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pivotCache/pivotCacheDefinition55.xml" ContentType="application/vnd.openxmlformats-officedocument.spreadsheetml.pivotCacheDefinition+xml"/>
  <Override PartName="/xl/pivotCache/pivotCacheDefinition56.xml" ContentType="application/vnd.openxmlformats-officedocument.spreadsheetml.pivotCacheDefinition+xml"/>
  <Override PartName="/xl/pivotCache/pivotCacheDefinition57.xml" ContentType="application/vnd.openxmlformats-officedocument.spreadsheetml.pivotCacheDefinition+xml"/>
  <Override PartName="/xl/pivotCache/pivotCacheDefinition58.xml" ContentType="application/vnd.openxmlformats-officedocument.spreadsheetml.pivotCacheDefinition+xml"/>
  <Override PartName="/xl/pivotCache/pivotCacheDefinition59.xml" ContentType="application/vnd.openxmlformats-officedocument.spreadsheetml.pivotCacheDefinition+xml"/>
  <Override PartName="/xl/pivotCache/pivotCacheDefinition60.xml" ContentType="application/vnd.openxmlformats-officedocument.spreadsheetml.pivotCacheDefinition+xml"/>
  <Override PartName="/xl/pivotCache/pivotCacheDefinition61.xml" ContentType="application/vnd.openxmlformats-officedocument.spreadsheetml.pivotCacheDefinition+xml"/>
  <Override PartName="/xl/pivotCache/pivotCacheDefinition62.xml" ContentType="application/vnd.openxmlformats-officedocument.spreadsheetml.pivotCacheDefinition+xml"/>
  <Override PartName="/xl/pivotCache/pivotCacheDefinition63.xml" ContentType="application/vnd.openxmlformats-officedocument.spreadsheetml.pivotCacheDefinition+xml"/>
  <Override PartName="/xl/pivotCache/pivotCacheDefinition64.xml" ContentType="application/vnd.openxmlformats-officedocument.spreadsheetml.pivotCacheDefinition+xml"/>
  <Override PartName="/xl/pivotCache/pivotCacheDefinition65.xml" ContentType="application/vnd.openxmlformats-officedocument.spreadsheetml.pivotCacheDefinition+xml"/>
  <Override PartName="/xl/pivotCache/pivotCacheDefinition66.xml" ContentType="application/vnd.openxmlformats-officedocument.spreadsheetml.pivotCacheDefinition+xml"/>
  <Override PartName="/xl/pivotCache/pivotCacheDefinition67.xml" ContentType="application/vnd.openxmlformats-officedocument.spreadsheetml.pivotCacheDefinition+xml"/>
  <Override PartName="/xl/pivotCache/pivotCacheDefinition68.xml" ContentType="application/vnd.openxmlformats-officedocument.spreadsheetml.pivotCacheDefinition+xml"/>
  <Override PartName="/xl/pivotCache/pivotCacheDefinition69.xml" ContentType="application/vnd.openxmlformats-officedocument.spreadsheetml.pivotCacheDefinition+xml"/>
  <Override PartName="/xl/pivotCache/pivotCacheDefinition70.xml" ContentType="application/vnd.openxmlformats-officedocument.spreadsheetml.pivotCacheDefinition+xml"/>
  <Override PartName="/xl/pivotCache/pivotCacheDefinition71.xml" ContentType="application/vnd.openxmlformats-officedocument.spreadsheetml.pivotCacheDefinition+xml"/>
  <Override PartName="/xl/pivotCache/pivotCacheDefinition72.xml" ContentType="application/vnd.openxmlformats-officedocument.spreadsheetml.pivotCacheDefinition+xml"/>
  <Override PartName="/xl/pivotCache/pivotCacheDefinition73.xml" ContentType="application/vnd.openxmlformats-officedocument.spreadsheetml.pivotCacheDefinition+xml"/>
  <Override PartName="/xl/pivotCache/pivotCacheDefinition74.xml" ContentType="application/vnd.openxmlformats-officedocument.spreadsheetml.pivotCacheDefinition+xml"/>
  <Override PartName="/xl/pivotCache/pivotCacheDefinition75.xml" ContentType="application/vnd.openxmlformats-officedocument.spreadsheetml.pivotCacheDefinition+xml"/>
  <Override PartName="/xl/pivotCache/pivotCacheDefinition76.xml" ContentType="application/vnd.openxmlformats-officedocument.spreadsheetml.pivotCacheDefinition+xml"/>
  <Override PartName="/xl/pivotCache/pivotCacheDefinition77.xml" ContentType="application/vnd.openxmlformats-officedocument.spreadsheetml.pivotCacheDefinition+xml"/>
  <Override PartName="/xl/pivotCache/pivotCacheDefinition78.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Mac\Home\Desktop\DS\Excel\Recordowa_dziesiatka_project\"/>
    </mc:Choice>
  </mc:AlternateContent>
  <xr:revisionPtr revIDLastSave="0" documentId="13_ncr:1_{F2ED502F-C35B-47A2-8EDF-817B1867CF2C}" xr6:coauthVersionLast="47" xr6:coauthVersionMax="47" xr10:uidLastSave="{00000000-0000-0000-0000-000000000000}"/>
  <workbookProtection lockStructure="1"/>
  <bookViews>
    <workbookView xWindow="-103" yWindow="-103" windowWidth="26126" windowHeight="15429" firstSheet="4" activeTab="6" xr2:uid="{07C981F6-880C-4466-9A41-A842BB548EDB}"/>
  </bookViews>
  <sheets>
    <sheet name="recordowa_dziesiatka_results" sheetId="2" state="hidden" r:id="rId1"/>
    <sheet name="EDA" sheetId="1" state="hidden" r:id="rId2"/>
    <sheet name="Data_Validation_Runner" sheetId="7" state="hidden" r:id="rId3"/>
    <sheet name="Data_Validation_Race" sheetId="11" state="hidden" r:id="rId4"/>
    <sheet name="Race_Stats" sheetId="12" r:id="rId5"/>
    <sheet name="Race_Stats_Filtered" sheetId="13" r:id="rId6"/>
    <sheet name="Runners_Stats" sheetId="8" r:id="rId7"/>
  </sheets>
  <definedNames>
    <definedName name="Error_Text">Data_Validation_Runner!$C$6</definedName>
    <definedName name="ExternalData_1" localSheetId="0" hidden="1">'recordowa_dziesiatka_results'!$A$1:$AA$4219</definedName>
    <definedName name="Filtered_Avg_Pace">Data_Validation_Race!$C$8</definedName>
    <definedName name="Filtered_Avg_Time">Data_Validation_Race!$D$8</definedName>
    <definedName name="Filtered_Number_Of_Runners">Data_Validation_Race!$B$8</definedName>
    <definedName name="General_Avg_Pace">Data_Validation_Race!$C$4</definedName>
    <definedName name="General_Avg_Time">Data_Validation_Race!$D$4</definedName>
    <definedName name="General_Number_Of_Runners">Data_Validation_Race!$B$4</definedName>
    <definedName name="General_Number_Of_Runners_F">Data_Validation_Race!$C$8</definedName>
    <definedName name="General_Number_Of_Runners_M">Data_Validation_Race!$C$9</definedName>
    <definedName name="General_Percentage_Of_Runners_F">Data_Validation_Race!$D$8</definedName>
    <definedName name="General_Percentage_Of_Runners_M">Data_Validation_Race!$D$9</definedName>
    <definedName name="Pace_By_Place_Runner">Data_Validation_Runner!$R$22:$R$4239,Data_Validation_Runner!$T$22:$T$4239,Data_Validation_Runner!$U$22:$U$4239</definedName>
    <definedName name="Slicer_Age">#N/A</definedName>
    <definedName name="Slicer_Sex">#N/A</definedName>
    <definedName name="User_10K">Data_Validation_Runner!$H$3</definedName>
    <definedName name="User_10K_Minutes">Data_Validation_Runner!$O$3</definedName>
    <definedName name="User_5K">Data_Validation_Runner!$J$3</definedName>
    <definedName name="User_5K_10K">Data_Validation_Runner!$K$3</definedName>
    <definedName name="User_Bib" localSheetId="4">Race_Stats!$A$10</definedName>
    <definedName name="User_Bib" localSheetId="5">Race_Stats_Filtered!$A$10</definedName>
    <definedName name="User_Bib">Runners_Stats!$A$12</definedName>
    <definedName name="User_Category">Data_Validation_Runner!$G$3</definedName>
    <definedName name="User_City">Data_Validation_Runner!$F$3</definedName>
    <definedName name="User_Country">Data_Validation_Runner!$E$3</definedName>
    <definedName name="User_Name">Data_Validation_Runner!$D$3</definedName>
    <definedName name="User_Pace">Data_Validation_Runner!$I$3</definedName>
    <definedName name="User_Place">Data_Validation_Runner!$C$3</definedName>
    <definedName name="User_Place_Category">Data_Validation_Runner!$Q$3</definedName>
    <definedName name="User_Result_Chart_Info">Data_Validation_Runner!$N$9</definedName>
    <definedName name="User_Results_Category">Data_Validation_Runner!$P$3</definedName>
    <definedName name="User_Split_Description">Data_Validation_Runner!$N$5</definedName>
    <definedName name="User_Split_Percentage">Data_Validation_Runner!$M$3</definedName>
    <definedName name="User_Split_Seconds">Data_Validation_Runner!$L$3</definedName>
    <definedName name="User_Split_Type">Data_Validation_Runner!$N$3</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s>
  <extLst>
    <ext xmlns:x14="http://schemas.microsoft.com/office/spreadsheetml/2009/9/main" uri="{876F7934-8845-4945-9796-88D515C7AA90}">
      <x14:pivotCaches>
        <pivotCache cacheId="9"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841E416B-1EF1-43b6-AB56-02D37102CBD5}">
      <x15:pivotCaches>
        <pivotCache cacheId="10" r:id="rId20"/>
        <pivotCache cacheId="11" r:id="rId21"/>
        <pivotCache cacheId="12" r:id="rId22"/>
        <pivotCache cacheId="13" r:id="rId23"/>
        <pivotCache cacheId="14" r:id="rId24"/>
        <pivotCache cacheId="15" r:id="rId25"/>
        <pivotCache cacheId="16" r:id="rId26"/>
        <pivotCache cacheId="17" r:id="rId27"/>
        <pivotCache cacheId="18" r:id="rId28"/>
        <pivotCache cacheId="19" r:id="rId29"/>
        <pivotCache cacheId="20" r:id="rId30"/>
        <pivotCache cacheId="21" r:id="rId31"/>
        <pivotCache cacheId="22" r:id="rId32"/>
        <pivotCache cacheId="23" r:id="rId33"/>
        <pivotCache cacheId="24" r:id="rId34"/>
        <pivotCache cacheId="25" r:id="rId35"/>
        <pivotCache cacheId="26" r:id="rId36"/>
        <pivotCache cacheId="28" r:id="rId37"/>
        <pivotCache cacheId="29" r:id="rId38"/>
        <pivotCache cacheId="30" r:id="rId39"/>
        <pivotCache cacheId="31" r:id="rId40"/>
        <pivotCache cacheId="32" r:id="rId41"/>
        <pivotCache cacheId="33" r:id="rId42"/>
        <pivotCache cacheId="34" r:id="rId43"/>
        <pivotCache cacheId="35" r:id="rId44"/>
        <pivotCache cacheId="36" r:id="rId45"/>
        <pivotCache cacheId="37" r:id="rId46"/>
        <pivotCache cacheId="38" r:id="rId47"/>
        <pivotCache cacheId="39" r:id="rId48"/>
        <pivotCache cacheId="40" r:id="rId49"/>
        <pivotCache cacheId="41" r:id="rId50"/>
        <pivotCache cacheId="42" r:id="rId51"/>
        <pivotCache cacheId="43" r:id="rId52"/>
        <pivotCache cacheId="44" r:id="rId53"/>
        <pivotCache cacheId="45" r:id="rId54"/>
        <pivotCache cacheId="46" r:id="rId55"/>
        <pivotCache cacheId="47" r:id="rId56"/>
        <pivotCache cacheId="48" r:id="rId57"/>
        <pivotCache cacheId="49" r:id="rId58"/>
        <pivotCache cacheId="50" r:id="rId59"/>
        <pivotCache cacheId="51" r:id="rId60"/>
        <pivotCache cacheId="52" r:id="rId61"/>
        <pivotCache cacheId="53" r:id="rId62"/>
        <pivotCache cacheId="54" r:id="rId63"/>
        <pivotCache cacheId="55" r:id="rId64"/>
        <pivotCache cacheId="56" r:id="rId65"/>
        <pivotCache cacheId="57" r:id="rId66"/>
        <pivotCache cacheId="58" r:id="rId67"/>
        <pivotCache cacheId="59" r:id="rId68"/>
        <pivotCache cacheId="60" r:id="rId69"/>
        <pivotCache cacheId="61" r:id="rId70"/>
        <pivotCache cacheId="62" r:id="rId71"/>
        <pivotCache cacheId="63" r:id="rId72"/>
        <pivotCache cacheId="64" r:id="rId73"/>
        <pivotCache cacheId="65" r:id="rId74"/>
        <pivotCache cacheId="66" r:id="rId75"/>
        <pivotCache cacheId="67" r:id="rId76"/>
        <pivotCache cacheId="68" r:id="rId77"/>
        <pivotCache cacheId="69" r:id="rId78"/>
        <pivotCache cacheId="70" r:id="rId79"/>
        <pivotCache cacheId="71" r:id="rId80"/>
        <pivotCache cacheId="72" r:id="rId81"/>
        <pivotCache cacheId="73" r:id="rId82"/>
        <pivotCache cacheId="74" r:id="rId83"/>
        <pivotCache cacheId="75" r:id="rId84"/>
        <pivotCache cacheId="76" r:id="rId85"/>
        <pivotCache cacheId="77" r:id="rId86"/>
        <pivotCache cacheId="78" r:id="rId87"/>
      </x15:pivotCaches>
    </ext>
    <ext xmlns:x15="http://schemas.microsoft.com/office/spreadsheetml/2010/11/main" uri="{983426D0-5260-488c-9760-48F4B6AC55F4}">
      <x15:pivotTableReferences>
        <x15:pivotTableReference r:id="rId88"/>
        <x15:pivotTableReference r:id="rId89"/>
        <x15:pivotTableReference r:id="rId90"/>
        <x15:pivotTableReference r:id="rId91"/>
        <x15:pivotTableReference r:id="rId92"/>
        <x15:pivotTableReference r:id="rId93"/>
        <x15:pivotTableReference r:id="rId94"/>
        <x15:pivotTableReference r:id="rId95"/>
        <x15:pivotTableReference r:id="rId96"/>
        <x15:pivotTableReference r:id="rId97"/>
        <x15:pivotTableReference r:id="rId98"/>
        <x15:pivotTableReference r:id="rId99"/>
        <x15:pivotTableReference r:id="rId100"/>
        <x15:pivotTableReference r:id="rId101"/>
        <x15:pivotTableReference r:id="rId102"/>
        <x15:pivotTableReference r:id="rId103"/>
        <x15:pivotTableReference r:id="rId104"/>
        <x15:pivotTableReference r:id="rId105"/>
        <x15:pivotTableReference r:id="rId106"/>
        <x15:pivotTableReference r:id="rId107"/>
        <x15:pivotTableReference r:id="rId108"/>
        <x15:pivotTableReference r:id="rId109"/>
        <x15:pivotTableReference r:id="rId110"/>
        <x15:pivotTableReference r:id="rId111"/>
        <x15:pivotTableReference r:id="rId112"/>
        <x15:pivotTableReference r:id="rId113"/>
        <x15:pivotTableReference r:id="rId114"/>
        <x15:pivotTableReference r:id="rId115"/>
        <x15:pivotTableReference r:id="rId116"/>
        <x15:pivotTableReference r:id="rId117"/>
        <x15:pivotTableReference r:id="rId118"/>
        <x15:pivotTableReference r:id="rId119"/>
        <x15:pivotTableReference r:id="rId120"/>
        <x15:pivotTableReference r:id="rId121"/>
        <x15:pivotTableReference r:id="rId122"/>
        <x15:pivotTableReference r:id="rId123"/>
        <x15:pivotTableReference r:id="rId124"/>
        <x15:pivotTableReference r:id="rId125"/>
        <x15:pivotTableReference r:id="rId126"/>
        <x15:pivotTableReference r:id="rId127"/>
        <x15:pivotTableReference r:id="rId128"/>
        <x15:pivotTableReference r:id="rId129"/>
        <x15:pivotTableReference r:id="rId130"/>
        <x15:pivotTableReference r:id="rId131"/>
        <x15:pivotTableReference r:id="rId132"/>
        <x15:pivotTableReference r:id="rId133"/>
        <x15:pivotTableReference r:id="rId134"/>
        <x15:pivotTableReference r:id="rId135"/>
        <x15:pivotTableReference r:id="rId136"/>
        <x15:pivotTableReference r:id="rId137"/>
        <x15:pivotTableReference r:id="rId138"/>
        <x15:pivotTableReference r:id="rId139"/>
        <x15:pivotTableReference r:id="rId140"/>
        <x15:pivotTableReference r:id="rId141"/>
        <x15:pivotTableReference r:id="rId142"/>
        <x15:pivotTableReference r:id="rId143"/>
        <x15:pivotTableReference r:id="rId144"/>
        <x15:pivotTableReference r:id="rId145"/>
        <x15:pivotTableReference r:id="rId146"/>
        <x15:pivotTableReference r:id="rId147"/>
        <x15:pivotTableReference r:id="rId148"/>
        <x15:pivotTableReference r:id="rId149"/>
        <x15:pivotTableReference r:id="rId150"/>
        <x15:pivotTableReference r:id="rId151"/>
        <x15:pivotTableReference r:id="rId152"/>
        <x15:pivotTableReference r:id="rId153"/>
        <x15:pivotTableReference r:id="rId154"/>
        <x15:pivotTableReference r:id="rId155"/>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cordowa_dziesiatka_results_c0a88a4b-dc1f-437f-ad13-e5b5cdb9bd73" name="recordowa_dziesiatka_results" connection="Query - recordowa_dziesiatka_results"/>
          <x15:modelTable id="recordowa_dziesiatka_results_categories_016b2c81-384f-4d93-9622-4668636d3f8d" name="recordowa_dziesiatka_results_categories" connection="Query - recordowa_dziesiatka_results_categories"/>
        </x15:modelTables>
        <x15:modelRelationships>
          <x15:modelRelationship fromTable="recordowa_dziesiatka_results_categories" fromColumn="Bib" toTable="recordowa_dziesiatka_results" toColumn="Bib"/>
        </x15:modelRelationships>
        <x15:extLst>
          <ext xmlns:x16="http://schemas.microsoft.com/office/spreadsheetml/2014/11/main" uri="{9835A34E-60A6-4A7C-AAB8-D5F71C897F49}">
            <x16:modelTimeGroupings>
              <x16:modelTimeGrouping tableName="recordowa_dziesiatka_results" columnName="5K Chip Time" columnId="5K Chip Time">
                <x16:calculatedTimeColumn columnName="5K Chip Time (Hour)" columnId="5K Chip Time (Hour)" contentType="hours" isSelected="1"/>
                <x16:calculatedTimeColumn columnName="5K Chip Time (Minute)" columnId="5K Chip Time (Minute)" contentType="minutes" isSelected="1"/>
                <x16:calculatedTimeColumn columnName="5K Chip Time (Second)" columnId="5K Chip Time (Second)" contentType="second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7" l="1" a="1"/>
  <c r="C3" i="7" s="1"/>
  <c r="Q22" i="7" a="1"/>
  <c r="Q22" i="7" s="1"/>
  <c r="K22" i="7" a="1"/>
  <c r="K22" i="7" s="1"/>
  <c r="L22" i="7" s="1"/>
  <c r="L38" i="7" l="1"/>
  <c r="L70" i="7"/>
  <c r="L62" i="7"/>
  <c r="L54" i="7"/>
  <c r="L46" i="7"/>
  <c r="L30" i="7"/>
  <c r="L77" i="7"/>
  <c r="M77" i="7" s="1"/>
  <c r="L69" i="7"/>
  <c r="M69" i="7" s="1"/>
  <c r="L61" i="7"/>
  <c r="L53" i="7"/>
  <c r="L45" i="7"/>
  <c r="L37" i="7"/>
  <c r="L29" i="7"/>
  <c r="M29" i="7" s="1"/>
  <c r="L76" i="7"/>
  <c r="L68" i="7"/>
  <c r="M68" i="7" s="1"/>
  <c r="L60" i="7"/>
  <c r="M60" i="7" s="1"/>
  <c r="L52" i="7"/>
  <c r="L44" i="7"/>
  <c r="L36" i="7"/>
  <c r="M36" i="7" s="1"/>
  <c r="L28" i="7"/>
  <c r="L75" i="7"/>
  <c r="L67" i="7"/>
  <c r="M67" i="7" s="1"/>
  <c r="L59" i="7"/>
  <c r="M59" i="7" s="1"/>
  <c r="L51" i="7"/>
  <c r="M51" i="7" s="1"/>
  <c r="L43" i="7"/>
  <c r="L35" i="7"/>
  <c r="L27" i="7"/>
  <c r="L74" i="7"/>
  <c r="L66" i="7"/>
  <c r="M66" i="7" s="1"/>
  <c r="L58" i="7"/>
  <c r="L50" i="7"/>
  <c r="M50" i="7" s="1"/>
  <c r="L42" i="7"/>
  <c r="M42" i="7" s="1"/>
  <c r="L34" i="7"/>
  <c r="L26" i="7"/>
  <c r="L73" i="7"/>
  <c r="M73" i="7" s="1"/>
  <c r="L65" i="7"/>
  <c r="L57" i="7"/>
  <c r="L49" i="7"/>
  <c r="M49" i="7" s="1"/>
  <c r="L41" i="7"/>
  <c r="M41" i="7" s="1"/>
  <c r="L33" i="7"/>
  <c r="M33" i="7" s="1"/>
  <c r="L25" i="7"/>
  <c r="L72" i="7"/>
  <c r="L64" i="7"/>
  <c r="M64" i="7" s="1"/>
  <c r="L56" i="7"/>
  <c r="L48" i="7"/>
  <c r="M48" i="7" s="1"/>
  <c r="L40" i="7"/>
  <c r="L32" i="7"/>
  <c r="M32" i="7" s="1"/>
  <c r="L24" i="7"/>
  <c r="M24" i="7" s="1"/>
  <c r="L71" i="7"/>
  <c r="L63" i="7"/>
  <c r="L55" i="7"/>
  <c r="M55" i="7" s="1"/>
  <c r="L47" i="7"/>
  <c r="M47" i="7" s="1"/>
  <c r="L39" i="7"/>
  <c r="M39" i="7" s="1"/>
  <c r="L31" i="7"/>
  <c r="M31" i="7" s="1"/>
  <c r="L23" i="7"/>
  <c r="M23" i="7" s="1"/>
  <c r="N8" i="7"/>
  <c r="M71" i="7"/>
  <c r="N63" i="7"/>
  <c r="N47" i="7"/>
  <c r="N31" i="7"/>
  <c r="M70" i="7"/>
  <c r="M54" i="7"/>
  <c r="M38" i="7"/>
  <c r="N22" i="7"/>
  <c r="N62" i="7"/>
  <c r="N54" i="7"/>
  <c r="N38" i="7"/>
  <c r="M61" i="7"/>
  <c r="M45" i="7"/>
  <c r="N69" i="7"/>
  <c r="N53" i="7"/>
  <c r="N37" i="7"/>
  <c r="M76" i="7"/>
  <c r="M44" i="7"/>
  <c r="M28" i="7"/>
  <c r="N68" i="7"/>
  <c r="N52" i="7"/>
  <c r="N36" i="7"/>
  <c r="M75" i="7"/>
  <c r="M43" i="7"/>
  <c r="M27" i="7"/>
  <c r="N67" i="7"/>
  <c r="N59" i="7"/>
  <c r="N51" i="7"/>
  <c r="N43" i="7"/>
  <c r="N35" i="7"/>
  <c r="N27" i="7"/>
  <c r="N71" i="7"/>
  <c r="N55" i="7"/>
  <c r="N39" i="7"/>
  <c r="M22" i="7"/>
  <c r="M62" i="7"/>
  <c r="M46" i="7"/>
  <c r="M30" i="7"/>
  <c r="N70" i="7"/>
  <c r="N46" i="7"/>
  <c r="N30" i="7"/>
  <c r="M53" i="7"/>
  <c r="M37" i="7"/>
  <c r="N77" i="7"/>
  <c r="N61" i="7"/>
  <c r="N45" i="7"/>
  <c r="N29" i="7"/>
  <c r="M52" i="7"/>
  <c r="N76" i="7"/>
  <c r="N60" i="7"/>
  <c r="N44" i="7"/>
  <c r="N28" i="7"/>
  <c r="M35" i="7"/>
  <c r="N75" i="7"/>
  <c r="M74" i="7"/>
  <c r="M58" i="7"/>
  <c r="M34" i="7"/>
  <c r="M26" i="7"/>
  <c r="N74" i="7"/>
  <c r="N66" i="7"/>
  <c r="N58" i="7"/>
  <c r="N50" i="7"/>
  <c r="N42" i="7"/>
  <c r="N34" i="7"/>
  <c r="N26" i="7"/>
  <c r="M63" i="7"/>
  <c r="M65" i="7"/>
  <c r="M57" i="7"/>
  <c r="M25" i="7"/>
  <c r="N73" i="7"/>
  <c r="N65" i="7"/>
  <c r="N57" i="7"/>
  <c r="N49" i="7"/>
  <c r="N41" i="7"/>
  <c r="N33" i="7"/>
  <c r="N25" i="7"/>
  <c r="M72" i="7"/>
  <c r="M56" i="7"/>
  <c r="M40" i="7"/>
  <c r="N72" i="7"/>
  <c r="N64" i="7"/>
  <c r="N56" i="7"/>
  <c r="N48" i="7"/>
  <c r="N40" i="7"/>
  <c r="N32" i="7"/>
  <c r="N24" i="7"/>
  <c r="N23" i="7"/>
  <c r="N5" i="7"/>
  <c r="N7" i="7"/>
  <c r="Q3" i="7" l="1"/>
  <c r="U23" i="7"/>
  <c r="U31" i="7"/>
  <c r="U39" i="7"/>
  <c r="U47" i="7"/>
  <c r="U55" i="7"/>
  <c r="U63" i="7"/>
  <c r="U71" i="7"/>
  <c r="U79" i="7"/>
  <c r="U87" i="7"/>
  <c r="U95" i="7"/>
  <c r="U103" i="7"/>
  <c r="U111" i="7"/>
  <c r="U119" i="7"/>
  <c r="U127" i="7"/>
  <c r="U135" i="7"/>
  <c r="U143" i="7"/>
  <c r="U151" i="7"/>
  <c r="U159" i="7"/>
  <c r="U167" i="7"/>
  <c r="U175" i="7"/>
  <c r="U183" i="7"/>
  <c r="U191" i="7"/>
  <c r="U199" i="7"/>
  <c r="U207" i="7"/>
  <c r="U215" i="7"/>
  <c r="U223" i="7"/>
  <c r="U231" i="7"/>
  <c r="U239" i="7"/>
  <c r="U247" i="7"/>
  <c r="U255" i="7"/>
  <c r="U263" i="7"/>
  <c r="U271" i="7"/>
  <c r="U279" i="7"/>
  <c r="U287" i="7"/>
  <c r="U295" i="7"/>
  <c r="U303" i="7"/>
  <c r="U311" i="7"/>
  <c r="U319" i="7"/>
  <c r="U327" i="7"/>
  <c r="U335" i="7"/>
  <c r="U343" i="7"/>
  <c r="U351" i="7"/>
  <c r="U359" i="7"/>
  <c r="U367" i="7"/>
  <c r="U375" i="7"/>
  <c r="U383" i="7"/>
  <c r="U391" i="7"/>
  <c r="U399" i="7"/>
  <c r="U407" i="7"/>
  <c r="U415" i="7"/>
  <c r="U423" i="7"/>
  <c r="U431" i="7"/>
  <c r="U439" i="7"/>
  <c r="U447" i="7"/>
  <c r="U455" i="7"/>
  <c r="U463" i="7"/>
  <c r="U471" i="7"/>
  <c r="U479" i="7"/>
  <c r="U487" i="7"/>
  <c r="U495" i="7"/>
  <c r="U503" i="7"/>
  <c r="U511" i="7"/>
  <c r="U519" i="7"/>
  <c r="U527" i="7"/>
  <c r="U535" i="7"/>
  <c r="U543" i="7"/>
  <c r="U551" i="7"/>
  <c r="U559" i="7"/>
  <c r="U567" i="7"/>
  <c r="U575" i="7"/>
  <c r="U583" i="7"/>
  <c r="U591" i="7"/>
  <c r="U599" i="7"/>
  <c r="U607" i="7"/>
  <c r="U615" i="7"/>
  <c r="U623" i="7"/>
  <c r="U631" i="7"/>
  <c r="U639" i="7"/>
  <c r="U647" i="7"/>
  <c r="U655" i="7"/>
  <c r="U663" i="7"/>
  <c r="U671" i="7"/>
  <c r="U679" i="7"/>
  <c r="U687" i="7"/>
  <c r="U695" i="7"/>
  <c r="U24" i="7"/>
  <c r="U32" i="7"/>
  <c r="U40" i="7"/>
  <c r="U48" i="7"/>
  <c r="U56" i="7"/>
  <c r="U64" i="7"/>
  <c r="U72" i="7"/>
  <c r="U80" i="7"/>
  <c r="U88" i="7"/>
  <c r="U96" i="7"/>
  <c r="U104" i="7"/>
  <c r="U112" i="7"/>
  <c r="U120" i="7"/>
  <c r="U128" i="7"/>
  <c r="U136" i="7"/>
  <c r="U144" i="7"/>
  <c r="U152" i="7"/>
  <c r="U160" i="7"/>
  <c r="U168" i="7"/>
  <c r="U176" i="7"/>
  <c r="U184" i="7"/>
  <c r="U192" i="7"/>
  <c r="U200" i="7"/>
  <c r="U208" i="7"/>
  <c r="U216" i="7"/>
  <c r="U224" i="7"/>
  <c r="U232" i="7"/>
  <c r="U240" i="7"/>
  <c r="U248" i="7"/>
  <c r="U256" i="7"/>
  <c r="U264" i="7"/>
  <c r="U272" i="7"/>
  <c r="U280" i="7"/>
  <c r="U288" i="7"/>
  <c r="U296" i="7"/>
  <c r="U304" i="7"/>
  <c r="U312" i="7"/>
  <c r="U320" i="7"/>
  <c r="U328" i="7"/>
  <c r="U336" i="7"/>
  <c r="U344" i="7"/>
  <c r="U352" i="7"/>
  <c r="U360" i="7"/>
  <c r="U368" i="7"/>
  <c r="U376" i="7"/>
  <c r="U384" i="7"/>
  <c r="U392" i="7"/>
  <c r="U400" i="7"/>
  <c r="U408" i="7"/>
  <c r="U416" i="7"/>
  <c r="U424" i="7"/>
  <c r="U432" i="7"/>
  <c r="U440" i="7"/>
  <c r="U448" i="7"/>
  <c r="U456" i="7"/>
  <c r="U464" i="7"/>
  <c r="U472" i="7"/>
  <c r="U480" i="7"/>
  <c r="U488" i="7"/>
  <c r="U496" i="7"/>
  <c r="U504" i="7"/>
  <c r="U512" i="7"/>
  <c r="U520" i="7"/>
  <c r="U528" i="7"/>
  <c r="U536" i="7"/>
  <c r="U544" i="7"/>
  <c r="U552" i="7"/>
  <c r="U560" i="7"/>
  <c r="U568" i="7"/>
  <c r="U576" i="7"/>
  <c r="U584" i="7"/>
  <c r="U592" i="7"/>
  <c r="U600" i="7"/>
  <c r="U608" i="7"/>
  <c r="U616" i="7"/>
  <c r="U624" i="7"/>
  <c r="U632" i="7"/>
  <c r="U640" i="7"/>
  <c r="U648" i="7"/>
  <c r="U656" i="7"/>
  <c r="U664" i="7"/>
  <c r="U672" i="7"/>
  <c r="U680" i="7"/>
  <c r="U688" i="7"/>
  <c r="U696" i="7"/>
  <c r="U25" i="7"/>
  <c r="U33" i="7"/>
  <c r="U41" i="7"/>
  <c r="U49" i="7"/>
  <c r="U57" i="7"/>
  <c r="U65" i="7"/>
  <c r="U73" i="7"/>
  <c r="U81" i="7"/>
  <c r="U89" i="7"/>
  <c r="U97" i="7"/>
  <c r="U105" i="7"/>
  <c r="U113" i="7"/>
  <c r="U121" i="7"/>
  <c r="U129" i="7"/>
  <c r="U137" i="7"/>
  <c r="U145" i="7"/>
  <c r="U153" i="7"/>
  <c r="U161" i="7"/>
  <c r="U169" i="7"/>
  <c r="U177" i="7"/>
  <c r="U185" i="7"/>
  <c r="U193" i="7"/>
  <c r="U201" i="7"/>
  <c r="U209" i="7"/>
  <c r="U217" i="7"/>
  <c r="U225" i="7"/>
  <c r="U233" i="7"/>
  <c r="U241" i="7"/>
  <c r="U249" i="7"/>
  <c r="U257" i="7"/>
  <c r="U265" i="7"/>
  <c r="U273" i="7"/>
  <c r="U281" i="7"/>
  <c r="U289" i="7"/>
  <c r="U297" i="7"/>
  <c r="U305" i="7"/>
  <c r="U313" i="7"/>
  <c r="U321" i="7"/>
  <c r="U329" i="7"/>
  <c r="U337" i="7"/>
  <c r="U345" i="7"/>
  <c r="U353" i="7"/>
  <c r="U361" i="7"/>
  <c r="U369" i="7"/>
  <c r="U377" i="7"/>
  <c r="U385" i="7"/>
  <c r="U393" i="7"/>
  <c r="U401" i="7"/>
  <c r="U409" i="7"/>
  <c r="U417" i="7"/>
  <c r="U425" i="7"/>
  <c r="U433" i="7"/>
  <c r="U441" i="7"/>
  <c r="U449" i="7"/>
  <c r="U457" i="7"/>
  <c r="U465" i="7"/>
  <c r="U473" i="7"/>
  <c r="U481" i="7"/>
  <c r="U489" i="7"/>
  <c r="U497" i="7"/>
  <c r="U505" i="7"/>
  <c r="U513" i="7"/>
  <c r="U521" i="7"/>
  <c r="U529" i="7"/>
  <c r="U26" i="7"/>
  <c r="U37" i="7"/>
  <c r="U51" i="7"/>
  <c r="U62" i="7"/>
  <c r="U76" i="7"/>
  <c r="U90" i="7"/>
  <c r="U101" i="7"/>
  <c r="U115" i="7"/>
  <c r="U126" i="7"/>
  <c r="U140" i="7"/>
  <c r="U154" i="7"/>
  <c r="U165" i="7"/>
  <c r="U179" i="7"/>
  <c r="U190" i="7"/>
  <c r="U204" i="7"/>
  <c r="U218" i="7"/>
  <c r="U229" i="7"/>
  <c r="U243" i="7"/>
  <c r="U254" i="7"/>
  <c r="U268" i="7"/>
  <c r="U282" i="7"/>
  <c r="U293" i="7"/>
  <c r="U307" i="7"/>
  <c r="U318" i="7"/>
  <c r="U332" i="7"/>
  <c r="U346" i="7"/>
  <c r="U357" i="7"/>
  <c r="U371" i="7"/>
  <c r="U382" i="7"/>
  <c r="U396" i="7"/>
  <c r="U410" i="7"/>
  <c r="U421" i="7"/>
  <c r="U435" i="7"/>
  <c r="U446" i="7"/>
  <c r="U460" i="7"/>
  <c r="U474" i="7"/>
  <c r="U485" i="7"/>
  <c r="U499" i="7"/>
  <c r="U510" i="7"/>
  <c r="U524" i="7"/>
  <c r="U537" i="7"/>
  <c r="U547" i="7"/>
  <c r="U557" i="7"/>
  <c r="U569" i="7"/>
  <c r="U579" i="7"/>
  <c r="U589" i="7"/>
  <c r="U601" i="7"/>
  <c r="U611" i="7"/>
  <c r="U621" i="7"/>
  <c r="U633" i="7"/>
  <c r="U643" i="7"/>
  <c r="U653" i="7"/>
  <c r="U665" i="7"/>
  <c r="U675" i="7"/>
  <c r="U685" i="7"/>
  <c r="U697" i="7"/>
  <c r="U705" i="7"/>
  <c r="U713" i="7"/>
  <c r="U721" i="7"/>
  <c r="U729" i="7"/>
  <c r="U737" i="7"/>
  <c r="U745" i="7"/>
  <c r="U753" i="7"/>
  <c r="U761" i="7"/>
  <c r="U769" i="7"/>
  <c r="U777" i="7"/>
  <c r="U785" i="7"/>
  <c r="U793" i="7"/>
  <c r="U801" i="7"/>
  <c r="U809" i="7"/>
  <c r="U817" i="7"/>
  <c r="U825" i="7"/>
  <c r="U833" i="7"/>
  <c r="U841" i="7"/>
  <c r="U849" i="7"/>
  <c r="U857" i="7"/>
  <c r="U865" i="7"/>
  <c r="U873" i="7"/>
  <c r="U881" i="7"/>
  <c r="U889" i="7"/>
  <c r="U897" i="7"/>
  <c r="U905" i="7"/>
  <c r="U913" i="7"/>
  <c r="U921" i="7"/>
  <c r="U929" i="7"/>
  <c r="U937" i="7"/>
  <c r="U945" i="7"/>
  <c r="U953" i="7"/>
  <c r="U961" i="7"/>
  <c r="U969" i="7"/>
  <c r="U977" i="7"/>
  <c r="U985" i="7"/>
  <c r="U993" i="7"/>
  <c r="U1001" i="7"/>
  <c r="U1009" i="7"/>
  <c r="U1017" i="7"/>
  <c r="U1025" i="7"/>
  <c r="U1033" i="7"/>
  <c r="U1041" i="7"/>
  <c r="U1049" i="7"/>
  <c r="U27" i="7"/>
  <c r="U38" i="7"/>
  <c r="U52" i="7"/>
  <c r="U66" i="7"/>
  <c r="U77" i="7"/>
  <c r="U91" i="7"/>
  <c r="U102" i="7"/>
  <c r="U116" i="7"/>
  <c r="U130" i="7"/>
  <c r="U141" i="7"/>
  <c r="U155" i="7"/>
  <c r="U166" i="7"/>
  <c r="U180" i="7"/>
  <c r="U194" i="7"/>
  <c r="U205" i="7"/>
  <c r="U219" i="7"/>
  <c r="U230" i="7"/>
  <c r="U244" i="7"/>
  <c r="U258" i="7"/>
  <c r="U269" i="7"/>
  <c r="U283" i="7"/>
  <c r="U294" i="7"/>
  <c r="U308" i="7"/>
  <c r="U322" i="7"/>
  <c r="U333" i="7"/>
  <c r="U347" i="7"/>
  <c r="U358" i="7"/>
  <c r="U372" i="7"/>
  <c r="U386" i="7"/>
  <c r="U397" i="7"/>
  <c r="U411" i="7"/>
  <c r="U422" i="7"/>
  <c r="U436" i="7"/>
  <c r="U450" i="7"/>
  <c r="U461" i="7"/>
  <c r="U475" i="7"/>
  <c r="U486" i="7"/>
  <c r="U500" i="7"/>
  <c r="U514" i="7"/>
  <c r="U525" i="7"/>
  <c r="U538" i="7"/>
  <c r="U548" i="7"/>
  <c r="U558" i="7"/>
  <c r="U570" i="7"/>
  <c r="U580" i="7"/>
  <c r="U590" i="7"/>
  <c r="U602" i="7"/>
  <c r="U612" i="7"/>
  <c r="U622" i="7"/>
  <c r="U634" i="7"/>
  <c r="U644" i="7"/>
  <c r="U654" i="7"/>
  <c r="U666" i="7"/>
  <c r="U676" i="7"/>
  <c r="U686" i="7"/>
  <c r="U698" i="7"/>
  <c r="U706" i="7"/>
  <c r="U714" i="7"/>
  <c r="U722" i="7"/>
  <c r="U730" i="7"/>
  <c r="U738" i="7"/>
  <c r="U746" i="7"/>
  <c r="U754" i="7"/>
  <c r="U762" i="7"/>
  <c r="U770" i="7"/>
  <c r="U778" i="7"/>
  <c r="U786" i="7"/>
  <c r="U794" i="7"/>
  <c r="U802" i="7"/>
  <c r="U810" i="7"/>
  <c r="U818" i="7"/>
  <c r="U826" i="7"/>
  <c r="U834" i="7"/>
  <c r="U842" i="7"/>
  <c r="U850" i="7"/>
  <c r="U858" i="7"/>
  <c r="U866" i="7"/>
  <c r="U874" i="7"/>
  <c r="U882" i="7"/>
  <c r="U890" i="7"/>
  <c r="U898" i="7"/>
  <c r="U906" i="7"/>
  <c r="U914" i="7"/>
  <c r="U922" i="7"/>
  <c r="U930" i="7"/>
  <c r="U938" i="7"/>
  <c r="U946" i="7"/>
  <c r="U954" i="7"/>
  <c r="U962" i="7"/>
  <c r="U970" i="7"/>
  <c r="U978" i="7"/>
  <c r="U986" i="7"/>
  <c r="U994" i="7"/>
  <c r="U1002" i="7"/>
  <c r="U1010" i="7"/>
  <c r="U1018" i="7"/>
  <c r="U1026" i="7"/>
  <c r="U1034" i="7"/>
  <c r="U1042" i="7"/>
  <c r="U1050" i="7"/>
  <c r="U28" i="7"/>
  <c r="U42" i="7"/>
  <c r="U53" i="7"/>
  <c r="U67" i="7"/>
  <c r="U78" i="7"/>
  <c r="U92" i="7"/>
  <c r="U106" i="7"/>
  <c r="U117" i="7"/>
  <c r="U131" i="7"/>
  <c r="U142" i="7"/>
  <c r="U156" i="7"/>
  <c r="U170" i="7"/>
  <c r="U181" i="7"/>
  <c r="U195" i="7"/>
  <c r="U206" i="7"/>
  <c r="U220" i="7"/>
  <c r="U234" i="7"/>
  <c r="U245" i="7"/>
  <c r="U259" i="7"/>
  <c r="U270" i="7"/>
  <c r="U284" i="7"/>
  <c r="U298" i="7"/>
  <c r="U309" i="7"/>
  <c r="U323" i="7"/>
  <c r="U334" i="7"/>
  <c r="U348" i="7"/>
  <c r="U362" i="7"/>
  <c r="U373" i="7"/>
  <c r="U387" i="7"/>
  <c r="U398" i="7"/>
  <c r="U412" i="7"/>
  <c r="U426" i="7"/>
  <c r="U437" i="7"/>
  <c r="U451" i="7"/>
  <c r="U462" i="7"/>
  <c r="U476" i="7"/>
  <c r="U490" i="7"/>
  <c r="U501" i="7"/>
  <c r="U515" i="7"/>
  <c r="U526" i="7"/>
  <c r="U539" i="7"/>
  <c r="U549" i="7"/>
  <c r="U561" i="7"/>
  <c r="U571" i="7"/>
  <c r="U581" i="7"/>
  <c r="U593" i="7"/>
  <c r="U603" i="7"/>
  <c r="U613" i="7"/>
  <c r="U625" i="7"/>
  <c r="U635" i="7"/>
  <c r="U645" i="7"/>
  <c r="U657" i="7"/>
  <c r="U667" i="7"/>
  <c r="U677" i="7"/>
  <c r="U689" i="7"/>
  <c r="U699" i="7"/>
  <c r="U707" i="7"/>
  <c r="U715" i="7"/>
  <c r="U723" i="7"/>
  <c r="U731" i="7"/>
  <c r="U739" i="7"/>
  <c r="U747" i="7"/>
  <c r="U755" i="7"/>
  <c r="U763" i="7"/>
  <c r="U771" i="7"/>
  <c r="U779" i="7"/>
  <c r="U787" i="7"/>
  <c r="U795" i="7"/>
  <c r="U803" i="7"/>
  <c r="U811" i="7"/>
  <c r="U819" i="7"/>
  <c r="U827" i="7"/>
  <c r="U835" i="7"/>
  <c r="U843" i="7"/>
  <c r="U851" i="7"/>
  <c r="U859" i="7"/>
  <c r="U867" i="7"/>
  <c r="U875" i="7"/>
  <c r="U883" i="7"/>
  <c r="U891" i="7"/>
  <c r="U899" i="7"/>
  <c r="U907" i="7"/>
  <c r="U915" i="7"/>
  <c r="U923" i="7"/>
  <c r="U931" i="7"/>
  <c r="U29" i="7"/>
  <c r="U46" i="7"/>
  <c r="U69" i="7"/>
  <c r="U86" i="7"/>
  <c r="U109" i="7"/>
  <c r="U132" i="7"/>
  <c r="U149" i="7"/>
  <c r="U172" i="7"/>
  <c r="U189" i="7"/>
  <c r="U212" i="7"/>
  <c r="U235" i="7"/>
  <c r="U252" i="7"/>
  <c r="U275" i="7"/>
  <c r="U292" i="7"/>
  <c r="U315" i="7"/>
  <c r="U338" i="7"/>
  <c r="U355" i="7"/>
  <c r="U378" i="7"/>
  <c r="U395" i="7"/>
  <c r="U418" i="7"/>
  <c r="U438" i="7"/>
  <c r="U458" i="7"/>
  <c r="U478" i="7"/>
  <c r="U498" i="7"/>
  <c r="U518" i="7"/>
  <c r="U540" i="7"/>
  <c r="U555" i="7"/>
  <c r="U573" i="7"/>
  <c r="U588" i="7"/>
  <c r="U606" i="7"/>
  <c r="U626" i="7"/>
  <c r="U641" i="7"/>
  <c r="U659" i="7"/>
  <c r="U674" i="7"/>
  <c r="U692" i="7"/>
  <c r="U708" i="7"/>
  <c r="U719" i="7"/>
  <c r="U733" i="7"/>
  <c r="U744" i="7"/>
  <c r="U758" i="7"/>
  <c r="U772" i="7"/>
  <c r="U783" i="7"/>
  <c r="U797" i="7"/>
  <c r="U808" i="7"/>
  <c r="U822" i="7"/>
  <c r="U836" i="7"/>
  <c r="U847" i="7"/>
  <c r="U861" i="7"/>
  <c r="U872" i="7"/>
  <c r="U886" i="7"/>
  <c r="U900" i="7"/>
  <c r="U911" i="7"/>
  <c r="U925" i="7"/>
  <c r="U936" i="7"/>
  <c r="U948" i="7"/>
  <c r="U958" i="7"/>
  <c r="U968" i="7"/>
  <c r="U980" i="7"/>
  <c r="U990" i="7"/>
  <c r="U1000" i="7"/>
  <c r="U1012" i="7"/>
  <c r="U1022" i="7"/>
  <c r="U1032" i="7"/>
  <c r="U1044" i="7"/>
  <c r="U1054" i="7"/>
  <c r="U1062" i="7"/>
  <c r="U1070" i="7"/>
  <c r="U1078" i="7"/>
  <c r="U1086" i="7"/>
  <c r="U1094" i="7"/>
  <c r="U1102" i="7"/>
  <c r="U1110" i="7"/>
  <c r="U1118" i="7"/>
  <c r="U1126" i="7"/>
  <c r="U1134" i="7"/>
  <c r="U1142" i="7"/>
  <c r="U1150" i="7"/>
  <c r="U1158" i="7"/>
  <c r="U1166" i="7"/>
  <c r="U1174" i="7"/>
  <c r="U1182" i="7"/>
  <c r="U1190" i="7"/>
  <c r="U1198" i="7"/>
  <c r="U1206" i="7"/>
  <c r="U1214" i="7"/>
  <c r="U1222" i="7"/>
  <c r="U1230" i="7"/>
  <c r="U1238" i="7"/>
  <c r="U1246" i="7"/>
  <c r="U1254" i="7"/>
  <c r="U1262" i="7"/>
  <c r="U1270" i="7"/>
  <c r="U1278" i="7"/>
  <c r="U1286" i="7"/>
  <c r="U1294" i="7"/>
  <c r="U1302" i="7"/>
  <c r="U1310" i="7"/>
  <c r="U1318" i="7"/>
  <c r="U1326" i="7"/>
  <c r="U1334" i="7"/>
  <c r="U1342" i="7"/>
  <c r="U1350" i="7"/>
  <c r="U1358" i="7"/>
  <c r="U1366" i="7"/>
  <c r="U1374" i="7"/>
  <c r="U1382" i="7"/>
  <c r="U1390" i="7"/>
  <c r="U1398" i="7"/>
  <c r="U1406" i="7"/>
  <c r="U1414" i="7"/>
  <c r="U1422" i="7"/>
  <c r="U1430" i="7"/>
  <c r="U1438" i="7"/>
  <c r="U1446" i="7"/>
  <c r="U1454" i="7"/>
  <c r="U1462" i="7"/>
  <c r="U1470" i="7"/>
  <c r="U1478" i="7"/>
  <c r="U1486" i="7"/>
  <c r="U1494" i="7"/>
  <c r="U1502" i="7"/>
  <c r="U1510" i="7"/>
  <c r="U1518" i="7"/>
  <c r="U1526" i="7"/>
  <c r="U1534" i="7"/>
  <c r="U30" i="7"/>
  <c r="U50" i="7"/>
  <c r="U70" i="7"/>
  <c r="U93" i="7"/>
  <c r="U110" i="7"/>
  <c r="U133" i="7"/>
  <c r="U150" i="7"/>
  <c r="U173" i="7"/>
  <c r="U196" i="7"/>
  <c r="U213" i="7"/>
  <c r="U236" i="7"/>
  <c r="U253" i="7"/>
  <c r="U276" i="7"/>
  <c r="U299" i="7"/>
  <c r="U316" i="7"/>
  <c r="U339" i="7"/>
  <c r="U356" i="7"/>
  <c r="U379" i="7"/>
  <c r="U402" i="7"/>
  <c r="U419" i="7"/>
  <c r="U442" i="7"/>
  <c r="U459" i="7"/>
  <c r="U482" i="7"/>
  <c r="U502" i="7"/>
  <c r="U522" i="7"/>
  <c r="U541" i="7"/>
  <c r="U556" i="7"/>
  <c r="U574" i="7"/>
  <c r="U594" i="7"/>
  <c r="U609" i="7"/>
  <c r="U627" i="7"/>
  <c r="U642" i="7"/>
  <c r="U660" i="7"/>
  <c r="U678" i="7"/>
  <c r="U693" i="7"/>
  <c r="U709" i="7"/>
  <c r="U720" i="7"/>
  <c r="U734" i="7"/>
  <c r="U748" i="7"/>
  <c r="U759" i="7"/>
  <c r="U773" i="7"/>
  <c r="U784" i="7"/>
  <c r="U798" i="7"/>
  <c r="U812" i="7"/>
  <c r="U823" i="7"/>
  <c r="U837" i="7"/>
  <c r="U848" i="7"/>
  <c r="U862" i="7"/>
  <c r="U876" i="7"/>
  <c r="U887" i="7"/>
  <c r="U901" i="7"/>
  <c r="U912" i="7"/>
  <c r="U926" i="7"/>
  <c r="U939" i="7"/>
  <c r="U949" i="7"/>
  <c r="U959" i="7"/>
  <c r="U971" i="7"/>
  <c r="U981" i="7"/>
  <c r="U991" i="7"/>
  <c r="U1003" i="7"/>
  <c r="U1013" i="7"/>
  <c r="U1023" i="7"/>
  <c r="U1035" i="7"/>
  <c r="U1045" i="7"/>
  <c r="U1055" i="7"/>
  <c r="U1063" i="7"/>
  <c r="U1071" i="7"/>
  <c r="U1079" i="7"/>
  <c r="U1087" i="7"/>
  <c r="U1095" i="7"/>
  <c r="U1103" i="7"/>
  <c r="U1111" i="7"/>
  <c r="U1119" i="7"/>
  <c r="U1127" i="7"/>
  <c r="U1135" i="7"/>
  <c r="U1143" i="7"/>
  <c r="U1151" i="7"/>
  <c r="U1159" i="7"/>
  <c r="U1167" i="7"/>
  <c r="U1175" i="7"/>
  <c r="U1183" i="7"/>
  <c r="U1191" i="7"/>
  <c r="U1199" i="7"/>
  <c r="U1207" i="7"/>
  <c r="U1215" i="7"/>
  <c r="U1223" i="7"/>
  <c r="U1231" i="7"/>
  <c r="U1239" i="7"/>
  <c r="U1247" i="7"/>
  <c r="U1255" i="7"/>
  <c r="U1263" i="7"/>
  <c r="U1271" i="7"/>
  <c r="U1279" i="7"/>
  <c r="U1287" i="7"/>
  <c r="U1295" i="7"/>
  <c r="U1303" i="7"/>
  <c r="U1311" i="7"/>
  <c r="U1319" i="7"/>
  <c r="U1327" i="7"/>
  <c r="U1335" i="7"/>
  <c r="U1343" i="7"/>
  <c r="U1351" i="7"/>
  <c r="U1359" i="7"/>
  <c r="U1367" i="7"/>
  <c r="U1375" i="7"/>
  <c r="U1383" i="7"/>
  <c r="U1391" i="7"/>
  <c r="U1399" i="7"/>
  <c r="U1407" i="7"/>
  <c r="U1415" i="7"/>
  <c r="U1423" i="7"/>
  <c r="U1431" i="7"/>
  <c r="U1439" i="7"/>
  <c r="U1447" i="7"/>
  <c r="U1455" i="7"/>
  <c r="U1463" i="7"/>
  <c r="U1471" i="7"/>
  <c r="U1479" i="7"/>
  <c r="U1487" i="7"/>
  <c r="U1495" i="7"/>
  <c r="U1503" i="7"/>
  <c r="U1511" i="7"/>
  <c r="U1519" i="7"/>
  <c r="U1527" i="7"/>
  <c r="U1535" i="7"/>
  <c r="U34" i="7"/>
  <c r="U54" i="7"/>
  <c r="U74" i="7"/>
  <c r="U94" i="7"/>
  <c r="U114" i="7"/>
  <c r="U134" i="7"/>
  <c r="U157" i="7"/>
  <c r="U174" i="7"/>
  <c r="U197" i="7"/>
  <c r="U214" i="7"/>
  <c r="U237" i="7"/>
  <c r="U260" i="7"/>
  <c r="U277" i="7"/>
  <c r="U300" i="7"/>
  <c r="U317" i="7"/>
  <c r="U340" i="7"/>
  <c r="U363" i="7"/>
  <c r="U380" i="7"/>
  <c r="U403" i="7"/>
  <c r="U420" i="7"/>
  <c r="U443" i="7"/>
  <c r="U466" i="7"/>
  <c r="U483" i="7"/>
  <c r="U506" i="7"/>
  <c r="U523" i="7"/>
  <c r="U542" i="7"/>
  <c r="U562" i="7"/>
  <c r="U577" i="7"/>
  <c r="U595" i="7"/>
  <c r="U610" i="7"/>
  <c r="U628" i="7"/>
  <c r="U646" i="7"/>
  <c r="U661" i="7"/>
  <c r="U681" i="7"/>
  <c r="U694" i="7"/>
  <c r="U710" i="7"/>
  <c r="U724" i="7"/>
  <c r="U735" i="7"/>
  <c r="U749" i="7"/>
  <c r="U760" i="7"/>
  <c r="U774" i="7"/>
  <c r="U788" i="7"/>
  <c r="U799" i="7"/>
  <c r="U813" i="7"/>
  <c r="U824" i="7"/>
  <c r="U838" i="7"/>
  <c r="U852" i="7"/>
  <c r="U863" i="7"/>
  <c r="U877" i="7"/>
  <c r="U888" i="7"/>
  <c r="U902" i="7"/>
  <c r="U916" i="7"/>
  <c r="U927" i="7"/>
  <c r="U940" i="7"/>
  <c r="U950" i="7"/>
  <c r="U960" i="7"/>
  <c r="U972" i="7"/>
  <c r="U982" i="7"/>
  <c r="U992" i="7"/>
  <c r="U1004" i="7"/>
  <c r="U1014" i="7"/>
  <c r="U1024" i="7"/>
  <c r="U1036" i="7"/>
  <c r="U1046" i="7"/>
  <c r="U1056" i="7"/>
  <c r="U1064" i="7"/>
  <c r="U1072" i="7"/>
  <c r="U1080" i="7"/>
  <c r="U1088" i="7"/>
  <c r="U1096" i="7"/>
  <c r="U1104" i="7"/>
  <c r="U1112" i="7"/>
  <c r="U1120" i="7"/>
  <c r="U1128" i="7"/>
  <c r="U1136" i="7"/>
  <c r="U1144" i="7"/>
  <c r="U1152" i="7"/>
  <c r="U1160" i="7"/>
  <c r="U1168" i="7"/>
  <c r="U1176" i="7"/>
  <c r="U1184" i="7"/>
  <c r="U1192" i="7"/>
  <c r="U1200" i="7"/>
  <c r="U1208" i="7"/>
  <c r="U1216" i="7"/>
  <c r="U1224" i="7"/>
  <c r="U1232" i="7"/>
  <c r="U1240" i="7"/>
  <c r="U1248" i="7"/>
  <c r="U1256" i="7"/>
  <c r="U1264" i="7"/>
  <c r="U1272" i="7"/>
  <c r="U1280" i="7"/>
  <c r="U1288" i="7"/>
  <c r="U1296" i="7"/>
  <c r="U1304" i="7"/>
  <c r="U1312" i="7"/>
  <c r="U1320" i="7"/>
  <c r="U1328" i="7"/>
  <c r="U1336" i="7"/>
  <c r="U1344" i="7"/>
  <c r="U1352" i="7"/>
  <c r="U1360" i="7"/>
  <c r="U1368" i="7"/>
  <c r="U1376" i="7"/>
  <c r="U1384" i="7"/>
  <c r="U1392" i="7"/>
  <c r="U1400" i="7"/>
  <c r="U1408" i="7"/>
  <c r="U1416" i="7"/>
  <c r="U1424" i="7"/>
  <c r="U1432" i="7"/>
  <c r="U1440" i="7"/>
  <c r="U1448" i="7"/>
  <c r="U1456" i="7"/>
  <c r="U1464" i="7"/>
  <c r="U1472" i="7"/>
  <c r="U1480" i="7"/>
  <c r="U1488" i="7"/>
  <c r="U1496" i="7"/>
  <c r="U1504" i="7"/>
  <c r="U1512" i="7"/>
  <c r="U1520" i="7"/>
  <c r="U1528" i="7"/>
  <c r="U1536" i="7"/>
  <c r="U35" i="7"/>
  <c r="U58" i="7"/>
  <c r="U75" i="7"/>
  <c r="U98" i="7"/>
  <c r="U118" i="7"/>
  <c r="U138" i="7"/>
  <c r="U158" i="7"/>
  <c r="U178" i="7"/>
  <c r="U198" i="7"/>
  <c r="U221" i="7"/>
  <c r="U238" i="7"/>
  <c r="U261" i="7"/>
  <c r="U278" i="7"/>
  <c r="U301" i="7"/>
  <c r="U324" i="7"/>
  <c r="U341" i="7"/>
  <c r="U364" i="7"/>
  <c r="U381" i="7"/>
  <c r="U404" i="7"/>
  <c r="U427" i="7"/>
  <c r="U444" i="7"/>
  <c r="U467" i="7"/>
  <c r="U484" i="7"/>
  <c r="U507" i="7"/>
  <c r="U530" i="7"/>
  <c r="U545" i="7"/>
  <c r="U563" i="7"/>
  <c r="U578" i="7"/>
  <c r="U596" i="7"/>
  <c r="U614" i="7"/>
  <c r="U629" i="7"/>
  <c r="U649" i="7"/>
  <c r="U662" i="7"/>
  <c r="U682" i="7"/>
  <c r="U700" i="7"/>
  <c r="U711" i="7"/>
  <c r="U725" i="7"/>
  <c r="U736" i="7"/>
  <c r="U750" i="7"/>
  <c r="U764" i="7"/>
  <c r="U775" i="7"/>
  <c r="U789" i="7"/>
  <c r="U800" i="7"/>
  <c r="U814" i="7"/>
  <c r="U828" i="7"/>
  <c r="U839" i="7"/>
  <c r="U853" i="7"/>
  <c r="U864" i="7"/>
  <c r="U878" i="7"/>
  <c r="U892" i="7"/>
  <c r="U903" i="7"/>
  <c r="U917" i="7"/>
  <c r="U928" i="7"/>
  <c r="U941" i="7"/>
  <c r="U951" i="7"/>
  <c r="U963" i="7"/>
  <c r="U973" i="7"/>
  <c r="U983" i="7"/>
  <c r="U995" i="7"/>
  <c r="U1005" i="7"/>
  <c r="U1015" i="7"/>
  <c r="U1027" i="7"/>
  <c r="U1037" i="7"/>
  <c r="U1047" i="7"/>
  <c r="U1057" i="7"/>
  <c r="U1065" i="7"/>
  <c r="U1073" i="7"/>
  <c r="U1081" i="7"/>
  <c r="U1089" i="7"/>
  <c r="U1097" i="7"/>
  <c r="U1105" i="7"/>
  <c r="U1113" i="7"/>
  <c r="U1121" i="7"/>
  <c r="U1129" i="7"/>
  <c r="U1137" i="7"/>
  <c r="U1145" i="7"/>
  <c r="U1153" i="7"/>
  <c r="U1161" i="7"/>
  <c r="U1169" i="7"/>
  <c r="U1177" i="7"/>
  <c r="U1185" i="7"/>
  <c r="U1193" i="7"/>
  <c r="U1201" i="7"/>
  <c r="U1209" i="7"/>
  <c r="U1217" i="7"/>
  <c r="U36" i="7"/>
  <c r="U82" i="7"/>
  <c r="U122" i="7"/>
  <c r="U162" i="7"/>
  <c r="U202" i="7"/>
  <c r="U242" i="7"/>
  <c r="U285" i="7"/>
  <c r="U325" i="7"/>
  <c r="U365" i="7"/>
  <c r="U405" i="7"/>
  <c r="U445" i="7"/>
  <c r="U491" i="7"/>
  <c r="U531" i="7"/>
  <c r="U564" i="7"/>
  <c r="U597" i="7"/>
  <c r="U630" i="7"/>
  <c r="U668" i="7"/>
  <c r="U701" i="7"/>
  <c r="U726" i="7"/>
  <c r="U751" i="7"/>
  <c r="U776" i="7"/>
  <c r="U804" i="7"/>
  <c r="U829" i="7"/>
  <c r="U854" i="7"/>
  <c r="U879" i="7"/>
  <c r="U904" i="7"/>
  <c r="U932" i="7"/>
  <c r="U952" i="7"/>
  <c r="U974" i="7"/>
  <c r="U996" i="7"/>
  <c r="U1016" i="7"/>
  <c r="U1038" i="7"/>
  <c r="U1058" i="7"/>
  <c r="U1074" i="7"/>
  <c r="U1090" i="7"/>
  <c r="U1106" i="7"/>
  <c r="U1122" i="7"/>
  <c r="U1138" i="7"/>
  <c r="U1154" i="7"/>
  <c r="U1170" i="7"/>
  <c r="U1186" i="7"/>
  <c r="U1202" i="7"/>
  <c r="U1218" i="7"/>
  <c r="U1229" i="7"/>
  <c r="U1243" i="7"/>
  <c r="U1257" i="7"/>
  <c r="U1268" i="7"/>
  <c r="U1282" i="7"/>
  <c r="U1293" i="7"/>
  <c r="U1307" i="7"/>
  <c r="U1321" i="7"/>
  <c r="U1332" i="7"/>
  <c r="U1346" i="7"/>
  <c r="U1357" i="7"/>
  <c r="U1371" i="7"/>
  <c r="U1385" i="7"/>
  <c r="U1396" i="7"/>
  <c r="U1410" i="7"/>
  <c r="U1421" i="7"/>
  <c r="U1435" i="7"/>
  <c r="U1449" i="7"/>
  <c r="U1460" i="7"/>
  <c r="U1474" i="7"/>
  <c r="U1485" i="7"/>
  <c r="U1499" i="7"/>
  <c r="U1513" i="7"/>
  <c r="U1524" i="7"/>
  <c r="U1538" i="7"/>
  <c r="U1546" i="7"/>
  <c r="U1554" i="7"/>
  <c r="U1562" i="7"/>
  <c r="U1570" i="7"/>
  <c r="U1578" i="7"/>
  <c r="U1586" i="7"/>
  <c r="U1594" i="7"/>
  <c r="U1602" i="7"/>
  <c r="U1610" i="7"/>
  <c r="U1618" i="7"/>
  <c r="U1626" i="7"/>
  <c r="U1634" i="7"/>
  <c r="U1642" i="7"/>
  <c r="U1650" i="7"/>
  <c r="U1658" i="7"/>
  <c r="U1666" i="7"/>
  <c r="U1674" i="7"/>
  <c r="U1682" i="7"/>
  <c r="U1690" i="7"/>
  <c r="U1698" i="7"/>
  <c r="U1706" i="7"/>
  <c r="U1714" i="7"/>
  <c r="U1722" i="7"/>
  <c r="U1730" i="7"/>
  <c r="U1738" i="7"/>
  <c r="U1746" i="7"/>
  <c r="U1754" i="7"/>
  <c r="U1762" i="7"/>
  <c r="U1770" i="7"/>
  <c r="U1778" i="7"/>
  <c r="U1786" i="7"/>
  <c r="U1794" i="7"/>
  <c r="U1802" i="7"/>
  <c r="U1810" i="7"/>
  <c r="U1818" i="7"/>
  <c r="U1826" i="7"/>
  <c r="U1834" i="7"/>
  <c r="U1842" i="7"/>
  <c r="U1850" i="7"/>
  <c r="U1858" i="7"/>
  <c r="U1866" i="7"/>
  <c r="U1874" i="7"/>
  <c r="U1882" i="7"/>
  <c r="U1890" i="7"/>
  <c r="U1898" i="7"/>
  <c r="U1906" i="7"/>
  <c r="U1914" i="7"/>
  <c r="U1922" i="7"/>
  <c r="U1930" i="7"/>
  <c r="U1938" i="7"/>
  <c r="U1946" i="7"/>
  <c r="U1954" i="7"/>
  <c r="U1962" i="7"/>
  <c r="U1970" i="7"/>
  <c r="U1978" i="7"/>
  <c r="U1986" i="7"/>
  <c r="U1994" i="7"/>
  <c r="U2002" i="7"/>
  <c r="U2010" i="7"/>
  <c r="U2018" i="7"/>
  <c r="U2026" i="7"/>
  <c r="U2034" i="7"/>
  <c r="U2042" i="7"/>
  <c r="U2050" i="7"/>
  <c r="U2058" i="7"/>
  <c r="U2066" i="7"/>
  <c r="U2074" i="7"/>
  <c r="U2082" i="7"/>
  <c r="U2090" i="7"/>
  <c r="U2098" i="7"/>
  <c r="U2106" i="7"/>
  <c r="U2114" i="7"/>
  <c r="U2122" i="7"/>
  <c r="U2130" i="7"/>
  <c r="U2138" i="7"/>
  <c r="U2146" i="7"/>
  <c r="U2154" i="7"/>
  <c r="U2162" i="7"/>
  <c r="U2170" i="7"/>
  <c r="U2178" i="7"/>
  <c r="U2186" i="7"/>
  <c r="U2194" i="7"/>
  <c r="U2202" i="7"/>
  <c r="U2210" i="7"/>
  <c r="U2218" i="7"/>
  <c r="U2226" i="7"/>
  <c r="U2234" i="7"/>
  <c r="U2242" i="7"/>
  <c r="U2250" i="7"/>
  <c r="U2258" i="7"/>
  <c r="U2266" i="7"/>
  <c r="U2274" i="7"/>
  <c r="U2282" i="7"/>
  <c r="U2290" i="7"/>
  <c r="U2298" i="7"/>
  <c r="U2306" i="7"/>
  <c r="U2314" i="7"/>
  <c r="U2322" i="7"/>
  <c r="U2330" i="7"/>
  <c r="U2338" i="7"/>
  <c r="U2346" i="7"/>
  <c r="U2354" i="7"/>
  <c r="U43" i="7"/>
  <c r="U83" i="7"/>
  <c r="U123" i="7"/>
  <c r="U163" i="7"/>
  <c r="U203" i="7"/>
  <c r="U246" i="7"/>
  <c r="U286" i="7"/>
  <c r="U326" i="7"/>
  <c r="U366" i="7"/>
  <c r="U406" i="7"/>
  <c r="U452" i="7"/>
  <c r="U492" i="7"/>
  <c r="U532" i="7"/>
  <c r="U565" i="7"/>
  <c r="U598" i="7"/>
  <c r="U636" i="7"/>
  <c r="U669" i="7"/>
  <c r="U702" i="7"/>
  <c r="U727" i="7"/>
  <c r="U752" i="7"/>
  <c r="U780" i="7"/>
  <c r="U805" i="7"/>
  <c r="U830" i="7"/>
  <c r="U855" i="7"/>
  <c r="U880" i="7"/>
  <c r="U908" i="7"/>
  <c r="U933" i="7"/>
  <c r="U955" i="7"/>
  <c r="U975" i="7"/>
  <c r="U997" i="7"/>
  <c r="U1019" i="7"/>
  <c r="U1039" i="7"/>
  <c r="U1059" i="7"/>
  <c r="U1075" i="7"/>
  <c r="U1091" i="7"/>
  <c r="U1107" i="7"/>
  <c r="U1123" i="7"/>
  <c r="U1139" i="7"/>
  <c r="U1155" i="7"/>
  <c r="U1171" i="7"/>
  <c r="U1187" i="7"/>
  <c r="U1203" i="7"/>
  <c r="U1219" i="7"/>
  <c r="U1233" i="7"/>
  <c r="U1244" i="7"/>
  <c r="U1258" i="7"/>
  <c r="U1269" i="7"/>
  <c r="U1283" i="7"/>
  <c r="U1297" i="7"/>
  <c r="U1308" i="7"/>
  <c r="U1322" i="7"/>
  <c r="U1333" i="7"/>
  <c r="U1347" i="7"/>
  <c r="U1361" i="7"/>
  <c r="U1372" i="7"/>
  <c r="U1386" i="7"/>
  <c r="U1397" i="7"/>
  <c r="U1411" i="7"/>
  <c r="U1425" i="7"/>
  <c r="U1436" i="7"/>
  <c r="U1450" i="7"/>
  <c r="U1461" i="7"/>
  <c r="U1475" i="7"/>
  <c r="U1489" i="7"/>
  <c r="U1500" i="7"/>
  <c r="U1514" i="7"/>
  <c r="U1525" i="7"/>
  <c r="U1539" i="7"/>
  <c r="U1547" i="7"/>
  <c r="U1555" i="7"/>
  <c r="U1563" i="7"/>
  <c r="U1571" i="7"/>
  <c r="U1579" i="7"/>
  <c r="U1587" i="7"/>
  <c r="U1595" i="7"/>
  <c r="U1603" i="7"/>
  <c r="U1611" i="7"/>
  <c r="U1619" i="7"/>
  <c r="U1627" i="7"/>
  <c r="U1635" i="7"/>
  <c r="U1643" i="7"/>
  <c r="U1651" i="7"/>
  <c r="U1659" i="7"/>
  <c r="U1667" i="7"/>
  <c r="U1675" i="7"/>
  <c r="U1683" i="7"/>
  <c r="U1691" i="7"/>
  <c r="U1699" i="7"/>
  <c r="U1707" i="7"/>
  <c r="U1715" i="7"/>
  <c r="U1723" i="7"/>
  <c r="U1731" i="7"/>
  <c r="U1739" i="7"/>
  <c r="U1747" i="7"/>
  <c r="U1755" i="7"/>
  <c r="U1763" i="7"/>
  <c r="U1771" i="7"/>
  <c r="U1779" i="7"/>
  <c r="U1787" i="7"/>
  <c r="U1795" i="7"/>
  <c r="U1803" i="7"/>
  <c r="U1811" i="7"/>
  <c r="U1819" i="7"/>
  <c r="U1827" i="7"/>
  <c r="U1835" i="7"/>
  <c r="U1843" i="7"/>
  <c r="U1851" i="7"/>
  <c r="U1859" i="7"/>
  <c r="U1867" i="7"/>
  <c r="U1875" i="7"/>
  <c r="U1883" i="7"/>
  <c r="U1891" i="7"/>
  <c r="U1899" i="7"/>
  <c r="U1907" i="7"/>
  <c r="U1915" i="7"/>
  <c r="U1923" i="7"/>
  <c r="U1931" i="7"/>
  <c r="U1939" i="7"/>
  <c r="U1947" i="7"/>
  <c r="U1955" i="7"/>
  <c r="U1963" i="7"/>
  <c r="U1971" i="7"/>
  <c r="U1979" i="7"/>
  <c r="U1987" i="7"/>
  <c r="U1995" i="7"/>
  <c r="U2003" i="7"/>
  <c r="U2011" i="7"/>
  <c r="U2019" i="7"/>
  <c r="U2027" i="7"/>
  <c r="U2035" i="7"/>
  <c r="U2043" i="7"/>
  <c r="U2051" i="7"/>
  <c r="U2059" i="7"/>
  <c r="U2067" i="7"/>
  <c r="U2075" i="7"/>
  <c r="U2083" i="7"/>
  <c r="U2091" i="7"/>
  <c r="U2099" i="7"/>
  <c r="U2107" i="7"/>
  <c r="U2115" i="7"/>
  <c r="U2123" i="7"/>
  <c r="U2131" i="7"/>
  <c r="U2139" i="7"/>
  <c r="U2147" i="7"/>
  <c r="U2155" i="7"/>
  <c r="U2163" i="7"/>
  <c r="U2171" i="7"/>
  <c r="U2179" i="7"/>
  <c r="U2187" i="7"/>
  <c r="U2195" i="7"/>
  <c r="U2203" i="7"/>
  <c r="U2211" i="7"/>
  <c r="U2219" i="7"/>
  <c r="U2227" i="7"/>
  <c r="U2235" i="7"/>
  <c r="U2243" i="7"/>
  <c r="U2251" i="7"/>
  <c r="U2259" i="7"/>
  <c r="U2267" i="7"/>
  <c r="U2275" i="7"/>
  <c r="U2283" i="7"/>
  <c r="U2291" i="7"/>
  <c r="U2299" i="7"/>
  <c r="U2307" i="7"/>
  <c r="U2315" i="7"/>
  <c r="U2323" i="7"/>
  <c r="U2331" i="7"/>
  <c r="U2339" i="7"/>
  <c r="U2347" i="7"/>
  <c r="U2355" i="7"/>
  <c r="U44" i="7"/>
  <c r="U84" i="7"/>
  <c r="U124" i="7"/>
  <c r="U164" i="7"/>
  <c r="U210" i="7"/>
  <c r="U250" i="7"/>
  <c r="U290" i="7"/>
  <c r="U330" i="7"/>
  <c r="U370" i="7"/>
  <c r="U413" i="7"/>
  <c r="U453" i="7"/>
  <c r="U493" i="7"/>
  <c r="U533" i="7"/>
  <c r="U566" i="7"/>
  <c r="U604" i="7"/>
  <c r="U637" i="7"/>
  <c r="U670" i="7"/>
  <c r="U703" i="7"/>
  <c r="U728" i="7"/>
  <c r="U756" i="7"/>
  <c r="U781" i="7"/>
  <c r="U806" i="7"/>
  <c r="U831" i="7"/>
  <c r="U856" i="7"/>
  <c r="U884" i="7"/>
  <c r="U909" i="7"/>
  <c r="U934" i="7"/>
  <c r="U956" i="7"/>
  <c r="U976" i="7"/>
  <c r="U998" i="7"/>
  <c r="U1020" i="7"/>
  <c r="U1040" i="7"/>
  <c r="U1060" i="7"/>
  <c r="U1076" i="7"/>
  <c r="U1092" i="7"/>
  <c r="U1108" i="7"/>
  <c r="U1124" i="7"/>
  <c r="U1140" i="7"/>
  <c r="U1156" i="7"/>
  <c r="U1172" i="7"/>
  <c r="U1188" i="7"/>
  <c r="U1204" i="7"/>
  <c r="U1220" i="7"/>
  <c r="U1234" i="7"/>
  <c r="U1245" i="7"/>
  <c r="U1259" i="7"/>
  <c r="U1273" i="7"/>
  <c r="U1284" i="7"/>
  <c r="U1298" i="7"/>
  <c r="U1309" i="7"/>
  <c r="U1323" i="7"/>
  <c r="U1337" i="7"/>
  <c r="U1348" i="7"/>
  <c r="U1362" i="7"/>
  <c r="U1373" i="7"/>
  <c r="U1387" i="7"/>
  <c r="U1401" i="7"/>
  <c r="U1412" i="7"/>
  <c r="U1426" i="7"/>
  <c r="U1437" i="7"/>
  <c r="U1451" i="7"/>
  <c r="U1465" i="7"/>
  <c r="U1476" i="7"/>
  <c r="U1490" i="7"/>
  <c r="U1501" i="7"/>
  <c r="U1515" i="7"/>
  <c r="U1529" i="7"/>
  <c r="U1540" i="7"/>
  <c r="U1548" i="7"/>
  <c r="U1556" i="7"/>
  <c r="U1564" i="7"/>
  <c r="U1572" i="7"/>
  <c r="U1580" i="7"/>
  <c r="U1588" i="7"/>
  <c r="U1596" i="7"/>
  <c r="U1604" i="7"/>
  <c r="U1612" i="7"/>
  <c r="U1620" i="7"/>
  <c r="U1628" i="7"/>
  <c r="U1636" i="7"/>
  <c r="U1644" i="7"/>
  <c r="U1652" i="7"/>
  <c r="U1660" i="7"/>
  <c r="U1668" i="7"/>
  <c r="U1676" i="7"/>
  <c r="U1684" i="7"/>
  <c r="U1692" i="7"/>
  <c r="U1700" i="7"/>
  <c r="U1708" i="7"/>
  <c r="U1716" i="7"/>
  <c r="U1724" i="7"/>
  <c r="U1732" i="7"/>
  <c r="U1740" i="7"/>
  <c r="U1748" i="7"/>
  <c r="U1756" i="7"/>
  <c r="U1764" i="7"/>
  <c r="U1772" i="7"/>
  <c r="U1780" i="7"/>
  <c r="U1788" i="7"/>
  <c r="U1796" i="7"/>
  <c r="U1804" i="7"/>
  <c r="U1812" i="7"/>
  <c r="U1820" i="7"/>
  <c r="U1828" i="7"/>
  <c r="U1836" i="7"/>
  <c r="U1844" i="7"/>
  <c r="U1852" i="7"/>
  <c r="U1860" i="7"/>
  <c r="U1868" i="7"/>
  <c r="U1876" i="7"/>
  <c r="U1884" i="7"/>
  <c r="U1892" i="7"/>
  <c r="U1900" i="7"/>
  <c r="U1908" i="7"/>
  <c r="U1916" i="7"/>
  <c r="U1924" i="7"/>
  <c r="U1932" i="7"/>
  <c r="U1940" i="7"/>
  <c r="U1948" i="7"/>
  <c r="U1956" i="7"/>
  <c r="U1964" i="7"/>
  <c r="U1972" i="7"/>
  <c r="U1980" i="7"/>
  <c r="U1988" i="7"/>
  <c r="U1996" i="7"/>
  <c r="U2004" i="7"/>
  <c r="U2012" i="7"/>
  <c r="U2020" i="7"/>
  <c r="U2028" i="7"/>
  <c r="U2036" i="7"/>
  <c r="U2044" i="7"/>
  <c r="U2052" i="7"/>
  <c r="U2060" i="7"/>
  <c r="U2068" i="7"/>
  <c r="U2076" i="7"/>
  <c r="U2084" i="7"/>
  <c r="U2092" i="7"/>
  <c r="U2100" i="7"/>
  <c r="U2108" i="7"/>
  <c r="U2116" i="7"/>
  <c r="U2124" i="7"/>
  <c r="U2132" i="7"/>
  <c r="U2140" i="7"/>
  <c r="U2148" i="7"/>
  <c r="U2156" i="7"/>
  <c r="U2164" i="7"/>
  <c r="U2172" i="7"/>
  <c r="U2180" i="7"/>
  <c r="U2188" i="7"/>
  <c r="U2196" i="7"/>
  <c r="U2204" i="7"/>
  <c r="U2212" i="7"/>
  <c r="U2220" i="7"/>
  <c r="U2228" i="7"/>
  <c r="U2236" i="7"/>
  <c r="U2244" i="7"/>
  <c r="U2252" i="7"/>
  <c r="U2260" i="7"/>
  <c r="U2268" i="7"/>
  <c r="U2276" i="7"/>
  <c r="U2284" i="7"/>
  <c r="U2292" i="7"/>
  <c r="U2300" i="7"/>
  <c r="U2308" i="7"/>
  <c r="U2316" i="7"/>
  <c r="U2324" i="7"/>
  <c r="U2332" i="7"/>
  <c r="U2340" i="7"/>
  <c r="U2348" i="7"/>
  <c r="U2356" i="7"/>
  <c r="U45" i="7"/>
  <c r="U85" i="7"/>
  <c r="U125" i="7"/>
  <c r="U171" i="7"/>
  <c r="U211" i="7"/>
  <c r="U251" i="7"/>
  <c r="U291" i="7"/>
  <c r="U331" i="7"/>
  <c r="U374" i="7"/>
  <c r="U414" i="7"/>
  <c r="U454" i="7"/>
  <c r="U494" i="7"/>
  <c r="U534" i="7"/>
  <c r="U572" i="7"/>
  <c r="U605" i="7"/>
  <c r="U638" i="7"/>
  <c r="U673" i="7"/>
  <c r="U704" i="7"/>
  <c r="U732" i="7"/>
  <c r="U757" i="7"/>
  <c r="U782" i="7"/>
  <c r="U807" i="7"/>
  <c r="U832" i="7"/>
  <c r="U860" i="7"/>
  <c r="U885" i="7"/>
  <c r="U910" i="7"/>
  <c r="U935" i="7"/>
  <c r="U957" i="7"/>
  <c r="U979" i="7"/>
  <c r="U999" i="7"/>
  <c r="U1021" i="7"/>
  <c r="U1043" i="7"/>
  <c r="U1061" i="7"/>
  <c r="U1077" i="7"/>
  <c r="U1093" i="7"/>
  <c r="U1109" i="7"/>
  <c r="U1125" i="7"/>
  <c r="U1141" i="7"/>
  <c r="U1157" i="7"/>
  <c r="U1173" i="7"/>
  <c r="U1189" i="7"/>
  <c r="U1205" i="7"/>
  <c r="U1221" i="7"/>
  <c r="U1235" i="7"/>
  <c r="U1249" i="7"/>
  <c r="U1260" i="7"/>
  <c r="U1274" i="7"/>
  <c r="U1285" i="7"/>
  <c r="U1299" i="7"/>
  <c r="U1313" i="7"/>
  <c r="U1324" i="7"/>
  <c r="U1338" i="7"/>
  <c r="U1349" i="7"/>
  <c r="U1363" i="7"/>
  <c r="U1377" i="7"/>
  <c r="U1388" i="7"/>
  <c r="U1402" i="7"/>
  <c r="U1413" i="7"/>
  <c r="U1427" i="7"/>
  <c r="U1441" i="7"/>
  <c r="U1452" i="7"/>
  <c r="U1466" i="7"/>
  <c r="U1477" i="7"/>
  <c r="U1491" i="7"/>
  <c r="U1505" i="7"/>
  <c r="U1516" i="7"/>
  <c r="U1530" i="7"/>
  <c r="U1541" i="7"/>
  <c r="U1549" i="7"/>
  <c r="U1557" i="7"/>
  <c r="U1565" i="7"/>
  <c r="U1573" i="7"/>
  <c r="U1581" i="7"/>
  <c r="U1589" i="7"/>
  <c r="U1597" i="7"/>
  <c r="U1605" i="7"/>
  <c r="U1613" i="7"/>
  <c r="U1621" i="7"/>
  <c r="U1629" i="7"/>
  <c r="U1637" i="7"/>
  <c r="U1645" i="7"/>
  <c r="U1653" i="7"/>
  <c r="U1661" i="7"/>
  <c r="U1669" i="7"/>
  <c r="U1677" i="7"/>
  <c r="U1685" i="7"/>
  <c r="U1693" i="7"/>
  <c r="U1701" i="7"/>
  <c r="U1709" i="7"/>
  <c r="U1717" i="7"/>
  <c r="U1725" i="7"/>
  <c r="U1733" i="7"/>
  <c r="U1741" i="7"/>
  <c r="U1749" i="7"/>
  <c r="U1757" i="7"/>
  <c r="U1765" i="7"/>
  <c r="U1773" i="7"/>
  <c r="U1781" i="7"/>
  <c r="U1789" i="7"/>
  <c r="U1797" i="7"/>
  <c r="U1805" i="7"/>
  <c r="U1813" i="7"/>
  <c r="U1821" i="7"/>
  <c r="U1829" i="7"/>
  <c r="U1837" i="7"/>
  <c r="U1845" i="7"/>
  <c r="U1853" i="7"/>
  <c r="U1861" i="7"/>
  <c r="U1869" i="7"/>
  <c r="U1877" i="7"/>
  <c r="U1885" i="7"/>
  <c r="U1893" i="7"/>
  <c r="U1901" i="7"/>
  <c r="U1909" i="7"/>
  <c r="U1917" i="7"/>
  <c r="U1925" i="7"/>
  <c r="U1933" i="7"/>
  <c r="U1941" i="7"/>
  <c r="U1949" i="7"/>
  <c r="U1957" i="7"/>
  <c r="U1965" i="7"/>
  <c r="U1973" i="7"/>
  <c r="U1981" i="7"/>
  <c r="U1989" i="7"/>
  <c r="U1997" i="7"/>
  <c r="U2005" i="7"/>
  <c r="U2013" i="7"/>
  <c r="U2021" i="7"/>
  <c r="U2029" i="7"/>
  <c r="U2037" i="7"/>
  <c r="U2045" i="7"/>
  <c r="U2053" i="7"/>
  <c r="U2061" i="7"/>
  <c r="U2069" i="7"/>
  <c r="U2077" i="7"/>
  <c r="U2085" i="7"/>
  <c r="U2093" i="7"/>
  <c r="U2101" i="7"/>
  <c r="U2109" i="7"/>
  <c r="U2117" i="7"/>
  <c r="U2125" i="7"/>
  <c r="U2133" i="7"/>
  <c r="U2141" i="7"/>
  <c r="U2149" i="7"/>
  <c r="U2157" i="7"/>
  <c r="U2165" i="7"/>
  <c r="U2173" i="7"/>
  <c r="U2181" i="7"/>
  <c r="U2189" i="7"/>
  <c r="U2197" i="7"/>
  <c r="U2205" i="7"/>
  <c r="U2213" i="7"/>
  <c r="U2221" i="7"/>
  <c r="U2229" i="7"/>
  <c r="U2237" i="7"/>
  <c r="U2245" i="7"/>
  <c r="U2253" i="7"/>
  <c r="U2261" i="7"/>
  <c r="U2269" i="7"/>
  <c r="U2277" i="7"/>
  <c r="U2285" i="7"/>
  <c r="U2293" i="7"/>
  <c r="U2301" i="7"/>
  <c r="U2309" i="7"/>
  <c r="U2317" i="7"/>
  <c r="U2325" i="7"/>
  <c r="U2333" i="7"/>
  <c r="U2341" i="7"/>
  <c r="U2349" i="7"/>
  <c r="U2357" i="7"/>
  <c r="U59" i="7"/>
  <c r="U139" i="7"/>
  <c r="U222" i="7"/>
  <c r="U302" i="7"/>
  <c r="U388" i="7"/>
  <c r="U468" i="7"/>
  <c r="U546" i="7"/>
  <c r="U617" i="7"/>
  <c r="U683" i="7"/>
  <c r="U740" i="7"/>
  <c r="U790" i="7"/>
  <c r="U840" i="7"/>
  <c r="U893" i="7"/>
  <c r="U942" i="7"/>
  <c r="U984" i="7"/>
  <c r="U1028" i="7"/>
  <c r="U1066" i="7"/>
  <c r="U1098" i="7"/>
  <c r="U1130" i="7"/>
  <c r="U1162" i="7"/>
  <c r="U1194" i="7"/>
  <c r="U1225" i="7"/>
  <c r="U1250" i="7"/>
  <c r="U1275" i="7"/>
  <c r="U1300" i="7"/>
  <c r="U1325" i="7"/>
  <c r="U1353" i="7"/>
  <c r="U1378" i="7"/>
  <c r="U1403" i="7"/>
  <c r="U1428" i="7"/>
  <c r="U1453" i="7"/>
  <c r="U1481" i="7"/>
  <c r="U1506" i="7"/>
  <c r="U1531" i="7"/>
  <c r="U1550" i="7"/>
  <c r="U1566" i="7"/>
  <c r="U1582" i="7"/>
  <c r="U1598" i="7"/>
  <c r="U1614" i="7"/>
  <c r="U1630" i="7"/>
  <c r="U1646" i="7"/>
  <c r="U1662" i="7"/>
  <c r="U1678" i="7"/>
  <c r="U1694" i="7"/>
  <c r="U1710" i="7"/>
  <c r="U1726" i="7"/>
  <c r="U1742" i="7"/>
  <c r="U1758" i="7"/>
  <c r="U1774" i="7"/>
  <c r="U1790" i="7"/>
  <c r="U1806" i="7"/>
  <c r="U1822" i="7"/>
  <c r="U1838" i="7"/>
  <c r="U1854" i="7"/>
  <c r="U1870" i="7"/>
  <c r="U1886" i="7"/>
  <c r="U1902" i="7"/>
  <c r="U1918" i="7"/>
  <c r="U1934" i="7"/>
  <c r="U1950" i="7"/>
  <c r="U1966" i="7"/>
  <c r="U1982" i="7"/>
  <c r="U1998" i="7"/>
  <c r="U2014" i="7"/>
  <c r="U2030" i="7"/>
  <c r="U2046" i="7"/>
  <c r="U2062" i="7"/>
  <c r="U2078" i="7"/>
  <c r="U2094" i="7"/>
  <c r="U2110" i="7"/>
  <c r="U2126" i="7"/>
  <c r="U2142" i="7"/>
  <c r="U2158" i="7"/>
  <c r="U2174" i="7"/>
  <c r="U2190" i="7"/>
  <c r="U2206" i="7"/>
  <c r="U2222" i="7"/>
  <c r="U2238" i="7"/>
  <c r="U2254" i="7"/>
  <c r="U2270" i="7"/>
  <c r="U2286" i="7"/>
  <c r="U2302" i="7"/>
  <c r="U2318" i="7"/>
  <c r="U2334" i="7"/>
  <c r="U2350" i="7"/>
  <c r="U2362" i="7"/>
  <c r="U2370" i="7"/>
  <c r="U2378" i="7"/>
  <c r="U2386" i="7"/>
  <c r="U2394" i="7"/>
  <c r="U2402" i="7"/>
  <c r="U2410" i="7"/>
  <c r="U2418" i="7"/>
  <c r="U2426" i="7"/>
  <c r="U2434" i="7"/>
  <c r="U2442" i="7"/>
  <c r="U2450" i="7"/>
  <c r="U2458" i="7"/>
  <c r="U2466" i="7"/>
  <c r="U2474" i="7"/>
  <c r="U2482" i="7"/>
  <c r="U2490" i="7"/>
  <c r="U2498" i="7"/>
  <c r="U2506" i="7"/>
  <c r="U2514" i="7"/>
  <c r="U2522" i="7"/>
  <c r="U2530" i="7"/>
  <c r="U2538" i="7"/>
  <c r="U2546" i="7"/>
  <c r="U2554" i="7"/>
  <c r="U2562" i="7"/>
  <c r="U2570" i="7"/>
  <c r="U2578" i="7"/>
  <c r="U2586" i="7"/>
  <c r="U2594" i="7"/>
  <c r="U2602" i="7"/>
  <c r="U2610" i="7"/>
  <c r="U2618" i="7"/>
  <c r="U2626" i="7"/>
  <c r="U2634" i="7"/>
  <c r="U2642" i="7"/>
  <c r="U2650" i="7"/>
  <c r="U2658" i="7"/>
  <c r="U2666" i="7"/>
  <c r="U2674" i="7"/>
  <c r="U2682" i="7"/>
  <c r="U2690" i="7"/>
  <c r="U2698" i="7"/>
  <c r="U2706" i="7"/>
  <c r="U2714" i="7"/>
  <c r="U2722" i="7"/>
  <c r="U2730" i="7"/>
  <c r="U2738" i="7"/>
  <c r="U2746" i="7"/>
  <c r="U2754" i="7"/>
  <c r="U2762" i="7"/>
  <c r="U2770" i="7"/>
  <c r="U2778" i="7"/>
  <c r="U2786" i="7"/>
  <c r="U2794" i="7"/>
  <c r="U2802" i="7"/>
  <c r="U2810" i="7"/>
  <c r="U2818" i="7"/>
  <c r="U2826" i="7"/>
  <c r="U2834" i="7"/>
  <c r="U2842" i="7"/>
  <c r="U2850" i="7"/>
  <c r="U2858" i="7"/>
  <c r="U2866" i="7"/>
  <c r="U2874" i="7"/>
  <c r="U2882" i="7"/>
  <c r="U2890" i="7"/>
  <c r="U2898" i="7"/>
  <c r="U2906" i="7"/>
  <c r="U2914" i="7"/>
  <c r="U2922" i="7"/>
  <c r="U2930" i="7"/>
  <c r="U2938" i="7"/>
  <c r="U2946" i="7"/>
  <c r="U2954" i="7"/>
  <c r="U2962" i="7"/>
  <c r="U2970" i="7"/>
  <c r="U2978" i="7"/>
  <c r="U2986" i="7"/>
  <c r="U2994" i="7"/>
  <c r="U3002" i="7"/>
  <c r="U3010" i="7"/>
  <c r="U3018" i="7"/>
  <c r="U3026" i="7"/>
  <c r="U3034" i="7"/>
  <c r="U3042" i="7"/>
  <c r="U3050" i="7"/>
  <c r="U3058" i="7"/>
  <c r="U3066" i="7"/>
  <c r="U3074" i="7"/>
  <c r="U3082" i="7"/>
  <c r="U3090" i="7"/>
  <c r="U3098" i="7"/>
  <c r="U3106" i="7"/>
  <c r="U3114" i="7"/>
  <c r="U3122" i="7"/>
  <c r="U3130" i="7"/>
  <c r="U3138" i="7"/>
  <c r="U3146" i="7"/>
  <c r="U3154" i="7"/>
  <c r="U3162" i="7"/>
  <c r="U3170" i="7"/>
  <c r="U3178" i="7"/>
  <c r="U3186" i="7"/>
  <c r="U3194" i="7"/>
  <c r="U3202" i="7"/>
  <c r="U3210" i="7"/>
  <c r="U3218" i="7"/>
  <c r="U3226" i="7"/>
  <c r="U3234" i="7"/>
  <c r="U3242" i="7"/>
  <c r="U3250" i="7"/>
  <c r="U3258" i="7"/>
  <c r="U3266" i="7"/>
  <c r="U3274" i="7"/>
  <c r="U3282" i="7"/>
  <c r="U3290" i="7"/>
  <c r="U3298" i="7"/>
  <c r="U3306" i="7"/>
  <c r="U3314" i="7"/>
  <c r="U3322" i="7"/>
  <c r="U3330" i="7"/>
  <c r="U3338" i="7"/>
  <c r="U3346" i="7"/>
  <c r="U3354" i="7"/>
  <c r="U3362" i="7"/>
  <c r="U3370" i="7"/>
  <c r="U3378" i="7"/>
  <c r="U3386" i="7"/>
  <c r="U3394" i="7"/>
  <c r="U3402" i="7"/>
  <c r="U3410" i="7"/>
  <c r="U3418" i="7"/>
  <c r="U3426" i="7"/>
  <c r="U3434" i="7"/>
  <c r="U3442" i="7"/>
  <c r="U3450" i="7"/>
  <c r="U3458" i="7"/>
  <c r="U3466" i="7"/>
  <c r="U3474" i="7"/>
  <c r="U3482" i="7"/>
  <c r="U3490" i="7"/>
  <c r="U3498" i="7"/>
  <c r="U3506" i="7"/>
  <c r="U3514" i="7"/>
  <c r="U3522" i="7"/>
  <c r="U3530" i="7"/>
  <c r="U3538" i="7"/>
  <c r="U3546" i="7"/>
  <c r="U3554" i="7"/>
  <c r="U3562" i="7"/>
  <c r="U3570" i="7"/>
  <c r="U3578" i="7"/>
  <c r="U3586" i="7"/>
  <c r="U3594" i="7"/>
  <c r="U3602" i="7"/>
  <c r="U3610" i="7"/>
  <c r="U3618" i="7"/>
  <c r="U3626" i="7"/>
  <c r="U3634" i="7"/>
  <c r="U3642" i="7"/>
  <c r="U3650" i="7"/>
  <c r="U3658" i="7"/>
  <c r="U3666" i="7"/>
  <c r="U3674" i="7"/>
  <c r="U3682" i="7"/>
  <c r="U3690" i="7"/>
  <c r="U3698" i="7"/>
  <c r="U3706" i="7"/>
  <c r="U3714" i="7"/>
  <c r="U3722" i="7"/>
  <c r="U3730" i="7"/>
  <c r="U3738" i="7"/>
  <c r="U3746" i="7"/>
  <c r="U3754" i="7"/>
  <c r="U3762" i="7"/>
  <c r="U3770" i="7"/>
  <c r="U3778" i="7"/>
  <c r="U3786" i="7"/>
  <c r="U3794" i="7"/>
  <c r="U3802" i="7"/>
  <c r="U3810" i="7"/>
  <c r="U3818" i="7"/>
  <c r="U3826" i="7"/>
  <c r="U3834" i="7"/>
  <c r="U3842" i="7"/>
  <c r="U3850" i="7"/>
  <c r="U3858" i="7"/>
  <c r="U3866" i="7"/>
  <c r="U3874" i="7"/>
  <c r="U3882" i="7"/>
  <c r="U3890" i="7"/>
  <c r="U3898" i="7"/>
  <c r="U3906" i="7"/>
  <c r="U3914" i="7"/>
  <c r="U3922" i="7"/>
  <c r="U3930" i="7"/>
  <c r="U3938" i="7"/>
  <c r="U3946" i="7"/>
  <c r="U3954" i="7"/>
  <c r="U3962" i="7"/>
  <c r="U3970" i="7"/>
  <c r="U3978" i="7"/>
  <c r="U3986" i="7"/>
  <c r="U3994" i="7"/>
  <c r="U4002" i="7"/>
  <c r="U4010" i="7"/>
  <c r="U4018" i="7"/>
  <c r="U4026" i="7"/>
  <c r="U4034" i="7"/>
  <c r="U4042" i="7"/>
  <c r="U4050" i="7"/>
  <c r="U4058" i="7"/>
  <c r="U4066" i="7"/>
  <c r="U4074" i="7"/>
  <c r="U4082" i="7"/>
  <c r="U4090" i="7"/>
  <c r="U4098" i="7"/>
  <c r="U4106" i="7"/>
  <c r="U4114" i="7"/>
  <c r="U4122" i="7"/>
  <c r="U4130" i="7"/>
  <c r="U4138" i="7"/>
  <c r="U4146" i="7"/>
  <c r="U4154" i="7"/>
  <c r="U4162" i="7"/>
  <c r="U4170" i="7"/>
  <c r="U4178" i="7"/>
  <c r="U4186" i="7"/>
  <c r="U4194" i="7"/>
  <c r="U4202" i="7"/>
  <c r="U4210" i="7"/>
  <c r="U4218" i="7"/>
  <c r="U4226" i="7"/>
  <c r="U4234" i="7"/>
  <c r="T24" i="7"/>
  <c r="T32" i="7"/>
  <c r="T40" i="7"/>
  <c r="T48" i="7"/>
  <c r="T56" i="7"/>
  <c r="T64" i="7"/>
  <c r="T72" i="7"/>
  <c r="T80" i="7"/>
  <c r="T88" i="7"/>
  <c r="T96" i="7"/>
  <c r="T104" i="7"/>
  <c r="T112" i="7"/>
  <c r="T120" i="7"/>
  <c r="T128" i="7"/>
  <c r="T136" i="7"/>
  <c r="T144" i="7"/>
  <c r="T152" i="7"/>
  <c r="T160" i="7"/>
  <c r="T168" i="7"/>
  <c r="T176" i="7"/>
  <c r="T184" i="7"/>
  <c r="U60" i="7"/>
  <c r="U146" i="7"/>
  <c r="U226" i="7"/>
  <c r="U306" i="7"/>
  <c r="U389" i="7"/>
  <c r="U469" i="7"/>
  <c r="U550" i="7"/>
  <c r="U618" i="7"/>
  <c r="U684" i="7"/>
  <c r="U741" i="7"/>
  <c r="U791" i="7"/>
  <c r="U844" i="7"/>
  <c r="U894" i="7"/>
  <c r="U943" i="7"/>
  <c r="U987" i="7"/>
  <c r="U1029" i="7"/>
  <c r="U1067" i="7"/>
  <c r="U1099" i="7"/>
  <c r="U1131" i="7"/>
  <c r="U1163" i="7"/>
  <c r="U1195" i="7"/>
  <c r="U1226" i="7"/>
  <c r="U1251" i="7"/>
  <c r="U1276" i="7"/>
  <c r="U1301" i="7"/>
  <c r="U1329" i="7"/>
  <c r="U1354" i="7"/>
  <c r="U1379" i="7"/>
  <c r="U1404" i="7"/>
  <c r="U1429" i="7"/>
  <c r="U1457" i="7"/>
  <c r="U1482" i="7"/>
  <c r="U1507" i="7"/>
  <c r="U1532" i="7"/>
  <c r="U1551" i="7"/>
  <c r="U1567" i="7"/>
  <c r="U1583" i="7"/>
  <c r="U1599" i="7"/>
  <c r="U1615" i="7"/>
  <c r="U1631" i="7"/>
  <c r="U1647" i="7"/>
  <c r="U1663" i="7"/>
  <c r="U1679" i="7"/>
  <c r="U1695" i="7"/>
  <c r="U1711" i="7"/>
  <c r="U1727" i="7"/>
  <c r="U1743" i="7"/>
  <c r="U1759" i="7"/>
  <c r="U1775" i="7"/>
  <c r="U1791" i="7"/>
  <c r="U1807" i="7"/>
  <c r="U1823" i="7"/>
  <c r="U1839" i="7"/>
  <c r="U1855" i="7"/>
  <c r="U1871" i="7"/>
  <c r="U1887" i="7"/>
  <c r="U1903" i="7"/>
  <c r="U1919" i="7"/>
  <c r="U1935" i="7"/>
  <c r="U1951" i="7"/>
  <c r="U1967" i="7"/>
  <c r="U1983" i="7"/>
  <c r="U1999" i="7"/>
  <c r="U2015" i="7"/>
  <c r="U2031" i="7"/>
  <c r="U2047" i="7"/>
  <c r="U2063" i="7"/>
  <c r="U2079" i="7"/>
  <c r="U2095" i="7"/>
  <c r="U2111" i="7"/>
  <c r="U2127" i="7"/>
  <c r="U2143" i="7"/>
  <c r="U2159" i="7"/>
  <c r="U2175" i="7"/>
  <c r="U2191" i="7"/>
  <c r="U2207" i="7"/>
  <c r="U2223" i="7"/>
  <c r="U2239" i="7"/>
  <c r="U2255" i="7"/>
  <c r="U2271" i="7"/>
  <c r="U2287" i="7"/>
  <c r="U2303" i="7"/>
  <c r="U2319" i="7"/>
  <c r="U2335" i="7"/>
  <c r="U2351" i="7"/>
  <c r="U2363" i="7"/>
  <c r="U2371" i="7"/>
  <c r="U2379" i="7"/>
  <c r="U2387" i="7"/>
  <c r="U2395" i="7"/>
  <c r="U2403" i="7"/>
  <c r="U2411" i="7"/>
  <c r="U2419" i="7"/>
  <c r="U2427" i="7"/>
  <c r="U2435" i="7"/>
  <c r="U2443" i="7"/>
  <c r="U2451" i="7"/>
  <c r="U2459" i="7"/>
  <c r="U2467" i="7"/>
  <c r="U2475" i="7"/>
  <c r="U2483" i="7"/>
  <c r="U2491" i="7"/>
  <c r="U2499" i="7"/>
  <c r="U2507" i="7"/>
  <c r="U2515" i="7"/>
  <c r="U2523" i="7"/>
  <c r="U2531" i="7"/>
  <c r="U2539" i="7"/>
  <c r="U2547" i="7"/>
  <c r="U2555" i="7"/>
  <c r="U2563" i="7"/>
  <c r="U2571" i="7"/>
  <c r="U2579" i="7"/>
  <c r="U2587" i="7"/>
  <c r="U2595" i="7"/>
  <c r="U2603" i="7"/>
  <c r="U2611" i="7"/>
  <c r="U2619" i="7"/>
  <c r="U2627" i="7"/>
  <c r="U2635" i="7"/>
  <c r="U2643" i="7"/>
  <c r="U2651" i="7"/>
  <c r="U2659" i="7"/>
  <c r="U2667" i="7"/>
  <c r="U2675" i="7"/>
  <c r="U2683" i="7"/>
  <c r="U2691" i="7"/>
  <c r="U2699" i="7"/>
  <c r="U2707" i="7"/>
  <c r="U2715" i="7"/>
  <c r="U2723" i="7"/>
  <c r="U2731" i="7"/>
  <c r="U2739" i="7"/>
  <c r="U2747" i="7"/>
  <c r="U2755" i="7"/>
  <c r="U2763" i="7"/>
  <c r="U2771" i="7"/>
  <c r="U2779" i="7"/>
  <c r="U2787" i="7"/>
  <c r="U2795" i="7"/>
  <c r="U2803" i="7"/>
  <c r="U2811" i="7"/>
  <c r="U2819" i="7"/>
  <c r="U2827" i="7"/>
  <c r="U2835" i="7"/>
  <c r="U2843" i="7"/>
  <c r="U2851" i="7"/>
  <c r="U2859" i="7"/>
  <c r="U2867" i="7"/>
  <c r="U2875" i="7"/>
  <c r="U2883" i="7"/>
  <c r="U2891" i="7"/>
  <c r="U2899" i="7"/>
  <c r="U2907" i="7"/>
  <c r="U2915" i="7"/>
  <c r="U2923" i="7"/>
  <c r="U2931" i="7"/>
  <c r="U2939" i="7"/>
  <c r="U2947" i="7"/>
  <c r="U2955" i="7"/>
  <c r="U2963" i="7"/>
  <c r="U2971" i="7"/>
  <c r="U2979" i="7"/>
  <c r="U2987" i="7"/>
  <c r="U2995" i="7"/>
  <c r="U3003" i="7"/>
  <c r="U3011" i="7"/>
  <c r="U3019" i="7"/>
  <c r="U3027" i="7"/>
  <c r="U3035" i="7"/>
  <c r="U3043" i="7"/>
  <c r="U3051" i="7"/>
  <c r="U3059" i="7"/>
  <c r="U3067" i="7"/>
  <c r="U3075" i="7"/>
  <c r="U3083" i="7"/>
  <c r="U3091" i="7"/>
  <c r="U3099" i="7"/>
  <c r="U3107" i="7"/>
  <c r="U3115" i="7"/>
  <c r="U3123" i="7"/>
  <c r="U3131" i="7"/>
  <c r="U3139" i="7"/>
  <c r="U3147" i="7"/>
  <c r="U3155" i="7"/>
  <c r="U3163" i="7"/>
  <c r="U3171" i="7"/>
  <c r="U3179" i="7"/>
  <c r="U3187" i="7"/>
  <c r="U3195" i="7"/>
  <c r="U3203" i="7"/>
  <c r="U3211" i="7"/>
  <c r="U3219" i="7"/>
  <c r="U3227" i="7"/>
  <c r="U3235" i="7"/>
  <c r="U3243" i="7"/>
  <c r="U3251" i="7"/>
  <c r="U3259" i="7"/>
  <c r="U3267" i="7"/>
  <c r="U3275" i="7"/>
  <c r="U3283" i="7"/>
  <c r="U3291" i="7"/>
  <c r="U3299" i="7"/>
  <c r="U3307" i="7"/>
  <c r="U3315" i="7"/>
  <c r="U3323" i="7"/>
  <c r="U3331" i="7"/>
  <c r="U3339" i="7"/>
  <c r="U3347" i="7"/>
  <c r="U3355" i="7"/>
  <c r="U3363" i="7"/>
  <c r="U3371" i="7"/>
  <c r="U3379" i="7"/>
  <c r="U3387" i="7"/>
  <c r="U3395" i="7"/>
  <c r="U3403" i="7"/>
  <c r="U3411" i="7"/>
  <c r="U3419" i="7"/>
  <c r="U3427" i="7"/>
  <c r="U3435" i="7"/>
  <c r="U3443" i="7"/>
  <c r="U3451" i="7"/>
  <c r="U3459" i="7"/>
  <c r="U3467" i="7"/>
  <c r="U3475" i="7"/>
  <c r="U3483" i="7"/>
  <c r="U3491" i="7"/>
  <c r="U3499" i="7"/>
  <c r="U3507" i="7"/>
  <c r="U3515" i="7"/>
  <c r="U3523" i="7"/>
  <c r="U3531" i="7"/>
  <c r="U3539" i="7"/>
  <c r="U3547" i="7"/>
  <c r="U3555" i="7"/>
  <c r="U3563" i="7"/>
  <c r="U3571" i="7"/>
  <c r="U3579" i="7"/>
  <c r="U3587" i="7"/>
  <c r="U3595" i="7"/>
  <c r="U3603" i="7"/>
  <c r="U3611" i="7"/>
  <c r="U3619" i="7"/>
  <c r="U3627" i="7"/>
  <c r="U3635" i="7"/>
  <c r="U3643" i="7"/>
  <c r="U3651" i="7"/>
  <c r="U3659" i="7"/>
  <c r="U3667" i="7"/>
  <c r="U3675" i="7"/>
  <c r="U3683" i="7"/>
  <c r="U3691" i="7"/>
  <c r="U3699" i="7"/>
  <c r="U3707" i="7"/>
  <c r="U3715" i="7"/>
  <c r="U3723" i="7"/>
  <c r="U3731" i="7"/>
  <c r="U3739" i="7"/>
  <c r="U3747" i="7"/>
  <c r="U3755" i="7"/>
  <c r="U3763" i="7"/>
  <c r="U3771" i="7"/>
  <c r="U3779" i="7"/>
  <c r="U3787" i="7"/>
  <c r="U3795" i="7"/>
  <c r="U3803" i="7"/>
  <c r="U3811" i="7"/>
  <c r="U3819" i="7"/>
  <c r="U3827" i="7"/>
  <c r="U3835" i="7"/>
  <c r="U3843" i="7"/>
  <c r="U3851" i="7"/>
  <c r="U3859" i="7"/>
  <c r="U3867" i="7"/>
  <c r="U3875" i="7"/>
  <c r="U3883" i="7"/>
  <c r="U3891" i="7"/>
  <c r="U3899" i="7"/>
  <c r="U3907" i="7"/>
  <c r="U3915" i="7"/>
  <c r="U3923" i="7"/>
  <c r="U3931" i="7"/>
  <c r="U3939" i="7"/>
  <c r="U3947" i="7"/>
  <c r="U3955" i="7"/>
  <c r="U3963" i="7"/>
  <c r="U3971" i="7"/>
  <c r="U3979" i="7"/>
  <c r="U3987" i="7"/>
  <c r="U3995" i="7"/>
  <c r="U4003" i="7"/>
  <c r="U4011" i="7"/>
  <c r="U4019" i="7"/>
  <c r="U4027" i="7"/>
  <c r="U4035" i="7"/>
  <c r="U4043" i="7"/>
  <c r="U4051" i="7"/>
  <c r="U4059" i="7"/>
  <c r="U4067" i="7"/>
  <c r="U4075" i="7"/>
  <c r="U4083" i="7"/>
  <c r="U4091" i="7"/>
  <c r="U4099" i="7"/>
  <c r="U4107" i="7"/>
  <c r="U4115" i="7"/>
  <c r="U4123" i="7"/>
  <c r="U4131" i="7"/>
  <c r="U4139" i="7"/>
  <c r="U4147" i="7"/>
  <c r="U4155" i="7"/>
  <c r="U4163" i="7"/>
  <c r="U4171" i="7"/>
  <c r="U4179" i="7"/>
  <c r="U4187" i="7"/>
  <c r="U4195" i="7"/>
  <c r="U4203" i="7"/>
  <c r="U4211" i="7"/>
  <c r="U4219" i="7"/>
  <c r="U4227" i="7"/>
  <c r="U4235" i="7"/>
  <c r="T25" i="7"/>
  <c r="T33" i="7"/>
  <c r="T41" i="7"/>
  <c r="T49" i="7"/>
  <c r="T57" i="7"/>
  <c r="T65" i="7"/>
  <c r="T73" i="7"/>
  <c r="T81" i="7"/>
  <c r="T89" i="7"/>
  <c r="T97" i="7"/>
  <c r="T105" i="7"/>
  <c r="T113" i="7"/>
  <c r="T121" i="7"/>
  <c r="T129" i="7"/>
  <c r="T137" i="7"/>
  <c r="T145" i="7"/>
  <c r="T153" i="7"/>
  <c r="T161" i="7"/>
  <c r="T169" i="7"/>
  <c r="T177" i="7"/>
  <c r="U61" i="7"/>
  <c r="U147" i="7"/>
  <c r="U227" i="7"/>
  <c r="U310" i="7"/>
  <c r="U390" i="7"/>
  <c r="U470" i="7"/>
  <c r="U553" i="7"/>
  <c r="U619" i="7"/>
  <c r="U690" i="7"/>
  <c r="U742" i="7"/>
  <c r="U792" i="7"/>
  <c r="U845" i="7"/>
  <c r="U895" i="7"/>
  <c r="U944" i="7"/>
  <c r="U988" i="7"/>
  <c r="U1030" i="7"/>
  <c r="U1068" i="7"/>
  <c r="U1100" i="7"/>
  <c r="U1132" i="7"/>
  <c r="U1164" i="7"/>
  <c r="U1196" i="7"/>
  <c r="U1227" i="7"/>
  <c r="U1252" i="7"/>
  <c r="U1277" i="7"/>
  <c r="U1305" i="7"/>
  <c r="U1330" i="7"/>
  <c r="U1355" i="7"/>
  <c r="U1380" i="7"/>
  <c r="U1405" i="7"/>
  <c r="U1433" i="7"/>
  <c r="U1458" i="7"/>
  <c r="U1483" i="7"/>
  <c r="U1508" i="7"/>
  <c r="U1533" i="7"/>
  <c r="U1552" i="7"/>
  <c r="U1568" i="7"/>
  <c r="U1584" i="7"/>
  <c r="U1600" i="7"/>
  <c r="U1616" i="7"/>
  <c r="U1632" i="7"/>
  <c r="U1648" i="7"/>
  <c r="U1664" i="7"/>
  <c r="U1680" i="7"/>
  <c r="U1696" i="7"/>
  <c r="U1712" i="7"/>
  <c r="U1728" i="7"/>
  <c r="U1744" i="7"/>
  <c r="U1760" i="7"/>
  <c r="U1776" i="7"/>
  <c r="U1792" i="7"/>
  <c r="U1808" i="7"/>
  <c r="U1824" i="7"/>
  <c r="U1840" i="7"/>
  <c r="U1856" i="7"/>
  <c r="U1872" i="7"/>
  <c r="U1888" i="7"/>
  <c r="U1904" i="7"/>
  <c r="U1920" i="7"/>
  <c r="U1936" i="7"/>
  <c r="U1952" i="7"/>
  <c r="U1968" i="7"/>
  <c r="U1984" i="7"/>
  <c r="U2000" i="7"/>
  <c r="U2016" i="7"/>
  <c r="U2032" i="7"/>
  <c r="U2048" i="7"/>
  <c r="U2064" i="7"/>
  <c r="U2080" i="7"/>
  <c r="U2096" i="7"/>
  <c r="U2112" i="7"/>
  <c r="U2128" i="7"/>
  <c r="U2144" i="7"/>
  <c r="U2160" i="7"/>
  <c r="U2176" i="7"/>
  <c r="U2192" i="7"/>
  <c r="U2208" i="7"/>
  <c r="U2224" i="7"/>
  <c r="U2240" i="7"/>
  <c r="U2256" i="7"/>
  <c r="U2272" i="7"/>
  <c r="U2288" i="7"/>
  <c r="U2304" i="7"/>
  <c r="U2320" i="7"/>
  <c r="U2336" i="7"/>
  <c r="U2352" i="7"/>
  <c r="U2364" i="7"/>
  <c r="U2372" i="7"/>
  <c r="U2380" i="7"/>
  <c r="U2388" i="7"/>
  <c r="U2396" i="7"/>
  <c r="U2404" i="7"/>
  <c r="U2412" i="7"/>
  <c r="U2420" i="7"/>
  <c r="U2428" i="7"/>
  <c r="U2436" i="7"/>
  <c r="U2444" i="7"/>
  <c r="U2452" i="7"/>
  <c r="U2460" i="7"/>
  <c r="U2468" i="7"/>
  <c r="U2476" i="7"/>
  <c r="U2484" i="7"/>
  <c r="U2492" i="7"/>
  <c r="U2500" i="7"/>
  <c r="U2508" i="7"/>
  <c r="U2516" i="7"/>
  <c r="U2524" i="7"/>
  <c r="U2532" i="7"/>
  <c r="U2540" i="7"/>
  <c r="U2548" i="7"/>
  <c r="U2556" i="7"/>
  <c r="U2564" i="7"/>
  <c r="U2572" i="7"/>
  <c r="U2580" i="7"/>
  <c r="U2588" i="7"/>
  <c r="U2596" i="7"/>
  <c r="U2604" i="7"/>
  <c r="U2612" i="7"/>
  <c r="U2620" i="7"/>
  <c r="U2628" i="7"/>
  <c r="U2636" i="7"/>
  <c r="U2644" i="7"/>
  <c r="U2652" i="7"/>
  <c r="U2660" i="7"/>
  <c r="U2668" i="7"/>
  <c r="U2676" i="7"/>
  <c r="U2684" i="7"/>
  <c r="U2692" i="7"/>
  <c r="U2700" i="7"/>
  <c r="U2708" i="7"/>
  <c r="U2716" i="7"/>
  <c r="U2724" i="7"/>
  <c r="U2732" i="7"/>
  <c r="U2740" i="7"/>
  <c r="U2748" i="7"/>
  <c r="U2756" i="7"/>
  <c r="U2764" i="7"/>
  <c r="U2772" i="7"/>
  <c r="U2780" i="7"/>
  <c r="U2788" i="7"/>
  <c r="U2796" i="7"/>
  <c r="U2804" i="7"/>
  <c r="U2812" i="7"/>
  <c r="U2820" i="7"/>
  <c r="U2828" i="7"/>
  <c r="U2836" i="7"/>
  <c r="U2844" i="7"/>
  <c r="U2852" i="7"/>
  <c r="U2860" i="7"/>
  <c r="U2868" i="7"/>
  <c r="U2876" i="7"/>
  <c r="U2884" i="7"/>
  <c r="U2892" i="7"/>
  <c r="U2900" i="7"/>
  <c r="U2908" i="7"/>
  <c r="U2916" i="7"/>
  <c r="U2924" i="7"/>
  <c r="U2932" i="7"/>
  <c r="U2940" i="7"/>
  <c r="U2948" i="7"/>
  <c r="U2956" i="7"/>
  <c r="U2964" i="7"/>
  <c r="U2972" i="7"/>
  <c r="U2980" i="7"/>
  <c r="U2988" i="7"/>
  <c r="U2996" i="7"/>
  <c r="U3004" i="7"/>
  <c r="U3012" i="7"/>
  <c r="U3020" i="7"/>
  <c r="U3028" i="7"/>
  <c r="U3036" i="7"/>
  <c r="U3044" i="7"/>
  <c r="U3052" i="7"/>
  <c r="U3060" i="7"/>
  <c r="U3068" i="7"/>
  <c r="U3076" i="7"/>
  <c r="U3084" i="7"/>
  <c r="U3092" i="7"/>
  <c r="U3100" i="7"/>
  <c r="U3108" i="7"/>
  <c r="U3116" i="7"/>
  <c r="U3124" i="7"/>
  <c r="U3132" i="7"/>
  <c r="U3140" i="7"/>
  <c r="U3148" i="7"/>
  <c r="U3156" i="7"/>
  <c r="U3164" i="7"/>
  <c r="U3172" i="7"/>
  <c r="U3180" i="7"/>
  <c r="U3188" i="7"/>
  <c r="U3196" i="7"/>
  <c r="U3204" i="7"/>
  <c r="U3212" i="7"/>
  <c r="U3220" i="7"/>
  <c r="U3228" i="7"/>
  <c r="U3236" i="7"/>
  <c r="U3244" i="7"/>
  <c r="U3252" i="7"/>
  <c r="U3260" i="7"/>
  <c r="U3268" i="7"/>
  <c r="U3276" i="7"/>
  <c r="U3284" i="7"/>
  <c r="U3292" i="7"/>
  <c r="U3300" i="7"/>
  <c r="U3308" i="7"/>
  <c r="U3316" i="7"/>
  <c r="U3324" i="7"/>
  <c r="U3332" i="7"/>
  <c r="U3340" i="7"/>
  <c r="U3348" i="7"/>
  <c r="U3356" i="7"/>
  <c r="U3364" i="7"/>
  <c r="U3372" i="7"/>
  <c r="U3380" i="7"/>
  <c r="U3388" i="7"/>
  <c r="U3396" i="7"/>
  <c r="U3404" i="7"/>
  <c r="U3412" i="7"/>
  <c r="U3420" i="7"/>
  <c r="U3428" i="7"/>
  <c r="U3436" i="7"/>
  <c r="U3444" i="7"/>
  <c r="U3452" i="7"/>
  <c r="U3460" i="7"/>
  <c r="U3468" i="7"/>
  <c r="U3476" i="7"/>
  <c r="U3484" i="7"/>
  <c r="U3492" i="7"/>
  <c r="U3500" i="7"/>
  <c r="U3508" i="7"/>
  <c r="U3516" i="7"/>
  <c r="U3524" i="7"/>
  <c r="U3532" i="7"/>
  <c r="U3540" i="7"/>
  <c r="U3548" i="7"/>
  <c r="U3556" i="7"/>
  <c r="U3564" i="7"/>
  <c r="U3572" i="7"/>
  <c r="U3580" i="7"/>
  <c r="U3588" i="7"/>
  <c r="U3596" i="7"/>
  <c r="U3604" i="7"/>
  <c r="U3612" i="7"/>
  <c r="U3620" i="7"/>
  <c r="U3628" i="7"/>
  <c r="U3636" i="7"/>
  <c r="U3644" i="7"/>
  <c r="U3652" i="7"/>
  <c r="U3660" i="7"/>
  <c r="U3668" i="7"/>
  <c r="U3676" i="7"/>
  <c r="U3684" i="7"/>
  <c r="U3692" i="7"/>
  <c r="U3700" i="7"/>
  <c r="U3708" i="7"/>
  <c r="U3716" i="7"/>
  <c r="U3724" i="7"/>
  <c r="U3732" i="7"/>
  <c r="U3740" i="7"/>
  <c r="U3748" i="7"/>
  <c r="U3756" i="7"/>
  <c r="U3764" i="7"/>
  <c r="U3772" i="7"/>
  <c r="U3780" i="7"/>
  <c r="U3788" i="7"/>
  <c r="U3796" i="7"/>
  <c r="U3804" i="7"/>
  <c r="U3812" i="7"/>
  <c r="U3820" i="7"/>
  <c r="U3828" i="7"/>
  <c r="U3836" i="7"/>
  <c r="U3844" i="7"/>
  <c r="U3852" i="7"/>
  <c r="U3860" i="7"/>
  <c r="U3868" i="7"/>
  <c r="U3876" i="7"/>
  <c r="U3884" i="7"/>
  <c r="U3892" i="7"/>
  <c r="U3900" i="7"/>
  <c r="U3908" i="7"/>
  <c r="U3916" i="7"/>
  <c r="U3924" i="7"/>
  <c r="U3932" i="7"/>
  <c r="U3940" i="7"/>
  <c r="U3948" i="7"/>
  <c r="U3956" i="7"/>
  <c r="U3964" i="7"/>
  <c r="U3972" i="7"/>
  <c r="U3980" i="7"/>
  <c r="U3988" i="7"/>
  <c r="U3996" i="7"/>
  <c r="U4004" i="7"/>
  <c r="U4012" i="7"/>
  <c r="U4020" i="7"/>
  <c r="U4028" i="7"/>
  <c r="U4036" i="7"/>
  <c r="U4044" i="7"/>
  <c r="U4052" i="7"/>
  <c r="U4060" i="7"/>
  <c r="U4068" i="7"/>
  <c r="U4076" i="7"/>
  <c r="U4084" i="7"/>
  <c r="U4092" i="7"/>
  <c r="U4100" i="7"/>
  <c r="U4108" i="7"/>
  <c r="U4116" i="7"/>
  <c r="U4124" i="7"/>
  <c r="U4132" i="7"/>
  <c r="U4140" i="7"/>
  <c r="U4148" i="7"/>
  <c r="U4156" i="7"/>
  <c r="U4164" i="7"/>
  <c r="U4172" i="7"/>
  <c r="U4180" i="7"/>
  <c r="U4188" i="7"/>
  <c r="U4196" i="7"/>
  <c r="U4204" i="7"/>
  <c r="U4212" i="7"/>
  <c r="U4220" i="7"/>
  <c r="U4228" i="7"/>
  <c r="U4236" i="7"/>
  <c r="T26" i="7"/>
  <c r="T34" i="7"/>
  <c r="T42" i="7"/>
  <c r="T50" i="7"/>
  <c r="T58" i="7"/>
  <c r="T66" i="7"/>
  <c r="T74" i="7"/>
  <c r="T82" i="7"/>
  <c r="T90" i="7"/>
  <c r="T98" i="7"/>
  <c r="T106" i="7"/>
  <c r="T114" i="7"/>
  <c r="T122" i="7"/>
  <c r="T130" i="7"/>
  <c r="T138" i="7"/>
  <c r="T146" i="7"/>
  <c r="T154" i="7"/>
  <c r="T162" i="7"/>
  <c r="T170" i="7"/>
  <c r="T178" i="7"/>
  <c r="T186" i="7"/>
  <c r="U68" i="7"/>
  <c r="U148" i="7"/>
  <c r="U228" i="7"/>
  <c r="U314" i="7"/>
  <c r="U394" i="7"/>
  <c r="U477" i="7"/>
  <c r="U554" i="7"/>
  <c r="U620" i="7"/>
  <c r="U691" i="7"/>
  <c r="U743" i="7"/>
  <c r="U796" i="7"/>
  <c r="U846" i="7"/>
  <c r="U896" i="7"/>
  <c r="U947" i="7"/>
  <c r="U989" i="7"/>
  <c r="U1031" i="7"/>
  <c r="U1069" i="7"/>
  <c r="U1101" i="7"/>
  <c r="U1133" i="7"/>
  <c r="U1165" i="7"/>
  <c r="U1197" i="7"/>
  <c r="U1228" i="7"/>
  <c r="U1253" i="7"/>
  <c r="U1281" i="7"/>
  <c r="U1306" i="7"/>
  <c r="U1331" i="7"/>
  <c r="U1356" i="7"/>
  <c r="U1381" i="7"/>
  <c r="U1409" i="7"/>
  <c r="U1434" i="7"/>
  <c r="U1459" i="7"/>
  <c r="U1484" i="7"/>
  <c r="U1509" i="7"/>
  <c r="U1537" i="7"/>
  <c r="U1553" i="7"/>
  <c r="U1569" i="7"/>
  <c r="U1585" i="7"/>
  <c r="U1601" i="7"/>
  <c r="U1617" i="7"/>
  <c r="U1633" i="7"/>
  <c r="U1649" i="7"/>
  <c r="U1665" i="7"/>
  <c r="U1681" i="7"/>
  <c r="U1697" i="7"/>
  <c r="U1713" i="7"/>
  <c r="U1729" i="7"/>
  <c r="U1745" i="7"/>
  <c r="U1761" i="7"/>
  <c r="U1777" i="7"/>
  <c r="U1793" i="7"/>
  <c r="U1809" i="7"/>
  <c r="U1825" i="7"/>
  <c r="U1841" i="7"/>
  <c r="U1857" i="7"/>
  <c r="U1873" i="7"/>
  <c r="U1889" i="7"/>
  <c r="U1905" i="7"/>
  <c r="U1921" i="7"/>
  <c r="U1937" i="7"/>
  <c r="U1953" i="7"/>
  <c r="U1969" i="7"/>
  <c r="U1985" i="7"/>
  <c r="U2001" i="7"/>
  <c r="U2017" i="7"/>
  <c r="U2033" i="7"/>
  <c r="U2049" i="7"/>
  <c r="U2065" i="7"/>
  <c r="U2081" i="7"/>
  <c r="U2097" i="7"/>
  <c r="U2113" i="7"/>
  <c r="U2129" i="7"/>
  <c r="U2145" i="7"/>
  <c r="U2161" i="7"/>
  <c r="U2177" i="7"/>
  <c r="U2193" i="7"/>
  <c r="U2209" i="7"/>
  <c r="U2225" i="7"/>
  <c r="U2241" i="7"/>
  <c r="U2257" i="7"/>
  <c r="U2273" i="7"/>
  <c r="U2289" i="7"/>
  <c r="U2305" i="7"/>
  <c r="U2321" i="7"/>
  <c r="U2337" i="7"/>
  <c r="U2353" i="7"/>
  <c r="U2365" i="7"/>
  <c r="U2373" i="7"/>
  <c r="U2381" i="7"/>
  <c r="U2389" i="7"/>
  <c r="U2397" i="7"/>
  <c r="U2405" i="7"/>
  <c r="U2413" i="7"/>
  <c r="U2421" i="7"/>
  <c r="U2429" i="7"/>
  <c r="U2437" i="7"/>
  <c r="U2445" i="7"/>
  <c r="U2453" i="7"/>
  <c r="U2461" i="7"/>
  <c r="U2469" i="7"/>
  <c r="U2477" i="7"/>
  <c r="U2485" i="7"/>
  <c r="U2493" i="7"/>
  <c r="U2501" i="7"/>
  <c r="U2509" i="7"/>
  <c r="U2517" i="7"/>
  <c r="U2525" i="7"/>
  <c r="U2533" i="7"/>
  <c r="U2541" i="7"/>
  <c r="U2549" i="7"/>
  <c r="U2557" i="7"/>
  <c r="U2565" i="7"/>
  <c r="U2573" i="7"/>
  <c r="U2581" i="7"/>
  <c r="U2589" i="7"/>
  <c r="U2597" i="7"/>
  <c r="U2605" i="7"/>
  <c r="U2613" i="7"/>
  <c r="U2621" i="7"/>
  <c r="U2629" i="7"/>
  <c r="U2637" i="7"/>
  <c r="U2645" i="7"/>
  <c r="U2653" i="7"/>
  <c r="U2661" i="7"/>
  <c r="U2669" i="7"/>
  <c r="U2677" i="7"/>
  <c r="U2685" i="7"/>
  <c r="U2693" i="7"/>
  <c r="U2701" i="7"/>
  <c r="U2709" i="7"/>
  <c r="U2717" i="7"/>
  <c r="U2725" i="7"/>
  <c r="U2733" i="7"/>
  <c r="U2741" i="7"/>
  <c r="U2749" i="7"/>
  <c r="U2757" i="7"/>
  <c r="U2765" i="7"/>
  <c r="U2773" i="7"/>
  <c r="U2781" i="7"/>
  <c r="U2789" i="7"/>
  <c r="U2797" i="7"/>
  <c r="U2805" i="7"/>
  <c r="U2813" i="7"/>
  <c r="U2821" i="7"/>
  <c r="U2829" i="7"/>
  <c r="U2837" i="7"/>
  <c r="U2845" i="7"/>
  <c r="U2853" i="7"/>
  <c r="U2861" i="7"/>
  <c r="U2869" i="7"/>
  <c r="U2877" i="7"/>
  <c r="U2885" i="7"/>
  <c r="U2893" i="7"/>
  <c r="U2901" i="7"/>
  <c r="U2909" i="7"/>
  <c r="U2917" i="7"/>
  <c r="U2925" i="7"/>
  <c r="U2933" i="7"/>
  <c r="U2941" i="7"/>
  <c r="U2949" i="7"/>
  <c r="U2957" i="7"/>
  <c r="U2965" i="7"/>
  <c r="U2973" i="7"/>
  <c r="U2981" i="7"/>
  <c r="U2989" i="7"/>
  <c r="U2997" i="7"/>
  <c r="U3005" i="7"/>
  <c r="U3013" i="7"/>
  <c r="U3021" i="7"/>
  <c r="U3029" i="7"/>
  <c r="U3037" i="7"/>
  <c r="U3045" i="7"/>
  <c r="U3053" i="7"/>
  <c r="U3061" i="7"/>
  <c r="U3069" i="7"/>
  <c r="U3077" i="7"/>
  <c r="U3085" i="7"/>
  <c r="U3093" i="7"/>
  <c r="U3101" i="7"/>
  <c r="U3109" i="7"/>
  <c r="U3117" i="7"/>
  <c r="U3125" i="7"/>
  <c r="U3133" i="7"/>
  <c r="U3141" i="7"/>
  <c r="U3149" i="7"/>
  <c r="U3157" i="7"/>
  <c r="U3165" i="7"/>
  <c r="U3173" i="7"/>
  <c r="U3181" i="7"/>
  <c r="U3189" i="7"/>
  <c r="U3197" i="7"/>
  <c r="U3205" i="7"/>
  <c r="U3213" i="7"/>
  <c r="U3221" i="7"/>
  <c r="U3229" i="7"/>
  <c r="U3237" i="7"/>
  <c r="U3245" i="7"/>
  <c r="U3253" i="7"/>
  <c r="U3261" i="7"/>
  <c r="U3269" i="7"/>
  <c r="U3277" i="7"/>
  <c r="U3285" i="7"/>
  <c r="U3293" i="7"/>
  <c r="U3301" i="7"/>
  <c r="U3309" i="7"/>
  <c r="U3317" i="7"/>
  <c r="U3325" i="7"/>
  <c r="U3333" i="7"/>
  <c r="U3341" i="7"/>
  <c r="U3349" i="7"/>
  <c r="U3357" i="7"/>
  <c r="U3365" i="7"/>
  <c r="U3373" i="7"/>
  <c r="U3381" i="7"/>
  <c r="U3389" i="7"/>
  <c r="U3397" i="7"/>
  <c r="U3405" i="7"/>
  <c r="U3413" i="7"/>
  <c r="U3421" i="7"/>
  <c r="U3429" i="7"/>
  <c r="U3437" i="7"/>
  <c r="U3445" i="7"/>
  <c r="U3453" i="7"/>
  <c r="U3461" i="7"/>
  <c r="U3469" i="7"/>
  <c r="U3477" i="7"/>
  <c r="U3485" i="7"/>
  <c r="U3493" i="7"/>
  <c r="U3501" i="7"/>
  <c r="U3509" i="7"/>
  <c r="U3517" i="7"/>
  <c r="U3525" i="7"/>
  <c r="U3533" i="7"/>
  <c r="U3541" i="7"/>
  <c r="U3549" i="7"/>
  <c r="U3557" i="7"/>
  <c r="U3565" i="7"/>
  <c r="U3573" i="7"/>
  <c r="U3581" i="7"/>
  <c r="U3589" i="7"/>
  <c r="U3597" i="7"/>
  <c r="U3605" i="7"/>
  <c r="U3613" i="7"/>
  <c r="U3621" i="7"/>
  <c r="U3629" i="7"/>
  <c r="U3637" i="7"/>
  <c r="U3645" i="7"/>
  <c r="U3653" i="7"/>
  <c r="U3661" i="7"/>
  <c r="U3669" i="7"/>
  <c r="U3677" i="7"/>
  <c r="U3685" i="7"/>
  <c r="U3693" i="7"/>
  <c r="U3701" i="7"/>
  <c r="U3709" i="7"/>
  <c r="U3717" i="7"/>
  <c r="U3725" i="7"/>
  <c r="U3733" i="7"/>
  <c r="U3741" i="7"/>
  <c r="U3749" i="7"/>
  <c r="U3757" i="7"/>
  <c r="U3765" i="7"/>
  <c r="U3773" i="7"/>
  <c r="U3781" i="7"/>
  <c r="U3789" i="7"/>
  <c r="U3797" i="7"/>
  <c r="U3805" i="7"/>
  <c r="U3813" i="7"/>
  <c r="U3821" i="7"/>
  <c r="U3829" i="7"/>
  <c r="U3837" i="7"/>
  <c r="U3845" i="7"/>
  <c r="U3853" i="7"/>
  <c r="U3861" i="7"/>
  <c r="U3869" i="7"/>
  <c r="U3877" i="7"/>
  <c r="U3885" i="7"/>
  <c r="U3893" i="7"/>
  <c r="U3901" i="7"/>
  <c r="U3909" i="7"/>
  <c r="U3917" i="7"/>
  <c r="U3925" i="7"/>
  <c r="U3933" i="7"/>
  <c r="U3941" i="7"/>
  <c r="U3949" i="7"/>
  <c r="U3957" i="7"/>
  <c r="U3965" i="7"/>
  <c r="U3973" i="7"/>
  <c r="U3981" i="7"/>
  <c r="U3989" i="7"/>
  <c r="U3997" i="7"/>
  <c r="U4005" i="7"/>
  <c r="U4013" i="7"/>
  <c r="U4021" i="7"/>
  <c r="U4029" i="7"/>
  <c r="U4037" i="7"/>
  <c r="U4045" i="7"/>
  <c r="U4053" i="7"/>
  <c r="U4061" i="7"/>
  <c r="U4069" i="7"/>
  <c r="U4077" i="7"/>
  <c r="U4085" i="7"/>
  <c r="U4093" i="7"/>
  <c r="U4101" i="7"/>
  <c r="U4109" i="7"/>
  <c r="U4117" i="7"/>
  <c r="U4125" i="7"/>
  <c r="U4133" i="7"/>
  <c r="U4141" i="7"/>
  <c r="U4149" i="7"/>
  <c r="U4157" i="7"/>
  <c r="U4165" i="7"/>
  <c r="U4173" i="7"/>
  <c r="U4181" i="7"/>
  <c r="U4189" i="7"/>
  <c r="U4197" i="7"/>
  <c r="U4205" i="7"/>
  <c r="U4213" i="7"/>
  <c r="U4221" i="7"/>
  <c r="U4229" i="7"/>
  <c r="U4237" i="7"/>
  <c r="T27" i="7"/>
  <c r="T35" i="7"/>
  <c r="T43" i="7"/>
  <c r="T51" i="7"/>
  <c r="T59" i="7"/>
  <c r="T67" i="7"/>
  <c r="T75" i="7"/>
  <c r="T83" i="7"/>
  <c r="T91" i="7"/>
  <c r="T99" i="7"/>
  <c r="T107" i="7"/>
  <c r="T115" i="7"/>
  <c r="T123" i="7"/>
  <c r="T131" i="7"/>
  <c r="T139" i="7"/>
  <c r="T147" i="7"/>
  <c r="T155" i="7"/>
  <c r="T163" i="7"/>
  <c r="T171" i="7"/>
  <c r="T179" i="7"/>
  <c r="U99" i="7"/>
  <c r="U262" i="7"/>
  <c r="U428" i="7"/>
  <c r="U582" i="7"/>
  <c r="U712" i="7"/>
  <c r="U815" i="7"/>
  <c r="U918" i="7"/>
  <c r="U1006" i="7"/>
  <c r="U1082" i="7"/>
  <c r="U1146" i="7"/>
  <c r="U1210" i="7"/>
  <c r="U1261" i="7"/>
  <c r="U1314" i="7"/>
  <c r="U1364" i="7"/>
  <c r="U1417" i="7"/>
  <c r="U1467" i="7"/>
  <c r="U1517" i="7"/>
  <c r="U1558" i="7"/>
  <c r="U1590" i="7"/>
  <c r="U1622" i="7"/>
  <c r="U1654" i="7"/>
  <c r="U1686" i="7"/>
  <c r="U1718" i="7"/>
  <c r="U1750" i="7"/>
  <c r="U1782" i="7"/>
  <c r="U1814" i="7"/>
  <c r="U1846" i="7"/>
  <c r="U1878" i="7"/>
  <c r="U1910" i="7"/>
  <c r="U1942" i="7"/>
  <c r="U1974" i="7"/>
  <c r="U2006" i="7"/>
  <c r="U2038" i="7"/>
  <c r="U2070" i="7"/>
  <c r="U2102" i="7"/>
  <c r="U2134" i="7"/>
  <c r="U2166" i="7"/>
  <c r="U2198" i="7"/>
  <c r="U2230" i="7"/>
  <c r="U2262" i="7"/>
  <c r="U2294" i="7"/>
  <c r="U2326" i="7"/>
  <c r="U2358" i="7"/>
  <c r="U2374" i="7"/>
  <c r="U2390" i="7"/>
  <c r="U2406" i="7"/>
  <c r="U2422" i="7"/>
  <c r="U2438" i="7"/>
  <c r="U2454" i="7"/>
  <c r="U2470" i="7"/>
  <c r="U2486" i="7"/>
  <c r="U2502" i="7"/>
  <c r="U2518" i="7"/>
  <c r="U2534" i="7"/>
  <c r="U2550" i="7"/>
  <c r="U2566" i="7"/>
  <c r="U2582" i="7"/>
  <c r="U2598" i="7"/>
  <c r="U2614" i="7"/>
  <c r="U2630" i="7"/>
  <c r="U2646" i="7"/>
  <c r="U2662" i="7"/>
  <c r="U2678" i="7"/>
  <c r="U2694" i="7"/>
  <c r="U2710" i="7"/>
  <c r="U2726" i="7"/>
  <c r="U2742" i="7"/>
  <c r="U2758" i="7"/>
  <c r="U2774" i="7"/>
  <c r="U2790" i="7"/>
  <c r="U2806" i="7"/>
  <c r="U2822" i="7"/>
  <c r="U2838" i="7"/>
  <c r="U2854" i="7"/>
  <c r="U2870" i="7"/>
  <c r="U2886" i="7"/>
  <c r="U2902" i="7"/>
  <c r="U2918" i="7"/>
  <c r="U2934" i="7"/>
  <c r="U2950" i="7"/>
  <c r="U2966" i="7"/>
  <c r="U2982" i="7"/>
  <c r="U2998" i="7"/>
  <c r="U3014" i="7"/>
  <c r="U3030" i="7"/>
  <c r="U3046" i="7"/>
  <c r="U3062" i="7"/>
  <c r="U3078" i="7"/>
  <c r="U3094" i="7"/>
  <c r="U3110" i="7"/>
  <c r="U3126" i="7"/>
  <c r="U3142" i="7"/>
  <c r="U3158" i="7"/>
  <c r="U3174" i="7"/>
  <c r="U3190" i="7"/>
  <c r="U3206" i="7"/>
  <c r="U3222" i="7"/>
  <c r="U3238" i="7"/>
  <c r="U3254" i="7"/>
  <c r="U3270" i="7"/>
  <c r="U3286" i="7"/>
  <c r="U3302" i="7"/>
  <c r="U3318" i="7"/>
  <c r="U3334" i="7"/>
  <c r="U3350" i="7"/>
  <c r="U3366" i="7"/>
  <c r="U3382" i="7"/>
  <c r="U3398" i="7"/>
  <c r="U3414" i="7"/>
  <c r="U3430" i="7"/>
  <c r="U3446" i="7"/>
  <c r="U3462" i="7"/>
  <c r="U3478" i="7"/>
  <c r="U3494" i="7"/>
  <c r="U3510" i="7"/>
  <c r="U3526" i="7"/>
  <c r="U3542" i="7"/>
  <c r="U3558" i="7"/>
  <c r="U3574" i="7"/>
  <c r="U3590" i="7"/>
  <c r="U3606" i="7"/>
  <c r="U3622" i="7"/>
  <c r="U3638" i="7"/>
  <c r="U3654" i="7"/>
  <c r="U3670" i="7"/>
  <c r="U3686" i="7"/>
  <c r="U3702" i="7"/>
  <c r="U3718" i="7"/>
  <c r="U3734" i="7"/>
  <c r="U3750" i="7"/>
  <c r="U3766" i="7"/>
  <c r="U3782" i="7"/>
  <c r="U3798" i="7"/>
  <c r="U3814" i="7"/>
  <c r="U3830" i="7"/>
  <c r="U3846" i="7"/>
  <c r="U3862" i="7"/>
  <c r="U3878" i="7"/>
  <c r="U3894" i="7"/>
  <c r="U3910" i="7"/>
  <c r="U3926" i="7"/>
  <c r="U3942" i="7"/>
  <c r="U3958" i="7"/>
  <c r="U3974" i="7"/>
  <c r="U3990" i="7"/>
  <c r="U4006" i="7"/>
  <c r="U4022" i="7"/>
  <c r="U4038" i="7"/>
  <c r="U4054" i="7"/>
  <c r="U4070" i="7"/>
  <c r="U4086" i="7"/>
  <c r="U4102" i="7"/>
  <c r="U4118" i="7"/>
  <c r="U4134" i="7"/>
  <c r="U4150" i="7"/>
  <c r="U4166" i="7"/>
  <c r="U4182" i="7"/>
  <c r="U4198" i="7"/>
  <c r="U4214" i="7"/>
  <c r="U4230" i="7"/>
  <c r="T28" i="7"/>
  <c r="T44" i="7"/>
  <c r="T60" i="7"/>
  <c r="T76" i="7"/>
  <c r="T92" i="7"/>
  <c r="T108" i="7"/>
  <c r="T124" i="7"/>
  <c r="T140" i="7"/>
  <c r="T156" i="7"/>
  <c r="T172" i="7"/>
  <c r="T185" i="7"/>
  <c r="T194" i="7"/>
  <c r="T202" i="7"/>
  <c r="T210" i="7"/>
  <c r="T218" i="7"/>
  <c r="T226" i="7"/>
  <c r="T234" i="7"/>
  <c r="T242" i="7"/>
  <c r="T250" i="7"/>
  <c r="T258" i="7"/>
  <c r="T266" i="7"/>
  <c r="T274" i="7"/>
  <c r="T282" i="7"/>
  <c r="T290" i="7"/>
  <c r="T298" i="7"/>
  <c r="T306" i="7"/>
  <c r="T314" i="7"/>
  <c r="T322" i="7"/>
  <c r="T330" i="7"/>
  <c r="T338" i="7"/>
  <c r="T346" i="7"/>
  <c r="T354" i="7"/>
  <c r="T362" i="7"/>
  <c r="T370" i="7"/>
  <c r="T378" i="7"/>
  <c r="T386" i="7"/>
  <c r="T394" i="7"/>
  <c r="T402" i="7"/>
  <c r="T410" i="7"/>
  <c r="T418" i="7"/>
  <c r="T426" i="7"/>
  <c r="T434" i="7"/>
  <c r="T442" i="7"/>
  <c r="T450" i="7"/>
  <c r="T458" i="7"/>
  <c r="T466" i="7"/>
  <c r="T474" i="7"/>
  <c r="T482" i="7"/>
  <c r="T490" i="7"/>
  <c r="T498" i="7"/>
  <c r="T506" i="7"/>
  <c r="T514" i="7"/>
  <c r="T522" i="7"/>
  <c r="T530" i="7"/>
  <c r="T538" i="7"/>
  <c r="T546" i="7"/>
  <c r="T554" i="7"/>
  <c r="T562" i="7"/>
  <c r="T570" i="7"/>
  <c r="T578" i="7"/>
  <c r="T586" i="7"/>
  <c r="T594" i="7"/>
  <c r="T602" i="7"/>
  <c r="T610" i="7"/>
  <c r="T618" i="7"/>
  <c r="T626" i="7"/>
  <c r="T634" i="7"/>
  <c r="T642" i="7"/>
  <c r="T650" i="7"/>
  <c r="T658" i="7"/>
  <c r="T666" i="7"/>
  <c r="T674" i="7"/>
  <c r="T682" i="7"/>
  <c r="T690" i="7"/>
  <c r="T698" i="7"/>
  <c r="T706" i="7"/>
  <c r="T714" i="7"/>
  <c r="T722" i="7"/>
  <c r="T730" i="7"/>
  <c r="T738" i="7"/>
  <c r="T746" i="7"/>
  <c r="T754" i="7"/>
  <c r="T762" i="7"/>
  <c r="T770" i="7"/>
  <c r="T778" i="7"/>
  <c r="T786" i="7"/>
  <c r="T794" i="7"/>
  <c r="T802" i="7"/>
  <c r="T810" i="7"/>
  <c r="T818" i="7"/>
  <c r="T826" i="7"/>
  <c r="T834" i="7"/>
  <c r="T842" i="7"/>
  <c r="T850" i="7"/>
  <c r="T858" i="7"/>
  <c r="T866" i="7"/>
  <c r="T874" i="7"/>
  <c r="T882" i="7"/>
  <c r="T890" i="7"/>
  <c r="T898" i="7"/>
  <c r="T906" i="7"/>
  <c r="T914" i="7"/>
  <c r="T922" i="7"/>
  <c r="T930" i="7"/>
  <c r="T938" i="7"/>
  <c r="T946" i="7"/>
  <c r="T954" i="7"/>
  <c r="T962" i="7"/>
  <c r="T970" i="7"/>
  <c r="T978" i="7"/>
  <c r="T986" i="7"/>
  <c r="T994" i="7"/>
  <c r="T1002" i="7"/>
  <c r="T1010" i="7"/>
  <c r="T1018" i="7"/>
  <c r="T1026" i="7"/>
  <c r="T1034" i="7"/>
  <c r="T1042" i="7"/>
  <c r="T1050" i="7"/>
  <c r="T1058" i="7"/>
  <c r="T1066" i="7"/>
  <c r="T1074" i="7"/>
  <c r="T1082" i="7"/>
  <c r="T1090" i="7"/>
  <c r="T1098" i="7"/>
  <c r="T1106" i="7"/>
  <c r="T1114" i="7"/>
  <c r="T1122" i="7"/>
  <c r="T1130" i="7"/>
  <c r="T1138" i="7"/>
  <c r="T1146" i="7"/>
  <c r="T1154" i="7"/>
  <c r="T1162" i="7"/>
  <c r="T1170" i="7"/>
  <c r="T1178" i="7"/>
  <c r="T1186" i="7"/>
  <c r="T1194" i="7"/>
  <c r="T1202" i="7"/>
  <c r="T1210" i="7"/>
  <c r="T1218" i="7"/>
  <c r="T1226" i="7"/>
  <c r="T1234" i="7"/>
  <c r="T1242" i="7"/>
  <c r="T1250" i="7"/>
  <c r="T1258" i="7"/>
  <c r="T1266" i="7"/>
  <c r="T1274" i="7"/>
  <c r="T1282" i="7"/>
  <c r="T1290" i="7"/>
  <c r="T1298" i="7"/>
  <c r="T1306" i="7"/>
  <c r="T1314" i="7"/>
  <c r="T1322" i="7"/>
  <c r="T1330" i="7"/>
  <c r="T1338" i="7"/>
  <c r="T1346" i="7"/>
  <c r="T1354" i="7"/>
  <c r="T1362" i="7"/>
  <c r="T1370" i="7"/>
  <c r="T1378" i="7"/>
  <c r="T1386" i="7"/>
  <c r="T1394" i="7"/>
  <c r="T1402" i="7"/>
  <c r="T1410" i="7"/>
  <c r="T1418" i="7"/>
  <c r="T1426" i="7"/>
  <c r="T1434" i="7"/>
  <c r="T1442" i="7"/>
  <c r="T1450" i="7"/>
  <c r="T1458" i="7"/>
  <c r="T1466" i="7"/>
  <c r="T1474" i="7"/>
  <c r="T1482" i="7"/>
  <c r="T1490" i="7"/>
  <c r="T1498" i="7"/>
  <c r="T1506" i="7"/>
  <c r="T1514" i="7"/>
  <c r="T1522" i="7"/>
  <c r="T1530" i="7"/>
  <c r="T1538" i="7"/>
  <c r="T1546" i="7"/>
  <c r="T1554" i="7"/>
  <c r="U100" i="7"/>
  <c r="U266" i="7"/>
  <c r="U429" i="7"/>
  <c r="U585" i="7"/>
  <c r="U716" i="7"/>
  <c r="U816" i="7"/>
  <c r="U919" i="7"/>
  <c r="U1007" i="7"/>
  <c r="U1083" i="7"/>
  <c r="U1147" i="7"/>
  <c r="U1211" i="7"/>
  <c r="U1265" i="7"/>
  <c r="U1315" i="7"/>
  <c r="U1365" i="7"/>
  <c r="U1418" i="7"/>
  <c r="U1468" i="7"/>
  <c r="U1521" i="7"/>
  <c r="U1559" i="7"/>
  <c r="U1591" i="7"/>
  <c r="U1623" i="7"/>
  <c r="U1655" i="7"/>
  <c r="U1687" i="7"/>
  <c r="U1719" i="7"/>
  <c r="U1751" i="7"/>
  <c r="U1783" i="7"/>
  <c r="U1815" i="7"/>
  <c r="U1847" i="7"/>
  <c r="U1879" i="7"/>
  <c r="U1911" i="7"/>
  <c r="U1943" i="7"/>
  <c r="U1975" i="7"/>
  <c r="U2007" i="7"/>
  <c r="U2039" i="7"/>
  <c r="U2071" i="7"/>
  <c r="U2103" i="7"/>
  <c r="U2135" i="7"/>
  <c r="U2167" i="7"/>
  <c r="U2199" i="7"/>
  <c r="U2231" i="7"/>
  <c r="U2263" i="7"/>
  <c r="U2295" i="7"/>
  <c r="U2327" i="7"/>
  <c r="U2359" i="7"/>
  <c r="U2375" i="7"/>
  <c r="U2391" i="7"/>
  <c r="U2407" i="7"/>
  <c r="U2423" i="7"/>
  <c r="U2439" i="7"/>
  <c r="U2455" i="7"/>
  <c r="U2471" i="7"/>
  <c r="U2487" i="7"/>
  <c r="U2503" i="7"/>
  <c r="U2519" i="7"/>
  <c r="U2535" i="7"/>
  <c r="U2551" i="7"/>
  <c r="U2567" i="7"/>
  <c r="U2583" i="7"/>
  <c r="U2599" i="7"/>
  <c r="U2615" i="7"/>
  <c r="U2631" i="7"/>
  <c r="U2647" i="7"/>
  <c r="U2663" i="7"/>
  <c r="U2679" i="7"/>
  <c r="U2695" i="7"/>
  <c r="U2711" i="7"/>
  <c r="U2727" i="7"/>
  <c r="U2743" i="7"/>
  <c r="U2759" i="7"/>
  <c r="U2775" i="7"/>
  <c r="U2791" i="7"/>
  <c r="U2807" i="7"/>
  <c r="U2823" i="7"/>
  <c r="U2839" i="7"/>
  <c r="U2855" i="7"/>
  <c r="U2871" i="7"/>
  <c r="U2887" i="7"/>
  <c r="U2903" i="7"/>
  <c r="U2919" i="7"/>
  <c r="U2935" i="7"/>
  <c r="U2951" i="7"/>
  <c r="U2967" i="7"/>
  <c r="U2983" i="7"/>
  <c r="U2999" i="7"/>
  <c r="U3015" i="7"/>
  <c r="U3031" i="7"/>
  <c r="U3047" i="7"/>
  <c r="U3063" i="7"/>
  <c r="U3079" i="7"/>
  <c r="U3095" i="7"/>
  <c r="U3111" i="7"/>
  <c r="U3127" i="7"/>
  <c r="U3143" i="7"/>
  <c r="U3159" i="7"/>
  <c r="U3175" i="7"/>
  <c r="U3191" i="7"/>
  <c r="U3207" i="7"/>
  <c r="U3223" i="7"/>
  <c r="U3239" i="7"/>
  <c r="U3255" i="7"/>
  <c r="U3271" i="7"/>
  <c r="U3287" i="7"/>
  <c r="U3303" i="7"/>
  <c r="U3319" i="7"/>
  <c r="U3335" i="7"/>
  <c r="U3351" i="7"/>
  <c r="U3367" i="7"/>
  <c r="U3383" i="7"/>
  <c r="U3399" i="7"/>
  <c r="U3415" i="7"/>
  <c r="U3431" i="7"/>
  <c r="U3447" i="7"/>
  <c r="U3463" i="7"/>
  <c r="U3479" i="7"/>
  <c r="U3495" i="7"/>
  <c r="U3511" i="7"/>
  <c r="U3527" i="7"/>
  <c r="U3543" i="7"/>
  <c r="U3559" i="7"/>
  <c r="U3575" i="7"/>
  <c r="U3591" i="7"/>
  <c r="U3607" i="7"/>
  <c r="U3623" i="7"/>
  <c r="U3639" i="7"/>
  <c r="U3655" i="7"/>
  <c r="U3671" i="7"/>
  <c r="U3687" i="7"/>
  <c r="U3703" i="7"/>
  <c r="U3719" i="7"/>
  <c r="U3735" i="7"/>
  <c r="U3751" i="7"/>
  <c r="U3767" i="7"/>
  <c r="U3783" i="7"/>
  <c r="U3799" i="7"/>
  <c r="U3815" i="7"/>
  <c r="U3831" i="7"/>
  <c r="U3847" i="7"/>
  <c r="U3863" i="7"/>
  <c r="U3879" i="7"/>
  <c r="U3895" i="7"/>
  <c r="U3911" i="7"/>
  <c r="U3927" i="7"/>
  <c r="U3943" i="7"/>
  <c r="U3959" i="7"/>
  <c r="U3975" i="7"/>
  <c r="U3991" i="7"/>
  <c r="U4007" i="7"/>
  <c r="U4023" i="7"/>
  <c r="U4039" i="7"/>
  <c r="U4055" i="7"/>
  <c r="U4071" i="7"/>
  <c r="U4087" i="7"/>
  <c r="U4103" i="7"/>
  <c r="U4119" i="7"/>
  <c r="U4135" i="7"/>
  <c r="U4151" i="7"/>
  <c r="U4167" i="7"/>
  <c r="U4183" i="7"/>
  <c r="U4199" i="7"/>
  <c r="U4215" i="7"/>
  <c r="U4231" i="7"/>
  <c r="T29" i="7"/>
  <c r="T45" i="7"/>
  <c r="T61" i="7"/>
  <c r="T77" i="7"/>
  <c r="T93" i="7"/>
  <c r="T109" i="7"/>
  <c r="T125" i="7"/>
  <c r="T141" i="7"/>
  <c r="T157" i="7"/>
  <c r="T173" i="7"/>
  <c r="T187" i="7"/>
  <c r="T195" i="7"/>
  <c r="T203" i="7"/>
  <c r="T211" i="7"/>
  <c r="T219" i="7"/>
  <c r="T227" i="7"/>
  <c r="T235" i="7"/>
  <c r="T243" i="7"/>
  <c r="T251" i="7"/>
  <c r="T259" i="7"/>
  <c r="T267" i="7"/>
  <c r="T275" i="7"/>
  <c r="T283" i="7"/>
  <c r="T291" i="7"/>
  <c r="T299" i="7"/>
  <c r="T307" i="7"/>
  <c r="T315" i="7"/>
  <c r="T323" i="7"/>
  <c r="T331" i="7"/>
  <c r="T339" i="7"/>
  <c r="T347" i="7"/>
  <c r="T355" i="7"/>
  <c r="T363" i="7"/>
  <c r="T371" i="7"/>
  <c r="T379" i="7"/>
  <c r="T387" i="7"/>
  <c r="T395" i="7"/>
  <c r="T403" i="7"/>
  <c r="T411" i="7"/>
  <c r="T419" i="7"/>
  <c r="T427" i="7"/>
  <c r="T435" i="7"/>
  <c r="T443" i="7"/>
  <c r="T451" i="7"/>
  <c r="T459" i="7"/>
  <c r="T467" i="7"/>
  <c r="T475" i="7"/>
  <c r="T483" i="7"/>
  <c r="T491" i="7"/>
  <c r="T499" i="7"/>
  <c r="T507" i="7"/>
  <c r="T515" i="7"/>
  <c r="T523" i="7"/>
  <c r="T531" i="7"/>
  <c r="T539" i="7"/>
  <c r="T547" i="7"/>
  <c r="T555" i="7"/>
  <c r="T563" i="7"/>
  <c r="T571" i="7"/>
  <c r="T579" i="7"/>
  <c r="T587" i="7"/>
  <c r="T595" i="7"/>
  <c r="T603" i="7"/>
  <c r="T611" i="7"/>
  <c r="T619" i="7"/>
  <c r="T627" i="7"/>
  <c r="T635" i="7"/>
  <c r="T643" i="7"/>
  <c r="T651" i="7"/>
  <c r="T659" i="7"/>
  <c r="T667" i="7"/>
  <c r="T675" i="7"/>
  <c r="T683" i="7"/>
  <c r="T691" i="7"/>
  <c r="T699" i="7"/>
  <c r="T707" i="7"/>
  <c r="T715" i="7"/>
  <c r="T723" i="7"/>
  <c r="T731" i="7"/>
  <c r="T739" i="7"/>
  <c r="T747" i="7"/>
  <c r="T755" i="7"/>
  <c r="T763" i="7"/>
  <c r="T771" i="7"/>
  <c r="T779" i="7"/>
  <c r="T787" i="7"/>
  <c r="T795" i="7"/>
  <c r="T803" i="7"/>
  <c r="T811" i="7"/>
  <c r="T819" i="7"/>
  <c r="T827" i="7"/>
  <c r="T835" i="7"/>
  <c r="T843" i="7"/>
  <c r="T851" i="7"/>
  <c r="T859" i="7"/>
  <c r="T867" i="7"/>
  <c r="T875" i="7"/>
  <c r="T883" i="7"/>
  <c r="T891" i="7"/>
  <c r="T899" i="7"/>
  <c r="T907" i="7"/>
  <c r="T915" i="7"/>
  <c r="T923" i="7"/>
  <c r="T931" i="7"/>
  <c r="T939" i="7"/>
  <c r="T947" i="7"/>
  <c r="T955" i="7"/>
  <c r="T963" i="7"/>
  <c r="T971" i="7"/>
  <c r="T979" i="7"/>
  <c r="T987" i="7"/>
  <c r="T995" i="7"/>
  <c r="T1003" i="7"/>
  <c r="T1011" i="7"/>
  <c r="T1019" i="7"/>
  <c r="T1027" i="7"/>
  <c r="T1035" i="7"/>
  <c r="T1043" i="7"/>
  <c r="T1051" i="7"/>
  <c r="T1059" i="7"/>
  <c r="T1067" i="7"/>
  <c r="T1075" i="7"/>
  <c r="T1083" i="7"/>
  <c r="T1091" i="7"/>
  <c r="T1099" i="7"/>
  <c r="T1107" i="7"/>
  <c r="T1115" i="7"/>
  <c r="T1123" i="7"/>
  <c r="T1131" i="7"/>
  <c r="T1139" i="7"/>
  <c r="T1147" i="7"/>
  <c r="T1155" i="7"/>
  <c r="T1163" i="7"/>
  <c r="T1171" i="7"/>
  <c r="T1179" i="7"/>
  <c r="T1187" i="7"/>
  <c r="T1195" i="7"/>
  <c r="T1203" i="7"/>
  <c r="T1211" i="7"/>
  <c r="T1219" i="7"/>
  <c r="T1227" i="7"/>
  <c r="T1235" i="7"/>
  <c r="T1243" i="7"/>
  <c r="T1251" i="7"/>
  <c r="T1259" i="7"/>
  <c r="T1267" i="7"/>
  <c r="T1275" i="7"/>
  <c r="T1283" i="7"/>
  <c r="T1291" i="7"/>
  <c r="T1299" i="7"/>
  <c r="T1307" i="7"/>
  <c r="T1315" i="7"/>
  <c r="T1323" i="7"/>
  <c r="T1331" i="7"/>
  <c r="T1339" i="7"/>
  <c r="T1347" i="7"/>
  <c r="T1355" i="7"/>
  <c r="T1363" i="7"/>
  <c r="T1371" i="7"/>
  <c r="T1379" i="7"/>
  <c r="T1387" i="7"/>
  <c r="T1395" i="7"/>
  <c r="T1403" i="7"/>
  <c r="T1411" i="7"/>
  <c r="T1419" i="7"/>
  <c r="T1427" i="7"/>
  <c r="T1435" i="7"/>
  <c r="T1443" i="7"/>
  <c r="T1451" i="7"/>
  <c r="T1459" i="7"/>
  <c r="T1467" i="7"/>
  <c r="T1475" i="7"/>
  <c r="T1483" i="7"/>
  <c r="T1491" i="7"/>
  <c r="T1499" i="7"/>
  <c r="T1507" i="7"/>
  <c r="T1515" i="7"/>
  <c r="T1523" i="7"/>
  <c r="T1531" i="7"/>
  <c r="T1539" i="7"/>
  <c r="T1547" i="7"/>
  <c r="U107" i="7"/>
  <c r="U267" i="7"/>
  <c r="U430" i="7"/>
  <c r="U586" i="7"/>
  <c r="U717" i="7"/>
  <c r="U820" i="7"/>
  <c r="U920" i="7"/>
  <c r="U1008" i="7"/>
  <c r="U1084" i="7"/>
  <c r="U1148" i="7"/>
  <c r="U1212" i="7"/>
  <c r="U1266" i="7"/>
  <c r="U1316" i="7"/>
  <c r="U1369" i="7"/>
  <c r="U1419" i="7"/>
  <c r="U1469" i="7"/>
  <c r="U1522" i="7"/>
  <c r="U1560" i="7"/>
  <c r="U1592" i="7"/>
  <c r="U1624" i="7"/>
  <c r="U1656" i="7"/>
  <c r="U1688" i="7"/>
  <c r="U1720" i="7"/>
  <c r="U1752" i="7"/>
  <c r="U1784" i="7"/>
  <c r="U1816" i="7"/>
  <c r="U1848" i="7"/>
  <c r="U1880" i="7"/>
  <c r="U1912" i="7"/>
  <c r="U1944" i="7"/>
  <c r="U1976" i="7"/>
  <c r="U2008" i="7"/>
  <c r="U2040" i="7"/>
  <c r="U2072" i="7"/>
  <c r="U2104" i="7"/>
  <c r="U2136" i="7"/>
  <c r="U2168" i="7"/>
  <c r="U2200" i="7"/>
  <c r="U2232" i="7"/>
  <c r="U2264" i="7"/>
  <c r="U2296" i="7"/>
  <c r="U2328" i="7"/>
  <c r="U2360" i="7"/>
  <c r="U2376" i="7"/>
  <c r="U2392" i="7"/>
  <c r="U2408" i="7"/>
  <c r="U2424" i="7"/>
  <c r="U2440" i="7"/>
  <c r="U2456" i="7"/>
  <c r="U2472" i="7"/>
  <c r="U2488" i="7"/>
  <c r="U2504" i="7"/>
  <c r="U2520" i="7"/>
  <c r="U2536" i="7"/>
  <c r="U2552" i="7"/>
  <c r="U2568" i="7"/>
  <c r="U2584" i="7"/>
  <c r="U2600" i="7"/>
  <c r="U2616" i="7"/>
  <c r="U2632" i="7"/>
  <c r="U2648" i="7"/>
  <c r="U2664" i="7"/>
  <c r="U2680" i="7"/>
  <c r="U2696" i="7"/>
  <c r="U2712" i="7"/>
  <c r="U2728" i="7"/>
  <c r="U2744" i="7"/>
  <c r="U2760" i="7"/>
  <c r="U2776" i="7"/>
  <c r="U2792" i="7"/>
  <c r="U2808" i="7"/>
  <c r="U2824" i="7"/>
  <c r="U2840" i="7"/>
  <c r="U2856" i="7"/>
  <c r="U2872" i="7"/>
  <c r="U2888" i="7"/>
  <c r="U2904" i="7"/>
  <c r="U2920" i="7"/>
  <c r="U2936" i="7"/>
  <c r="U2952" i="7"/>
  <c r="U2968" i="7"/>
  <c r="U2984" i="7"/>
  <c r="U3000" i="7"/>
  <c r="U3016" i="7"/>
  <c r="U3032" i="7"/>
  <c r="U3048" i="7"/>
  <c r="U3064" i="7"/>
  <c r="U3080" i="7"/>
  <c r="U3096" i="7"/>
  <c r="U3112" i="7"/>
  <c r="U3128" i="7"/>
  <c r="U3144" i="7"/>
  <c r="U3160" i="7"/>
  <c r="U3176" i="7"/>
  <c r="U3192" i="7"/>
  <c r="U3208" i="7"/>
  <c r="U3224" i="7"/>
  <c r="U3240" i="7"/>
  <c r="U3256" i="7"/>
  <c r="U3272" i="7"/>
  <c r="U3288" i="7"/>
  <c r="U3304" i="7"/>
  <c r="U3320" i="7"/>
  <c r="U3336" i="7"/>
  <c r="U3352" i="7"/>
  <c r="U3368" i="7"/>
  <c r="U3384" i="7"/>
  <c r="U3400" i="7"/>
  <c r="U3416" i="7"/>
  <c r="U3432" i="7"/>
  <c r="U3448" i="7"/>
  <c r="U3464" i="7"/>
  <c r="U3480" i="7"/>
  <c r="U3496" i="7"/>
  <c r="U3512" i="7"/>
  <c r="U3528" i="7"/>
  <c r="U3544" i="7"/>
  <c r="U3560" i="7"/>
  <c r="U3576" i="7"/>
  <c r="U3592" i="7"/>
  <c r="U3608" i="7"/>
  <c r="U3624" i="7"/>
  <c r="U3640" i="7"/>
  <c r="U3656" i="7"/>
  <c r="U3672" i="7"/>
  <c r="U3688" i="7"/>
  <c r="U3704" i="7"/>
  <c r="U3720" i="7"/>
  <c r="U3736" i="7"/>
  <c r="U3752" i="7"/>
  <c r="U3768" i="7"/>
  <c r="U3784" i="7"/>
  <c r="U3800" i="7"/>
  <c r="U3816" i="7"/>
  <c r="U3832" i="7"/>
  <c r="U3848" i="7"/>
  <c r="U3864" i="7"/>
  <c r="U3880" i="7"/>
  <c r="U3896" i="7"/>
  <c r="U3912" i="7"/>
  <c r="U3928" i="7"/>
  <c r="U3944" i="7"/>
  <c r="U3960" i="7"/>
  <c r="U3976" i="7"/>
  <c r="U3992" i="7"/>
  <c r="U4008" i="7"/>
  <c r="U4024" i="7"/>
  <c r="U4040" i="7"/>
  <c r="U4056" i="7"/>
  <c r="U4072" i="7"/>
  <c r="U4088" i="7"/>
  <c r="U4104" i="7"/>
  <c r="U4120" i="7"/>
  <c r="U4136" i="7"/>
  <c r="U4152" i="7"/>
  <c r="U4168" i="7"/>
  <c r="U4184" i="7"/>
  <c r="U4200" i="7"/>
  <c r="U4216" i="7"/>
  <c r="U4232" i="7"/>
  <c r="T30" i="7"/>
  <c r="T46" i="7"/>
  <c r="T62" i="7"/>
  <c r="T78" i="7"/>
  <c r="T94" i="7"/>
  <c r="T110" i="7"/>
  <c r="T126" i="7"/>
  <c r="T142" i="7"/>
  <c r="T158" i="7"/>
  <c r="T174" i="7"/>
  <c r="T188" i="7"/>
  <c r="T196" i="7"/>
  <c r="T204" i="7"/>
  <c r="T212" i="7"/>
  <c r="T220" i="7"/>
  <c r="T228" i="7"/>
  <c r="T236" i="7"/>
  <c r="T244" i="7"/>
  <c r="T252" i="7"/>
  <c r="T260" i="7"/>
  <c r="T268" i="7"/>
  <c r="T276" i="7"/>
  <c r="T284" i="7"/>
  <c r="T292" i="7"/>
  <c r="T300" i="7"/>
  <c r="T308" i="7"/>
  <c r="T316" i="7"/>
  <c r="T324" i="7"/>
  <c r="T332" i="7"/>
  <c r="T340" i="7"/>
  <c r="T348" i="7"/>
  <c r="T356" i="7"/>
  <c r="T364" i="7"/>
  <c r="T372" i="7"/>
  <c r="T380" i="7"/>
  <c r="T388" i="7"/>
  <c r="T396" i="7"/>
  <c r="T404" i="7"/>
  <c r="T412" i="7"/>
  <c r="T420" i="7"/>
  <c r="T428" i="7"/>
  <c r="T436" i="7"/>
  <c r="T444" i="7"/>
  <c r="T452" i="7"/>
  <c r="T460" i="7"/>
  <c r="T468" i="7"/>
  <c r="T476" i="7"/>
  <c r="T484" i="7"/>
  <c r="T492" i="7"/>
  <c r="T500" i="7"/>
  <c r="T508" i="7"/>
  <c r="T516" i="7"/>
  <c r="T524" i="7"/>
  <c r="T532" i="7"/>
  <c r="T540" i="7"/>
  <c r="T548" i="7"/>
  <c r="T556" i="7"/>
  <c r="T564" i="7"/>
  <c r="T572" i="7"/>
  <c r="T580" i="7"/>
  <c r="T588" i="7"/>
  <c r="T596" i="7"/>
  <c r="T604" i="7"/>
  <c r="T612" i="7"/>
  <c r="T620" i="7"/>
  <c r="T628" i="7"/>
  <c r="T636" i="7"/>
  <c r="T644" i="7"/>
  <c r="T652" i="7"/>
  <c r="T660" i="7"/>
  <c r="T668" i="7"/>
  <c r="T676" i="7"/>
  <c r="T684" i="7"/>
  <c r="T692" i="7"/>
  <c r="T700" i="7"/>
  <c r="T708" i="7"/>
  <c r="T716" i="7"/>
  <c r="T724" i="7"/>
  <c r="T732" i="7"/>
  <c r="T740" i="7"/>
  <c r="T748" i="7"/>
  <c r="T756" i="7"/>
  <c r="T764" i="7"/>
  <c r="T772" i="7"/>
  <c r="T780" i="7"/>
  <c r="T788" i="7"/>
  <c r="T796" i="7"/>
  <c r="T804" i="7"/>
  <c r="T812" i="7"/>
  <c r="T820" i="7"/>
  <c r="T828" i="7"/>
  <c r="T836" i="7"/>
  <c r="T844" i="7"/>
  <c r="T852" i="7"/>
  <c r="T860" i="7"/>
  <c r="T868" i="7"/>
  <c r="T876" i="7"/>
  <c r="T884" i="7"/>
  <c r="T892" i="7"/>
  <c r="T900" i="7"/>
  <c r="T908" i="7"/>
  <c r="T916" i="7"/>
  <c r="T924" i="7"/>
  <c r="T932" i="7"/>
  <c r="T940" i="7"/>
  <c r="T948" i="7"/>
  <c r="T956" i="7"/>
  <c r="T964" i="7"/>
  <c r="T972" i="7"/>
  <c r="T980" i="7"/>
  <c r="T988" i="7"/>
  <c r="T996" i="7"/>
  <c r="T1004" i="7"/>
  <c r="T1012" i="7"/>
  <c r="T1020" i="7"/>
  <c r="T1028" i="7"/>
  <c r="T1036" i="7"/>
  <c r="T1044" i="7"/>
  <c r="T1052" i="7"/>
  <c r="T1060" i="7"/>
  <c r="T1068" i="7"/>
  <c r="T1076" i="7"/>
  <c r="T1084" i="7"/>
  <c r="T1092" i="7"/>
  <c r="T1100" i="7"/>
  <c r="T1108" i="7"/>
  <c r="T1116" i="7"/>
  <c r="T1124" i="7"/>
  <c r="T1132" i="7"/>
  <c r="T1140" i="7"/>
  <c r="T1148" i="7"/>
  <c r="T1156" i="7"/>
  <c r="T1164" i="7"/>
  <c r="T1172" i="7"/>
  <c r="T1180" i="7"/>
  <c r="T1188" i="7"/>
  <c r="T1196" i="7"/>
  <c r="T1204" i="7"/>
  <c r="T1212" i="7"/>
  <c r="T1220" i="7"/>
  <c r="T1228" i="7"/>
  <c r="T1236" i="7"/>
  <c r="T1244" i="7"/>
  <c r="T1252" i="7"/>
  <c r="T1260" i="7"/>
  <c r="T1268" i="7"/>
  <c r="T1276" i="7"/>
  <c r="T1284" i="7"/>
  <c r="T1292" i="7"/>
  <c r="T1300" i="7"/>
  <c r="T1308" i="7"/>
  <c r="T1316" i="7"/>
  <c r="T1324" i="7"/>
  <c r="T1332" i="7"/>
  <c r="T1340" i="7"/>
  <c r="T1348" i="7"/>
  <c r="T1356" i="7"/>
  <c r="T1364" i="7"/>
  <c r="T1372" i="7"/>
  <c r="T1380" i="7"/>
  <c r="T1388" i="7"/>
  <c r="T1396" i="7"/>
  <c r="T1404" i="7"/>
  <c r="T1412" i="7"/>
  <c r="T1420" i="7"/>
  <c r="T1428" i="7"/>
  <c r="T1436" i="7"/>
  <c r="T1444" i="7"/>
  <c r="T1452" i="7"/>
  <c r="T1460" i="7"/>
  <c r="T1468" i="7"/>
  <c r="T1476" i="7"/>
  <c r="T1484" i="7"/>
  <c r="T1492" i="7"/>
  <c r="T1500" i="7"/>
  <c r="T1508" i="7"/>
  <c r="T1516" i="7"/>
  <c r="T1524" i="7"/>
  <c r="T1532" i="7"/>
  <c r="T1540" i="7"/>
  <c r="T1548" i="7"/>
  <c r="U108" i="7"/>
  <c r="U274" i="7"/>
  <c r="U434" i="7"/>
  <c r="U587" i="7"/>
  <c r="U718" i="7"/>
  <c r="U821" i="7"/>
  <c r="U924" i="7"/>
  <c r="U1011" i="7"/>
  <c r="U1085" i="7"/>
  <c r="U1149" i="7"/>
  <c r="U1213" i="7"/>
  <c r="U1267" i="7"/>
  <c r="U1317" i="7"/>
  <c r="U1370" i="7"/>
  <c r="U1420" i="7"/>
  <c r="U1473" i="7"/>
  <c r="U1523" i="7"/>
  <c r="U1561" i="7"/>
  <c r="U1593" i="7"/>
  <c r="U1625" i="7"/>
  <c r="U1657" i="7"/>
  <c r="U1689" i="7"/>
  <c r="U1721" i="7"/>
  <c r="U1753" i="7"/>
  <c r="U1785" i="7"/>
  <c r="U1817" i="7"/>
  <c r="U1849" i="7"/>
  <c r="U1881" i="7"/>
  <c r="U1913" i="7"/>
  <c r="U1945" i="7"/>
  <c r="U1977" i="7"/>
  <c r="U2009" i="7"/>
  <c r="U2041" i="7"/>
  <c r="U2073" i="7"/>
  <c r="U2105" i="7"/>
  <c r="U2137" i="7"/>
  <c r="U2169" i="7"/>
  <c r="U2201" i="7"/>
  <c r="U2233" i="7"/>
  <c r="U2265" i="7"/>
  <c r="U2297" i="7"/>
  <c r="U2329" i="7"/>
  <c r="U2361" i="7"/>
  <c r="U2377" i="7"/>
  <c r="U2393" i="7"/>
  <c r="U2409" i="7"/>
  <c r="U2425" i="7"/>
  <c r="U2441" i="7"/>
  <c r="U2457" i="7"/>
  <c r="U2473" i="7"/>
  <c r="U2489" i="7"/>
  <c r="U2505" i="7"/>
  <c r="U2521" i="7"/>
  <c r="U2537" i="7"/>
  <c r="U2553" i="7"/>
  <c r="U2569" i="7"/>
  <c r="U2585" i="7"/>
  <c r="U2601" i="7"/>
  <c r="U2617" i="7"/>
  <c r="U2633" i="7"/>
  <c r="U2649" i="7"/>
  <c r="U2665" i="7"/>
  <c r="U2681" i="7"/>
  <c r="U2697" i="7"/>
  <c r="U2713" i="7"/>
  <c r="U2729" i="7"/>
  <c r="U2745" i="7"/>
  <c r="U2761" i="7"/>
  <c r="U2777" i="7"/>
  <c r="U2793" i="7"/>
  <c r="U2809" i="7"/>
  <c r="U2825" i="7"/>
  <c r="U2841" i="7"/>
  <c r="U2857" i="7"/>
  <c r="U2873" i="7"/>
  <c r="U2889" i="7"/>
  <c r="U2905" i="7"/>
  <c r="U2921" i="7"/>
  <c r="U2937" i="7"/>
  <c r="U2953" i="7"/>
  <c r="U2969" i="7"/>
  <c r="U2985" i="7"/>
  <c r="U3001" i="7"/>
  <c r="U3017" i="7"/>
  <c r="U3033" i="7"/>
  <c r="U3049" i="7"/>
  <c r="U3065" i="7"/>
  <c r="U3081" i="7"/>
  <c r="U3097" i="7"/>
  <c r="U3113" i="7"/>
  <c r="U3129" i="7"/>
  <c r="U3145" i="7"/>
  <c r="U3161" i="7"/>
  <c r="U3177" i="7"/>
  <c r="U3193" i="7"/>
  <c r="U3209" i="7"/>
  <c r="U3225" i="7"/>
  <c r="U3241" i="7"/>
  <c r="U3257" i="7"/>
  <c r="U3273" i="7"/>
  <c r="U3289" i="7"/>
  <c r="U3305" i="7"/>
  <c r="U3321" i="7"/>
  <c r="U3337" i="7"/>
  <c r="U3353" i="7"/>
  <c r="U3369" i="7"/>
  <c r="U3385" i="7"/>
  <c r="U3401" i="7"/>
  <c r="U3417" i="7"/>
  <c r="U3433" i="7"/>
  <c r="U3449" i="7"/>
  <c r="U3465" i="7"/>
  <c r="U3481" i="7"/>
  <c r="U3497" i="7"/>
  <c r="U3513" i="7"/>
  <c r="U3529" i="7"/>
  <c r="U3545" i="7"/>
  <c r="U3561" i="7"/>
  <c r="U3577" i="7"/>
  <c r="U3593" i="7"/>
  <c r="U3609" i="7"/>
  <c r="U3625" i="7"/>
  <c r="U3641" i="7"/>
  <c r="U3657" i="7"/>
  <c r="U3673" i="7"/>
  <c r="U3689" i="7"/>
  <c r="U3705" i="7"/>
  <c r="U3721" i="7"/>
  <c r="U3737" i="7"/>
  <c r="U3753" i="7"/>
  <c r="U3769" i="7"/>
  <c r="U3785" i="7"/>
  <c r="U3801" i="7"/>
  <c r="U3817" i="7"/>
  <c r="U3833" i="7"/>
  <c r="U3849" i="7"/>
  <c r="U3865" i="7"/>
  <c r="U3881" i="7"/>
  <c r="U3897" i="7"/>
  <c r="U3913" i="7"/>
  <c r="U3929" i="7"/>
  <c r="U3945" i="7"/>
  <c r="U3961" i="7"/>
  <c r="U3977" i="7"/>
  <c r="U3993" i="7"/>
  <c r="U4009" i="7"/>
  <c r="U4025" i="7"/>
  <c r="U4041" i="7"/>
  <c r="U4057" i="7"/>
  <c r="U4073" i="7"/>
  <c r="U4089" i="7"/>
  <c r="U4105" i="7"/>
  <c r="U4121" i="7"/>
  <c r="U4137" i="7"/>
  <c r="U4153" i="7"/>
  <c r="U4169" i="7"/>
  <c r="U4185" i="7"/>
  <c r="U4201" i="7"/>
  <c r="U4217" i="7"/>
  <c r="U4233" i="7"/>
  <c r="T31" i="7"/>
  <c r="T47" i="7"/>
  <c r="T63" i="7"/>
  <c r="T79" i="7"/>
  <c r="T95" i="7"/>
  <c r="T111" i="7"/>
  <c r="T127" i="7"/>
  <c r="T143" i="7"/>
  <c r="T159" i="7"/>
  <c r="T175" i="7"/>
  <c r="T189" i="7"/>
  <c r="T197" i="7"/>
  <c r="T205" i="7"/>
  <c r="T213" i="7"/>
  <c r="T221" i="7"/>
  <c r="T229" i="7"/>
  <c r="T237" i="7"/>
  <c r="T245" i="7"/>
  <c r="T253" i="7"/>
  <c r="T261" i="7"/>
  <c r="T269" i="7"/>
  <c r="T277" i="7"/>
  <c r="T285" i="7"/>
  <c r="T293" i="7"/>
  <c r="T301" i="7"/>
  <c r="T309" i="7"/>
  <c r="T317" i="7"/>
  <c r="T325" i="7"/>
  <c r="T333" i="7"/>
  <c r="T341" i="7"/>
  <c r="T349" i="7"/>
  <c r="T357" i="7"/>
  <c r="T365" i="7"/>
  <c r="T373" i="7"/>
  <c r="T381" i="7"/>
  <c r="T389" i="7"/>
  <c r="T397" i="7"/>
  <c r="T405" i="7"/>
  <c r="T413" i="7"/>
  <c r="T421" i="7"/>
  <c r="T429" i="7"/>
  <c r="T437" i="7"/>
  <c r="T445" i="7"/>
  <c r="T453" i="7"/>
  <c r="T461" i="7"/>
  <c r="T469" i="7"/>
  <c r="T477" i="7"/>
  <c r="T485" i="7"/>
  <c r="T493" i="7"/>
  <c r="T501" i="7"/>
  <c r="T509" i="7"/>
  <c r="T517" i="7"/>
  <c r="T525" i="7"/>
  <c r="T533" i="7"/>
  <c r="T541" i="7"/>
  <c r="T549" i="7"/>
  <c r="T557" i="7"/>
  <c r="T565" i="7"/>
  <c r="T573" i="7"/>
  <c r="T581" i="7"/>
  <c r="T589" i="7"/>
  <c r="T597" i="7"/>
  <c r="T605" i="7"/>
  <c r="T613" i="7"/>
  <c r="T621" i="7"/>
  <c r="T629" i="7"/>
  <c r="T637" i="7"/>
  <c r="T645" i="7"/>
  <c r="T653" i="7"/>
  <c r="T661" i="7"/>
  <c r="T669" i="7"/>
  <c r="T677" i="7"/>
  <c r="T685" i="7"/>
  <c r="T693" i="7"/>
  <c r="T701" i="7"/>
  <c r="T709" i="7"/>
  <c r="T717" i="7"/>
  <c r="T725" i="7"/>
  <c r="T733" i="7"/>
  <c r="T741" i="7"/>
  <c r="T749" i="7"/>
  <c r="T757" i="7"/>
  <c r="T765" i="7"/>
  <c r="T773" i="7"/>
  <c r="T781" i="7"/>
  <c r="T789" i="7"/>
  <c r="T797" i="7"/>
  <c r="T805" i="7"/>
  <c r="T813" i="7"/>
  <c r="T821" i="7"/>
  <c r="T829" i="7"/>
  <c r="T837" i="7"/>
  <c r="T845" i="7"/>
  <c r="T853" i="7"/>
  <c r="T861" i="7"/>
  <c r="T869" i="7"/>
  <c r="T877" i="7"/>
  <c r="T885" i="7"/>
  <c r="T893" i="7"/>
  <c r="T901" i="7"/>
  <c r="T909" i="7"/>
  <c r="T917" i="7"/>
  <c r="T925" i="7"/>
  <c r="T933" i="7"/>
  <c r="T941" i="7"/>
  <c r="T949" i="7"/>
  <c r="T957" i="7"/>
  <c r="T965" i="7"/>
  <c r="T973" i="7"/>
  <c r="T981" i="7"/>
  <c r="T989" i="7"/>
  <c r="T997" i="7"/>
  <c r="T1005" i="7"/>
  <c r="T1013" i="7"/>
  <c r="T1021" i="7"/>
  <c r="T1029" i="7"/>
  <c r="T1037" i="7"/>
  <c r="T1045" i="7"/>
  <c r="T1053" i="7"/>
  <c r="T1061" i="7"/>
  <c r="T1069" i="7"/>
  <c r="T1077" i="7"/>
  <c r="T1085" i="7"/>
  <c r="T1093" i="7"/>
  <c r="T1101" i="7"/>
  <c r="T1109" i="7"/>
  <c r="T1117" i="7"/>
  <c r="T1125" i="7"/>
  <c r="T1133" i="7"/>
  <c r="T1141" i="7"/>
  <c r="T1149" i="7"/>
  <c r="T1157" i="7"/>
  <c r="T1165" i="7"/>
  <c r="T1173" i="7"/>
  <c r="T1181" i="7"/>
  <c r="T1189" i="7"/>
  <c r="T1197" i="7"/>
  <c r="T1205" i="7"/>
  <c r="T1213" i="7"/>
  <c r="T1221" i="7"/>
  <c r="T1229" i="7"/>
  <c r="T1237" i="7"/>
  <c r="T1245" i="7"/>
  <c r="T1253" i="7"/>
  <c r="T1261" i="7"/>
  <c r="T1269" i="7"/>
  <c r="T1277" i="7"/>
  <c r="T1285" i="7"/>
  <c r="T1293" i="7"/>
  <c r="T1301" i="7"/>
  <c r="T1309" i="7"/>
  <c r="T1317" i="7"/>
  <c r="T1325" i="7"/>
  <c r="T1333" i="7"/>
  <c r="T1341" i="7"/>
  <c r="T1349" i="7"/>
  <c r="T1357" i="7"/>
  <c r="T1365" i="7"/>
  <c r="T1373" i="7"/>
  <c r="T1381" i="7"/>
  <c r="T1389" i="7"/>
  <c r="T1397" i="7"/>
  <c r="T1405" i="7"/>
  <c r="T1413" i="7"/>
  <c r="T1421" i="7"/>
  <c r="T1429" i="7"/>
  <c r="T1437" i="7"/>
  <c r="T1445" i="7"/>
  <c r="T1453" i="7"/>
  <c r="T1461" i="7"/>
  <c r="T1469" i="7"/>
  <c r="T1477" i="7"/>
  <c r="T1485" i="7"/>
  <c r="T1493" i="7"/>
  <c r="T1501" i="7"/>
  <c r="T1509" i="7"/>
  <c r="T1517" i="7"/>
  <c r="T1525" i="7"/>
  <c r="T1533" i="7"/>
  <c r="T1541" i="7"/>
  <c r="T1549" i="7"/>
  <c r="U182" i="7"/>
  <c r="U508" i="7"/>
  <c r="U765" i="7"/>
  <c r="U964" i="7"/>
  <c r="U1114" i="7"/>
  <c r="U1236" i="7"/>
  <c r="U1339" i="7"/>
  <c r="U1442" i="7"/>
  <c r="U1542" i="7"/>
  <c r="U1606" i="7"/>
  <c r="U1670" i="7"/>
  <c r="U1734" i="7"/>
  <c r="U1798" i="7"/>
  <c r="U1862" i="7"/>
  <c r="U1926" i="7"/>
  <c r="U1990" i="7"/>
  <c r="U2054" i="7"/>
  <c r="U2118" i="7"/>
  <c r="U2182" i="7"/>
  <c r="U2246" i="7"/>
  <c r="U2310" i="7"/>
  <c r="U2366" i="7"/>
  <c r="U2398" i="7"/>
  <c r="U2430" i="7"/>
  <c r="U2462" i="7"/>
  <c r="U2494" i="7"/>
  <c r="U2526" i="7"/>
  <c r="U2558" i="7"/>
  <c r="U2590" i="7"/>
  <c r="U2622" i="7"/>
  <c r="U2654" i="7"/>
  <c r="U2686" i="7"/>
  <c r="U2718" i="7"/>
  <c r="U2750" i="7"/>
  <c r="U2782" i="7"/>
  <c r="U2814" i="7"/>
  <c r="U2846" i="7"/>
  <c r="U2878" i="7"/>
  <c r="U2910" i="7"/>
  <c r="U2942" i="7"/>
  <c r="U2974" i="7"/>
  <c r="U3006" i="7"/>
  <c r="U3038" i="7"/>
  <c r="U3070" i="7"/>
  <c r="U3102" i="7"/>
  <c r="U3134" i="7"/>
  <c r="U3166" i="7"/>
  <c r="U3198" i="7"/>
  <c r="U3230" i="7"/>
  <c r="U3262" i="7"/>
  <c r="U3294" i="7"/>
  <c r="U3326" i="7"/>
  <c r="U3358" i="7"/>
  <c r="U3390" i="7"/>
  <c r="U3422" i="7"/>
  <c r="U3454" i="7"/>
  <c r="U3486" i="7"/>
  <c r="U3518" i="7"/>
  <c r="U3550" i="7"/>
  <c r="U3582" i="7"/>
  <c r="U3614" i="7"/>
  <c r="U3646" i="7"/>
  <c r="U3678" i="7"/>
  <c r="U3710" i="7"/>
  <c r="U3742" i="7"/>
  <c r="U3774" i="7"/>
  <c r="U3806" i="7"/>
  <c r="U3838" i="7"/>
  <c r="U3870" i="7"/>
  <c r="U3902" i="7"/>
  <c r="U3934" i="7"/>
  <c r="U3966" i="7"/>
  <c r="U3998" i="7"/>
  <c r="U4030" i="7"/>
  <c r="U4062" i="7"/>
  <c r="U4094" i="7"/>
  <c r="U4126" i="7"/>
  <c r="U4158" i="7"/>
  <c r="U4190" i="7"/>
  <c r="U4222" i="7"/>
  <c r="T36" i="7"/>
  <c r="T68" i="7"/>
  <c r="T100" i="7"/>
  <c r="T132" i="7"/>
  <c r="T164" i="7"/>
  <c r="T190" i="7"/>
  <c r="T206" i="7"/>
  <c r="T222" i="7"/>
  <c r="T238" i="7"/>
  <c r="T254" i="7"/>
  <c r="T270" i="7"/>
  <c r="T286" i="7"/>
  <c r="T302" i="7"/>
  <c r="T318" i="7"/>
  <c r="T334" i="7"/>
  <c r="T350" i="7"/>
  <c r="T366" i="7"/>
  <c r="T382" i="7"/>
  <c r="T398" i="7"/>
  <c r="T414" i="7"/>
  <c r="T430" i="7"/>
  <c r="T446" i="7"/>
  <c r="T462" i="7"/>
  <c r="T478" i="7"/>
  <c r="T494" i="7"/>
  <c r="T510" i="7"/>
  <c r="T526" i="7"/>
  <c r="T542" i="7"/>
  <c r="T558" i="7"/>
  <c r="T574" i="7"/>
  <c r="T590" i="7"/>
  <c r="T606" i="7"/>
  <c r="T622" i="7"/>
  <c r="T638" i="7"/>
  <c r="T654" i="7"/>
  <c r="T670" i="7"/>
  <c r="T686" i="7"/>
  <c r="T702" i="7"/>
  <c r="T718" i="7"/>
  <c r="T734" i="7"/>
  <c r="T750" i="7"/>
  <c r="T766" i="7"/>
  <c r="T782" i="7"/>
  <c r="T798" i="7"/>
  <c r="T814" i="7"/>
  <c r="T830" i="7"/>
  <c r="T846" i="7"/>
  <c r="T862" i="7"/>
  <c r="T878" i="7"/>
  <c r="T894" i="7"/>
  <c r="T910" i="7"/>
  <c r="T926" i="7"/>
  <c r="T942" i="7"/>
  <c r="T958" i="7"/>
  <c r="T974" i="7"/>
  <c r="T990" i="7"/>
  <c r="T1006" i="7"/>
  <c r="T1022" i="7"/>
  <c r="T1038" i="7"/>
  <c r="T1054" i="7"/>
  <c r="T1070" i="7"/>
  <c r="T1086" i="7"/>
  <c r="T1102" i="7"/>
  <c r="T1118" i="7"/>
  <c r="T1134" i="7"/>
  <c r="T1150" i="7"/>
  <c r="T1166" i="7"/>
  <c r="T1182" i="7"/>
  <c r="T1198" i="7"/>
  <c r="T1214" i="7"/>
  <c r="T1230" i="7"/>
  <c r="T1246" i="7"/>
  <c r="T1262" i="7"/>
  <c r="T1278" i="7"/>
  <c r="T1294" i="7"/>
  <c r="T1310" i="7"/>
  <c r="T1326" i="7"/>
  <c r="T1342" i="7"/>
  <c r="T1358" i="7"/>
  <c r="T1374" i="7"/>
  <c r="T1390" i="7"/>
  <c r="T1406" i="7"/>
  <c r="T1422" i="7"/>
  <c r="T1438" i="7"/>
  <c r="T1454" i="7"/>
  <c r="T1470" i="7"/>
  <c r="T1486" i="7"/>
  <c r="T1502" i="7"/>
  <c r="T1518" i="7"/>
  <c r="T1534" i="7"/>
  <c r="T1550" i="7"/>
  <c r="T1559" i="7"/>
  <c r="T1567" i="7"/>
  <c r="T1575" i="7"/>
  <c r="T1583" i="7"/>
  <c r="T1591" i="7"/>
  <c r="T1599" i="7"/>
  <c r="T1607" i="7"/>
  <c r="T1615" i="7"/>
  <c r="T1623" i="7"/>
  <c r="T1631" i="7"/>
  <c r="T1639" i="7"/>
  <c r="T1647" i="7"/>
  <c r="T1655" i="7"/>
  <c r="T1663" i="7"/>
  <c r="T1671" i="7"/>
  <c r="T1679" i="7"/>
  <c r="T1687" i="7"/>
  <c r="T1695" i="7"/>
  <c r="T1703" i="7"/>
  <c r="T1711" i="7"/>
  <c r="T1719" i="7"/>
  <c r="T1727" i="7"/>
  <c r="T1735" i="7"/>
  <c r="T1743" i="7"/>
  <c r="T1751" i="7"/>
  <c r="T1759" i="7"/>
  <c r="T1767" i="7"/>
  <c r="T1775" i="7"/>
  <c r="T1783" i="7"/>
  <c r="T1791" i="7"/>
  <c r="T1799" i="7"/>
  <c r="T1807" i="7"/>
  <c r="T1815" i="7"/>
  <c r="T1823" i="7"/>
  <c r="T1831" i="7"/>
  <c r="T1839" i="7"/>
  <c r="T1847" i="7"/>
  <c r="T1855" i="7"/>
  <c r="T1863" i="7"/>
  <c r="T1871" i="7"/>
  <c r="T1879" i="7"/>
  <c r="T1887" i="7"/>
  <c r="T1895" i="7"/>
  <c r="T1903" i="7"/>
  <c r="T1911" i="7"/>
  <c r="T1919" i="7"/>
  <c r="T1927" i="7"/>
  <c r="T1935" i="7"/>
  <c r="T1943" i="7"/>
  <c r="T1951" i="7"/>
  <c r="T1959" i="7"/>
  <c r="T1967" i="7"/>
  <c r="T1975" i="7"/>
  <c r="T1983" i="7"/>
  <c r="T1991" i="7"/>
  <c r="T1999" i="7"/>
  <c r="T2007" i="7"/>
  <c r="T2015" i="7"/>
  <c r="T2023" i="7"/>
  <c r="T2031" i="7"/>
  <c r="T2039" i="7"/>
  <c r="T2047" i="7"/>
  <c r="T2055" i="7"/>
  <c r="T2063" i="7"/>
  <c r="T2071" i="7"/>
  <c r="T2079" i="7"/>
  <c r="T2087" i="7"/>
  <c r="T2095" i="7"/>
  <c r="T2103" i="7"/>
  <c r="T2111" i="7"/>
  <c r="T2119" i="7"/>
  <c r="T2127" i="7"/>
  <c r="T2135" i="7"/>
  <c r="T2143" i="7"/>
  <c r="T2151" i="7"/>
  <c r="T2159" i="7"/>
  <c r="T2167" i="7"/>
  <c r="T2175" i="7"/>
  <c r="T2183" i="7"/>
  <c r="T2191" i="7"/>
  <c r="T2199" i="7"/>
  <c r="T2207" i="7"/>
  <c r="T2215" i="7"/>
  <c r="T2223" i="7"/>
  <c r="T2231" i="7"/>
  <c r="T2239" i="7"/>
  <c r="T2247" i="7"/>
  <c r="T2255" i="7"/>
  <c r="T2263" i="7"/>
  <c r="T2271" i="7"/>
  <c r="T2279" i="7"/>
  <c r="T2287" i="7"/>
  <c r="T2295" i="7"/>
  <c r="T2303" i="7"/>
  <c r="T2311" i="7"/>
  <c r="T2319" i="7"/>
  <c r="T2327" i="7"/>
  <c r="T2335" i="7"/>
  <c r="T2343" i="7"/>
  <c r="T2351" i="7"/>
  <c r="T2359" i="7"/>
  <c r="T2367" i="7"/>
  <c r="T2375" i="7"/>
  <c r="T2383" i="7"/>
  <c r="T2391" i="7"/>
  <c r="T2399" i="7"/>
  <c r="T2407" i="7"/>
  <c r="T2415" i="7"/>
  <c r="T2423" i="7"/>
  <c r="T2431" i="7"/>
  <c r="T2439" i="7"/>
  <c r="T2447" i="7"/>
  <c r="T2455" i="7"/>
  <c r="T2463" i="7"/>
  <c r="T2471" i="7"/>
  <c r="T2479" i="7"/>
  <c r="T2487" i="7"/>
  <c r="T2495" i="7"/>
  <c r="T2503" i="7"/>
  <c r="T2511" i="7"/>
  <c r="T2519" i="7"/>
  <c r="T2527" i="7"/>
  <c r="T2535" i="7"/>
  <c r="T2543" i="7"/>
  <c r="T2551" i="7"/>
  <c r="T2559" i="7"/>
  <c r="T2567" i="7"/>
  <c r="T2575" i="7"/>
  <c r="T2583" i="7"/>
  <c r="T2591" i="7"/>
  <c r="T2599" i="7"/>
  <c r="T2607" i="7"/>
  <c r="T2615" i="7"/>
  <c r="T2623" i="7"/>
  <c r="T2631" i="7"/>
  <c r="T2639" i="7"/>
  <c r="T2647" i="7"/>
  <c r="T2655" i="7"/>
  <c r="T2663" i="7"/>
  <c r="T2671" i="7"/>
  <c r="T2679" i="7"/>
  <c r="T2687" i="7"/>
  <c r="T2695" i="7"/>
  <c r="T2703" i="7"/>
  <c r="T2711" i="7"/>
  <c r="T2719" i="7"/>
  <c r="T2727" i="7"/>
  <c r="T2735" i="7"/>
  <c r="T2743" i="7"/>
  <c r="T2751" i="7"/>
  <c r="T2759" i="7"/>
  <c r="T2767" i="7"/>
  <c r="T2775" i="7"/>
  <c r="T2783" i="7"/>
  <c r="T2791" i="7"/>
  <c r="T2799" i="7"/>
  <c r="T2807" i="7"/>
  <c r="T2815" i="7"/>
  <c r="T2823" i="7"/>
  <c r="T2831" i="7"/>
  <c r="T2839" i="7"/>
  <c r="T2847" i="7"/>
  <c r="T2855" i="7"/>
  <c r="T2863" i="7"/>
  <c r="T2871" i="7"/>
  <c r="T2879" i="7"/>
  <c r="T2887" i="7"/>
  <c r="T2895" i="7"/>
  <c r="T2903" i="7"/>
  <c r="T2911" i="7"/>
  <c r="T2919" i="7"/>
  <c r="T2927" i="7"/>
  <c r="T2935" i="7"/>
  <c r="T2943" i="7"/>
  <c r="T2951" i="7"/>
  <c r="T2959" i="7"/>
  <c r="T2967" i="7"/>
  <c r="T2975" i="7"/>
  <c r="T2983" i="7"/>
  <c r="T2991" i="7"/>
  <c r="T2999" i="7"/>
  <c r="T3007" i="7"/>
  <c r="T3015" i="7"/>
  <c r="T3023" i="7"/>
  <c r="T3031" i="7"/>
  <c r="T3039" i="7"/>
  <c r="T3047" i="7"/>
  <c r="T3055" i="7"/>
  <c r="T3063" i="7"/>
  <c r="T3071" i="7"/>
  <c r="T3079" i="7"/>
  <c r="T3087" i="7"/>
  <c r="T3095" i="7"/>
  <c r="T3103" i="7"/>
  <c r="T3111" i="7"/>
  <c r="T3119" i="7"/>
  <c r="T3127" i="7"/>
  <c r="T3135" i="7"/>
  <c r="T3143" i="7"/>
  <c r="T3151" i="7"/>
  <c r="T3159" i="7"/>
  <c r="T3167" i="7"/>
  <c r="T3175" i="7"/>
  <c r="T3183" i="7"/>
  <c r="T3191" i="7"/>
  <c r="T3199" i="7"/>
  <c r="T3207" i="7"/>
  <c r="T3215" i="7"/>
  <c r="T3223" i="7"/>
  <c r="T3231" i="7"/>
  <c r="T3239" i="7"/>
  <c r="T3247" i="7"/>
  <c r="T3255" i="7"/>
  <c r="T3263" i="7"/>
  <c r="T3271" i="7"/>
  <c r="T3279" i="7"/>
  <c r="T3287" i="7"/>
  <c r="T3295" i="7"/>
  <c r="T3303" i="7"/>
  <c r="T3311" i="7"/>
  <c r="T3319" i="7"/>
  <c r="T3327" i="7"/>
  <c r="T3335" i="7"/>
  <c r="T3343" i="7"/>
  <c r="T3351" i="7"/>
  <c r="T3359" i="7"/>
  <c r="T3367" i="7"/>
  <c r="T3375" i="7"/>
  <c r="T3383" i="7"/>
  <c r="T3391" i="7"/>
  <c r="T3399" i="7"/>
  <c r="T3407" i="7"/>
  <c r="T3415" i="7"/>
  <c r="T3423" i="7"/>
  <c r="T3431" i="7"/>
  <c r="T3439" i="7"/>
  <c r="T3447" i="7"/>
  <c r="T3455" i="7"/>
  <c r="T3463" i="7"/>
  <c r="T3471" i="7"/>
  <c r="T3479" i="7"/>
  <c r="T3487" i="7"/>
  <c r="T3495" i="7"/>
  <c r="T3503" i="7"/>
  <c r="T3511" i="7"/>
  <c r="T3519" i="7"/>
  <c r="T3527" i="7"/>
  <c r="T3535" i="7"/>
  <c r="T3543" i="7"/>
  <c r="T3551" i="7"/>
  <c r="T3559" i="7"/>
  <c r="T3567" i="7"/>
  <c r="T3575" i="7"/>
  <c r="T3583" i="7"/>
  <c r="T3591" i="7"/>
  <c r="T3599" i="7"/>
  <c r="T3607" i="7"/>
  <c r="T3615" i="7"/>
  <c r="T3623" i="7"/>
  <c r="T3631" i="7"/>
  <c r="T3639" i="7"/>
  <c r="T3647" i="7"/>
  <c r="T3655" i="7"/>
  <c r="T3663" i="7"/>
  <c r="T3671" i="7"/>
  <c r="T3679" i="7"/>
  <c r="T3687" i="7"/>
  <c r="T3695" i="7"/>
  <c r="T3703" i="7"/>
  <c r="T3711" i="7"/>
  <c r="T3719" i="7"/>
  <c r="T3727" i="7"/>
  <c r="T3735" i="7"/>
  <c r="T3743" i="7"/>
  <c r="T3751" i="7"/>
  <c r="T3759" i="7"/>
  <c r="T3767" i="7"/>
  <c r="T3775" i="7"/>
  <c r="T3783" i="7"/>
  <c r="T3791" i="7"/>
  <c r="T3799" i="7"/>
  <c r="T3807" i="7"/>
  <c r="T3815" i="7"/>
  <c r="T3823" i="7"/>
  <c r="T3831" i="7"/>
  <c r="T3839" i="7"/>
  <c r="T3847" i="7"/>
  <c r="T3855" i="7"/>
  <c r="T3863" i="7"/>
  <c r="T3871" i="7"/>
  <c r="T3879" i="7"/>
  <c r="T3887" i="7"/>
  <c r="T3895" i="7"/>
  <c r="T3903" i="7"/>
  <c r="T3911" i="7"/>
  <c r="T3919" i="7"/>
  <c r="T3927" i="7"/>
  <c r="T3935" i="7"/>
  <c r="T3943" i="7"/>
  <c r="T3951" i="7"/>
  <c r="T3959" i="7"/>
  <c r="T3967" i="7"/>
  <c r="T3975" i="7"/>
  <c r="T3983" i="7"/>
  <c r="T3991" i="7"/>
  <c r="T3999" i="7"/>
  <c r="T4007" i="7"/>
  <c r="T4015" i="7"/>
  <c r="T4023" i="7"/>
  <c r="T4031" i="7"/>
  <c r="T4039" i="7"/>
  <c r="T4047" i="7"/>
  <c r="T4055" i="7"/>
  <c r="T4063" i="7"/>
  <c r="T4071" i="7"/>
  <c r="T4079" i="7"/>
  <c r="T4087" i="7"/>
  <c r="T4095" i="7"/>
  <c r="T4103" i="7"/>
  <c r="T4111" i="7"/>
  <c r="T4119" i="7"/>
  <c r="T4127" i="7"/>
  <c r="T4135" i="7"/>
  <c r="T4143" i="7"/>
  <c r="T4151" i="7"/>
  <c r="T4159" i="7"/>
  <c r="T4167" i="7"/>
  <c r="T4175" i="7"/>
  <c r="T4183" i="7"/>
  <c r="T4191" i="7"/>
  <c r="T4199" i="7"/>
  <c r="T4207" i="7"/>
  <c r="T4215" i="7"/>
  <c r="T4223" i="7"/>
  <c r="T4231" i="7"/>
  <c r="T4239" i="7"/>
  <c r="T2688" i="7"/>
  <c r="T2712" i="7"/>
  <c r="T2728" i="7"/>
  <c r="T2744" i="7"/>
  <c r="T2760" i="7"/>
  <c r="T2776" i="7"/>
  <c r="T2792" i="7"/>
  <c r="T2808" i="7"/>
  <c r="T2824" i="7"/>
  <c r="T2840" i="7"/>
  <c r="T2856" i="7"/>
  <c r="T2872" i="7"/>
  <c r="T2888" i="7"/>
  <c r="T2904" i="7"/>
  <c r="T2928" i="7"/>
  <c r="T2944" i="7"/>
  <c r="T2960" i="7"/>
  <c r="T2976" i="7"/>
  <c r="T2992" i="7"/>
  <c r="T3008" i="7"/>
  <c r="T3024" i="7"/>
  <c r="T3040" i="7"/>
  <c r="T3056" i="7"/>
  <c r="T3072" i="7"/>
  <c r="T3088" i="7"/>
  <c r="T3192" i="7"/>
  <c r="T3208" i="7"/>
  <c r="T3224" i="7"/>
  <c r="T3240" i="7"/>
  <c r="T3256" i="7"/>
  <c r="T3272" i="7"/>
  <c r="T3288" i="7"/>
  <c r="T3304" i="7"/>
  <c r="T3320" i="7"/>
  <c r="T3336" i="7"/>
  <c r="T3352" i="7"/>
  <c r="T3368" i="7"/>
  <c r="T3384" i="7"/>
  <c r="T3392" i="7"/>
  <c r="T3408" i="7"/>
  <c r="T3424" i="7"/>
  <c r="T3440" i="7"/>
  <c r="T3464" i="7"/>
  <c r="T3480" i="7"/>
  <c r="T3496" i="7"/>
  <c r="T3512" i="7"/>
  <c r="T3528" i="7"/>
  <c r="T3544" i="7"/>
  <c r="T3560" i="7"/>
  <c r="T3576" i="7"/>
  <c r="T3592" i="7"/>
  <c r="T3608" i="7"/>
  <c r="T3624" i="7"/>
  <c r="T3640" i="7"/>
  <c r="T3656" i="7"/>
  <c r="T3672" i="7"/>
  <c r="T3688" i="7"/>
  <c r="T3704" i="7"/>
  <c r="T3720" i="7"/>
  <c r="T3744" i="7"/>
  <c r="T3760" i="7"/>
  <c r="T3776" i="7"/>
  <c r="T3792" i="7"/>
  <c r="T3808" i="7"/>
  <c r="T3824" i="7"/>
  <c r="T3840" i="7"/>
  <c r="T3856" i="7"/>
  <c r="T3872" i="7"/>
  <c r="T3880" i="7"/>
  <c r="T3904" i="7"/>
  <c r="T3920" i="7"/>
  <c r="T3928" i="7"/>
  <c r="T3944" i="7"/>
  <c r="T3960" i="7"/>
  <c r="T3976" i="7"/>
  <c r="T3992" i="7"/>
  <c r="T4008" i="7"/>
  <c r="T4024" i="7"/>
  <c r="T4040" i="7"/>
  <c r="T4056" i="7"/>
  <c r="T4072" i="7"/>
  <c r="T4088" i="7"/>
  <c r="T4104" i="7"/>
  <c r="T4120" i="7"/>
  <c r="T4144" i="7"/>
  <c r="T4160" i="7"/>
  <c r="T4176" i="7"/>
  <c r="T4184" i="7"/>
  <c r="T4200" i="7"/>
  <c r="T4224" i="7"/>
  <c r="T22" i="7"/>
  <c r="T1587" i="7"/>
  <c r="T1651" i="7"/>
  <c r="T1683" i="7"/>
  <c r="T1715" i="7"/>
  <c r="T1747" i="7"/>
  <c r="T1771" i="7"/>
  <c r="T1859" i="7"/>
  <c r="T1891" i="7"/>
  <c r="T1931" i="7"/>
  <c r="T1955" i="7"/>
  <c r="T1987" i="7"/>
  <c r="T2051" i="7"/>
  <c r="T2083" i="7"/>
  <c r="T2115" i="7"/>
  <c r="T2147" i="7"/>
  <c r="T2179" i="7"/>
  <c r="T2203" i="7"/>
  <c r="T2235" i="7"/>
  <c r="T2267" i="7"/>
  <c r="T2299" i="7"/>
  <c r="T2323" i="7"/>
  <c r="T2363" i="7"/>
  <c r="T2395" i="7"/>
  <c r="T2427" i="7"/>
  <c r="T2459" i="7"/>
  <c r="T2491" i="7"/>
  <c r="T2523" i="7"/>
  <c r="T2555" i="7"/>
  <c r="T2587" i="7"/>
  <c r="T2619" i="7"/>
  <c r="T2651" i="7"/>
  <c r="T2675" i="7"/>
  <c r="T2707" i="7"/>
  <c r="T2739" i="7"/>
  <c r="T2771" i="7"/>
  <c r="T2803" i="7"/>
  <c r="T2835" i="7"/>
  <c r="T2867" i="7"/>
  <c r="T2899" i="7"/>
  <c r="T2931" i="7"/>
  <c r="T2963" i="7"/>
  <c r="T2987" i="7"/>
  <c r="T3011" i="7"/>
  <c r="T3027" i="7"/>
  <c r="T3059" i="7"/>
  <c r="T3091" i="7"/>
  <c r="T3115" i="7"/>
  <c r="T3139" i="7"/>
  <c r="T3163" i="7"/>
  <c r="T3187" i="7"/>
  <c r="T3211" i="7"/>
  <c r="T3243" i="7"/>
  <c r="T3275" i="7"/>
  <c r="T3299" i="7"/>
  <c r="T3339" i="7"/>
  <c r="T3371" i="7"/>
  <c r="T3411" i="7"/>
  <c r="T3435" i="7"/>
  <c r="T3475" i="7"/>
  <c r="T3507" i="7"/>
  <c r="T3539" i="7"/>
  <c r="T3571" i="7"/>
  <c r="T3603" i="7"/>
  <c r="T3635" i="7"/>
  <c r="T3667" i="7"/>
  <c r="T3691" i="7"/>
  <c r="T3731" i="7"/>
  <c r="T3899" i="7"/>
  <c r="T3939" i="7"/>
  <c r="T3971" i="7"/>
  <c r="T4003" i="7"/>
  <c r="T4027" i="7"/>
  <c r="T4059" i="7"/>
  <c r="T4091" i="7"/>
  <c r="T4123" i="7"/>
  <c r="T4155" i="7"/>
  <c r="T4195" i="7"/>
  <c r="T4219" i="7"/>
  <c r="U349" i="7"/>
  <c r="U1051" i="7"/>
  <c r="U186" i="7"/>
  <c r="U509" i="7"/>
  <c r="U766" i="7"/>
  <c r="U965" i="7"/>
  <c r="U1115" i="7"/>
  <c r="U1237" i="7"/>
  <c r="U1340" i="7"/>
  <c r="U1443" i="7"/>
  <c r="U1543" i="7"/>
  <c r="U1607" i="7"/>
  <c r="U1671" i="7"/>
  <c r="U1735" i="7"/>
  <c r="U1799" i="7"/>
  <c r="U1863" i="7"/>
  <c r="U1927" i="7"/>
  <c r="U1991" i="7"/>
  <c r="U2055" i="7"/>
  <c r="U2119" i="7"/>
  <c r="U2183" i="7"/>
  <c r="U2247" i="7"/>
  <c r="U2311" i="7"/>
  <c r="U2367" i="7"/>
  <c r="U2399" i="7"/>
  <c r="U2431" i="7"/>
  <c r="U2463" i="7"/>
  <c r="U2495" i="7"/>
  <c r="U2527" i="7"/>
  <c r="U2559" i="7"/>
  <c r="U2591" i="7"/>
  <c r="U2623" i="7"/>
  <c r="U2655" i="7"/>
  <c r="U2687" i="7"/>
  <c r="U2719" i="7"/>
  <c r="U2751" i="7"/>
  <c r="U2783" i="7"/>
  <c r="U2815" i="7"/>
  <c r="U2847" i="7"/>
  <c r="U2879" i="7"/>
  <c r="U2911" i="7"/>
  <c r="U2943" i="7"/>
  <c r="U2975" i="7"/>
  <c r="U3007" i="7"/>
  <c r="U3039" i="7"/>
  <c r="U3071" i="7"/>
  <c r="U3103" i="7"/>
  <c r="U3135" i="7"/>
  <c r="U3167" i="7"/>
  <c r="U3199" i="7"/>
  <c r="U3231" i="7"/>
  <c r="U3263" i="7"/>
  <c r="U3295" i="7"/>
  <c r="U3327" i="7"/>
  <c r="U3359" i="7"/>
  <c r="U3391" i="7"/>
  <c r="U3423" i="7"/>
  <c r="U3455" i="7"/>
  <c r="U3487" i="7"/>
  <c r="U3519" i="7"/>
  <c r="U3551" i="7"/>
  <c r="U3583" i="7"/>
  <c r="U3615" i="7"/>
  <c r="U3647" i="7"/>
  <c r="U3679" i="7"/>
  <c r="U3711" i="7"/>
  <c r="U3743" i="7"/>
  <c r="U3775" i="7"/>
  <c r="U3807" i="7"/>
  <c r="U3839" i="7"/>
  <c r="U3871" i="7"/>
  <c r="U3903" i="7"/>
  <c r="U3935" i="7"/>
  <c r="U3967" i="7"/>
  <c r="U3999" i="7"/>
  <c r="U4031" i="7"/>
  <c r="U4063" i="7"/>
  <c r="U4095" i="7"/>
  <c r="U4127" i="7"/>
  <c r="U4159" i="7"/>
  <c r="U4191" i="7"/>
  <c r="U4223" i="7"/>
  <c r="T37" i="7"/>
  <c r="T69" i="7"/>
  <c r="T101" i="7"/>
  <c r="T133" i="7"/>
  <c r="T165" i="7"/>
  <c r="T191" i="7"/>
  <c r="T207" i="7"/>
  <c r="T223" i="7"/>
  <c r="T239" i="7"/>
  <c r="T255" i="7"/>
  <c r="T271" i="7"/>
  <c r="T287" i="7"/>
  <c r="T303" i="7"/>
  <c r="T319" i="7"/>
  <c r="T335" i="7"/>
  <c r="T351" i="7"/>
  <c r="T367" i="7"/>
  <c r="T383" i="7"/>
  <c r="T399" i="7"/>
  <c r="T415" i="7"/>
  <c r="T431" i="7"/>
  <c r="T447" i="7"/>
  <c r="T463" i="7"/>
  <c r="T479" i="7"/>
  <c r="T495" i="7"/>
  <c r="T511" i="7"/>
  <c r="T527" i="7"/>
  <c r="T543" i="7"/>
  <c r="T559" i="7"/>
  <c r="T575" i="7"/>
  <c r="T591" i="7"/>
  <c r="T607" i="7"/>
  <c r="T623" i="7"/>
  <c r="T639" i="7"/>
  <c r="T655" i="7"/>
  <c r="T671" i="7"/>
  <c r="T687" i="7"/>
  <c r="T703" i="7"/>
  <c r="T719" i="7"/>
  <c r="T735" i="7"/>
  <c r="T751" i="7"/>
  <c r="T767" i="7"/>
  <c r="T783" i="7"/>
  <c r="T799" i="7"/>
  <c r="T815" i="7"/>
  <c r="T831" i="7"/>
  <c r="T847" i="7"/>
  <c r="T863" i="7"/>
  <c r="T879" i="7"/>
  <c r="T895" i="7"/>
  <c r="T911" i="7"/>
  <c r="T927" i="7"/>
  <c r="T943" i="7"/>
  <c r="T959" i="7"/>
  <c r="T975" i="7"/>
  <c r="T991" i="7"/>
  <c r="T1007" i="7"/>
  <c r="T1023" i="7"/>
  <c r="T1039" i="7"/>
  <c r="T1055" i="7"/>
  <c r="T1071" i="7"/>
  <c r="T1087" i="7"/>
  <c r="T1103" i="7"/>
  <c r="T1119" i="7"/>
  <c r="T1135" i="7"/>
  <c r="T1151" i="7"/>
  <c r="T1167" i="7"/>
  <c r="T1183" i="7"/>
  <c r="T1199" i="7"/>
  <c r="T1215" i="7"/>
  <c r="T1231" i="7"/>
  <c r="T1247" i="7"/>
  <c r="T1263" i="7"/>
  <c r="T1279" i="7"/>
  <c r="T1295" i="7"/>
  <c r="T1311" i="7"/>
  <c r="T1327" i="7"/>
  <c r="T1343" i="7"/>
  <c r="T1359" i="7"/>
  <c r="T1375" i="7"/>
  <c r="T1391" i="7"/>
  <c r="T1407" i="7"/>
  <c r="T1423" i="7"/>
  <c r="T1439" i="7"/>
  <c r="T1455" i="7"/>
  <c r="T1471" i="7"/>
  <c r="T1487" i="7"/>
  <c r="T1503" i="7"/>
  <c r="T1519" i="7"/>
  <c r="T1535" i="7"/>
  <c r="T1551" i="7"/>
  <c r="T1560" i="7"/>
  <c r="T1568" i="7"/>
  <c r="T1576" i="7"/>
  <c r="T1584" i="7"/>
  <c r="T1592" i="7"/>
  <c r="T1600" i="7"/>
  <c r="T1608" i="7"/>
  <c r="T1616" i="7"/>
  <c r="T1624" i="7"/>
  <c r="T1632" i="7"/>
  <c r="T1640" i="7"/>
  <c r="T1648" i="7"/>
  <c r="T1656" i="7"/>
  <c r="T1664" i="7"/>
  <c r="T1672" i="7"/>
  <c r="T1680" i="7"/>
  <c r="T1688" i="7"/>
  <c r="T1696" i="7"/>
  <c r="T1704" i="7"/>
  <c r="T1712" i="7"/>
  <c r="T1720" i="7"/>
  <c r="T1728" i="7"/>
  <c r="T1736" i="7"/>
  <c r="T1744" i="7"/>
  <c r="T1752" i="7"/>
  <c r="T1760" i="7"/>
  <c r="T1768" i="7"/>
  <c r="T1776" i="7"/>
  <c r="T1784" i="7"/>
  <c r="T1792" i="7"/>
  <c r="T1800" i="7"/>
  <c r="T1808" i="7"/>
  <c r="T1816" i="7"/>
  <c r="T1824" i="7"/>
  <c r="T1832" i="7"/>
  <c r="T1840" i="7"/>
  <c r="T1848" i="7"/>
  <c r="T1856" i="7"/>
  <c r="T1864" i="7"/>
  <c r="T1872" i="7"/>
  <c r="T1880" i="7"/>
  <c r="T1888" i="7"/>
  <c r="T1896" i="7"/>
  <c r="T1904" i="7"/>
  <c r="T1912" i="7"/>
  <c r="T1920" i="7"/>
  <c r="T1928" i="7"/>
  <c r="T1936" i="7"/>
  <c r="T1944" i="7"/>
  <c r="T1952" i="7"/>
  <c r="T1960" i="7"/>
  <c r="T1968" i="7"/>
  <c r="T1976" i="7"/>
  <c r="T1984" i="7"/>
  <c r="T1992" i="7"/>
  <c r="T2000" i="7"/>
  <c r="T2008" i="7"/>
  <c r="T2016" i="7"/>
  <c r="T2024" i="7"/>
  <c r="T2032" i="7"/>
  <c r="T2040" i="7"/>
  <c r="T2048" i="7"/>
  <c r="T2056" i="7"/>
  <c r="T2064" i="7"/>
  <c r="T2072" i="7"/>
  <c r="T2080" i="7"/>
  <c r="T2088" i="7"/>
  <c r="T2096" i="7"/>
  <c r="T2104" i="7"/>
  <c r="T2112" i="7"/>
  <c r="T2120" i="7"/>
  <c r="T2128" i="7"/>
  <c r="T2136" i="7"/>
  <c r="T2144" i="7"/>
  <c r="T2152" i="7"/>
  <c r="T2160" i="7"/>
  <c r="T2168" i="7"/>
  <c r="T2176" i="7"/>
  <c r="T2184" i="7"/>
  <c r="T2192" i="7"/>
  <c r="T2200" i="7"/>
  <c r="T2208" i="7"/>
  <c r="T2216" i="7"/>
  <c r="T2224" i="7"/>
  <c r="T2232" i="7"/>
  <c r="T2240" i="7"/>
  <c r="T2248" i="7"/>
  <c r="T2256" i="7"/>
  <c r="T2264" i="7"/>
  <c r="T2272" i="7"/>
  <c r="T2280" i="7"/>
  <c r="T2288" i="7"/>
  <c r="T2296" i="7"/>
  <c r="T2304" i="7"/>
  <c r="T2312" i="7"/>
  <c r="T2320" i="7"/>
  <c r="T2328" i="7"/>
  <c r="T2336" i="7"/>
  <c r="T2344" i="7"/>
  <c r="T2352" i="7"/>
  <c r="T2360" i="7"/>
  <c r="T2368" i="7"/>
  <c r="T2376" i="7"/>
  <c r="T2384" i="7"/>
  <c r="T2392" i="7"/>
  <c r="T2400" i="7"/>
  <c r="T2408" i="7"/>
  <c r="T2416" i="7"/>
  <c r="T2424" i="7"/>
  <c r="T2432" i="7"/>
  <c r="T2440" i="7"/>
  <c r="T2448" i="7"/>
  <c r="T2456" i="7"/>
  <c r="T2464" i="7"/>
  <c r="T2472" i="7"/>
  <c r="T2480" i="7"/>
  <c r="T2488" i="7"/>
  <c r="T2496" i="7"/>
  <c r="T2504" i="7"/>
  <c r="T2512" i="7"/>
  <c r="T2520" i="7"/>
  <c r="T2528" i="7"/>
  <c r="T2536" i="7"/>
  <c r="T2544" i="7"/>
  <c r="T2552" i="7"/>
  <c r="T2560" i="7"/>
  <c r="T2568" i="7"/>
  <c r="T2576" i="7"/>
  <c r="T2584" i="7"/>
  <c r="T2592" i="7"/>
  <c r="T2600" i="7"/>
  <c r="T2608" i="7"/>
  <c r="T2616" i="7"/>
  <c r="T2624" i="7"/>
  <c r="T2632" i="7"/>
  <c r="T2640" i="7"/>
  <c r="T2648" i="7"/>
  <c r="T2656" i="7"/>
  <c r="T2664" i="7"/>
  <c r="T2672" i="7"/>
  <c r="T2680" i="7"/>
  <c r="T2696" i="7"/>
  <c r="T2704" i="7"/>
  <c r="T2720" i="7"/>
  <c r="T2736" i="7"/>
  <c r="T2752" i="7"/>
  <c r="T2768" i="7"/>
  <c r="T2784" i="7"/>
  <c r="T2800" i="7"/>
  <c r="T2816" i="7"/>
  <c r="T2832" i="7"/>
  <c r="T2848" i="7"/>
  <c r="T2864" i="7"/>
  <c r="T2880" i="7"/>
  <c r="T2896" i="7"/>
  <c r="T2912" i="7"/>
  <c r="T2920" i="7"/>
  <c r="T2936" i="7"/>
  <c r="T2952" i="7"/>
  <c r="T2968" i="7"/>
  <c r="T2984" i="7"/>
  <c r="T3000" i="7"/>
  <c r="T3016" i="7"/>
  <c r="T3032" i="7"/>
  <c r="T3048" i="7"/>
  <c r="T3064" i="7"/>
  <c r="T3080" i="7"/>
  <c r="T3096" i="7"/>
  <c r="T3104" i="7"/>
  <c r="T3112" i="7"/>
  <c r="T3120" i="7"/>
  <c r="T3128" i="7"/>
  <c r="T3136" i="7"/>
  <c r="T3144" i="7"/>
  <c r="T3152" i="7"/>
  <c r="T3160" i="7"/>
  <c r="T3168" i="7"/>
  <c r="T3176" i="7"/>
  <c r="T3184" i="7"/>
  <c r="T3200" i="7"/>
  <c r="T3216" i="7"/>
  <c r="T3232" i="7"/>
  <c r="T3248" i="7"/>
  <c r="T3264" i="7"/>
  <c r="T3280" i="7"/>
  <c r="T3296" i="7"/>
  <c r="T3312" i="7"/>
  <c r="T3328" i="7"/>
  <c r="T3344" i="7"/>
  <c r="T3360" i="7"/>
  <c r="T3376" i="7"/>
  <c r="T3400" i="7"/>
  <c r="T3416" i="7"/>
  <c r="T3432" i="7"/>
  <c r="T3448" i="7"/>
  <c r="T3456" i="7"/>
  <c r="T3472" i="7"/>
  <c r="T3488" i="7"/>
  <c r="T3504" i="7"/>
  <c r="T3520" i="7"/>
  <c r="T3536" i="7"/>
  <c r="T3552" i="7"/>
  <c r="T3568" i="7"/>
  <c r="T3584" i="7"/>
  <c r="T3600" i="7"/>
  <c r="T3616" i="7"/>
  <c r="T3632" i="7"/>
  <c r="T3648" i="7"/>
  <c r="T3664" i="7"/>
  <c r="T3680" i="7"/>
  <c r="T3696" i="7"/>
  <c r="T3712" i="7"/>
  <c r="T3728" i="7"/>
  <c r="T3736" i="7"/>
  <c r="T3752" i="7"/>
  <c r="T3768" i="7"/>
  <c r="T3784" i="7"/>
  <c r="T3800" i="7"/>
  <c r="T3816" i="7"/>
  <c r="T3832" i="7"/>
  <c r="T3848" i="7"/>
  <c r="T3864" i="7"/>
  <c r="T3888" i="7"/>
  <c r="T3896" i="7"/>
  <c r="T3912" i="7"/>
  <c r="T3936" i="7"/>
  <c r="T3952" i="7"/>
  <c r="T3968" i="7"/>
  <c r="T3984" i="7"/>
  <c r="T4000" i="7"/>
  <c r="T4016" i="7"/>
  <c r="T4032" i="7"/>
  <c r="T4048" i="7"/>
  <c r="T4064" i="7"/>
  <c r="T4080" i="7"/>
  <c r="T4096" i="7"/>
  <c r="T4112" i="7"/>
  <c r="T4128" i="7"/>
  <c r="T4136" i="7"/>
  <c r="T4152" i="7"/>
  <c r="T4168" i="7"/>
  <c r="T4192" i="7"/>
  <c r="T4208" i="7"/>
  <c r="T4216" i="7"/>
  <c r="T4232" i="7"/>
  <c r="T1579" i="7"/>
  <c r="T1635" i="7"/>
  <c r="T1667" i="7"/>
  <c r="T1699" i="7"/>
  <c r="T1723" i="7"/>
  <c r="T1755" i="7"/>
  <c r="T1787" i="7"/>
  <c r="T1811" i="7"/>
  <c r="T1835" i="7"/>
  <c r="T1867" i="7"/>
  <c r="T1899" i="7"/>
  <c r="T1923" i="7"/>
  <c r="T1963" i="7"/>
  <c r="T1995" i="7"/>
  <c r="T2043" i="7"/>
  <c r="T2067" i="7"/>
  <c r="T2099" i="7"/>
  <c r="T2131" i="7"/>
  <c r="T2163" i="7"/>
  <c r="T2195" i="7"/>
  <c r="T2227" i="7"/>
  <c r="T2259" i="7"/>
  <c r="T2283" i="7"/>
  <c r="T2315" i="7"/>
  <c r="T2347" i="7"/>
  <c r="T2379" i="7"/>
  <c r="T2411" i="7"/>
  <c r="T2443" i="7"/>
  <c r="T2475" i="7"/>
  <c r="T2507" i="7"/>
  <c r="T2531" i="7"/>
  <c r="T2563" i="7"/>
  <c r="T2595" i="7"/>
  <c r="T2627" i="7"/>
  <c r="T2659" i="7"/>
  <c r="T2691" i="7"/>
  <c r="T2723" i="7"/>
  <c r="T2755" i="7"/>
  <c r="T2787" i="7"/>
  <c r="T2819" i="7"/>
  <c r="T2851" i="7"/>
  <c r="T2891" i="7"/>
  <c r="T2915" i="7"/>
  <c r="T2947" i="7"/>
  <c r="T2971" i="7"/>
  <c r="T2995" i="7"/>
  <c r="T3019" i="7"/>
  <c r="T3051" i="7"/>
  <c r="T3083" i="7"/>
  <c r="T3227" i="7"/>
  <c r="T3259" i="7"/>
  <c r="T3291" i="7"/>
  <c r="T3323" i="7"/>
  <c r="T3355" i="7"/>
  <c r="T3387" i="7"/>
  <c r="T3419" i="7"/>
  <c r="T3451" i="7"/>
  <c r="T3483" i="7"/>
  <c r="T3515" i="7"/>
  <c r="T3547" i="7"/>
  <c r="T3587" i="7"/>
  <c r="T3619" i="7"/>
  <c r="T3651" i="7"/>
  <c r="T3683" i="7"/>
  <c r="T3715" i="7"/>
  <c r="T3747" i="7"/>
  <c r="T3771" i="7"/>
  <c r="T3795" i="7"/>
  <c r="T3819" i="7"/>
  <c r="T3843" i="7"/>
  <c r="T3867" i="7"/>
  <c r="T3891" i="7"/>
  <c r="T3923" i="7"/>
  <c r="T3955" i="7"/>
  <c r="T3979" i="7"/>
  <c r="T4011" i="7"/>
  <c r="T4051" i="7"/>
  <c r="T4083" i="7"/>
  <c r="T4115" i="7"/>
  <c r="T4147" i="7"/>
  <c r="T4179" i="7"/>
  <c r="T4211" i="7"/>
  <c r="U187" i="7"/>
  <c r="U516" i="7"/>
  <c r="U767" i="7"/>
  <c r="U966" i="7"/>
  <c r="U1116" i="7"/>
  <c r="U1241" i="7"/>
  <c r="U1341" i="7"/>
  <c r="U1444" i="7"/>
  <c r="U1544" i="7"/>
  <c r="U1608" i="7"/>
  <c r="U1672" i="7"/>
  <c r="U1736" i="7"/>
  <c r="U1800" i="7"/>
  <c r="U1864" i="7"/>
  <c r="U1928" i="7"/>
  <c r="U1992" i="7"/>
  <c r="U2056" i="7"/>
  <c r="U2120" i="7"/>
  <c r="U2184" i="7"/>
  <c r="U2248" i="7"/>
  <c r="U2312" i="7"/>
  <c r="U2368" i="7"/>
  <c r="U2400" i="7"/>
  <c r="U2432" i="7"/>
  <c r="U2464" i="7"/>
  <c r="U2496" i="7"/>
  <c r="U2528" i="7"/>
  <c r="U2560" i="7"/>
  <c r="U2592" i="7"/>
  <c r="U2624" i="7"/>
  <c r="U2656" i="7"/>
  <c r="U2688" i="7"/>
  <c r="U2720" i="7"/>
  <c r="U2752" i="7"/>
  <c r="U2784" i="7"/>
  <c r="U2816" i="7"/>
  <c r="U2848" i="7"/>
  <c r="U2880" i="7"/>
  <c r="U2912" i="7"/>
  <c r="U2944" i="7"/>
  <c r="U2976" i="7"/>
  <c r="U3008" i="7"/>
  <c r="U3040" i="7"/>
  <c r="U3072" i="7"/>
  <c r="U3104" i="7"/>
  <c r="U3136" i="7"/>
  <c r="U3168" i="7"/>
  <c r="U3200" i="7"/>
  <c r="U3232" i="7"/>
  <c r="U3264" i="7"/>
  <c r="U3296" i="7"/>
  <c r="U3328" i="7"/>
  <c r="U3360" i="7"/>
  <c r="U3392" i="7"/>
  <c r="U3424" i="7"/>
  <c r="U3456" i="7"/>
  <c r="U3488" i="7"/>
  <c r="U3520" i="7"/>
  <c r="U3552" i="7"/>
  <c r="U3584" i="7"/>
  <c r="U3616" i="7"/>
  <c r="U3648" i="7"/>
  <c r="U3680" i="7"/>
  <c r="U3712" i="7"/>
  <c r="U3744" i="7"/>
  <c r="U3776" i="7"/>
  <c r="U3808" i="7"/>
  <c r="U3840" i="7"/>
  <c r="U3872" i="7"/>
  <c r="U3904" i="7"/>
  <c r="U3936" i="7"/>
  <c r="U3968" i="7"/>
  <c r="U4000" i="7"/>
  <c r="U4032" i="7"/>
  <c r="U4064" i="7"/>
  <c r="U4096" i="7"/>
  <c r="U4128" i="7"/>
  <c r="U4160" i="7"/>
  <c r="U4192" i="7"/>
  <c r="U4224" i="7"/>
  <c r="T38" i="7"/>
  <c r="T70" i="7"/>
  <c r="T102" i="7"/>
  <c r="T134" i="7"/>
  <c r="T166" i="7"/>
  <c r="T192" i="7"/>
  <c r="T208" i="7"/>
  <c r="T224" i="7"/>
  <c r="T240" i="7"/>
  <c r="T256" i="7"/>
  <c r="T272" i="7"/>
  <c r="T288" i="7"/>
  <c r="T304" i="7"/>
  <c r="T320" i="7"/>
  <c r="T336" i="7"/>
  <c r="T352" i="7"/>
  <c r="T368" i="7"/>
  <c r="T384" i="7"/>
  <c r="T400" i="7"/>
  <c r="T416" i="7"/>
  <c r="T432" i="7"/>
  <c r="T448" i="7"/>
  <c r="T464" i="7"/>
  <c r="T480" i="7"/>
  <c r="T496" i="7"/>
  <c r="T512" i="7"/>
  <c r="T528" i="7"/>
  <c r="T544" i="7"/>
  <c r="T560" i="7"/>
  <c r="T576" i="7"/>
  <c r="T592" i="7"/>
  <c r="T608" i="7"/>
  <c r="T624" i="7"/>
  <c r="T640" i="7"/>
  <c r="T656" i="7"/>
  <c r="T672" i="7"/>
  <c r="T688" i="7"/>
  <c r="T704" i="7"/>
  <c r="T720" i="7"/>
  <c r="T736" i="7"/>
  <c r="T752" i="7"/>
  <c r="T768" i="7"/>
  <c r="T784" i="7"/>
  <c r="T800" i="7"/>
  <c r="T816" i="7"/>
  <c r="T832" i="7"/>
  <c r="T848" i="7"/>
  <c r="T864" i="7"/>
  <c r="T880" i="7"/>
  <c r="T896" i="7"/>
  <c r="T912" i="7"/>
  <c r="T928" i="7"/>
  <c r="T944" i="7"/>
  <c r="T960" i="7"/>
  <c r="T976" i="7"/>
  <c r="T992" i="7"/>
  <c r="T1008" i="7"/>
  <c r="T1024" i="7"/>
  <c r="T1040" i="7"/>
  <c r="T1056" i="7"/>
  <c r="T1072" i="7"/>
  <c r="T1088" i="7"/>
  <c r="T1104" i="7"/>
  <c r="T1120" i="7"/>
  <c r="T1136" i="7"/>
  <c r="T1152" i="7"/>
  <c r="T1168" i="7"/>
  <c r="T1184" i="7"/>
  <c r="T1200" i="7"/>
  <c r="T1216" i="7"/>
  <c r="T1232" i="7"/>
  <c r="T1248" i="7"/>
  <c r="T1264" i="7"/>
  <c r="T1280" i="7"/>
  <c r="T1296" i="7"/>
  <c r="T1312" i="7"/>
  <c r="T1328" i="7"/>
  <c r="T1344" i="7"/>
  <c r="T1360" i="7"/>
  <c r="T1376" i="7"/>
  <c r="T1392" i="7"/>
  <c r="T1408" i="7"/>
  <c r="T1424" i="7"/>
  <c r="T1440" i="7"/>
  <c r="T1456" i="7"/>
  <c r="T1472" i="7"/>
  <c r="T1488" i="7"/>
  <c r="T1504" i="7"/>
  <c r="T1520" i="7"/>
  <c r="T1536" i="7"/>
  <c r="T1552" i="7"/>
  <c r="T1561" i="7"/>
  <c r="T1569" i="7"/>
  <c r="T1577" i="7"/>
  <c r="T1585" i="7"/>
  <c r="T1593" i="7"/>
  <c r="T1601" i="7"/>
  <c r="T1609" i="7"/>
  <c r="T1617" i="7"/>
  <c r="T1625" i="7"/>
  <c r="T1633" i="7"/>
  <c r="T1641" i="7"/>
  <c r="T1649" i="7"/>
  <c r="T1657" i="7"/>
  <c r="T1665" i="7"/>
  <c r="T1673" i="7"/>
  <c r="T1681" i="7"/>
  <c r="T1689" i="7"/>
  <c r="T1697" i="7"/>
  <c r="T1705" i="7"/>
  <c r="T1713" i="7"/>
  <c r="T1721" i="7"/>
  <c r="T1729" i="7"/>
  <c r="T1737" i="7"/>
  <c r="T1745" i="7"/>
  <c r="T1753" i="7"/>
  <c r="T1761" i="7"/>
  <c r="T1769" i="7"/>
  <c r="T1777" i="7"/>
  <c r="T1785" i="7"/>
  <c r="T1793" i="7"/>
  <c r="T1801" i="7"/>
  <c r="T1809" i="7"/>
  <c r="T1817" i="7"/>
  <c r="T1825" i="7"/>
  <c r="T1833" i="7"/>
  <c r="T1841" i="7"/>
  <c r="T1849" i="7"/>
  <c r="T1857" i="7"/>
  <c r="T1865" i="7"/>
  <c r="T1873" i="7"/>
  <c r="T1881" i="7"/>
  <c r="T1889" i="7"/>
  <c r="T1897" i="7"/>
  <c r="T1905" i="7"/>
  <c r="T1913" i="7"/>
  <c r="T1921" i="7"/>
  <c r="T1929" i="7"/>
  <c r="T1937" i="7"/>
  <c r="T1945" i="7"/>
  <c r="T1953" i="7"/>
  <c r="T1961" i="7"/>
  <c r="T1969" i="7"/>
  <c r="T1977" i="7"/>
  <c r="T1985" i="7"/>
  <c r="T1993" i="7"/>
  <c r="T2001" i="7"/>
  <c r="T2009" i="7"/>
  <c r="T2017" i="7"/>
  <c r="T2025" i="7"/>
  <c r="T2033" i="7"/>
  <c r="T2041" i="7"/>
  <c r="T2049" i="7"/>
  <c r="T2057" i="7"/>
  <c r="T2065" i="7"/>
  <c r="T2073" i="7"/>
  <c r="T2081" i="7"/>
  <c r="T2089" i="7"/>
  <c r="T2097" i="7"/>
  <c r="T2105" i="7"/>
  <c r="T2113" i="7"/>
  <c r="T2121" i="7"/>
  <c r="T2129" i="7"/>
  <c r="T2137" i="7"/>
  <c r="T2145" i="7"/>
  <c r="T2153" i="7"/>
  <c r="T2161" i="7"/>
  <c r="T2169" i="7"/>
  <c r="T2177" i="7"/>
  <c r="T2185" i="7"/>
  <c r="T2193" i="7"/>
  <c r="T2201" i="7"/>
  <c r="T2209" i="7"/>
  <c r="T2217" i="7"/>
  <c r="T2225" i="7"/>
  <c r="T2233" i="7"/>
  <c r="T2241" i="7"/>
  <c r="T2249" i="7"/>
  <c r="T2257" i="7"/>
  <c r="T2265" i="7"/>
  <c r="T2273" i="7"/>
  <c r="T2281" i="7"/>
  <c r="T2289" i="7"/>
  <c r="T2297" i="7"/>
  <c r="T2305" i="7"/>
  <c r="T2313" i="7"/>
  <c r="T2321" i="7"/>
  <c r="T2329" i="7"/>
  <c r="T2337" i="7"/>
  <c r="T2345" i="7"/>
  <c r="T2353" i="7"/>
  <c r="T2361" i="7"/>
  <c r="T2369" i="7"/>
  <c r="T2377" i="7"/>
  <c r="T2385" i="7"/>
  <c r="T2393" i="7"/>
  <c r="T2401" i="7"/>
  <c r="T2409" i="7"/>
  <c r="T2417" i="7"/>
  <c r="T2425" i="7"/>
  <c r="T2433" i="7"/>
  <c r="T2441" i="7"/>
  <c r="T2449" i="7"/>
  <c r="T2457" i="7"/>
  <c r="T2465" i="7"/>
  <c r="T2473" i="7"/>
  <c r="T2481" i="7"/>
  <c r="T2489" i="7"/>
  <c r="T2497" i="7"/>
  <c r="T2505" i="7"/>
  <c r="T2513" i="7"/>
  <c r="T2521" i="7"/>
  <c r="T2529" i="7"/>
  <c r="T2537" i="7"/>
  <c r="T2545" i="7"/>
  <c r="T2553" i="7"/>
  <c r="T2561" i="7"/>
  <c r="T2569" i="7"/>
  <c r="T2577" i="7"/>
  <c r="T2585" i="7"/>
  <c r="T2593" i="7"/>
  <c r="T2601" i="7"/>
  <c r="T2609" i="7"/>
  <c r="T2617" i="7"/>
  <c r="T2625" i="7"/>
  <c r="T2633" i="7"/>
  <c r="T2641" i="7"/>
  <c r="T2649" i="7"/>
  <c r="T2657" i="7"/>
  <c r="T2665" i="7"/>
  <c r="T2673" i="7"/>
  <c r="T2681" i="7"/>
  <c r="T2689" i="7"/>
  <c r="T2697" i="7"/>
  <c r="T2705" i="7"/>
  <c r="T2713" i="7"/>
  <c r="T2721" i="7"/>
  <c r="T2729" i="7"/>
  <c r="T2737" i="7"/>
  <c r="T2745" i="7"/>
  <c r="T2753" i="7"/>
  <c r="T2761" i="7"/>
  <c r="T2769" i="7"/>
  <c r="T2777" i="7"/>
  <c r="T2785" i="7"/>
  <c r="T2793" i="7"/>
  <c r="T2801" i="7"/>
  <c r="T2809" i="7"/>
  <c r="T2817" i="7"/>
  <c r="T2825" i="7"/>
  <c r="T2833" i="7"/>
  <c r="T2841" i="7"/>
  <c r="T2849" i="7"/>
  <c r="T2857" i="7"/>
  <c r="T2865" i="7"/>
  <c r="T2873" i="7"/>
  <c r="T2881" i="7"/>
  <c r="T2889" i="7"/>
  <c r="T2897" i="7"/>
  <c r="T2905" i="7"/>
  <c r="T2913" i="7"/>
  <c r="T2921" i="7"/>
  <c r="T2929" i="7"/>
  <c r="T2937" i="7"/>
  <c r="T2945" i="7"/>
  <c r="T2953" i="7"/>
  <c r="T2961" i="7"/>
  <c r="T2969" i="7"/>
  <c r="T2977" i="7"/>
  <c r="T2985" i="7"/>
  <c r="T2993" i="7"/>
  <c r="T3001" i="7"/>
  <c r="T3009" i="7"/>
  <c r="T3017" i="7"/>
  <c r="T3025" i="7"/>
  <c r="T3033" i="7"/>
  <c r="T3041" i="7"/>
  <c r="T3049" i="7"/>
  <c r="T3057" i="7"/>
  <c r="T3065" i="7"/>
  <c r="T3073" i="7"/>
  <c r="T3081" i="7"/>
  <c r="T3089" i="7"/>
  <c r="T3097" i="7"/>
  <c r="T3105" i="7"/>
  <c r="T3113" i="7"/>
  <c r="T3121" i="7"/>
  <c r="T3129" i="7"/>
  <c r="T3137" i="7"/>
  <c r="T3145" i="7"/>
  <c r="T3153" i="7"/>
  <c r="T3161" i="7"/>
  <c r="T3169" i="7"/>
  <c r="T3177" i="7"/>
  <c r="T3185" i="7"/>
  <c r="T3193" i="7"/>
  <c r="T3201" i="7"/>
  <c r="T3209" i="7"/>
  <c r="T3217" i="7"/>
  <c r="T3225" i="7"/>
  <c r="T3233" i="7"/>
  <c r="T3241" i="7"/>
  <c r="T3249" i="7"/>
  <c r="T3257" i="7"/>
  <c r="T3265" i="7"/>
  <c r="T3273" i="7"/>
  <c r="T3281" i="7"/>
  <c r="T3289" i="7"/>
  <c r="T3297" i="7"/>
  <c r="T3305" i="7"/>
  <c r="T3313" i="7"/>
  <c r="T3321" i="7"/>
  <c r="T3329" i="7"/>
  <c r="T3337" i="7"/>
  <c r="T3345" i="7"/>
  <c r="T3353" i="7"/>
  <c r="T3361" i="7"/>
  <c r="T3369" i="7"/>
  <c r="T3377" i="7"/>
  <c r="T3385" i="7"/>
  <c r="T3393" i="7"/>
  <c r="T3401" i="7"/>
  <c r="T3409" i="7"/>
  <c r="T3417" i="7"/>
  <c r="T3425" i="7"/>
  <c r="T3433" i="7"/>
  <c r="T3441" i="7"/>
  <c r="T3449" i="7"/>
  <c r="T3457" i="7"/>
  <c r="T3465" i="7"/>
  <c r="T3473" i="7"/>
  <c r="T3481" i="7"/>
  <c r="T3489" i="7"/>
  <c r="T3497" i="7"/>
  <c r="T3505" i="7"/>
  <c r="T3513" i="7"/>
  <c r="T3521" i="7"/>
  <c r="T3529" i="7"/>
  <c r="T3537" i="7"/>
  <c r="T3545" i="7"/>
  <c r="T3553" i="7"/>
  <c r="T3561" i="7"/>
  <c r="T3569" i="7"/>
  <c r="T3577" i="7"/>
  <c r="T3585" i="7"/>
  <c r="T3593" i="7"/>
  <c r="T3601" i="7"/>
  <c r="T3609" i="7"/>
  <c r="T3617" i="7"/>
  <c r="T3625" i="7"/>
  <c r="T3633" i="7"/>
  <c r="T3641" i="7"/>
  <c r="T3649" i="7"/>
  <c r="T3657" i="7"/>
  <c r="T3665" i="7"/>
  <c r="T3673" i="7"/>
  <c r="T3681" i="7"/>
  <c r="T3689" i="7"/>
  <c r="T3697" i="7"/>
  <c r="T3705" i="7"/>
  <c r="T3713" i="7"/>
  <c r="T3721" i="7"/>
  <c r="T3729" i="7"/>
  <c r="T3737" i="7"/>
  <c r="T3745" i="7"/>
  <c r="T3753" i="7"/>
  <c r="T3761" i="7"/>
  <c r="T3769" i="7"/>
  <c r="T3777" i="7"/>
  <c r="T3785" i="7"/>
  <c r="T3793" i="7"/>
  <c r="T3801" i="7"/>
  <c r="T3809" i="7"/>
  <c r="T3817" i="7"/>
  <c r="T3825" i="7"/>
  <c r="T3833" i="7"/>
  <c r="T3841" i="7"/>
  <c r="T3849" i="7"/>
  <c r="T3857" i="7"/>
  <c r="T3865" i="7"/>
  <c r="T3873" i="7"/>
  <c r="T3881" i="7"/>
  <c r="T3889" i="7"/>
  <c r="T3897" i="7"/>
  <c r="T3905" i="7"/>
  <c r="T3913" i="7"/>
  <c r="T3921" i="7"/>
  <c r="T3929" i="7"/>
  <c r="T3937" i="7"/>
  <c r="T3945" i="7"/>
  <c r="T3953" i="7"/>
  <c r="T3961" i="7"/>
  <c r="T3969" i="7"/>
  <c r="T3977" i="7"/>
  <c r="T3985" i="7"/>
  <c r="T3993" i="7"/>
  <c r="T4001" i="7"/>
  <c r="T4009" i="7"/>
  <c r="T4017" i="7"/>
  <c r="T4025" i="7"/>
  <c r="T4033" i="7"/>
  <c r="T4041" i="7"/>
  <c r="T4049" i="7"/>
  <c r="T4057" i="7"/>
  <c r="T4065" i="7"/>
  <c r="T4073" i="7"/>
  <c r="T4081" i="7"/>
  <c r="T4089" i="7"/>
  <c r="T4097" i="7"/>
  <c r="T4105" i="7"/>
  <c r="T4113" i="7"/>
  <c r="T4121" i="7"/>
  <c r="T4129" i="7"/>
  <c r="T4137" i="7"/>
  <c r="T4145" i="7"/>
  <c r="T4153" i="7"/>
  <c r="T4161" i="7"/>
  <c r="T4169" i="7"/>
  <c r="T4177" i="7"/>
  <c r="T4185" i="7"/>
  <c r="T4193" i="7"/>
  <c r="T4201" i="7"/>
  <c r="T4209" i="7"/>
  <c r="T4217" i="7"/>
  <c r="T4225" i="7"/>
  <c r="T4233" i="7"/>
  <c r="U342" i="7"/>
  <c r="U1048" i="7"/>
  <c r="U1289" i="7"/>
  <c r="U1492" i="7"/>
  <c r="U1638" i="7"/>
  <c r="U1766" i="7"/>
  <c r="U1894" i="7"/>
  <c r="U2022" i="7"/>
  <c r="U2150" i="7"/>
  <c r="U2278" i="7"/>
  <c r="U2382" i="7"/>
  <c r="U2446" i="7"/>
  <c r="U2510" i="7"/>
  <c r="U2574" i="7"/>
  <c r="U2638" i="7"/>
  <c r="U2702" i="7"/>
  <c r="U2766" i="7"/>
  <c r="U2830" i="7"/>
  <c r="U2894" i="7"/>
  <c r="U2958" i="7"/>
  <c r="U3022" i="7"/>
  <c r="U3086" i="7"/>
  <c r="U3150" i="7"/>
  <c r="U3214" i="7"/>
  <c r="U3278" i="7"/>
  <c r="U3342" i="7"/>
  <c r="U3374" i="7"/>
  <c r="U3438" i="7"/>
  <c r="U3502" i="7"/>
  <c r="U3566" i="7"/>
  <c r="U3630" i="7"/>
  <c r="U3726" i="7"/>
  <c r="U3790" i="7"/>
  <c r="U3854" i="7"/>
  <c r="U3886" i="7"/>
  <c r="U3950" i="7"/>
  <c r="U4014" i="7"/>
  <c r="U4110" i="7"/>
  <c r="U4174" i="7"/>
  <c r="U4238" i="7"/>
  <c r="T84" i="7"/>
  <c r="T148" i="7"/>
  <c r="T198" i="7"/>
  <c r="T230" i="7"/>
  <c r="T246" i="7"/>
  <c r="T278" i="7"/>
  <c r="T310" i="7"/>
  <c r="T342" i="7"/>
  <c r="T374" i="7"/>
  <c r="T406" i="7"/>
  <c r="T438" i="7"/>
  <c r="T470" i="7"/>
  <c r="T502" i="7"/>
  <c r="T534" i="7"/>
  <c r="T566" i="7"/>
  <c r="T598" i="7"/>
  <c r="T630" i="7"/>
  <c r="T662" i="7"/>
  <c r="T694" i="7"/>
  <c r="T710" i="7"/>
  <c r="T726" i="7"/>
  <c r="T758" i="7"/>
  <c r="T790" i="7"/>
  <c r="T838" i="7"/>
  <c r="T870" i="7"/>
  <c r="T886" i="7"/>
  <c r="T918" i="7"/>
  <c r="T950" i="7"/>
  <c r="T982" i="7"/>
  <c r="T1014" i="7"/>
  <c r="T1046" i="7"/>
  <c r="T1078" i="7"/>
  <c r="T1110" i="7"/>
  <c r="T1142" i="7"/>
  <c r="T1174" i="7"/>
  <c r="T1206" i="7"/>
  <c r="T1238" i="7"/>
  <c r="T1270" i="7"/>
  <c r="T1286" i="7"/>
  <c r="T1318" i="7"/>
  <c r="T1350" i="7"/>
  <c r="T1382" i="7"/>
  <c r="T1414" i="7"/>
  <c r="T1446" i="7"/>
  <c r="T1478" i="7"/>
  <c r="T1510" i="7"/>
  <c r="T1542" i="7"/>
  <c r="T1563" i="7"/>
  <c r="T1595" i="7"/>
  <c r="T1611" i="7"/>
  <c r="T1627" i="7"/>
  <c r="T1659" i="7"/>
  <c r="T1691" i="7"/>
  <c r="T1731" i="7"/>
  <c r="T1763" i="7"/>
  <c r="T1795" i="7"/>
  <c r="T1819" i="7"/>
  <c r="T1843" i="7"/>
  <c r="T1875" i="7"/>
  <c r="T1907" i="7"/>
  <c r="T1939" i="7"/>
  <c r="T1971" i="7"/>
  <c r="T2003" i="7"/>
  <c r="T2019" i="7"/>
  <c r="T2075" i="7"/>
  <c r="T2107" i="7"/>
  <c r="T2139" i="7"/>
  <c r="T2171" i="7"/>
  <c r="T2211" i="7"/>
  <c r="T2243" i="7"/>
  <c r="T2275" i="7"/>
  <c r="T2307" i="7"/>
  <c r="T2339" i="7"/>
  <c r="T2371" i="7"/>
  <c r="T2403" i="7"/>
  <c r="T2435" i="7"/>
  <c r="T2467" i="7"/>
  <c r="T2499" i="7"/>
  <c r="T2539" i="7"/>
  <c r="T2571" i="7"/>
  <c r="T2603" i="7"/>
  <c r="T2643" i="7"/>
  <c r="T2683" i="7"/>
  <c r="T2715" i="7"/>
  <c r="T2747" i="7"/>
  <c r="T2779" i="7"/>
  <c r="T2811" i="7"/>
  <c r="T2859" i="7"/>
  <c r="T2883" i="7"/>
  <c r="T2907" i="7"/>
  <c r="T2955" i="7"/>
  <c r="T2979" i="7"/>
  <c r="T3003" i="7"/>
  <c r="T3035" i="7"/>
  <c r="T3067" i="7"/>
  <c r="T3099" i="7"/>
  <c r="T3123" i="7"/>
  <c r="T3147" i="7"/>
  <c r="T3171" i="7"/>
  <c r="T3195" i="7"/>
  <c r="T3219" i="7"/>
  <c r="T3251" i="7"/>
  <c r="T3283" i="7"/>
  <c r="T3307" i="7"/>
  <c r="T3331" i="7"/>
  <c r="T3363" i="7"/>
  <c r="T3395" i="7"/>
  <c r="T3427" i="7"/>
  <c r="T3459" i="7"/>
  <c r="T3491" i="7"/>
  <c r="T3523" i="7"/>
  <c r="T3555" i="7"/>
  <c r="T3579" i="7"/>
  <c r="T3611" i="7"/>
  <c r="T3643" i="7"/>
  <c r="T3675" i="7"/>
  <c r="T3707" i="7"/>
  <c r="T3739" i="7"/>
  <c r="T3763" i="7"/>
  <c r="T3787" i="7"/>
  <c r="T3803" i="7"/>
  <c r="T3827" i="7"/>
  <c r="T3851" i="7"/>
  <c r="T3875" i="7"/>
  <c r="T3907" i="7"/>
  <c r="T3931" i="7"/>
  <c r="T3963" i="7"/>
  <c r="T3995" i="7"/>
  <c r="T4035" i="7"/>
  <c r="T4067" i="7"/>
  <c r="T4099" i="7"/>
  <c r="T4131" i="7"/>
  <c r="T4163" i="7"/>
  <c r="T4187" i="7"/>
  <c r="T4203" i="7"/>
  <c r="T4235" i="7"/>
  <c r="U188" i="7"/>
  <c r="U517" i="7"/>
  <c r="U768" i="7"/>
  <c r="U967" i="7"/>
  <c r="U1117" i="7"/>
  <c r="U1242" i="7"/>
  <c r="U1345" i="7"/>
  <c r="U1445" i="7"/>
  <c r="U1545" i="7"/>
  <c r="U1609" i="7"/>
  <c r="U1673" i="7"/>
  <c r="U1737" i="7"/>
  <c r="U1801" i="7"/>
  <c r="U1865" i="7"/>
  <c r="U1929" i="7"/>
  <c r="U1993" i="7"/>
  <c r="U2057" i="7"/>
  <c r="U2121" i="7"/>
  <c r="U2185" i="7"/>
  <c r="U2249" i="7"/>
  <c r="U2313" i="7"/>
  <c r="U2369" i="7"/>
  <c r="U2401" i="7"/>
  <c r="U2433" i="7"/>
  <c r="U2465" i="7"/>
  <c r="U2497" i="7"/>
  <c r="U2529" i="7"/>
  <c r="U2561" i="7"/>
  <c r="U2593" i="7"/>
  <c r="U2625" i="7"/>
  <c r="U2657" i="7"/>
  <c r="U2689" i="7"/>
  <c r="U2721" i="7"/>
  <c r="U2753" i="7"/>
  <c r="U2785" i="7"/>
  <c r="U2817" i="7"/>
  <c r="U2849" i="7"/>
  <c r="U2881" i="7"/>
  <c r="U2913" i="7"/>
  <c r="U2945" i="7"/>
  <c r="U2977" i="7"/>
  <c r="U3009" i="7"/>
  <c r="U3041" i="7"/>
  <c r="U3073" i="7"/>
  <c r="U3105" i="7"/>
  <c r="U3137" i="7"/>
  <c r="U3169" i="7"/>
  <c r="U3201" i="7"/>
  <c r="U3233" i="7"/>
  <c r="U3265" i="7"/>
  <c r="U3297" i="7"/>
  <c r="U3329" i="7"/>
  <c r="U3361" i="7"/>
  <c r="U3393" i="7"/>
  <c r="U3425" i="7"/>
  <c r="U3457" i="7"/>
  <c r="U3489" i="7"/>
  <c r="U3521" i="7"/>
  <c r="U3553" i="7"/>
  <c r="U3585" i="7"/>
  <c r="U3617" i="7"/>
  <c r="U3649" i="7"/>
  <c r="U3681" i="7"/>
  <c r="U3713" i="7"/>
  <c r="U3745" i="7"/>
  <c r="U3777" i="7"/>
  <c r="U3809" i="7"/>
  <c r="U3841" i="7"/>
  <c r="U3873" i="7"/>
  <c r="U3905" i="7"/>
  <c r="U3937" i="7"/>
  <c r="U3969" i="7"/>
  <c r="U4001" i="7"/>
  <c r="U4033" i="7"/>
  <c r="U4065" i="7"/>
  <c r="U4097" i="7"/>
  <c r="U4129" i="7"/>
  <c r="U4161" i="7"/>
  <c r="U4193" i="7"/>
  <c r="U4225" i="7"/>
  <c r="T39" i="7"/>
  <c r="T71" i="7"/>
  <c r="T103" i="7"/>
  <c r="T135" i="7"/>
  <c r="T167" i="7"/>
  <c r="T193" i="7"/>
  <c r="T209" i="7"/>
  <c r="T225" i="7"/>
  <c r="T241" i="7"/>
  <c r="T257" i="7"/>
  <c r="T273" i="7"/>
  <c r="T289" i="7"/>
  <c r="T305" i="7"/>
  <c r="T321" i="7"/>
  <c r="T337" i="7"/>
  <c r="T353" i="7"/>
  <c r="T369" i="7"/>
  <c r="T385" i="7"/>
  <c r="T401" i="7"/>
  <c r="T417" i="7"/>
  <c r="T433" i="7"/>
  <c r="T449" i="7"/>
  <c r="T465" i="7"/>
  <c r="T481" i="7"/>
  <c r="T497" i="7"/>
  <c r="T513" i="7"/>
  <c r="T529" i="7"/>
  <c r="T545" i="7"/>
  <c r="T561" i="7"/>
  <c r="T577" i="7"/>
  <c r="T593" i="7"/>
  <c r="T609" i="7"/>
  <c r="T625" i="7"/>
  <c r="T641" i="7"/>
  <c r="T657" i="7"/>
  <c r="T673" i="7"/>
  <c r="T689" i="7"/>
  <c r="T705" i="7"/>
  <c r="T721" i="7"/>
  <c r="T737" i="7"/>
  <c r="T753" i="7"/>
  <c r="T769" i="7"/>
  <c r="T785" i="7"/>
  <c r="T801" i="7"/>
  <c r="T817" i="7"/>
  <c r="T833" i="7"/>
  <c r="T849" i="7"/>
  <c r="T865" i="7"/>
  <c r="T881" i="7"/>
  <c r="T897" i="7"/>
  <c r="T913" i="7"/>
  <c r="T929" i="7"/>
  <c r="T945" i="7"/>
  <c r="T961" i="7"/>
  <c r="T977" i="7"/>
  <c r="T993" i="7"/>
  <c r="T1009" i="7"/>
  <c r="T1025" i="7"/>
  <c r="T1041" i="7"/>
  <c r="T1057" i="7"/>
  <c r="T1073" i="7"/>
  <c r="T1089" i="7"/>
  <c r="T1105" i="7"/>
  <c r="T1121" i="7"/>
  <c r="T1137" i="7"/>
  <c r="T1153" i="7"/>
  <c r="T1169" i="7"/>
  <c r="T1185" i="7"/>
  <c r="T1201" i="7"/>
  <c r="T1217" i="7"/>
  <c r="T1233" i="7"/>
  <c r="T1249" i="7"/>
  <c r="T1265" i="7"/>
  <c r="T1281" i="7"/>
  <c r="T1297" i="7"/>
  <c r="T1313" i="7"/>
  <c r="T1329" i="7"/>
  <c r="T1345" i="7"/>
  <c r="T1361" i="7"/>
  <c r="T1377" i="7"/>
  <c r="T1393" i="7"/>
  <c r="T1409" i="7"/>
  <c r="T1425" i="7"/>
  <c r="T1441" i="7"/>
  <c r="T1457" i="7"/>
  <c r="T1473" i="7"/>
  <c r="T1489" i="7"/>
  <c r="T1505" i="7"/>
  <c r="T1521" i="7"/>
  <c r="T1537" i="7"/>
  <c r="T1553" i="7"/>
  <c r="T1562" i="7"/>
  <c r="T1570" i="7"/>
  <c r="T1578" i="7"/>
  <c r="T1586" i="7"/>
  <c r="T1594" i="7"/>
  <c r="T1602" i="7"/>
  <c r="T1610" i="7"/>
  <c r="T1618" i="7"/>
  <c r="T1626" i="7"/>
  <c r="T1634" i="7"/>
  <c r="T1642" i="7"/>
  <c r="T1650" i="7"/>
  <c r="T1658" i="7"/>
  <c r="T1666" i="7"/>
  <c r="T1674" i="7"/>
  <c r="T1682" i="7"/>
  <c r="T1690" i="7"/>
  <c r="T1698" i="7"/>
  <c r="T1706" i="7"/>
  <c r="T1714" i="7"/>
  <c r="T1722" i="7"/>
  <c r="T1730" i="7"/>
  <c r="T1738" i="7"/>
  <c r="T1746" i="7"/>
  <c r="T1754" i="7"/>
  <c r="T1762" i="7"/>
  <c r="T1770" i="7"/>
  <c r="T1778" i="7"/>
  <c r="T1786" i="7"/>
  <c r="T1794" i="7"/>
  <c r="T1802" i="7"/>
  <c r="T1810" i="7"/>
  <c r="T1818" i="7"/>
  <c r="T1826" i="7"/>
  <c r="T1834" i="7"/>
  <c r="T1842" i="7"/>
  <c r="T1850" i="7"/>
  <c r="T1858" i="7"/>
  <c r="T1866" i="7"/>
  <c r="T1874" i="7"/>
  <c r="T1882" i="7"/>
  <c r="T1890" i="7"/>
  <c r="T1898" i="7"/>
  <c r="T1906" i="7"/>
  <c r="T1914" i="7"/>
  <c r="T1922" i="7"/>
  <c r="T1930" i="7"/>
  <c r="T1938" i="7"/>
  <c r="T1946" i="7"/>
  <c r="T1954" i="7"/>
  <c r="T1962" i="7"/>
  <c r="T1970" i="7"/>
  <c r="T1978" i="7"/>
  <c r="T1986" i="7"/>
  <c r="T1994" i="7"/>
  <c r="T2002" i="7"/>
  <c r="T2010" i="7"/>
  <c r="T2018" i="7"/>
  <c r="T2026" i="7"/>
  <c r="T2034" i="7"/>
  <c r="T2042" i="7"/>
  <c r="T2050" i="7"/>
  <c r="T2058" i="7"/>
  <c r="T2066" i="7"/>
  <c r="T2074" i="7"/>
  <c r="T2082" i="7"/>
  <c r="T2090" i="7"/>
  <c r="T2098" i="7"/>
  <c r="T2106" i="7"/>
  <c r="T2114" i="7"/>
  <c r="T2122" i="7"/>
  <c r="T2130" i="7"/>
  <c r="T2138" i="7"/>
  <c r="T2146" i="7"/>
  <c r="T2154" i="7"/>
  <c r="T2162" i="7"/>
  <c r="T2170" i="7"/>
  <c r="T2178" i="7"/>
  <c r="T2186" i="7"/>
  <c r="T2194" i="7"/>
  <c r="T2202" i="7"/>
  <c r="T2210" i="7"/>
  <c r="T2218" i="7"/>
  <c r="T2226" i="7"/>
  <c r="T2234" i="7"/>
  <c r="T2242" i="7"/>
  <c r="T2250" i="7"/>
  <c r="T2258" i="7"/>
  <c r="T2266" i="7"/>
  <c r="T2274" i="7"/>
  <c r="T2282" i="7"/>
  <c r="T2290" i="7"/>
  <c r="T2298" i="7"/>
  <c r="T2306" i="7"/>
  <c r="T2314" i="7"/>
  <c r="T2322" i="7"/>
  <c r="T2330" i="7"/>
  <c r="T2338" i="7"/>
  <c r="T2346" i="7"/>
  <c r="T2354" i="7"/>
  <c r="T2362" i="7"/>
  <c r="T2370" i="7"/>
  <c r="T2378" i="7"/>
  <c r="T2386" i="7"/>
  <c r="T2394" i="7"/>
  <c r="T2402" i="7"/>
  <c r="T2410" i="7"/>
  <c r="T2418" i="7"/>
  <c r="T2426" i="7"/>
  <c r="T2434" i="7"/>
  <c r="T2442" i="7"/>
  <c r="T2450" i="7"/>
  <c r="T2458" i="7"/>
  <c r="T2466" i="7"/>
  <c r="T2474" i="7"/>
  <c r="T2482" i="7"/>
  <c r="T2490" i="7"/>
  <c r="T2498" i="7"/>
  <c r="T2506" i="7"/>
  <c r="T2514" i="7"/>
  <c r="T2522" i="7"/>
  <c r="T2530" i="7"/>
  <c r="T2538" i="7"/>
  <c r="T2546" i="7"/>
  <c r="T2554" i="7"/>
  <c r="T2562" i="7"/>
  <c r="T2570" i="7"/>
  <c r="T2578" i="7"/>
  <c r="T2586" i="7"/>
  <c r="T2594" i="7"/>
  <c r="T2602" i="7"/>
  <c r="T2610" i="7"/>
  <c r="T2618" i="7"/>
  <c r="T2626" i="7"/>
  <c r="T2634" i="7"/>
  <c r="T2642" i="7"/>
  <c r="T2650" i="7"/>
  <c r="T2658" i="7"/>
  <c r="T2666" i="7"/>
  <c r="T2674" i="7"/>
  <c r="T2682" i="7"/>
  <c r="T2690" i="7"/>
  <c r="T2698" i="7"/>
  <c r="T2706" i="7"/>
  <c r="T2714" i="7"/>
  <c r="T2722" i="7"/>
  <c r="T2730" i="7"/>
  <c r="T2738" i="7"/>
  <c r="T2746" i="7"/>
  <c r="T2754" i="7"/>
  <c r="T2762" i="7"/>
  <c r="T2770" i="7"/>
  <c r="T2778" i="7"/>
  <c r="T2786" i="7"/>
  <c r="T2794" i="7"/>
  <c r="T2802" i="7"/>
  <c r="T2810" i="7"/>
  <c r="T2818" i="7"/>
  <c r="T2826" i="7"/>
  <c r="T2834" i="7"/>
  <c r="T2842" i="7"/>
  <c r="T2850" i="7"/>
  <c r="T2858" i="7"/>
  <c r="T2866" i="7"/>
  <c r="T2874" i="7"/>
  <c r="T2882" i="7"/>
  <c r="T2890" i="7"/>
  <c r="T2898" i="7"/>
  <c r="T2906" i="7"/>
  <c r="T2914" i="7"/>
  <c r="T2922" i="7"/>
  <c r="T2930" i="7"/>
  <c r="T2938" i="7"/>
  <c r="T2946" i="7"/>
  <c r="T2954" i="7"/>
  <c r="T2962" i="7"/>
  <c r="T2970" i="7"/>
  <c r="T2978" i="7"/>
  <c r="T2986" i="7"/>
  <c r="T2994" i="7"/>
  <c r="T3002" i="7"/>
  <c r="T3010" i="7"/>
  <c r="T3018" i="7"/>
  <c r="T3026" i="7"/>
  <c r="T3034" i="7"/>
  <c r="T3042" i="7"/>
  <c r="T3050" i="7"/>
  <c r="T3058" i="7"/>
  <c r="T3066" i="7"/>
  <c r="T3074" i="7"/>
  <c r="T3082" i="7"/>
  <c r="T3090" i="7"/>
  <c r="T3098" i="7"/>
  <c r="T3106" i="7"/>
  <c r="T3114" i="7"/>
  <c r="T3122" i="7"/>
  <c r="T3130" i="7"/>
  <c r="T3138" i="7"/>
  <c r="T3146" i="7"/>
  <c r="T3154" i="7"/>
  <c r="T3162" i="7"/>
  <c r="T3170" i="7"/>
  <c r="T3178" i="7"/>
  <c r="T3186" i="7"/>
  <c r="T3194" i="7"/>
  <c r="T3202" i="7"/>
  <c r="T3210" i="7"/>
  <c r="T3218" i="7"/>
  <c r="T3226" i="7"/>
  <c r="T3234" i="7"/>
  <c r="T3242" i="7"/>
  <c r="T3250" i="7"/>
  <c r="T3258" i="7"/>
  <c r="T3266" i="7"/>
  <c r="T3274" i="7"/>
  <c r="T3282" i="7"/>
  <c r="T3290" i="7"/>
  <c r="T3298" i="7"/>
  <c r="T3306" i="7"/>
  <c r="T3314" i="7"/>
  <c r="T3322" i="7"/>
  <c r="T3330" i="7"/>
  <c r="T3338" i="7"/>
  <c r="T3346" i="7"/>
  <c r="T3354" i="7"/>
  <c r="T3362" i="7"/>
  <c r="T3370" i="7"/>
  <c r="T3378" i="7"/>
  <c r="T3386" i="7"/>
  <c r="T3394" i="7"/>
  <c r="T3402" i="7"/>
  <c r="T3410" i="7"/>
  <c r="T3418" i="7"/>
  <c r="T3426" i="7"/>
  <c r="T3434" i="7"/>
  <c r="T3442" i="7"/>
  <c r="T3450" i="7"/>
  <c r="T3458" i="7"/>
  <c r="T3466" i="7"/>
  <c r="T3474" i="7"/>
  <c r="T3482" i="7"/>
  <c r="T3490" i="7"/>
  <c r="T3498" i="7"/>
  <c r="T3506" i="7"/>
  <c r="T3514" i="7"/>
  <c r="T3522" i="7"/>
  <c r="T3530" i="7"/>
  <c r="T3538" i="7"/>
  <c r="T3546" i="7"/>
  <c r="T3554" i="7"/>
  <c r="T3562" i="7"/>
  <c r="T3570" i="7"/>
  <c r="T3578" i="7"/>
  <c r="T3586" i="7"/>
  <c r="T3594" i="7"/>
  <c r="T3602" i="7"/>
  <c r="T3610" i="7"/>
  <c r="T3618" i="7"/>
  <c r="T3626" i="7"/>
  <c r="T3634" i="7"/>
  <c r="T3642" i="7"/>
  <c r="T3650" i="7"/>
  <c r="T3658" i="7"/>
  <c r="T3666" i="7"/>
  <c r="T3674" i="7"/>
  <c r="T3682" i="7"/>
  <c r="T3690" i="7"/>
  <c r="T3698" i="7"/>
  <c r="T3706" i="7"/>
  <c r="T3714" i="7"/>
  <c r="T3722" i="7"/>
  <c r="T3730" i="7"/>
  <c r="T3738" i="7"/>
  <c r="T3746" i="7"/>
  <c r="T3754" i="7"/>
  <c r="T3762" i="7"/>
  <c r="T3770" i="7"/>
  <c r="T3778" i="7"/>
  <c r="T3786" i="7"/>
  <c r="T3794" i="7"/>
  <c r="T3802" i="7"/>
  <c r="T3810" i="7"/>
  <c r="T3818" i="7"/>
  <c r="T3826" i="7"/>
  <c r="T3834" i="7"/>
  <c r="T3842" i="7"/>
  <c r="T3850" i="7"/>
  <c r="T3858" i="7"/>
  <c r="T3866" i="7"/>
  <c r="T3874" i="7"/>
  <c r="T3882" i="7"/>
  <c r="T3890" i="7"/>
  <c r="T3898" i="7"/>
  <c r="T3906" i="7"/>
  <c r="T3914" i="7"/>
  <c r="T3922" i="7"/>
  <c r="T3930" i="7"/>
  <c r="T3938" i="7"/>
  <c r="T3946" i="7"/>
  <c r="T3954" i="7"/>
  <c r="T3962" i="7"/>
  <c r="T3970" i="7"/>
  <c r="T3978" i="7"/>
  <c r="T3986" i="7"/>
  <c r="T3994" i="7"/>
  <c r="T4002" i="7"/>
  <c r="T4010" i="7"/>
  <c r="T4018" i="7"/>
  <c r="T4026" i="7"/>
  <c r="T4034" i="7"/>
  <c r="T4042" i="7"/>
  <c r="T4050" i="7"/>
  <c r="T4058" i="7"/>
  <c r="T4066" i="7"/>
  <c r="T4074" i="7"/>
  <c r="T4082" i="7"/>
  <c r="T4090" i="7"/>
  <c r="T4098" i="7"/>
  <c r="T4106" i="7"/>
  <c r="T4114" i="7"/>
  <c r="T4122" i="7"/>
  <c r="T4130" i="7"/>
  <c r="T4138" i="7"/>
  <c r="T4146" i="7"/>
  <c r="T4154" i="7"/>
  <c r="T4162" i="7"/>
  <c r="T4170" i="7"/>
  <c r="T4178" i="7"/>
  <c r="T4186" i="7"/>
  <c r="T4194" i="7"/>
  <c r="T4202" i="7"/>
  <c r="T4210" i="7"/>
  <c r="T4218" i="7"/>
  <c r="T4226" i="7"/>
  <c r="T4234" i="7"/>
  <c r="U650" i="7"/>
  <c r="U868" i="7"/>
  <c r="U1178" i="7"/>
  <c r="U1389" i="7"/>
  <c r="U1574" i="7"/>
  <c r="U1702" i="7"/>
  <c r="U1830" i="7"/>
  <c r="U1958" i="7"/>
  <c r="U2086" i="7"/>
  <c r="U2214" i="7"/>
  <c r="U2342" i="7"/>
  <c r="U2414" i="7"/>
  <c r="U2478" i="7"/>
  <c r="U2542" i="7"/>
  <c r="U2606" i="7"/>
  <c r="U2670" i="7"/>
  <c r="U2734" i="7"/>
  <c r="U2798" i="7"/>
  <c r="U2862" i="7"/>
  <c r="U2926" i="7"/>
  <c r="U2990" i="7"/>
  <c r="U3054" i="7"/>
  <c r="U3118" i="7"/>
  <c r="U3182" i="7"/>
  <c r="U3246" i="7"/>
  <c r="U3310" i="7"/>
  <c r="U3406" i="7"/>
  <c r="U3470" i="7"/>
  <c r="U3534" i="7"/>
  <c r="U3598" i="7"/>
  <c r="U3662" i="7"/>
  <c r="U3694" i="7"/>
  <c r="U3758" i="7"/>
  <c r="U3822" i="7"/>
  <c r="U3918" i="7"/>
  <c r="U3982" i="7"/>
  <c r="U4046" i="7"/>
  <c r="U4078" i="7"/>
  <c r="U4142" i="7"/>
  <c r="U4206" i="7"/>
  <c r="T52" i="7"/>
  <c r="T116" i="7"/>
  <c r="T180" i="7"/>
  <c r="T214" i="7"/>
  <c r="T262" i="7"/>
  <c r="T294" i="7"/>
  <c r="T326" i="7"/>
  <c r="T358" i="7"/>
  <c r="T390" i="7"/>
  <c r="T422" i="7"/>
  <c r="T454" i="7"/>
  <c r="T486" i="7"/>
  <c r="T518" i="7"/>
  <c r="T550" i="7"/>
  <c r="T582" i="7"/>
  <c r="T614" i="7"/>
  <c r="T646" i="7"/>
  <c r="T678" i="7"/>
  <c r="T742" i="7"/>
  <c r="T774" i="7"/>
  <c r="T806" i="7"/>
  <c r="T822" i="7"/>
  <c r="T854" i="7"/>
  <c r="T902" i="7"/>
  <c r="T934" i="7"/>
  <c r="T966" i="7"/>
  <c r="T998" i="7"/>
  <c r="T1030" i="7"/>
  <c r="T1062" i="7"/>
  <c r="T1094" i="7"/>
  <c r="T1126" i="7"/>
  <c r="T1158" i="7"/>
  <c r="T1190" i="7"/>
  <c r="T1222" i="7"/>
  <c r="T1254" i="7"/>
  <c r="T1302" i="7"/>
  <c r="T1334" i="7"/>
  <c r="T1366" i="7"/>
  <c r="T1398" i="7"/>
  <c r="T1430" i="7"/>
  <c r="T1462" i="7"/>
  <c r="T1494" i="7"/>
  <c r="T1526" i="7"/>
  <c r="T1555" i="7"/>
  <c r="T1571" i="7"/>
  <c r="T1603" i="7"/>
  <c r="T1619" i="7"/>
  <c r="T1643" i="7"/>
  <c r="T1675" i="7"/>
  <c r="T1707" i="7"/>
  <c r="T1739" i="7"/>
  <c r="T1779" i="7"/>
  <c r="T1803" i="7"/>
  <c r="T1827" i="7"/>
  <c r="T1851" i="7"/>
  <c r="T1883" i="7"/>
  <c r="T1915" i="7"/>
  <c r="T1947" i="7"/>
  <c r="T1979" i="7"/>
  <c r="T2011" i="7"/>
  <c r="T2027" i="7"/>
  <c r="T2035" i="7"/>
  <c r="T2059" i="7"/>
  <c r="T2091" i="7"/>
  <c r="T2123" i="7"/>
  <c r="T2155" i="7"/>
  <c r="T2187" i="7"/>
  <c r="T2219" i="7"/>
  <c r="T2251" i="7"/>
  <c r="T2291" i="7"/>
  <c r="T2331" i="7"/>
  <c r="T2355" i="7"/>
  <c r="T2387" i="7"/>
  <c r="T2419" i="7"/>
  <c r="T2451" i="7"/>
  <c r="T2483" i="7"/>
  <c r="T2515" i="7"/>
  <c r="T2547" i="7"/>
  <c r="T2579" i="7"/>
  <c r="T2611" i="7"/>
  <c r="T2635" i="7"/>
  <c r="T2667" i="7"/>
  <c r="T2699" i="7"/>
  <c r="T2731" i="7"/>
  <c r="T2763" i="7"/>
  <c r="T2795" i="7"/>
  <c r="T2827" i="7"/>
  <c r="T2843" i="7"/>
  <c r="T2875" i="7"/>
  <c r="T2923" i="7"/>
  <c r="T2939" i="7"/>
  <c r="T3043" i="7"/>
  <c r="T3075" i="7"/>
  <c r="T3107" i="7"/>
  <c r="T3131" i="7"/>
  <c r="T3155" i="7"/>
  <c r="T3179" i="7"/>
  <c r="T3203" i="7"/>
  <c r="T3235" i="7"/>
  <c r="T3267" i="7"/>
  <c r="T3315" i="7"/>
  <c r="T3347" i="7"/>
  <c r="T3379" i="7"/>
  <c r="T3403" i="7"/>
  <c r="T3443" i="7"/>
  <c r="T3467" i="7"/>
  <c r="T3499" i="7"/>
  <c r="T3531" i="7"/>
  <c r="T3563" i="7"/>
  <c r="T3595" i="7"/>
  <c r="T3627" i="7"/>
  <c r="T3659" i="7"/>
  <c r="T3699" i="7"/>
  <c r="T3723" i="7"/>
  <c r="T3755" i="7"/>
  <c r="T3779" i="7"/>
  <c r="T3811" i="7"/>
  <c r="T3835" i="7"/>
  <c r="T3859" i="7"/>
  <c r="T3883" i="7"/>
  <c r="T3915" i="7"/>
  <c r="T3947" i="7"/>
  <c r="T3987" i="7"/>
  <c r="T4019" i="7"/>
  <c r="T4043" i="7"/>
  <c r="T4075" i="7"/>
  <c r="T4107" i="7"/>
  <c r="T4139" i="7"/>
  <c r="T4171" i="7"/>
  <c r="T4227" i="7"/>
  <c r="U651" i="7"/>
  <c r="U350" i="7"/>
  <c r="U1053" i="7"/>
  <c r="U1394" i="7"/>
  <c r="U1639" i="7"/>
  <c r="U1769" i="7"/>
  <c r="U1960" i="7"/>
  <c r="U2151" i="7"/>
  <c r="U2281" i="7"/>
  <c r="U2416" i="7"/>
  <c r="U2511" i="7"/>
  <c r="U2577" i="7"/>
  <c r="U2672" i="7"/>
  <c r="U2767" i="7"/>
  <c r="U2833" i="7"/>
  <c r="U2928" i="7"/>
  <c r="U3023" i="7"/>
  <c r="U3089" i="7"/>
  <c r="U3184" i="7"/>
  <c r="U3279" i="7"/>
  <c r="U3345" i="7"/>
  <c r="U3440" i="7"/>
  <c r="U3535" i="7"/>
  <c r="U3601" i="7"/>
  <c r="U3696" i="7"/>
  <c r="U3791" i="7"/>
  <c r="U3857" i="7"/>
  <c r="U3952" i="7"/>
  <c r="U4047" i="7"/>
  <c r="U4113" i="7"/>
  <c r="U4208" i="7"/>
  <c r="T85" i="7"/>
  <c r="T151" i="7"/>
  <c r="T216" i="7"/>
  <c r="T263" i="7"/>
  <c r="T297" i="7"/>
  <c r="T344" i="7"/>
  <c r="T391" i="7"/>
  <c r="T425" i="7"/>
  <c r="T472" i="7"/>
  <c r="T519" i="7"/>
  <c r="T553" i="7"/>
  <c r="T600" i="7"/>
  <c r="T647" i="7"/>
  <c r="T681" i="7"/>
  <c r="T728" i="7"/>
  <c r="T775" i="7"/>
  <c r="T809" i="7"/>
  <c r="T856" i="7"/>
  <c r="T903" i="7"/>
  <c r="T937" i="7"/>
  <c r="T984" i="7"/>
  <c r="T1031" i="7"/>
  <c r="T1065" i="7"/>
  <c r="T1112" i="7"/>
  <c r="T1159" i="7"/>
  <c r="T1193" i="7"/>
  <c r="T1240" i="7"/>
  <c r="T1287" i="7"/>
  <c r="T1321" i="7"/>
  <c r="T1368" i="7"/>
  <c r="T1415" i="7"/>
  <c r="T1449" i="7"/>
  <c r="T1496" i="7"/>
  <c r="T1543" i="7"/>
  <c r="T1566" i="7"/>
  <c r="T1589" i="7"/>
  <c r="T1612" i="7"/>
  <c r="T1630" i="7"/>
  <c r="T1653" i="7"/>
  <c r="T1676" i="7"/>
  <c r="T1694" i="7"/>
  <c r="T1717" i="7"/>
  <c r="T1740" i="7"/>
  <c r="T1758" i="7"/>
  <c r="T1781" i="7"/>
  <c r="T1804" i="7"/>
  <c r="T1822" i="7"/>
  <c r="T1845" i="7"/>
  <c r="T1868" i="7"/>
  <c r="T1886" i="7"/>
  <c r="T1909" i="7"/>
  <c r="T1932" i="7"/>
  <c r="T1950" i="7"/>
  <c r="T1973" i="7"/>
  <c r="T1996" i="7"/>
  <c r="T2014" i="7"/>
  <c r="T2037" i="7"/>
  <c r="T2060" i="7"/>
  <c r="T2078" i="7"/>
  <c r="T2101" i="7"/>
  <c r="T2124" i="7"/>
  <c r="T2142" i="7"/>
  <c r="T2165" i="7"/>
  <c r="T2188" i="7"/>
  <c r="T2206" i="7"/>
  <c r="T2229" i="7"/>
  <c r="T2252" i="7"/>
  <c r="T2270" i="7"/>
  <c r="T2293" i="7"/>
  <c r="T2316" i="7"/>
  <c r="T2334" i="7"/>
  <c r="T2357" i="7"/>
  <c r="T2380" i="7"/>
  <c r="T2398" i="7"/>
  <c r="T2421" i="7"/>
  <c r="T2444" i="7"/>
  <c r="T2462" i="7"/>
  <c r="T2485" i="7"/>
  <c r="T2508" i="7"/>
  <c r="T2526" i="7"/>
  <c r="T2549" i="7"/>
  <c r="T2572" i="7"/>
  <c r="T2590" i="7"/>
  <c r="T2613" i="7"/>
  <c r="T2636" i="7"/>
  <c r="T2654" i="7"/>
  <c r="T2677" i="7"/>
  <c r="T2700" i="7"/>
  <c r="T2718" i="7"/>
  <c r="T2741" i="7"/>
  <c r="T2764" i="7"/>
  <c r="T2782" i="7"/>
  <c r="T2805" i="7"/>
  <c r="T2828" i="7"/>
  <c r="T2846" i="7"/>
  <c r="T2869" i="7"/>
  <c r="T2892" i="7"/>
  <c r="T2910" i="7"/>
  <c r="T2933" i="7"/>
  <c r="T2956" i="7"/>
  <c r="T2974" i="7"/>
  <c r="T2997" i="7"/>
  <c r="T3020" i="7"/>
  <c r="T3038" i="7"/>
  <c r="T3061" i="7"/>
  <c r="T3084" i="7"/>
  <c r="T3102" i="7"/>
  <c r="T3125" i="7"/>
  <c r="T3148" i="7"/>
  <c r="T3166" i="7"/>
  <c r="T3189" i="7"/>
  <c r="T3212" i="7"/>
  <c r="T3230" i="7"/>
  <c r="T3253" i="7"/>
  <c r="T3276" i="7"/>
  <c r="T3294" i="7"/>
  <c r="T3317" i="7"/>
  <c r="T3340" i="7"/>
  <c r="T3358" i="7"/>
  <c r="T3381" i="7"/>
  <c r="T3404" i="7"/>
  <c r="T3422" i="7"/>
  <c r="T3445" i="7"/>
  <c r="T3468" i="7"/>
  <c r="T3486" i="7"/>
  <c r="T3509" i="7"/>
  <c r="T3532" i="7"/>
  <c r="T3550" i="7"/>
  <c r="T3573" i="7"/>
  <c r="T3596" i="7"/>
  <c r="T3614" i="7"/>
  <c r="T3637" i="7"/>
  <c r="T3660" i="7"/>
  <c r="T3678" i="7"/>
  <c r="T3701" i="7"/>
  <c r="T3724" i="7"/>
  <c r="T3742" i="7"/>
  <c r="T3765" i="7"/>
  <c r="T3788" i="7"/>
  <c r="T3806" i="7"/>
  <c r="T3829" i="7"/>
  <c r="T3852" i="7"/>
  <c r="T3870" i="7"/>
  <c r="T3893" i="7"/>
  <c r="T3916" i="7"/>
  <c r="T3934" i="7"/>
  <c r="T3957" i="7"/>
  <c r="T3980" i="7"/>
  <c r="T3998" i="7"/>
  <c r="T4021" i="7"/>
  <c r="T4044" i="7"/>
  <c r="T4062" i="7"/>
  <c r="T4085" i="7"/>
  <c r="T4108" i="7"/>
  <c r="T4126" i="7"/>
  <c r="T4149" i="7"/>
  <c r="T4172" i="7"/>
  <c r="T4190" i="7"/>
  <c r="T4213" i="7"/>
  <c r="T4236" i="7"/>
  <c r="U1704" i="7"/>
  <c r="U2544" i="7"/>
  <c r="U2895" i="7"/>
  <c r="U3151" i="7"/>
  <c r="U3473" i="7"/>
  <c r="U3824" i="7"/>
  <c r="U4080" i="7"/>
  <c r="T199" i="7"/>
  <c r="T408" i="7"/>
  <c r="T583" i="7"/>
  <c r="T873" i="7"/>
  <c r="T1095" i="7"/>
  <c r="T1257" i="7"/>
  <c r="T1385" i="7"/>
  <c r="T1557" i="7"/>
  <c r="T1644" i="7"/>
  <c r="T1726" i="7"/>
  <c r="T1790" i="7"/>
  <c r="T1877" i="7"/>
  <c r="T1964" i="7"/>
  <c r="T2046" i="7"/>
  <c r="T2133" i="7"/>
  <c r="T2220" i="7"/>
  <c r="T2284" i="7"/>
  <c r="T2366" i="7"/>
  <c r="T2453" i="7"/>
  <c r="T2558" i="7"/>
  <c r="T2622" i="7"/>
  <c r="T2709" i="7"/>
  <c r="T2796" i="7"/>
  <c r="T2878" i="7"/>
  <c r="T2965" i="7"/>
  <c r="T3029" i="7"/>
  <c r="T3116" i="7"/>
  <c r="T3198" i="7"/>
  <c r="T3285" i="7"/>
  <c r="T3326" i="7"/>
  <c r="T3413" i="7"/>
  <c r="T3500" i="7"/>
  <c r="T3582" i="7"/>
  <c r="T3669" i="7"/>
  <c r="T3756" i="7"/>
  <c r="T3838" i="7"/>
  <c r="T3925" i="7"/>
  <c r="T4012" i="7"/>
  <c r="T4117" i="7"/>
  <c r="T4181" i="7"/>
  <c r="U1291" i="7"/>
  <c r="U2217" i="7"/>
  <c r="U2640" i="7"/>
  <c r="U3057" i="7"/>
  <c r="U3313" i="7"/>
  <c r="U3569" i="7"/>
  <c r="U3920" i="7"/>
  <c r="T53" i="7"/>
  <c r="T281" i="7"/>
  <c r="T456" i="7"/>
  <c r="T631" i="7"/>
  <c r="T793" i="7"/>
  <c r="T968" i="7"/>
  <c r="T1143" i="7"/>
  <c r="T1352" i="7"/>
  <c r="T1527" i="7"/>
  <c r="T1622" i="7"/>
  <c r="T1686" i="7"/>
  <c r="T1773" i="7"/>
  <c r="T1837" i="7"/>
  <c r="T1965" i="7"/>
  <c r="T2052" i="7"/>
  <c r="T2134" i="7"/>
  <c r="T2221" i="7"/>
  <c r="T2308" i="7"/>
  <c r="T2390" i="7"/>
  <c r="T2477" i="7"/>
  <c r="T2564" i="7"/>
  <c r="T2646" i="7"/>
  <c r="T2733" i="7"/>
  <c r="T2820" i="7"/>
  <c r="T2902" i="7"/>
  <c r="T2989" i="7"/>
  <c r="T3076" i="7"/>
  <c r="T3158" i="7"/>
  <c r="T3245" i="7"/>
  <c r="T3309" i="7"/>
  <c r="T3373" i="7"/>
  <c r="T3460" i="7"/>
  <c r="T3542" i="7"/>
  <c r="T3606" i="7"/>
  <c r="T3693" i="7"/>
  <c r="T3798" i="7"/>
  <c r="T3885" i="7"/>
  <c r="T3972" i="7"/>
  <c r="T4054" i="7"/>
  <c r="T4141" i="7"/>
  <c r="T4228" i="7"/>
  <c r="U1767" i="7"/>
  <c r="U2279" i="7"/>
  <c r="U2641" i="7"/>
  <c r="U3087" i="7"/>
  <c r="U3409" i="7"/>
  <c r="U3760" i="7"/>
  <c r="U4016" i="7"/>
  <c r="T149" i="7"/>
  <c r="T329" i="7"/>
  <c r="T504" i="7"/>
  <c r="T679" i="7"/>
  <c r="T841" i="7"/>
  <c r="T1016" i="7"/>
  <c r="T1191" i="7"/>
  <c r="T1319" i="7"/>
  <c r="T1447" i="7"/>
  <c r="T1564" i="7"/>
  <c r="T1628" i="7"/>
  <c r="T1669" i="7"/>
  <c r="T1710" i="7"/>
  <c r="T1756" i="7"/>
  <c r="T1797" i="7"/>
  <c r="T1838" i="7"/>
  <c r="T1884" i="7"/>
  <c r="T1925" i="7"/>
  <c r="T1948" i="7"/>
  <c r="T1989" i="7"/>
  <c r="T2030" i="7"/>
  <c r="T2076" i="7"/>
  <c r="T2158" i="7"/>
  <c r="T2204" i="7"/>
  <c r="T2268" i="7"/>
  <c r="T2332" i="7"/>
  <c r="T2396" i="7"/>
  <c r="T2460" i="7"/>
  <c r="T2524" i="7"/>
  <c r="T2588" i="7"/>
  <c r="T2670" i="7"/>
  <c r="T2780" i="7"/>
  <c r="T2844" i="7"/>
  <c r="T2949" i="7"/>
  <c r="T3036" i="7"/>
  <c r="T3118" i="7"/>
  <c r="T3205" i="7"/>
  <c r="T3292" i="7"/>
  <c r="T3374" i="7"/>
  <c r="T3461" i="7"/>
  <c r="T3548" i="7"/>
  <c r="T3630" i="7"/>
  <c r="T3717" i="7"/>
  <c r="T3804" i="7"/>
  <c r="T3886" i="7"/>
  <c r="T3950" i="7"/>
  <c r="T4060" i="7"/>
  <c r="T4142" i="7"/>
  <c r="T4229" i="7"/>
  <c r="U1768" i="7"/>
  <c r="U2280" i="7"/>
  <c r="U2671" i="7"/>
  <c r="U3088" i="7"/>
  <c r="U3439" i="7"/>
  <c r="U3856" i="7"/>
  <c r="U4207" i="7"/>
  <c r="T249" i="7"/>
  <c r="T377" i="7"/>
  <c r="T552" i="7"/>
  <c r="T680" i="7"/>
  <c r="T808" i="7"/>
  <c r="T1017" i="7"/>
  <c r="T1192" i="7"/>
  <c r="T1401" i="7"/>
  <c r="T1565" i="7"/>
  <c r="T1629" i="7"/>
  <c r="T1716" i="7"/>
  <c r="T1798" i="7"/>
  <c r="T1885" i="7"/>
  <c r="T1949" i="7"/>
  <c r="T2036" i="7"/>
  <c r="T2141" i="7"/>
  <c r="T2228" i="7"/>
  <c r="T2310" i="7"/>
  <c r="T2374" i="7"/>
  <c r="T2461" i="7"/>
  <c r="T2548" i="7"/>
  <c r="T2630" i="7"/>
  <c r="T2717" i="7"/>
  <c r="T2822" i="7"/>
  <c r="T2909" i="7"/>
  <c r="T2996" i="7"/>
  <c r="T3037" i="7"/>
  <c r="T3124" i="7"/>
  <c r="T3206" i="7"/>
  <c r="T3293" i="7"/>
  <c r="T3380" i="7"/>
  <c r="T3462" i="7"/>
  <c r="T3572" i="7"/>
  <c r="T3654" i="7"/>
  <c r="T3764" i="7"/>
  <c r="T3846" i="7"/>
  <c r="T3933" i="7"/>
  <c r="T4020" i="7"/>
  <c r="T4102" i="7"/>
  <c r="T4189" i="7"/>
  <c r="U354" i="7"/>
  <c r="U1179" i="7"/>
  <c r="U1395" i="7"/>
  <c r="U1640" i="7"/>
  <c r="U1831" i="7"/>
  <c r="U1961" i="7"/>
  <c r="U2152" i="7"/>
  <c r="U2343" i="7"/>
  <c r="U2417" i="7"/>
  <c r="U2512" i="7"/>
  <c r="U2607" i="7"/>
  <c r="U2673" i="7"/>
  <c r="U2768" i="7"/>
  <c r="U2863" i="7"/>
  <c r="U2929" i="7"/>
  <c r="U3024" i="7"/>
  <c r="U3119" i="7"/>
  <c r="U3185" i="7"/>
  <c r="U3280" i="7"/>
  <c r="U3375" i="7"/>
  <c r="U3441" i="7"/>
  <c r="U3536" i="7"/>
  <c r="U3631" i="7"/>
  <c r="U3697" i="7"/>
  <c r="U3792" i="7"/>
  <c r="U3887" i="7"/>
  <c r="U3953" i="7"/>
  <c r="U4048" i="7"/>
  <c r="U4143" i="7"/>
  <c r="U4209" i="7"/>
  <c r="T86" i="7"/>
  <c r="T181" i="7"/>
  <c r="T217" i="7"/>
  <c r="T264" i="7"/>
  <c r="T311" i="7"/>
  <c r="T345" i="7"/>
  <c r="T392" i="7"/>
  <c r="T439" i="7"/>
  <c r="T473" i="7"/>
  <c r="T520" i="7"/>
  <c r="T567" i="7"/>
  <c r="T601" i="7"/>
  <c r="T648" i="7"/>
  <c r="T695" i="7"/>
  <c r="T729" i="7"/>
  <c r="T776" i="7"/>
  <c r="T823" i="7"/>
  <c r="T857" i="7"/>
  <c r="T904" i="7"/>
  <c r="T951" i="7"/>
  <c r="T985" i="7"/>
  <c r="T1032" i="7"/>
  <c r="T1079" i="7"/>
  <c r="T1113" i="7"/>
  <c r="T1160" i="7"/>
  <c r="T1207" i="7"/>
  <c r="T1241" i="7"/>
  <c r="T1288" i="7"/>
  <c r="T1335" i="7"/>
  <c r="T1369" i="7"/>
  <c r="T1416" i="7"/>
  <c r="T1463" i="7"/>
  <c r="T1497" i="7"/>
  <c r="T1544" i="7"/>
  <c r="T1572" i="7"/>
  <c r="T1590" i="7"/>
  <c r="T1613" i="7"/>
  <c r="T1636" i="7"/>
  <c r="T1654" i="7"/>
  <c r="T1677" i="7"/>
  <c r="T1700" i="7"/>
  <c r="T1718" i="7"/>
  <c r="T1741" i="7"/>
  <c r="T1764" i="7"/>
  <c r="T1782" i="7"/>
  <c r="T1805" i="7"/>
  <c r="T1828" i="7"/>
  <c r="T1846" i="7"/>
  <c r="T1869" i="7"/>
  <c r="T1892" i="7"/>
  <c r="T1910" i="7"/>
  <c r="T1933" i="7"/>
  <c r="T1956" i="7"/>
  <c r="T1974" i="7"/>
  <c r="T1997" i="7"/>
  <c r="T2020" i="7"/>
  <c r="T2038" i="7"/>
  <c r="T2061" i="7"/>
  <c r="T2084" i="7"/>
  <c r="T2102" i="7"/>
  <c r="T2125" i="7"/>
  <c r="T2148" i="7"/>
  <c r="T2166" i="7"/>
  <c r="T2189" i="7"/>
  <c r="T2212" i="7"/>
  <c r="T2230" i="7"/>
  <c r="T2253" i="7"/>
  <c r="T2276" i="7"/>
  <c r="T2294" i="7"/>
  <c r="T2317" i="7"/>
  <c r="T2340" i="7"/>
  <c r="T2358" i="7"/>
  <c r="T2381" i="7"/>
  <c r="T2404" i="7"/>
  <c r="T2422" i="7"/>
  <c r="T2445" i="7"/>
  <c r="T2468" i="7"/>
  <c r="T2486" i="7"/>
  <c r="T2509" i="7"/>
  <c r="T2532" i="7"/>
  <c r="T2550" i="7"/>
  <c r="T2573" i="7"/>
  <c r="T2596" i="7"/>
  <c r="T2614" i="7"/>
  <c r="T2637" i="7"/>
  <c r="T2660" i="7"/>
  <c r="T2678" i="7"/>
  <c r="T2701" i="7"/>
  <c r="T2724" i="7"/>
  <c r="T2742" i="7"/>
  <c r="T2765" i="7"/>
  <c r="T2788" i="7"/>
  <c r="T2806" i="7"/>
  <c r="T2829" i="7"/>
  <c r="T2852" i="7"/>
  <c r="T2870" i="7"/>
  <c r="T2893" i="7"/>
  <c r="T2916" i="7"/>
  <c r="T2934" i="7"/>
  <c r="T2957" i="7"/>
  <c r="T2980" i="7"/>
  <c r="T2998" i="7"/>
  <c r="T3021" i="7"/>
  <c r="T3044" i="7"/>
  <c r="T3062" i="7"/>
  <c r="T3085" i="7"/>
  <c r="T3108" i="7"/>
  <c r="T3126" i="7"/>
  <c r="T3149" i="7"/>
  <c r="T3172" i="7"/>
  <c r="T3190" i="7"/>
  <c r="T3213" i="7"/>
  <c r="T3236" i="7"/>
  <c r="T3254" i="7"/>
  <c r="T3277" i="7"/>
  <c r="T3300" i="7"/>
  <c r="T3318" i="7"/>
  <c r="T3341" i="7"/>
  <c r="T3364" i="7"/>
  <c r="T3382" i="7"/>
  <c r="T3405" i="7"/>
  <c r="T3428" i="7"/>
  <c r="T3446" i="7"/>
  <c r="T3469" i="7"/>
  <c r="T3492" i="7"/>
  <c r="T3510" i="7"/>
  <c r="T3533" i="7"/>
  <c r="T3556" i="7"/>
  <c r="T3574" i="7"/>
  <c r="T3597" i="7"/>
  <c r="T3620" i="7"/>
  <c r="T3638" i="7"/>
  <c r="T3661" i="7"/>
  <c r="T3684" i="7"/>
  <c r="T3702" i="7"/>
  <c r="T3725" i="7"/>
  <c r="T3748" i="7"/>
  <c r="T3766" i="7"/>
  <c r="T3789" i="7"/>
  <c r="T3812" i="7"/>
  <c r="T3830" i="7"/>
  <c r="T3853" i="7"/>
  <c r="T3876" i="7"/>
  <c r="T3894" i="7"/>
  <c r="T3917" i="7"/>
  <c r="T3940" i="7"/>
  <c r="T3958" i="7"/>
  <c r="T3981" i="7"/>
  <c r="T4004" i="7"/>
  <c r="T4022" i="7"/>
  <c r="T4045" i="7"/>
  <c r="T4068" i="7"/>
  <c r="T4086" i="7"/>
  <c r="T4109" i="7"/>
  <c r="T4132" i="7"/>
  <c r="T4150" i="7"/>
  <c r="T4173" i="7"/>
  <c r="T4196" i="7"/>
  <c r="T4214" i="7"/>
  <c r="T4237" i="7"/>
  <c r="U1895" i="7"/>
  <c r="U2449" i="7"/>
  <c r="U2800" i="7"/>
  <c r="U3056" i="7"/>
  <c r="U3407" i="7"/>
  <c r="U3729" i="7"/>
  <c r="U3985" i="7"/>
  <c r="T118" i="7"/>
  <c r="T327" i="7"/>
  <c r="T455" i="7"/>
  <c r="T617" i="7"/>
  <c r="T745" i="7"/>
  <c r="T920" i="7"/>
  <c r="T1048" i="7"/>
  <c r="T1223" i="7"/>
  <c r="T1432" i="7"/>
  <c r="T1580" i="7"/>
  <c r="T1662" i="7"/>
  <c r="T1749" i="7"/>
  <c r="T1836" i="7"/>
  <c r="T1941" i="7"/>
  <c r="T2028" i="7"/>
  <c r="T2110" i="7"/>
  <c r="T2197" i="7"/>
  <c r="T2302" i="7"/>
  <c r="T2389" i="7"/>
  <c r="T2476" i="7"/>
  <c r="T2604" i="7"/>
  <c r="T2686" i="7"/>
  <c r="T2773" i="7"/>
  <c r="T2860" i="7"/>
  <c r="T2942" i="7"/>
  <c r="T3052" i="7"/>
  <c r="T3180" i="7"/>
  <c r="T3244" i="7"/>
  <c r="T3349" i="7"/>
  <c r="T3436" i="7"/>
  <c r="T3564" i="7"/>
  <c r="T3646" i="7"/>
  <c r="T3710" i="7"/>
  <c r="T3797" i="7"/>
  <c r="T3861" i="7"/>
  <c r="T3948" i="7"/>
  <c r="T4053" i="7"/>
  <c r="T4140" i="7"/>
  <c r="T4222" i="7"/>
  <c r="U1705" i="7"/>
  <c r="U2384" i="7"/>
  <c r="U2801" i="7"/>
  <c r="U3152" i="7"/>
  <c r="U3503" i="7"/>
  <c r="U3825" i="7"/>
  <c r="U4081" i="7"/>
  <c r="T119" i="7"/>
  <c r="T328" i="7"/>
  <c r="T537" i="7"/>
  <c r="T665" i="7"/>
  <c r="T887" i="7"/>
  <c r="T1049" i="7"/>
  <c r="T1224" i="7"/>
  <c r="T1399" i="7"/>
  <c r="T1558" i="7"/>
  <c r="T1645" i="7"/>
  <c r="T1732" i="7"/>
  <c r="T1814" i="7"/>
  <c r="T1901" i="7"/>
  <c r="T1988" i="7"/>
  <c r="T2070" i="7"/>
  <c r="T2157" i="7"/>
  <c r="T2244" i="7"/>
  <c r="T2326" i="7"/>
  <c r="T2413" i="7"/>
  <c r="T2500" i="7"/>
  <c r="T2582" i="7"/>
  <c r="T2669" i="7"/>
  <c r="T2797" i="7"/>
  <c r="T2838" i="7"/>
  <c r="T2925" i="7"/>
  <c r="T3012" i="7"/>
  <c r="T3094" i="7"/>
  <c r="T3204" i="7"/>
  <c r="T3268" i="7"/>
  <c r="T3414" i="7"/>
  <c r="T3478" i="7"/>
  <c r="T3565" i="7"/>
  <c r="T3652" i="7"/>
  <c r="T3734" i="7"/>
  <c r="T3821" i="7"/>
  <c r="T3908" i="7"/>
  <c r="T3990" i="7"/>
  <c r="T4077" i="7"/>
  <c r="T4182" i="7"/>
  <c r="U871" i="7"/>
  <c r="U1897" i="7"/>
  <c r="U2480" i="7"/>
  <c r="U2831" i="7"/>
  <c r="U3248" i="7"/>
  <c r="U3599" i="7"/>
  <c r="U3921" i="7"/>
  <c r="T54" i="7"/>
  <c r="T295" i="7"/>
  <c r="T457" i="7"/>
  <c r="T632" i="7"/>
  <c r="T807" i="7"/>
  <c r="T969" i="7"/>
  <c r="T1097" i="7"/>
  <c r="T1225" i="7"/>
  <c r="T1353" i="7"/>
  <c r="T1481" i="7"/>
  <c r="T1605" i="7"/>
  <c r="T2140" i="7"/>
  <c r="T2181" i="7"/>
  <c r="T2245" i="7"/>
  <c r="T2309" i="7"/>
  <c r="T2373" i="7"/>
  <c r="T2437" i="7"/>
  <c r="T2501" i="7"/>
  <c r="T2565" i="7"/>
  <c r="T2652" i="7"/>
  <c r="T2716" i="7"/>
  <c r="T2798" i="7"/>
  <c r="T2908" i="7"/>
  <c r="T2990" i="7"/>
  <c r="T3077" i="7"/>
  <c r="T3164" i="7"/>
  <c r="T3246" i="7"/>
  <c r="T3310" i="7"/>
  <c r="T3397" i="7"/>
  <c r="T3484" i="7"/>
  <c r="T3566" i="7"/>
  <c r="T3676" i="7"/>
  <c r="T3740" i="7"/>
  <c r="T3845" i="7"/>
  <c r="T3932" i="7"/>
  <c r="T4014" i="7"/>
  <c r="T4101" i="7"/>
  <c r="T4188" i="7"/>
  <c r="U1393" i="7"/>
  <c r="U2089" i="7"/>
  <c r="U2576" i="7"/>
  <c r="U2927" i="7"/>
  <c r="U3249" i="7"/>
  <c r="U3600" i="7"/>
  <c r="U3951" i="7"/>
  <c r="T55" i="7"/>
  <c r="T296" i="7"/>
  <c r="T471" i="7"/>
  <c r="T633" i="7"/>
  <c r="T855" i="7"/>
  <c r="T983" i="7"/>
  <c r="T1145" i="7"/>
  <c r="T1320" i="7"/>
  <c r="T1495" i="7"/>
  <c r="T1606" i="7"/>
  <c r="T1693" i="7"/>
  <c r="T1780" i="7"/>
  <c r="T1844" i="7"/>
  <c r="T1926" i="7"/>
  <c r="T2013" i="7"/>
  <c r="T2100" i="7"/>
  <c r="T2182" i="7"/>
  <c r="T2269" i="7"/>
  <c r="T2356" i="7"/>
  <c r="T2438" i="7"/>
  <c r="T2525" i="7"/>
  <c r="T2612" i="7"/>
  <c r="T2694" i="7"/>
  <c r="T2781" i="7"/>
  <c r="T2845" i="7"/>
  <c r="T2932" i="7"/>
  <c r="T3014" i="7"/>
  <c r="T3101" i="7"/>
  <c r="T3165" i="7"/>
  <c r="T3252" i="7"/>
  <c r="T3334" i="7"/>
  <c r="T3398" i="7"/>
  <c r="T3485" i="7"/>
  <c r="T3508" i="7"/>
  <c r="T3590" i="7"/>
  <c r="T3677" i="7"/>
  <c r="T3741" i="7"/>
  <c r="T3828" i="7"/>
  <c r="T3910" i="7"/>
  <c r="T3997" i="7"/>
  <c r="T4084" i="7"/>
  <c r="T4166" i="7"/>
  <c r="U652" i="7"/>
  <c r="U1180" i="7"/>
  <c r="U1493" i="7"/>
  <c r="U1641" i="7"/>
  <c r="U1832" i="7"/>
  <c r="U2023" i="7"/>
  <c r="U2153" i="7"/>
  <c r="U2344" i="7"/>
  <c r="U2447" i="7"/>
  <c r="U2513" i="7"/>
  <c r="U2608" i="7"/>
  <c r="U2703" i="7"/>
  <c r="U2769" i="7"/>
  <c r="U2864" i="7"/>
  <c r="U2959" i="7"/>
  <c r="U3025" i="7"/>
  <c r="U3120" i="7"/>
  <c r="U3215" i="7"/>
  <c r="U3281" i="7"/>
  <c r="U3376" i="7"/>
  <c r="U3471" i="7"/>
  <c r="U3537" i="7"/>
  <c r="U3632" i="7"/>
  <c r="U3727" i="7"/>
  <c r="U3793" i="7"/>
  <c r="U3888" i="7"/>
  <c r="U3983" i="7"/>
  <c r="U4049" i="7"/>
  <c r="U4144" i="7"/>
  <c r="U4239" i="7"/>
  <c r="T87" i="7"/>
  <c r="T182" i="7"/>
  <c r="T231" i="7"/>
  <c r="T265" i="7"/>
  <c r="T312" i="7"/>
  <c r="T359" i="7"/>
  <c r="T393" i="7"/>
  <c r="T440" i="7"/>
  <c r="T487" i="7"/>
  <c r="T521" i="7"/>
  <c r="T568" i="7"/>
  <c r="T615" i="7"/>
  <c r="T649" i="7"/>
  <c r="T696" i="7"/>
  <c r="T743" i="7"/>
  <c r="T777" i="7"/>
  <c r="T824" i="7"/>
  <c r="T871" i="7"/>
  <c r="T905" i="7"/>
  <c r="T952" i="7"/>
  <c r="T999" i="7"/>
  <c r="T1033" i="7"/>
  <c r="T1080" i="7"/>
  <c r="T1127" i="7"/>
  <c r="T1161" i="7"/>
  <c r="T1208" i="7"/>
  <c r="T1255" i="7"/>
  <c r="T1289" i="7"/>
  <c r="T1336" i="7"/>
  <c r="T1383" i="7"/>
  <c r="T1417" i="7"/>
  <c r="T1464" i="7"/>
  <c r="T1511" i="7"/>
  <c r="T1545" i="7"/>
  <c r="T1573" i="7"/>
  <c r="T1596" i="7"/>
  <c r="T1614" i="7"/>
  <c r="T1637" i="7"/>
  <c r="T1660" i="7"/>
  <c r="T1678" i="7"/>
  <c r="T1701" i="7"/>
  <c r="T1724" i="7"/>
  <c r="T1742" i="7"/>
  <c r="T1765" i="7"/>
  <c r="T1788" i="7"/>
  <c r="T1806" i="7"/>
  <c r="T1829" i="7"/>
  <c r="T1852" i="7"/>
  <c r="T1870" i="7"/>
  <c r="T1893" i="7"/>
  <c r="T1916" i="7"/>
  <c r="T1934" i="7"/>
  <c r="T1957" i="7"/>
  <c r="T1980" i="7"/>
  <c r="T1998" i="7"/>
  <c r="T2021" i="7"/>
  <c r="T2044" i="7"/>
  <c r="T2062" i="7"/>
  <c r="T2085" i="7"/>
  <c r="T2108" i="7"/>
  <c r="T2126" i="7"/>
  <c r="T2149" i="7"/>
  <c r="T2172" i="7"/>
  <c r="T2190" i="7"/>
  <c r="T2213" i="7"/>
  <c r="T2236" i="7"/>
  <c r="T2254" i="7"/>
  <c r="T2277" i="7"/>
  <c r="T2300" i="7"/>
  <c r="T2318" i="7"/>
  <c r="T2341" i="7"/>
  <c r="T2364" i="7"/>
  <c r="T2382" i="7"/>
  <c r="T2405" i="7"/>
  <c r="T2428" i="7"/>
  <c r="T2446" i="7"/>
  <c r="T2469" i="7"/>
  <c r="T2492" i="7"/>
  <c r="T2510" i="7"/>
  <c r="T2533" i="7"/>
  <c r="T2556" i="7"/>
  <c r="T2574" i="7"/>
  <c r="T2597" i="7"/>
  <c r="T2620" i="7"/>
  <c r="T2638" i="7"/>
  <c r="T2661" i="7"/>
  <c r="T2684" i="7"/>
  <c r="T2702" i="7"/>
  <c r="T2725" i="7"/>
  <c r="T2748" i="7"/>
  <c r="T2766" i="7"/>
  <c r="T2789" i="7"/>
  <c r="T2812" i="7"/>
  <c r="T2830" i="7"/>
  <c r="T2853" i="7"/>
  <c r="T2876" i="7"/>
  <c r="T2894" i="7"/>
  <c r="T2917" i="7"/>
  <c r="T2940" i="7"/>
  <c r="T2958" i="7"/>
  <c r="T2981" i="7"/>
  <c r="T3004" i="7"/>
  <c r="T3022" i="7"/>
  <c r="T3045" i="7"/>
  <c r="T3068" i="7"/>
  <c r="T3086" i="7"/>
  <c r="T3109" i="7"/>
  <c r="T3132" i="7"/>
  <c r="T3150" i="7"/>
  <c r="T3173" i="7"/>
  <c r="T3196" i="7"/>
  <c r="T3214" i="7"/>
  <c r="T3237" i="7"/>
  <c r="T3260" i="7"/>
  <c r="T3278" i="7"/>
  <c r="T3301" i="7"/>
  <c r="T3324" i="7"/>
  <c r="T3342" i="7"/>
  <c r="T3365" i="7"/>
  <c r="T3388" i="7"/>
  <c r="T3406" i="7"/>
  <c r="T3429" i="7"/>
  <c r="T3452" i="7"/>
  <c r="T3470" i="7"/>
  <c r="T3493" i="7"/>
  <c r="T3516" i="7"/>
  <c r="T3534" i="7"/>
  <c r="T3557" i="7"/>
  <c r="T3580" i="7"/>
  <c r="T3598" i="7"/>
  <c r="T3621" i="7"/>
  <c r="T3644" i="7"/>
  <c r="T3662" i="7"/>
  <c r="T3685" i="7"/>
  <c r="T3708" i="7"/>
  <c r="T3726" i="7"/>
  <c r="T3749" i="7"/>
  <c r="T3772" i="7"/>
  <c r="T3790" i="7"/>
  <c r="T3813" i="7"/>
  <c r="T3836" i="7"/>
  <c r="T3854" i="7"/>
  <c r="T3877" i="7"/>
  <c r="T3900" i="7"/>
  <c r="T3918" i="7"/>
  <c r="T3941" i="7"/>
  <c r="T3964" i="7"/>
  <c r="T3982" i="7"/>
  <c r="T4005" i="7"/>
  <c r="T4028" i="7"/>
  <c r="T4046" i="7"/>
  <c r="T4069" i="7"/>
  <c r="T4092" i="7"/>
  <c r="T4110" i="7"/>
  <c r="T4133" i="7"/>
  <c r="T4156" i="7"/>
  <c r="T4174" i="7"/>
  <c r="T4197" i="7"/>
  <c r="T4220" i="7"/>
  <c r="T4238" i="7"/>
  <c r="U1290" i="7"/>
  <c r="U2216" i="7"/>
  <c r="U2705" i="7"/>
  <c r="U3312" i="7"/>
  <c r="U3663" i="7"/>
  <c r="U3919" i="7"/>
  <c r="T23" i="7"/>
  <c r="T280" i="7"/>
  <c r="T536" i="7"/>
  <c r="T664" i="7"/>
  <c r="T792" i="7"/>
  <c r="T967" i="7"/>
  <c r="T1129" i="7"/>
  <c r="T1351" i="7"/>
  <c r="T1479" i="7"/>
  <c r="T1598" i="7"/>
  <c r="T1685" i="7"/>
  <c r="T1813" i="7"/>
  <c r="T1900" i="7"/>
  <c r="T1982" i="7"/>
  <c r="T2069" i="7"/>
  <c r="T2156" i="7"/>
  <c r="T2238" i="7"/>
  <c r="T2325" i="7"/>
  <c r="T2412" i="7"/>
  <c r="T2494" i="7"/>
  <c r="T2540" i="7"/>
  <c r="T2645" i="7"/>
  <c r="T2732" i="7"/>
  <c r="T2814" i="7"/>
  <c r="T2901" i="7"/>
  <c r="T2988" i="7"/>
  <c r="T3070" i="7"/>
  <c r="T3134" i="7"/>
  <c r="T3262" i="7"/>
  <c r="T3372" i="7"/>
  <c r="T3477" i="7"/>
  <c r="T3541" i="7"/>
  <c r="T3628" i="7"/>
  <c r="T3733" i="7"/>
  <c r="T3820" i="7"/>
  <c r="T3884" i="7"/>
  <c r="T3989" i="7"/>
  <c r="T4076" i="7"/>
  <c r="T4204" i="7"/>
  <c r="U1575" i="7"/>
  <c r="U2087" i="7"/>
  <c r="U2545" i="7"/>
  <c r="U2896" i="7"/>
  <c r="U3408" i="7"/>
  <c r="U3759" i="7"/>
  <c r="U4176" i="7"/>
  <c r="T247" i="7"/>
  <c r="T409" i="7"/>
  <c r="T584" i="7"/>
  <c r="T759" i="7"/>
  <c r="T921" i="7"/>
  <c r="T1096" i="7"/>
  <c r="T1305" i="7"/>
  <c r="T1480" i="7"/>
  <c r="T1604" i="7"/>
  <c r="T1709" i="7"/>
  <c r="T1796" i="7"/>
  <c r="T1878" i="7"/>
  <c r="T1942" i="7"/>
  <c r="T2029" i="7"/>
  <c r="T2116" i="7"/>
  <c r="T2198" i="7"/>
  <c r="T2285" i="7"/>
  <c r="T2372" i="7"/>
  <c r="T2454" i="7"/>
  <c r="T2541" i="7"/>
  <c r="T2628" i="7"/>
  <c r="T2710" i="7"/>
  <c r="T2774" i="7"/>
  <c r="T2884" i="7"/>
  <c r="T2966" i="7"/>
  <c r="T3053" i="7"/>
  <c r="T3140" i="7"/>
  <c r="T3222" i="7"/>
  <c r="T3332" i="7"/>
  <c r="T3396" i="7"/>
  <c r="T3501" i="7"/>
  <c r="T3588" i="7"/>
  <c r="T3670" i="7"/>
  <c r="T3757" i="7"/>
  <c r="T3844" i="7"/>
  <c r="T3926" i="7"/>
  <c r="T4036" i="7"/>
  <c r="T4118" i="7"/>
  <c r="T4205" i="7"/>
  <c r="U1576" i="7"/>
  <c r="U2385" i="7"/>
  <c r="U2736" i="7"/>
  <c r="U2992" i="7"/>
  <c r="U3343" i="7"/>
  <c r="U3665" i="7"/>
  <c r="U4111" i="7"/>
  <c r="T248" i="7"/>
  <c r="T423" i="7"/>
  <c r="T585" i="7"/>
  <c r="T713" i="7"/>
  <c r="T888" i="7"/>
  <c r="T1144" i="7"/>
  <c r="T1272" i="7"/>
  <c r="T1400" i="7"/>
  <c r="T1528" i="7"/>
  <c r="T1582" i="7"/>
  <c r="T1646" i="7"/>
  <c r="T1692" i="7"/>
  <c r="T1733" i="7"/>
  <c r="T1774" i="7"/>
  <c r="T1820" i="7"/>
  <c r="T1861" i="7"/>
  <c r="T1902" i="7"/>
  <c r="T1966" i="7"/>
  <c r="T2012" i="7"/>
  <c r="T2053" i="7"/>
  <c r="T2094" i="7"/>
  <c r="T2117" i="7"/>
  <c r="T2222" i="7"/>
  <c r="T2286" i="7"/>
  <c r="T2350" i="7"/>
  <c r="T2414" i="7"/>
  <c r="T2478" i="7"/>
  <c r="T2542" i="7"/>
  <c r="T2606" i="7"/>
  <c r="T2693" i="7"/>
  <c r="T2734" i="7"/>
  <c r="T2821" i="7"/>
  <c r="T2885" i="7"/>
  <c r="T2972" i="7"/>
  <c r="T3054" i="7"/>
  <c r="T3141" i="7"/>
  <c r="T3228" i="7"/>
  <c r="T3333" i="7"/>
  <c r="T3420" i="7"/>
  <c r="T3502" i="7"/>
  <c r="T3589" i="7"/>
  <c r="T3653" i="7"/>
  <c r="T3758" i="7"/>
  <c r="T3822" i="7"/>
  <c r="T3909" i="7"/>
  <c r="T3996" i="7"/>
  <c r="T4078" i="7"/>
  <c r="T4165" i="7"/>
  <c r="U1052" i="7"/>
  <c r="U1959" i="7"/>
  <c r="U2481" i="7"/>
  <c r="U2832" i="7"/>
  <c r="U3183" i="7"/>
  <c r="U3505" i="7"/>
  <c r="U3761" i="7"/>
  <c r="U4112" i="7"/>
  <c r="T215" i="7"/>
  <c r="T343" i="7"/>
  <c r="T505" i="7"/>
  <c r="T761" i="7"/>
  <c r="T936" i="7"/>
  <c r="T1111" i="7"/>
  <c r="T1273" i="7"/>
  <c r="T1448" i="7"/>
  <c r="T1588" i="7"/>
  <c r="T1670" i="7"/>
  <c r="T1757" i="7"/>
  <c r="T1862" i="7"/>
  <c r="T1972" i="7"/>
  <c r="T2054" i="7"/>
  <c r="T2118" i="7"/>
  <c r="T2205" i="7"/>
  <c r="T2292" i="7"/>
  <c r="T2397" i="7"/>
  <c r="T2484" i="7"/>
  <c r="T2566" i="7"/>
  <c r="T2653" i="7"/>
  <c r="T2740" i="7"/>
  <c r="T2804" i="7"/>
  <c r="T2886" i="7"/>
  <c r="T2973" i="7"/>
  <c r="T3060" i="7"/>
  <c r="T3142" i="7"/>
  <c r="T3229" i="7"/>
  <c r="T3316" i="7"/>
  <c r="T3421" i="7"/>
  <c r="T3549" i="7"/>
  <c r="T3636" i="7"/>
  <c r="T3718" i="7"/>
  <c r="T3805" i="7"/>
  <c r="T3892" i="7"/>
  <c r="T3974" i="7"/>
  <c r="T4061" i="7"/>
  <c r="T4148" i="7"/>
  <c r="T4230" i="7"/>
  <c r="U658" i="7"/>
  <c r="U1181" i="7"/>
  <c r="U1497" i="7"/>
  <c r="U1703" i="7"/>
  <c r="U1833" i="7"/>
  <c r="U2024" i="7"/>
  <c r="U2215" i="7"/>
  <c r="U2345" i="7"/>
  <c r="U2448" i="7"/>
  <c r="U2543" i="7"/>
  <c r="U2609" i="7"/>
  <c r="U2704" i="7"/>
  <c r="U2799" i="7"/>
  <c r="U2865" i="7"/>
  <c r="U2960" i="7"/>
  <c r="U3055" i="7"/>
  <c r="U3121" i="7"/>
  <c r="U3216" i="7"/>
  <c r="U3311" i="7"/>
  <c r="U3377" i="7"/>
  <c r="U3472" i="7"/>
  <c r="U3567" i="7"/>
  <c r="U3633" i="7"/>
  <c r="U3728" i="7"/>
  <c r="U3823" i="7"/>
  <c r="U3889" i="7"/>
  <c r="U3984" i="7"/>
  <c r="U4079" i="7"/>
  <c r="U4145" i="7"/>
  <c r="U22" i="7"/>
  <c r="T117" i="7"/>
  <c r="T183" i="7"/>
  <c r="T232" i="7"/>
  <c r="T279" i="7"/>
  <c r="T313" i="7"/>
  <c r="T360" i="7"/>
  <c r="T407" i="7"/>
  <c r="T441" i="7"/>
  <c r="T488" i="7"/>
  <c r="T535" i="7"/>
  <c r="T569" i="7"/>
  <c r="T616" i="7"/>
  <c r="T663" i="7"/>
  <c r="T697" i="7"/>
  <c r="T744" i="7"/>
  <c r="T791" i="7"/>
  <c r="T825" i="7"/>
  <c r="T872" i="7"/>
  <c r="T919" i="7"/>
  <c r="T953" i="7"/>
  <c r="T1000" i="7"/>
  <c r="T1047" i="7"/>
  <c r="T1081" i="7"/>
  <c r="T1128" i="7"/>
  <c r="T1175" i="7"/>
  <c r="T1209" i="7"/>
  <c r="T1256" i="7"/>
  <c r="T1303" i="7"/>
  <c r="T1337" i="7"/>
  <c r="T1384" i="7"/>
  <c r="T1431" i="7"/>
  <c r="T1465" i="7"/>
  <c r="T1512" i="7"/>
  <c r="T1556" i="7"/>
  <c r="T1574" i="7"/>
  <c r="T1597" i="7"/>
  <c r="T1620" i="7"/>
  <c r="T1638" i="7"/>
  <c r="T1661" i="7"/>
  <c r="T1684" i="7"/>
  <c r="T1702" i="7"/>
  <c r="T1725" i="7"/>
  <c r="T1748" i="7"/>
  <c r="T1766" i="7"/>
  <c r="T1789" i="7"/>
  <c r="T1812" i="7"/>
  <c r="T1830" i="7"/>
  <c r="T1853" i="7"/>
  <c r="T1876" i="7"/>
  <c r="T1894" i="7"/>
  <c r="T1917" i="7"/>
  <c r="T1940" i="7"/>
  <c r="T1958" i="7"/>
  <c r="T1981" i="7"/>
  <c r="T2004" i="7"/>
  <c r="T2022" i="7"/>
  <c r="T2045" i="7"/>
  <c r="T2068" i="7"/>
  <c r="T2086" i="7"/>
  <c r="T2109" i="7"/>
  <c r="T2132" i="7"/>
  <c r="T2150" i="7"/>
  <c r="T2173" i="7"/>
  <c r="T2196" i="7"/>
  <c r="T2214" i="7"/>
  <c r="T2237" i="7"/>
  <c r="T2260" i="7"/>
  <c r="T2278" i="7"/>
  <c r="T2301" i="7"/>
  <c r="T2324" i="7"/>
  <c r="T2342" i="7"/>
  <c r="T2365" i="7"/>
  <c r="T2388" i="7"/>
  <c r="T2406" i="7"/>
  <c r="T2429" i="7"/>
  <c r="T2452" i="7"/>
  <c r="T2470" i="7"/>
  <c r="T2493" i="7"/>
  <c r="T2516" i="7"/>
  <c r="T2534" i="7"/>
  <c r="T2557" i="7"/>
  <c r="T2580" i="7"/>
  <c r="T2598" i="7"/>
  <c r="T2621" i="7"/>
  <c r="T2644" i="7"/>
  <c r="T2662" i="7"/>
  <c r="T2685" i="7"/>
  <c r="T2708" i="7"/>
  <c r="T2726" i="7"/>
  <c r="T2749" i="7"/>
  <c r="T2772" i="7"/>
  <c r="T2790" i="7"/>
  <c r="T2813" i="7"/>
  <c r="T2836" i="7"/>
  <c r="T2854" i="7"/>
  <c r="T2877" i="7"/>
  <c r="T2900" i="7"/>
  <c r="T2918" i="7"/>
  <c r="T2941" i="7"/>
  <c r="T2964" i="7"/>
  <c r="T2982" i="7"/>
  <c r="T3005" i="7"/>
  <c r="T3028" i="7"/>
  <c r="T3046" i="7"/>
  <c r="T3069" i="7"/>
  <c r="T3092" i="7"/>
  <c r="T3110" i="7"/>
  <c r="T3133" i="7"/>
  <c r="T3156" i="7"/>
  <c r="T3174" i="7"/>
  <c r="T3197" i="7"/>
  <c r="T3220" i="7"/>
  <c r="T3238" i="7"/>
  <c r="T3261" i="7"/>
  <c r="T3284" i="7"/>
  <c r="T3302" i="7"/>
  <c r="T3325" i="7"/>
  <c r="T3348" i="7"/>
  <c r="T3366" i="7"/>
  <c r="T3389" i="7"/>
  <c r="T3412" i="7"/>
  <c r="T3430" i="7"/>
  <c r="T3453" i="7"/>
  <c r="T3476" i="7"/>
  <c r="T3494" i="7"/>
  <c r="T3517" i="7"/>
  <c r="T3540" i="7"/>
  <c r="T3558" i="7"/>
  <c r="T3581" i="7"/>
  <c r="T3604" i="7"/>
  <c r="T3622" i="7"/>
  <c r="T3645" i="7"/>
  <c r="T3668" i="7"/>
  <c r="T3686" i="7"/>
  <c r="T3709" i="7"/>
  <c r="T3732" i="7"/>
  <c r="T3750" i="7"/>
  <c r="T3773" i="7"/>
  <c r="T3796" i="7"/>
  <c r="T3814" i="7"/>
  <c r="T3837" i="7"/>
  <c r="T3860" i="7"/>
  <c r="T3878" i="7"/>
  <c r="T3901" i="7"/>
  <c r="T3924" i="7"/>
  <c r="T3942" i="7"/>
  <c r="T3965" i="7"/>
  <c r="T3988" i="7"/>
  <c r="T4006" i="7"/>
  <c r="T4029" i="7"/>
  <c r="T4052" i="7"/>
  <c r="T4070" i="7"/>
  <c r="T4093" i="7"/>
  <c r="T4116" i="7"/>
  <c r="T4134" i="7"/>
  <c r="T4157" i="7"/>
  <c r="T4180" i="7"/>
  <c r="T4198" i="7"/>
  <c r="T4221" i="7"/>
  <c r="U869" i="7"/>
  <c r="U1498" i="7"/>
  <c r="U2025" i="7"/>
  <c r="U2383" i="7"/>
  <c r="U2639" i="7"/>
  <c r="U2961" i="7"/>
  <c r="U3217" i="7"/>
  <c r="U3568" i="7"/>
  <c r="U4175" i="7"/>
  <c r="T233" i="7"/>
  <c r="T361" i="7"/>
  <c r="T489" i="7"/>
  <c r="T711" i="7"/>
  <c r="T839" i="7"/>
  <c r="T1001" i="7"/>
  <c r="T1176" i="7"/>
  <c r="T1304" i="7"/>
  <c r="T1513" i="7"/>
  <c r="T1621" i="7"/>
  <c r="T1708" i="7"/>
  <c r="T1772" i="7"/>
  <c r="T1854" i="7"/>
  <c r="T1918" i="7"/>
  <c r="T2005" i="7"/>
  <c r="T2092" i="7"/>
  <c r="T2174" i="7"/>
  <c r="T2261" i="7"/>
  <c r="T2348" i="7"/>
  <c r="T2430" i="7"/>
  <c r="T2517" i="7"/>
  <c r="T2581" i="7"/>
  <c r="T2668" i="7"/>
  <c r="T2750" i="7"/>
  <c r="T2837" i="7"/>
  <c r="T2924" i="7"/>
  <c r="T3006" i="7"/>
  <c r="T3093" i="7"/>
  <c r="T3157" i="7"/>
  <c r="T3221" i="7"/>
  <c r="T3308" i="7"/>
  <c r="T3390" i="7"/>
  <c r="T3454" i="7"/>
  <c r="T3518" i="7"/>
  <c r="T3605" i="7"/>
  <c r="T3692" i="7"/>
  <c r="T3774" i="7"/>
  <c r="T3902" i="7"/>
  <c r="T3966" i="7"/>
  <c r="T4030" i="7"/>
  <c r="T4094" i="7"/>
  <c r="T4158" i="7"/>
  <c r="U870" i="7"/>
  <c r="U1896" i="7"/>
  <c r="U2479" i="7"/>
  <c r="U2735" i="7"/>
  <c r="U2991" i="7"/>
  <c r="U3247" i="7"/>
  <c r="U3664" i="7"/>
  <c r="U4015" i="7"/>
  <c r="T200" i="7"/>
  <c r="T375" i="7"/>
  <c r="T503" i="7"/>
  <c r="T712" i="7"/>
  <c r="T840" i="7"/>
  <c r="T1015" i="7"/>
  <c r="T1177" i="7"/>
  <c r="T1271" i="7"/>
  <c r="T1433" i="7"/>
  <c r="T1581" i="7"/>
  <c r="T1668" i="7"/>
  <c r="T1750" i="7"/>
  <c r="T1860" i="7"/>
  <c r="T1924" i="7"/>
  <c r="T2006" i="7"/>
  <c r="T2093" i="7"/>
  <c r="T2180" i="7"/>
  <c r="T2262" i="7"/>
  <c r="T2349" i="7"/>
  <c r="T2436" i="7"/>
  <c r="T2518" i="7"/>
  <c r="T2605" i="7"/>
  <c r="T2692" i="7"/>
  <c r="T2756" i="7"/>
  <c r="T2861" i="7"/>
  <c r="T2948" i="7"/>
  <c r="T3030" i="7"/>
  <c r="T3117" i="7"/>
  <c r="T3181" i="7"/>
  <c r="T3286" i="7"/>
  <c r="T3350" i="7"/>
  <c r="T3437" i="7"/>
  <c r="T3524" i="7"/>
  <c r="T3629" i="7"/>
  <c r="T3716" i="7"/>
  <c r="T3780" i="7"/>
  <c r="T3862" i="7"/>
  <c r="T3949" i="7"/>
  <c r="T4013" i="7"/>
  <c r="T4100" i="7"/>
  <c r="T4164" i="7"/>
  <c r="U1292" i="7"/>
  <c r="U2088" i="7"/>
  <c r="U2575" i="7"/>
  <c r="U2897" i="7"/>
  <c r="U3153" i="7"/>
  <c r="U3504" i="7"/>
  <c r="U3855" i="7"/>
  <c r="U4177" i="7"/>
  <c r="T201" i="7"/>
  <c r="T376" i="7"/>
  <c r="T551" i="7"/>
  <c r="T760" i="7"/>
  <c r="T935" i="7"/>
  <c r="T1063" i="7"/>
  <c r="T2629" i="7"/>
  <c r="T2757" i="7"/>
  <c r="T2862" i="7"/>
  <c r="T2926" i="7"/>
  <c r="T3013" i="7"/>
  <c r="T3100" i="7"/>
  <c r="T3182" i="7"/>
  <c r="T3269" i="7"/>
  <c r="T3356" i="7"/>
  <c r="T3438" i="7"/>
  <c r="T3525" i="7"/>
  <c r="T3612" i="7"/>
  <c r="T3694" i="7"/>
  <c r="T3781" i="7"/>
  <c r="T3868" i="7"/>
  <c r="T3973" i="7"/>
  <c r="T4037" i="7"/>
  <c r="T4124" i="7"/>
  <c r="T4206" i="7"/>
  <c r="U1577" i="7"/>
  <c r="U2415" i="7"/>
  <c r="U2737" i="7"/>
  <c r="U2993" i="7"/>
  <c r="U3344" i="7"/>
  <c r="U3695" i="7"/>
  <c r="U4017" i="7"/>
  <c r="T150" i="7"/>
  <c r="T424" i="7"/>
  <c r="T599" i="7"/>
  <c r="T727" i="7"/>
  <c r="T889" i="7"/>
  <c r="T1064" i="7"/>
  <c r="T1239" i="7"/>
  <c r="T1367" i="7"/>
  <c r="T1529" i="7"/>
  <c r="T1652" i="7"/>
  <c r="T1734" i="7"/>
  <c r="T1821" i="7"/>
  <c r="T1908" i="7"/>
  <c r="T1990" i="7"/>
  <c r="T2077" i="7"/>
  <c r="T2164" i="7"/>
  <c r="T2246" i="7"/>
  <c r="T2333" i="7"/>
  <c r="T2420" i="7"/>
  <c r="T2502" i="7"/>
  <c r="T2589" i="7"/>
  <c r="T2676" i="7"/>
  <c r="T2758" i="7"/>
  <c r="T2868" i="7"/>
  <c r="T2950" i="7"/>
  <c r="T3078" i="7"/>
  <c r="T3188" i="7"/>
  <c r="T3270" i="7"/>
  <c r="T3357" i="7"/>
  <c r="T3444" i="7"/>
  <c r="T3526" i="7"/>
  <c r="T3613" i="7"/>
  <c r="T3700" i="7"/>
  <c r="T3782" i="7"/>
  <c r="T3869" i="7"/>
  <c r="T3956" i="7"/>
  <c r="T4038" i="7"/>
  <c r="T4125" i="7"/>
  <c r="T4212" i="7"/>
  <c r="N9" i="7"/>
  <c r="A2" i="7" a="1"/>
  <c r="A2"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793A9E-1916-47F5-B126-8931C3A9EF04}" keepAlive="1" name="ModelConnection_ExternalData_1" description="Data Model" type="5" refreshedVersion="8" minRefreshableVersion="5" saveData="1">
    <dbPr connection="Data Model Connection" command="recordowa_dziesiatka_results" commandType="3"/>
    <extLst>
      <ext xmlns:x15="http://schemas.microsoft.com/office/spreadsheetml/2010/11/main" uri="{DE250136-89BD-433C-8126-D09CA5730AF9}">
        <x15:connection id="" model="1"/>
      </ext>
    </extLst>
  </connection>
  <connection id="2" xr16:uid="{71133AEE-DEF6-4223-91EA-9F542451C91A}" name="Query - recordowa_dziesiatka_results" description="Connection to the 'recordowa_dziesiatka_results' query in the workbook." type="100" refreshedVersion="8" minRefreshableVersion="5">
    <extLst>
      <ext xmlns:x15="http://schemas.microsoft.com/office/spreadsheetml/2010/11/main" uri="{DE250136-89BD-433C-8126-D09CA5730AF9}">
        <x15:connection id="000b0543-81e6-4c54-94f2-db83bbf86f8d"/>
      </ext>
    </extLst>
  </connection>
  <connection id="3" xr16:uid="{9C4ED853-B546-4B87-AE60-78F1E2E1CCDF}" name="Query - recordowa_dziesiatka_results_categories" description="Connection to the 'recordowa_dziesiatka_results_categories' query in the workbook." type="100" refreshedVersion="8" minRefreshableVersion="5">
    <extLst>
      <ext xmlns:x15="http://schemas.microsoft.com/office/spreadsheetml/2010/11/main" uri="{DE250136-89BD-433C-8126-D09CA5730AF9}">
        <x15:connection id="184f51be-92f4-45bc-af5c-238ee5c91b85"/>
      </ext>
    </extLst>
  </connection>
  <connection id="4" xr16:uid="{81ECC653-F6B1-4669-9FCC-81C46E5E26F0}" keepAlive="1" name="Query - split_threshold_percentage" description="Connection to the 'split_threshold_percentage' query in the workbook." type="5" refreshedVersion="0" background="1">
    <dbPr connection="Provider=Microsoft.Mashup.OleDb.1;Data Source=$Workbook$;Location=split_threshold_percentage;Extended Properties=&quot;&quot;" command="SELECT * FROM [split_threshold_percentage]"/>
  </connection>
  <connection id="5" xr16:uid="{87E399CC-EA69-42C4-AA7D-ADC08DE9D8A4}" keepAlive="1" name="Query - transform_data" description="Connection to the 'transform_data' query in the workbook." type="5" refreshedVersion="0" background="1">
    <dbPr connection="Provider=Microsoft.Mashup.OleDb.1;Data Source=$Workbook$;Location=transform_data;Extended Properties=&quot;&quot;" command="SELECT * FROM [transform_data]"/>
  </connection>
  <connection id="6" xr16:uid="{1BF6FEDC-90D6-4FAB-AC83-81FE3D734A8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<sst xmlns="http://schemas.openxmlformats.org/spreadsheetml/2006/main" count="65869" uniqueCount="9199">
  <si>
    <t>Place</t>
  </si>
  <si>
    <t>Bib</t>
  </si>
  <si>
    <t>Name</t>
  </si>
  <si>
    <t>Country</t>
  </si>
  <si>
    <t>Club</t>
  </si>
  <si>
    <t>City</t>
  </si>
  <si>
    <t>Age Group</t>
  </si>
  <si>
    <t>10K Chip Time</t>
  </si>
  <si>
    <t>Pace</t>
  </si>
  <si>
    <t>5K Chip Time</t>
  </si>
  <si>
    <t>Split Type</t>
  </si>
  <si>
    <t>10K Chip Time (minutes)</t>
  </si>
  <si>
    <t>Time Category</t>
  </si>
  <si>
    <t>1</t>
  </si>
  <si>
    <t>Adam Nowicki</t>
  </si>
  <si>
    <t>POL</t>
  </si>
  <si>
    <t>MKL Szczecin</t>
  </si>
  <si>
    <t>Szczecin</t>
  </si>
  <si>
    <t>M30</t>
  </si>
  <si>
    <t>Negative</t>
  </si>
  <si>
    <t>KEN</t>
  </si>
  <si>
    <t>Benedek Team</t>
  </si>
  <si>
    <t>Debrecen</t>
  </si>
  <si>
    <t>Even</t>
  </si>
  <si>
    <t>3</t>
  </si>
  <si>
    <t>Sebastian Nowicki</t>
  </si>
  <si>
    <t>Obornicki Klub Lekkoatletyczny</t>
  </si>
  <si>
    <t>Oborniki</t>
  </si>
  <si>
    <t>RLTL GGG Radom</t>
  </si>
  <si>
    <t>Radom</t>
  </si>
  <si>
    <t>M20</t>
  </si>
  <si>
    <t>Amos Kipchirchir Kemboi</t>
  </si>
  <si>
    <t>AZS KU POLITECHNIKA OPOLSKA</t>
  </si>
  <si>
    <t>Brzeg</t>
  </si>
  <si>
    <t>Szymon Kulka</t>
  </si>
  <si>
    <t>Wschowa</t>
  </si>
  <si>
    <t>adidas Runners TriCity</t>
  </si>
  <si>
    <t>Gdynia</t>
  </si>
  <si>
    <t>Kamil Kulik</t>
  </si>
  <si>
    <t>UKS Tri-Team Rumia</t>
  </si>
  <si>
    <t>10</t>
  </si>
  <si>
    <t>Ducla Academy</t>
  </si>
  <si>
    <t>Warszawa</t>
  </si>
  <si>
    <t>Positive</t>
  </si>
  <si>
    <t>11</t>
  </si>
  <si>
    <t>Artur Olejarz</t>
  </si>
  <si>
    <t>MKL Szczecin / 12 Bdow Szczecin</t>
  </si>
  <si>
    <t>12</t>
  </si>
  <si>
    <t>CZE</t>
  </si>
  <si>
    <t>SSK Vitkovice</t>
  </si>
  <si>
    <t>Ostrava</t>
  </si>
  <si>
    <t>13</t>
  </si>
  <si>
    <t>Jędrzej Wolski</t>
  </si>
  <si>
    <t>OŚ AZS Poznań / Biegożery</t>
  </si>
  <si>
    <t>Mogilno</t>
  </si>
  <si>
    <t>14</t>
  </si>
  <si>
    <t>Do Porzygu</t>
  </si>
  <si>
    <t>Ligota</t>
  </si>
  <si>
    <t>15</t>
  </si>
  <si>
    <t>Mikołaj Czeronek</t>
  </si>
  <si>
    <t>Wosiek Team</t>
  </si>
  <si>
    <t>Wrocław</t>
  </si>
  <si>
    <t>16</t>
  </si>
  <si>
    <t>Talex Borzytuchom</t>
  </si>
  <si>
    <t>Gdańsk</t>
  </si>
  <si>
    <t>17</t>
  </si>
  <si>
    <t>Krzysztof Tschirch</t>
  </si>
  <si>
    <t>23 Śląski Pułk Artylerii Bolesławiec</t>
  </si>
  <si>
    <t>Jelenia Góra</t>
  </si>
  <si>
    <t>18</t>
  </si>
  <si>
    <t>Piekielni Warszawa</t>
  </si>
  <si>
    <t>19</t>
  </si>
  <si>
    <t>Krzysztof Gosiewski</t>
  </si>
  <si>
    <t>Zawisza Bydgoszcz/1 Pomorska Brygada Logistyczna</t>
  </si>
  <si>
    <t>Bydgoszcz</t>
  </si>
  <si>
    <t>20</t>
  </si>
  <si>
    <t>Rafał Sułkowski</t>
  </si>
  <si>
    <t>Kraków Athletics Team</t>
  </si>
  <si>
    <t>Limanowa</t>
  </si>
  <si>
    <t>21</t>
  </si>
  <si>
    <t>Łukasz Nowak</t>
  </si>
  <si>
    <t>adidas Runners Poznań</t>
  </si>
  <si>
    <t>Poznań</t>
  </si>
  <si>
    <t>22</t>
  </si>
  <si>
    <t>KS Prefbet-Sonarol</t>
  </si>
  <si>
    <t>Starogard Gdański</t>
  </si>
  <si>
    <t>23</t>
  </si>
  <si>
    <t>Dariusz Nowakowski</t>
  </si>
  <si>
    <t>Kraków</t>
  </si>
  <si>
    <t>24</t>
  </si>
  <si>
    <t>MKS PARASOL</t>
  </si>
  <si>
    <t>25</t>
  </si>
  <si>
    <t>Wiktor Maćkowiak</t>
  </si>
  <si>
    <t>26</t>
  </si>
  <si>
    <t>GKS Cartusia Kartuzy</t>
  </si>
  <si>
    <t>Dzierżążno</t>
  </si>
  <si>
    <t>27</t>
  </si>
  <si>
    <t>Mateusz Pawełczak</t>
  </si>
  <si>
    <t>Złochowice</t>
  </si>
  <si>
    <t>28</t>
  </si>
  <si>
    <t>TEAM RUDNIK</t>
  </si>
  <si>
    <t>29</t>
  </si>
  <si>
    <t>Ryszard Sokołowski</t>
  </si>
  <si>
    <t>Lęborski Klub Biegacza im.Braci Petk</t>
  </si>
  <si>
    <t>Zagórzyca</t>
  </si>
  <si>
    <t>30</t>
  </si>
  <si>
    <t>Lesiecki Sports Academy</t>
  </si>
  <si>
    <t>31</t>
  </si>
  <si>
    <t>Jakub Gorzelańczyk</t>
  </si>
  <si>
    <t>Joma Team/Gorzelas Running Club</t>
  </si>
  <si>
    <t>Golęczewo</t>
  </si>
  <si>
    <t>32</t>
  </si>
  <si>
    <t>Kondycja Piaseczno</t>
  </si>
  <si>
    <t>Piaseczno</t>
  </si>
  <si>
    <t>33</t>
  </si>
  <si>
    <t>Michał Wendland</t>
  </si>
  <si>
    <t>MKS Siechnice</t>
  </si>
  <si>
    <t>34</t>
  </si>
  <si>
    <t>Gumkowski Team</t>
  </si>
  <si>
    <t>35</t>
  </si>
  <si>
    <t>Kacper Adamczak</t>
  </si>
  <si>
    <t>Tarchały Wielkie</t>
  </si>
  <si>
    <t>36</t>
  </si>
  <si>
    <t>Kępa</t>
  </si>
  <si>
    <t>37</t>
  </si>
  <si>
    <t>Damian Dyduch</t>
  </si>
  <si>
    <t>AZS Politechnika Opolska</t>
  </si>
  <si>
    <t>Kępno</t>
  </si>
  <si>
    <t>38</t>
  </si>
  <si>
    <t>OKL Oborniki</t>
  </si>
  <si>
    <t>Śmieszkowo</t>
  </si>
  <si>
    <t>39</t>
  </si>
  <si>
    <t>Łukasz Parszczyński</t>
  </si>
  <si>
    <t>Team Parszczyńskich / 15 Brygada Zmechanizowana</t>
  </si>
  <si>
    <t>Wilkasy</t>
  </si>
  <si>
    <t>M40</t>
  </si>
  <si>
    <t>40</t>
  </si>
  <si>
    <t>Ernest Zwirecki</t>
  </si>
  <si>
    <t>SWORDS ATHLETICS</t>
  </si>
  <si>
    <t>41</t>
  </si>
  <si>
    <t>Mikołaj Skibiński</t>
  </si>
  <si>
    <t>42</t>
  </si>
  <si>
    <t>Stajniak Team</t>
  </si>
  <si>
    <t>Namysłów</t>
  </si>
  <si>
    <t>43</t>
  </si>
  <si>
    <t>Paweł Machowski</t>
  </si>
  <si>
    <t>adidas Runners Warsaw</t>
  </si>
  <si>
    <t>44</t>
  </si>
  <si>
    <t>Krępa</t>
  </si>
  <si>
    <t>45</t>
  </si>
  <si>
    <t>Valentine Jebet</t>
  </si>
  <si>
    <t>K20</t>
  </si>
  <si>
    <t>46</t>
  </si>
  <si>
    <t>Następny Krok TEAM</t>
  </si>
  <si>
    <t>Dzbenin</t>
  </si>
  <si>
    <t>47</t>
  </si>
  <si>
    <t>Jędrzej Poczwardowski</t>
  </si>
  <si>
    <t>MKL Toruń</t>
  </si>
  <si>
    <t>Toruń</t>
  </si>
  <si>
    <t>48</t>
  </si>
  <si>
    <t>Bolesławiec</t>
  </si>
  <si>
    <t>49</t>
  </si>
  <si>
    <t>Przemysław Ratajczyk</t>
  </si>
  <si>
    <t>TKKF KOLEJARZ BYDGOSZCZ</t>
  </si>
  <si>
    <t>Aleksandrów Kujawski</t>
  </si>
  <si>
    <t>50</t>
  </si>
  <si>
    <t>MKS Osa Zgorzelec</t>
  </si>
  <si>
    <t>Bogatynia</t>
  </si>
  <si>
    <t>51</t>
  </si>
  <si>
    <t>Patryk Sowinski</t>
  </si>
  <si>
    <t>Joka Running Polska</t>
  </si>
  <si>
    <t>Elbląg</t>
  </si>
  <si>
    <t>52</t>
  </si>
  <si>
    <t>LKS Sana Kościan</t>
  </si>
  <si>
    <t>Kościan</t>
  </si>
  <si>
    <t>53</t>
  </si>
  <si>
    <t>Błażej Wytwer</t>
  </si>
  <si>
    <t>Team Kopeć</t>
  </si>
  <si>
    <t>54</t>
  </si>
  <si>
    <t>Gdansk</t>
  </si>
  <si>
    <t>55</t>
  </si>
  <si>
    <t>Maciej Zarzycki</t>
  </si>
  <si>
    <t>M Krawczyńska Team</t>
  </si>
  <si>
    <t>Żółwin</t>
  </si>
  <si>
    <t>56</t>
  </si>
  <si>
    <t>MKL SZCZECIN-Miejski Klub Lekkoatletyczny Szczecin</t>
  </si>
  <si>
    <t>K30</t>
  </si>
  <si>
    <t>57</t>
  </si>
  <si>
    <t>Łukasz Falkowski</t>
  </si>
  <si>
    <t>58</t>
  </si>
  <si>
    <t>Passion First</t>
  </si>
  <si>
    <t>59</t>
  </si>
  <si>
    <t>Kamil Wojnicki</t>
  </si>
  <si>
    <t>Power Canvas</t>
  </si>
  <si>
    <t>Sufczyn</t>
  </si>
  <si>
    <t>60</t>
  </si>
  <si>
    <t>Antoni Harenda</t>
  </si>
  <si>
    <t>MLKS Agros Żary</t>
  </si>
  <si>
    <t>Łukasz Więckowski</t>
  </si>
  <si>
    <t>Michał Bujała</t>
  </si>
  <si>
    <t>FOTOBOXIK.PL - Foto atrakcje na eventy</t>
  </si>
  <si>
    <t>Wilkszyn</t>
  </si>
  <si>
    <t>UKS Czempion Bełchatów</t>
  </si>
  <si>
    <t>Kamieńsk</t>
  </si>
  <si>
    <t>Marcin Konieczny</t>
  </si>
  <si>
    <t>KS Niemaniemogę</t>
  </si>
  <si>
    <t>Kieźliny</t>
  </si>
  <si>
    <t>M50</t>
  </si>
  <si>
    <t>Azs umcs lublin</t>
  </si>
  <si>
    <t>Terespol</t>
  </si>
  <si>
    <t>Paweł Krochmal</t>
  </si>
  <si>
    <t>PAWKO RUNNER TEAM</t>
  </si>
  <si>
    <t>Manufaktura Mieszkań</t>
  </si>
  <si>
    <t>Pobiedziska</t>
  </si>
  <si>
    <t>Bartosz Romaniuk</t>
  </si>
  <si>
    <t>Endorfina Wschowa</t>
  </si>
  <si>
    <t>Zoffee Run Club</t>
  </si>
  <si>
    <t>Eryk Mańka</t>
  </si>
  <si>
    <t>Dzierzgoń</t>
  </si>
  <si>
    <t>KU AZS POLITECHNIKA OPOLSKA/AKADEMIA BIEGANIA</t>
  </si>
  <si>
    <t>Kędzierzyn-Koźle</t>
  </si>
  <si>
    <t>Mikołaj Zięba</t>
  </si>
  <si>
    <t>Janikowo</t>
  </si>
  <si>
    <t>Piotr Frydrychowski</t>
  </si>
  <si>
    <t>FTS / Passion First</t>
  </si>
  <si>
    <t>Posada</t>
  </si>
  <si>
    <t>Passion First Warszawa</t>
  </si>
  <si>
    <t>Mateusz Połczyński</t>
  </si>
  <si>
    <t>AW Szybciej Team</t>
  </si>
  <si>
    <t>Zduńska Wola</t>
  </si>
  <si>
    <t>Atelier Sportu Konopiska</t>
  </si>
  <si>
    <t>Krzeczów</t>
  </si>
  <si>
    <t>Elżbieta Glinka</t>
  </si>
  <si>
    <t>Mikołaj Raczyński</t>
  </si>
  <si>
    <t>Marcin Palicki</t>
  </si>
  <si>
    <t>Rudna</t>
  </si>
  <si>
    <t>kb krokus kwiatkowice</t>
  </si>
  <si>
    <t>Wielowieś</t>
  </si>
  <si>
    <t>Przemysław Czarnecki</t>
  </si>
  <si>
    <t>Chojnice</t>
  </si>
  <si>
    <t>Hulewicz Running Team</t>
  </si>
  <si>
    <t>Gorzów Wielkopolski, Pow. Gorz</t>
  </si>
  <si>
    <t>Wiktor Murkowski</t>
  </si>
  <si>
    <t>Stęszew</t>
  </si>
  <si>
    <t>Czarnecki Run team</t>
  </si>
  <si>
    <t>Wola Jachowa</t>
  </si>
  <si>
    <t>Bartosz Wysocki</t>
  </si>
  <si>
    <t>WITKOWSKI &amp; WINIARSKI RUNNING TEAM</t>
  </si>
  <si>
    <t>Hornówek</t>
  </si>
  <si>
    <t>Michał Kalata</t>
  </si>
  <si>
    <t>10 BKPanc Świętoszów</t>
  </si>
  <si>
    <t>Świętoszów</t>
  </si>
  <si>
    <t>KS IRONMAN SZCZECIN</t>
  </si>
  <si>
    <t>Jakub Gałasiewicz</t>
  </si>
  <si>
    <t>KUBA RUN TEAM</t>
  </si>
  <si>
    <t>Rajmund Ignaczak</t>
  </si>
  <si>
    <t>progresscontrol.pl</t>
  </si>
  <si>
    <t>Zielona Góra</t>
  </si>
  <si>
    <t>Artur Gułaj</t>
  </si>
  <si>
    <t>Biegamzpasją</t>
  </si>
  <si>
    <t>Legnica</t>
  </si>
  <si>
    <t>Chylice</t>
  </si>
  <si>
    <t>Michał Stawiński</t>
  </si>
  <si>
    <t>Night Runners</t>
  </si>
  <si>
    <t>Tarnowo Podgórne</t>
  </si>
  <si>
    <t>UKS Azymut Pabianice</t>
  </si>
  <si>
    <t>Pabianice</t>
  </si>
  <si>
    <t>Jakub Wawrzykowski</t>
  </si>
  <si>
    <t>MKST ASTRA Nowa Sól</t>
  </si>
  <si>
    <t>Nowa Sól</t>
  </si>
  <si>
    <t>Bartosz Pawlak</t>
  </si>
  <si>
    <t>IronTRIbe Mogilno</t>
  </si>
  <si>
    <t>Padniewko</t>
  </si>
  <si>
    <t>Paweł Buczek</t>
  </si>
  <si>
    <t>SPLA Tychy</t>
  </si>
  <si>
    <t>Tychy</t>
  </si>
  <si>
    <t>Łubna Jarosłaj</t>
  </si>
  <si>
    <t>Fabian Świątek</t>
  </si>
  <si>
    <t>#StajniakTeam</t>
  </si>
  <si>
    <t>Michał Płecha</t>
  </si>
  <si>
    <t>Centrum Dietetyczno-Sportowe</t>
  </si>
  <si>
    <t>Lublin</t>
  </si>
  <si>
    <t>Łukasz Stachowiak</t>
  </si>
  <si>
    <t>#ZALINIAMETYTEAM / AZS UP POZNAŃ</t>
  </si>
  <si>
    <t>Szymkowiak Team</t>
  </si>
  <si>
    <t>Kazimierz Biskupi</t>
  </si>
  <si>
    <t>Przemysław Smykowski</t>
  </si>
  <si>
    <t>BBL Sulechów</t>
  </si>
  <si>
    <t>Sulechów</t>
  </si>
  <si>
    <t>Leon Gajdus</t>
  </si>
  <si>
    <t>9BBKPANC</t>
  </si>
  <si>
    <t>Braniewo</t>
  </si>
  <si>
    <t>HOKA</t>
  </si>
  <si>
    <t>Wojciech Skruch</t>
  </si>
  <si>
    <t>KS Ryglice</t>
  </si>
  <si>
    <t>Ryglice</t>
  </si>
  <si>
    <t>Kacper Chruściński</t>
  </si>
  <si>
    <t>12 BZ</t>
  </si>
  <si>
    <t>Gorzów Wielkopolski</t>
  </si>
  <si>
    <t>Konrad Łabędzki</t>
  </si>
  <si>
    <t>Ducla Academy Warszawa</t>
  </si>
  <si>
    <t>Michał Ilkiewicz</t>
  </si>
  <si>
    <t>Wiesław Pyra</t>
  </si>
  <si>
    <t>StajniakTeam</t>
  </si>
  <si>
    <t>Praszka</t>
  </si>
  <si>
    <t>Maciej Kardas</t>
  </si>
  <si>
    <t>Ostrów Wielkopolski</t>
  </si>
  <si>
    <t>Jakub Centka</t>
  </si>
  <si>
    <t>Gniezno</t>
  </si>
  <si>
    <t>Mateusz Lewandowicz</t>
  </si>
  <si>
    <t>Bachorzew</t>
  </si>
  <si>
    <t>Byle dobiec</t>
  </si>
  <si>
    <t>Nowy Wiśnicz</t>
  </si>
  <si>
    <t>Michał Płotka</t>
  </si>
  <si>
    <t>Radziejów</t>
  </si>
  <si>
    <t>ASICS FrontRunner</t>
  </si>
  <si>
    <t>Katowice</t>
  </si>
  <si>
    <t>Tomasz Ratajczak</t>
  </si>
  <si>
    <t>Fehlau Run Team</t>
  </si>
  <si>
    <t>Jarocin</t>
  </si>
  <si>
    <t>Aktywna Pszczyna</t>
  </si>
  <si>
    <t>Rudze</t>
  </si>
  <si>
    <t>Beata Niemyjska</t>
  </si>
  <si>
    <t>Zantyr Sztum</t>
  </si>
  <si>
    <t>Nowy Dwór Gdański</t>
  </si>
  <si>
    <t>UKS Goliat Leoncin</t>
  </si>
  <si>
    <t>Leoncin</t>
  </si>
  <si>
    <t>Bartłomiej Szporak</t>
  </si>
  <si>
    <t>Poswietne</t>
  </si>
  <si>
    <t>Piotr Mariański</t>
  </si>
  <si>
    <t>Szczutowo Biega</t>
  </si>
  <si>
    <t>Sierpc</t>
  </si>
  <si>
    <t>Adam Kuś</t>
  </si>
  <si>
    <t>UKS Cityzen_</t>
  </si>
  <si>
    <t>CITY TRAIL Team / SopoTrail Team</t>
  </si>
  <si>
    <t>Jeleśnia</t>
  </si>
  <si>
    <t>Mateusz Grajek</t>
  </si>
  <si>
    <t>KB Czarne Wilki</t>
  </si>
  <si>
    <t>Maciej Czekański</t>
  </si>
  <si>
    <t>Arkadiusz Gardzielewski Running Team</t>
  </si>
  <si>
    <t>Jakub Jończyk</t>
  </si>
  <si>
    <t>ASICS FrontRunner Poland/Runonline.pl TEAM</t>
  </si>
  <si>
    <t>Krakow</t>
  </si>
  <si>
    <t>Adam Wasilewski</t>
  </si>
  <si>
    <t>Team 7:30</t>
  </si>
  <si>
    <t>Mińsk Mazowiecki</t>
  </si>
  <si>
    <t>Bartosz Łuczak</t>
  </si>
  <si>
    <t>Vamos Racing Team</t>
  </si>
  <si>
    <t>Inowrocław</t>
  </si>
  <si>
    <t>VOLKSWAGEN MOTOR POLSKA</t>
  </si>
  <si>
    <t>Lubin</t>
  </si>
  <si>
    <t>Sebastian Marcol</t>
  </si>
  <si>
    <t>Inżynieria biegania/ Aktywni lyski</t>
  </si>
  <si>
    <t>Gaszowice</t>
  </si>
  <si>
    <t>ORT</t>
  </si>
  <si>
    <t>Bukowiec</t>
  </si>
  <si>
    <t>Patryk Szulc</t>
  </si>
  <si>
    <t>Pch_Run</t>
  </si>
  <si>
    <t>Rudki</t>
  </si>
  <si>
    <t>Daniel Grzyb</t>
  </si>
  <si>
    <t>Prof-Geo Geodezja</t>
  </si>
  <si>
    <t>Szynwałd</t>
  </si>
  <si>
    <t>EerleRunningTeam / Przedwojewski Team</t>
  </si>
  <si>
    <t>Wałbrzych</t>
  </si>
  <si>
    <t>Tomasz Wiatr</t>
  </si>
  <si>
    <t>Santander Bank Polska</t>
  </si>
  <si>
    <t>Marek Szymczak</t>
  </si>
  <si>
    <t>Walka Kostrzyn</t>
  </si>
  <si>
    <t>Brzeźno</t>
  </si>
  <si>
    <t>DARSOFT RUNNING TEAM</t>
  </si>
  <si>
    <t>Korwinów</t>
  </si>
  <si>
    <t>Adam Wiśniewski</t>
  </si>
  <si>
    <t>JESTEM OD ROMKA</t>
  </si>
  <si>
    <t>Tulce</t>
  </si>
  <si>
    <t>Leszno</t>
  </si>
  <si>
    <t>Artur Jasiński</t>
  </si>
  <si>
    <t>Wieluński Biegacz</t>
  </si>
  <si>
    <t>Wieluń</t>
  </si>
  <si>
    <t>Patryk Sobczyński</t>
  </si>
  <si>
    <t>Wrzosówka</t>
  </si>
  <si>
    <t>Grzegorz Sarbak</t>
  </si>
  <si>
    <t>Mistrzowski Trening / Azyl Biegacza</t>
  </si>
  <si>
    <t>Międzychód</t>
  </si>
  <si>
    <t>ŚlęzakTeam</t>
  </si>
  <si>
    <t>Siemianice</t>
  </si>
  <si>
    <t>Łukasz Krieger</t>
  </si>
  <si>
    <t>Endure Team / H2Oshop.pl</t>
  </si>
  <si>
    <t>Nowa Cerkiew</t>
  </si>
  <si>
    <t>#feiferteam</t>
  </si>
  <si>
    <t>Rakoniewice</t>
  </si>
  <si>
    <t>Andrzej Jaranowski</t>
  </si>
  <si>
    <t>GKS Fabianki</t>
  </si>
  <si>
    <t>Brodnica</t>
  </si>
  <si>
    <t>BachleDZIKI</t>
  </si>
  <si>
    <t>Nowy Targ</t>
  </si>
  <si>
    <t>Marek Wiła</t>
  </si>
  <si>
    <t>Sebastian Duda</t>
  </si>
  <si>
    <t>Mountain Running Guides</t>
  </si>
  <si>
    <t>Mikolow</t>
  </si>
  <si>
    <t>Pogorzel</t>
  </si>
  <si>
    <t>Piotr Szymański</t>
  </si>
  <si>
    <t>MKrawczyńska Team</t>
  </si>
  <si>
    <t>Rumia</t>
  </si>
  <si>
    <t>Płock</t>
  </si>
  <si>
    <t>Karol Ślotała</t>
  </si>
  <si>
    <t>NARDO LOGISTICS</t>
  </si>
  <si>
    <t>Buk</t>
  </si>
  <si>
    <t>Mistrzowski Trening</t>
  </si>
  <si>
    <t>Tomasz Szymański</t>
  </si>
  <si>
    <t>10 BK Panc.</t>
  </si>
  <si>
    <t>Węgliniec</t>
  </si>
  <si>
    <t>Gmina Strzelno</t>
  </si>
  <si>
    <t>Strzelno</t>
  </si>
  <si>
    <t>Mieszko Wiktorski</t>
  </si>
  <si>
    <t>trenujznami.pl / SMKS Parasol Wrocław</t>
  </si>
  <si>
    <t>Damian Marciniak</t>
  </si>
  <si>
    <t>Endure Team / Jedz i Trenuj</t>
  </si>
  <si>
    <t>Świebodzin</t>
  </si>
  <si>
    <t>Artur Pelikan</t>
  </si>
  <si>
    <t>NGB Kłobuck</t>
  </si>
  <si>
    <t>Kłobuck</t>
  </si>
  <si>
    <t>Sebastian Borowczyk</t>
  </si>
  <si>
    <t>Warszaw</t>
  </si>
  <si>
    <t>Szymon Chojnacki</t>
  </si>
  <si>
    <t>JURUND SZCZYTNO</t>
  </si>
  <si>
    <t>Łódź</t>
  </si>
  <si>
    <t>Laszki</t>
  </si>
  <si>
    <t>Łukasz Patoła</t>
  </si>
  <si>
    <t>AW - Szybciej</t>
  </si>
  <si>
    <t>Paweł Rogowski</t>
  </si>
  <si>
    <t>Zadyszka Oświęcim</t>
  </si>
  <si>
    <t>Gliwice</t>
  </si>
  <si>
    <t>Patryk Matczak</t>
  </si>
  <si>
    <t>KU AZS UAM Poznań</t>
  </si>
  <si>
    <t>ALTOM Gniezno</t>
  </si>
  <si>
    <t>Michał Drążek</t>
  </si>
  <si>
    <t>RAJSPORT ACTIVE</t>
  </si>
  <si>
    <t>Bełchatów</t>
  </si>
  <si>
    <t>GIŻA TEAM / COB</t>
  </si>
  <si>
    <t>Oleśnica</t>
  </si>
  <si>
    <t>Maciej Suchodolski</t>
  </si>
  <si>
    <t>Chotomow</t>
  </si>
  <si>
    <t>AKS Bukowe Trzebnica</t>
  </si>
  <si>
    <t>Trzebnica</t>
  </si>
  <si>
    <t>Jakub Wojtczak</t>
  </si>
  <si>
    <t>Sport Generation</t>
  </si>
  <si>
    <t>Giża Team, KB Płońsk</t>
  </si>
  <si>
    <t>Tomasz Popławski</t>
  </si>
  <si>
    <t>Czapury</t>
  </si>
  <si>
    <t>Aktywny Ostrzeszów</t>
  </si>
  <si>
    <t>Kuźniki</t>
  </si>
  <si>
    <t>Krzysztof Miroszka</t>
  </si>
  <si>
    <t>Artur Żeliszczak</t>
  </si>
  <si>
    <t>Nadaktywni Toruń/K2 Running Team</t>
  </si>
  <si>
    <t>Mateusz Grzanka</t>
  </si>
  <si>
    <t>Kłos Olkusz</t>
  </si>
  <si>
    <t>Zawiercie</t>
  </si>
  <si>
    <t>ALCHEMIA BIEGANIA</t>
  </si>
  <si>
    <t>Czeladź</t>
  </si>
  <si>
    <t>Dawid Smolak</t>
  </si>
  <si>
    <t>Giza Team</t>
  </si>
  <si>
    <t>Stańczak Team</t>
  </si>
  <si>
    <t>Daniel Chrobot</t>
  </si>
  <si>
    <t>RK Athletics</t>
  </si>
  <si>
    <t>Sobota to Sobota</t>
  </si>
  <si>
    <t>Daniel Firlet</t>
  </si>
  <si>
    <t>Hosnet Izery Bogatynia</t>
  </si>
  <si>
    <t>Bez klubu</t>
  </si>
  <si>
    <t>Zaniemyśl</t>
  </si>
  <si>
    <t>Jakub Puchacz</t>
  </si>
  <si>
    <t>Zbąszyń</t>
  </si>
  <si>
    <t>EVERRUN</t>
  </si>
  <si>
    <t>Maciej Lewandowski</t>
  </si>
  <si>
    <t>Aloha Team</t>
  </si>
  <si>
    <t>Radomierzyce</t>
  </si>
  <si>
    <t>Bartosz Bulenda</t>
  </si>
  <si>
    <t>Piździca</t>
  </si>
  <si>
    <t>Raciborz</t>
  </si>
  <si>
    <t>Olszewscy Running Academy</t>
  </si>
  <si>
    <t>Piotr Grzegocki</t>
  </si>
  <si>
    <t>Nadolice Małe</t>
  </si>
  <si>
    <t>Kordian Zygma</t>
  </si>
  <si>
    <t>Aktywna Pszczyna Runners Team</t>
  </si>
  <si>
    <t>Mateusz Wyszyński</t>
  </si>
  <si>
    <t>Jan Perz</t>
  </si>
  <si>
    <t>UlTRA TRAIL ACADEMY</t>
  </si>
  <si>
    <t>Jacek Sudolski</t>
  </si>
  <si>
    <t>Wojciech Dybiżbański</t>
  </si>
  <si>
    <t>Tabata&amp;Drink Team</t>
  </si>
  <si>
    <t>Strzelce Krajeńskie</t>
  </si>
  <si>
    <t>Michał Kraiński</t>
  </si>
  <si>
    <t>Śliwice</t>
  </si>
  <si>
    <t>Leszek Czaja</t>
  </si>
  <si>
    <t>Biegające Śliwice</t>
  </si>
  <si>
    <t>Łukasz Klekner</t>
  </si>
  <si>
    <t>MD Run Training</t>
  </si>
  <si>
    <t>Białystok</t>
  </si>
  <si>
    <t>Szymon Brzozowski</t>
  </si>
  <si>
    <t>Amateur Runners Włocławek</t>
  </si>
  <si>
    <t>Włocławek</t>
  </si>
  <si>
    <t>KB Biegający DietetykTeam</t>
  </si>
  <si>
    <t>Kolincz</t>
  </si>
  <si>
    <t>Dariusz Szczepanik</t>
  </si>
  <si>
    <t>Świdnicka Grupa Biegowa</t>
  </si>
  <si>
    <t>Pszenno</t>
  </si>
  <si>
    <t>Naramowice Biegają</t>
  </si>
  <si>
    <t>Kamil Bąkowicz</t>
  </si>
  <si>
    <t>Aktywni Kamieńsk</t>
  </si>
  <si>
    <t>Woźniki</t>
  </si>
  <si>
    <t>Adam Radoń</t>
  </si>
  <si>
    <t>Środa Wielkopolska</t>
  </si>
  <si>
    <t>Maciej Ciesielski</t>
  </si>
  <si>
    <t>#1512WingedHearts</t>
  </si>
  <si>
    <t>Jakub Piekarski</t>
  </si>
  <si>
    <t>Obozygorskie.pl</t>
  </si>
  <si>
    <t>Chorzów</t>
  </si>
  <si>
    <t>Patryk Karwik</t>
  </si>
  <si>
    <t>KS KROTOSZ KROTOSZYN</t>
  </si>
  <si>
    <t>Zduny</t>
  </si>
  <si>
    <t>Żydowo</t>
  </si>
  <si>
    <t>Wit Zawadzki</t>
  </si>
  <si>
    <t>MATNER RUNNING TEAM</t>
  </si>
  <si>
    <t>Biestrzyków</t>
  </si>
  <si>
    <t>wTLENIE</t>
  </si>
  <si>
    <t>Łukasz Sukiennik</t>
  </si>
  <si>
    <t>KB SPARTAKUS BEŁCHATÓW</t>
  </si>
  <si>
    <t>RS Team</t>
  </si>
  <si>
    <t>Maciej Chmura</t>
  </si>
  <si>
    <t>Chmura Team</t>
  </si>
  <si>
    <t>Biegające Śliwice/ Klein Team</t>
  </si>
  <si>
    <t>Marcin Burchacki</t>
  </si>
  <si>
    <t>TUK TEAM</t>
  </si>
  <si>
    <t>Gowarzewo</t>
  </si>
  <si>
    <t>MAD RUNNERS</t>
  </si>
  <si>
    <t>Marcin Intek</t>
  </si>
  <si>
    <t>TEAM BEROTU</t>
  </si>
  <si>
    <t>Nowy Tomyśl</t>
  </si>
  <si>
    <t>Krystian Górski</t>
  </si>
  <si>
    <t>Agnieszkowo</t>
  </si>
  <si>
    <t>CHMIELARZ TEAM / ZA LINIA METY</t>
  </si>
  <si>
    <t>Kruszwica</t>
  </si>
  <si>
    <t>Kacper Szadziński</t>
  </si>
  <si>
    <t>ZALEWSKI PERFORMANCE ACADEMY</t>
  </si>
  <si>
    <t>Złotów</t>
  </si>
  <si>
    <t>Biegacze Jarocin</t>
  </si>
  <si>
    <t>Zalesie</t>
  </si>
  <si>
    <t>Michał Nowak</t>
  </si>
  <si>
    <t>Czechowice-Dziedzice</t>
  </si>
  <si>
    <t>TEAMOCHAL</t>
  </si>
  <si>
    <t>Piotr Krzyżanowski</t>
  </si>
  <si>
    <t>Sławomir Urbański</t>
  </si>
  <si>
    <t>KS GEPARD KĘPNO</t>
  </si>
  <si>
    <t>Łęka Opatowska</t>
  </si>
  <si>
    <t>Krzysztof Śmichurski</t>
  </si>
  <si>
    <t>Wlkp Mountains Ultra</t>
  </si>
  <si>
    <t>Cerekwica</t>
  </si>
  <si>
    <t>Dominowo</t>
  </si>
  <si>
    <t>Katarzyna Pobłocka-Głogowska</t>
  </si>
  <si>
    <t>UKS Ekonomik Maratończyk Lębork</t>
  </si>
  <si>
    <t>Lębork</t>
  </si>
  <si>
    <t>Gortatowo</t>
  </si>
  <si>
    <t>Jakub Staniak</t>
  </si>
  <si>
    <t>IKSY - XXXXX</t>
  </si>
  <si>
    <t>Złotoryja</t>
  </si>
  <si>
    <t>Mateusz Karwacki</t>
  </si>
  <si>
    <t>Kielce</t>
  </si>
  <si>
    <t>Zalewski Performance Academy/ BP Pobierowo</t>
  </si>
  <si>
    <t>Pobierowo</t>
  </si>
  <si>
    <t>Marcin Stochmalski</t>
  </si>
  <si>
    <t>Mexicana Fighters</t>
  </si>
  <si>
    <t>UKS Siódemka Rumia</t>
  </si>
  <si>
    <t>Krystian Kalinowski</t>
  </si>
  <si>
    <t>AGR Podlasie</t>
  </si>
  <si>
    <t>Grodzisk Wielkopolski</t>
  </si>
  <si>
    <t>Magdalena Patas</t>
  </si>
  <si>
    <t>AKADEMIA BIEGANIA</t>
  </si>
  <si>
    <t>Joanna Konopko</t>
  </si>
  <si>
    <t>EASYRUNNING TEAM</t>
  </si>
  <si>
    <t>Suwałki</t>
  </si>
  <si>
    <t>Pobiegamy</t>
  </si>
  <si>
    <t>Dawid Staszczyk</t>
  </si>
  <si>
    <t>Gójsk</t>
  </si>
  <si>
    <t>Radosław Witkowski</t>
  </si>
  <si>
    <t>Akademia Piłkarska Reissa</t>
  </si>
  <si>
    <t>Łukasz Domański</t>
  </si>
  <si>
    <t>Mosina</t>
  </si>
  <si>
    <t>Rafał Małolepszy</t>
  </si>
  <si>
    <t>BWRUNNERS</t>
  </si>
  <si>
    <t>Dąbrowski Team</t>
  </si>
  <si>
    <t>Olsztyn</t>
  </si>
  <si>
    <t>Błażej Kaniewski</t>
  </si>
  <si>
    <t>Raszków</t>
  </si>
  <si>
    <t>Damian Kaletka</t>
  </si>
  <si>
    <t>Mg running team</t>
  </si>
  <si>
    <t>Trzcianka</t>
  </si>
  <si>
    <t>Mateusz Rutana</t>
  </si>
  <si>
    <t>Jasło</t>
  </si>
  <si>
    <t>Rzeszow</t>
  </si>
  <si>
    <t>Maciej Bartosik</t>
  </si>
  <si>
    <t>HRmax BARLINEK</t>
  </si>
  <si>
    <t>Barlinek</t>
  </si>
  <si>
    <t>Koszalin</t>
  </si>
  <si>
    <t>Dawid Dąbrowski</t>
  </si>
  <si>
    <t>Jaworzyna Śląska</t>
  </si>
  <si>
    <t>Michałów Reginów</t>
  </si>
  <si>
    <t>Marcin Lamperski</t>
  </si>
  <si>
    <t>ml_run</t>
  </si>
  <si>
    <t>Rawicz</t>
  </si>
  <si>
    <t>KRUCZKOWSKI TEAM</t>
  </si>
  <si>
    <t>Kamienna Góra</t>
  </si>
  <si>
    <t>Jakub Najmowicz</t>
  </si>
  <si>
    <t>Olszewscy</t>
  </si>
  <si>
    <t>Adrian Klincewicz</t>
  </si>
  <si>
    <t>KS IRONMAN SZCZECIN/KAZIKI</t>
  </si>
  <si>
    <t>Gorzów</t>
  </si>
  <si>
    <t>Sekcja Biegowa MLKS Sokół Lubin</t>
  </si>
  <si>
    <t>Adrian Kur</t>
  </si>
  <si>
    <t>CRABEE</t>
  </si>
  <si>
    <t>Kamil Dąbek</t>
  </si>
  <si>
    <t>Paulina Klimas</t>
  </si>
  <si>
    <t>KAZIKI/SwimTriRzeszów</t>
  </si>
  <si>
    <t>Ćwiklice</t>
  </si>
  <si>
    <t>Witkowski Running Team</t>
  </si>
  <si>
    <t>Gostyń</t>
  </si>
  <si>
    <t>Piotr Pasternak</t>
  </si>
  <si>
    <t>Budzyńskie Dziki</t>
  </si>
  <si>
    <t>Margonin</t>
  </si>
  <si>
    <t>#zaliniametyteam</t>
  </si>
  <si>
    <t>Chodzież</t>
  </si>
  <si>
    <t>Justyna Karolczak</t>
  </si>
  <si>
    <t>Krotoszyn</t>
  </si>
  <si>
    <t>Sędziejowice</t>
  </si>
  <si>
    <t>Pawel Soja</t>
  </si>
  <si>
    <t>MVM</t>
  </si>
  <si>
    <t>Kamionki</t>
  </si>
  <si>
    <t>KS Gepard Kępno</t>
  </si>
  <si>
    <t>Baranów</t>
  </si>
  <si>
    <t>Patryk Kaczmarek</t>
  </si>
  <si>
    <t>Lebioda running team</t>
  </si>
  <si>
    <t>Żygenda TEAM</t>
  </si>
  <si>
    <t>Krzysztof Buczkowski</t>
  </si>
  <si>
    <t>ULKS Bystrzyca Kłodzka</t>
  </si>
  <si>
    <t>Iłowa</t>
  </si>
  <si>
    <t>Bartłomiej Wojsław</t>
  </si>
  <si>
    <t>EERLE SPORTSWEAR RUNNING TEAM</t>
  </si>
  <si>
    <t>Marcinowice</t>
  </si>
  <si>
    <t>Krzysztof Kujawa</t>
  </si>
  <si>
    <t>Aktywnie Uzależniamy</t>
  </si>
  <si>
    <t>Rataje</t>
  </si>
  <si>
    <t>Mateusz Sałach</t>
  </si>
  <si>
    <t>DTR BIEGA / MARIO TEAM</t>
  </si>
  <si>
    <t>Ksieginice</t>
  </si>
  <si>
    <t>Klub Użytkowników P@PL</t>
  </si>
  <si>
    <t>Waldemar Kukuła</t>
  </si>
  <si>
    <t>Czerlejnko</t>
  </si>
  <si>
    <t>Krystian Stańko</t>
  </si>
  <si>
    <t>Arkadiusz Gęsiak</t>
  </si>
  <si>
    <t>Wieluń Biega</t>
  </si>
  <si>
    <t>Robert Serafin</t>
  </si>
  <si>
    <t>KAMIL LEŚNIAK TEAM / CITY TRAIL TEAM</t>
  </si>
  <si>
    <t>Kamil Szymanek</t>
  </si>
  <si>
    <t>Team TERMINATORun</t>
  </si>
  <si>
    <t>Team Parszczyńskich/15 Brygada Zmechanizowana</t>
  </si>
  <si>
    <t>Garbno</t>
  </si>
  <si>
    <t>Adrian Stachowiak</t>
  </si>
  <si>
    <t>Filip i Amelia</t>
  </si>
  <si>
    <t>Brojce</t>
  </si>
  <si>
    <t>Adrian Konradowski</t>
  </si>
  <si>
    <t>Bonikowo</t>
  </si>
  <si>
    <t>PIETRZYK RUNNING TEAM</t>
  </si>
  <si>
    <t>Koluszki</t>
  </si>
  <si>
    <t>Klaudiusz Kozłowski</t>
  </si>
  <si>
    <t>Runers Team</t>
  </si>
  <si>
    <t>Wieruszów</t>
  </si>
  <si>
    <t>Rafał Augustyniak</t>
  </si>
  <si>
    <t>Biegowa Świdnica</t>
  </si>
  <si>
    <t>Świdnica</t>
  </si>
  <si>
    <t>Beata Klimek</t>
  </si>
  <si>
    <t>MKL Szczecin/ 12 Batalion Dowodzenia Szczecin</t>
  </si>
  <si>
    <t>Daniel Marek</t>
  </si>
  <si>
    <t>Garby</t>
  </si>
  <si>
    <t>Bartosz Paradowski</t>
  </si>
  <si>
    <t>Struga</t>
  </si>
  <si>
    <t>Ignacy Pudliszewski</t>
  </si>
  <si>
    <t>#SzymanowskiTeam</t>
  </si>
  <si>
    <t>M16</t>
  </si>
  <si>
    <t>Łukasz Walkowiak</t>
  </si>
  <si>
    <t>Czerwonak</t>
  </si>
  <si>
    <t>Brzozowa</t>
  </si>
  <si>
    <t>Szymon Ząbkiewicz</t>
  </si>
  <si>
    <t>Młynarczyk Endurance Team</t>
  </si>
  <si>
    <t>BanaszakRunners</t>
  </si>
  <si>
    <t>Łubowo</t>
  </si>
  <si>
    <t>Michał Jesiołowski</t>
  </si>
  <si>
    <t>AZS AWF Kraków Masters</t>
  </si>
  <si>
    <t>Zielonki</t>
  </si>
  <si>
    <t>KS ZRYW RADZIEJÓW</t>
  </si>
  <si>
    <t>Piotr Krakowski</t>
  </si>
  <si>
    <t>FeiferTeam</t>
  </si>
  <si>
    <t>Międzyrzecz</t>
  </si>
  <si>
    <t>ASICS FrontRunner Poland</t>
  </si>
  <si>
    <t>7Th Floor</t>
  </si>
  <si>
    <t>Jacek Głazowski</t>
  </si>
  <si>
    <t>Zalewski Performance Academi / LUNA NIECHORZE</t>
  </si>
  <si>
    <t>SB Dogorywanko</t>
  </si>
  <si>
    <t>Paweł Paziewski</t>
  </si>
  <si>
    <t>Grupa Żabka</t>
  </si>
  <si>
    <t>Julia Pawełczyk</t>
  </si>
  <si>
    <t>Kozienicki Biegacz</t>
  </si>
  <si>
    <t>Kozienice</t>
  </si>
  <si>
    <t>Daniel Bełz</t>
  </si>
  <si>
    <t>Bychawa</t>
  </si>
  <si>
    <t>Rafał Kasielski</t>
  </si>
  <si>
    <t>Wałcz</t>
  </si>
  <si>
    <t>12 Wielkopolska Brygada Obrony Terytorialnej /K.D</t>
  </si>
  <si>
    <t>Marcin Stokowski</t>
  </si>
  <si>
    <t>Wierzbicki Running Project</t>
  </si>
  <si>
    <t>Arkadiusz Stec</t>
  </si>
  <si>
    <t>Komornicka Grupa Biegowa Grzmot</t>
  </si>
  <si>
    <t>Komorniki</t>
  </si>
  <si>
    <t>Patryk Paczkowski</t>
  </si>
  <si>
    <t>Święciechowa</t>
  </si>
  <si>
    <t>Kuropatwa Team</t>
  </si>
  <si>
    <t>Dobre Miasto</t>
  </si>
  <si>
    <t>Rafał Michalski</t>
  </si>
  <si>
    <t>Grzmiąca</t>
  </si>
  <si>
    <t>Mateusz Śpiączka</t>
  </si>
  <si>
    <t>Arkadiusz Sławski</t>
  </si>
  <si>
    <t>Koninska Akademia Trathlonu</t>
  </si>
  <si>
    <t>Golina</t>
  </si>
  <si>
    <t>Żórawski Team</t>
  </si>
  <si>
    <t>Jakub Szczepaniak</t>
  </si>
  <si>
    <t>KB MARATON TUREK</t>
  </si>
  <si>
    <t>Turek</t>
  </si>
  <si>
    <t>Wataha</t>
  </si>
  <si>
    <t>Piaski</t>
  </si>
  <si>
    <t>Mateusz Nowacki</t>
  </si>
  <si>
    <t>Patryk Śliwka</t>
  </si>
  <si>
    <t>StajniakTeam/RunRadical</t>
  </si>
  <si>
    <t>Kluczbork</t>
  </si>
  <si>
    <t>Krzysztof Sieradzki</t>
  </si>
  <si>
    <t>Przedwojewski Team</t>
  </si>
  <si>
    <t>Łapa_tri_run_Crew</t>
  </si>
  <si>
    <t>Anna Czerw</t>
  </si>
  <si>
    <t>DTR BIEGA/MARIO TEAM</t>
  </si>
  <si>
    <t>For Run Team &amp; Dzieciaki Chojraki</t>
  </si>
  <si>
    <t>Łukasz Hubert</t>
  </si>
  <si>
    <t>Artur Niemiec</t>
  </si>
  <si>
    <t>Jankowice</t>
  </si>
  <si>
    <t>Patrycja Rolnik</t>
  </si>
  <si>
    <t>Marcin Kluz</t>
  </si>
  <si>
    <t>PRO-RUN Wrocław</t>
  </si>
  <si>
    <t>WKB Maratończyk Włocławek</t>
  </si>
  <si>
    <t>Patryk Żmija</t>
  </si>
  <si>
    <t>Bartek Trenuje Team</t>
  </si>
  <si>
    <t>Sosnowiec</t>
  </si>
  <si>
    <t>Dariusz Sokalski</t>
  </si>
  <si>
    <t>AWL Wrocław</t>
  </si>
  <si>
    <t>Rafalinho running team</t>
  </si>
  <si>
    <t>Tomasz Mantas</t>
  </si>
  <si>
    <t>Drużyna Szpiku</t>
  </si>
  <si>
    <t>Robakowo</t>
  </si>
  <si>
    <t>EBIEGI.PL</t>
  </si>
  <si>
    <t>Kamil Markiewicz</t>
  </si>
  <si>
    <t>Stargard</t>
  </si>
  <si>
    <t>Pszczółkowski Team</t>
  </si>
  <si>
    <t>Sergiusz Sójka</t>
  </si>
  <si>
    <t>Świnków</t>
  </si>
  <si>
    <t>Katarzyna Ślusarczyk</t>
  </si>
  <si>
    <t>SqooraTraining Team</t>
  </si>
  <si>
    <t>Sergiusz Solarski</t>
  </si>
  <si>
    <t>Wojciech Szymanski</t>
  </si>
  <si>
    <t>Mistrzowskie Rowery Lech Piasecki</t>
  </si>
  <si>
    <t>Klodawa</t>
  </si>
  <si>
    <t>Michał Kacprowicz</t>
  </si>
  <si>
    <t>Fabryka Sportu</t>
  </si>
  <si>
    <t>Plewiska</t>
  </si>
  <si>
    <t>Karol Szymanowski</t>
  </si>
  <si>
    <t>PobieganiTeam</t>
  </si>
  <si>
    <t>Stara Przysieka Druga</t>
  </si>
  <si>
    <t>Budchem</t>
  </si>
  <si>
    <t>Tomasz Sommer</t>
  </si>
  <si>
    <t>Sulechowska Grupa Biegowa</t>
  </si>
  <si>
    <t>Wien</t>
  </si>
  <si>
    <t>Dariusz Wyrwa</t>
  </si>
  <si>
    <t>Zbigniew Barowicz</t>
  </si>
  <si>
    <t>Maraton45plus</t>
  </si>
  <si>
    <t>Chrząstawa Wielka</t>
  </si>
  <si>
    <t>Tereza Jagosova</t>
  </si>
  <si>
    <t>Stefko Running Team</t>
  </si>
  <si>
    <t>Prague</t>
  </si>
  <si>
    <t>Piotr Suchenia</t>
  </si>
  <si>
    <t>runpassion.pl TEAM</t>
  </si>
  <si>
    <t>Reda</t>
  </si>
  <si>
    <t>Modlnica</t>
  </si>
  <si>
    <t>Paweł Ettinger</t>
  </si>
  <si>
    <t>Szymon Gularek</t>
  </si>
  <si>
    <t>Glinno</t>
  </si>
  <si>
    <t>KGHM ZG RUN</t>
  </si>
  <si>
    <t>Kacper Kolosek</t>
  </si>
  <si>
    <t>Konińska Akademia Triathlonu</t>
  </si>
  <si>
    <t>Konin</t>
  </si>
  <si>
    <t>Mateusz Razim</t>
  </si>
  <si>
    <t>Zabrze</t>
  </si>
  <si>
    <t>Mateusz Kowalczyk</t>
  </si>
  <si>
    <t>Pustków Wilczkowski</t>
  </si>
  <si>
    <t>Adam Kierzek</t>
  </si>
  <si>
    <t>FizjoKierzek</t>
  </si>
  <si>
    <t>Swarzędz</t>
  </si>
  <si>
    <t>Skrzydlice</t>
  </si>
  <si>
    <t>Krzysztof Górny</t>
  </si>
  <si>
    <t>Górni Górą www.centralne.co</t>
  </si>
  <si>
    <t>Kalisz</t>
  </si>
  <si>
    <t>34BKPanc Żagań</t>
  </si>
  <si>
    <t>Patryk Sopata</t>
  </si>
  <si>
    <t>Biegacze Józefa Noji</t>
  </si>
  <si>
    <t>Drezdenko</t>
  </si>
  <si>
    <t>TEAM OCHAL</t>
  </si>
  <si>
    <t>Mąkowarsko</t>
  </si>
  <si>
    <t>Krzysztof Śliwa</t>
  </si>
  <si>
    <t>Lipiec Running Team</t>
  </si>
  <si>
    <t>Krystian Kucner</t>
  </si>
  <si>
    <t>Szamocin</t>
  </si>
  <si>
    <t>ElenSPORT.pl</t>
  </si>
  <si>
    <t>Piotr Hurek</t>
  </si>
  <si>
    <t>Mirków</t>
  </si>
  <si>
    <t>Adidas Runners Warsaw/Passion First</t>
  </si>
  <si>
    <t>Michał Wierzbicki</t>
  </si>
  <si>
    <t>Willow Batony Zgrupka Team</t>
  </si>
  <si>
    <t>Połczyn Zdrój</t>
  </si>
  <si>
    <t>Mateusz Nenkała</t>
  </si>
  <si>
    <t>Jerzyk Team</t>
  </si>
  <si>
    <t>7 dywizjon lotniczy/Grupa Biegowa Sokół</t>
  </si>
  <si>
    <t>Dębowa Góra</t>
  </si>
  <si>
    <t>Leszek Muszyński</t>
  </si>
  <si>
    <t>Mistrzowski Trening/dabitemWucho</t>
  </si>
  <si>
    <t>Sady</t>
  </si>
  <si>
    <t>Bobrowniki</t>
  </si>
  <si>
    <t>Marcin Jagiellicz</t>
  </si>
  <si>
    <t>Jakub Wierzbanowski</t>
  </si>
  <si>
    <t>Tomasz Kusal</t>
  </si>
  <si>
    <t>OMASZ.TEAM</t>
  </si>
  <si>
    <t>OwocBiega TEAM</t>
  </si>
  <si>
    <t>Amadeusz Matyszewski</t>
  </si>
  <si>
    <t>Wilków-Osiedle</t>
  </si>
  <si>
    <t>Gilles Greiveldinger</t>
  </si>
  <si>
    <t>FRA</t>
  </si>
  <si>
    <t>Kórnik</t>
  </si>
  <si>
    <t>Tomasz Kalota</t>
  </si>
  <si>
    <t>Litwin Sports</t>
  </si>
  <si>
    <t>Paweł Nowaczyk</t>
  </si>
  <si>
    <t>Janczak Klub Środa Wielkopolska</t>
  </si>
  <si>
    <t>UKR</t>
  </si>
  <si>
    <t>Maciej Kaminik</t>
  </si>
  <si>
    <t>GB Wielkopolscy Biegacze</t>
  </si>
  <si>
    <t>Skoki</t>
  </si>
  <si>
    <t>Tomasz Małek</t>
  </si>
  <si>
    <t>gorzelasrunningclub</t>
  </si>
  <si>
    <t>GIŻA TEAM</t>
  </si>
  <si>
    <t>Anna Mrotek</t>
  </si>
  <si>
    <t>#PLANBIEGANIE</t>
  </si>
  <si>
    <t>Sępólno Krajeńskie</t>
  </si>
  <si>
    <t>Szymon Winiarski</t>
  </si>
  <si>
    <t>Strzegowo</t>
  </si>
  <si>
    <t>Kinga Pietras</t>
  </si>
  <si>
    <t>Adam Banaszewski</t>
  </si>
  <si>
    <t>#Stajniak Team</t>
  </si>
  <si>
    <t>Krystian Spławski</t>
  </si>
  <si>
    <t>Drużyna Szpiku / MaratonyPolskie TEAM</t>
  </si>
  <si>
    <t>Dąbrowa</t>
  </si>
  <si>
    <t>Mateusz Walkosz</t>
  </si>
  <si>
    <t>Sobasteam</t>
  </si>
  <si>
    <t>Szaflary</t>
  </si>
  <si>
    <t>Homag</t>
  </si>
  <si>
    <t>Sylwester Idziak</t>
  </si>
  <si>
    <t>Solec Kujawski</t>
  </si>
  <si>
    <t>Fryderyk Kaczmarek</t>
  </si>
  <si>
    <t>Prostoztreningu Running Team</t>
  </si>
  <si>
    <t>Jakub Czerwionka</t>
  </si>
  <si>
    <t>KKS SFORA Bojano</t>
  </si>
  <si>
    <t>MBC Team</t>
  </si>
  <si>
    <t>Dąbrówka</t>
  </si>
  <si>
    <t>Robert Zalewski</t>
  </si>
  <si>
    <t>Edi Team Zgorzelec</t>
  </si>
  <si>
    <t>Zgorzelec</t>
  </si>
  <si>
    <t>Marcin Sakosik</t>
  </si>
  <si>
    <t>Tuczno</t>
  </si>
  <si>
    <t>Sępopol</t>
  </si>
  <si>
    <t>Wiktor Kowalek</t>
  </si>
  <si>
    <t>Magdalena Wojtczak</t>
  </si>
  <si>
    <t>Smolecka zadyszka</t>
  </si>
  <si>
    <t>Smolec</t>
  </si>
  <si>
    <t>Tomasz Jędrzejak</t>
  </si>
  <si>
    <t>Radosław Pluciński</t>
  </si>
  <si>
    <t>Parkrun Jezioro Swarzędzkie</t>
  </si>
  <si>
    <t>Radoslaw Gluza</t>
  </si>
  <si>
    <t>#SZTAFLONY</t>
  </si>
  <si>
    <t>Daniel Banaszak</t>
  </si>
  <si>
    <t>Siedleczek</t>
  </si>
  <si>
    <t>Dominik Szczepanik</t>
  </si>
  <si>
    <t>Domex Team</t>
  </si>
  <si>
    <t>Gogolin</t>
  </si>
  <si>
    <t>Kinga Gomołysek</t>
  </si>
  <si>
    <t>Bartłomiej Grzegorek</t>
  </si>
  <si>
    <t>Garwolin</t>
  </si>
  <si>
    <t>Małgorzata Gaszewska-Gawlik</t>
  </si>
  <si>
    <t>KUBA_RUN_TEAM</t>
  </si>
  <si>
    <t>Tomasz Pacek</t>
  </si>
  <si>
    <t>Mariusz Franczak</t>
  </si>
  <si>
    <t>Księginice</t>
  </si>
  <si>
    <t>Razem Trenujemy Sport</t>
  </si>
  <si>
    <t>Zgierz</t>
  </si>
  <si>
    <t>Yurii Bersheda</t>
  </si>
  <si>
    <t>adidas Runners Warsaw / Passion First</t>
  </si>
  <si>
    <t>KS Sokół Zblewo</t>
  </si>
  <si>
    <t>Jakub Dziemian</t>
  </si>
  <si>
    <t>Piotr Gałgan</t>
  </si>
  <si>
    <t>Ślęzak Team</t>
  </si>
  <si>
    <t>Patrycja Bielecka</t>
  </si>
  <si>
    <t>Janicki Coaching</t>
  </si>
  <si>
    <t>Michałowo</t>
  </si>
  <si>
    <t>Łukasz Dumański</t>
  </si>
  <si>
    <t>Sochocin</t>
  </si>
  <si>
    <t>Szakale Bałut Łódź</t>
  </si>
  <si>
    <t>Maciej Rutkowski</t>
  </si>
  <si>
    <t>Sulęcin</t>
  </si>
  <si>
    <t>Pavel Lazarchyk</t>
  </si>
  <si>
    <t>BLR</t>
  </si>
  <si>
    <t>Damian Zięba</t>
  </si>
  <si>
    <t>Adrian Daniliewicz Group</t>
  </si>
  <si>
    <t>Fit Stacja Iława</t>
  </si>
  <si>
    <t>Iława</t>
  </si>
  <si>
    <t>Marcin Długosz</t>
  </si>
  <si>
    <t>Night Runners Września</t>
  </si>
  <si>
    <t>Września</t>
  </si>
  <si>
    <t>Hubert Stadnicki</t>
  </si>
  <si>
    <t>Szymi team</t>
  </si>
  <si>
    <t>Nicolas Zielinski</t>
  </si>
  <si>
    <t>Osielsko</t>
  </si>
  <si>
    <t>OŚ Racing Team</t>
  </si>
  <si>
    <t>Hubert Mikołajczak</t>
  </si>
  <si>
    <t>Szymanowski Team/Manufaktura Mieszkań</t>
  </si>
  <si>
    <t>Darnowo</t>
  </si>
  <si>
    <t>Filip Niewiadomski</t>
  </si>
  <si>
    <t>AC MILAN</t>
  </si>
  <si>
    <t>Dębno</t>
  </si>
  <si>
    <t>Maciej Walich</t>
  </si>
  <si>
    <t>4T Tarnowskie Termy Triathlon Team</t>
  </si>
  <si>
    <t>Pamiątkowo</t>
  </si>
  <si>
    <t>Szymon Wilkiel</t>
  </si>
  <si>
    <t>Tomasz Końka</t>
  </si>
  <si>
    <t>Mikołaj Kalak</t>
  </si>
  <si>
    <t>Pałuki Running Team</t>
  </si>
  <si>
    <t>Mikołaj Michalski</t>
  </si>
  <si>
    <t>Pozńań</t>
  </si>
  <si>
    <t>Roch Jasienica</t>
  </si>
  <si>
    <t>Ostrów Mazowiecka</t>
  </si>
  <si>
    <t>Tomek Pieniążek</t>
  </si>
  <si>
    <t>ITMBW Kraków</t>
  </si>
  <si>
    <t>Berlin</t>
  </si>
  <si>
    <t>Jarosław Kilan</t>
  </si>
  <si>
    <t>Zbory</t>
  </si>
  <si>
    <t>EndureTeam</t>
  </si>
  <si>
    <t>Dachowa</t>
  </si>
  <si>
    <t>Kamil Rusek</t>
  </si>
  <si>
    <t>Mateusz Stanik</t>
  </si>
  <si>
    <t>KruczkowskiTeam</t>
  </si>
  <si>
    <t>Strzelin</t>
  </si>
  <si>
    <t>Tyczyński Triathlon</t>
  </si>
  <si>
    <t>Piotr Dybczak</t>
  </si>
  <si>
    <t>Węglew</t>
  </si>
  <si>
    <t>Marcin Kóska</t>
  </si>
  <si>
    <t>Damian Grabowski</t>
  </si>
  <si>
    <t>MX WUDZYN</t>
  </si>
  <si>
    <t>Szymon Rak</t>
  </si>
  <si>
    <t>TELOS RUNNING AUSTIN TX</t>
  </si>
  <si>
    <t>Bochnia</t>
  </si>
  <si>
    <t>Triton Konin</t>
  </si>
  <si>
    <t>Marcin Skrobot</t>
  </si>
  <si>
    <t>Wola Tesserowa</t>
  </si>
  <si>
    <t>GUSTAW TEŻ BIEGA</t>
  </si>
  <si>
    <t>Konrad Mazur</t>
  </si>
  <si>
    <t>Team Tempo Goleniów</t>
  </si>
  <si>
    <t>Goleniów</t>
  </si>
  <si>
    <t>Bartosz Dudek</t>
  </si>
  <si>
    <t>Łukasz Donaj</t>
  </si>
  <si>
    <t>Koziegłowy</t>
  </si>
  <si>
    <t>Jakub Pawłowski</t>
  </si>
  <si>
    <t>Sudeckie Wycieczki Biegowe</t>
  </si>
  <si>
    <t>Mateusz Śróbka</t>
  </si>
  <si>
    <t>Jakub Przybylski</t>
  </si>
  <si>
    <t>Miedzychod</t>
  </si>
  <si>
    <t>Tryszczyn</t>
  </si>
  <si>
    <t>Patryk Dombrowski</t>
  </si>
  <si>
    <t>Kotłowski Run Team</t>
  </si>
  <si>
    <t>Mateusz Cegłowski</t>
  </si>
  <si>
    <t>nowak.run</t>
  </si>
  <si>
    <t>Przemysław Olkowski</t>
  </si>
  <si>
    <t>Trenertriathlonu.pl</t>
  </si>
  <si>
    <t>Damian Szczesny</t>
  </si>
  <si>
    <t>Maciej Putowski</t>
  </si>
  <si>
    <t>PGB Sportowa Paczka</t>
  </si>
  <si>
    <t>Mateusz Smardz</t>
  </si>
  <si>
    <t>Matner Running Team / Ameba Run Club</t>
  </si>
  <si>
    <t>Trispace/Trek</t>
  </si>
  <si>
    <t>Kamil Łyczkowski</t>
  </si>
  <si>
    <t>Windir</t>
  </si>
  <si>
    <t>Łukasz Szlachetka</t>
  </si>
  <si>
    <t>Głogów</t>
  </si>
  <si>
    <t>Aleksandra Jakubiec</t>
  </si>
  <si>
    <t>Mamy TO</t>
  </si>
  <si>
    <t>K40</t>
  </si>
  <si>
    <t>Łapa_Tri_Run CREW</t>
  </si>
  <si>
    <t>Jacek Filipowski</t>
  </si>
  <si>
    <t>Run For Fun</t>
  </si>
  <si>
    <t>Rafał Maciejewski</t>
  </si>
  <si>
    <t>Czmoń</t>
  </si>
  <si>
    <t>Szynszyla Gniezno</t>
  </si>
  <si>
    <t>Maciej Mikołajewski</t>
  </si>
  <si>
    <t>Gibkie Kartofle</t>
  </si>
  <si>
    <t>Kamil Ołowski</t>
  </si>
  <si>
    <t>DKS POWIŚLE DZIERZGOŃ</t>
  </si>
  <si>
    <t>Bartosz Miłaszewski</t>
  </si>
  <si>
    <t>Gabinet Fizjoterapii i Masażu FizjoAnna Oborniki</t>
  </si>
  <si>
    <t>Marek Trela</t>
  </si>
  <si>
    <t>Witar Tarnobrzeg</t>
  </si>
  <si>
    <t>Tarnobrzeg</t>
  </si>
  <si>
    <t>Jedz i Trenuj Świebodzin</t>
  </si>
  <si>
    <t>Skąpe</t>
  </si>
  <si>
    <t>Damian Cabaj</t>
  </si>
  <si>
    <t>Chruściele</t>
  </si>
  <si>
    <t>Michał Rajchert</t>
  </si>
  <si>
    <t>Marcin Biernaczyk</t>
  </si>
  <si>
    <t>www.profit.eu.com</t>
  </si>
  <si>
    <t>Łochowo</t>
  </si>
  <si>
    <t>Piotr Lamparski</t>
  </si>
  <si>
    <t>MARKUS SAJEWICZ TEAM</t>
  </si>
  <si>
    <t>Żmigród</t>
  </si>
  <si>
    <t>CORBA COLLECTIVE</t>
  </si>
  <si>
    <t>Tomasz Płatos</t>
  </si>
  <si>
    <t>Jastrzębia</t>
  </si>
  <si>
    <t>ESP</t>
  </si>
  <si>
    <t>Paweł Ławniczak</t>
  </si>
  <si>
    <t>TKKF ŁABĘDŹ ZBĄSZYŃ</t>
  </si>
  <si>
    <t>KB Gepard Murowana Goślina</t>
  </si>
  <si>
    <t>Murowana Goślina</t>
  </si>
  <si>
    <t>Marta Łosin</t>
  </si>
  <si>
    <t>Runpassion.pl/ Active Flow</t>
  </si>
  <si>
    <t>Nowiny Wielkie</t>
  </si>
  <si>
    <t>Katarzyna Wrotecka</t>
  </si>
  <si>
    <t>Krzysztof Sznajder</t>
  </si>
  <si>
    <t>Nowak Run</t>
  </si>
  <si>
    <t>David Ziojła</t>
  </si>
  <si>
    <t>Jerzy Urbanczyk</t>
  </si>
  <si>
    <t>M60</t>
  </si>
  <si>
    <t>Dobromiejski Klub Biegacza "Odcisk"</t>
  </si>
  <si>
    <t>Hubert Sosnowski</t>
  </si>
  <si>
    <t>POZRUNIACY</t>
  </si>
  <si>
    <t>Skórzewo</t>
  </si>
  <si>
    <t>Biegamyrazem.pl</t>
  </si>
  <si>
    <t>Marcin Małolepszy</t>
  </si>
  <si>
    <t>Jan Krakowski</t>
  </si>
  <si>
    <t>Invictus 3City</t>
  </si>
  <si>
    <t>Pniewy</t>
  </si>
  <si>
    <t>Borys Kaźmierczak</t>
  </si>
  <si>
    <t>Adam Nowicki Team</t>
  </si>
  <si>
    <t>Łęka Wielka</t>
  </si>
  <si>
    <t>Adam Stolarz</t>
  </si>
  <si>
    <t>Jakub Andrzejewski</t>
  </si>
  <si>
    <t>Daniel Ciszek</t>
  </si>
  <si>
    <t>Hangar Poznań</t>
  </si>
  <si>
    <t>Wojciech Gorączkowski</t>
  </si>
  <si>
    <t>LoVeAdA</t>
  </si>
  <si>
    <t>NKB Chyży Nowy Tomyśl</t>
  </si>
  <si>
    <t>Tomasz Kowal</t>
  </si>
  <si>
    <t>Fizjobiegacze Szczecin</t>
  </si>
  <si>
    <t>Sławomir Cieślik</t>
  </si>
  <si>
    <t>ANTONTEAM</t>
  </si>
  <si>
    <t>Rydzyna</t>
  </si>
  <si>
    <t>Alicja Nowicka</t>
  </si>
  <si>
    <t>Tuptańsko</t>
  </si>
  <si>
    <t>1 psap BRZEG AMBROZIK TEAM</t>
  </si>
  <si>
    <t>Daniel Krasicki</t>
  </si>
  <si>
    <t>Morąg</t>
  </si>
  <si>
    <t>Richmont</t>
  </si>
  <si>
    <t>Złotniki</t>
  </si>
  <si>
    <t>Szymon Sikora</t>
  </si>
  <si>
    <t>Baniewice</t>
  </si>
  <si>
    <t>Dominik Zając</t>
  </si>
  <si>
    <t>Tyniec Mały</t>
  </si>
  <si>
    <t>Jakub Osiadły</t>
  </si>
  <si>
    <t>Kamil Matenka</t>
  </si>
  <si>
    <t>Pacman Runing Team</t>
  </si>
  <si>
    <t>Kętrzyn</t>
  </si>
  <si>
    <t>Damian Nowacki</t>
  </si>
  <si>
    <t>Mieszkowice</t>
  </si>
  <si>
    <t>Triathlon Konsulting</t>
  </si>
  <si>
    <t>Piotr Żyłka</t>
  </si>
  <si>
    <t>Słomin</t>
  </si>
  <si>
    <t>TriDarKo</t>
  </si>
  <si>
    <t>Sierosław</t>
  </si>
  <si>
    <t>Patryk Rakowski</t>
  </si>
  <si>
    <t>Duszniki Biegają</t>
  </si>
  <si>
    <t>Duszniki</t>
  </si>
  <si>
    <t>ŁAGÓW TEAM</t>
  </si>
  <si>
    <t>Łagów</t>
  </si>
  <si>
    <t>Damian Kaczorowski</t>
  </si>
  <si>
    <t>Dobrzykowice</t>
  </si>
  <si>
    <t>Adam Bakalarz</t>
  </si>
  <si>
    <t>Darłowskie Charty/ Feifer Team</t>
  </si>
  <si>
    <t>Darłowo</t>
  </si>
  <si>
    <t>Pawel Pabich</t>
  </si>
  <si>
    <t>Siekierki Wielkie</t>
  </si>
  <si>
    <t>Patryk Steinhagen</t>
  </si>
  <si>
    <t>Warsaw Run Club</t>
  </si>
  <si>
    <t>Kuba Szczęsny</t>
  </si>
  <si>
    <t>Janicki Coaching / PRAVNA.PL</t>
  </si>
  <si>
    <t>Adam Filipiak</t>
  </si>
  <si>
    <t>Łódź Kocha Sport</t>
  </si>
  <si>
    <t>ASICS FrontRunner Poland / Lucky Losers</t>
  </si>
  <si>
    <t>Świercze</t>
  </si>
  <si>
    <t>Rafał Sztenderewicz</t>
  </si>
  <si>
    <t>KUNA Team Włocławek</t>
  </si>
  <si>
    <t>Patryk Dubec</t>
  </si>
  <si>
    <t>AW Szybciej</t>
  </si>
  <si>
    <t>Waldemar Węglarz</t>
  </si>
  <si>
    <t>Rabka-Zdrój</t>
  </si>
  <si>
    <t>Nice's Runners Team</t>
  </si>
  <si>
    <t>Konrad Kowalski</t>
  </si>
  <si>
    <t>Trenujznami.pl</t>
  </si>
  <si>
    <t>KB MIŚ BOREK WLKP.</t>
  </si>
  <si>
    <t>Borek Wielkopolski</t>
  </si>
  <si>
    <t>Krzysztof Słodkowski</t>
  </si>
  <si>
    <t>VEGAN RUNNERS/ GIŻA TEAM</t>
  </si>
  <si>
    <t>Bartosz Cierniewski</t>
  </si>
  <si>
    <t>Witaszyce</t>
  </si>
  <si>
    <t>Adam Jasiński</t>
  </si>
  <si>
    <t>RUNNERS TEAM KĘPNO</t>
  </si>
  <si>
    <t>Tomasz Ostajewski</t>
  </si>
  <si>
    <t>Lwówek</t>
  </si>
  <si>
    <t>KB WYSZKÓW</t>
  </si>
  <si>
    <t>Wyszków</t>
  </si>
  <si>
    <t>Arkadiusz Pycek</t>
  </si>
  <si>
    <t>Łuków</t>
  </si>
  <si>
    <t>Iwona Żukowska</t>
  </si>
  <si>
    <t>KB KOSYNIER Września</t>
  </si>
  <si>
    <t>Mączniki</t>
  </si>
  <si>
    <t>Piotr Fórmanek</t>
  </si>
  <si>
    <t>7PRO SIÓDMIAK TEAM</t>
  </si>
  <si>
    <t>Eryk Latała</t>
  </si>
  <si>
    <t>Athletics Nysa</t>
  </si>
  <si>
    <t>Opole</t>
  </si>
  <si>
    <t>Brzeziński RunClub</t>
  </si>
  <si>
    <t>Ścinawa</t>
  </si>
  <si>
    <t>Marcin Wierzyński</t>
  </si>
  <si>
    <t>Czerniejewo</t>
  </si>
  <si>
    <t>Paweł Fobke</t>
  </si>
  <si>
    <t>Wielichowo</t>
  </si>
  <si>
    <t>Bartosz Borycki</t>
  </si>
  <si>
    <t>Giża Team</t>
  </si>
  <si>
    <t>Łukasz Ząbek</t>
  </si>
  <si>
    <t>Tomasz Krygier</t>
  </si>
  <si>
    <t>Basia Streng</t>
  </si>
  <si>
    <t>Adam Szuda</t>
  </si>
  <si>
    <t>Controltec</t>
  </si>
  <si>
    <t>Joanna Kalota</t>
  </si>
  <si>
    <t>POLARIS RUNNING TEAM / STAJNIAK TEAM</t>
  </si>
  <si>
    <t>Arkadiusz Kwiatkowski</t>
  </si>
  <si>
    <t>#zaliniamety</t>
  </si>
  <si>
    <t>Suchy Las</t>
  </si>
  <si>
    <t>Katarzyna Choma</t>
  </si>
  <si>
    <t>Karkonosz Running Team</t>
  </si>
  <si>
    <t>CADENCE</t>
  </si>
  <si>
    <t>Bartosz Barański</t>
  </si>
  <si>
    <t>Białobrzegi</t>
  </si>
  <si>
    <t>Opalenica</t>
  </si>
  <si>
    <t>Bartosz Dziadek</t>
  </si>
  <si>
    <t>Klub Biegacza Złote Kłosy Kołaczkowo</t>
  </si>
  <si>
    <t>Kołaczkowo</t>
  </si>
  <si>
    <t>Jarosław Rosiejka</t>
  </si>
  <si>
    <t>Mieszków</t>
  </si>
  <si>
    <t>GSK</t>
  </si>
  <si>
    <t>Iwona Zydorczak</t>
  </si>
  <si>
    <t>KS Prefbet -Sonarol</t>
  </si>
  <si>
    <t>Nextit.pl Team / Kuba Run Team</t>
  </si>
  <si>
    <t>Hubert Kukawa</t>
  </si>
  <si>
    <t>Opalenicki Klub Biegacza</t>
  </si>
  <si>
    <t>Borkowo</t>
  </si>
  <si>
    <t>Tomasz Majewski</t>
  </si>
  <si>
    <t>Marek Matysiak</t>
  </si>
  <si>
    <t>Srem</t>
  </si>
  <si>
    <t>Mariusz Laskowski</t>
  </si>
  <si>
    <t>Night runner</t>
  </si>
  <si>
    <t>Naklo</t>
  </si>
  <si>
    <t>Mikołaj Bogusz</t>
  </si>
  <si>
    <t>Wierzbna</t>
  </si>
  <si>
    <t>Krzysztof Janik</t>
  </si>
  <si>
    <t>KENYAN POWER</t>
  </si>
  <si>
    <t>Jastrzębie - Zdrój</t>
  </si>
  <si>
    <t>Chylońskie Dziki Gdynia</t>
  </si>
  <si>
    <t>Wojciech Wojtyszyn</t>
  </si>
  <si>
    <t>Ex Team</t>
  </si>
  <si>
    <t>Bnin</t>
  </si>
  <si>
    <t>Alicja Radziej</t>
  </si>
  <si>
    <t>RUN_WAWA_RUN</t>
  </si>
  <si>
    <t>Piotr Zieliński</t>
  </si>
  <si>
    <t>Mostówka</t>
  </si>
  <si>
    <t>Wiry</t>
  </si>
  <si>
    <t>Maciej Maćkowski</t>
  </si>
  <si>
    <t>UpsBydgoszcz/Team Rudnik</t>
  </si>
  <si>
    <t>Zębowice</t>
  </si>
  <si>
    <t>Michał Janiszewski</t>
  </si>
  <si>
    <t>Rosa/MKrawczyńska</t>
  </si>
  <si>
    <t>Michał Kurzeja</t>
  </si>
  <si>
    <t>Accesto</t>
  </si>
  <si>
    <t>Huta</t>
  </si>
  <si>
    <t>Krzysztof Marciniak</t>
  </si>
  <si>
    <t>Natalia Kuczera</t>
  </si>
  <si>
    <t>Oskar Jarnot</t>
  </si>
  <si>
    <t>Torun</t>
  </si>
  <si>
    <t>WI RUN</t>
  </si>
  <si>
    <t>Sapowice</t>
  </si>
  <si>
    <t>Łukasz Sarnicki</t>
  </si>
  <si>
    <t>WrobleskyTeam</t>
  </si>
  <si>
    <t>Tarnowo Podgórne Biega</t>
  </si>
  <si>
    <t>Bartosz Horosiewicz</t>
  </si>
  <si>
    <t>Czelin</t>
  </si>
  <si>
    <t>Jerry Dobosz</t>
  </si>
  <si>
    <t>KenyanRUN.com</t>
  </si>
  <si>
    <t>Paweł Haince</t>
  </si>
  <si>
    <t>Giżycko</t>
  </si>
  <si>
    <t>Mateusz Kosowski</t>
  </si>
  <si>
    <t>Niemce</t>
  </si>
  <si>
    <t>Rokietnica</t>
  </si>
  <si>
    <t>Tomasz Andrzejewski</t>
  </si>
  <si>
    <t>Merynosa Zabawa w Bieganie</t>
  </si>
  <si>
    <t>Zalasewo</t>
  </si>
  <si>
    <t>Mateusz Wojtkowski</t>
  </si>
  <si>
    <t>Stan Umysłu Lewin Biega</t>
  </si>
  <si>
    <t>Skorogoszcz</t>
  </si>
  <si>
    <t>Kacper Polus</t>
  </si>
  <si>
    <t>Chocicza</t>
  </si>
  <si>
    <t>Maratończyk Poznań</t>
  </si>
  <si>
    <t>Rafał Ostrowski</t>
  </si>
  <si>
    <t>Plock</t>
  </si>
  <si>
    <t>Przemek Stańczyk</t>
  </si>
  <si>
    <t>Grudynia Wielka</t>
  </si>
  <si>
    <t>Michał Lata</t>
  </si>
  <si>
    <t>Hanna Jaraszkiewicz</t>
  </si>
  <si>
    <t>Kobiety Biegają</t>
  </si>
  <si>
    <t>DAWAJ KALACH TEAM</t>
  </si>
  <si>
    <t>Zbigniew Zawada</t>
  </si>
  <si>
    <t>CAŁA OLEŚNICA BIEGA</t>
  </si>
  <si>
    <t>Spalice</t>
  </si>
  <si>
    <t>adidas Runners Poznań / Żoki i Przyjaciele</t>
  </si>
  <si>
    <t>Andrzej Brzeziński</t>
  </si>
  <si>
    <t>MBC / Triton</t>
  </si>
  <si>
    <t>Weglew</t>
  </si>
  <si>
    <t>Bojanowo</t>
  </si>
  <si>
    <t>Arkadiusz Gaweł</t>
  </si>
  <si>
    <t>Maćkowice</t>
  </si>
  <si>
    <t>RUUNERS TEAM KĘPNO</t>
  </si>
  <si>
    <t>Sylwester Parzonka</t>
  </si>
  <si>
    <t>Mroczeń</t>
  </si>
  <si>
    <t>Witkowski&amp;Winiarski Running Team</t>
  </si>
  <si>
    <t>Warka</t>
  </si>
  <si>
    <t>Grażyna Kotomska</t>
  </si>
  <si>
    <t>Stare Kupiski</t>
  </si>
  <si>
    <t>Sebastian Troska</t>
  </si>
  <si>
    <t>Baranow</t>
  </si>
  <si>
    <t>Brzeziński Run Club</t>
  </si>
  <si>
    <t>Maciej Jaworski</t>
  </si>
  <si>
    <t>NOTEĆ OCR CZARNKÓW</t>
  </si>
  <si>
    <t>Maciej Rosadziński</t>
  </si>
  <si>
    <t>Grzegorz Kozłowski</t>
  </si>
  <si>
    <t>Emil Machała</t>
  </si>
  <si>
    <t>TKKF Płock</t>
  </si>
  <si>
    <t>Słubice</t>
  </si>
  <si>
    <t>Błażej Seta</t>
  </si>
  <si>
    <t>Ewelina Salwa</t>
  </si>
  <si>
    <t>4Run Team Piła</t>
  </si>
  <si>
    <t>Ultra Running Polska</t>
  </si>
  <si>
    <t>Murowaniec</t>
  </si>
  <si>
    <t>Krzysztof Sarbinowski</t>
  </si>
  <si>
    <t>Dworczak Team</t>
  </si>
  <si>
    <t>Turew</t>
  </si>
  <si>
    <t>Said Team</t>
  </si>
  <si>
    <t>Krzysztof Chmielarz</t>
  </si>
  <si>
    <t>Chmielarz Team</t>
  </si>
  <si>
    <t>Dolsk</t>
  </si>
  <si>
    <t>Marcin Ignaczak</t>
  </si>
  <si>
    <t>Żychlin</t>
  </si>
  <si>
    <t>Słupca</t>
  </si>
  <si>
    <t>Tomasz Mizerkiewicz</t>
  </si>
  <si>
    <t>Magdalena Stuchlik</t>
  </si>
  <si>
    <t>Stowarzyszenie Sportowe Aktywna Pszczyna</t>
  </si>
  <si>
    <t>Jarzabkowice</t>
  </si>
  <si>
    <t>17OBOT/171blp</t>
  </si>
  <si>
    <t>Siarhei Kasiachenka</t>
  </si>
  <si>
    <t>Damian Kujawa</t>
  </si>
  <si>
    <t>Ksawery Bogusławski</t>
  </si>
  <si>
    <t>Płybieżyści</t>
  </si>
  <si>
    <t>Adam Wojcieszak</t>
  </si>
  <si>
    <t>Zośka team</t>
  </si>
  <si>
    <t>Wągrowiec</t>
  </si>
  <si>
    <t>Witkowski&amp;Winiarski Runningteam</t>
  </si>
  <si>
    <t>Starachowice</t>
  </si>
  <si>
    <t>Marcin Macioszek</t>
  </si>
  <si>
    <t>Mecenasi Biegają</t>
  </si>
  <si>
    <t>Szczytniki</t>
  </si>
  <si>
    <t>Skokowa</t>
  </si>
  <si>
    <t>Aleksandra Marko</t>
  </si>
  <si>
    <t>Trigym Szczecin</t>
  </si>
  <si>
    <t>Stachu Wegner</t>
  </si>
  <si>
    <t>Michał Janczarek</t>
  </si>
  <si>
    <t>DS.RUNNER</t>
  </si>
  <si>
    <t>Aleksander Rajewski</t>
  </si>
  <si>
    <t>Storteboom Hamrol</t>
  </si>
  <si>
    <t>Chomęcice</t>
  </si>
  <si>
    <t>Marcin Wróbel</t>
  </si>
  <si>
    <t>Zielkowice</t>
  </si>
  <si>
    <t>Jakub Michalak</t>
  </si>
  <si>
    <t>Ludwikowo Śrem</t>
  </si>
  <si>
    <t>Joanna Szczepanik</t>
  </si>
  <si>
    <t>WATAHA-LPAAK</t>
  </si>
  <si>
    <t>Szubin</t>
  </si>
  <si>
    <t>Grzegorz Zdunek</t>
  </si>
  <si>
    <t>Dominika Lazar</t>
  </si>
  <si>
    <t>Mikołaj Poniży</t>
  </si>
  <si>
    <t>pafi-sport.pl</t>
  </si>
  <si>
    <t>Daszewice</t>
  </si>
  <si>
    <t>Mirosław Drapiewski</t>
  </si>
  <si>
    <t>Track Gang Toruń</t>
  </si>
  <si>
    <t>JańczakTeam</t>
  </si>
  <si>
    <t>Artur Jednachowski</t>
  </si>
  <si>
    <t>Darzlubskie dziki/ lubelskibiegacz.pl team</t>
  </si>
  <si>
    <t>Darzlubie</t>
  </si>
  <si>
    <t>Daniel Bosy</t>
  </si>
  <si>
    <t>Sebastian Sitarz</t>
  </si>
  <si>
    <t>NEVER TOO LATE</t>
  </si>
  <si>
    <t>Będzin</t>
  </si>
  <si>
    <t>Bałdoń</t>
  </si>
  <si>
    <t>Magdalena Michalak</t>
  </si>
  <si>
    <t>Dmosin</t>
  </si>
  <si>
    <t>SZYMANOWSKI TEAM</t>
  </si>
  <si>
    <t>Michał Purczyński</t>
  </si>
  <si>
    <t>Julia Duda</t>
  </si>
  <si>
    <t>Jakub Wiśniewski</t>
  </si>
  <si>
    <t>Stare Babice</t>
  </si>
  <si>
    <t>Bartosz Skotarek</t>
  </si>
  <si>
    <t>Sebastian Bubel</t>
  </si>
  <si>
    <t>KB WIKON Nowa Sól</t>
  </si>
  <si>
    <t>Tomasz Kosieradzki</t>
  </si>
  <si>
    <t>Marek Klimek</t>
  </si>
  <si>
    <t>Marceli Kaczor</t>
  </si>
  <si>
    <t>Mafia Team Lubliniec</t>
  </si>
  <si>
    <t>Potępa</t>
  </si>
  <si>
    <t>Team Run Węgierki</t>
  </si>
  <si>
    <t>Węgierki</t>
  </si>
  <si>
    <t>Michał Kurcewicz</t>
  </si>
  <si>
    <t>Dawka Treningu - Smoła Team</t>
  </si>
  <si>
    <t>Hubert Czarnogórski</t>
  </si>
  <si>
    <t>Verheyden Sam</t>
  </si>
  <si>
    <t>alohaTeam</t>
  </si>
  <si>
    <t>Nysa</t>
  </si>
  <si>
    <t>KS Krotosz</t>
  </si>
  <si>
    <t>Milicz</t>
  </si>
  <si>
    <t>Kamil Jacewicz</t>
  </si>
  <si>
    <t>FITNESS PIEKARY LEGNICA</t>
  </si>
  <si>
    <t>Karol Mańka</t>
  </si>
  <si>
    <t>Łubna Jakusy</t>
  </si>
  <si>
    <t>Ostrzeszów</t>
  </si>
  <si>
    <t>Marcin Kowerda</t>
  </si>
  <si>
    <t>Endure Team</t>
  </si>
  <si>
    <t>Tomasz Tarsa</t>
  </si>
  <si>
    <t>Wolsztynski Klub Biegowy</t>
  </si>
  <si>
    <t>Wolsztyn</t>
  </si>
  <si>
    <t>Paweł Przybylski</t>
  </si>
  <si>
    <t>Za Linią Mety</t>
  </si>
  <si>
    <t>Tomasz Dudek</t>
  </si>
  <si>
    <t>MARATON LESZNO</t>
  </si>
  <si>
    <t>Jezierzyce Kościelne</t>
  </si>
  <si>
    <t>Szymon Zduńczyk</t>
  </si>
  <si>
    <t>Kostrzyn</t>
  </si>
  <si>
    <t>Rościszewo</t>
  </si>
  <si>
    <t>Przemysław Toś</t>
  </si>
  <si>
    <t>PRZEJMAS TIM</t>
  </si>
  <si>
    <t>BYLE DO PRZODU</t>
  </si>
  <si>
    <t>Jakub Buczek</t>
  </si>
  <si>
    <t>Marcin Kruświcki</t>
  </si>
  <si>
    <t>BUDZYŃSKIE DZIKI</t>
  </si>
  <si>
    <t>Budzyń</t>
  </si>
  <si>
    <t>Przemysław Bartosik</t>
  </si>
  <si>
    <t>Godziszewo</t>
  </si>
  <si>
    <t>Marta Wojtkowiak</t>
  </si>
  <si>
    <t>Michał Wojciechowski</t>
  </si>
  <si>
    <t>Nowy Lubosz</t>
  </si>
  <si>
    <t>Janusz Rogowski</t>
  </si>
  <si>
    <t>Zadzimski Kokos</t>
  </si>
  <si>
    <t>Zadzim</t>
  </si>
  <si>
    <t>Tomasz Kaczmarek</t>
  </si>
  <si>
    <t>Elegancko</t>
  </si>
  <si>
    <t>Tomasz Nowaczyk</t>
  </si>
  <si>
    <t>Centrum szkolenia wojsk lądowych</t>
  </si>
  <si>
    <t>Łukasz Kamiński</t>
  </si>
  <si>
    <t>Kolec Team</t>
  </si>
  <si>
    <t>Filip Zugehoer</t>
  </si>
  <si>
    <t>AZS Politechnika Poznańska</t>
  </si>
  <si>
    <t>Aleksander Guzik</t>
  </si>
  <si>
    <t>KB Miś Borek Wlkp.</t>
  </si>
  <si>
    <t>Łukasz Sobera</t>
  </si>
  <si>
    <t>Twardogóra</t>
  </si>
  <si>
    <t>Mokre</t>
  </si>
  <si>
    <t>Kamil Majchrowski</t>
  </si>
  <si>
    <t>Błaszki</t>
  </si>
  <si>
    <t>GardzielewskiTeam /TKKF K-lin</t>
  </si>
  <si>
    <t>Sianów</t>
  </si>
  <si>
    <t>Przemysław Jakubowski</t>
  </si>
  <si>
    <t>Pobiegani</t>
  </si>
  <si>
    <t>Widziszewo</t>
  </si>
  <si>
    <t>MG running team Trzcianka</t>
  </si>
  <si>
    <t>Mateusz Świerczyński</t>
  </si>
  <si>
    <t>CFE</t>
  </si>
  <si>
    <t>Maciej Ryfa</t>
  </si>
  <si>
    <t>TM Iron Team</t>
  </si>
  <si>
    <t>Borówiec</t>
  </si>
  <si>
    <t>Tridivision triathlon team</t>
  </si>
  <si>
    <t>Sebastian Urbaniak</t>
  </si>
  <si>
    <t>bridgestone</t>
  </si>
  <si>
    <t>Sara Zimny- Bartkowska</t>
  </si>
  <si>
    <t>TM IRONTEAM</t>
  </si>
  <si>
    <t>Bartosz Matysiak</t>
  </si>
  <si>
    <t>Bezrzecze</t>
  </si>
  <si>
    <t>Konrad Jaroszewski</t>
  </si>
  <si>
    <t>Adam Kowalski</t>
  </si>
  <si>
    <t>Węgrzce</t>
  </si>
  <si>
    <t>Piotr Kurzyński</t>
  </si>
  <si>
    <t>Konrad Nosarzewski Badania Dieta Trening</t>
  </si>
  <si>
    <t>Biskupiec</t>
  </si>
  <si>
    <t>Mikołaj Łuczak</t>
  </si>
  <si>
    <t>GS Studio Tatuażu</t>
  </si>
  <si>
    <t>Karol Kaczorowski</t>
  </si>
  <si>
    <t>KaRUN</t>
  </si>
  <si>
    <t>Aleksander Silski</t>
  </si>
  <si>
    <t>KW Poznań</t>
  </si>
  <si>
    <t>Tomek Łapiński</t>
  </si>
  <si>
    <t>MKrawczynska Team</t>
  </si>
  <si>
    <t>CTS</t>
  </si>
  <si>
    <t>Mirosław Świąder</t>
  </si>
  <si>
    <t>Intel Runners/runpassion.pl TEAM</t>
  </si>
  <si>
    <t>Kolbudy</t>
  </si>
  <si>
    <t>Przemyśl</t>
  </si>
  <si>
    <t>Marcin Cwen</t>
  </si>
  <si>
    <t>FLORIAN PYSZEL YOUNG ADULTS RUNNING ACADEMY</t>
  </si>
  <si>
    <t>D.U.B.A.</t>
  </si>
  <si>
    <t>Dopiewiec</t>
  </si>
  <si>
    <t>Patrycja Jasińska</t>
  </si>
  <si>
    <t>Skrwilno</t>
  </si>
  <si>
    <t>Błażej Zimmermann</t>
  </si>
  <si>
    <t>Mateusz Grabarek</t>
  </si>
  <si>
    <t>ZDUN Triathlon Team</t>
  </si>
  <si>
    <t>Gołuchów</t>
  </si>
  <si>
    <t>Łukasz Ziembs</t>
  </si>
  <si>
    <t>Zwola</t>
  </si>
  <si>
    <t>Mrowino</t>
  </si>
  <si>
    <t>Kamila Walczak</t>
  </si>
  <si>
    <t>KS TEAM BARYŁA</t>
  </si>
  <si>
    <t>HERNIK TEAM</t>
  </si>
  <si>
    <t>Dorota Lutomska</t>
  </si>
  <si>
    <t>Ofix.pl Bike Team</t>
  </si>
  <si>
    <t>Tomasz Ziemek</t>
  </si>
  <si>
    <t>Łukasz Wojtalik</t>
  </si>
  <si>
    <t>Forcom Run Team</t>
  </si>
  <si>
    <t>Marcin Powałowski</t>
  </si>
  <si>
    <t>Bizon Coaching Team</t>
  </si>
  <si>
    <t>Elżbieta Majcher</t>
  </si>
  <si>
    <t>Sportowa Szkoła Podstawowa nr 3 Aleksandrów Łódzki</t>
  </si>
  <si>
    <t>Rawa Mazowiecka</t>
  </si>
  <si>
    <t>Bogdaszowice</t>
  </si>
  <si>
    <t>Piotr Wiśniewski</t>
  </si>
  <si>
    <t>Stalowa Łyda</t>
  </si>
  <si>
    <t>Rafał Kraśniewski</t>
  </si>
  <si>
    <t>Sanden Running Team</t>
  </si>
  <si>
    <t>Chocianów</t>
  </si>
  <si>
    <t>Kacper Michalczenia</t>
  </si>
  <si>
    <t>ROAD TO SPORT</t>
  </si>
  <si>
    <t>Szprotawa</t>
  </si>
  <si>
    <t>Bartłomiej Gawroński</t>
  </si>
  <si>
    <t>Radomsko</t>
  </si>
  <si>
    <t>Vege Runners</t>
  </si>
  <si>
    <t>Michał Janowski</t>
  </si>
  <si>
    <t>Andrzej Wojnach</t>
  </si>
  <si>
    <t>79 minut po pięćdziesiątce</t>
  </si>
  <si>
    <t>Filip Bakierski</t>
  </si>
  <si>
    <t>TEAM STAJNIAK</t>
  </si>
  <si>
    <t>Przemo Dembski</t>
  </si>
  <si>
    <t>Martyna Witecka</t>
  </si>
  <si>
    <t>CITYZEN_</t>
  </si>
  <si>
    <t>Luboń</t>
  </si>
  <si>
    <t>Mariusz Bzdzikot</t>
  </si>
  <si>
    <t>Kacper Kuropka</t>
  </si>
  <si>
    <t>Biegacze Celebryci</t>
  </si>
  <si>
    <t>Mateusz Leszczynski</t>
  </si>
  <si>
    <t>Brooks Trail Team/Harpagan</t>
  </si>
  <si>
    <t>Błażej Grzemski</t>
  </si>
  <si>
    <t>Filip Jańczk</t>
  </si>
  <si>
    <t>Jańczak Team</t>
  </si>
  <si>
    <t>Mariusz Adamczyk</t>
  </si>
  <si>
    <t>Suchy Las i Przyjaciele</t>
  </si>
  <si>
    <t>Tomasz Szeszuła</t>
  </si>
  <si>
    <t>Michał Riske</t>
  </si>
  <si>
    <t>Łukasz Kisielewski</t>
  </si>
  <si>
    <t>patrycja.fehlau@gmail.com</t>
  </si>
  <si>
    <t>Radosław Bystrzycki</t>
  </si>
  <si>
    <t>Grzegorz Ulanowski</t>
  </si>
  <si>
    <t>STORMRIDER</t>
  </si>
  <si>
    <t>Krzysztof Lipiński</t>
  </si>
  <si>
    <t>parkrun Toruń</t>
  </si>
  <si>
    <t>Kocham Dysię</t>
  </si>
  <si>
    <t>Krosno</t>
  </si>
  <si>
    <t>Maciej Płonowski</t>
  </si>
  <si>
    <t>USKRZYDLENI</t>
  </si>
  <si>
    <t>Rogowo</t>
  </si>
  <si>
    <t>Mariusz Wróbel</t>
  </si>
  <si>
    <t>Świdnik</t>
  </si>
  <si>
    <t>Adrian Danilewicz Group</t>
  </si>
  <si>
    <t>Edward Królikowski</t>
  </si>
  <si>
    <t>Mikołaj Tonak</t>
  </si>
  <si>
    <t>Sieraków</t>
  </si>
  <si>
    <t>Bartosz Stanisław Czuba</t>
  </si>
  <si>
    <t>Kościan, Pow. Kościański</t>
  </si>
  <si>
    <t>Kacper Kaczmarek</t>
  </si>
  <si>
    <t>Złotoria</t>
  </si>
  <si>
    <t>Kamil Kusiński</t>
  </si>
  <si>
    <t>Hubert Pilsak</t>
  </si>
  <si>
    <t>Witoszów Górny</t>
  </si>
  <si>
    <t>Patryk Niewiem</t>
  </si>
  <si>
    <t>MBC</t>
  </si>
  <si>
    <t>Michał Liberadzki</t>
  </si>
  <si>
    <t>GVT PCG Team</t>
  </si>
  <si>
    <t>Przemysław Różański</t>
  </si>
  <si>
    <t>TRENINGOWO</t>
  </si>
  <si>
    <t>Myślibórz</t>
  </si>
  <si>
    <t>Olivier Kończal</t>
  </si>
  <si>
    <t>Dorota Redzik</t>
  </si>
  <si>
    <t>Piekary Śląskie</t>
  </si>
  <si>
    <t>Paulina Sienkiewicz Gadzikowska</t>
  </si>
  <si>
    <t>Najlepsi Jelenie</t>
  </si>
  <si>
    <t>Maciej Juma</t>
  </si>
  <si>
    <t>STAJNIAK TEAM/KB LUPUS OLEŚNICA</t>
  </si>
  <si>
    <t>Szymon Modrzejewski</t>
  </si>
  <si>
    <t>Czarnożyły</t>
  </si>
  <si>
    <t>Michal Konieczny</t>
  </si>
  <si>
    <t>Cyto-Logic Runners</t>
  </si>
  <si>
    <t>Szymon Posadowski</t>
  </si>
  <si>
    <t>QUltra</t>
  </si>
  <si>
    <t>Utal Team</t>
  </si>
  <si>
    <t>Kobylnica</t>
  </si>
  <si>
    <t>Pawel Stapf</t>
  </si>
  <si>
    <t>Mariusz Szablewski</t>
  </si>
  <si>
    <t>Monika Danelska</t>
  </si>
  <si>
    <t>@bez_zbednych_pytan</t>
  </si>
  <si>
    <t>Ostróda</t>
  </si>
  <si>
    <t>ZABIEGANI ŁUBIANKA</t>
  </si>
  <si>
    <t>Łubianka</t>
  </si>
  <si>
    <t>Piotr Fajkowski</t>
  </si>
  <si>
    <t>Bartosz Kaletka</t>
  </si>
  <si>
    <t>MK Mszana</t>
  </si>
  <si>
    <t>Radosław Grzelak</t>
  </si>
  <si>
    <t>Sławomir Skotarek</t>
  </si>
  <si>
    <t>Łukasz Konstańczak</t>
  </si>
  <si>
    <t>Nagel Group</t>
  </si>
  <si>
    <t>Grzegorz Paweł Nowak</t>
  </si>
  <si>
    <t>Ugory Team</t>
  </si>
  <si>
    <t>Cielcza</t>
  </si>
  <si>
    <t>Damian Lis</t>
  </si>
  <si>
    <t>BBL Świebodzin</t>
  </si>
  <si>
    <t>Żelechów</t>
  </si>
  <si>
    <t>Wolne Ślimaki</t>
  </si>
  <si>
    <t>Grzegorz Misiak</t>
  </si>
  <si>
    <t>DEN</t>
  </si>
  <si>
    <t>42K PRO TEAM</t>
  </si>
  <si>
    <t>Słupsk</t>
  </si>
  <si>
    <t>Marek Sikorski</t>
  </si>
  <si>
    <t>ACCENTURE</t>
  </si>
  <si>
    <t>Miłoszyce</t>
  </si>
  <si>
    <t>Marek Mnichowski</t>
  </si>
  <si>
    <t>Janowiec Wielkopolski</t>
  </si>
  <si>
    <t>Bartosz Pierzyński</t>
  </si>
  <si>
    <t>Nakło Nad Notecią</t>
  </si>
  <si>
    <t>Andrzej Ślebioda</t>
  </si>
  <si>
    <t>OSiR Kleczew</t>
  </si>
  <si>
    <t>Kleczew</t>
  </si>
  <si>
    <t>FitCoach - Kamil Psut</t>
  </si>
  <si>
    <t>Tomasz Mazurczak</t>
  </si>
  <si>
    <t>Festiwal Słońca</t>
  </si>
  <si>
    <t>Kruszewnia</t>
  </si>
  <si>
    <t>Maciej Zwierz</t>
  </si>
  <si>
    <t>Witold Mierzwa</t>
  </si>
  <si>
    <t>Kostrzyn Wlkp</t>
  </si>
  <si>
    <t>Marek Stuchlik</t>
  </si>
  <si>
    <t>NOFRAME</t>
  </si>
  <si>
    <t>WLKP Mountain ULTRA</t>
  </si>
  <si>
    <t>Pecna</t>
  </si>
  <si>
    <t>Konrad Lorych</t>
  </si>
  <si>
    <t>Katarzyna Cygan</t>
  </si>
  <si>
    <t>Adam Janyga</t>
  </si>
  <si>
    <t>Łukasz Bocheński</t>
  </si>
  <si>
    <t>Szczupaki</t>
  </si>
  <si>
    <t>Tlenowa Radość Team</t>
  </si>
  <si>
    <t>Koźmin</t>
  </si>
  <si>
    <t>Arkadiusz Kruszona</t>
  </si>
  <si>
    <t>Roman Mroziński</t>
  </si>
  <si>
    <t>Team Draczyński</t>
  </si>
  <si>
    <t>JUTROSINSKI KLUB BIEGACZY</t>
  </si>
  <si>
    <t>Jutrosin</t>
  </si>
  <si>
    <t>Karolina Kruber</t>
  </si>
  <si>
    <t>Adrianbednarek.pl</t>
  </si>
  <si>
    <t>Krosno Odrzańskie</t>
  </si>
  <si>
    <t>Jarek Gąsiorowski</t>
  </si>
  <si>
    <t>Added Value Nieruchomości/ Kruczkowski Team</t>
  </si>
  <si>
    <t>Piotr Stachowiak</t>
  </si>
  <si>
    <t>Mikołaj Słomian</t>
  </si>
  <si>
    <t>Dawid Paluch</t>
  </si>
  <si>
    <t>Łąka</t>
  </si>
  <si>
    <t>Wojciech Sołtys</t>
  </si>
  <si>
    <t>Sławomir Wasiak</t>
  </si>
  <si>
    <t>Gustaw Też Biega</t>
  </si>
  <si>
    <t>Olesnica</t>
  </si>
  <si>
    <t>Piotr Biskupski</t>
  </si>
  <si>
    <t>Wojciech Pawlak</t>
  </si>
  <si>
    <t>Rafał Polewski</t>
  </si>
  <si>
    <t>czy typy</t>
  </si>
  <si>
    <t>Stare Polichno</t>
  </si>
  <si>
    <t>Mariusz Kowalik</t>
  </si>
  <si>
    <t>Marcin Czerwiński</t>
  </si>
  <si>
    <t>Łokacz Mały</t>
  </si>
  <si>
    <t>Joanna Fortuniak</t>
  </si>
  <si>
    <t>Tuchom</t>
  </si>
  <si>
    <t>Jarosław Rawski</t>
  </si>
  <si>
    <t>Igor Pisarski</t>
  </si>
  <si>
    <t>Grzegorz Pietrzak</t>
  </si>
  <si>
    <t>Bralin</t>
  </si>
  <si>
    <t>Konrad Czerw</t>
  </si>
  <si>
    <t>Fundacja Aktywne Trzemeszno</t>
  </si>
  <si>
    <t>Trzemeszno</t>
  </si>
  <si>
    <t>Marcin Świtała</t>
  </si>
  <si>
    <t>SPORTS SECTION PROCYON , TEAM CHABOWSKI</t>
  </si>
  <si>
    <t>Wejherowo</t>
  </si>
  <si>
    <t>Damian Żurawski</t>
  </si>
  <si>
    <t>Jeżów</t>
  </si>
  <si>
    <t>Ewelina Partyka</t>
  </si>
  <si>
    <t>Tarnów</t>
  </si>
  <si>
    <t>Szymon Kordyla</t>
  </si>
  <si>
    <t>Solankowi Biegacze</t>
  </si>
  <si>
    <t>Radek Kobos</t>
  </si>
  <si>
    <t>Krzeptow</t>
  </si>
  <si>
    <t>Uladzimir Mikhaliuk</t>
  </si>
  <si>
    <t>BEL</t>
  </si>
  <si>
    <t>Marcin Szymczyk</t>
  </si>
  <si>
    <t>Artur Socha - Skuteczna Fizjoterapia</t>
  </si>
  <si>
    <t>Nowa Ruda</t>
  </si>
  <si>
    <t>Dziki z Polanki</t>
  </si>
  <si>
    <t>Justyna Wołowicz</t>
  </si>
  <si>
    <t>Kamil Smoliński</t>
  </si>
  <si>
    <t>Marek Szpendowski</t>
  </si>
  <si>
    <t>Krystian Rokosik</t>
  </si>
  <si>
    <t>BeeAthletic</t>
  </si>
  <si>
    <t>Tobiasz Chudy</t>
  </si>
  <si>
    <t>Run Team Rydzyna</t>
  </si>
  <si>
    <t>Pilawa</t>
  </si>
  <si>
    <t>Leszek Ambroży</t>
  </si>
  <si>
    <t>T.G. Sokół Bukownica</t>
  </si>
  <si>
    <t>Bukownica</t>
  </si>
  <si>
    <t>Tomasz Zmudziński</t>
  </si>
  <si>
    <t>Radek Krzewiński</t>
  </si>
  <si>
    <t>Project Eleven Team</t>
  </si>
  <si>
    <t>Sylwester Hendrzak</t>
  </si>
  <si>
    <t>Palędzie</t>
  </si>
  <si>
    <t>Michał Miniewicz</t>
  </si>
  <si>
    <t>Łochowo Trial Team</t>
  </si>
  <si>
    <t>Lipniki</t>
  </si>
  <si>
    <t>Bogusław Wełniak</t>
  </si>
  <si>
    <t>Mogilno Team</t>
  </si>
  <si>
    <t>Stawiska</t>
  </si>
  <si>
    <t>adidas Runners Poznan</t>
  </si>
  <si>
    <t>Michał Burzyński</t>
  </si>
  <si>
    <t>PJ Team</t>
  </si>
  <si>
    <t>MelFactoRunner</t>
  </si>
  <si>
    <t>Artur Miłoszewski</t>
  </si>
  <si>
    <t>Krzysztof Marcinowski</t>
  </si>
  <si>
    <t>KrzysioTeam</t>
  </si>
  <si>
    <t>Marcin Kubiak</t>
  </si>
  <si>
    <t>Wronki</t>
  </si>
  <si>
    <t>Michał Wojtkowiak</t>
  </si>
  <si>
    <t>Sylwia Walczak</t>
  </si>
  <si>
    <t>Jastrzębniki</t>
  </si>
  <si>
    <t>Wojciech Smoter</t>
  </si>
  <si>
    <t>Ignacy Kałużyński</t>
  </si>
  <si>
    <t>Sks Oborniki</t>
  </si>
  <si>
    <t>Sławomir Bednarz</t>
  </si>
  <si>
    <t>Kutno Biega</t>
  </si>
  <si>
    <t>Kutno</t>
  </si>
  <si>
    <t>Paweł Marcinkowski</t>
  </si>
  <si>
    <t>Pleszew</t>
  </si>
  <si>
    <t>Rafał Ejchorst</t>
  </si>
  <si>
    <t>Adrian Markiewicz</t>
  </si>
  <si>
    <t>Kotlin</t>
  </si>
  <si>
    <t>ULTRA DIABŁY TEAM LUBRZA</t>
  </si>
  <si>
    <t>Mateusz Cieślik</t>
  </si>
  <si>
    <t>Bogdanowo</t>
  </si>
  <si>
    <t>Patryk Chwalisz</t>
  </si>
  <si>
    <t>Agata Woźniakowska</t>
  </si>
  <si>
    <t>Aktywni Lipinki</t>
  </si>
  <si>
    <t>Lipinki Łużyckie</t>
  </si>
  <si>
    <t>Paweł Szuta</t>
  </si>
  <si>
    <t>KAMA RUN Czarnków</t>
  </si>
  <si>
    <t>Czarnków</t>
  </si>
  <si>
    <t>Piotr Szulc</t>
  </si>
  <si>
    <t>OCR NINJA KOŁO</t>
  </si>
  <si>
    <t>Sompolno</t>
  </si>
  <si>
    <t>Mateusz Słomkowski</t>
  </si>
  <si>
    <t>Michał Przetakiewicz</t>
  </si>
  <si>
    <t>Nowa Wieś</t>
  </si>
  <si>
    <t>Grębocice</t>
  </si>
  <si>
    <t>Marcel Kręcichwost</t>
  </si>
  <si>
    <t>Zaliniamety</t>
  </si>
  <si>
    <t>Dominik Świątek</t>
  </si>
  <si>
    <t>34BKPanc</t>
  </si>
  <si>
    <t>Żary</t>
  </si>
  <si>
    <t>Bartłomiej Roszak</t>
  </si>
  <si>
    <t>Lukasz Bierski</t>
  </si>
  <si>
    <t>Podgórz Toruń</t>
  </si>
  <si>
    <t>Wielka Nieszawka</t>
  </si>
  <si>
    <t>Marcin Ulbrych</t>
  </si>
  <si>
    <t>Jest Lepiej Run Team / Darłowskie Charty</t>
  </si>
  <si>
    <t>Czestochowa</t>
  </si>
  <si>
    <t>Tomasz Sakowicz</t>
  </si>
  <si>
    <t>Zbąszynek</t>
  </si>
  <si>
    <t>Bartosz Michalak</t>
  </si>
  <si>
    <t>Biedrusko</t>
  </si>
  <si>
    <t>Krzysztof Łuszczyński</t>
  </si>
  <si>
    <t>Kowalewo Pomorskie</t>
  </si>
  <si>
    <t>Bartłomiej Araszkiewicz</t>
  </si>
  <si>
    <t>Szamotuły</t>
  </si>
  <si>
    <t>Ten bieg to nasza wspólna decyzja</t>
  </si>
  <si>
    <t>Karol Gmurowski</t>
  </si>
  <si>
    <t>Wojciech Mikołajczyk</t>
  </si>
  <si>
    <t>MIKODIGITAL</t>
  </si>
  <si>
    <t>Adrian Fołta</t>
  </si>
  <si>
    <t>Arnold Sadej</t>
  </si>
  <si>
    <t>Lechita Biega Kłecko</t>
  </si>
  <si>
    <t>Mieścisko</t>
  </si>
  <si>
    <t>Długa Goślina</t>
  </si>
  <si>
    <t>Maciek Adamek</t>
  </si>
  <si>
    <t>Biegacze Stu Mostów</t>
  </si>
  <si>
    <t>Przyłęki</t>
  </si>
  <si>
    <t>Łukasz Hojan</t>
  </si>
  <si>
    <t>Andrzej Witek</t>
  </si>
  <si>
    <t>KB Biura Biegłego Sądowego</t>
  </si>
  <si>
    <t>Michał Hawełka</t>
  </si>
  <si>
    <t>Krzysztof Skałacki</t>
  </si>
  <si>
    <t>Marcin Komorowski</t>
  </si>
  <si>
    <t>Brzezia Łąka</t>
  </si>
  <si>
    <t>Bukowski Klub Biegacza</t>
  </si>
  <si>
    <t>Wielka Wieś</t>
  </si>
  <si>
    <t>Piotr Dominikowski</t>
  </si>
  <si>
    <t>En_du_tri</t>
  </si>
  <si>
    <t>Emilia Zawieja</t>
  </si>
  <si>
    <t>Mateusz Kuczka</t>
  </si>
  <si>
    <t>Tomasz Chmielewski</t>
  </si>
  <si>
    <t>AGAMED BYDGOSZCZ TRIATHLON</t>
  </si>
  <si>
    <t>Paweł Misiorny</t>
  </si>
  <si>
    <t>Izabelin B</t>
  </si>
  <si>
    <t>Szymon Mazurek</t>
  </si>
  <si>
    <t>Phoenix Contact Wielkopolska</t>
  </si>
  <si>
    <t>Sebastian Holender</t>
  </si>
  <si>
    <t>Kevin Mrotek</t>
  </si>
  <si>
    <t>Miękowo</t>
  </si>
  <si>
    <t>Paweł Machlowiec</t>
  </si>
  <si>
    <t>Norbert Jędrzejczak</t>
  </si>
  <si>
    <t>Remigiusz Purzycki</t>
  </si>
  <si>
    <t>Trzebicz</t>
  </si>
  <si>
    <t>Angelika Szulc</t>
  </si>
  <si>
    <t>Dominik Jędrzejko</t>
  </si>
  <si>
    <t>Biegam sobie</t>
  </si>
  <si>
    <t>Ustroń</t>
  </si>
  <si>
    <t>Bartosz Wojciechowicz</t>
  </si>
  <si>
    <t>Genetycznie Zabiegani Team</t>
  </si>
  <si>
    <t>Łukasz Wikierski</t>
  </si>
  <si>
    <t>Daniel Wierzbiński</t>
  </si>
  <si>
    <t>Anna Hulalka</t>
  </si>
  <si>
    <t>Natural Born Runners</t>
  </si>
  <si>
    <t>Grażyna Bulik</t>
  </si>
  <si>
    <t>IŁAWA BIEGA</t>
  </si>
  <si>
    <t>K50</t>
  </si>
  <si>
    <t>CSM Team</t>
  </si>
  <si>
    <t>Izabela Kurz</t>
  </si>
  <si>
    <t>Tomnice</t>
  </si>
  <si>
    <t>Maciej Skonieczny</t>
  </si>
  <si>
    <t>Szymon Hołowienko</t>
  </si>
  <si>
    <t>Robert Matyla</t>
  </si>
  <si>
    <t>Paweł Sudacki</t>
  </si>
  <si>
    <t>Marek Łukaszyński</t>
  </si>
  <si>
    <t>Piotr Oppen</t>
  </si>
  <si>
    <t>#biegiemwlas</t>
  </si>
  <si>
    <t>Kamil Kluczyński</t>
  </si>
  <si>
    <t>Lech Poznań</t>
  </si>
  <si>
    <t>DUBA</t>
  </si>
  <si>
    <t>Slawomir Tarasek</t>
  </si>
  <si>
    <t>KB WIKON NOWA SÓL</t>
  </si>
  <si>
    <t>Marbis Team</t>
  </si>
  <si>
    <t>Góra</t>
  </si>
  <si>
    <t>Radosław Łyżwa</t>
  </si>
  <si>
    <t>Piotr Kośmider</t>
  </si>
  <si>
    <t>Zawodnik zdyskwalifikowany za obnażanie się</t>
  </si>
  <si>
    <t>Przemyslaw Kornet</t>
  </si>
  <si>
    <t>NSNP</t>
  </si>
  <si>
    <t>Przeźmierowo</t>
  </si>
  <si>
    <t>Szymon Pasternak</t>
  </si>
  <si>
    <t>Irek Rewers</t>
  </si>
  <si>
    <t>Mateusz Tokarz</t>
  </si>
  <si>
    <t>Karol Bielecki</t>
  </si>
  <si>
    <t>BNOW SPORTS</t>
  </si>
  <si>
    <t>Kowalowy Running Team</t>
  </si>
  <si>
    <t>Katarzyna Niewiadomska</t>
  </si>
  <si>
    <t>MBC Maciej Bodnar Coaching Team</t>
  </si>
  <si>
    <t>Adam Szczepaniak</t>
  </si>
  <si>
    <t>Dirty Sparrows</t>
  </si>
  <si>
    <t>Krzysztof Raczyński</t>
  </si>
  <si>
    <t>Otyń</t>
  </si>
  <si>
    <t>Szymon Helak</t>
  </si>
  <si>
    <t>Stara Kociara / NEVER TOO LATE</t>
  </si>
  <si>
    <t>Przyszowice</t>
  </si>
  <si>
    <t>Konrad Garnowski</t>
  </si>
  <si>
    <t>Karol Sobociński</t>
  </si>
  <si>
    <t>ZaLiniaMetyTeam</t>
  </si>
  <si>
    <t>Tomasz Knapinski</t>
  </si>
  <si>
    <t>Józefów</t>
  </si>
  <si>
    <t>Przyspiesz</t>
  </si>
  <si>
    <t>Małgorzata Kułakowska</t>
  </si>
  <si>
    <t>Rafał Krych</t>
  </si>
  <si>
    <t>TEMMPO Wałbrzych</t>
  </si>
  <si>
    <t>Piotr Nowakowski</t>
  </si>
  <si>
    <t>Psarskie</t>
  </si>
  <si>
    <t>Adrianna Lipko</t>
  </si>
  <si>
    <t>Paweł Kołodziejski</t>
  </si>
  <si>
    <t>ROGIEWICZ RUNNING TEAM / Rogozińscy Pasjonaci Biegania</t>
  </si>
  <si>
    <t>Cieśle</t>
  </si>
  <si>
    <t>Andrzej Rogiewicz</t>
  </si>
  <si>
    <t>ROGIEWICZ RUNNING TEAM</t>
  </si>
  <si>
    <t>Chateau Chalin</t>
  </si>
  <si>
    <t>Mateusz Antkowiak</t>
  </si>
  <si>
    <t>Szaleni biegacze Gniezno</t>
  </si>
  <si>
    <t>Maciej Woźniak</t>
  </si>
  <si>
    <t>Nekla</t>
  </si>
  <si>
    <t>Kacper Raczka</t>
  </si>
  <si>
    <t>Michał Podwójci</t>
  </si>
  <si>
    <t>Bartosz Szczerbakowski</t>
  </si>
  <si>
    <t>Radosław Woźny</t>
  </si>
  <si>
    <t>Marcin Nicoś</t>
  </si>
  <si>
    <t>Nadia Wielgus</t>
  </si>
  <si>
    <t>Mluks Triathlon Kolo/ KAZIKI</t>
  </si>
  <si>
    <t>Runner's Power Śrem</t>
  </si>
  <si>
    <t>Sebastian Pobierzyn</t>
  </si>
  <si>
    <t>DawajKalach</t>
  </si>
  <si>
    <t>Brześć Kujawski</t>
  </si>
  <si>
    <t>Rafał Nędza</t>
  </si>
  <si>
    <t>Brzoza Team</t>
  </si>
  <si>
    <t>Brzoza</t>
  </si>
  <si>
    <t>Krzysztof Stankiewicz</t>
  </si>
  <si>
    <t>Tri grandpa</t>
  </si>
  <si>
    <t>Jemielno</t>
  </si>
  <si>
    <t>Krzysztof Ścisłowicz</t>
  </si>
  <si>
    <t>Janowiec Wlkp.</t>
  </si>
  <si>
    <t>Łukasz Dolata</t>
  </si>
  <si>
    <t>KeyStory</t>
  </si>
  <si>
    <t>Piotr Wojtkowiak</t>
  </si>
  <si>
    <t>Mondi-Simet</t>
  </si>
  <si>
    <t>OMTC RUNNING TEAM</t>
  </si>
  <si>
    <t>Mateusz Łagodziński</t>
  </si>
  <si>
    <t>Biegacze Kleczew</t>
  </si>
  <si>
    <t>Marcin Pieczka</t>
  </si>
  <si>
    <t>Antidotum</t>
  </si>
  <si>
    <t>Bartosz Dyliński</t>
  </si>
  <si>
    <t>Magdalena Klimek</t>
  </si>
  <si>
    <t>Adam Kowalczuk</t>
  </si>
  <si>
    <t>OSL KLUB SPORTOWY</t>
  </si>
  <si>
    <t>Ustanów</t>
  </si>
  <si>
    <t>Zenon Dudka</t>
  </si>
  <si>
    <t>CROSS WARSZAWA</t>
  </si>
  <si>
    <t>Runnig performance</t>
  </si>
  <si>
    <t>Mikluszowice</t>
  </si>
  <si>
    <t>Maciej Kacprzak</t>
  </si>
  <si>
    <t>Skwierzyna</t>
  </si>
  <si>
    <t>LKS Zantyr Sztum</t>
  </si>
  <si>
    <t>Ewelina Michnowicz</t>
  </si>
  <si>
    <t>Ciechocin</t>
  </si>
  <si>
    <t>Damian Malak</t>
  </si>
  <si>
    <t>Grąblin</t>
  </si>
  <si>
    <t>Oskar Jabłoński</t>
  </si>
  <si>
    <t>Walkowiak Team Gostyń</t>
  </si>
  <si>
    <t>Michał Staszak</t>
  </si>
  <si>
    <t>Witkowo Biega</t>
  </si>
  <si>
    <t>Anna Tkaczyk-Całka</t>
  </si>
  <si>
    <t>Dawid Górczyński</t>
  </si>
  <si>
    <t>KB Wartko</t>
  </si>
  <si>
    <t>Remigiusz Rybak</t>
  </si>
  <si>
    <t>LTR_CREW</t>
  </si>
  <si>
    <t>Białe Błota</t>
  </si>
  <si>
    <t>Joanna Domań</t>
  </si>
  <si>
    <t>Kiekrz</t>
  </si>
  <si>
    <t>Maciej Łuczak</t>
  </si>
  <si>
    <t>Banda Rycha</t>
  </si>
  <si>
    <t>AkroFit Rabka</t>
  </si>
  <si>
    <t>Rabka -Zdrój</t>
  </si>
  <si>
    <t>Krzysztof Witkowski</t>
  </si>
  <si>
    <t>Iwona Maciąg</t>
  </si>
  <si>
    <t>Kamil Leśniak Team</t>
  </si>
  <si>
    <t>Gruszczyn</t>
  </si>
  <si>
    <t>Natalia Wałęsa</t>
  </si>
  <si>
    <t>Anna Struzik</t>
  </si>
  <si>
    <t>Zgorzała</t>
  </si>
  <si>
    <t>FTI Strefa Kolarza</t>
  </si>
  <si>
    <t>Agata Buda</t>
  </si>
  <si>
    <t>Stachowo</t>
  </si>
  <si>
    <t>Patryk Kalicki</t>
  </si>
  <si>
    <t>Kwiatkowice</t>
  </si>
  <si>
    <t>Mateusz Bachanek</t>
  </si>
  <si>
    <t>Krzysztof Wiśniewski</t>
  </si>
  <si>
    <t>Spodenki Nisko Opuszczone</t>
  </si>
  <si>
    <t>Tomasz Krawaczyński</t>
  </si>
  <si>
    <t>Krawaczynski.pl</t>
  </si>
  <si>
    <t>Dawid Bolonek</t>
  </si>
  <si>
    <t>Bieging Team Zelów</t>
  </si>
  <si>
    <t>Zelów</t>
  </si>
  <si>
    <t>Paweł Gabryś</t>
  </si>
  <si>
    <t>Żerniki Wrocławskie</t>
  </si>
  <si>
    <t>Biegaj z Dymkiem</t>
  </si>
  <si>
    <t>Michał Karolczak</t>
  </si>
  <si>
    <t>Marciszów</t>
  </si>
  <si>
    <t>Jakub Leśko</t>
  </si>
  <si>
    <t>Filip Sobota</t>
  </si>
  <si>
    <t>Magdalena Sawicka</t>
  </si>
  <si>
    <t>Mariusz Fajok</t>
  </si>
  <si>
    <t>Wojewódzki Inspektorat Farmaceutyczny w Gdańsku</t>
  </si>
  <si>
    <t>Kosakowo</t>
  </si>
  <si>
    <t>Konrad Grzesiak</t>
  </si>
  <si>
    <t>Zielonka</t>
  </si>
  <si>
    <t>Łukasz Wojnicki</t>
  </si>
  <si>
    <t>Leszek Werakso</t>
  </si>
  <si>
    <t>Tomasz Dobrzyński</t>
  </si>
  <si>
    <t>xRunners</t>
  </si>
  <si>
    <t>Paweł Leszczyński</t>
  </si>
  <si>
    <t>Przebędowo</t>
  </si>
  <si>
    <t>Uladzimir Sakalenka</t>
  </si>
  <si>
    <t>Małgorzata Leśniak</t>
  </si>
  <si>
    <t>Piotr Zielski</t>
  </si>
  <si>
    <t>Biegacze z przylesia</t>
  </si>
  <si>
    <t>Beata Szatka</t>
  </si>
  <si>
    <t>Bestie Team</t>
  </si>
  <si>
    <t>Szymon Grobelny</t>
  </si>
  <si>
    <t>Łukasz Furmanek</t>
  </si>
  <si>
    <t>Konarzewo</t>
  </si>
  <si>
    <t>Maciej Kupś</t>
  </si>
  <si>
    <t>Barbara Smoroń</t>
  </si>
  <si>
    <t>Wieliczka</t>
  </si>
  <si>
    <t>Busko Zdrój</t>
  </si>
  <si>
    <t>Krzysztof Ratajczyk</t>
  </si>
  <si>
    <t>Daniel Gorczyński</t>
  </si>
  <si>
    <t>Krzysztof Zieliński</t>
  </si>
  <si>
    <t>Alvo Racing Team</t>
  </si>
  <si>
    <t>Michał Kaczmarek</t>
  </si>
  <si>
    <t>Project Kaczmara</t>
  </si>
  <si>
    <t>Szklarska Poręba</t>
  </si>
  <si>
    <t>Niemcz</t>
  </si>
  <si>
    <t>Bartłomiej Oleszek</t>
  </si>
  <si>
    <t>Mateusz Najdienow</t>
  </si>
  <si>
    <t>Sebastian Studniczek</t>
  </si>
  <si>
    <t>Chałupki</t>
  </si>
  <si>
    <t>Jakub Konieczyński</t>
  </si>
  <si>
    <t>Glue Running</t>
  </si>
  <si>
    <t>Wolsztnski Klub Biegowy</t>
  </si>
  <si>
    <t>Radosław Rosiński</t>
  </si>
  <si>
    <t>Katarzyna Bzdyk</t>
  </si>
  <si>
    <t>Paweł Hryniewiecki</t>
  </si>
  <si>
    <t>Pęgów</t>
  </si>
  <si>
    <t>Przybylak Team</t>
  </si>
  <si>
    <t>Patrycja Kołecka</t>
  </si>
  <si>
    <t>Arkadiusz Rzymyszkiewicz</t>
  </si>
  <si>
    <t>RAJ TEAM</t>
  </si>
  <si>
    <t>Wojciech Guzek</t>
  </si>
  <si>
    <t>Baranowo</t>
  </si>
  <si>
    <t>Anita Bonisławska</t>
  </si>
  <si>
    <t>ADIDAS RUNNERS TRICITY/MKRAWCZYŃSKATEAM</t>
  </si>
  <si>
    <t>Sebastian Jot</t>
  </si>
  <si>
    <t>Piotr Kurowski</t>
  </si>
  <si>
    <t>Kuba Kłodziński</t>
  </si>
  <si>
    <t>Gizałki</t>
  </si>
  <si>
    <t>Warsaw</t>
  </si>
  <si>
    <t>Szymon Czarnecki</t>
  </si>
  <si>
    <t>Radosław Borowski</t>
  </si>
  <si>
    <t>MLKS Krajna Sępólno</t>
  </si>
  <si>
    <t>Zofia Stanisz</t>
  </si>
  <si>
    <t>Michał Bazyli</t>
  </si>
  <si>
    <t>Kamil Janiak</t>
  </si>
  <si>
    <t>Turbo Cola Team</t>
  </si>
  <si>
    <t>Marcin Gamski</t>
  </si>
  <si>
    <t>Ożarów Mazowiecki</t>
  </si>
  <si>
    <t>Michał Rowiński</t>
  </si>
  <si>
    <t>Lubawa</t>
  </si>
  <si>
    <t>Jakub Meissner</t>
  </si>
  <si>
    <t>Jeziory Małe</t>
  </si>
  <si>
    <t>Dziewcza Struga</t>
  </si>
  <si>
    <t>Piotr Pawlicki</t>
  </si>
  <si>
    <t>Chrzypsko Wielkie</t>
  </si>
  <si>
    <t>Władysławów</t>
  </si>
  <si>
    <t>Marek Winckiewicz</t>
  </si>
  <si>
    <t>Plemiona</t>
  </si>
  <si>
    <t>Dominika Karasiak</t>
  </si>
  <si>
    <t>Adidas Runners</t>
  </si>
  <si>
    <t>Adam Tatarek</t>
  </si>
  <si>
    <t>Piotrkowiczki</t>
  </si>
  <si>
    <t>Gracjan Kuncewicz</t>
  </si>
  <si>
    <t>Mariusz Olejniczak</t>
  </si>
  <si>
    <t>CarBlack</t>
  </si>
  <si>
    <t>Marek Królak</t>
  </si>
  <si>
    <t>FSD RUN DREZDENKO</t>
  </si>
  <si>
    <t>Eliza Karczyńska</t>
  </si>
  <si>
    <t>Pawel Tarzecki</t>
  </si>
  <si>
    <t>Artur Milewski</t>
  </si>
  <si>
    <t>Arkadiusz Baliński</t>
  </si>
  <si>
    <t>Bogdaniec</t>
  </si>
  <si>
    <t>Piotr Wozniak</t>
  </si>
  <si>
    <t>UHY ECA</t>
  </si>
  <si>
    <t>Nikodem Kwissa</t>
  </si>
  <si>
    <t>Gerard Goguś</t>
  </si>
  <si>
    <t>FEIFER TEAM / KGHM ZG RUN</t>
  </si>
  <si>
    <t>Polkowice</t>
  </si>
  <si>
    <t>Marek Zawistowski</t>
  </si>
  <si>
    <t>AW-Szybciej-Team</t>
  </si>
  <si>
    <t>Wilczyce</t>
  </si>
  <si>
    <t>MichNET</t>
  </si>
  <si>
    <t>Mateusz Kłys</t>
  </si>
  <si>
    <t>Piotr Różański</t>
  </si>
  <si>
    <t>Patryk Gajda</t>
  </si>
  <si>
    <t>Bartosz Lisiak</t>
  </si>
  <si>
    <t>Kamil Nocoń</t>
  </si>
  <si>
    <t>Radosław Dębowski</t>
  </si>
  <si>
    <t>Marta Pussak</t>
  </si>
  <si>
    <t>runner_piercer</t>
  </si>
  <si>
    <t>Strzeszyn Biega</t>
  </si>
  <si>
    <t>Rafał Szypulski</t>
  </si>
  <si>
    <t>Rybnik</t>
  </si>
  <si>
    <t>Paweł Niebylski</t>
  </si>
  <si>
    <t>Wiórek</t>
  </si>
  <si>
    <t>Kamila Pękala</t>
  </si>
  <si>
    <t>WKB PIAST WROCŁAW</t>
  </si>
  <si>
    <t>Dorota Przybysz</t>
  </si>
  <si>
    <t>Grodziski Klub Biegacza</t>
  </si>
  <si>
    <t>Sławomir Sułkowski</t>
  </si>
  <si>
    <t>Tomasz Wojdat</t>
  </si>
  <si>
    <t>WMP Running Team</t>
  </si>
  <si>
    <t>Lusówko</t>
  </si>
  <si>
    <t>BKM TRANSPORT TEAM</t>
  </si>
  <si>
    <t>Przemysław Majorek</t>
  </si>
  <si>
    <t>Radoslaw Wojcik</t>
  </si>
  <si>
    <t>Brudzew</t>
  </si>
  <si>
    <t>Aleksandra Wiertelak</t>
  </si>
  <si>
    <t>Dariusz Rup</t>
  </si>
  <si>
    <t>BLUES BROTHERS OPOLE</t>
  </si>
  <si>
    <t>Tarnowo</t>
  </si>
  <si>
    <t>Antek Turowicz</t>
  </si>
  <si>
    <t>Bolechówko</t>
  </si>
  <si>
    <t>Tomek Dering</t>
  </si>
  <si>
    <t>Bydgoskie Żółwie</t>
  </si>
  <si>
    <t>Kocury i Skrzydlate</t>
  </si>
  <si>
    <t>Wojciech Grunwald</t>
  </si>
  <si>
    <t>Byledobiec Anin</t>
  </si>
  <si>
    <t>Lukasz Kadys</t>
  </si>
  <si>
    <t>LKS ISKRA JASZKOWA</t>
  </si>
  <si>
    <t>Międzylesie</t>
  </si>
  <si>
    <t>Łukasz Burzyński</t>
  </si>
  <si>
    <t>Biegające Krejzole</t>
  </si>
  <si>
    <t>Bogucin</t>
  </si>
  <si>
    <t>WOLF TEAM</t>
  </si>
  <si>
    <t>Kornik</t>
  </si>
  <si>
    <t>Szymon Gumiński</t>
  </si>
  <si>
    <t>Niwy</t>
  </si>
  <si>
    <t>mBank</t>
  </si>
  <si>
    <t>Anna Lulis</t>
  </si>
  <si>
    <t>#sobasteam</t>
  </si>
  <si>
    <t>Zofia Wąsowska</t>
  </si>
  <si>
    <t>Sebastian Torchala</t>
  </si>
  <si>
    <t>Daria Galusik</t>
  </si>
  <si>
    <t>Joanna Chruścińska</t>
  </si>
  <si>
    <t>Wilkowo</t>
  </si>
  <si>
    <t>Krzysztof Paśka</t>
  </si>
  <si>
    <t>Dynamic Strong Gniezno</t>
  </si>
  <si>
    <t>Tuchola</t>
  </si>
  <si>
    <t>Adrian Tuszewski</t>
  </si>
  <si>
    <t>Świadomość.balans</t>
  </si>
  <si>
    <t>Częstochowa</t>
  </si>
  <si>
    <t>Witkowo</t>
  </si>
  <si>
    <t>Filip Gracek</t>
  </si>
  <si>
    <t>Igepa Zawsze Do Przodu</t>
  </si>
  <si>
    <t>Piotr Fleszar</t>
  </si>
  <si>
    <t>Bobrowice</t>
  </si>
  <si>
    <t>Magdalena Kruczkowska</t>
  </si>
  <si>
    <t>CHYLOŃSKIE DZIKI GDYNIA</t>
  </si>
  <si>
    <t>Michał Schlegel</t>
  </si>
  <si>
    <t>Kościan Team</t>
  </si>
  <si>
    <t>Łukasz Hancyk</t>
  </si>
  <si>
    <t>Wójtowo</t>
  </si>
  <si>
    <t>Tomasz Synakiewicz</t>
  </si>
  <si>
    <t>Szarych Szeregów 23</t>
  </si>
  <si>
    <t>Jacek Łuczak</t>
  </si>
  <si>
    <t>Piotr Barczak</t>
  </si>
  <si>
    <t>Łukasz Frankowski</t>
  </si>
  <si>
    <t>Rafał Hałdrzyński</t>
  </si>
  <si>
    <t>Martyna Okupniak</t>
  </si>
  <si>
    <t>Kobiety Biegają Lublin / ASICSFrontRunner</t>
  </si>
  <si>
    <t>Getinge Infecteam</t>
  </si>
  <si>
    <t>Marcin Chołaściński</t>
  </si>
  <si>
    <t>Jarek Kaczmarek</t>
  </si>
  <si>
    <t>Arkadiusz Małolepszy</t>
  </si>
  <si>
    <t>Marek Zieliński</t>
  </si>
  <si>
    <t>Przeczno</t>
  </si>
  <si>
    <t>Gorzupia</t>
  </si>
  <si>
    <t>Maria Wesoła</t>
  </si>
  <si>
    <t>Rozbiegany Lwówek</t>
  </si>
  <si>
    <t>Anna Zaczyńska-Skiba</t>
  </si>
  <si>
    <t>Drużyna Krainy Dobrej Energii</t>
  </si>
  <si>
    <t>Sebastian Cieślak</t>
  </si>
  <si>
    <t>Śrem</t>
  </si>
  <si>
    <t>Michał Osękowski</t>
  </si>
  <si>
    <t>MAMY MIÓD</t>
  </si>
  <si>
    <t>Wytomyśl</t>
  </si>
  <si>
    <t>Banici Ultra</t>
  </si>
  <si>
    <t>Dawid Tworko</t>
  </si>
  <si>
    <t>31 Baza Lotnictwa Taktycznego</t>
  </si>
  <si>
    <t>Mariusz Łęcki</t>
  </si>
  <si>
    <t>Krystian Stadnicki</t>
  </si>
  <si>
    <t>Bielsko-Biała</t>
  </si>
  <si>
    <t>Marcin Cichowski</t>
  </si>
  <si>
    <t>Trzciel</t>
  </si>
  <si>
    <t>Adrian Adamczak</t>
  </si>
  <si>
    <t>Kesy Team/ Morsy Oborniki</t>
  </si>
  <si>
    <t>Przemysław Kochan</t>
  </si>
  <si>
    <t>CAMsolution TriTeam</t>
  </si>
  <si>
    <t>Zakrzewo</t>
  </si>
  <si>
    <t>PĘDZIWIATRY WARNICE</t>
  </si>
  <si>
    <t>Warnice</t>
  </si>
  <si>
    <t>Paweł Geraszek</t>
  </si>
  <si>
    <t>43BLotM</t>
  </si>
  <si>
    <t>Pszczyna</t>
  </si>
  <si>
    <t>Kacper Jankowski</t>
  </si>
  <si>
    <t>Mistrzowski Trening/Poznań Hussars</t>
  </si>
  <si>
    <t>T.S. Opatrunki Toruń</t>
  </si>
  <si>
    <t>Anna Swornowska</t>
  </si>
  <si>
    <t>Anna Bulik</t>
  </si>
  <si>
    <t>Marek Kierczak</t>
  </si>
  <si>
    <t>Marek Żeglicz</t>
  </si>
  <si>
    <t>Marcin Pyk</t>
  </si>
  <si>
    <t>Dawid Witkowski</t>
  </si>
  <si>
    <t>LKST Luzino</t>
  </si>
  <si>
    <t>Luzino</t>
  </si>
  <si>
    <t>Martyna Wilczyńska</t>
  </si>
  <si>
    <t>Marek Wojciechowski</t>
  </si>
  <si>
    <t>Hangar</t>
  </si>
  <si>
    <t>Robert Matelski</t>
  </si>
  <si>
    <t>Waldek Michalak</t>
  </si>
  <si>
    <t>KS Hades</t>
  </si>
  <si>
    <t>Paweł Suchora</t>
  </si>
  <si>
    <t>Jarek Oleksiejuk</t>
  </si>
  <si>
    <t>Łukasz Migdałek</t>
  </si>
  <si>
    <t>Łukasz Bożek</t>
  </si>
  <si>
    <t>Bractwo Biegowe BGK</t>
  </si>
  <si>
    <t>Karwiany</t>
  </si>
  <si>
    <t>Oliwia Kościelniak</t>
  </si>
  <si>
    <t>TATARA RUNNING TEAM</t>
  </si>
  <si>
    <t>Kostrzyn Nad Odrą</t>
  </si>
  <si>
    <t>Tomasz Szyszka</t>
  </si>
  <si>
    <t>Never give up</t>
  </si>
  <si>
    <t>Sebastian Powiński</t>
  </si>
  <si>
    <t>Dominik Sznura</t>
  </si>
  <si>
    <t>Grabianowo</t>
  </si>
  <si>
    <t>Luziński Klub Szybkiego Tuptania</t>
  </si>
  <si>
    <t>Magdalena Wiśniewska</t>
  </si>
  <si>
    <t>Drawsko Pomorskie</t>
  </si>
  <si>
    <t>Lińsk</t>
  </si>
  <si>
    <t>Łukasz Szatkowski</t>
  </si>
  <si>
    <t>Team Tempo</t>
  </si>
  <si>
    <t>Michał Bobrowski</t>
  </si>
  <si>
    <t>Rychwał</t>
  </si>
  <si>
    <t>Łukasz Dobrychłop</t>
  </si>
  <si>
    <t>Goonies</t>
  </si>
  <si>
    <t>Rafał Hedzielski</t>
  </si>
  <si>
    <t>Dariusz Rudkowski</t>
  </si>
  <si>
    <t>Bartek Piechota</t>
  </si>
  <si>
    <t>SqooraTraining</t>
  </si>
  <si>
    <t>Marcin Zwoliński</t>
  </si>
  <si>
    <t>Stajnia Kokoszki</t>
  </si>
  <si>
    <t>Wojciech Krzyżostaniak</t>
  </si>
  <si>
    <t>KAZIKI</t>
  </si>
  <si>
    <t>Jarosław Przytuła</t>
  </si>
  <si>
    <t>Filip Blaszkiewicz</t>
  </si>
  <si>
    <t>Marcin Mierzwinski</t>
  </si>
  <si>
    <t>PCH-RUN</t>
  </si>
  <si>
    <t>Jacek Staszak</t>
  </si>
  <si>
    <t>Rozbiegany Goleniów</t>
  </si>
  <si>
    <t>Szymon Fabisiak</t>
  </si>
  <si>
    <t>Fabis Team</t>
  </si>
  <si>
    <t>Karol Sobiech</t>
  </si>
  <si>
    <t>Pobiedziska Running Team / Night Runners</t>
  </si>
  <si>
    <t>Piotrek Nowosad</t>
  </si>
  <si>
    <t>Orzeszki</t>
  </si>
  <si>
    <t>Paweł Niedzielski</t>
  </si>
  <si>
    <t>Biegam z Asseco BS</t>
  </si>
  <si>
    <t>Łukasz Lombarski</t>
  </si>
  <si>
    <t>SSW TEAM Krośnice</t>
  </si>
  <si>
    <t>Krośnice</t>
  </si>
  <si>
    <t>Michał Król</t>
  </si>
  <si>
    <t>KRT</t>
  </si>
  <si>
    <t>Darłowskie Charty</t>
  </si>
  <si>
    <t>Piotr Pałgan</t>
  </si>
  <si>
    <t>Brembo</t>
  </si>
  <si>
    <t>Łukasz Huderek</t>
  </si>
  <si>
    <t>Mateusz Bernaciak</t>
  </si>
  <si>
    <t>Fabryka Sportu/ IronTRIbe</t>
  </si>
  <si>
    <t>Łukasz Oleksa</t>
  </si>
  <si>
    <t>Krzysztof Bondrow</t>
  </si>
  <si>
    <t>biegam_w_sieci</t>
  </si>
  <si>
    <t>SLA Polonia Bydgoszcz</t>
  </si>
  <si>
    <t>Dorota Zielińska</t>
  </si>
  <si>
    <t>Train With Merynos</t>
  </si>
  <si>
    <t>Tanibórz</t>
  </si>
  <si>
    <t>Piotr Urbaniak</t>
  </si>
  <si>
    <t>Szalonka</t>
  </si>
  <si>
    <t>Aleksandra Hamrol</t>
  </si>
  <si>
    <t>Piotr Klecha</t>
  </si>
  <si>
    <t>Emilia Selmowicz-Żuk</t>
  </si>
  <si>
    <t>Serock</t>
  </si>
  <si>
    <t>Daniel Przybylak</t>
  </si>
  <si>
    <t>One Man Team</t>
  </si>
  <si>
    <t>Krzysztof Krawiec</t>
  </si>
  <si>
    <t>KROTOSZYŃSKA GRUPA BIEGOWA</t>
  </si>
  <si>
    <t>Damian Kwapiński</t>
  </si>
  <si>
    <t>Witold Zielonka</t>
  </si>
  <si>
    <t>Dagmara Salamon</t>
  </si>
  <si>
    <t>Bartosz Luftmann</t>
  </si>
  <si>
    <t>Tomasz Karczewski</t>
  </si>
  <si>
    <t>Kamil Trzecki</t>
  </si>
  <si>
    <t>TRITON KONIN/KOSZAL TRIATHLON</t>
  </si>
  <si>
    <t>Marcin Tepper</t>
  </si>
  <si>
    <t>Dawid Lewandowski</t>
  </si>
  <si>
    <t>Karolina Goździewska</t>
  </si>
  <si>
    <t>Poklatki</t>
  </si>
  <si>
    <t>Michał Rusnarczyk</t>
  </si>
  <si>
    <t>Kamil Pikula</t>
  </si>
  <si>
    <t>Czempiń</t>
  </si>
  <si>
    <t>Radosny rejent</t>
  </si>
  <si>
    <t>Szczecinek</t>
  </si>
  <si>
    <t>Aleksandra Matkowska</t>
  </si>
  <si>
    <t>Zbrudzewo</t>
  </si>
  <si>
    <t>Maciej Felisiak</t>
  </si>
  <si>
    <t>Turbak Running Team</t>
  </si>
  <si>
    <t>Ośno Lubuskie</t>
  </si>
  <si>
    <t>Olga Nowogrodzka</t>
  </si>
  <si>
    <t>Wojownicy Bazy</t>
  </si>
  <si>
    <t>KS Posnania</t>
  </si>
  <si>
    <t>Emilia Wronecka</t>
  </si>
  <si>
    <t>Utrata</t>
  </si>
  <si>
    <t>Tomasz Garczarek</t>
  </si>
  <si>
    <t>An-Tri-Ko</t>
  </si>
  <si>
    <t>Adam Pająk</t>
  </si>
  <si>
    <t>PAJAKFCB</t>
  </si>
  <si>
    <t>AZS AWF Masters</t>
  </si>
  <si>
    <t>Marek Piesik</t>
  </si>
  <si>
    <t>Marta Pulka</t>
  </si>
  <si>
    <t>Sławomir Zdunek</t>
  </si>
  <si>
    <t>Suchorzew</t>
  </si>
  <si>
    <t>Zygmunt Lubaski</t>
  </si>
  <si>
    <t>M70+</t>
  </si>
  <si>
    <t>Rafał Bellwon</t>
  </si>
  <si>
    <t>Rafał Licznerski</t>
  </si>
  <si>
    <t>Sportowy Kaźmierz</t>
  </si>
  <si>
    <t>Kaźmierz</t>
  </si>
  <si>
    <t>Remigiusz Cichosz</t>
  </si>
  <si>
    <t>MADESIRE CORPS</t>
  </si>
  <si>
    <t>Maciej Namysł</t>
  </si>
  <si>
    <t>Koźmin Biega</t>
  </si>
  <si>
    <t>Koźmin Wielkopolski</t>
  </si>
  <si>
    <t>Oliwia Wilczynska</t>
  </si>
  <si>
    <t>Pełczyce</t>
  </si>
  <si>
    <t>Wojciech Szemelak</t>
  </si>
  <si>
    <t>Dawid Miśkiewicz</t>
  </si>
  <si>
    <t>Stowarzyszenie aktywny Kazimierz Biskupi/ Kura Team</t>
  </si>
  <si>
    <t>S.C. REP Arvato/Kamil Leśniak Team</t>
  </si>
  <si>
    <t>Dariusz Wysocki</t>
  </si>
  <si>
    <t>Team Norbert</t>
  </si>
  <si>
    <t>Kazimierz Juszczyk</t>
  </si>
  <si>
    <t>OSADKOWSKI RUN 4 FUN</t>
  </si>
  <si>
    <t>Bierutów</t>
  </si>
  <si>
    <t>Agata Oszmałek</t>
  </si>
  <si>
    <t>ateliersnufkina.wordpress.com</t>
  </si>
  <si>
    <t>Janusz Narajewski</t>
  </si>
  <si>
    <t>Jarosław Murach</t>
  </si>
  <si>
    <t>Donat Hansz</t>
  </si>
  <si>
    <t>Netbox biega</t>
  </si>
  <si>
    <t>Kujawscy Runners</t>
  </si>
  <si>
    <t>Maciej Borowiak</t>
  </si>
  <si>
    <t>Katarzyna Olas</t>
  </si>
  <si>
    <t>Komprachcice</t>
  </si>
  <si>
    <t>Paweł Nalewalski</t>
  </si>
  <si>
    <t>MogilnoTeam</t>
  </si>
  <si>
    <t>Wojciech Wetula</t>
  </si>
  <si>
    <t>Sportowy Team Żabka</t>
  </si>
  <si>
    <t>Dopiewo</t>
  </si>
  <si>
    <t>Zofia Sujata</t>
  </si>
  <si>
    <t>K16</t>
  </si>
  <si>
    <t>Gdańsk, Poland</t>
  </si>
  <si>
    <t>Izabela Komarnicka</t>
  </si>
  <si>
    <t>Gorzow Wielkopolski</t>
  </si>
  <si>
    <t>Andrei Zhdanov</t>
  </si>
  <si>
    <t>RUS</t>
  </si>
  <si>
    <t>Leszek Domań</t>
  </si>
  <si>
    <t>Łukasz Dybka</t>
  </si>
  <si>
    <t>Radwanice</t>
  </si>
  <si>
    <t>Wąsosz</t>
  </si>
  <si>
    <t>Tomasz Szatkowski</t>
  </si>
  <si>
    <t>Sportowy Kazmierz</t>
  </si>
  <si>
    <t>Gaj Wielki</t>
  </si>
  <si>
    <t>Jacek Kulik</t>
  </si>
  <si>
    <t>Tri-Team Rumia</t>
  </si>
  <si>
    <t>Piotr Spurtacz</t>
  </si>
  <si>
    <t>Marcin Porzegowiak</t>
  </si>
  <si>
    <t>Katarzyna Korniewicz</t>
  </si>
  <si>
    <t>PZLA Gwardia Piła</t>
  </si>
  <si>
    <t>Marek Słowik</t>
  </si>
  <si>
    <t>Mateusz Naumowicz</t>
  </si>
  <si>
    <t>Bartłomiej Grzebyta</t>
  </si>
  <si>
    <t>Pozytywnie zakreceni</t>
  </si>
  <si>
    <t>Karol Kowalczyk</t>
  </si>
  <si>
    <t>Przytyk</t>
  </si>
  <si>
    <t>Tomasz Zjawiony</t>
  </si>
  <si>
    <t>Górskie Biegusie</t>
  </si>
  <si>
    <t>Kasia Bakalarz</t>
  </si>
  <si>
    <t>Kuba Ormiański</t>
  </si>
  <si>
    <t>Marcin Michalczak</t>
  </si>
  <si>
    <t>Lukalux Lukalux</t>
  </si>
  <si>
    <t>ChodzieskieTowarzystwoRowerowe</t>
  </si>
  <si>
    <t>SDROG Koszalin/ TKKF Koszalin</t>
  </si>
  <si>
    <t>Skibienko</t>
  </si>
  <si>
    <t>Tomasz Ludek</t>
  </si>
  <si>
    <t>Ludom Deweloper</t>
  </si>
  <si>
    <t>Aleksandra Kubów</t>
  </si>
  <si>
    <t>Phoenix Contact</t>
  </si>
  <si>
    <t>Piotr Błach</t>
  </si>
  <si>
    <t>TTRunners</t>
  </si>
  <si>
    <t>IM Inspiration</t>
  </si>
  <si>
    <t>Gorzów Wlkp.</t>
  </si>
  <si>
    <t>Marcin Kaczmarowski</t>
  </si>
  <si>
    <t>Pekabex Pref S.A.</t>
  </si>
  <si>
    <t>Przemysław Nowak</t>
  </si>
  <si>
    <t>SZAR RUN TEAM</t>
  </si>
  <si>
    <t>Grudziądz</t>
  </si>
  <si>
    <t>Szymon Pawelec</t>
  </si>
  <si>
    <t>Patryk Górniak</t>
  </si>
  <si>
    <t>Świerczewo Run</t>
  </si>
  <si>
    <t>Karolina Lemparty</t>
  </si>
  <si>
    <t>Grodzisk Maz</t>
  </si>
  <si>
    <t>Robert Kapteina</t>
  </si>
  <si>
    <t>Gronowo Górne</t>
  </si>
  <si>
    <t>Siechnice</t>
  </si>
  <si>
    <t>Justyna Guzera</t>
  </si>
  <si>
    <t>Maciej Gajdziński</t>
  </si>
  <si>
    <t>Agata Hajdziona</t>
  </si>
  <si>
    <t>Hubert Rzyha</t>
  </si>
  <si>
    <t>Runner</t>
  </si>
  <si>
    <t>Mościenica</t>
  </si>
  <si>
    <t>Rypin</t>
  </si>
  <si>
    <t>Dawid Pawelec</t>
  </si>
  <si>
    <t>Piotr Reguła</t>
  </si>
  <si>
    <t>Klucze</t>
  </si>
  <si>
    <t>EKOINSTALATOR</t>
  </si>
  <si>
    <t>Błażej Budny</t>
  </si>
  <si>
    <t>Wojciech Ciebielski</t>
  </si>
  <si>
    <t>Michał Moździerz</t>
  </si>
  <si>
    <t>Sierakowo</t>
  </si>
  <si>
    <t>Dorota Chmura</t>
  </si>
  <si>
    <t>Wojtek Jaraszkiewicz</t>
  </si>
  <si>
    <t>TEAM Dudziec</t>
  </si>
  <si>
    <t>Pasym</t>
  </si>
  <si>
    <t>Jerzy Ochotny</t>
  </si>
  <si>
    <t>TeamDKMS</t>
  </si>
  <si>
    <t>Dariusz Mruk</t>
  </si>
  <si>
    <t>Stefan Czajkowski</t>
  </si>
  <si>
    <t>Marek Bachorski</t>
  </si>
  <si>
    <t>Wojciech Stachowiak</t>
  </si>
  <si>
    <t>Rafał Staniek</t>
  </si>
  <si>
    <t>Fabryka Sportu Agata Staniek</t>
  </si>
  <si>
    <t>Jakub Walentowcz</t>
  </si>
  <si>
    <t>Mariusz Michalak</t>
  </si>
  <si>
    <t>Łukasz Majchrzak</t>
  </si>
  <si>
    <t>TWISTER TEAM</t>
  </si>
  <si>
    <t>Stryków</t>
  </si>
  <si>
    <t>Łukasz Krzyczkowski</t>
  </si>
  <si>
    <t>Amelka&amp;Agatka</t>
  </si>
  <si>
    <t>Sylwia Szmacińska</t>
  </si>
  <si>
    <t>Zabieganizyciem</t>
  </si>
  <si>
    <t>Szczepan Formella</t>
  </si>
  <si>
    <t>Staniszewo</t>
  </si>
  <si>
    <t>Józef Brandenburg</t>
  </si>
  <si>
    <t>Ol-Mat Dopiewo</t>
  </si>
  <si>
    <t>Agnieszka Skwarz</t>
  </si>
  <si>
    <t>Kasjusz Ławicki</t>
  </si>
  <si>
    <t>Dąbrówka Leśna</t>
  </si>
  <si>
    <t>Sułów</t>
  </si>
  <si>
    <t>Adam Skrzypczak</t>
  </si>
  <si>
    <t>Przebieżka Team</t>
  </si>
  <si>
    <t>Magdalena Dalecka</t>
  </si>
  <si>
    <t>Piotr Butko</t>
  </si>
  <si>
    <t>Sebastiana Wróbel</t>
  </si>
  <si>
    <t>Cyklo Bydgoszcz</t>
  </si>
  <si>
    <t>Krzysztof Mizgier</t>
  </si>
  <si>
    <t>Sulecinek</t>
  </si>
  <si>
    <t>Jakub Jurdziak</t>
  </si>
  <si>
    <t>Ultraway.pl running team</t>
  </si>
  <si>
    <t>Kęsy Team</t>
  </si>
  <si>
    <t>Słonawy</t>
  </si>
  <si>
    <t>Michał Jagodzik</t>
  </si>
  <si>
    <t>#FeiferTeam #MondiSimet</t>
  </si>
  <si>
    <t>Miłosław</t>
  </si>
  <si>
    <t>Adam Knasiak</t>
  </si>
  <si>
    <t>arkadiusz gardzielewski runing team</t>
  </si>
  <si>
    <t>Kłecko</t>
  </si>
  <si>
    <t>Team run golancz</t>
  </si>
  <si>
    <t>Golancz</t>
  </si>
  <si>
    <t>Sebastian Ciesielski</t>
  </si>
  <si>
    <t>Racibórz</t>
  </si>
  <si>
    <t>Mateusz Błajet</t>
  </si>
  <si>
    <t>Mirosław Wieczorek</t>
  </si>
  <si>
    <t>Plusport Poznań</t>
  </si>
  <si>
    <t>Tomasz Krajewski</t>
  </si>
  <si>
    <t>NZS</t>
  </si>
  <si>
    <t>Pakosław</t>
  </si>
  <si>
    <t>Hubert Klikowicz</t>
  </si>
  <si>
    <t>Krzysztof Lyszyk</t>
  </si>
  <si>
    <t>Mikołaj Grod</t>
  </si>
  <si>
    <t>Krystian Walkowiak</t>
  </si>
  <si>
    <t>Jacek Mituta</t>
  </si>
  <si>
    <t>Połajewo</t>
  </si>
  <si>
    <t>Karol Knioła</t>
  </si>
  <si>
    <t>GPSK</t>
  </si>
  <si>
    <t>Klaudia Jodłowska</t>
  </si>
  <si>
    <t>Borzytuchom</t>
  </si>
  <si>
    <t>Adam Chrzanowski</t>
  </si>
  <si>
    <t>Parkrun Las Dębiński</t>
  </si>
  <si>
    <t>Majster team</t>
  </si>
  <si>
    <t>Koninko</t>
  </si>
  <si>
    <t>Jarosław Giel</t>
  </si>
  <si>
    <t>Marcin Maciejewski</t>
  </si>
  <si>
    <t>Julia Śron</t>
  </si>
  <si>
    <t>KU AZS Politechnika Poznańska</t>
  </si>
  <si>
    <t>Michał Hładki</t>
  </si>
  <si>
    <t>Pędzące Wicherki</t>
  </si>
  <si>
    <t>Mariusz Wojtkowiak</t>
  </si>
  <si>
    <t>Michałki Team</t>
  </si>
  <si>
    <t>Bartosz Kościelniak</t>
  </si>
  <si>
    <t>Dorwac_Forme</t>
  </si>
  <si>
    <t>Piotr Jędrzejak</t>
  </si>
  <si>
    <t>Dogonić Czołówkę</t>
  </si>
  <si>
    <t>Maciej Gorczyca</t>
  </si>
  <si>
    <t>Patryk Gierzycki</t>
  </si>
  <si>
    <t>Filip Sawada</t>
  </si>
  <si>
    <t>Kąkolewo</t>
  </si>
  <si>
    <t>Jarosław Karłowski</t>
  </si>
  <si>
    <t>Paweł Biniak</t>
  </si>
  <si>
    <t>Charakterni</t>
  </si>
  <si>
    <t>Endorfiny Wąsosz</t>
  </si>
  <si>
    <t>Patrycja Lichocka</t>
  </si>
  <si>
    <t>KUNA Team</t>
  </si>
  <si>
    <t>Karol Przewdzięk</t>
  </si>
  <si>
    <t>Pędzący Gacuś</t>
  </si>
  <si>
    <t>Krzysztof Kuziomko</t>
  </si>
  <si>
    <t>Ovopol Team</t>
  </si>
  <si>
    <t>Waldemar Malinger</t>
  </si>
  <si>
    <t>Paweł Maik</t>
  </si>
  <si>
    <t>Robert Rataj</t>
  </si>
  <si>
    <t>POLONIA ŚRODA</t>
  </si>
  <si>
    <t>Grzegorz Różycki</t>
  </si>
  <si>
    <t>CONCEPTPRO</t>
  </si>
  <si>
    <t>Bielawa</t>
  </si>
  <si>
    <t>Niedoradz</t>
  </si>
  <si>
    <t>Maciej Zagórski</t>
  </si>
  <si>
    <t>Bartosz Nowicki</t>
  </si>
  <si>
    <t>Sebastian Kominek</t>
  </si>
  <si>
    <t>Po Zdrowie z Julitą</t>
  </si>
  <si>
    <t>Rabowice</t>
  </si>
  <si>
    <t>KB Intrex Poznań</t>
  </si>
  <si>
    <t>Igor Davydenko</t>
  </si>
  <si>
    <t>Jakub Pawelec</t>
  </si>
  <si>
    <t>Paweł Szarzyński</t>
  </si>
  <si>
    <t>Pacemakers</t>
  </si>
  <si>
    <t>Barbara Łomnicka</t>
  </si>
  <si>
    <t>Mateusz Bednarek</t>
  </si>
  <si>
    <t>Karol Żuchowski</t>
  </si>
  <si>
    <t>Karol Głowacki</t>
  </si>
  <si>
    <t>Bartosz Kmieciak</t>
  </si>
  <si>
    <t>Dobiezyn</t>
  </si>
  <si>
    <t>Rafał Ratajczak</t>
  </si>
  <si>
    <t>Karol Antkowiak</t>
  </si>
  <si>
    <t>Łowęcin</t>
  </si>
  <si>
    <t>Karolina Wylegała</t>
  </si>
  <si>
    <t>Team Ujście</t>
  </si>
  <si>
    <t>Ujście</t>
  </si>
  <si>
    <t>Maciej Kocik</t>
  </si>
  <si>
    <t>Mateusz Ostrowski</t>
  </si>
  <si>
    <t>Osiedle Bolesława Śmiałego 9K</t>
  </si>
  <si>
    <t>Magdalena Dul</t>
  </si>
  <si>
    <t>Kamil Trojanowski</t>
  </si>
  <si>
    <t>JetPlex Racing</t>
  </si>
  <si>
    <t>Wojciech Chwiałkowski</t>
  </si>
  <si>
    <t>Paweł Kilen</t>
  </si>
  <si>
    <t>Kamil Gortat</t>
  </si>
  <si>
    <t>BizonCoachingTeam</t>
  </si>
  <si>
    <t>Bożena Skrzypek</t>
  </si>
  <si>
    <t>ciacho team triathlon</t>
  </si>
  <si>
    <t>Damian Jeżewski</t>
  </si>
  <si>
    <t>Bierzglinek</t>
  </si>
  <si>
    <t>Wybiegać Marzenia Team</t>
  </si>
  <si>
    <t>Marcin Kucharski</t>
  </si>
  <si>
    <t>Kwilcz</t>
  </si>
  <si>
    <t>Mylin</t>
  </si>
  <si>
    <t>Rafał Kumorowski</t>
  </si>
  <si>
    <t>Adam Stefaniak</t>
  </si>
  <si>
    <t>Puszczykowo</t>
  </si>
  <si>
    <t>Krzysztof Rodak</t>
  </si>
  <si>
    <t>Maciej Tuliński</t>
  </si>
  <si>
    <t>TIGERS</t>
  </si>
  <si>
    <t>Mariusz Krzak</t>
  </si>
  <si>
    <t>Chyby</t>
  </si>
  <si>
    <t>Poco Loco/ LdTA</t>
  </si>
  <si>
    <t>Adriana Ratka</t>
  </si>
  <si>
    <t>Kaczory</t>
  </si>
  <si>
    <t>Łukasz Wolski</t>
  </si>
  <si>
    <t>Digital Agency Running Team</t>
  </si>
  <si>
    <t>Wojciech Wojtysiak</t>
  </si>
  <si>
    <t>HaniaTeam Mateo</t>
  </si>
  <si>
    <t>Gronówko</t>
  </si>
  <si>
    <t>Łukasz Meyer</t>
  </si>
  <si>
    <t>Maciej Dubowicz</t>
  </si>
  <si>
    <t>Jakub Borkowski</t>
  </si>
  <si>
    <t>Leszek Fiedler</t>
  </si>
  <si>
    <t>Wroniecki Klub Biegacza</t>
  </si>
  <si>
    <t>Kacper Kopeć</t>
  </si>
  <si>
    <t>Arkadiusz Gardzielewski Team</t>
  </si>
  <si>
    <t>Łomianki Dolne</t>
  </si>
  <si>
    <t>Igor Krzysztof Juda</t>
  </si>
  <si>
    <t>Bartosz Tasarek</t>
  </si>
  <si>
    <t>Marek Jankowski</t>
  </si>
  <si>
    <t>TEAM LIPTON</t>
  </si>
  <si>
    <t>Piotr Dawidowicz</t>
  </si>
  <si>
    <t>TEAM MOGILNO</t>
  </si>
  <si>
    <t>Wydartowo</t>
  </si>
  <si>
    <t>Krzysztof Klecha</t>
  </si>
  <si>
    <t>#BasiaTEAM</t>
  </si>
  <si>
    <t>Chełmża</t>
  </si>
  <si>
    <t>Joanna Bestrzyńska</t>
  </si>
  <si>
    <t>Człapak Robakowo</t>
  </si>
  <si>
    <t>Mateusz Antonowicz</t>
  </si>
  <si>
    <t>Szalony Sprinter</t>
  </si>
  <si>
    <t>Obra</t>
  </si>
  <si>
    <t>Jędrzej Skwarek</t>
  </si>
  <si>
    <t>Piotr Ogryzek</t>
  </si>
  <si>
    <t>Radosław Szafoni</t>
  </si>
  <si>
    <t>Krwony</t>
  </si>
  <si>
    <t>Aleksandra Harasimowicz</t>
  </si>
  <si>
    <t>Elżbieta Wozniak</t>
  </si>
  <si>
    <t>Marek Tatara</t>
  </si>
  <si>
    <t>Kostrzyn Nad Odra</t>
  </si>
  <si>
    <t>Sławomir Firlej</t>
  </si>
  <si>
    <t>Marta&amp; Michał Team</t>
  </si>
  <si>
    <t>Tomasz Wcisło</t>
  </si>
  <si>
    <t>Ewa Król</t>
  </si>
  <si>
    <t>Krzysztof Barycza</t>
  </si>
  <si>
    <t>Weronika Szpotańska</t>
  </si>
  <si>
    <t>Jacek Mleczak</t>
  </si>
  <si>
    <t>Goraj</t>
  </si>
  <si>
    <t>Wiktor Jazy</t>
  </si>
  <si>
    <t>Klub Kolarski Champion Czempiń</t>
  </si>
  <si>
    <t>Olecko</t>
  </si>
  <si>
    <t>Michał Wachocki</t>
  </si>
  <si>
    <t>MichalBiega</t>
  </si>
  <si>
    <t>Biegowa Brygada Kru</t>
  </si>
  <si>
    <t>Szymon Poprawka</t>
  </si>
  <si>
    <t>Marcin Nielipiński</t>
  </si>
  <si>
    <t>Pasja biegania Gniezno</t>
  </si>
  <si>
    <t>Jankówko</t>
  </si>
  <si>
    <t>SWG</t>
  </si>
  <si>
    <t>Renata Rosadzińska</t>
  </si>
  <si>
    <t>Alicja Dorochowicz</t>
  </si>
  <si>
    <t>Marcin Młotkowski</t>
  </si>
  <si>
    <t>Krzysztof Łopąg</t>
  </si>
  <si>
    <t>OLX GROUP TEAM</t>
  </si>
  <si>
    <t>Adam Musielak</t>
  </si>
  <si>
    <t>DomData Run Team</t>
  </si>
  <si>
    <t>Tomasz Tarkowski</t>
  </si>
  <si>
    <t>Marta Wolińska</t>
  </si>
  <si>
    <t>Qba Sobisiak</t>
  </si>
  <si>
    <t>Świecie</t>
  </si>
  <si>
    <t>Eryk Budnik</t>
  </si>
  <si>
    <t>Jakub Koralewski</t>
  </si>
  <si>
    <t>Pokrzywnica</t>
  </si>
  <si>
    <t>Adrian Mielcarek</t>
  </si>
  <si>
    <t>Robert Radomski</t>
  </si>
  <si>
    <t>BIEGAJ POD OKIEM TRENERA</t>
  </si>
  <si>
    <t>Piotr Świstak</t>
  </si>
  <si>
    <t>Dymaczewo Stare</t>
  </si>
  <si>
    <t>Bartosz Jastrzębski</t>
  </si>
  <si>
    <t>AZS UMP Poznań</t>
  </si>
  <si>
    <t>Biłgoraj</t>
  </si>
  <si>
    <t>Krzysztof Drews</t>
  </si>
  <si>
    <t>Sylwia Stypuła</t>
  </si>
  <si>
    <t>Beata Kurek</t>
  </si>
  <si>
    <t>Jull &lt;3</t>
  </si>
  <si>
    <t>Patryk Majewski</t>
  </si>
  <si>
    <t>Filip Szałkowski</t>
  </si>
  <si>
    <t>Paczkowo</t>
  </si>
  <si>
    <t>Kobiety Biegają Lublin</t>
  </si>
  <si>
    <t>Bartosz Lasek</t>
  </si>
  <si>
    <t>RAZ Szczecin</t>
  </si>
  <si>
    <t>Martyna Bruch</t>
  </si>
  <si>
    <t>P</t>
  </si>
  <si>
    <t>Sławomir Disterheft</t>
  </si>
  <si>
    <t>Studzieniec</t>
  </si>
  <si>
    <t>Czarna</t>
  </si>
  <si>
    <t>Krzysztof Maciuk</t>
  </si>
  <si>
    <t>ACTIVE LIFESTYLE</t>
  </si>
  <si>
    <t>siłownia Pentaon</t>
  </si>
  <si>
    <t>Dorian Pyk</t>
  </si>
  <si>
    <t>Krzywa Góra</t>
  </si>
  <si>
    <t>Andrzej Lewandowski</t>
  </si>
  <si>
    <t>Brylant Kórnik</t>
  </si>
  <si>
    <t>Karolina Owczarek</t>
  </si>
  <si>
    <t>Leszek Sobański</t>
  </si>
  <si>
    <t>SobanTEAM</t>
  </si>
  <si>
    <t>Kamil Sieradzan</t>
  </si>
  <si>
    <t>Wy-Biegani Szczecin</t>
  </si>
  <si>
    <t>Nowe Skalmierzyce</t>
  </si>
  <si>
    <t>Monika Gassem</t>
  </si>
  <si>
    <t>Liga Biegowa SMS</t>
  </si>
  <si>
    <t>Martyna Figaj</t>
  </si>
  <si>
    <t>Wybiegać marzenia</t>
  </si>
  <si>
    <t>Andrii Datsko</t>
  </si>
  <si>
    <t>ARKADIUSZ GARDZIELEWSKI RUNNING TEAM / FAMILY TEAM</t>
  </si>
  <si>
    <t>Michał Karbowy</t>
  </si>
  <si>
    <t>Zasapani Hydro Trzcianka</t>
  </si>
  <si>
    <t>Krzysztof Kownacki</t>
  </si>
  <si>
    <t>AGC SPORT TEAM</t>
  </si>
  <si>
    <t>Akademia Treningu Sportowego Stachowscy</t>
  </si>
  <si>
    <t>Piła</t>
  </si>
  <si>
    <t>Jakub Gandor</t>
  </si>
  <si>
    <t>Grębynice</t>
  </si>
  <si>
    <t>Sępólno Kraj.</t>
  </si>
  <si>
    <t>Rafał Sójka</t>
  </si>
  <si>
    <t>SPOKO</t>
  </si>
  <si>
    <t>Jolanta Galus</t>
  </si>
  <si>
    <t>Ewelina Pełczyńska</t>
  </si>
  <si>
    <t>Paweł Gibas</t>
  </si>
  <si>
    <t>Piotr Kwieciński</t>
  </si>
  <si>
    <t>Krzysztof Demczuk</t>
  </si>
  <si>
    <t>www.metanoia.priv.pl</t>
  </si>
  <si>
    <t>4 Run Team Piła</t>
  </si>
  <si>
    <t>Michał Czarnyszka</t>
  </si>
  <si>
    <t>Pomagam Kilometrami</t>
  </si>
  <si>
    <t>SHIFU TEAM</t>
  </si>
  <si>
    <t>Filip Milner</t>
  </si>
  <si>
    <t>KB UE Poznań</t>
  </si>
  <si>
    <t>Joanna Łukasik</t>
  </si>
  <si>
    <t>MLKS RAKOWICE</t>
  </si>
  <si>
    <t>Lwówek Śląski</t>
  </si>
  <si>
    <t>Michał Walkowiak</t>
  </si>
  <si>
    <t>Środa Wlkp.</t>
  </si>
  <si>
    <t>One Man Army</t>
  </si>
  <si>
    <t>Bartosz Mierzejewski</t>
  </si>
  <si>
    <t>Ariel Chudy</t>
  </si>
  <si>
    <t>Run.team Rydzyna</t>
  </si>
  <si>
    <t>Rozwadowski Tomasz</t>
  </si>
  <si>
    <t>Autoliv Run Team Oława</t>
  </si>
  <si>
    <t>Karol Michalski</t>
  </si>
  <si>
    <t>Wilczyn</t>
  </si>
  <si>
    <t>Dawid Slania</t>
  </si>
  <si>
    <t>Wojciech Woźniak</t>
  </si>
  <si>
    <t>Szymon Maciejewski</t>
  </si>
  <si>
    <t>Krzysztof Binaś</t>
  </si>
  <si>
    <t>GKS Zukowo</t>
  </si>
  <si>
    <t>Marian Kapitańczyk</t>
  </si>
  <si>
    <t>Malta Poznań</t>
  </si>
  <si>
    <t>Osadkowski Run4Fun</t>
  </si>
  <si>
    <t>Mateusz Jasinski</t>
  </si>
  <si>
    <t>Tandhem-NTonBike Team</t>
  </si>
  <si>
    <t>Bartosz Siwiński</t>
  </si>
  <si>
    <t>Phoenix contact wlkp.</t>
  </si>
  <si>
    <t>Edyta Januszewska</t>
  </si>
  <si>
    <t>Stachowscy Akademia Treningu Sportowego</t>
  </si>
  <si>
    <t>Jaczów</t>
  </si>
  <si>
    <t>Marta Kowalczyk</t>
  </si>
  <si>
    <t>Przemków</t>
  </si>
  <si>
    <t>Krzysztof Plok</t>
  </si>
  <si>
    <t>Team Plok</t>
  </si>
  <si>
    <t>Damian Iwaniec</t>
  </si>
  <si>
    <t>Conwik Team</t>
  </si>
  <si>
    <t>Marcin Mucha</t>
  </si>
  <si>
    <t>Aneta Machajewska</t>
  </si>
  <si>
    <t>Adam Mikołajun</t>
  </si>
  <si>
    <t>Weekendowa Grupa Biegowa</t>
  </si>
  <si>
    <t>Jarosław Wojczyński</t>
  </si>
  <si>
    <t>Piaskowo</t>
  </si>
  <si>
    <t>Piotr Lewandowski</t>
  </si>
  <si>
    <t>IM INSPIRATION TEAM</t>
  </si>
  <si>
    <t>Rakowo</t>
  </si>
  <si>
    <t>Aleksander Kopyściański</t>
  </si>
  <si>
    <t>Daria Jarysz</t>
  </si>
  <si>
    <t>Parkowo</t>
  </si>
  <si>
    <t>Archiwum X</t>
  </si>
  <si>
    <t>Adam Ślęzak</t>
  </si>
  <si>
    <t>OSP POGRODZIE</t>
  </si>
  <si>
    <t>Miłosz Tchorowski</t>
  </si>
  <si>
    <t>Weronika Mączewska</t>
  </si>
  <si>
    <t>Agnieszka Nowak</t>
  </si>
  <si>
    <t>Ewelina Skrzypińska</t>
  </si>
  <si>
    <t>Redbarbers Running Team</t>
  </si>
  <si>
    <t>Tomasz Żygowski</t>
  </si>
  <si>
    <t>Maxcess Team</t>
  </si>
  <si>
    <t>Adam Kluska</t>
  </si>
  <si>
    <t>Bartłomiej Trzaskawka</t>
  </si>
  <si>
    <t>Przyczajony Wiking, Ukryta Moc</t>
  </si>
  <si>
    <t>Rafał Kaczmarek</t>
  </si>
  <si>
    <t>kb Środa wlkp</t>
  </si>
  <si>
    <t>Sroda Wlkp</t>
  </si>
  <si>
    <t>Tomasz Dębicki</t>
  </si>
  <si>
    <t>Borzykowo</t>
  </si>
  <si>
    <t>mateuszmiler@icloud.com</t>
  </si>
  <si>
    <t>Karol Kwapiszewski</t>
  </si>
  <si>
    <t>Szczytniki Duchowne</t>
  </si>
  <si>
    <t>Chrostek TEAM</t>
  </si>
  <si>
    <t>Monika Ganclerz</t>
  </si>
  <si>
    <t>Jakub Mielke</t>
  </si>
  <si>
    <t>Runonline.pl TEAM</t>
  </si>
  <si>
    <t>Wojciech Burchardt</t>
  </si>
  <si>
    <t>Tadeusz Witecki</t>
  </si>
  <si>
    <t>DFDS Polska Running Team</t>
  </si>
  <si>
    <t>Monika Laskowska</t>
  </si>
  <si>
    <t>Dobrcz</t>
  </si>
  <si>
    <t>Adam Spyra</t>
  </si>
  <si>
    <t>Rosnowo</t>
  </si>
  <si>
    <t>Marcin Kędzierski</t>
  </si>
  <si>
    <t>Magan</t>
  </si>
  <si>
    <t>APPCOTT Sp. z o.o.</t>
  </si>
  <si>
    <t>Tomasz Prusak</t>
  </si>
  <si>
    <t>Brodłej Tim</t>
  </si>
  <si>
    <t>Brodowo</t>
  </si>
  <si>
    <t>Łukasz Danek</t>
  </si>
  <si>
    <t>Morownica</t>
  </si>
  <si>
    <t>EFT Team</t>
  </si>
  <si>
    <t>Damian Krajewski</t>
  </si>
  <si>
    <t>Przystań Posnania</t>
  </si>
  <si>
    <t>Paulina Jęczmionka-Majchrzak</t>
  </si>
  <si>
    <t>Piotr Jasiński</t>
  </si>
  <si>
    <t>Active Flow</t>
  </si>
  <si>
    <t>Arkadiusz Lizik</t>
  </si>
  <si>
    <t>Pieruny Potasze</t>
  </si>
  <si>
    <t>Jarosław Tchorowski</t>
  </si>
  <si>
    <t>NZG</t>
  </si>
  <si>
    <t>Mariusz Wesołowski</t>
  </si>
  <si>
    <t>Joanna Nowak</t>
  </si>
  <si>
    <t>Mariusz Radziwonka</t>
  </si>
  <si>
    <t>Rozbiegani Lubraniec</t>
  </si>
  <si>
    <t>Lubraniec</t>
  </si>
  <si>
    <t>Gruzczyn</t>
  </si>
  <si>
    <t>Ewelina Witkowska</t>
  </si>
  <si>
    <t>WATAHA Łączy nas bieganie</t>
  </si>
  <si>
    <t>Adam Purczyński</t>
  </si>
  <si>
    <t>Plawgo Team</t>
  </si>
  <si>
    <t>Piotr Umów</t>
  </si>
  <si>
    <t>KS Polonia Środa</t>
  </si>
  <si>
    <t>Jan Pawłowski</t>
  </si>
  <si>
    <t>FOCZKI NA STATKU</t>
  </si>
  <si>
    <t>Lusowo</t>
  </si>
  <si>
    <t>Marcin Kwiatkowski</t>
  </si>
  <si>
    <t>Słupno</t>
  </si>
  <si>
    <t>Remigiusz Danielak</t>
  </si>
  <si>
    <t>Srm team Gorzow Wielkopolski</t>
  </si>
  <si>
    <t>Piotr Kosicki</t>
  </si>
  <si>
    <t>Rumianek</t>
  </si>
  <si>
    <t>Marcin Solowiow</t>
  </si>
  <si>
    <t>#Zeromiekiszon</t>
  </si>
  <si>
    <t>Sławomir Stachowiak</t>
  </si>
  <si>
    <t>Team Run Gołańcz</t>
  </si>
  <si>
    <t>Niemczyn</t>
  </si>
  <si>
    <t>Rafał Gawlik</t>
  </si>
  <si>
    <t>Estera Wolska-Spławska</t>
  </si>
  <si>
    <t>Węglew Kolonia</t>
  </si>
  <si>
    <t>Klub Maratończyka V LO w Poznaniu/GANG FIZOLI</t>
  </si>
  <si>
    <t>Sylwester Zoran</t>
  </si>
  <si>
    <t>Kiełczewo</t>
  </si>
  <si>
    <t>Michał Ilski</t>
  </si>
  <si>
    <t>AKTYWNY OSTRZESZÓW</t>
  </si>
  <si>
    <t>Siedlików</t>
  </si>
  <si>
    <t>Tomasz Kończal</t>
  </si>
  <si>
    <t>Agnieszka Kowalkowska-Bondalska</t>
  </si>
  <si>
    <t>Maciej Rogalski</t>
  </si>
  <si>
    <t>Szymon Baciński</t>
  </si>
  <si>
    <t>Karczowiska</t>
  </si>
  <si>
    <t>Tomasz Kozłowski</t>
  </si>
  <si>
    <t>Piotr Kubiak</t>
  </si>
  <si>
    <t>PanTera-peuta TEAM</t>
  </si>
  <si>
    <t>Jarosław Rybczyk</t>
  </si>
  <si>
    <t>KS ENDORFINY Wąsosz</t>
  </si>
  <si>
    <t>Jakub Nowicki</t>
  </si>
  <si>
    <t>eNelectric</t>
  </si>
  <si>
    <t>Kobierno</t>
  </si>
  <si>
    <t>Rafał Rozpara</t>
  </si>
  <si>
    <t>Dominik Dąbrowski</t>
  </si>
  <si>
    <t>Marcin Kaczor</t>
  </si>
  <si>
    <t>ADJ</t>
  </si>
  <si>
    <t>Radosław Rembiałkowski</t>
  </si>
  <si>
    <t>Aleksandra Mendyk</t>
  </si>
  <si>
    <t>adidas Runners Poznań / nowak.run</t>
  </si>
  <si>
    <t>Przemysław Marciniak</t>
  </si>
  <si>
    <t>McKinsey EMEA Shared Services Sp. z o.o.</t>
  </si>
  <si>
    <t>Marta Draber</t>
  </si>
  <si>
    <t>Anna Andrzejczak</t>
  </si>
  <si>
    <t>Anna Wlodarczyk</t>
  </si>
  <si>
    <t>Katarzyna Jasionowska</t>
  </si>
  <si>
    <t>Krzysztof Kowalewski</t>
  </si>
  <si>
    <t>Tomasz Sibila</t>
  </si>
  <si>
    <t>Maciej Łochyński</t>
  </si>
  <si>
    <t>Dorota Wachowska</t>
  </si>
  <si>
    <t>Echo Ziemi Kostrzyńskiej</t>
  </si>
  <si>
    <t>Natalia Ziojła</t>
  </si>
  <si>
    <t>laurabudna96@gmail.com</t>
  </si>
  <si>
    <t>Jakub Brzeziński</t>
  </si>
  <si>
    <t>Anna Gordijenko</t>
  </si>
  <si>
    <t>VegeRunners/ zaliniametyteam</t>
  </si>
  <si>
    <t>Biegiem na kebaba</t>
  </si>
  <si>
    <t>Skate2City</t>
  </si>
  <si>
    <t>Jakub Nowacki</t>
  </si>
  <si>
    <t>Cezary Nowicki</t>
  </si>
  <si>
    <t>Niemaleko</t>
  </si>
  <si>
    <t>Robert Helsztajn</t>
  </si>
  <si>
    <t>Pałuckie Ultra Dziki</t>
  </si>
  <si>
    <t>Wiktorowo</t>
  </si>
  <si>
    <t>Szymon Kordus</t>
  </si>
  <si>
    <t>Marta Lis</t>
  </si>
  <si>
    <t>Anna Wiza</t>
  </si>
  <si>
    <t>TKKF MPK POZNAŃ</t>
  </si>
  <si>
    <t>Daria Mydlarz</t>
  </si>
  <si>
    <t>Rakownia</t>
  </si>
  <si>
    <t>Wojcieszyce</t>
  </si>
  <si>
    <t>Artur Michalak</t>
  </si>
  <si>
    <t>Strzałkowo</t>
  </si>
  <si>
    <t>21 wymówek</t>
  </si>
  <si>
    <t>Przemyslaw Osiewicz</t>
  </si>
  <si>
    <t>Daniel Dudek</t>
  </si>
  <si>
    <t>Grodzisk Wlkp.</t>
  </si>
  <si>
    <t>Adam Kołodziejski</t>
  </si>
  <si>
    <t>Wiktoria Krupa</t>
  </si>
  <si>
    <t>Adam Dziurla</t>
  </si>
  <si>
    <t>Beiersdorf Sport Team</t>
  </si>
  <si>
    <t>Karol Zioła</t>
  </si>
  <si>
    <t>Miroszowice</t>
  </si>
  <si>
    <t>Fabian Wiktorowski</t>
  </si>
  <si>
    <t>Roche Runners</t>
  </si>
  <si>
    <t>IHUHU Team</t>
  </si>
  <si>
    <t>Jakub Liberski</t>
  </si>
  <si>
    <t>Andrzej Witek Szybciej</t>
  </si>
  <si>
    <t>Przemysław Nowacki</t>
  </si>
  <si>
    <t>Łukasz Masłowski</t>
  </si>
  <si>
    <t>Carmen Zimmermann</t>
  </si>
  <si>
    <t>Warszawiaky</t>
  </si>
  <si>
    <t>Kasia Skotarska</t>
  </si>
  <si>
    <t>Julia Zupnik</t>
  </si>
  <si>
    <t>Maki team</t>
  </si>
  <si>
    <t>Jerzykowo</t>
  </si>
  <si>
    <t>Klaudiusz Henschel</t>
  </si>
  <si>
    <t>TermoOrganika</t>
  </si>
  <si>
    <t>WTCh Team</t>
  </si>
  <si>
    <t>Marcin Mizera</t>
  </si>
  <si>
    <t>Denis Reke</t>
  </si>
  <si>
    <t>Jacek Wasilewski</t>
  </si>
  <si>
    <t>Urbanowo</t>
  </si>
  <si>
    <t>Dominika Świątnicka</t>
  </si>
  <si>
    <t>bieganie.jest.przereklamowane</t>
  </si>
  <si>
    <t>Maksym Zavoruiev</t>
  </si>
  <si>
    <t>Aleksandrów Łódzki</t>
  </si>
  <si>
    <t>Elżbieta Wojtkowiak</t>
  </si>
  <si>
    <t>Sylwia Michalak</t>
  </si>
  <si>
    <t>SAT</t>
  </si>
  <si>
    <t>Damian Kozajda</t>
  </si>
  <si>
    <t>CSWL</t>
  </si>
  <si>
    <t>Bolechowo-Osiedle</t>
  </si>
  <si>
    <t>Artur Wieczorek</t>
  </si>
  <si>
    <t>Remigiusz Konieczny</t>
  </si>
  <si>
    <t>CITYZEN</t>
  </si>
  <si>
    <t>KMK</t>
  </si>
  <si>
    <t>Miłosz Tchórzka</t>
  </si>
  <si>
    <t>Drawski Młyn</t>
  </si>
  <si>
    <t>Kamil Gidaszewski</t>
  </si>
  <si>
    <t>Sekcja Biegowa Kleczew</t>
  </si>
  <si>
    <t>Łucja Szaniawska</t>
  </si>
  <si>
    <t>Andrzej Biernacki</t>
  </si>
  <si>
    <t>SWIM2TRI</t>
  </si>
  <si>
    <t>Mostkowo</t>
  </si>
  <si>
    <t>Dawid Palacz</t>
  </si>
  <si>
    <t>#nekielkapremium</t>
  </si>
  <si>
    <t>Zębowo</t>
  </si>
  <si>
    <t>Monika Kawczyńska</t>
  </si>
  <si>
    <t>Marta Sycz</t>
  </si>
  <si>
    <t>Torpol Running Team</t>
  </si>
  <si>
    <t>Krzysztof Wędrowicz</t>
  </si>
  <si>
    <t>Trąbczyn</t>
  </si>
  <si>
    <t>Mateusz Tomczyński</t>
  </si>
  <si>
    <t>Kania Góra</t>
  </si>
  <si>
    <t>Piotr Szklarski</t>
  </si>
  <si>
    <t>Mateusz Miłkoś</t>
  </si>
  <si>
    <t>Grunners</t>
  </si>
  <si>
    <t>Krzysztof Piątas</t>
  </si>
  <si>
    <t>BiegowibraciaNT</t>
  </si>
  <si>
    <t>Michał Paszke</t>
  </si>
  <si>
    <t>Marek Porada</t>
  </si>
  <si>
    <t>Mikołaj Celka</t>
  </si>
  <si>
    <t>Kicin</t>
  </si>
  <si>
    <t>Monika Wencel-Bąk</t>
  </si>
  <si>
    <t>Szczaniec</t>
  </si>
  <si>
    <t>Łukasz Moszczyński</t>
  </si>
  <si>
    <t>PARO Automation</t>
  </si>
  <si>
    <t>Anna Kowalczyk</t>
  </si>
  <si>
    <t>Tomasz Machowina</t>
  </si>
  <si>
    <t>Kamila Krzywdzińska</t>
  </si>
  <si>
    <t>Gołdap</t>
  </si>
  <si>
    <t>Mikołaj Sworowski</t>
  </si>
  <si>
    <t>Michał Dudkowiak</t>
  </si>
  <si>
    <t>Maria Czapczyk</t>
  </si>
  <si>
    <t>Mariusz Bartkowiak</t>
  </si>
  <si>
    <t>Tem Browar Fortuna</t>
  </si>
  <si>
    <t>Waldek Żok</t>
  </si>
  <si>
    <t>Stracone pokolenie</t>
  </si>
  <si>
    <t>Marcin Łoszyński</t>
  </si>
  <si>
    <t>Malwina Czereda</t>
  </si>
  <si>
    <t>IFB Broker</t>
  </si>
  <si>
    <t>Marcin Szczygieł</t>
  </si>
  <si>
    <t>FIBRETELEKOM</t>
  </si>
  <si>
    <t>Krępa Słupska</t>
  </si>
  <si>
    <t>Aleksandra Rowińska</t>
  </si>
  <si>
    <t>runGENeration</t>
  </si>
  <si>
    <t>Promnice</t>
  </si>
  <si>
    <t>Bartosz Janik</t>
  </si>
  <si>
    <t>Aleksander Kalinowski</t>
  </si>
  <si>
    <t>WITALNA PACZKA TEAM</t>
  </si>
  <si>
    <t>Jelcz-Laskowice</t>
  </si>
  <si>
    <t>Hubert Perski</t>
  </si>
  <si>
    <t>Tomasz Wróbel</t>
  </si>
  <si>
    <t>EPAM SYSTEMS POLAND</t>
  </si>
  <si>
    <t>PKB KMP Kalisz</t>
  </si>
  <si>
    <t>Marta Pałucka</t>
  </si>
  <si>
    <t>Mistrzowski Trening/Projekt Ultra</t>
  </si>
  <si>
    <t>Julia Ziemkowska</t>
  </si>
  <si>
    <t>Irma Kryzan</t>
  </si>
  <si>
    <t>GRUPA ŚMIERCI</t>
  </si>
  <si>
    <t>Sebastian Bartczak</t>
  </si>
  <si>
    <t>Mietków</t>
  </si>
  <si>
    <t>BBC Skórzewo</t>
  </si>
  <si>
    <t>Jakub Kalinowski</t>
  </si>
  <si>
    <t>KKS</t>
  </si>
  <si>
    <t>Kamil Jacoszek</t>
  </si>
  <si>
    <t>Patryk Bąk</t>
  </si>
  <si>
    <t>Pasjonaci Słupca</t>
  </si>
  <si>
    <t>Tymon Koc</t>
  </si>
  <si>
    <t>Iwona Skołozdrzych</t>
  </si>
  <si>
    <t>Rakieta Poznań</t>
  </si>
  <si>
    <t>Klub biegacza RTV euro AGD</t>
  </si>
  <si>
    <t>Basia Kwiecień</t>
  </si>
  <si>
    <t>Dawka Treningu Smoła Team</t>
  </si>
  <si>
    <t>Michał Kolasiński</t>
  </si>
  <si>
    <t>GFT Poland</t>
  </si>
  <si>
    <t>Szymon Koperski</t>
  </si>
  <si>
    <t>Hubert Matuszewski</t>
  </si>
  <si>
    <t>Roman Niedzielski</t>
  </si>
  <si>
    <t>PRO366</t>
  </si>
  <si>
    <t>Tomasz Szpiter</t>
  </si>
  <si>
    <t>Olaws Złotoryja</t>
  </si>
  <si>
    <t>Szymanowo</t>
  </si>
  <si>
    <t>Małgorzata Ucińska</t>
  </si>
  <si>
    <t>Prywatna</t>
  </si>
  <si>
    <t>Murowana Goslina</t>
  </si>
  <si>
    <t>Kaj Ta Meta Team</t>
  </si>
  <si>
    <t>Jagoda Majkowska</t>
  </si>
  <si>
    <t>Żnin</t>
  </si>
  <si>
    <t>Przemysław Woźniak</t>
  </si>
  <si>
    <t>Swarek Ladies</t>
  </si>
  <si>
    <t>Marcin Łukaszewicz</t>
  </si>
  <si>
    <t>Żółwia Błoć</t>
  </si>
  <si>
    <t>DZIKA EKIPA</t>
  </si>
  <si>
    <t>Tomasz Jopek</t>
  </si>
  <si>
    <t>Marcin Szaj</t>
  </si>
  <si>
    <t>Hilding Anders</t>
  </si>
  <si>
    <t>Martyna Neneman</t>
  </si>
  <si>
    <t>Kamila Szwedziak</t>
  </si>
  <si>
    <t>Sandra Konieczny</t>
  </si>
  <si>
    <t>Zdzieszowice</t>
  </si>
  <si>
    <t>Magdalena Książkiewicz</t>
  </si>
  <si>
    <t>Maciej Knast</t>
  </si>
  <si>
    <t>MBC/IronWomanProject</t>
  </si>
  <si>
    <t>Piotr Kuczyński</t>
  </si>
  <si>
    <t>Maria Grabowska</t>
  </si>
  <si>
    <t>TATA JAGNY I MALINY EZP</t>
  </si>
  <si>
    <t>Przemysław Bilski</t>
  </si>
  <si>
    <t>Night Runners Ostrów Wielkopolski</t>
  </si>
  <si>
    <t>Komorniki MTB Team</t>
  </si>
  <si>
    <t>Szreniawa</t>
  </si>
  <si>
    <t>Przemysław Jędrych</t>
  </si>
  <si>
    <t>Piotr Święch</t>
  </si>
  <si>
    <t>Błażejewo</t>
  </si>
  <si>
    <t>Magdalena Ślebioda</t>
  </si>
  <si>
    <t>Manieczki</t>
  </si>
  <si>
    <t>Aleksandra Grzelczak</t>
  </si>
  <si>
    <t>Więcbork</t>
  </si>
  <si>
    <t>Szymon Kubicki</t>
  </si>
  <si>
    <t>Jakub Wyrwa</t>
  </si>
  <si>
    <t>Krzysztof Ratajczak</t>
  </si>
  <si>
    <t>krzysztof ratajczak</t>
  </si>
  <si>
    <t>Mateusz Hurysz</t>
  </si>
  <si>
    <t>Tim Oldenburg</t>
  </si>
  <si>
    <t>Bartosz Machoński</t>
  </si>
  <si>
    <t>HitCena.pl</t>
  </si>
  <si>
    <t>Dąbrowa Gm. Dopiewo</t>
  </si>
  <si>
    <t>Daniel Rubiś</t>
  </si>
  <si>
    <t>Dominika Chmiel</t>
  </si>
  <si>
    <t>Istebna</t>
  </si>
  <si>
    <t>Robert Mrówka</t>
  </si>
  <si>
    <t>Kowanówko</t>
  </si>
  <si>
    <t>Bieg Lwa / Tarnowo Podgórne Biega</t>
  </si>
  <si>
    <t>Dawid Skorliński</t>
  </si>
  <si>
    <t>Patrycja Jujeczka</t>
  </si>
  <si>
    <t>Katarzyna Burdajewicz</t>
  </si>
  <si>
    <t>Jan Kurasiński</t>
  </si>
  <si>
    <t>Łukasz Konieczny</t>
  </si>
  <si>
    <t>Marcin Frąckowiak</t>
  </si>
  <si>
    <t>Maciej Królikowski</t>
  </si>
  <si>
    <t>Shooz App</t>
  </si>
  <si>
    <t>Michał Mendelak</t>
  </si>
  <si>
    <t>Bystre</t>
  </si>
  <si>
    <t>Marta Kowalczyk-Hetnar</t>
  </si>
  <si>
    <t>Jan Wadówka</t>
  </si>
  <si>
    <t>Wola Jabłońska</t>
  </si>
  <si>
    <t>Tomasz Nojman</t>
  </si>
  <si>
    <t>Michał Dziurla</t>
  </si>
  <si>
    <t>GSK Pioruny</t>
  </si>
  <si>
    <t>Anna Obst</t>
  </si>
  <si>
    <t>Katarzyna Misun-Nowak</t>
  </si>
  <si>
    <t>Osówiec</t>
  </si>
  <si>
    <t>Tomasz Kurc</t>
  </si>
  <si>
    <t>Sebastian Mikołajczak</t>
  </si>
  <si>
    <t>Katarzyna Dokrzewska</t>
  </si>
  <si>
    <t>Tomasz Godlewski</t>
  </si>
  <si>
    <t>Pawłówko</t>
  </si>
  <si>
    <t>Łukasz Napierała</t>
  </si>
  <si>
    <t>Michael Störk</t>
  </si>
  <si>
    <t>GER</t>
  </si>
  <si>
    <t>Anna Samelak-Czajka</t>
  </si>
  <si>
    <t>Adrian Świerczyński</t>
  </si>
  <si>
    <t>Wojciech Sroczyński</t>
  </si>
  <si>
    <t>Ewa Chelek</t>
  </si>
  <si>
    <t>Łukasz Pakuła</t>
  </si>
  <si>
    <t>Ryszard Kujawa</t>
  </si>
  <si>
    <t>Danuta Strychalska Rysz</t>
  </si>
  <si>
    <t>Piotr Sobczak</t>
  </si>
  <si>
    <t>Wioletta Sacharczuk</t>
  </si>
  <si>
    <t>Agnieszka Krukowska</t>
  </si>
  <si>
    <t>Maja Kozłowska</t>
  </si>
  <si>
    <t>Akademia Lekkoatletyczna Tomasza Szymkowiaka</t>
  </si>
  <si>
    <t>Żaneta Leszczyńska</t>
  </si>
  <si>
    <t>Biskupice Wielkopolskie</t>
  </si>
  <si>
    <t>Mikołaj Nejman</t>
  </si>
  <si>
    <t>Czuły Wiking</t>
  </si>
  <si>
    <t>Runners Team Kępno</t>
  </si>
  <si>
    <t>Mateusz Oswiecimski</t>
  </si>
  <si>
    <t>Damian Słowiński</t>
  </si>
  <si>
    <t>Bartek Rudyk</t>
  </si>
  <si>
    <t>Maciej Straburzyński</t>
  </si>
  <si>
    <t>Świniarze</t>
  </si>
  <si>
    <t>Grupa Cichy-Zasada</t>
  </si>
  <si>
    <t>Maja Chmielewska-Ratajczyk</t>
  </si>
  <si>
    <t>Agnieszka Goździcka</t>
  </si>
  <si>
    <t>Strzelecka Biegająca Czarownica</t>
  </si>
  <si>
    <t>Zbigniew Ziojła</t>
  </si>
  <si>
    <t>Adrian Marciniak</t>
  </si>
  <si>
    <t>Hubert Rzepczyński</t>
  </si>
  <si>
    <t>Daria Śpiewak-Michalska</t>
  </si>
  <si>
    <t>MMMA team</t>
  </si>
  <si>
    <t>Piotr Kokowski</t>
  </si>
  <si>
    <t>AkustiX</t>
  </si>
  <si>
    <t>Sławomir Pawlak</t>
  </si>
  <si>
    <t>BIEGAM BO LUBIĘ</t>
  </si>
  <si>
    <t>Kamil Łuckoś</t>
  </si>
  <si>
    <t>Andrzej Świętek</t>
  </si>
  <si>
    <t>Izabela Knast</t>
  </si>
  <si>
    <t>Piotr Leśny</t>
  </si>
  <si>
    <t>Krzysztof Pawelec</t>
  </si>
  <si>
    <t>Piotr Rudzki</t>
  </si>
  <si>
    <t>bonusevrent.com</t>
  </si>
  <si>
    <t>Mirek Kryk</t>
  </si>
  <si>
    <t>Aktywny Margonin</t>
  </si>
  <si>
    <t>Gołańcz</t>
  </si>
  <si>
    <t>Zacharzyn</t>
  </si>
  <si>
    <t>Wojciech Witczak</t>
  </si>
  <si>
    <t>Cała Oleśnica Biega</t>
  </si>
  <si>
    <t>Ewelina Świerczyńska</t>
  </si>
  <si>
    <t>Szczodrzykowo</t>
  </si>
  <si>
    <t>Filip Jankowski</t>
  </si>
  <si>
    <t>Marta Chytrowska</t>
  </si>
  <si>
    <t>KRWIOBIEGANIE</t>
  </si>
  <si>
    <t>Filip Juszczyk</t>
  </si>
  <si>
    <t>Michał Mojecki</t>
  </si>
  <si>
    <t>Karolina Bienias</t>
  </si>
  <si>
    <t>Koźmin Wlkp</t>
  </si>
  <si>
    <t>Natalia Wróbel</t>
  </si>
  <si>
    <t>Katarzyna Elias</t>
  </si>
  <si>
    <t>Konrad Kochanowski</t>
  </si>
  <si>
    <t>Arkadiusz Słomian</t>
  </si>
  <si>
    <t>Andrii Nahorniak</t>
  </si>
  <si>
    <t>Wełnica</t>
  </si>
  <si>
    <t>Alicja Helak</t>
  </si>
  <si>
    <t>Smurfit Westrock Adventure Club Poland</t>
  </si>
  <si>
    <t>Damian Kuć</t>
  </si>
  <si>
    <t>Jerzy Rajewski</t>
  </si>
  <si>
    <t>Słodkowodny pływak</t>
  </si>
  <si>
    <t>Aleksandra Duryń</t>
  </si>
  <si>
    <t>Holistic Sport Center</t>
  </si>
  <si>
    <t>Kobyla Góra</t>
  </si>
  <si>
    <t>Łukasz Bojkowski</t>
  </si>
  <si>
    <t>Lech Future</t>
  </si>
  <si>
    <t>Tomasz Więckowski</t>
  </si>
  <si>
    <t>Legniica</t>
  </si>
  <si>
    <t>Łukasz Nowakowski</t>
  </si>
  <si>
    <t>Tomasz Olszewski</t>
  </si>
  <si>
    <t>Ozimek</t>
  </si>
  <si>
    <t>Michał Czerwiński</t>
  </si>
  <si>
    <t>Sandra Kuczyńska</t>
  </si>
  <si>
    <t>Alan Morastiew</t>
  </si>
  <si>
    <t>Głogów biega</t>
  </si>
  <si>
    <t>Kamila Wencka</t>
  </si>
  <si>
    <t>DREGER TEAM</t>
  </si>
  <si>
    <t>Łowyń</t>
  </si>
  <si>
    <t>Filip Jarno</t>
  </si>
  <si>
    <t>Jeszcze Młodzi!</t>
  </si>
  <si>
    <t>Szczodrowo</t>
  </si>
  <si>
    <t>Dariusz Gruszka</t>
  </si>
  <si>
    <t>Mariusz Szeszuła</t>
  </si>
  <si>
    <t>Porażyn</t>
  </si>
  <si>
    <t>Rafał Szymański</t>
  </si>
  <si>
    <t>Rafix</t>
  </si>
  <si>
    <t>Jaroslaw Bienkowski</t>
  </si>
  <si>
    <t>Eryk Malczyk</t>
  </si>
  <si>
    <t>FC Drzewce</t>
  </si>
  <si>
    <t>Monika Ratajska</t>
  </si>
  <si>
    <t>Patryk Jenczewski</t>
  </si>
  <si>
    <t>Grupa Żaba</t>
  </si>
  <si>
    <t>Agata Pawlak-Sobolewska</t>
  </si>
  <si>
    <t>Krzysztof Kucharski</t>
  </si>
  <si>
    <t>Zabiegany</t>
  </si>
  <si>
    <t>Aleksander Gałgański</t>
  </si>
  <si>
    <t>Rafał Szacht</t>
  </si>
  <si>
    <t>Izery Bogatynia</t>
  </si>
  <si>
    <t>Alicja Żebiałowicz</t>
  </si>
  <si>
    <t>Niewierz</t>
  </si>
  <si>
    <t>Patrycja Ławrynowicz</t>
  </si>
  <si>
    <t>Stare Bielice</t>
  </si>
  <si>
    <t>Lukasz Zamelczyk</t>
  </si>
  <si>
    <t>Jarosław Nadoliński</t>
  </si>
  <si>
    <t>Mateusz Kapciak</t>
  </si>
  <si>
    <t>Nądnia</t>
  </si>
  <si>
    <t>Bartek Lewandowski</t>
  </si>
  <si>
    <t>Klaudia Magdziarz</t>
  </si>
  <si>
    <t>Kuźnia Triathlonu</t>
  </si>
  <si>
    <t>Wojciech Piórkowski</t>
  </si>
  <si>
    <t>Anonimowi biegacze</t>
  </si>
  <si>
    <t>Jarosław Torzecki</t>
  </si>
  <si>
    <t>Krotoszyńska Grupa Biegowa</t>
  </si>
  <si>
    <t>Patryk Masternak</t>
  </si>
  <si>
    <t>Rogoźno</t>
  </si>
  <si>
    <t>Michał Najderek</t>
  </si>
  <si>
    <t>Chodziez</t>
  </si>
  <si>
    <t>Kinga Maleszka-Bagińska</t>
  </si>
  <si>
    <t>Damian Owczarek</t>
  </si>
  <si>
    <t>PoliGarden</t>
  </si>
  <si>
    <t>Mateusz Prus</t>
  </si>
  <si>
    <t>Stare Miasto Zychlin</t>
  </si>
  <si>
    <t>Wojciech Pietralski</t>
  </si>
  <si>
    <t>KUBA _RUN TEAM</t>
  </si>
  <si>
    <t>Grzegorz Południak</t>
  </si>
  <si>
    <t>SM7</t>
  </si>
  <si>
    <t>Damian Jankowski</t>
  </si>
  <si>
    <t>Maksymilianowo</t>
  </si>
  <si>
    <t>Artur Kasperski</t>
  </si>
  <si>
    <t>Dawid Korbik</t>
  </si>
  <si>
    <t>Tarnowo Podgorne</t>
  </si>
  <si>
    <t>Szymon Porożyński</t>
  </si>
  <si>
    <t>Oława</t>
  </si>
  <si>
    <t>Paulina Szulc</t>
  </si>
  <si>
    <t>KAMIŃSKI RUNNING TEAM</t>
  </si>
  <si>
    <t>Paweł Puczko</t>
  </si>
  <si>
    <t>MJDOP</t>
  </si>
  <si>
    <t>Śródka</t>
  </si>
  <si>
    <t>Artur Adamczak</t>
  </si>
  <si>
    <t>Andrzej Smul</t>
  </si>
  <si>
    <t>Ultra Banda</t>
  </si>
  <si>
    <t>Robert Strzępka</t>
  </si>
  <si>
    <t>EiT</t>
  </si>
  <si>
    <t>Marcin Końsko</t>
  </si>
  <si>
    <t>Maciej Wódkiewicz</t>
  </si>
  <si>
    <t>ZE WSI TULCE</t>
  </si>
  <si>
    <t>Przemysław Gumiński</t>
  </si>
  <si>
    <t>Stare Babice Biegają</t>
  </si>
  <si>
    <t>Paweł Mejza</t>
  </si>
  <si>
    <t>12 WBOT</t>
  </si>
  <si>
    <t>Sadyści</t>
  </si>
  <si>
    <t>Malgorzata Reluga</t>
  </si>
  <si>
    <t>AdidasRunnersPoznan</t>
  </si>
  <si>
    <t>Maciej Łukaszyk</t>
  </si>
  <si>
    <t>Wojtek Żurek</t>
  </si>
  <si>
    <t>REKORD ERP</t>
  </si>
  <si>
    <t>Grojec</t>
  </si>
  <si>
    <t>3:33 Team</t>
  </si>
  <si>
    <t>Przemysław Zgoła</t>
  </si>
  <si>
    <t>Mistrzowski Trening/Tarnowo Podgórne Biega</t>
  </si>
  <si>
    <t>Marta Czeszak</t>
  </si>
  <si>
    <t>Łukasz Wolny</t>
  </si>
  <si>
    <t>Dominika Odias</t>
  </si>
  <si>
    <t>Osiem Gwiazdek</t>
  </si>
  <si>
    <t>Adam Ogórek</t>
  </si>
  <si>
    <t>Adrian Gwizd</t>
  </si>
  <si>
    <t>Justyna Kajka</t>
  </si>
  <si>
    <t>Razem do Mety</t>
  </si>
  <si>
    <t>Prochowice</t>
  </si>
  <si>
    <t>Anita Mansfeld</t>
  </si>
  <si>
    <t>Są gorsi</t>
  </si>
  <si>
    <t>Piotr Nakonieczny</t>
  </si>
  <si>
    <t>Filip Szpendowski</t>
  </si>
  <si>
    <t>Eskadra Luboń/Sportowy Team Żabki</t>
  </si>
  <si>
    <t>Kamil Wiciński</t>
  </si>
  <si>
    <t>Saperska83</t>
  </si>
  <si>
    <t>KGHM ZG RUN-ŚLĘZAK TEAM</t>
  </si>
  <si>
    <t>Aneta Szmyt</t>
  </si>
  <si>
    <t>Granowo</t>
  </si>
  <si>
    <t>Maciej Kozłowski</t>
  </si>
  <si>
    <t>Jarosław Galant</t>
  </si>
  <si>
    <t>Sielec Stary Team</t>
  </si>
  <si>
    <t>Michał Warmuz</t>
  </si>
  <si>
    <t>FISH</t>
  </si>
  <si>
    <t>Sława Hrycaj-Dzieciuchowicz</t>
  </si>
  <si>
    <t>Patryk Gumny</t>
  </si>
  <si>
    <t>Obrzycko</t>
  </si>
  <si>
    <t>Artur Chytrowski</t>
  </si>
  <si>
    <t>Paweł Potoczny</t>
  </si>
  <si>
    <t>Jakub Mrówczyński</t>
  </si>
  <si>
    <t>Luks-Serock</t>
  </si>
  <si>
    <t>Szymon Sobański</t>
  </si>
  <si>
    <t>Tomasz Igłowski</t>
  </si>
  <si>
    <t>PARTYZANCI KONIN</t>
  </si>
  <si>
    <t>Adrian Malczewski</t>
  </si>
  <si>
    <t>Grzegorz Grabowski</t>
  </si>
  <si>
    <t>Artur Juszczyk</t>
  </si>
  <si>
    <t>Adam Wrzecian</t>
  </si>
  <si>
    <t>QUAY POZNAN</t>
  </si>
  <si>
    <t>Maciej Bocheński</t>
  </si>
  <si>
    <t>Endoholics</t>
  </si>
  <si>
    <t>Dominik Kościelniak</t>
  </si>
  <si>
    <t>ecowoodpolska</t>
  </si>
  <si>
    <t>Jakub Kiński</t>
  </si>
  <si>
    <t>Piotr Przybytkowski</t>
  </si>
  <si>
    <t>Ewelina Gorniak</t>
  </si>
  <si>
    <t>Natalia Bulikowska</t>
  </si>
  <si>
    <t>PKO BANK POLSKI</t>
  </si>
  <si>
    <t>Krzysztof Nakonieczny</t>
  </si>
  <si>
    <t>Iga Borowska</t>
  </si>
  <si>
    <t>Michał Marciniak</t>
  </si>
  <si>
    <t>Śremski Klub Morsów Mrozik</t>
  </si>
  <si>
    <t>Sylwia Spławska</t>
  </si>
  <si>
    <t>Hanczeska Kuczyńska</t>
  </si>
  <si>
    <t>Antonina Czerniak</t>
  </si>
  <si>
    <t>10BK Panc.elew.</t>
  </si>
  <si>
    <t>Bogusław Sobala</t>
  </si>
  <si>
    <t>Bank BPH SA</t>
  </si>
  <si>
    <t>Wołomin</t>
  </si>
  <si>
    <t>Sebastian Kłak</t>
  </si>
  <si>
    <t>Arkadiusz Szczotka</t>
  </si>
  <si>
    <t>Bielsko- Biała</t>
  </si>
  <si>
    <t>Kcynia</t>
  </si>
  <si>
    <t>Rafał Sobkowiak</t>
  </si>
  <si>
    <t>Geberit Team</t>
  </si>
  <si>
    <t>Małgorzata Bider</t>
  </si>
  <si>
    <t>For Run Team</t>
  </si>
  <si>
    <t>Ela Klenczar</t>
  </si>
  <si>
    <t>Bartosz Bartosz Surma</t>
  </si>
  <si>
    <t>Piotr Zufla</t>
  </si>
  <si>
    <t>Fabian Pawłowski</t>
  </si>
  <si>
    <t>Inalfa Runners</t>
  </si>
  <si>
    <t>Podst</t>
  </si>
  <si>
    <t>Mirosław Kubiak</t>
  </si>
  <si>
    <t>MENDEL_RUN</t>
  </si>
  <si>
    <t>Piotr Paterski</t>
  </si>
  <si>
    <t>---</t>
  </si>
  <si>
    <t>Zdun Triathlon Team / Omega Logistic Kalisz</t>
  </si>
  <si>
    <t>Piotr Musielak</t>
  </si>
  <si>
    <t>Krzysztof Janus</t>
  </si>
  <si>
    <t>KGHM ZG Run / Ślęzak Team</t>
  </si>
  <si>
    <t>100 Marathon Club Polska</t>
  </si>
  <si>
    <t>Grzegorz Wodyński</t>
  </si>
  <si>
    <t>Łukasz Wrzesińśki</t>
  </si>
  <si>
    <t>Brylanty bruzanty</t>
  </si>
  <si>
    <t>Radek Kalota</t>
  </si>
  <si>
    <t>Szałsza</t>
  </si>
  <si>
    <t>Kamil Grocholski</t>
  </si>
  <si>
    <t>Pacemaker 0:50</t>
  </si>
  <si>
    <t>Robert Łagoda</t>
  </si>
  <si>
    <t>Szymon Sobczak</t>
  </si>
  <si>
    <t>Agnieszka Turowska</t>
  </si>
  <si>
    <t>Mirosław Antkowiak</t>
  </si>
  <si>
    <t>BBC Krosno Odrzańskie</t>
  </si>
  <si>
    <t>Anna Styczyńska</t>
  </si>
  <si>
    <t>Artur Hetnar</t>
  </si>
  <si>
    <t>Maciej Piechocki</t>
  </si>
  <si>
    <t>KSR Wiara Lecha</t>
  </si>
  <si>
    <t>Maciej Piechota</t>
  </si>
  <si>
    <t>Marcin Nowak</t>
  </si>
  <si>
    <t>Borek Wlkp.</t>
  </si>
  <si>
    <t>Piotr Łachut</t>
  </si>
  <si>
    <t>Tomasz Niemiec</t>
  </si>
  <si>
    <t>Tomasz Werbiński</t>
  </si>
  <si>
    <t>Mateusz Ziętek</t>
  </si>
  <si>
    <t>Małgorzata Kaźmierczak</t>
  </si>
  <si>
    <t>Filip Śmiałek</t>
  </si>
  <si>
    <t>Łomnica</t>
  </si>
  <si>
    <t>Bierzgłowo</t>
  </si>
  <si>
    <t>Łukasz Naganowski</t>
  </si>
  <si>
    <t>BEST TEAM ŚREM</t>
  </si>
  <si>
    <t>Chrząstowo</t>
  </si>
  <si>
    <t>Jagoda Witkowska</t>
  </si>
  <si>
    <t>Adam Adamus</t>
  </si>
  <si>
    <t>Malwina Śmichurska</t>
  </si>
  <si>
    <t>Joanna Tuszyńska</t>
  </si>
  <si>
    <t>Marek Torchała</t>
  </si>
  <si>
    <t>Arkadiusz Wysocki</t>
  </si>
  <si>
    <t>Aleksandra Serenda</t>
  </si>
  <si>
    <t>Biegowi Przyjaciele</t>
  </si>
  <si>
    <t>Grzywna</t>
  </si>
  <si>
    <t>Maksym Piekarski</t>
  </si>
  <si>
    <t>Krzysztof Kwiatkowski</t>
  </si>
  <si>
    <t>Lilianna Wieja</t>
  </si>
  <si>
    <t>Kwaśny Anyż</t>
  </si>
  <si>
    <t>Adam Wiciak</t>
  </si>
  <si>
    <t>Arkadiusz Krupka</t>
  </si>
  <si>
    <t>MLKS Rakowice Wielkie</t>
  </si>
  <si>
    <t>Pigża</t>
  </si>
  <si>
    <t>Izabela Olek</t>
  </si>
  <si>
    <t>Lipie Góry</t>
  </si>
  <si>
    <t>Plan RUN</t>
  </si>
  <si>
    <t>Tłokinia Kościelna</t>
  </si>
  <si>
    <t>Julia Kulesza</t>
  </si>
  <si>
    <t>Podrzewie</t>
  </si>
  <si>
    <t>Anna Bajer</t>
  </si>
  <si>
    <t>Emil Mroczkowski</t>
  </si>
  <si>
    <t>Kinga Joachimiak</t>
  </si>
  <si>
    <t>Mrocza</t>
  </si>
  <si>
    <t>Robert Klimczak</t>
  </si>
  <si>
    <t>MichuExtreme</t>
  </si>
  <si>
    <t>Adam Łangowski</t>
  </si>
  <si>
    <t>Beata Kierczak</t>
  </si>
  <si>
    <t>Marcin Milewski</t>
  </si>
  <si>
    <t>Ewa Mrozik -Gliszczyńska</t>
  </si>
  <si>
    <t>Gniewkowo</t>
  </si>
  <si>
    <t>Leśna 14</t>
  </si>
  <si>
    <t>Dariusz Gilewski</t>
  </si>
  <si>
    <t>Giluś</t>
  </si>
  <si>
    <t>Górka</t>
  </si>
  <si>
    <t>Teneso Team/Leniwce BodyWork</t>
  </si>
  <si>
    <t>Paulina Górna</t>
  </si>
  <si>
    <t>Sebastian Suchorski</t>
  </si>
  <si>
    <t>Kostrzynski Klub Biegowy Do Celu</t>
  </si>
  <si>
    <t>Adrian Nowak</t>
  </si>
  <si>
    <t>Medard Milejski</t>
  </si>
  <si>
    <t>Damian Chudycki</t>
  </si>
  <si>
    <t>akademiabiegacza.pl</t>
  </si>
  <si>
    <t>Dobroń</t>
  </si>
  <si>
    <t>Waldemar Taciak</t>
  </si>
  <si>
    <t>Zaniemysl</t>
  </si>
  <si>
    <t>Świeszyno</t>
  </si>
  <si>
    <t>Łukasz Kasprzak</t>
  </si>
  <si>
    <t>Iwona Witucka</t>
  </si>
  <si>
    <t>Bartosz Wacław</t>
  </si>
  <si>
    <t>Paulina Kujawa</t>
  </si>
  <si>
    <t>Ania Opalińska</t>
  </si>
  <si>
    <t>Martyna Lecko</t>
  </si>
  <si>
    <t>adidas Runners Poznan/nowak.run</t>
  </si>
  <si>
    <t>Katarzyna Frankowska</t>
  </si>
  <si>
    <t>Mariusz Ślęzak</t>
  </si>
  <si>
    <t>Grzegorz Skałecki</t>
  </si>
  <si>
    <t>TGV Club</t>
  </si>
  <si>
    <t>Dariusz Rybarczyk</t>
  </si>
  <si>
    <t>Natalia Syryca</t>
  </si>
  <si>
    <t>Jerzy Żok</t>
  </si>
  <si>
    <t>Żoki i Przyjaciele</t>
  </si>
  <si>
    <t>Adrian Stasik</t>
  </si>
  <si>
    <t>Waldemar Chmielewski</t>
  </si>
  <si>
    <t>Szymon Stasik</t>
  </si>
  <si>
    <t>ZSTiO BIEGA</t>
  </si>
  <si>
    <t>Jakub Balawander</t>
  </si>
  <si>
    <t>Go Kuba Go</t>
  </si>
  <si>
    <t>Mateusz Bąk</t>
  </si>
  <si>
    <t>RAION</t>
  </si>
  <si>
    <t>BialobrzeskiTeam</t>
  </si>
  <si>
    <t>Maciej Dylak</t>
  </si>
  <si>
    <t>Gostyn</t>
  </si>
  <si>
    <t>Wojciech Fijał</t>
  </si>
  <si>
    <t>Zabiegany Szamocin</t>
  </si>
  <si>
    <t>Jacek Kopa</t>
  </si>
  <si>
    <t>Edyta Januchowska</t>
  </si>
  <si>
    <t>AZS AWF KRAKÓW MASTERS</t>
  </si>
  <si>
    <t>Piotr Balon</t>
  </si>
  <si>
    <t>TEMMPO WAŁBRZYCH - Trenuj z Rozumem</t>
  </si>
  <si>
    <t>Miłochów</t>
  </si>
  <si>
    <t>Adriana Ziemba</t>
  </si>
  <si>
    <t>Adam Donaj</t>
  </si>
  <si>
    <t>Monika Osadnik</t>
  </si>
  <si>
    <t>Bbl Lasy Bogdaniec</t>
  </si>
  <si>
    <t>Marcin Rychłowicz</t>
  </si>
  <si>
    <t>M&amp;M</t>
  </si>
  <si>
    <t>Wojciech Fertsch</t>
  </si>
  <si>
    <t>Łukasz Klimecki</t>
  </si>
  <si>
    <t>Paweł Gąsiorek</t>
  </si>
  <si>
    <t>Adrianna Grelka</t>
  </si>
  <si>
    <t>Witold Ludwa</t>
  </si>
  <si>
    <t>Krzysztof Kadziński</t>
  </si>
  <si>
    <t>Maciej Przewozniak</t>
  </si>
  <si>
    <t>KĘSY TEAM</t>
  </si>
  <si>
    <t>Marek Kolasiński</t>
  </si>
  <si>
    <t>Mateusz Włodarczak</t>
  </si>
  <si>
    <t>Adrian Hemler</t>
  </si>
  <si>
    <t>Katarzyna Przybylska</t>
  </si>
  <si>
    <t>Tomasz Woźniak</t>
  </si>
  <si>
    <t>Zbigniew Taborek</t>
  </si>
  <si>
    <t>BIEGOLENIE</t>
  </si>
  <si>
    <t>Goleniow</t>
  </si>
  <si>
    <t>Robert Chmielowiec</t>
  </si>
  <si>
    <t>Głuchowo</t>
  </si>
  <si>
    <t>Ewa Szcześniak</t>
  </si>
  <si>
    <t>Marta Drankiewicz</t>
  </si>
  <si>
    <t>Daniel Deplewski</t>
  </si>
  <si>
    <t>Barbara Mikołajczak</t>
  </si>
  <si>
    <t>Zeelandia</t>
  </si>
  <si>
    <t>Łukasz Czapliński</t>
  </si>
  <si>
    <t>Enea Team</t>
  </si>
  <si>
    <t>Maciej Dalka</t>
  </si>
  <si>
    <t>BBL Gorzów Wlkp.</t>
  </si>
  <si>
    <t>Paweł Stawski</t>
  </si>
  <si>
    <t>RYKOwisko Team</t>
  </si>
  <si>
    <t>Nowe Grabie</t>
  </si>
  <si>
    <t>SAINT-GOBAIN SQUAD</t>
  </si>
  <si>
    <t>Koło</t>
  </si>
  <si>
    <t>Marcin Drelich</t>
  </si>
  <si>
    <t>Maciej Przygodzki</t>
  </si>
  <si>
    <t>Tomasz Wroński</t>
  </si>
  <si>
    <t>Pyzdrzanie w biegu</t>
  </si>
  <si>
    <t>Kurza Góra</t>
  </si>
  <si>
    <t>ROZBIEGANY GOLENIÓW</t>
  </si>
  <si>
    <t>Dawid Kaszak</t>
  </si>
  <si>
    <t>www.pegaz.nieruchomosci.pl</t>
  </si>
  <si>
    <t>Fałkowo</t>
  </si>
  <si>
    <t>Maciej Chudzinski</t>
  </si>
  <si>
    <t>RUM-TEAM RYDZYNA</t>
  </si>
  <si>
    <t>Lipno</t>
  </si>
  <si>
    <t>2K4K</t>
  </si>
  <si>
    <t>Justyna Wolniewicz</t>
  </si>
  <si>
    <t>Filip Stańczyk</t>
  </si>
  <si>
    <t>Mariusz Kaczmarek</t>
  </si>
  <si>
    <t>Marta Osięgłowska</t>
  </si>
  <si>
    <t>Artur Spychalski</t>
  </si>
  <si>
    <t>Michał Łukasik</t>
  </si>
  <si>
    <t>Julia Słowińska</t>
  </si>
  <si>
    <t>Konrad Czerniak</t>
  </si>
  <si>
    <t>Tomasz Łuczak</t>
  </si>
  <si>
    <t>Piotr Malczewski</t>
  </si>
  <si>
    <t>Ksawery Urbańczyk</t>
  </si>
  <si>
    <t>Zimin</t>
  </si>
  <si>
    <t>Ananass</t>
  </si>
  <si>
    <t>Anna Konopka</t>
  </si>
  <si>
    <t>Albeco Team</t>
  </si>
  <si>
    <t>Marcin Wendzonka</t>
  </si>
  <si>
    <t>Trenuj z rozumem</t>
  </si>
  <si>
    <t>Sławomir Derdas</t>
  </si>
  <si>
    <t>Ireneusz Bartkowiak</t>
  </si>
  <si>
    <t>Drużyna Wiaderka</t>
  </si>
  <si>
    <t>Jakub Lulek</t>
  </si>
  <si>
    <t>Dąbcze</t>
  </si>
  <si>
    <t>Marcin Byczyk</t>
  </si>
  <si>
    <t>Stanek Onions</t>
  </si>
  <si>
    <t>Weronika Woźniczak-Nowacka</t>
  </si>
  <si>
    <t>Paweł Szmyt</t>
  </si>
  <si>
    <t>Karol Kwiliński</t>
  </si>
  <si>
    <t>Zasapani Hydro</t>
  </si>
  <si>
    <t>Małgorzata Kołotusza</t>
  </si>
  <si>
    <t>Marta Dzięgielewska</t>
  </si>
  <si>
    <t>Artur Skała</t>
  </si>
  <si>
    <t>Platinum Team</t>
  </si>
  <si>
    <t>Agnieszka Witkowska</t>
  </si>
  <si>
    <t>MKL Tlen Mogilno</t>
  </si>
  <si>
    <t>Michał Chyb</t>
  </si>
  <si>
    <t>Aliaksandr Lemiasheuski</t>
  </si>
  <si>
    <t>Gian Marco Di Antonio</t>
  </si>
  <si>
    <t>ITA</t>
  </si>
  <si>
    <t>Envent Poland</t>
  </si>
  <si>
    <t>Michał Budziak</t>
  </si>
  <si>
    <t>Runnersi</t>
  </si>
  <si>
    <t>Sulejewo</t>
  </si>
  <si>
    <t>Damian Kuras</t>
  </si>
  <si>
    <t>Piotr Wojtacha</t>
  </si>
  <si>
    <t>Bilcza</t>
  </si>
  <si>
    <t>Paulina Jankowska</t>
  </si>
  <si>
    <t>Aleksandra Zwolak</t>
  </si>
  <si>
    <t>Lubicz Górny</t>
  </si>
  <si>
    <t>Krzysztof Żelek</t>
  </si>
  <si>
    <t>Filip Czyzewski</t>
  </si>
  <si>
    <t>GorzowskaSiła/Parkrun/DzikieDziki</t>
  </si>
  <si>
    <t>Adam Kuźma</t>
  </si>
  <si>
    <t>Przemysław Konieczny</t>
  </si>
  <si>
    <t>Lidia Jasińska</t>
  </si>
  <si>
    <t>Jakub Brach</t>
  </si>
  <si>
    <t>Za linia mety</t>
  </si>
  <si>
    <t>Michał Zbielski</t>
  </si>
  <si>
    <t>Sebastian Juś</t>
  </si>
  <si>
    <t>Karolina Łucka</t>
  </si>
  <si>
    <t>Bukowice</t>
  </si>
  <si>
    <t>Maciej Polak</t>
  </si>
  <si>
    <t>Zuzanek team</t>
  </si>
  <si>
    <t>Krzysztof Jasek</t>
  </si>
  <si>
    <t>MARKUS Sajewicz</t>
  </si>
  <si>
    <t>Zmigrod</t>
  </si>
  <si>
    <t>Tomasz Słaby</t>
  </si>
  <si>
    <t>Run to the hills</t>
  </si>
  <si>
    <t>Formela Agnieszka</t>
  </si>
  <si>
    <t>Marek Łosin</t>
  </si>
  <si>
    <t>Joanna Radojewska</t>
  </si>
  <si>
    <t>Miejska Górka</t>
  </si>
  <si>
    <t>Adam Radke</t>
  </si>
  <si>
    <t>AUDI POZNAŃ FRANOWO</t>
  </si>
  <si>
    <t>Radosław Lemiesz</t>
  </si>
  <si>
    <t>Karina Przybył</t>
  </si>
  <si>
    <t>Agnieszka Nowicka</t>
  </si>
  <si>
    <t>Zbigniew Michalak</t>
  </si>
  <si>
    <t>Dariusz Zieliński-Wronka</t>
  </si>
  <si>
    <t>Axos Group sp z o.o.</t>
  </si>
  <si>
    <t>Bartosz Leśniewicz</t>
  </si>
  <si>
    <t>Ewa Stachaczek</t>
  </si>
  <si>
    <t>Babki z klasą</t>
  </si>
  <si>
    <t>Żukowice</t>
  </si>
  <si>
    <t>Jakub Chruścicki</t>
  </si>
  <si>
    <t>Piotr Suchodolski</t>
  </si>
  <si>
    <t>Świebodzice</t>
  </si>
  <si>
    <t>Krzysztof Grzeszczak</t>
  </si>
  <si>
    <t>TARNOWO PODGÓRNE BIEGA</t>
  </si>
  <si>
    <t>Maciej Michniak</t>
  </si>
  <si>
    <t>CFZ Żary</t>
  </si>
  <si>
    <t>Jacek Kociucki</t>
  </si>
  <si>
    <t>wfrankowski1995@gmail.com</t>
  </si>
  <si>
    <t>Kordian Sajdak</t>
  </si>
  <si>
    <t>Małgorzata Mucha-Godlewska</t>
  </si>
  <si>
    <t>Krzyszkowo</t>
  </si>
  <si>
    <t>Szymon Małkowski</t>
  </si>
  <si>
    <t>Nicola Majewska</t>
  </si>
  <si>
    <t>Sebastian Sikorski</t>
  </si>
  <si>
    <t>NIGHT RUNNERS WRZEŚNIA</t>
  </si>
  <si>
    <t>Damian Bolewski</t>
  </si>
  <si>
    <t>Czerniejewo biega</t>
  </si>
  <si>
    <t>Pakszyn</t>
  </si>
  <si>
    <t>Barbara Sikora</t>
  </si>
  <si>
    <t>Aneta Kiełbowicz</t>
  </si>
  <si>
    <t>ASICSFRONTRUNNER POLAND</t>
  </si>
  <si>
    <t>Paula Slendak</t>
  </si>
  <si>
    <t>Łask 98-100</t>
  </si>
  <si>
    <t>Aleksander Hatlas</t>
  </si>
  <si>
    <t>Biegam bo lubię Luboń</t>
  </si>
  <si>
    <t>Rafał Kapral</t>
  </si>
  <si>
    <t>Anna Gadaszewska</t>
  </si>
  <si>
    <t>Raszów</t>
  </si>
  <si>
    <t>Tomasz Szczepański</t>
  </si>
  <si>
    <t>Martyna Pajor</t>
  </si>
  <si>
    <t>Urszula Kusińska</t>
  </si>
  <si>
    <t>Powiat Turecki</t>
  </si>
  <si>
    <t>Ewa Banaszak</t>
  </si>
  <si>
    <t>RUN BYDGOSZCZ</t>
  </si>
  <si>
    <t>Jarosław Matuszewski</t>
  </si>
  <si>
    <t>Brzeźno Gm. Krzymów</t>
  </si>
  <si>
    <t>Patryk Fluder</t>
  </si>
  <si>
    <t>Marta Poliwka</t>
  </si>
  <si>
    <t>Spalona</t>
  </si>
  <si>
    <t>Jakub Jakubowski</t>
  </si>
  <si>
    <t>Biała Kenia</t>
  </si>
  <si>
    <t>Kielczewo</t>
  </si>
  <si>
    <t>Ewelina Śmigielska</t>
  </si>
  <si>
    <t>Maria Dondajewska</t>
  </si>
  <si>
    <t>Maciej Burak</t>
  </si>
  <si>
    <t>Michał Wucki</t>
  </si>
  <si>
    <t>Marta Karpińska</t>
  </si>
  <si>
    <t>Krzysztof Pęczkowski</t>
  </si>
  <si>
    <t>Folow Me Szczecinek</t>
  </si>
  <si>
    <t>Wojtek Mieloszyk</t>
  </si>
  <si>
    <t>Mirosław Janik</t>
  </si>
  <si>
    <t>Stara. Kamienica</t>
  </si>
  <si>
    <t>Yurii Koshliak</t>
  </si>
  <si>
    <t>Łukasz Jankowski</t>
  </si>
  <si>
    <t>TELWÓD</t>
  </si>
  <si>
    <t>Patrycja Kamieńska</t>
  </si>
  <si>
    <t>AZS UMP</t>
  </si>
  <si>
    <t>Tomasz Narłowski</t>
  </si>
  <si>
    <t>ANP TEAM DOLSK HERNIK TEAM</t>
  </si>
  <si>
    <t>Adam Chmielecki</t>
  </si>
  <si>
    <t>Klata Team</t>
  </si>
  <si>
    <t>Katarzyna Magdziak</t>
  </si>
  <si>
    <t>Katarzyna Śmietanka</t>
  </si>
  <si>
    <t>WAT</t>
  </si>
  <si>
    <t>Bodzanów</t>
  </si>
  <si>
    <t>Paweł Baraniak</t>
  </si>
  <si>
    <t>Krzysztof Wichłacz</t>
  </si>
  <si>
    <t>Łukasz Tejchman</t>
  </si>
  <si>
    <t>Iwona Pawlak</t>
  </si>
  <si>
    <t>BBL Luboń</t>
  </si>
  <si>
    <t>Leszek Piechowiak</t>
  </si>
  <si>
    <t>Dream Team Chawlodno</t>
  </si>
  <si>
    <t>Dominik Błachowiak</t>
  </si>
  <si>
    <t>Aleksandra Szyszka</t>
  </si>
  <si>
    <t>Różankowo</t>
  </si>
  <si>
    <t>Mateusz Grochal</t>
  </si>
  <si>
    <t>Romanów Nieruchomości</t>
  </si>
  <si>
    <t>Jelonek</t>
  </si>
  <si>
    <t>Jakub Stach</t>
  </si>
  <si>
    <t>Zobocz głupca...</t>
  </si>
  <si>
    <t>Hubert Banaszak</t>
  </si>
  <si>
    <t>Paweł Rogalski</t>
  </si>
  <si>
    <t>Wojciech Giel</t>
  </si>
  <si>
    <t>Korona Zakrzewo</t>
  </si>
  <si>
    <t>Łukasz Mańka</t>
  </si>
  <si>
    <t>Katarzyna Mudrow-Nowak</t>
  </si>
  <si>
    <t>Antoni Dakowski</t>
  </si>
  <si>
    <t>Agnieszka Gandecka-Pempera</t>
  </si>
  <si>
    <t>Dariusz Hurysz</t>
  </si>
  <si>
    <t>n/z</t>
  </si>
  <si>
    <t>Andrzej Braciszewski</t>
  </si>
  <si>
    <t>Przemysław Mieszkowski</t>
  </si>
  <si>
    <t>Izabella Moskal</t>
  </si>
  <si>
    <t>Szymon Borawski-Reks</t>
  </si>
  <si>
    <t>Tadeusz Kuriata</t>
  </si>
  <si>
    <t>Miękinia</t>
  </si>
  <si>
    <t>Dawid Drzewiecki</t>
  </si>
  <si>
    <t>Zbigniew Misa</t>
  </si>
  <si>
    <t>Jakub Dyś</t>
  </si>
  <si>
    <t>Agnieszka Brogul</t>
  </si>
  <si>
    <t>LeniwyTeam</t>
  </si>
  <si>
    <t>Gorzkie Pole</t>
  </si>
  <si>
    <t>Katarzyna Kubisiak</t>
  </si>
  <si>
    <t>Wściekły Robak</t>
  </si>
  <si>
    <t>Szymon Kubisiak</t>
  </si>
  <si>
    <t>Kamila Masłowska</t>
  </si>
  <si>
    <t>Seweryn Kowalski</t>
  </si>
  <si>
    <t>Krępsko</t>
  </si>
  <si>
    <t>Piotr Polowczyk</t>
  </si>
  <si>
    <t>KS Sieradzbiega</t>
  </si>
  <si>
    <t>Kijewo/Środa Wielkopolska</t>
  </si>
  <si>
    <t>Marta Kołt</t>
  </si>
  <si>
    <t>RunForFun Academy Monika Słomska</t>
  </si>
  <si>
    <t>Anna Maria Andrzejewska</t>
  </si>
  <si>
    <t>Runco</t>
  </si>
  <si>
    <t>Jakub Kusa</t>
  </si>
  <si>
    <t>Browar Team</t>
  </si>
  <si>
    <t>Katarzyna Krzycka</t>
  </si>
  <si>
    <t>Michał Puzio</t>
  </si>
  <si>
    <t>Daria Konieczna</t>
  </si>
  <si>
    <t>Iggy_the_ whippet team</t>
  </si>
  <si>
    <t>Joanna Klebusz</t>
  </si>
  <si>
    <t>DD running</t>
  </si>
  <si>
    <t>Runtorsky</t>
  </si>
  <si>
    <t>Krzysztof Polak</t>
  </si>
  <si>
    <t>Lodowa 5</t>
  </si>
  <si>
    <t>Bartosz Przybysz</t>
  </si>
  <si>
    <t>BPK</t>
  </si>
  <si>
    <t>Mariia Kozhukhova</t>
  </si>
  <si>
    <t>Honorata Lewandowska-Wysocka</t>
  </si>
  <si>
    <t>Sędzice</t>
  </si>
  <si>
    <t>Mariusz Kowalczyk</t>
  </si>
  <si>
    <t>Paweł Ziemkowski</t>
  </si>
  <si>
    <t>Rozpędzone Trzewiki</t>
  </si>
  <si>
    <t>Natalia Andrzejczyk</t>
  </si>
  <si>
    <t>Andrzej Szulc</t>
  </si>
  <si>
    <t>Krzysztof Ermanowicz</t>
  </si>
  <si>
    <t>Piotr Matuszak</t>
  </si>
  <si>
    <t>Jakub Disterheft</t>
  </si>
  <si>
    <t>Adam Osiak</t>
  </si>
  <si>
    <t>Joanna Kleczkowska</t>
  </si>
  <si>
    <t>vel Kleczkosia</t>
  </si>
  <si>
    <t>Magdalena Jędrzejewska-Krępic</t>
  </si>
  <si>
    <t>Karolina Rozpara</t>
  </si>
  <si>
    <t>Maciej Matyjasik</t>
  </si>
  <si>
    <t>Bartosz Maciaszczyk</t>
  </si>
  <si>
    <t>Bartek</t>
  </si>
  <si>
    <t>Izabela Chomyszyn</t>
  </si>
  <si>
    <t>Marek Bogusz</t>
  </si>
  <si>
    <t>Bartosz Morawski</t>
  </si>
  <si>
    <t>Izabela Klaszczyńska</t>
  </si>
  <si>
    <t>SGB TEAM</t>
  </si>
  <si>
    <t>Mariusz Wojciechowski</t>
  </si>
  <si>
    <t>Edyta Trawińska</t>
  </si>
  <si>
    <t>Kulawe Dziki</t>
  </si>
  <si>
    <t>Weronika Czapla</t>
  </si>
  <si>
    <t>Szymkowiak Team/ING Running Team</t>
  </si>
  <si>
    <t>Norbert Bagiński</t>
  </si>
  <si>
    <t>Uniegoszcz</t>
  </si>
  <si>
    <t>Gabriela Nosal</t>
  </si>
  <si>
    <t>Pisarzowice</t>
  </si>
  <si>
    <t>Aleksandra Banak</t>
  </si>
  <si>
    <t>Karolina Sciepuro</t>
  </si>
  <si>
    <t>Przemysław Grzywaczyk</t>
  </si>
  <si>
    <t>Adam Knapik</t>
  </si>
  <si>
    <t>Tomasz Kwaśny</t>
  </si>
  <si>
    <t>Jacek Trebecki</t>
  </si>
  <si>
    <t>Agnieszka Remblewska</t>
  </si>
  <si>
    <t>Telwód</t>
  </si>
  <si>
    <t>Piotr Adamczak</t>
  </si>
  <si>
    <t>Michał Kuleczka</t>
  </si>
  <si>
    <t>Marta Kuciel</t>
  </si>
  <si>
    <t>Miłosz Kolanowski</t>
  </si>
  <si>
    <t>Natalia Olesz</t>
  </si>
  <si>
    <t>CC</t>
  </si>
  <si>
    <t>Paweł Zinko</t>
  </si>
  <si>
    <t>Nokia Warsaw</t>
  </si>
  <si>
    <t>Szczuczyn</t>
  </si>
  <si>
    <t>Marcin Pieczyński</t>
  </si>
  <si>
    <t>Velocity Vipers</t>
  </si>
  <si>
    <t>Tomasz Uniejewski</t>
  </si>
  <si>
    <t>Marcin Bilski</t>
  </si>
  <si>
    <t>Wiktor Andrzejewski</t>
  </si>
  <si>
    <t>Robert Jacek Petela</t>
  </si>
  <si>
    <t>BABYLON GŁOGÓW</t>
  </si>
  <si>
    <t>Marlena Kwaśnik</t>
  </si>
  <si>
    <t>Zbaszyn</t>
  </si>
  <si>
    <t>Weronika Chąpinska</t>
  </si>
  <si>
    <t>Kobylin</t>
  </si>
  <si>
    <t>Aneta Mętel</t>
  </si>
  <si>
    <t>The M-Team</t>
  </si>
  <si>
    <t>Marcin Bogucki</t>
  </si>
  <si>
    <t>DomData RunTeam</t>
  </si>
  <si>
    <t>Mateusz Kmiecik</t>
  </si>
  <si>
    <t>G-run-WALD</t>
  </si>
  <si>
    <t>Jarek Wolski</t>
  </si>
  <si>
    <t>Karolina Krysiuk</t>
  </si>
  <si>
    <t>Łukasz Osiński</t>
  </si>
  <si>
    <t>Tatiana Nowak</t>
  </si>
  <si>
    <t>Andrzej Jessa</t>
  </si>
  <si>
    <t>Pęckowo</t>
  </si>
  <si>
    <t>Paulina Magdziarz</t>
  </si>
  <si>
    <t>Żegrówko</t>
  </si>
  <si>
    <t>Natalia Giszter</t>
  </si>
  <si>
    <t>EFFective Runners/Studio Aktywnej Mamy</t>
  </si>
  <si>
    <t>Miłosz Bambrowicz</t>
  </si>
  <si>
    <t>Duni EFFective Runners</t>
  </si>
  <si>
    <t>Sławomir Sternberg</t>
  </si>
  <si>
    <t>Katarzyna Cybal</t>
  </si>
  <si>
    <t>Martyna Słomka</t>
  </si>
  <si>
    <t>Wierzonka</t>
  </si>
  <si>
    <t>Marta Mszanowska</t>
  </si>
  <si>
    <t>Skrzynki</t>
  </si>
  <si>
    <t>Wielkopolski Indyk</t>
  </si>
  <si>
    <t>Dominika Bębeniec</t>
  </si>
  <si>
    <t>Michał Szafrański</t>
  </si>
  <si>
    <t>TKKF MPK Poznań</t>
  </si>
  <si>
    <t>Marta Grzywacz</t>
  </si>
  <si>
    <t>Klaudia Błaszkiewicz</t>
  </si>
  <si>
    <t>Daria Chojnacka</t>
  </si>
  <si>
    <t>Paweł Talbierz</t>
  </si>
  <si>
    <t>Ines Chołyk</t>
  </si>
  <si>
    <t>Zemborzyce Podleśne</t>
  </si>
  <si>
    <t>Bartosz Malicki</t>
  </si>
  <si>
    <t>Michalina Klimek</t>
  </si>
  <si>
    <t>Klimek Team</t>
  </si>
  <si>
    <t>Dziecmierowo</t>
  </si>
  <si>
    <t>Tomasz</t>
  </si>
  <si>
    <t>Andrzej Paterek</t>
  </si>
  <si>
    <t>Krzysztof Rachwalski</t>
  </si>
  <si>
    <t>Łęczyca</t>
  </si>
  <si>
    <t>Ania Grześkowiak</t>
  </si>
  <si>
    <t>Justyna Janik</t>
  </si>
  <si>
    <t>Rydwany Ognia</t>
  </si>
  <si>
    <t>Leszek Musidlak</t>
  </si>
  <si>
    <t>L&amp;M</t>
  </si>
  <si>
    <t>Daniel Wabich</t>
  </si>
  <si>
    <t>Paulina Nowak</t>
  </si>
  <si>
    <t>Dawid Prościewicz</t>
  </si>
  <si>
    <t>Ewa Olejniczak</t>
  </si>
  <si>
    <t>Sławsk</t>
  </si>
  <si>
    <t>Piotr Rewers</t>
  </si>
  <si>
    <t>TEAM REWERS</t>
  </si>
  <si>
    <t>PACEMAKER</t>
  </si>
  <si>
    <t>Sławomir Brożek</t>
  </si>
  <si>
    <t>Mariusz Juśkowiak</t>
  </si>
  <si>
    <t>Mariusz Szymanowicz</t>
  </si>
  <si>
    <t>Charty Chartowo / Collegium Da Vinci</t>
  </si>
  <si>
    <t>Oliwia Gortat</t>
  </si>
  <si>
    <t>Sarnie żniwo</t>
  </si>
  <si>
    <t>PAWEŁ BIAŁEK</t>
  </si>
  <si>
    <t>Monika Jastrzębska</t>
  </si>
  <si>
    <t>Jacek Więcek</t>
  </si>
  <si>
    <t>Maciej Kiciński</t>
  </si>
  <si>
    <t>Oliwia Koteluk</t>
  </si>
  <si>
    <t>Bartosz Cegłowski</t>
  </si>
  <si>
    <t>Grunwald</t>
  </si>
  <si>
    <t>Mariusz Steczkiewicz</t>
  </si>
  <si>
    <t>31BLT /Strzeszyn Biega</t>
  </si>
  <si>
    <t>Barbara Frąckowiak</t>
  </si>
  <si>
    <t>Kiszewo</t>
  </si>
  <si>
    <t>Weronika Kocik</t>
  </si>
  <si>
    <t>Havana Club</t>
  </si>
  <si>
    <t>Konrad Tomala</t>
  </si>
  <si>
    <t>Violetta Ziojła</t>
  </si>
  <si>
    <t>Adam Liszczyński</t>
  </si>
  <si>
    <t>Budmech Gostyń/Feifer Team</t>
  </si>
  <si>
    <t>Tomasz Ciesielski</t>
  </si>
  <si>
    <t>Byle do lata</t>
  </si>
  <si>
    <t>Beata Rykała</t>
  </si>
  <si>
    <t>Marcin Kosinski</t>
  </si>
  <si>
    <t>Klub Karate Nihon Naramowice</t>
  </si>
  <si>
    <t>Piotr Tyczyński</t>
  </si>
  <si>
    <t>Krystyna Zajączkowska</t>
  </si>
  <si>
    <t>Babkj</t>
  </si>
  <si>
    <t>K60</t>
  </si>
  <si>
    <t>Biegacze Parkrun Poznań</t>
  </si>
  <si>
    <t>Mikołaj Wichłacz</t>
  </si>
  <si>
    <t>Marcin Turek</t>
  </si>
  <si>
    <t>Aleksandra Monkos</t>
  </si>
  <si>
    <t>Arek Korba</t>
  </si>
  <si>
    <t>RUN FOREST RUN</t>
  </si>
  <si>
    <t>Ludwikowo</t>
  </si>
  <si>
    <t>Mikołaj Juskowiak</t>
  </si>
  <si>
    <t>Honorata Janowicz</t>
  </si>
  <si>
    <t>Hanna Markowska-Gruszczyńska</t>
  </si>
  <si>
    <t>Joanna Lesiecka</t>
  </si>
  <si>
    <t>Reg Hunter</t>
  </si>
  <si>
    <t>Paweł Kielan</t>
  </si>
  <si>
    <t>Tomasz Zomerfeld</t>
  </si>
  <si>
    <t>Dominik Dura</t>
  </si>
  <si>
    <t>MGAGA KLUBB POZNAŃ</t>
  </si>
  <si>
    <t>Jan Jaruzel</t>
  </si>
  <si>
    <t>Sabina Stołowska</t>
  </si>
  <si>
    <t>ŚwierczewoRun</t>
  </si>
  <si>
    <t>Borys Imbryczkowski</t>
  </si>
  <si>
    <t>Dariusz Matysiak</t>
  </si>
  <si>
    <t>5 Minut Dystansu</t>
  </si>
  <si>
    <t>Wszystkoobieganiu.pl</t>
  </si>
  <si>
    <t>Krzysztof Snela</t>
  </si>
  <si>
    <t>Magdalena Ślęzak</t>
  </si>
  <si>
    <t>Dariusz Degler</t>
  </si>
  <si>
    <t>TRI Team Wójtowicz</t>
  </si>
  <si>
    <t>Tłoki</t>
  </si>
  <si>
    <t>Krzysztof Michałowski</t>
  </si>
  <si>
    <t>Odolanów</t>
  </si>
  <si>
    <t>Pacemaker / YT: ZAJAWKI BIEGOWE</t>
  </si>
  <si>
    <t>Jacek Szmidt</t>
  </si>
  <si>
    <t>Agnieszka Purczyńska</t>
  </si>
  <si>
    <t>Magdalena Knapińska</t>
  </si>
  <si>
    <t>Tuchorza</t>
  </si>
  <si>
    <t>Słynni Kenijczycy</t>
  </si>
  <si>
    <t>NMaszin</t>
  </si>
  <si>
    <t>Andrzej Kozajda</t>
  </si>
  <si>
    <t>Patryk Majorczyk</t>
  </si>
  <si>
    <t>Team Leonardo</t>
  </si>
  <si>
    <t>Antoni Machnik</t>
  </si>
  <si>
    <t>Antoni</t>
  </si>
  <si>
    <t>Paweł Nędzi</t>
  </si>
  <si>
    <t>Michał Szeszuła</t>
  </si>
  <si>
    <t>Mateusz Zomerfeld</t>
  </si>
  <si>
    <t>Marian Świtoń</t>
  </si>
  <si>
    <t>BUKOWNICA</t>
  </si>
  <si>
    <t>Grabów Nad Prosną</t>
  </si>
  <si>
    <t>Bikefreaks</t>
  </si>
  <si>
    <t>Izabela Makowska</t>
  </si>
  <si>
    <t>Filip Brzeziński</t>
  </si>
  <si>
    <t>Amanda Piaskowska-Sieradzan</t>
  </si>
  <si>
    <t>Beata Koza</t>
  </si>
  <si>
    <t>NKB CHYŻY</t>
  </si>
  <si>
    <t>Mateusz Lewicki</t>
  </si>
  <si>
    <t>KB Kroskus Kwiatkowice</t>
  </si>
  <si>
    <t>Waldemar Maj</t>
  </si>
  <si>
    <t>100 Batalion Łączności</t>
  </si>
  <si>
    <t>Anna Gajda</t>
  </si>
  <si>
    <t>Karolina Kopalska</t>
  </si>
  <si>
    <t>Szpetal Górny</t>
  </si>
  <si>
    <t>Damian Nadolski</t>
  </si>
  <si>
    <t>Rafał Gabryelewicz</t>
  </si>
  <si>
    <t>Robert Grzelakowski</t>
  </si>
  <si>
    <t>Piotr Łagowski</t>
  </si>
  <si>
    <t>Emilia Sarnowska</t>
  </si>
  <si>
    <t>Mateusz Zapalski</t>
  </si>
  <si>
    <t>SPEC KABLE</t>
  </si>
  <si>
    <t>Malwina Witucka-Krygier</t>
  </si>
  <si>
    <t>Jarosław Hałas</t>
  </si>
  <si>
    <t>Marzena Zemler</t>
  </si>
  <si>
    <t>Mirosławki</t>
  </si>
  <si>
    <t>Anna Konik-Budynek</t>
  </si>
  <si>
    <t>Paulina Śrama</t>
  </si>
  <si>
    <t>Dariusz Przybecki</t>
  </si>
  <si>
    <t>Przybeccy</t>
  </si>
  <si>
    <t>Karolina Lipka</t>
  </si>
  <si>
    <t>Kamila Chrobak</t>
  </si>
  <si>
    <t>Jerzmanowa</t>
  </si>
  <si>
    <t>Michał Cybal</t>
  </si>
  <si>
    <t>Kamila Deckert</t>
  </si>
  <si>
    <t>Slezak Team</t>
  </si>
  <si>
    <t>Roman Babenko</t>
  </si>
  <si>
    <t>Pecna Team</t>
  </si>
  <si>
    <t>Sebastian Wasilewski</t>
  </si>
  <si>
    <t>Drink Team Strzyżewo Smykowe</t>
  </si>
  <si>
    <t>Strzyżewo Kościelne</t>
  </si>
  <si>
    <t>Karolina Łobażewicz</t>
  </si>
  <si>
    <t>Agata Grzelka-Woźniak</t>
  </si>
  <si>
    <t>Ryszard Jankowiak</t>
  </si>
  <si>
    <t>GlassRunner79</t>
  </si>
  <si>
    <t>Jakub Kaczmarek</t>
  </si>
  <si>
    <t>Przemysław Wojciechowski</t>
  </si>
  <si>
    <t>Irina Nuzhina</t>
  </si>
  <si>
    <t>Patrycja Nowak</t>
  </si>
  <si>
    <t>Mikoszki</t>
  </si>
  <si>
    <t>Borysław Dzieciaszek</t>
  </si>
  <si>
    <t>Klub Maratończyka V LO</t>
  </si>
  <si>
    <t>Emil Jóźwiak</t>
  </si>
  <si>
    <t>Jakub Kołaczyk</t>
  </si>
  <si>
    <t>Monika Nowak</t>
  </si>
  <si>
    <t>Damian Stróżak</t>
  </si>
  <si>
    <t>Bytnik</t>
  </si>
  <si>
    <t>Bartosz Klejdziński</t>
  </si>
  <si>
    <t>Introvert_cat_runner</t>
  </si>
  <si>
    <t>Jabłonna</t>
  </si>
  <si>
    <t>Marcin Dec</t>
  </si>
  <si>
    <t>Arek Orwat</t>
  </si>
  <si>
    <t>Błękitni</t>
  </si>
  <si>
    <t>Marek Skoroś</t>
  </si>
  <si>
    <t>Centrum Odnawialnych Źródeł Energii - Centrum OZE</t>
  </si>
  <si>
    <t>Mad Tempo Team</t>
  </si>
  <si>
    <t>Agnieszka Ferrier-Lafargue</t>
  </si>
  <si>
    <t>Patrycja Okuszko</t>
  </si>
  <si>
    <t>Jędrzejów</t>
  </si>
  <si>
    <t>Milena Frankiewicz</t>
  </si>
  <si>
    <t>Anna Wanat</t>
  </si>
  <si>
    <t>Renata Wojciechowska</t>
  </si>
  <si>
    <t>Karolina Czaja-Kozinoga</t>
  </si>
  <si>
    <t>Cybinka</t>
  </si>
  <si>
    <t>Iwona Zielonka</t>
  </si>
  <si>
    <t>parkrun Poznań</t>
  </si>
  <si>
    <t>Monika Ratuszna</t>
  </si>
  <si>
    <t>Ambit Racing Team</t>
  </si>
  <si>
    <t>Michalina Nowak</t>
  </si>
  <si>
    <t>Wiktor Geraszek</t>
  </si>
  <si>
    <t>Kozak Hel</t>
  </si>
  <si>
    <t>Piotr Klim</t>
  </si>
  <si>
    <t>SmartGarage</t>
  </si>
  <si>
    <t>Robert Miltko</t>
  </si>
  <si>
    <t>Joanna Jachnik</t>
  </si>
  <si>
    <t>Joanna Kosińska</t>
  </si>
  <si>
    <t>Rybitwy</t>
  </si>
  <si>
    <t>Lukasz Bratkowski</t>
  </si>
  <si>
    <t>Przemysław Spychała</t>
  </si>
  <si>
    <t>Monika Stasiak</t>
  </si>
  <si>
    <t>Wierzbiczany</t>
  </si>
  <si>
    <t>Artur Bobrowski</t>
  </si>
  <si>
    <t>Andrzej Jaworski</t>
  </si>
  <si>
    <t>Bartosz Kacperski</t>
  </si>
  <si>
    <t>Poland (Pol)</t>
  </si>
  <si>
    <t>Marcin Otto</t>
  </si>
  <si>
    <t>Paweł Bocian</t>
  </si>
  <si>
    <t>36 MINUT Polanka</t>
  </si>
  <si>
    <t>Ewa Strugała</t>
  </si>
  <si>
    <t>DOTOD</t>
  </si>
  <si>
    <t>Maciej Turowski</t>
  </si>
  <si>
    <t>Dawid Kubea</t>
  </si>
  <si>
    <t>Jakub Dehmel</t>
  </si>
  <si>
    <t>Balbstuś is back</t>
  </si>
  <si>
    <t>Jakub Poterski</t>
  </si>
  <si>
    <t>#bezsensu</t>
  </si>
  <si>
    <t>Magdalena Reszka</t>
  </si>
  <si>
    <t>Robert Kosinski</t>
  </si>
  <si>
    <t>Katarzynki</t>
  </si>
  <si>
    <t>Barbara Jankowska</t>
  </si>
  <si>
    <t>Ewa Kasperek</t>
  </si>
  <si>
    <t>Małgorzata Świder-Ciach</t>
  </si>
  <si>
    <t>Adrianna Szymańska</t>
  </si>
  <si>
    <t>Władysławowo</t>
  </si>
  <si>
    <t>Marek Pietrzak</t>
  </si>
  <si>
    <t>Dawid Dzierla</t>
  </si>
  <si>
    <t>Marcin Szymczak</t>
  </si>
  <si>
    <t>Janusz Makowski</t>
  </si>
  <si>
    <t>Aleksandra Błoch</t>
  </si>
  <si>
    <t>Emilia Herc</t>
  </si>
  <si>
    <t>Gościno</t>
  </si>
  <si>
    <t>Gorzyce</t>
  </si>
  <si>
    <t>Waldemar Konieczny</t>
  </si>
  <si>
    <t>Martyna Antoniak</t>
  </si>
  <si>
    <t>Biegam bo mi Stary każe</t>
  </si>
  <si>
    <t>Małgorzata Słupczewskia</t>
  </si>
  <si>
    <t>S-DROG Koszalin</t>
  </si>
  <si>
    <t>Jacek Bomba</t>
  </si>
  <si>
    <t>Marcin Krysa</t>
  </si>
  <si>
    <t>Człuchów</t>
  </si>
  <si>
    <t>Dmytro Palichuk</t>
  </si>
  <si>
    <t>Żabno</t>
  </si>
  <si>
    <t>Piotr Napierała</t>
  </si>
  <si>
    <t>Javani Team</t>
  </si>
  <si>
    <t>Runstetico</t>
  </si>
  <si>
    <t>Jacek Jędro</t>
  </si>
  <si>
    <t>Julia Wojciechowska</t>
  </si>
  <si>
    <t>Justyna Kowalak</t>
  </si>
  <si>
    <t>Kinga Guźniczak</t>
  </si>
  <si>
    <t>Ryszard Garbacki</t>
  </si>
  <si>
    <t>Batory</t>
  </si>
  <si>
    <t>Beznatka</t>
  </si>
  <si>
    <t>Krzysztof Kaczmarek</t>
  </si>
  <si>
    <t>BeagleTriathlonTeam</t>
  </si>
  <si>
    <t>Martyna Jańczak</t>
  </si>
  <si>
    <t>Jaraczewo</t>
  </si>
  <si>
    <t>Luiza Szaj</t>
  </si>
  <si>
    <t>Bartłomiej Kucharski</t>
  </si>
  <si>
    <t>Karolina Krawiec</t>
  </si>
  <si>
    <t>Darek Lura</t>
  </si>
  <si>
    <t>Kiączyn</t>
  </si>
  <si>
    <t>Monika Lura</t>
  </si>
  <si>
    <t>Paulina Herbeć</t>
  </si>
  <si>
    <t>Tomasz Barczak</t>
  </si>
  <si>
    <t>Armani Group made in Poland</t>
  </si>
  <si>
    <t>Ewa Waśniewska</t>
  </si>
  <si>
    <t>SLK Polonia Bydgoszcz</t>
  </si>
  <si>
    <t>Edward Gołębiewski</t>
  </si>
  <si>
    <t>TKKF Płomień Pobiedziska</t>
  </si>
  <si>
    <t>Mariusz Matecki</t>
  </si>
  <si>
    <t>Minionki Dachsera / Drużyna Szpiku</t>
  </si>
  <si>
    <t>Andrzej Zwierzchowski</t>
  </si>
  <si>
    <t>GRZEGORZ GOLDMANN goldIT Solutions</t>
  </si>
  <si>
    <t>Alicja Bończak</t>
  </si>
  <si>
    <t>PIASTOWSKIE TEAM</t>
  </si>
  <si>
    <t>Michał Sobczak</t>
  </si>
  <si>
    <t>UKS Szybki Lopes Nekla</t>
  </si>
  <si>
    <t>Mariusz Mensfeld</t>
  </si>
  <si>
    <t>Walbrzych</t>
  </si>
  <si>
    <t>Maciej Dziarnowski</t>
  </si>
  <si>
    <t>Michał Walczyk</t>
  </si>
  <si>
    <t>Aleksandra Białecka</t>
  </si>
  <si>
    <t>Patrick Michalski</t>
  </si>
  <si>
    <t>Świeradów Zdrój</t>
  </si>
  <si>
    <t>Piotr Werbiński</t>
  </si>
  <si>
    <t>Marek Chmielarczyk</t>
  </si>
  <si>
    <t>Olena Bublii</t>
  </si>
  <si>
    <t>Marcin Szadeberg</t>
  </si>
  <si>
    <t>Sprawna skrzynia</t>
  </si>
  <si>
    <t>Tomasz Pawlicki</t>
  </si>
  <si>
    <t>Vegerunners</t>
  </si>
  <si>
    <t>Grzegorz Gunia</t>
  </si>
  <si>
    <t>Jakub Paszke</t>
  </si>
  <si>
    <t>Pruszków</t>
  </si>
  <si>
    <t>Yana Berezniatska</t>
  </si>
  <si>
    <t>Milbix BHP</t>
  </si>
  <si>
    <t>Ula Warchocka</t>
  </si>
  <si>
    <t>Karolina Kopeć</t>
  </si>
  <si>
    <t>Janusz Guliński</t>
  </si>
  <si>
    <t>KB INTREX</t>
  </si>
  <si>
    <t>Mateusz Jarecki</t>
  </si>
  <si>
    <t>Jawor</t>
  </si>
  <si>
    <t>Magdalena Maślak</t>
  </si>
  <si>
    <t>Triton Konin/ Team Biegunka</t>
  </si>
  <si>
    <t>Piotr Urbanowski</t>
  </si>
  <si>
    <t>KB GMINA CZARNKÓW</t>
  </si>
  <si>
    <t>NED</t>
  </si>
  <si>
    <t>Holender</t>
  </si>
  <si>
    <t>Olga Gruszecka</t>
  </si>
  <si>
    <t>Agnieszka Knychała</t>
  </si>
  <si>
    <t>Przyprostynia</t>
  </si>
  <si>
    <t>Marcin Sala</t>
  </si>
  <si>
    <t>KMP Zielona Gora</t>
  </si>
  <si>
    <t>Noteć OCR Czarnków/ KAMA Run Czarnków</t>
  </si>
  <si>
    <t>Wiktoria Celer</t>
  </si>
  <si>
    <t>Niezrzeszona</t>
  </si>
  <si>
    <t>Ireneusz Remblewski</t>
  </si>
  <si>
    <t>AQ Runners</t>
  </si>
  <si>
    <t>Barchnowy</t>
  </si>
  <si>
    <t>Paweł Kaszuba</t>
  </si>
  <si>
    <t>Emilia Plewinska-Budny</t>
  </si>
  <si>
    <t>Bartosz Nizielski</t>
  </si>
  <si>
    <t>Maryla Nowicka</t>
  </si>
  <si>
    <t>Anna Deja-Zgódka</t>
  </si>
  <si>
    <t>Street Run Radom</t>
  </si>
  <si>
    <t>Michał Skrzypczak</t>
  </si>
  <si>
    <t>Aleksandra Piekoszewska</t>
  </si>
  <si>
    <t>Michał Siołek</t>
  </si>
  <si>
    <t>Paweł Treć</t>
  </si>
  <si>
    <t>Boczna 3</t>
  </si>
  <si>
    <t>Julia Szmitke</t>
  </si>
  <si>
    <t>UKS 7 KONIN</t>
  </si>
  <si>
    <t>Justyna Orłowska</t>
  </si>
  <si>
    <t>Jordanowo</t>
  </si>
  <si>
    <t>Krosinko</t>
  </si>
  <si>
    <t>Bartosz Januszak</t>
  </si>
  <si>
    <t>Agata Kaczmarzyk-Radka</t>
  </si>
  <si>
    <t>Marek Prech</t>
  </si>
  <si>
    <t>KSR</t>
  </si>
  <si>
    <t>Karolina Kurzyk</t>
  </si>
  <si>
    <t>SW GOSTYŃ</t>
  </si>
  <si>
    <t>Krajewice</t>
  </si>
  <si>
    <t>Daniel Kalinowski</t>
  </si>
  <si>
    <t>Łukasz Duda</t>
  </si>
  <si>
    <t>Boruja Nowa</t>
  </si>
  <si>
    <t>Bernadeta Mandosik</t>
  </si>
  <si>
    <t>K70+</t>
  </si>
  <si>
    <t>Rakujemyjakchcemy</t>
  </si>
  <si>
    <t>Alicja Szarzyńska</t>
  </si>
  <si>
    <t>Hiszpańskie Dziewczyny</t>
  </si>
  <si>
    <t>Artur Dekiert</t>
  </si>
  <si>
    <t>Wiesław Lehnhardt</t>
  </si>
  <si>
    <t>Rzepin</t>
  </si>
  <si>
    <t>Jarek Matusiak</t>
  </si>
  <si>
    <t>Pawel Paszek</t>
  </si>
  <si>
    <t>Marcin Machyński</t>
  </si>
  <si>
    <t>MRBlegal.pl</t>
  </si>
  <si>
    <t>Agnieszka Sobolewska</t>
  </si>
  <si>
    <t>Mrowino Run</t>
  </si>
  <si>
    <t>Wiktor Libera</t>
  </si>
  <si>
    <t>Natalia Kośmicka</t>
  </si>
  <si>
    <t>Poznań-Szczepankowo</t>
  </si>
  <si>
    <t>Anna Kaczmarek</t>
  </si>
  <si>
    <t>Komornicka Grupa Biegowa KGB Komorniki</t>
  </si>
  <si>
    <t>Piotr Gadomski</t>
  </si>
  <si>
    <t>DiamantProSport</t>
  </si>
  <si>
    <t>Sylwia Maciejewska</t>
  </si>
  <si>
    <t>Franciszek Maciejewski</t>
  </si>
  <si>
    <t>Jędrzejewo</t>
  </si>
  <si>
    <t>Daniel Schulz</t>
  </si>
  <si>
    <t>Krzysztof Siminiak</t>
  </si>
  <si>
    <t>Marcin Wypijewski</t>
  </si>
  <si>
    <t>Jakub Jankowski</t>
  </si>
  <si>
    <t>Andrzej Wojtkowiak</t>
  </si>
  <si>
    <t>OSP Słodków</t>
  </si>
  <si>
    <t>Mawi</t>
  </si>
  <si>
    <t>Ella Markulak</t>
  </si>
  <si>
    <t>Maszewo Duże</t>
  </si>
  <si>
    <t>Bartosz Nowakowski</t>
  </si>
  <si>
    <t>Sitono Team</t>
  </si>
  <si>
    <t>KS Wasilków</t>
  </si>
  <si>
    <t>Wasilków</t>
  </si>
  <si>
    <t>Maciej Wawrzyński</t>
  </si>
  <si>
    <t>Zbaszyń</t>
  </si>
  <si>
    <t>Wojciech Gottfried</t>
  </si>
  <si>
    <t>IIM</t>
  </si>
  <si>
    <t>Tomasz Pachciński</t>
  </si>
  <si>
    <t>Edyta Jagodzińska-Pawluk</t>
  </si>
  <si>
    <t>Katarzyna Gabryś</t>
  </si>
  <si>
    <t>Leszek Disterheft</t>
  </si>
  <si>
    <t>Błażej Początek</t>
  </si>
  <si>
    <t>Power Doppler Team</t>
  </si>
  <si>
    <t>Krystian Mazurczak</t>
  </si>
  <si>
    <t>Agata Marecka</t>
  </si>
  <si>
    <t>Team 3:33</t>
  </si>
  <si>
    <t>HernikTeam</t>
  </si>
  <si>
    <t>Hanna Porzucek</t>
  </si>
  <si>
    <t>Marcin Haładuda</t>
  </si>
  <si>
    <t>Maślice Wrocław</t>
  </si>
  <si>
    <t>Gabriela Krause</t>
  </si>
  <si>
    <t>KB UEP POZNAŃ</t>
  </si>
  <si>
    <t>Alicja Płotała</t>
  </si>
  <si>
    <t>Jakub Boniak</t>
  </si>
  <si>
    <t>PRAVNA.PL</t>
  </si>
  <si>
    <t>Dariusz Bargiel</t>
  </si>
  <si>
    <t>BIEDRUSKO</t>
  </si>
  <si>
    <t>Aleksandra Zielińska</t>
  </si>
  <si>
    <t>Marcin Kwapiński</t>
  </si>
  <si>
    <t>Feliks Zozuliński</t>
  </si>
  <si>
    <t>Justyna Koziczak</t>
  </si>
  <si>
    <t>Marlena Zimniewicz</t>
  </si>
  <si>
    <t>Kuba Juchniewicz</t>
  </si>
  <si>
    <t>Magdalena Najs</t>
  </si>
  <si>
    <t>Wiktoria Kuśmierek</t>
  </si>
  <si>
    <t>Irena Pranka</t>
  </si>
  <si>
    <t>Andrzej Piwosz</t>
  </si>
  <si>
    <t>Grodziski Klub Biegacz</t>
  </si>
  <si>
    <t>Mikołaj Wiejak</t>
  </si>
  <si>
    <t>Książ Wielkopolski</t>
  </si>
  <si>
    <t>Julia Suwalska</t>
  </si>
  <si>
    <t>Bartosz Dahlke</t>
  </si>
  <si>
    <t>wiśniabiega</t>
  </si>
  <si>
    <t>Marek Frontczak</t>
  </si>
  <si>
    <t>KB Supermaratończyk</t>
  </si>
  <si>
    <t>Hubert Świetlicki</t>
  </si>
  <si>
    <t>Wisniabiega</t>
  </si>
  <si>
    <t>Monika Wojszel</t>
  </si>
  <si>
    <t>Nocna Furia</t>
  </si>
  <si>
    <t>Przezmierowo</t>
  </si>
  <si>
    <t>Maja Krasowska</t>
  </si>
  <si>
    <t>Joanna Kutzner</t>
  </si>
  <si>
    <t>KM PSP Poznań</t>
  </si>
  <si>
    <t>Mateusz Gazda</t>
  </si>
  <si>
    <t>Paulina Leśniczak</t>
  </si>
  <si>
    <t>Martyna Ozóg</t>
  </si>
  <si>
    <t>ADAMO ONE TWO TRI</t>
  </si>
  <si>
    <t>Waldemar Stroiński</t>
  </si>
  <si>
    <t>Amator</t>
  </si>
  <si>
    <t>Sedziny</t>
  </si>
  <si>
    <t>Aleksandra Paluszkiewicz-Kwarcińska</t>
  </si>
  <si>
    <t>LoveLasy</t>
  </si>
  <si>
    <t>Michał Deka</t>
  </si>
  <si>
    <t>Karolina Karaśkiewicz-Majchrzak</t>
  </si>
  <si>
    <t>Goślińskie powsinogi</t>
  </si>
  <si>
    <t>Małgorzata Pietrasiak</t>
  </si>
  <si>
    <t>Kunice</t>
  </si>
  <si>
    <t>Izabela Tamiłowska</t>
  </si>
  <si>
    <t>Atos</t>
  </si>
  <si>
    <t>Stanisław Spychała</t>
  </si>
  <si>
    <t>Zuzanna Krysa</t>
  </si>
  <si>
    <t>Magdalena Sztorch</t>
  </si>
  <si>
    <t>Maciej Wolski</t>
  </si>
  <si>
    <t>Małgorzata Andrzejak</t>
  </si>
  <si>
    <t>Szprotawo Biegaj</t>
  </si>
  <si>
    <t>Krystyna Kostrzewska</t>
  </si>
  <si>
    <t>Filip Kolendo</t>
  </si>
  <si>
    <t>Yanosik Team</t>
  </si>
  <si>
    <t>Katarzyna Fedorczuk</t>
  </si>
  <si>
    <t>Ewa Huber</t>
  </si>
  <si>
    <t>Krzysiu Nowak</t>
  </si>
  <si>
    <t>A41</t>
  </si>
  <si>
    <t>Maciej Spychała</t>
  </si>
  <si>
    <t>Dorota Bartosiewicz</t>
  </si>
  <si>
    <t>BIEGAJĄCE KREJZOLE</t>
  </si>
  <si>
    <t>Anna Zyffert</t>
  </si>
  <si>
    <t>Paweł Małyszczak</t>
  </si>
  <si>
    <t>Sylwia Wojtkowiak</t>
  </si>
  <si>
    <t>Wiesław Brodziszewski</t>
  </si>
  <si>
    <t>Brodex Team Swarzędz</t>
  </si>
  <si>
    <t>Miekinia</t>
  </si>
  <si>
    <t>Krzysztof Siebert</t>
  </si>
  <si>
    <t>KB MANIAC POZNAŃ</t>
  </si>
  <si>
    <t>www.logopedazduny.wex.pl</t>
  </si>
  <si>
    <t>Bartosz Maćkowiak</t>
  </si>
  <si>
    <t>Powrót do Korzeni</t>
  </si>
  <si>
    <t>Natalia Drożyńska</t>
  </si>
  <si>
    <t>Jarosław Galanty</t>
  </si>
  <si>
    <t>GALUŚ POZNAŃ</t>
  </si>
  <si>
    <t>Robert Katzor</t>
  </si>
  <si>
    <t>Marcin Kozłowski</t>
  </si>
  <si>
    <t>Angelika Kalita</t>
  </si>
  <si>
    <t>Borek</t>
  </si>
  <si>
    <t>Martyna Rybak</t>
  </si>
  <si>
    <t>Tomasz Duszyński</t>
  </si>
  <si>
    <t>Sylwia Korniluk</t>
  </si>
  <si>
    <t>Katarzyna Małyszek</t>
  </si>
  <si>
    <t>Anita Węclewska</t>
  </si>
  <si>
    <t>Justyna Ostropolska</t>
  </si>
  <si>
    <t>Anna Cholewa</t>
  </si>
  <si>
    <t>Dorota Glinkowska</t>
  </si>
  <si>
    <t>Dymaczewi Stare</t>
  </si>
  <si>
    <t>Agnieszka Maciejak-Snela</t>
  </si>
  <si>
    <t>MiToTito ;)</t>
  </si>
  <si>
    <t>Oczkowice</t>
  </si>
  <si>
    <t>Dental Care JJG</t>
  </si>
  <si>
    <t>Garby Swarzędz</t>
  </si>
  <si>
    <t>Iwona Brukwicka</t>
  </si>
  <si>
    <t>Paulina Kasperska</t>
  </si>
  <si>
    <t>VELUX GNIEZNO</t>
  </si>
  <si>
    <t>Mieleszyn</t>
  </si>
  <si>
    <t>Dariusz Kubicki</t>
  </si>
  <si>
    <t>Pawłowice</t>
  </si>
  <si>
    <t>Izabela Malinowska-Kudzia</t>
  </si>
  <si>
    <t>Zofia Jankowska</t>
  </si>
  <si>
    <t>Nazar Sakalenka</t>
  </si>
  <si>
    <t>malinowskie band</t>
  </si>
  <si>
    <t>Anna Krawczyk</t>
  </si>
  <si>
    <t>Marcin Mazurkiewicz</t>
  </si>
  <si>
    <t>Marcin Panasewicz</t>
  </si>
  <si>
    <t>Ela Łuczak</t>
  </si>
  <si>
    <t>Grzebienisko</t>
  </si>
  <si>
    <t>Marek Baumgart</t>
  </si>
  <si>
    <t>Marek Baumgart aktywnie na zielono</t>
  </si>
  <si>
    <t>WKTJ</t>
  </si>
  <si>
    <t>Amelia Lis</t>
  </si>
  <si>
    <t>SUPERMARATON KALISZ</t>
  </si>
  <si>
    <t>Krzysztof Królczyk</t>
  </si>
  <si>
    <t>Champagne Runners</t>
  </si>
  <si>
    <t>Krzysztof Majchrzak</t>
  </si>
  <si>
    <t>Jastrowie</t>
  </si>
  <si>
    <t>Roman Brogul</t>
  </si>
  <si>
    <t>Abaje</t>
  </si>
  <si>
    <t>Patrycjusz Czerniga</t>
  </si>
  <si>
    <t>Wojciech Majorczyk</t>
  </si>
  <si>
    <t>Marek Conio</t>
  </si>
  <si>
    <t>Katarzyna Adamczyk</t>
  </si>
  <si>
    <t>Magdalena Grabowska</t>
  </si>
  <si>
    <t>Bernadeta Siepielska</t>
  </si>
  <si>
    <t>Magda Koebsch</t>
  </si>
  <si>
    <t>Weronika Jarmoluk</t>
  </si>
  <si>
    <t>Gałowo</t>
  </si>
  <si>
    <t>Zuzanna Sikora</t>
  </si>
  <si>
    <t>Marek Bagiński</t>
  </si>
  <si>
    <t>Apteneo Team</t>
  </si>
  <si>
    <t>Borów</t>
  </si>
  <si>
    <t>Joanna Ciura</t>
  </si>
  <si>
    <t>Adrianna Górawska</t>
  </si>
  <si>
    <t>Paweł Lucer</t>
  </si>
  <si>
    <t>Anna Kubiaczyk</t>
  </si>
  <si>
    <t>Michał Woźniak</t>
  </si>
  <si>
    <t>Złotkowo</t>
  </si>
  <si>
    <t>Marta Grzesiak</t>
  </si>
  <si>
    <t>Dawid Płaczek</t>
  </si>
  <si>
    <t>Biskupice</t>
  </si>
  <si>
    <t>Krzysztof Wieczorek</t>
  </si>
  <si>
    <t>Lubosz</t>
  </si>
  <si>
    <t>Alicja Gąska</t>
  </si>
  <si>
    <t>Przemysław Śron</t>
  </si>
  <si>
    <t>Evgeniya Gorevtsova</t>
  </si>
  <si>
    <t>Durnota i durnota</t>
  </si>
  <si>
    <t>Mirosława Mielczarek-Gołda</t>
  </si>
  <si>
    <t>Paula Matuszek</t>
  </si>
  <si>
    <t>SztormSzkwał runners</t>
  </si>
  <si>
    <t>Paweł Błoch</t>
  </si>
  <si>
    <t>Przemysław Śmichurski</t>
  </si>
  <si>
    <t>Rogalin</t>
  </si>
  <si>
    <t>Marek Krainski</t>
  </si>
  <si>
    <t>Elkasma</t>
  </si>
  <si>
    <t>Małgorzata Wronka</t>
  </si>
  <si>
    <t>Agnieszka Ławrynowicz</t>
  </si>
  <si>
    <t>Barbara Szlachetka</t>
  </si>
  <si>
    <t>Joanna Piwońska-Dobek</t>
  </si>
  <si>
    <t>Katarzyna Lisewski</t>
  </si>
  <si>
    <t>Tomasz Wiśniewski</t>
  </si>
  <si>
    <t>Firemaninvestigator</t>
  </si>
  <si>
    <t>Dębogóra</t>
  </si>
  <si>
    <t>Katarzyna Pomin</t>
  </si>
  <si>
    <t>Mikołaj Malaczynski</t>
  </si>
  <si>
    <t>Magdalena Czarnek-Małaczyńska</t>
  </si>
  <si>
    <t>Rotary Club Poznań</t>
  </si>
  <si>
    <t>Martyna Gatner</t>
  </si>
  <si>
    <t>LUKS Serock</t>
  </si>
  <si>
    <t>team insect</t>
  </si>
  <si>
    <t>Agata Koronowicz</t>
  </si>
  <si>
    <t>Ewa Poznańska</t>
  </si>
  <si>
    <t>Maja Świerczyńska</t>
  </si>
  <si>
    <t>Ewelina Bandura</t>
  </si>
  <si>
    <t>Babylon Fitness Club</t>
  </si>
  <si>
    <t>Radzewice</t>
  </si>
  <si>
    <t>Sylwia Gawrońska</t>
  </si>
  <si>
    <t>Sara Ficek</t>
  </si>
  <si>
    <t>Rafał Włodarczyk</t>
  </si>
  <si>
    <t>Łukasz Michalski</t>
  </si>
  <si>
    <t>Kennametal</t>
  </si>
  <si>
    <t>Wiktoria Krupska</t>
  </si>
  <si>
    <t>M.b.piechocka@gmail.com</t>
  </si>
  <si>
    <t>Kawnice</t>
  </si>
  <si>
    <t>Grzegorz Drewniak</t>
  </si>
  <si>
    <t>NIHON Klub Karate Poznań</t>
  </si>
  <si>
    <t>Monika Piechaczyk</t>
  </si>
  <si>
    <t>Slubice</t>
  </si>
  <si>
    <t>Adam Wita</t>
  </si>
  <si>
    <t>WILDA PANY</t>
  </si>
  <si>
    <t>Marianna Dorna</t>
  </si>
  <si>
    <t>Aleksandra Przybyszewska</t>
  </si>
  <si>
    <t>Małgorzata Zagrodnik</t>
  </si>
  <si>
    <t>Miodary</t>
  </si>
  <si>
    <t>Katarzyna Rujna</t>
  </si>
  <si>
    <t>Katarzyna Rudnicka</t>
  </si>
  <si>
    <t>Anna Jedynak-Wypych</t>
  </si>
  <si>
    <t>Lewin Brzeski</t>
  </si>
  <si>
    <t>Radosław Urbański</t>
  </si>
  <si>
    <t>STOCKMEIER TEAM</t>
  </si>
  <si>
    <t>Jolanta Kościńska</t>
  </si>
  <si>
    <t>Michał Chojnacki</t>
  </si>
  <si>
    <t>Katarzyna Piorun</t>
  </si>
  <si>
    <t>Rafał Fijorek</t>
  </si>
  <si>
    <t>Katarzyna Kocik</t>
  </si>
  <si>
    <t>Oliwia Kilińska</t>
  </si>
  <si>
    <t>Agata Woźna</t>
  </si>
  <si>
    <t>Radzewo</t>
  </si>
  <si>
    <t>Dominik Janowicz</t>
  </si>
  <si>
    <t>Chwialkowski Team</t>
  </si>
  <si>
    <t>Barbara Gierszewska</t>
  </si>
  <si>
    <t>Anna Braczyńska</t>
  </si>
  <si>
    <t>Krzysztof Bogacz</t>
  </si>
  <si>
    <t>Joanna Bogacz</t>
  </si>
  <si>
    <t>Aleksander Szymkowski</t>
  </si>
  <si>
    <t>Wonieść</t>
  </si>
  <si>
    <t>Aleksandra Kałużna</t>
  </si>
  <si>
    <t>AZS AWF POZNAŃ</t>
  </si>
  <si>
    <t>Emilia Rygielska</t>
  </si>
  <si>
    <t>Paulina Krakówko</t>
  </si>
  <si>
    <t>Tomasz Odziemczyk</t>
  </si>
  <si>
    <t>Piotr Kostrzewski</t>
  </si>
  <si>
    <t>Paweł Łukaszyk</t>
  </si>
  <si>
    <t>Palina Kazharskaya</t>
  </si>
  <si>
    <t>Adrianna Szwacka</t>
  </si>
  <si>
    <t>Sławka Olejniczak</t>
  </si>
  <si>
    <t>Żaneta Malendowicz</t>
  </si>
  <si>
    <t>Strefa Sportu</t>
  </si>
  <si>
    <t>Michał Remesz</t>
  </si>
  <si>
    <t>Fundacja OK</t>
  </si>
  <si>
    <t>Szymon Pakuła</t>
  </si>
  <si>
    <t>GSK Running Team</t>
  </si>
  <si>
    <t>Kasia Majorczyk</t>
  </si>
  <si>
    <t>Dawka Treningu Smoła - Team</t>
  </si>
  <si>
    <t>Nowe Miszewo</t>
  </si>
  <si>
    <t>Magdalena Rychłowicz</t>
  </si>
  <si>
    <t>Halina Kołda</t>
  </si>
  <si>
    <t>Maciej Koc</t>
  </si>
  <si>
    <t>Hager Sport Team</t>
  </si>
  <si>
    <t>Ewa Burchardt</t>
  </si>
  <si>
    <t>Michał Bałuta</t>
  </si>
  <si>
    <t>Marek Kozanecki</t>
  </si>
  <si>
    <t>Sylwia Zaręba</t>
  </si>
  <si>
    <t>Wieslaw Tomys</t>
  </si>
  <si>
    <t>Maciej Parszewski</t>
  </si>
  <si>
    <t>JAKB "Alleluja i do przodu"</t>
  </si>
  <si>
    <t>Katarzyna Szyguła</t>
  </si>
  <si>
    <t>Damian Rzepka</t>
  </si>
  <si>
    <t>Bartosz Kasprzak</t>
  </si>
  <si>
    <t>Jacek Gawron</t>
  </si>
  <si>
    <t>Ewa Gendera</t>
  </si>
  <si>
    <t>Krzysztof Błaszczyk</t>
  </si>
  <si>
    <t>Daria Karsznia</t>
  </si>
  <si>
    <t>Piotr Dzierżawski</t>
  </si>
  <si>
    <t>Angelika Szymaniak</t>
  </si>
  <si>
    <t>Piotr Pawlak</t>
  </si>
  <si>
    <t>Robert Dolniak</t>
  </si>
  <si>
    <t>Katarzyna Walorek</t>
  </si>
  <si>
    <t>Fabryka Formy</t>
  </si>
  <si>
    <t>Agnieszka Dutkiewicz</t>
  </si>
  <si>
    <t>Marta Miałkas</t>
  </si>
  <si>
    <t>Urszula Mantaj</t>
  </si>
  <si>
    <t>Irish Caimbre</t>
  </si>
  <si>
    <t>Elżbieta Wysłużal</t>
  </si>
  <si>
    <t>Monika Krobska</t>
  </si>
  <si>
    <t>Kostrzyn W.l.k.p.</t>
  </si>
  <si>
    <t>Ada Myszczyszyn</t>
  </si>
  <si>
    <t>MONTESSORI ZIELONA WYSPA</t>
  </si>
  <si>
    <t>Julia Walada</t>
  </si>
  <si>
    <t>Zuza Kaczmarek</t>
  </si>
  <si>
    <t>Marta Jankowska</t>
  </si>
  <si>
    <t>Rogalinek</t>
  </si>
  <si>
    <t>Dorota Faryńska</t>
  </si>
  <si>
    <t>Ania Łopieńska</t>
  </si>
  <si>
    <t>Julia Krupa</t>
  </si>
  <si>
    <t>Zieleniewo</t>
  </si>
  <si>
    <t>Mariusz Wieliński</t>
  </si>
  <si>
    <t>Magdalena Rzyha</t>
  </si>
  <si>
    <t>Piotr Jurga</t>
  </si>
  <si>
    <t>Michał Biegański</t>
  </si>
  <si>
    <t>Sławomir Andryszak</t>
  </si>
  <si>
    <t>Team A</t>
  </si>
  <si>
    <t>Julia Groszewska</t>
  </si>
  <si>
    <t>Masełkowice</t>
  </si>
  <si>
    <t>Albin Kowaliński</t>
  </si>
  <si>
    <t>Dachser Team</t>
  </si>
  <si>
    <t>Sylwia Styza</t>
  </si>
  <si>
    <t>Magda Ratajczak</t>
  </si>
  <si>
    <t>Magdalena Gabryszak</t>
  </si>
  <si>
    <t>Renata Jarczewska</t>
  </si>
  <si>
    <t>Anna Kapcińska</t>
  </si>
  <si>
    <t>Paulina Gintrowska</t>
  </si>
  <si>
    <t>Iwona Łotyszonek</t>
  </si>
  <si>
    <t>Jolanta Kalemba</t>
  </si>
  <si>
    <t>Michał Krezymon</t>
  </si>
  <si>
    <t>Angelika Kierczak</t>
  </si>
  <si>
    <t>Dominika Kaczor</t>
  </si>
  <si>
    <t>dominikakaczor@icloud.com</t>
  </si>
  <si>
    <t>Natalia Michalska</t>
  </si>
  <si>
    <t>61-823</t>
  </si>
  <si>
    <t>Tomasz Kościński</t>
  </si>
  <si>
    <t>Renata Opitz</t>
  </si>
  <si>
    <t>Jakub Dłużyński</t>
  </si>
  <si>
    <t>Lexus Poznań</t>
  </si>
  <si>
    <t>Monika Ciesielska</t>
  </si>
  <si>
    <t>Alicja Spychała</t>
  </si>
  <si>
    <t>Kozieglowy</t>
  </si>
  <si>
    <t>Agnieszka Blaszka</t>
  </si>
  <si>
    <t>Blaszki Team</t>
  </si>
  <si>
    <t>Tristan Grądzki</t>
  </si>
  <si>
    <t>Wojciech Szymczak</t>
  </si>
  <si>
    <t>Piotr Żak</t>
  </si>
  <si>
    <t>Pawel Kasprowiak</t>
  </si>
  <si>
    <t>Le-biega</t>
  </si>
  <si>
    <t>Kacper Zomerfeld</t>
  </si>
  <si>
    <t>Oskar Kasprowiak</t>
  </si>
  <si>
    <t>Beata Wachholz</t>
  </si>
  <si>
    <t>Sławno</t>
  </si>
  <si>
    <t>Elwira Remlein</t>
  </si>
  <si>
    <t>Beata Dzikiel</t>
  </si>
  <si>
    <t>Mariola Nowak</t>
  </si>
  <si>
    <t>KB WIKON</t>
  </si>
  <si>
    <t>Aleksandra Dominiak</t>
  </si>
  <si>
    <t>Krystyna Kaźmierczak</t>
  </si>
  <si>
    <t>Napachanie</t>
  </si>
  <si>
    <t>Arleta Błoch</t>
  </si>
  <si>
    <t>Siekierki Biegaja</t>
  </si>
  <si>
    <t>Barbara Kadzińska</t>
  </si>
  <si>
    <t>POCZTA POLSKA-WER WROCŁAW</t>
  </si>
  <si>
    <t>Anna Kisiel</t>
  </si>
  <si>
    <t>Dariusz Niedziela</t>
  </si>
  <si>
    <t>Paweł Koczewski</t>
  </si>
  <si>
    <t>Maltańska Grupa Biegowa</t>
  </si>
  <si>
    <t>Anna Kocińska</t>
  </si>
  <si>
    <t>Dariusz Kołodziejczyk</t>
  </si>
  <si>
    <t>Aleksandra Wrombel</t>
  </si>
  <si>
    <t>Damian Borzyński</t>
  </si>
  <si>
    <t>WI RAN</t>
  </si>
  <si>
    <t>Adrianna Stobiecka</t>
  </si>
  <si>
    <t>Bierkowo</t>
  </si>
  <si>
    <t>Mętków</t>
  </si>
  <si>
    <t>Milena Frątczak</t>
  </si>
  <si>
    <t>Marek Olkiewicz</t>
  </si>
  <si>
    <t>Sebastian Kiszka</t>
  </si>
  <si>
    <t>Plusport</t>
  </si>
  <si>
    <t>Ks poznań</t>
  </si>
  <si>
    <t>Anna Malinowska-Wincior</t>
  </si>
  <si>
    <t>Mariusz Pietrowski</t>
  </si>
  <si>
    <t>ZHW Poznań</t>
  </si>
  <si>
    <t>Patrycja Wikierska</t>
  </si>
  <si>
    <t>TTKF MPK POZNAŃ</t>
  </si>
  <si>
    <t>Jacek Andrzejewski</t>
  </si>
  <si>
    <t>Dorota Łagowska</t>
  </si>
  <si>
    <t>Wanda Gwiazda</t>
  </si>
  <si>
    <t>Monika Owczarczak</t>
  </si>
  <si>
    <t>Paula Ogrodowicz</t>
  </si>
  <si>
    <t>Eugeniusz Rybka</t>
  </si>
  <si>
    <t>Bank PKO S.A.</t>
  </si>
  <si>
    <t>DKSC ""Dzika kaczka"</t>
  </si>
  <si>
    <t>Krzysztof Paluszczak</t>
  </si>
  <si>
    <t>Cezary Rosiński</t>
  </si>
  <si>
    <t>Marsz po Zdrowie</t>
  </si>
  <si>
    <t>Anna Kolasińska</t>
  </si>
  <si>
    <t>POZNAŃ</t>
  </si>
  <si>
    <t>Stanisław Ilasz</t>
  </si>
  <si>
    <t>Rami Al Dahhan</t>
  </si>
  <si>
    <t>Marek Witkowski</t>
  </si>
  <si>
    <t>Dla Werki i Kasi :-)</t>
  </si>
  <si>
    <t>Agnieszka Rutkowska</t>
  </si>
  <si>
    <t>Urszulka Markiewicz</t>
  </si>
  <si>
    <t>Alina Arndt-Kufel</t>
  </si>
  <si>
    <t>Szymon Bajzert</t>
  </si>
  <si>
    <t>Bartosz Smektała</t>
  </si>
  <si>
    <t>Ostrovia 1909 Ostrów Wielkopolski</t>
  </si>
  <si>
    <t>Grzegorz Jekel</t>
  </si>
  <si>
    <t>Oksana Kysil</t>
  </si>
  <si>
    <t>Kinga Paulus</t>
  </si>
  <si>
    <t>JEDZITRENUJ</t>
  </si>
  <si>
    <t>Arkadiusz Kownacki</t>
  </si>
  <si>
    <t>NIGHT RUNNERS POZNAŃ</t>
  </si>
  <si>
    <t>Jacek Pewiński</t>
  </si>
  <si>
    <t>ŚDS Kamyk</t>
  </si>
  <si>
    <t>Gosia Przyczynek</t>
  </si>
  <si>
    <t>Count of Bib</t>
  </si>
  <si>
    <t>Row Labels</t>
  </si>
  <si>
    <t>Grand Total</t>
  </si>
  <si>
    <t>(blank)</t>
  </si>
  <si>
    <t>Number Of Participants</t>
  </si>
  <si>
    <t>Sex</t>
  </si>
  <si>
    <t>Club member</t>
  </si>
  <si>
    <t>Split Time (seconds)</t>
  </si>
  <si>
    <t>TRUE</t>
  </si>
  <si>
    <t>0.026168981</t>
  </si>
  <si>
    <t>0.013159722</t>
  </si>
  <si>
    <t>FALSE</t>
  </si>
  <si>
    <t>0.026574074</t>
  </si>
  <si>
    <t>0.013402778</t>
  </si>
  <si>
    <t>0.027083333</t>
  </si>
  <si>
    <t>0.01375</t>
  </si>
  <si>
    <t>Tomek Skrzypczak</t>
  </si>
  <si>
    <t>0.027407407</t>
  </si>
  <si>
    <t>0.01380787</t>
  </si>
  <si>
    <t>0.013784722</t>
  </si>
  <si>
    <t>0.027453704</t>
  </si>
  <si>
    <t>0.013877315</t>
  </si>
  <si>
    <t>0.014027778</t>
  </si>
  <si>
    <t>0.027974537</t>
  </si>
  <si>
    <t>0.014282407</t>
  </si>
  <si>
    <t>Adrian Smorowiński</t>
  </si>
  <si>
    <t>0.028136574</t>
  </si>
  <si>
    <t>0.014212963</t>
  </si>
  <si>
    <t>0.028842593</t>
  </si>
  <si>
    <t>0.014803241</t>
  </si>
  <si>
    <t>Jakub Krukowski</t>
  </si>
  <si>
    <t>0.028912037</t>
  </si>
  <si>
    <t>0.014641204</t>
  </si>
  <si>
    <t>0.028981481</t>
  </si>
  <si>
    <t>Paweł Kasprzak</t>
  </si>
  <si>
    <t>0.029363426</t>
  </si>
  <si>
    <t>0.014884259</t>
  </si>
  <si>
    <t>0.029537037</t>
  </si>
  <si>
    <t>0.015127315</t>
  </si>
  <si>
    <t>0.029768519</t>
  </si>
  <si>
    <t>0.015069444</t>
  </si>
  <si>
    <t>Maciej Rudowicz</t>
  </si>
  <si>
    <t>0.02994213</t>
  </si>
  <si>
    <t>0.015162037</t>
  </si>
  <si>
    <t>Piotr Koźmiński</t>
  </si>
  <si>
    <t>0.03025463</t>
  </si>
  <si>
    <t>0.015520833</t>
  </si>
  <si>
    <t>Marek Begier</t>
  </si>
  <si>
    <t>0.030428241</t>
  </si>
  <si>
    <t>0.015358796</t>
  </si>
  <si>
    <t>0.015324074</t>
  </si>
  <si>
    <t>0.030891204</t>
  </si>
  <si>
    <t>0.015532407</t>
  </si>
  <si>
    <t>0.030960648</t>
  </si>
  <si>
    <t>0.015717593</t>
  </si>
  <si>
    <t>Bartosz Wika</t>
  </si>
  <si>
    <t>0.031875</t>
  </si>
  <si>
    <t>0.016134259</t>
  </si>
  <si>
    <t>0.031898148</t>
  </si>
  <si>
    <t>0.016226852</t>
  </si>
  <si>
    <t>Sebastian Stasik</t>
  </si>
  <si>
    <t>0.032106481</t>
  </si>
  <si>
    <t>0.016550926</t>
  </si>
  <si>
    <t>0.032210648</t>
  </si>
  <si>
    <t>0.01619213</t>
  </si>
  <si>
    <t>Tomasz Frasz</t>
  </si>
  <si>
    <t>0.032268519</t>
  </si>
  <si>
    <t>0.016203704</t>
  </si>
  <si>
    <t>0.032372685</t>
  </si>
  <si>
    <t>0.016388889</t>
  </si>
  <si>
    <t>0.032881944</t>
  </si>
  <si>
    <t>0.016608796</t>
  </si>
  <si>
    <t>Maciej Kaszubowski</t>
  </si>
  <si>
    <t>0.032951389</t>
  </si>
  <si>
    <t>0.016886574</t>
  </si>
  <si>
    <t>0.032974537</t>
  </si>
  <si>
    <t>0.033020833</t>
  </si>
  <si>
    <t>0.016967593</t>
  </si>
  <si>
    <t>Paweł Rąbel</t>
  </si>
  <si>
    <t>0.033229167</t>
  </si>
  <si>
    <t>0.016724537</t>
  </si>
  <si>
    <t>0.033425926</t>
  </si>
  <si>
    <t>0.017094907</t>
  </si>
  <si>
    <t>Mateusz Pawlak</t>
  </si>
  <si>
    <t>0.033460648</t>
  </si>
  <si>
    <t>0.016875</t>
  </si>
  <si>
    <t>Mateusz Janiak</t>
  </si>
  <si>
    <t>0.033506944</t>
  </si>
  <si>
    <t>0.01744213</t>
  </si>
  <si>
    <t>0.033576389</t>
  </si>
  <si>
    <t>0.016909722</t>
  </si>
  <si>
    <t>Krystian Oświęcimski</t>
  </si>
  <si>
    <t>0.033587963</t>
  </si>
  <si>
    <t>0.01724537</t>
  </si>
  <si>
    <t>0.033622685</t>
  </si>
  <si>
    <t>0.016990741</t>
  </si>
  <si>
    <t>0.03375</t>
  </si>
  <si>
    <t>0.0171875</t>
  </si>
  <si>
    <t>Jakub Kurzawski</t>
  </si>
  <si>
    <t>0.033842593</t>
  </si>
  <si>
    <t>0.017060185</t>
  </si>
  <si>
    <t>0.033854167</t>
  </si>
  <si>
    <t>0.0175</t>
  </si>
  <si>
    <t>0.033900463</t>
  </si>
  <si>
    <t>0.017048611</t>
  </si>
  <si>
    <t>Rafał Pieńkowski</t>
  </si>
  <si>
    <t>0.034293981</t>
  </si>
  <si>
    <t>0.017488426</t>
  </si>
  <si>
    <t>0.034398148</t>
  </si>
  <si>
    <t>0.017303241</t>
  </si>
  <si>
    <t>Bartosz Janiak</t>
  </si>
  <si>
    <t>0.034467593</t>
  </si>
  <si>
    <t>0.034675926</t>
  </si>
  <si>
    <t>0.017581019</t>
  </si>
  <si>
    <t>0.034976852</t>
  </si>
  <si>
    <t>0.017604167</t>
  </si>
  <si>
    <t>0.035613426</t>
  </si>
  <si>
    <t>0.017997685</t>
  </si>
  <si>
    <t>Mateusz Arnold</t>
  </si>
  <si>
    <t>0.035752315</t>
  </si>
  <si>
    <t>0.018032407</t>
  </si>
  <si>
    <t>0.035960648</t>
  </si>
  <si>
    <t>0.018368056</t>
  </si>
  <si>
    <t>0.036030093</t>
  </si>
  <si>
    <t>0.018425926</t>
  </si>
  <si>
    <t>0.036319444</t>
  </si>
  <si>
    <t>0.018391204</t>
  </si>
  <si>
    <t>0.036400463</t>
  </si>
  <si>
    <t>0.01837963</t>
  </si>
  <si>
    <t>0.036770833</t>
  </si>
  <si>
    <t>0.018946759</t>
  </si>
  <si>
    <t>Hubert Buchwald</t>
  </si>
  <si>
    <t>0.036782407</t>
  </si>
  <si>
    <t>0.019224537</t>
  </si>
  <si>
    <t>0.036793981</t>
  </si>
  <si>
    <t>0.018483796</t>
  </si>
  <si>
    <t>0.036805556</t>
  </si>
  <si>
    <t>0.018530093</t>
  </si>
  <si>
    <t>0.037048611</t>
  </si>
  <si>
    <t>0.018784722</t>
  </si>
  <si>
    <t>0.037152778</t>
  </si>
  <si>
    <t>0.02</t>
  </si>
  <si>
    <t>0.037326389</t>
  </si>
  <si>
    <t>0.018969907</t>
  </si>
  <si>
    <t>Patryk Arsoba</t>
  </si>
  <si>
    <t>0.037800926</t>
  </si>
  <si>
    <t>0.019699074</t>
  </si>
  <si>
    <t>Jakub Chudziński</t>
  </si>
  <si>
    <t>0.037858796</t>
  </si>
  <si>
    <t>0.019143519</t>
  </si>
  <si>
    <t>0.038009259</t>
  </si>
  <si>
    <t>0.019525463</t>
  </si>
  <si>
    <t>Grzegorz Chmura</t>
  </si>
  <si>
    <t>0.039340278</t>
  </si>
  <si>
    <t>0.020185185</t>
  </si>
  <si>
    <t>0.03994213</t>
  </si>
  <si>
    <t>0.02025463</t>
  </si>
  <si>
    <t>Dariusz Dąbrowski</t>
  </si>
  <si>
    <t>0.040358796</t>
  </si>
  <si>
    <t>0.020798611</t>
  </si>
  <si>
    <t>Jakub Górski</t>
  </si>
  <si>
    <t>0.0409375</t>
  </si>
  <si>
    <t>0.020601852</t>
  </si>
  <si>
    <t>0.041099537</t>
  </si>
  <si>
    <t>0.020694444</t>
  </si>
  <si>
    <t>Bartosz Włosiński</t>
  </si>
  <si>
    <t>0.043796296</t>
  </si>
  <si>
    <t>0.022025463</t>
  </si>
  <si>
    <t>0.045509259</t>
  </si>
  <si>
    <t>0.02287037</t>
  </si>
  <si>
    <t>Marcin Młodak</t>
  </si>
  <si>
    <t>0.04693287</t>
  </si>
  <si>
    <t>0.025648148</t>
  </si>
  <si>
    <t>Tomasz Stasik</t>
  </si>
  <si>
    <t>0.047638889</t>
  </si>
  <si>
    <t>0.024675926</t>
  </si>
  <si>
    <t>Błażej Majewski</t>
  </si>
  <si>
    <t>0.023298611</t>
  </si>
  <si>
    <t>0.011631944</t>
  </si>
  <si>
    <t>0.023796296</t>
  </si>
  <si>
    <t>0.011898148</t>
  </si>
  <si>
    <t>0.023888889</t>
  </si>
  <si>
    <t>0.024293981</t>
  </si>
  <si>
    <t>0.012175926</t>
  </si>
  <si>
    <t>Bartosz Chrząszcz</t>
  </si>
  <si>
    <t>0.02630787</t>
  </si>
  <si>
    <t>0.013078704</t>
  </si>
  <si>
    <t>Witek Bogucki</t>
  </si>
  <si>
    <t>0.027199074</t>
  </si>
  <si>
    <t>0.013657407</t>
  </si>
  <si>
    <t>0.027384259</t>
  </si>
  <si>
    <t>0.013587963</t>
  </si>
  <si>
    <t>Oskar Dolny</t>
  </si>
  <si>
    <t>0.027465278</t>
  </si>
  <si>
    <t>Artur Kubaczyk</t>
  </si>
  <si>
    <t>0.02755787</t>
  </si>
  <si>
    <t>0.013761574</t>
  </si>
  <si>
    <t>0.027708333</t>
  </si>
  <si>
    <t>0.013726852</t>
  </si>
  <si>
    <t>0.027847222</t>
  </si>
  <si>
    <t>0.013888889</t>
  </si>
  <si>
    <t>Jacek Kaźmierczak</t>
  </si>
  <si>
    <t>0.028206019</t>
  </si>
  <si>
    <t>0.013530093</t>
  </si>
  <si>
    <t>0.013981481</t>
  </si>
  <si>
    <t>0.028240741</t>
  </si>
  <si>
    <t>0.013912037</t>
  </si>
  <si>
    <t>0.028414352</t>
  </si>
  <si>
    <t>0.013923611</t>
  </si>
  <si>
    <t>Paweł Bąk</t>
  </si>
  <si>
    <t>0.028449074</t>
  </si>
  <si>
    <t>Piotr Hudowicz</t>
  </si>
  <si>
    <t>0.028553241</t>
  </si>
  <si>
    <t>0.014108796</t>
  </si>
  <si>
    <t>0.028935185</t>
  </si>
  <si>
    <t>0.014247685</t>
  </si>
  <si>
    <t>0.014201389</t>
  </si>
  <si>
    <t>Bartosz Płóciennik</t>
  </si>
  <si>
    <t>0.029016204</t>
  </si>
  <si>
    <t>0.014363426</t>
  </si>
  <si>
    <t>0.029085648</t>
  </si>
  <si>
    <t>0.014479167</t>
  </si>
  <si>
    <t>0.029259259</t>
  </si>
  <si>
    <t>0.014583333</t>
  </si>
  <si>
    <t>Mateusz Halski</t>
  </si>
  <si>
    <t>0.029305556</t>
  </si>
  <si>
    <t>0.014675926</t>
  </si>
  <si>
    <t>Aleksander Pietrzak</t>
  </si>
  <si>
    <t>0.029328704</t>
  </si>
  <si>
    <t>0.01462963</t>
  </si>
  <si>
    <t>Paweł Hałas</t>
  </si>
  <si>
    <t>0.029375</t>
  </si>
  <si>
    <t>0.014456019</t>
  </si>
  <si>
    <t>Łukasz Gołubowski</t>
  </si>
  <si>
    <t>0.029398148</t>
  </si>
  <si>
    <t>Daniel Grzegorczyk</t>
  </si>
  <si>
    <t>0.014421296</t>
  </si>
  <si>
    <t>Tomasz Sobiech</t>
  </si>
  <si>
    <t>0.029652778</t>
  </si>
  <si>
    <t>0.014560185</t>
  </si>
  <si>
    <t>0.029791667</t>
  </si>
  <si>
    <t>0.014618056</t>
  </si>
  <si>
    <t>0.030115741</t>
  </si>
  <si>
    <t>0.014976852</t>
  </si>
  <si>
    <t>Damian Krenz</t>
  </si>
  <si>
    <t>0.030555556</t>
  </si>
  <si>
    <t>0.014907407</t>
  </si>
  <si>
    <t>Arkadiusz Grabowski</t>
  </si>
  <si>
    <t>0.030740741</t>
  </si>
  <si>
    <t>0.015405093</t>
  </si>
  <si>
    <t>Marek Kulot</t>
  </si>
  <si>
    <t>0.030787037</t>
  </si>
  <si>
    <t>0.0153125</t>
  </si>
  <si>
    <t>Bartosz Wyndrowny</t>
  </si>
  <si>
    <t>0.030821759</t>
  </si>
  <si>
    <t>0.01525463</t>
  </si>
  <si>
    <t>0.015486111</t>
  </si>
  <si>
    <t>0.031180556</t>
  </si>
  <si>
    <t>Paweł Niewiarczuk</t>
  </si>
  <si>
    <t>0.031215278</t>
  </si>
  <si>
    <t>0.015300926</t>
  </si>
  <si>
    <t>0.03125</t>
  </si>
  <si>
    <t>0.015092593</t>
  </si>
  <si>
    <t>0.031319444</t>
  </si>
  <si>
    <t>0.015543981</t>
  </si>
  <si>
    <t>Adam Maruszewski</t>
  </si>
  <si>
    <t>0.031342593</t>
  </si>
  <si>
    <t>0.031388889</t>
  </si>
  <si>
    <t>0.031446759</t>
  </si>
  <si>
    <t>0.015694444</t>
  </si>
  <si>
    <t>Michał Szum</t>
  </si>
  <si>
    <t>0.031793981</t>
  </si>
  <si>
    <t>0.015659722</t>
  </si>
  <si>
    <t>Michał Schoenborn</t>
  </si>
  <si>
    <t>0.032048611</t>
  </si>
  <si>
    <t>0.01599537</t>
  </si>
  <si>
    <t>Mateusz Łukomski</t>
  </si>
  <si>
    <t>0.032152778</t>
  </si>
  <si>
    <t>0.016064815</t>
  </si>
  <si>
    <t>Łukasz Sierhej</t>
  </si>
  <si>
    <t>0.032627315</t>
  </si>
  <si>
    <t>0.032719907</t>
  </si>
  <si>
    <t>0.016261574</t>
  </si>
  <si>
    <t>0.033402778</t>
  </si>
  <si>
    <t>0.016238426</t>
  </si>
  <si>
    <t>0.033472222</t>
  </si>
  <si>
    <t>0.016469907</t>
  </si>
  <si>
    <t>0.033784722</t>
  </si>
  <si>
    <t>0.01681713</t>
  </si>
  <si>
    <t>Mateusz Jankowiak</t>
  </si>
  <si>
    <t>0.034074074</t>
  </si>
  <si>
    <t>0.017071759</t>
  </si>
  <si>
    <t>Patryk Borys</t>
  </si>
  <si>
    <t>0.034641204</t>
  </si>
  <si>
    <t>0.017372685</t>
  </si>
  <si>
    <t>Krzysztof Bernat</t>
  </si>
  <si>
    <t>0.034733796</t>
  </si>
  <si>
    <t>0.017418981</t>
  </si>
  <si>
    <t>0.034756944</t>
  </si>
  <si>
    <t>0.01712963</t>
  </si>
  <si>
    <t>Maciej Korek</t>
  </si>
  <si>
    <t>0.034872685</t>
  </si>
  <si>
    <t>0.017164352</t>
  </si>
  <si>
    <t>Piotr Machczyński</t>
  </si>
  <si>
    <t>0.034884259</t>
  </si>
  <si>
    <t>0.016342593</t>
  </si>
  <si>
    <t>Jakub Zagaja</t>
  </si>
  <si>
    <t>0.035509259</t>
  </si>
  <si>
    <t>0.017719907</t>
  </si>
  <si>
    <t>0.035787037</t>
  </si>
  <si>
    <t>0.017638889</t>
  </si>
  <si>
    <t>Michał Lester</t>
  </si>
  <si>
    <t>0.036145833</t>
  </si>
  <si>
    <t>0.017384259</t>
  </si>
  <si>
    <t>Krystian Książak</t>
  </si>
  <si>
    <t>0.036608796</t>
  </si>
  <si>
    <t>0.018252315</t>
  </si>
  <si>
    <t>0.036759259</t>
  </si>
  <si>
    <t>0.018310185</t>
  </si>
  <si>
    <t>Krystian Domański</t>
  </si>
  <si>
    <t>0.03681713</t>
  </si>
  <si>
    <t>0.018275463</t>
  </si>
  <si>
    <t>Radosław Włodarski</t>
  </si>
  <si>
    <t>0.037361111</t>
  </si>
  <si>
    <t>0.018622685</t>
  </si>
  <si>
    <t>0.0378125</t>
  </si>
  <si>
    <t>0.018472222</t>
  </si>
  <si>
    <t>Łukasz Wójcik</t>
  </si>
  <si>
    <t>0.038101852</t>
  </si>
  <si>
    <t>0.018078704</t>
  </si>
  <si>
    <t>0.038761574</t>
  </si>
  <si>
    <t>0.019421296</t>
  </si>
  <si>
    <t>0.039861111</t>
  </si>
  <si>
    <t>0.018657407</t>
  </si>
  <si>
    <t>Michał Przygodzki</t>
  </si>
  <si>
    <t>0.04</t>
  </si>
  <si>
    <t>0.019560185</t>
  </si>
  <si>
    <t>0.040011574</t>
  </si>
  <si>
    <t>0.01974537</t>
  </si>
  <si>
    <t>0.040763889</t>
  </si>
  <si>
    <t>0.019641204</t>
  </si>
  <si>
    <t>0.040844907</t>
  </si>
  <si>
    <t>0.019976852</t>
  </si>
  <si>
    <t>0.041064815</t>
  </si>
  <si>
    <t>0.0196875</t>
  </si>
  <si>
    <t>Michał Kukucki</t>
  </si>
  <si>
    <t>0.041134259</t>
  </si>
  <si>
    <t>0.019328704</t>
  </si>
  <si>
    <t>Bartosz Dewicki</t>
  </si>
  <si>
    <t>0.042303241</t>
  </si>
  <si>
    <t>0.021053241</t>
  </si>
  <si>
    <t>Maciej Krakowian</t>
  </si>
  <si>
    <t>0.042835648</t>
  </si>
  <si>
    <t>0.020532407</t>
  </si>
  <si>
    <t>0.044108796</t>
  </si>
  <si>
    <t>0.02181713</t>
  </si>
  <si>
    <t>Marcin Grzebielucha</t>
  </si>
  <si>
    <t>0.044143519</t>
  </si>
  <si>
    <t>0.021377315</t>
  </si>
  <si>
    <t>Sebastian Staniszewski</t>
  </si>
  <si>
    <t>0.045671296</t>
  </si>
  <si>
    <t>0.022800926</t>
  </si>
  <si>
    <t>Bartosz Hederych</t>
  </si>
  <si>
    <t>0.048993056</t>
  </si>
  <si>
    <t>0.024259259</t>
  </si>
  <si>
    <t>Krzysztof Terlecki</t>
  </si>
  <si>
    <t>0.024085648</t>
  </si>
  <si>
    <t>0.01212963</t>
  </si>
  <si>
    <t>Konrad Kaszubiak</t>
  </si>
  <si>
    <t>0.0253125</t>
  </si>
  <si>
    <t>0.012835648</t>
  </si>
  <si>
    <t>Konrad Wojciechowski</t>
  </si>
  <si>
    <t>0.026539352</t>
  </si>
  <si>
    <t>0.01349537</t>
  </si>
  <si>
    <t>Artur Hankiewicz</t>
  </si>
  <si>
    <t>0.026759259</t>
  </si>
  <si>
    <t>0.01337963</t>
  </si>
  <si>
    <t>0.026944444</t>
  </si>
  <si>
    <t>Michał Matyla</t>
  </si>
  <si>
    <t>0.027164352</t>
  </si>
  <si>
    <t>0.013518519</t>
  </si>
  <si>
    <t>Karol Wolański</t>
  </si>
  <si>
    <t>0.027210648</t>
  </si>
  <si>
    <t>0.013738426</t>
  </si>
  <si>
    <t>Dariusz Łapawa</t>
  </si>
  <si>
    <t>0.027592593</t>
  </si>
  <si>
    <t>0.014016204</t>
  </si>
  <si>
    <t>0.027650463</t>
  </si>
  <si>
    <t>Mateusz Bryl</t>
  </si>
  <si>
    <t>0.027696759</t>
  </si>
  <si>
    <t>0.013831019</t>
  </si>
  <si>
    <t>0.027719907</t>
  </si>
  <si>
    <t>0.028321759</t>
  </si>
  <si>
    <t>0.028831019</t>
  </si>
  <si>
    <t>0.014259259</t>
  </si>
  <si>
    <t>Marcin Kentzer-Nowakowski</t>
  </si>
  <si>
    <t>0.029039352</t>
  </si>
  <si>
    <t>0.014189815</t>
  </si>
  <si>
    <t>0.029131944</t>
  </si>
  <si>
    <t>0.014236111</t>
  </si>
  <si>
    <t>Przemysław Dysarz</t>
  </si>
  <si>
    <t>0.029236111</t>
  </si>
  <si>
    <t>Tomasz Buczyński</t>
  </si>
  <si>
    <t>0.029270833</t>
  </si>
  <si>
    <t>0.014548611</t>
  </si>
  <si>
    <t>Łukasz Łukowicz</t>
  </si>
  <si>
    <t>0.029907407</t>
  </si>
  <si>
    <t>0.014930556</t>
  </si>
  <si>
    <t>Łukasz Walaszek</t>
  </si>
  <si>
    <t>0.030127315</t>
  </si>
  <si>
    <t>0.015115741</t>
  </si>
  <si>
    <t>0.030393519</t>
  </si>
  <si>
    <t>Jakub Hudak</t>
  </si>
  <si>
    <t>0.030405093</t>
  </si>
  <si>
    <t>0.015046296</t>
  </si>
  <si>
    <t>0.030462963</t>
  </si>
  <si>
    <t>0.015555556</t>
  </si>
  <si>
    <t>Piotr Gniatczyk</t>
  </si>
  <si>
    <t>0.030474537</t>
  </si>
  <si>
    <t>0.014780093</t>
  </si>
  <si>
    <t>0.030601852</t>
  </si>
  <si>
    <t>0.015416667</t>
  </si>
  <si>
    <t>Krzysztof Szymański</t>
  </si>
  <si>
    <t>0.030694444</t>
  </si>
  <si>
    <t>0.030810185</t>
  </si>
  <si>
    <t>0.01556713</t>
  </si>
  <si>
    <t>0.030833333</t>
  </si>
  <si>
    <t>0.015439815</t>
  </si>
  <si>
    <t>0.03087963</t>
  </si>
  <si>
    <t>0.015590278</t>
  </si>
  <si>
    <t>0.030983796</t>
  </si>
  <si>
    <t>0.015706019</t>
  </si>
  <si>
    <t>0.031006944</t>
  </si>
  <si>
    <t>0.031053241</t>
  </si>
  <si>
    <t>0.015347222</t>
  </si>
  <si>
    <t>0.031087963</t>
  </si>
  <si>
    <t>0.015625</t>
  </si>
  <si>
    <t>Maciej Kołowski</t>
  </si>
  <si>
    <t>0.031273148</t>
  </si>
  <si>
    <t>0.015428241</t>
  </si>
  <si>
    <t>0.031481481</t>
  </si>
  <si>
    <t>0.016446759</t>
  </si>
  <si>
    <t>0.031770833</t>
  </si>
  <si>
    <t>0.015960648</t>
  </si>
  <si>
    <t>Stanisław Jankiewicz</t>
  </si>
  <si>
    <t>0.031956019</t>
  </si>
  <si>
    <t>0.015949074</t>
  </si>
  <si>
    <t>0.031967593</t>
  </si>
  <si>
    <t>0.016215278</t>
  </si>
  <si>
    <t>Jaromir Zmyślony</t>
  </si>
  <si>
    <t>0.032071759</t>
  </si>
  <si>
    <t>0.01625</t>
  </si>
  <si>
    <t>0.032164352</t>
  </si>
  <si>
    <t>0.015810185</t>
  </si>
  <si>
    <t>0.032291667</t>
  </si>
  <si>
    <t>0.015983796</t>
  </si>
  <si>
    <t>Paweł Poczekajski</t>
  </si>
  <si>
    <t>0.016180556</t>
  </si>
  <si>
    <t>Tomasz Wrąbel</t>
  </si>
  <si>
    <t>0.032800926</t>
  </si>
  <si>
    <t>0.016805556</t>
  </si>
  <si>
    <t>0.03306713</t>
  </si>
  <si>
    <t>0.016041667</t>
  </si>
  <si>
    <t>0.033171296</t>
  </si>
  <si>
    <t>0.016851852</t>
  </si>
  <si>
    <t>Łukasz Schoener</t>
  </si>
  <si>
    <t>0.033356481</t>
  </si>
  <si>
    <t>0.017106481</t>
  </si>
  <si>
    <t>Maciej Szajdak</t>
  </si>
  <si>
    <t>0.033715278</t>
  </si>
  <si>
    <t>0.016655093</t>
  </si>
  <si>
    <t>Jakub Urbaniak</t>
  </si>
  <si>
    <t>0.03380787</t>
  </si>
  <si>
    <t>0.017256944</t>
  </si>
  <si>
    <t>0.033877315</t>
  </si>
  <si>
    <t>0.034016204</t>
  </si>
  <si>
    <t>0.016377315</t>
  </si>
  <si>
    <t>0.034224537</t>
  </si>
  <si>
    <t>0.016689815</t>
  </si>
  <si>
    <t>0.034351852</t>
  </si>
  <si>
    <t>Grzegorz Gumny</t>
  </si>
  <si>
    <t>0.034386574</t>
  </si>
  <si>
    <t>Damian Kłobuchowski</t>
  </si>
  <si>
    <t>0.034444444</t>
  </si>
  <si>
    <t>0.017349537</t>
  </si>
  <si>
    <t>0.034525463</t>
  </si>
  <si>
    <t>0.017314815</t>
  </si>
  <si>
    <t>Artur Kędzierski</t>
  </si>
  <si>
    <t>0.034560185</t>
  </si>
  <si>
    <t>0.017141204</t>
  </si>
  <si>
    <t>Adam Wędrychowicz</t>
  </si>
  <si>
    <t>0.034722222</t>
  </si>
  <si>
    <t>0.03474537</t>
  </si>
  <si>
    <t>0.017662037</t>
  </si>
  <si>
    <t>Krzysztof Kamyszek</t>
  </si>
  <si>
    <t>0.034837963</t>
  </si>
  <si>
    <t>0.017569444</t>
  </si>
  <si>
    <t>0.034849537</t>
  </si>
  <si>
    <t>0.035393519</t>
  </si>
  <si>
    <t>0.017523148</t>
  </si>
  <si>
    <t>0.035439815</t>
  </si>
  <si>
    <t>0.03556713</t>
  </si>
  <si>
    <t>0.018136574</t>
  </si>
  <si>
    <t>0.035601852</t>
  </si>
  <si>
    <t>0.017766204</t>
  </si>
  <si>
    <t>Jacek Jarzyński</t>
  </si>
  <si>
    <t>0.035706019</t>
  </si>
  <si>
    <t>0.035844907</t>
  </si>
  <si>
    <t>Karol Szuda</t>
  </si>
  <si>
    <t>0.036122685</t>
  </si>
  <si>
    <t>0.017673611</t>
  </si>
  <si>
    <t>Andrzej Angowski</t>
  </si>
  <si>
    <t>0.03625</t>
  </si>
  <si>
    <t>Jarosław Trzybiński</t>
  </si>
  <si>
    <t>0.036458333</t>
  </si>
  <si>
    <t>0.018865741</t>
  </si>
  <si>
    <t>0.036493056</t>
  </si>
  <si>
    <t>0.03662037</t>
  </si>
  <si>
    <t>0.018715278</t>
  </si>
  <si>
    <t>0.036655093</t>
  </si>
  <si>
    <t>0.017986111</t>
  </si>
  <si>
    <t>0.036898148</t>
  </si>
  <si>
    <t>0.019039352</t>
  </si>
  <si>
    <t>0.037291667</t>
  </si>
  <si>
    <t>0.019074074</t>
  </si>
  <si>
    <t>Marcin Suwart</t>
  </si>
  <si>
    <t>0.037337963</t>
  </si>
  <si>
    <t>0.01875</t>
  </si>
  <si>
    <t>0.037407407</t>
  </si>
  <si>
    <t>0.018935185</t>
  </si>
  <si>
    <t>0.037453704</t>
  </si>
  <si>
    <t>Łukasz Kałmucki</t>
  </si>
  <si>
    <t>0.037777778</t>
  </si>
  <si>
    <t>0.018553241</t>
  </si>
  <si>
    <t>Robert Wojtan</t>
  </si>
  <si>
    <t>0.037835648</t>
  </si>
  <si>
    <t>0.019097222</t>
  </si>
  <si>
    <t>Marcin Kawka</t>
  </si>
  <si>
    <t>0.037847222</t>
  </si>
  <si>
    <t>0.018680556</t>
  </si>
  <si>
    <t>0.037905093</t>
  </si>
  <si>
    <t>0.01818287</t>
  </si>
  <si>
    <t>0.037951389</t>
  </si>
  <si>
    <t>0.019537037</t>
  </si>
  <si>
    <t>0.038240741</t>
  </si>
  <si>
    <t>Maciej Pieprzyk</t>
  </si>
  <si>
    <t>0.038414352</t>
  </si>
  <si>
    <t>0.018020833</t>
  </si>
  <si>
    <t>0.038449074</t>
  </si>
  <si>
    <t>0.019583333</t>
  </si>
  <si>
    <t>Łukasz Szczeciński</t>
  </si>
  <si>
    <t>0.038738426</t>
  </si>
  <si>
    <t>0.019050926</t>
  </si>
  <si>
    <t>Tomasz Gałczyński</t>
  </si>
  <si>
    <t>0.039178241</t>
  </si>
  <si>
    <t>0.039375</t>
  </si>
  <si>
    <t>0.019444444</t>
  </si>
  <si>
    <t>Michał Romanowski</t>
  </si>
  <si>
    <t>0.039548611</t>
  </si>
  <si>
    <t>0.020046296</t>
  </si>
  <si>
    <t>Piotr Kapciński</t>
  </si>
  <si>
    <t>0.039930556</t>
  </si>
  <si>
    <t>0.019664352</t>
  </si>
  <si>
    <t>Klupś Klupś</t>
  </si>
  <si>
    <t>0.040266204</t>
  </si>
  <si>
    <t>0.020324074</t>
  </si>
  <si>
    <t>Andrzej Szczepanowski</t>
  </si>
  <si>
    <t>0.040578704</t>
  </si>
  <si>
    <t>0.020011574</t>
  </si>
  <si>
    <t>0.040706019</t>
  </si>
  <si>
    <t>0.019884259</t>
  </si>
  <si>
    <t>0.041203704</t>
  </si>
  <si>
    <t>0.020428241</t>
  </si>
  <si>
    <t>Marcin Dobierski</t>
  </si>
  <si>
    <t>0.042407407</t>
  </si>
  <si>
    <t>0.0209375</t>
  </si>
  <si>
    <t>0.042719907</t>
  </si>
  <si>
    <t>0.021331019</t>
  </si>
  <si>
    <t>Michał Okińczyc</t>
  </si>
  <si>
    <t>0.042847222</t>
  </si>
  <si>
    <t>0.01962963</t>
  </si>
  <si>
    <t>Bartek Malinowski</t>
  </si>
  <si>
    <t>0.043136574</t>
  </si>
  <si>
    <t>0.020972222</t>
  </si>
  <si>
    <t>0.044525463</t>
  </si>
  <si>
    <t>0.045196759</t>
  </si>
  <si>
    <t>0.021666667</t>
  </si>
  <si>
    <t>0.045532407</t>
  </si>
  <si>
    <t>0.021921296</t>
  </si>
  <si>
    <t>Mateusz Frąckowiak</t>
  </si>
  <si>
    <t>0.047881944</t>
  </si>
  <si>
    <t>0.0240625</t>
  </si>
  <si>
    <t>Jarosław Dąbrowski</t>
  </si>
  <si>
    <t>0.051678241</t>
  </si>
  <si>
    <t>0.024918981</t>
  </si>
  <si>
    <t>0.0521875</t>
  </si>
  <si>
    <t>0.025821759</t>
  </si>
  <si>
    <t>Andrzej Karwacki</t>
  </si>
  <si>
    <t>0.026354167</t>
  </si>
  <si>
    <t>0.02693287</t>
  </si>
  <si>
    <t>0.027673611</t>
  </si>
  <si>
    <t>0.013842593</t>
  </si>
  <si>
    <t>Arkadiusz Ambroży</t>
  </si>
  <si>
    <t>0.029699074</t>
  </si>
  <si>
    <t>0.014814815</t>
  </si>
  <si>
    <t>Paweł Jazikowski</t>
  </si>
  <si>
    <t>0.029780093</t>
  </si>
  <si>
    <t>0.01494213</t>
  </si>
  <si>
    <t>Igor Cichocki</t>
  </si>
  <si>
    <t>0.030092593</t>
  </si>
  <si>
    <t>0.014988426</t>
  </si>
  <si>
    <t>Jakub Burda</t>
  </si>
  <si>
    <t>0.030347222</t>
  </si>
  <si>
    <t>0.015196759</t>
  </si>
  <si>
    <t>Agata Maruszewska</t>
  </si>
  <si>
    <t>0.015289352</t>
  </si>
  <si>
    <t>0.030486111</t>
  </si>
  <si>
    <t>0.031261574</t>
  </si>
  <si>
    <t>Szymon Zimicz</t>
  </si>
  <si>
    <t>0.03212963</t>
  </si>
  <si>
    <t>0.032604167</t>
  </si>
  <si>
    <t>Maciej Wojtkowiak</t>
  </si>
  <si>
    <t>0.016284722</t>
  </si>
  <si>
    <t>Marek Jędraszczak</t>
  </si>
  <si>
    <t>0.032997685</t>
  </si>
  <si>
    <t>0.016539352</t>
  </si>
  <si>
    <t>0.016574074</t>
  </si>
  <si>
    <t>0.033090278</t>
  </si>
  <si>
    <t>0.0165625</t>
  </si>
  <si>
    <t>0.033310185</t>
  </si>
  <si>
    <t>0.016643519</t>
  </si>
  <si>
    <t>Joanna Kocięcka</t>
  </si>
  <si>
    <t>0.033773148</t>
  </si>
  <si>
    <t>0.016863426</t>
  </si>
  <si>
    <t>0.033969907</t>
  </si>
  <si>
    <t>0.017025463</t>
  </si>
  <si>
    <t>0.034456019</t>
  </si>
  <si>
    <t>0.034479167</t>
  </si>
  <si>
    <t>0.034618056</t>
  </si>
  <si>
    <t>0.017326389</t>
  </si>
  <si>
    <t>0.017280093</t>
  </si>
  <si>
    <t>0.034803241</t>
  </si>
  <si>
    <t>0.017361111</t>
  </si>
  <si>
    <t>0.035034722</t>
  </si>
  <si>
    <t>0.017476852</t>
  </si>
  <si>
    <t>0.035173611</t>
  </si>
  <si>
    <t>0.017592593</t>
  </si>
  <si>
    <t>Karolina Fojut-Janicka</t>
  </si>
  <si>
    <t>0.036226852</t>
  </si>
  <si>
    <t>0.036979167</t>
  </si>
  <si>
    <t>Krzysztof Bujak</t>
  </si>
  <si>
    <t>0.037164352</t>
  </si>
  <si>
    <t>0.018564815</t>
  </si>
  <si>
    <t>Justyna Jarmuda</t>
  </si>
  <si>
    <t>0.037256944</t>
  </si>
  <si>
    <t>Przemek Piotrowski</t>
  </si>
  <si>
    <t>0.037418981</t>
  </si>
  <si>
    <t>0.037696759</t>
  </si>
  <si>
    <t>0.018900463</t>
  </si>
  <si>
    <t>Marta Skoczylas</t>
  </si>
  <si>
    <t>0.037766204</t>
  </si>
  <si>
    <t>0.018877315</t>
  </si>
  <si>
    <t>0.038611111</t>
  </si>
  <si>
    <t>0.01931713</t>
  </si>
  <si>
    <t>Natalia Lehmann</t>
  </si>
  <si>
    <t>0.039050926</t>
  </si>
  <si>
    <t>0.019479167</t>
  </si>
  <si>
    <t>Robert Owsianny</t>
  </si>
  <si>
    <t>0.039479167</t>
  </si>
  <si>
    <t>0.019722222</t>
  </si>
  <si>
    <t>0.040486111</t>
  </si>
  <si>
    <t>0.020289352</t>
  </si>
  <si>
    <t>0.04068287</t>
  </si>
  <si>
    <t>0.020300926</t>
  </si>
  <si>
    <t>Katarzyna Gadzińska</t>
  </si>
  <si>
    <t>0.041111111</t>
  </si>
  <si>
    <t>0.020509259</t>
  </si>
  <si>
    <t>0.041157407</t>
  </si>
  <si>
    <t>0.020578704</t>
  </si>
  <si>
    <t>Anna Wróblewska</t>
  </si>
  <si>
    <t>0.04130787</t>
  </si>
  <si>
    <t>0.020636574</t>
  </si>
  <si>
    <t>0.041446759</t>
  </si>
  <si>
    <t>0.020775463</t>
  </si>
  <si>
    <t>0.041585648</t>
  </si>
  <si>
    <t>0.020833333</t>
  </si>
  <si>
    <t>Małgorzata Majorczyk</t>
  </si>
  <si>
    <t>0.021342593</t>
  </si>
  <si>
    <t>Zuza Elińska</t>
  </si>
  <si>
    <t>0.043101852</t>
  </si>
  <si>
    <t>0.021516204</t>
  </si>
  <si>
    <t>Katarzyna Śron</t>
  </si>
  <si>
    <t>0.043113426</t>
  </si>
  <si>
    <t>0.021527778</t>
  </si>
  <si>
    <t>0.043125</t>
  </si>
  <si>
    <t>0.043576389</t>
  </si>
  <si>
    <t>0.021828704</t>
  </si>
  <si>
    <t>0.061585648</t>
  </si>
  <si>
    <t>0.030798611</t>
  </si>
  <si>
    <t>0.026030093</t>
  </si>
  <si>
    <t>0.013125</t>
  </si>
  <si>
    <t>0.026840278</t>
  </si>
  <si>
    <t>0.013703704</t>
  </si>
  <si>
    <t>0.013553241</t>
  </si>
  <si>
    <t>0.026886574</t>
  </si>
  <si>
    <t>0.02712963</t>
  </si>
  <si>
    <t>0.01369213</t>
  </si>
  <si>
    <t>Marek Witkiewicz</t>
  </si>
  <si>
    <t>0.027337963</t>
  </si>
  <si>
    <t>0.013969907</t>
  </si>
  <si>
    <t>Jan Przymusiak</t>
  </si>
  <si>
    <t>0.027997685</t>
  </si>
  <si>
    <t>0.0140625</t>
  </si>
  <si>
    <t>Daniel Przymusiak</t>
  </si>
  <si>
    <t>0.028715278</t>
  </si>
  <si>
    <t>0.014537037</t>
  </si>
  <si>
    <t>0.029050926</t>
  </si>
  <si>
    <t>0.014861111</t>
  </si>
  <si>
    <t>Zuzanna Rister</t>
  </si>
  <si>
    <t>0.031157407</t>
  </si>
  <si>
    <t>Antoni Zakroczymski</t>
  </si>
  <si>
    <t>0.016273148</t>
  </si>
  <si>
    <t>0.032233796</t>
  </si>
  <si>
    <t>0.016678241</t>
  </si>
  <si>
    <t>Kamil Topolski</t>
  </si>
  <si>
    <t>0.032303241</t>
  </si>
  <si>
    <t>0.032361111</t>
  </si>
  <si>
    <t>Hubert Piórkowski</t>
  </si>
  <si>
    <t>0.03275463</t>
  </si>
  <si>
    <t>Marta Talarczyk</t>
  </si>
  <si>
    <t>0.032824074</t>
  </si>
  <si>
    <t>0.016666667</t>
  </si>
  <si>
    <t>0.032928241</t>
  </si>
  <si>
    <t>0.033298611</t>
  </si>
  <si>
    <t>0.016944444</t>
  </si>
  <si>
    <t>Ilona Kauf</t>
  </si>
  <si>
    <t>0.01693287</t>
  </si>
  <si>
    <t>0.033599537</t>
  </si>
  <si>
    <t>Kacper Tobiś</t>
  </si>
  <si>
    <t>0.033634259</t>
  </si>
  <si>
    <t>0.017152778</t>
  </si>
  <si>
    <t>Franciszek Urbaniak</t>
  </si>
  <si>
    <t>0.033657407</t>
  </si>
  <si>
    <t>0.033912037</t>
  </si>
  <si>
    <t>0.017083333</t>
  </si>
  <si>
    <t>Mateusz Kuczyński</t>
  </si>
  <si>
    <t>Mateusz Olejnik</t>
  </si>
  <si>
    <t>0.033946759</t>
  </si>
  <si>
    <t>0.034027778</t>
  </si>
  <si>
    <t>0.034050926</t>
  </si>
  <si>
    <t>0.017175926</t>
  </si>
  <si>
    <t>0.034212963</t>
  </si>
  <si>
    <t>0.017268519</t>
  </si>
  <si>
    <t>Hanna Korbańska</t>
  </si>
  <si>
    <t>Adam Bubeła</t>
  </si>
  <si>
    <t>0.034606481</t>
  </si>
  <si>
    <t>0.017824074</t>
  </si>
  <si>
    <t>0.017395833</t>
  </si>
  <si>
    <t>0.034895833</t>
  </si>
  <si>
    <t>0.017800926</t>
  </si>
  <si>
    <t>Marcin Lewandowski</t>
  </si>
  <si>
    <t>0.035081019</t>
  </si>
  <si>
    <t>0.017951389</t>
  </si>
  <si>
    <t>Tymon Głogowski</t>
  </si>
  <si>
    <t>0.018125</t>
  </si>
  <si>
    <t>Monika Marciniak</t>
  </si>
  <si>
    <t>0.035891204</t>
  </si>
  <si>
    <t>0.018055556</t>
  </si>
  <si>
    <t>0.036238426</t>
  </si>
  <si>
    <t>0.018240741</t>
  </si>
  <si>
    <t>0.036388889</t>
  </si>
  <si>
    <t>0.018287037</t>
  </si>
  <si>
    <t>0.036631944</t>
  </si>
  <si>
    <t>Ida Pokora</t>
  </si>
  <si>
    <t>0.036712963</t>
  </si>
  <si>
    <t>0.018506944</t>
  </si>
  <si>
    <t>0.036736111</t>
  </si>
  <si>
    <t>0.018993056</t>
  </si>
  <si>
    <t>Krzysztof Klój</t>
  </si>
  <si>
    <t>0.018773148</t>
  </si>
  <si>
    <t>0.036921296</t>
  </si>
  <si>
    <t>0.018888889</t>
  </si>
  <si>
    <t>0.037060185</t>
  </si>
  <si>
    <t>0.037094907</t>
  </si>
  <si>
    <t>0.018726852</t>
  </si>
  <si>
    <t>0.03712963</t>
  </si>
  <si>
    <t>Mateusz Mallek</t>
  </si>
  <si>
    <t>0.037175926</t>
  </si>
  <si>
    <t>0.037199074</t>
  </si>
  <si>
    <t>0.01869213</t>
  </si>
  <si>
    <t>0.03724537</t>
  </si>
  <si>
    <t>0.0190625</t>
  </si>
  <si>
    <t>0.019212963</t>
  </si>
  <si>
    <t>0.018958333</t>
  </si>
  <si>
    <t>Monika Suwart</t>
  </si>
  <si>
    <t>0.037349537</t>
  </si>
  <si>
    <t>Kasia Ziółkowska</t>
  </si>
  <si>
    <t>0.038020833</t>
  </si>
  <si>
    <t>0.038043981</t>
  </si>
  <si>
    <t>0.019270833</t>
  </si>
  <si>
    <t>Monika Valkova Maciejewska</t>
  </si>
  <si>
    <t>0.038148148</t>
  </si>
  <si>
    <t>0.019513889</t>
  </si>
  <si>
    <t>0.03818287</t>
  </si>
  <si>
    <t>Joanna Przybylska-Kuć</t>
  </si>
  <si>
    <t>0.038275463</t>
  </si>
  <si>
    <t>0.038298611</t>
  </si>
  <si>
    <t>0.019756944</t>
  </si>
  <si>
    <t>0.038668981</t>
  </si>
  <si>
    <t>0.020127315</t>
  </si>
  <si>
    <t>0.03869213</t>
  </si>
  <si>
    <t>0.019456019</t>
  </si>
  <si>
    <t>0.020405093</t>
  </si>
  <si>
    <t>Paula Rzeszewska</t>
  </si>
  <si>
    <t>0.03931713</t>
  </si>
  <si>
    <t>0.020173611</t>
  </si>
  <si>
    <t>0.039537037</t>
  </si>
  <si>
    <t>0.020034722</t>
  </si>
  <si>
    <t>0.039675926</t>
  </si>
  <si>
    <t>0.039826389</t>
  </si>
  <si>
    <t>0.0203125</t>
  </si>
  <si>
    <t>Anna Tymicka</t>
  </si>
  <si>
    <t>0.020486111</t>
  </si>
  <si>
    <t>Kamila Schmidt-Gulińska</t>
  </si>
  <si>
    <t>0.039976852</t>
  </si>
  <si>
    <t>0.020497685</t>
  </si>
  <si>
    <t>0.040115741</t>
  </si>
  <si>
    <t>0.040185185</t>
  </si>
  <si>
    <t>0.020462963</t>
  </si>
  <si>
    <t>Monika Świderska</t>
  </si>
  <si>
    <t>0.0403125</t>
  </si>
  <si>
    <t>0.02068287</t>
  </si>
  <si>
    <t>Zuzanna Buchwald</t>
  </si>
  <si>
    <t>0.040520833</t>
  </si>
  <si>
    <t>0.020393519</t>
  </si>
  <si>
    <t>0.040532407</t>
  </si>
  <si>
    <t>0.020706019</t>
  </si>
  <si>
    <t>Weronika Trofimiuk</t>
  </si>
  <si>
    <t>0.04056713</t>
  </si>
  <si>
    <t>0.020740741</t>
  </si>
  <si>
    <t>0.020717593</t>
  </si>
  <si>
    <t>0.04099537</t>
  </si>
  <si>
    <t>0.041006944</t>
  </si>
  <si>
    <t>Sandra Chmielarz</t>
  </si>
  <si>
    <t>Agnieszka Kaczmarek</t>
  </si>
  <si>
    <t>Weronika Dąbrowska</t>
  </si>
  <si>
    <t>0.04125</t>
  </si>
  <si>
    <t>0.020787037</t>
  </si>
  <si>
    <t>0.041284722</t>
  </si>
  <si>
    <t>0.041527778</t>
  </si>
  <si>
    <t>0.021018519</t>
  </si>
  <si>
    <t>Anna Kubiak</t>
  </si>
  <si>
    <t>0.041805556</t>
  </si>
  <si>
    <t>0.021157407</t>
  </si>
  <si>
    <t>Joanna Joanna Łukomska-Gill</t>
  </si>
  <si>
    <t>0.041921296</t>
  </si>
  <si>
    <t>0.021365741</t>
  </si>
  <si>
    <t>0.041944444</t>
  </si>
  <si>
    <t>0.021226852</t>
  </si>
  <si>
    <t>0.042013889</t>
  </si>
  <si>
    <t>0.022106481</t>
  </si>
  <si>
    <t>0.042094907</t>
  </si>
  <si>
    <t>0.021180556</t>
  </si>
  <si>
    <t>0.042349537</t>
  </si>
  <si>
    <t>0.022824074</t>
  </si>
  <si>
    <t>0.021585648</t>
  </si>
  <si>
    <t>Paweł Macyszyn</t>
  </si>
  <si>
    <t>0.04337963</t>
  </si>
  <si>
    <t>0.022268519</t>
  </si>
  <si>
    <t>0.043935185</t>
  </si>
  <si>
    <t>0.022175926</t>
  </si>
  <si>
    <t>0.043993056</t>
  </si>
  <si>
    <t>0.022615741</t>
  </si>
  <si>
    <t>Agnieszka Karkut</t>
  </si>
  <si>
    <t>0.044502315</t>
  </si>
  <si>
    <t>0.022361111</t>
  </si>
  <si>
    <t>0.044768519</t>
  </si>
  <si>
    <t>0.022523148</t>
  </si>
  <si>
    <t>0.044826389</t>
  </si>
  <si>
    <t>0.022974537</t>
  </si>
  <si>
    <t>0.045208333</t>
  </si>
  <si>
    <t>0.023125</t>
  </si>
  <si>
    <t>0.045231481</t>
  </si>
  <si>
    <t>0.022928241</t>
  </si>
  <si>
    <t>Emilia Korba</t>
  </si>
  <si>
    <t>0.022951389</t>
  </si>
  <si>
    <t>Dawid Butko</t>
  </si>
  <si>
    <t>0.045324074</t>
  </si>
  <si>
    <t>0.023090278</t>
  </si>
  <si>
    <t>Zuzanna Łuczak-Wiśniewska</t>
  </si>
  <si>
    <t>0.045636574</t>
  </si>
  <si>
    <t>0.023333333</t>
  </si>
  <si>
    <t>Igor Bubeła</t>
  </si>
  <si>
    <t>0.046006944</t>
  </si>
  <si>
    <t>0.023171296</t>
  </si>
  <si>
    <t>Iga Piotrowska</t>
  </si>
  <si>
    <t>0.046087963</t>
  </si>
  <si>
    <t>0.023310185</t>
  </si>
  <si>
    <t>Dominika Drgas</t>
  </si>
  <si>
    <t>0.047893519</t>
  </si>
  <si>
    <t>0.024027778</t>
  </si>
  <si>
    <t>0.049097222</t>
  </si>
  <si>
    <t>0.025173611</t>
  </si>
  <si>
    <t>Konrad Lewinski</t>
  </si>
  <si>
    <t>0.023483796</t>
  </si>
  <si>
    <t>0.011597222</t>
  </si>
  <si>
    <t>0.025659722</t>
  </si>
  <si>
    <t>0.012604167</t>
  </si>
  <si>
    <t>0.02599537</t>
  </si>
  <si>
    <t>0.012893519</t>
  </si>
  <si>
    <t>0.026655093</t>
  </si>
  <si>
    <t>0.013101852</t>
  </si>
  <si>
    <t>0.028194444</t>
  </si>
  <si>
    <t>0.028958333</t>
  </si>
  <si>
    <t>Robert Siemianowski</t>
  </si>
  <si>
    <t>0.013958333</t>
  </si>
  <si>
    <t>Michał Skakun</t>
  </si>
  <si>
    <t>0.030659722</t>
  </si>
  <si>
    <t>0.015219907</t>
  </si>
  <si>
    <t>0.030914352</t>
  </si>
  <si>
    <t>0.015335648</t>
  </si>
  <si>
    <t>Andrzej Frankowski</t>
  </si>
  <si>
    <t>0.031076389</t>
  </si>
  <si>
    <t>Aleksander Sobczak</t>
  </si>
  <si>
    <t>0.031701389</t>
  </si>
  <si>
    <t>0.015787037</t>
  </si>
  <si>
    <t>Dorota Besler - Woźniak</t>
  </si>
  <si>
    <t>0.031828704</t>
  </si>
  <si>
    <t>0.015381944</t>
  </si>
  <si>
    <t>0.032083333</t>
  </si>
  <si>
    <t>0.015729167</t>
  </si>
  <si>
    <t>Przemyslaw Szymkowiak</t>
  </si>
  <si>
    <t>0.032175926</t>
  </si>
  <si>
    <t>0.015613426</t>
  </si>
  <si>
    <t>Maciej Gomuła</t>
  </si>
  <si>
    <t>0.0321875</t>
  </si>
  <si>
    <t>0.015902778</t>
  </si>
  <si>
    <t>Anetta Ogińska</t>
  </si>
  <si>
    <t>0.01587963</t>
  </si>
  <si>
    <t>0.032847222</t>
  </si>
  <si>
    <t>0.016354167</t>
  </si>
  <si>
    <t>Sylwia Środa</t>
  </si>
  <si>
    <t>0.033240741</t>
  </si>
  <si>
    <t>Magdalena Kośmider</t>
  </si>
  <si>
    <t>0.033252315</t>
  </si>
  <si>
    <t>0.016493056</t>
  </si>
  <si>
    <t>0.015856481</t>
  </si>
  <si>
    <t>Dariusz Szymański</t>
  </si>
  <si>
    <t>0.0334375</t>
  </si>
  <si>
    <t>0.033518519</t>
  </si>
  <si>
    <t>0.033530093</t>
  </si>
  <si>
    <t>0.03369213</t>
  </si>
  <si>
    <t>0.016597222</t>
  </si>
  <si>
    <t>0.033819444</t>
  </si>
  <si>
    <t>Adrian Malanowski</t>
  </si>
  <si>
    <t>0.034178241</t>
  </si>
  <si>
    <t>0.016840278</t>
  </si>
  <si>
    <t>0.034201389</t>
  </si>
  <si>
    <t>Daniel Eliasz</t>
  </si>
  <si>
    <t>0.034259259</t>
  </si>
  <si>
    <t>0.034305556</t>
  </si>
  <si>
    <t>0.034363426</t>
  </si>
  <si>
    <t>0.017037037</t>
  </si>
  <si>
    <t>0.034490741</t>
  </si>
  <si>
    <t>0.017118056</t>
  </si>
  <si>
    <t>Bartosz Guss</t>
  </si>
  <si>
    <t>0.034537037</t>
  </si>
  <si>
    <t>0.016828704</t>
  </si>
  <si>
    <t>0.034583333</t>
  </si>
  <si>
    <t>0.03462963</t>
  </si>
  <si>
    <t>0.034710648</t>
  </si>
  <si>
    <t>0.017233796</t>
  </si>
  <si>
    <t>Filip Szymański</t>
  </si>
  <si>
    <t>0.035069444</t>
  </si>
  <si>
    <t>Natalia Niezgodzka</t>
  </si>
  <si>
    <t>0.035092593</t>
  </si>
  <si>
    <t>0.035150463</t>
  </si>
  <si>
    <t>Karolina Hełka-Sroczyńska</t>
  </si>
  <si>
    <t>0.035289352</t>
  </si>
  <si>
    <t>0.035428241</t>
  </si>
  <si>
    <t>0.017407407</t>
  </si>
  <si>
    <t>Wika May</t>
  </si>
  <si>
    <t>0.017546296</t>
  </si>
  <si>
    <t>Radosław Pykacz</t>
  </si>
  <si>
    <t>0.035717593</t>
  </si>
  <si>
    <t>0.017453704</t>
  </si>
  <si>
    <t>0.035729167</t>
  </si>
  <si>
    <t>Wiktoria Perschke</t>
  </si>
  <si>
    <t>0.035833333</t>
  </si>
  <si>
    <t>0.017465278</t>
  </si>
  <si>
    <t>Mateusz Wich</t>
  </si>
  <si>
    <t>0.03587963</t>
  </si>
  <si>
    <t>Waldemar Prusinowski</t>
  </si>
  <si>
    <t>0.0359375</t>
  </si>
  <si>
    <t>0.01787037</t>
  </si>
  <si>
    <t>Marta Geremek</t>
  </si>
  <si>
    <t>0.035972222</t>
  </si>
  <si>
    <t>Artur Manoch</t>
  </si>
  <si>
    <t>0.03630787</t>
  </si>
  <si>
    <t>0.017777778</t>
  </si>
  <si>
    <t>Mariusz Kieslich</t>
  </si>
  <si>
    <t>0.036342593</t>
  </si>
  <si>
    <t>0.036666667</t>
  </si>
  <si>
    <t>0.036689815</t>
  </si>
  <si>
    <t>0.018159722</t>
  </si>
  <si>
    <t>0.037071759</t>
  </si>
  <si>
    <t>0.018460648</t>
  </si>
  <si>
    <t>Dorota Walter</t>
  </si>
  <si>
    <t>0.037141204</t>
  </si>
  <si>
    <t>Jakub Kierończyk</t>
  </si>
  <si>
    <t>0.0371875</t>
  </si>
  <si>
    <t>0.017627315</t>
  </si>
  <si>
    <t>Magdalena Wrońska</t>
  </si>
  <si>
    <t>0.037268519</t>
  </si>
  <si>
    <t>0.018541667</t>
  </si>
  <si>
    <t>0.037465278</t>
  </si>
  <si>
    <t>Arkadiusz Miłek</t>
  </si>
  <si>
    <t>0.037523148</t>
  </si>
  <si>
    <t>Maria Zaborowska</t>
  </si>
  <si>
    <t>0.037581019</t>
  </si>
  <si>
    <t>0.037893519</t>
  </si>
  <si>
    <t>0.018842593</t>
  </si>
  <si>
    <t>Aleksandra Skrzypczak</t>
  </si>
  <si>
    <t>0.037939815</t>
  </si>
  <si>
    <t>0.018738426</t>
  </si>
  <si>
    <t>Iga Chojnacka</t>
  </si>
  <si>
    <t>0.038078704</t>
  </si>
  <si>
    <t>0.038530093</t>
  </si>
  <si>
    <t>0.018414352</t>
  </si>
  <si>
    <t>Daniel Strzelbicki</t>
  </si>
  <si>
    <t>0.038541667</t>
  </si>
  <si>
    <t>0.017928241</t>
  </si>
  <si>
    <t>0.01912037</t>
  </si>
  <si>
    <t>0.038773148</t>
  </si>
  <si>
    <t>0.019131944</t>
  </si>
  <si>
    <t>Aleksandra Czerwik</t>
  </si>
  <si>
    <t>Borys Dzieciaszek</t>
  </si>
  <si>
    <t>0.038784722</t>
  </si>
  <si>
    <t>0.038900463</t>
  </si>
  <si>
    <t>0.019375</t>
  </si>
  <si>
    <t>0.038923611</t>
  </si>
  <si>
    <t>0.018912037</t>
  </si>
  <si>
    <t>Iza Tomczuk</t>
  </si>
  <si>
    <t>0.038935185</t>
  </si>
  <si>
    <t>0.019398148</t>
  </si>
  <si>
    <t>0.038958333</t>
  </si>
  <si>
    <t>Małgorzata Sokołowska</t>
  </si>
  <si>
    <t>0.038981481</t>
  </si>
  <si>
    <t>0.019108796</t>
  </si>
  <si>
    <t>Szymon Siudziński</t>
  </si>
  <si>
    <t>0.039131944</t>
  </si>
  <si>
    <t>0.019016204</t>
  </si>
  <si>
    <t>0.039305556</t>
  </si>
  <si>
    <t>0.019247685</t>
  </si>
  <si>
    <t>Agnieszka Sołecka</t>
  </si>
  <si>
    <t>Beata Mucha</t>
  </si>
  <si>
    <t>0.039386574</t>
  </si>
  <si>
    <t>0.039525463</t>
  </si>
  <si>
    <t>0.039652778</t>
  </si>
  <si>
    <t>0.019351852</t>
  </si>
  <si>
    <t>Anna Mikołajczak</t>
  </si>
  <si>
    <t>0.039664352</t>
  </si>
  <si>
    <t>0.019594907</t>
  </si>
  <si>
    <t>0.039780093</t>
  </si>
  <si>
    <t>Dominika Wojtkowiak</t>
  </si>
  <si>
    <t>0.040451389</t>
  </si>
  <si>
    <t>0.019814815</t>
  </si>
  <si>
    <t>0.040787037</t>
  </si>
  <si>
    <t>0.01994213</t>
  </si>
  <si>
    <t>0.041076389</t>
  </si>
  <si>
    <t>0.02037037</t>
  </si>
  <si>
    <t>Miłka Olejnik</t>
  </si>
  <si>
    <t>Adam Górski</t>
  </si>
  <si>
    <t>0.041423611</t>
  </si>
  <si>
    <t>0.020347222</t>
  </si>
  <si>
    <t>0.041631944</t>
  </si>
  <si>
    <t>0.020451389</t>
  </si>
  <si>
    <t>0.041875</t>
  </si>
  <si>
    <t>0.020474537</t>
  </si>
  <si>
    <t>0.041909722</t>
  </si>
  <si>
    <t>0.020856481</t>
  </si>
  <si>
    <t>Agnieszka Thiem</t>
  </si>
  <si>
    <t>0.042083333</t>
  </si>
  <si>
    <t>0.0421875</t>
  </si>
  <si>
    <t>0.042314815</t>
  </si>
  <si>
    <t>0.020381944</t>
  </si>
  <si>
    <t>0.042731481</t>
  </si>
  <si>
    <t>0.042789352</t>
  </si>
  <si>
    <t>0.042939815</t>
  </si>
  <si>
    <t>0.021296296</t>
  </si>
  <si>
    <t>Sandra Mensfeld</t>
  </si>
  <si>
    <t>0.042997685</t>
  </si>
  <si>
    <t>0.043078704</t>
  </si>
  <si>
    <t>0.019826389</t>
  </si>
  <si>
    <t>0.043298611</t>
  </si>
  <si>
    <t>0.021006944</t>
  </si>
  <si>
    <t>0.04349537</t>
  </si>
  <si>
    <t>0.043958333</t>
  </si>
  <si>
    <t>Patrycja Sowińska</t>
  </si>
  <si>
    <t>0.044039352</t>
  </si>
  <si>
    <t>0.021597222</t>
  </si>
  <si>
    <t>Agnieszka Kurkowiak</t>
  </si>
  <si>
    <t>0.044178241</t>
  </si>
  <si>
    <t>0.02125</t>
  </si>
  <si>
    <t>0.044351852</t>
  </si>
  <si>
    <t>0.04443287</t>
  </si>
  <si>
    <t>0.02130787</t>
  </si>
  <si>
    <t>Krystyna Górna</t>
  </si>
  <si>
    <t>0.044606481</t>
  </si>
  <si>
    <t>0.0221875</t>
  </si>
  <si>
    <t>0.04462963</t>
  </si>
  <si>
    <t>0.021898148</t>
  </si>
  <si>
    <t>Agata Staniszewska</t>
  </si>
  <si>
    <t>0.044837963</t>
  </si>
  <si>
    <t>0.022083333</t>
  </si>
  <si>
    <t>0.045358796</t>
  </si>
  <si>
    <t>0.021701389</t>
  </si>
  <si>
    <t>0.045462963</t>
  </si>
  <si>
    <t>0.022476852</t>
  </si>
  <si>
    <t>Michal Horowski</t>
  </si>
  <si>
    <t>0.045613426</t>
  </si>
  <si>
    <t>0.022534722</t>
  </si>
  <si>
    <t>Rafał Kamiński</t>
  </si>
  <si>
    <t>0.045810185</t>
  </si>
  <si>
    <t>0.022708333</t>
  </si>
  <si>
    <t>Katarzyna Smuszkiewicz</t>
  </si>
  <si>
    <t>0.045844907</t>
  </si>
  <si>
    <t>0.022569444</t>
  </si>
  <si>
    <t>Jagoda Primke</t>
  </si>
  <si>
    <t>0.046157407</t>
  </si>
  <si>
    <t>0.02255787</t>
  </si>
  <si>
    <t>Damian Szmytka</t>
  </si>
  <si>
    <t>0.046226852</t>
  </si>
  <si>
    <t>0.020821759</t>
  </si>
  <si>
    <t>0.046238426</t>
  </si>
  <si>
    <t>Katarzyna Szyngiel</t>
  </si>
  <si>
    <t>0.046261574</t>
  </si>
  <si>
    <t>0.022349537</t>
  </si>
  <si>
    <t>0.046319444</t>
  </si>
  <si>
    <t>Jacek Paszke</t>
  </si>
  <si>
    <t>0.046585648</t>
  </si>
  <si>
    <t>0.023148148</t>
  </si>
  <si>
    <t>0.046597222</t>
  </si>
  <si>
    <t>Weronika Ziółkowska</t>
  </si>
  <si>
    <t>0.04662037</t>
  </si>
  <si>
    <t>0.022592593</t>
  </si>
  <si>
    <t>Olena Piotrowska</t>
  </si>
  <si>
    <t>0.046863426</t>
  </si>
  <si>
    <t>0.022326389</t>
  </si>
  <si>
    <t>0.046886574</t>
  </si>
  <si>
    <t>0.047037037</t>
  </si>
  <si>
    <t>0.047326389</t>
  </si>
  <si>
    <t>0.022916667</t>
  </si>
  <si>
    <t>0.047476852</t>
  </si>
  <si>
    <t>0.021967593</t>
  </si>
  <si>
    <t>Malwina Zbrojewska</t>
  </si>
  <si>
    <t>0.047604167</t>
  </si>
  <si>
    <t>Renata Siepielska</t>
  </si>
  <si>
    <t>0.048043981</t>
  </si>
  <si>
    <t>Paweł Dziamski</t>
  </si>
  <si>
    <t>0.048321759</t>
  </si>
  <si>
    <t>0.023865741</t>
  </si>
  <si>
    <t>0.048784722</t>
  </si>
  <si>
    <t>0.021354167</t>
  </si>
  <si>
    <t>Joanna Kluj</t>
  </si>
  <si>
    <t>0.048854167</t>
  </si>
  <si>
    <t>0.023564815</t>
  </si>
  <si>
    <t>0.024270833</t>
  </si>
  <si>
    <t>Marta Tatar</t>
  </si>
  <si>
    <t>0.049444444</t>
  </si>
  <si>
    <t>0.024351852</t>
  </si>
  <si>
    <t>0.049537037</t>
  </si>
  <si>
    <t>0.023900463</t>
  </si>
  <si>
    <t>0.050162037</t>
  </si>
  <si>
    <t>0.02380787</t>
  </si>
  <si>
    <t>0.050601852</t>
  </si>
  <si>
    <t>0.024652778</t>
  </si>
  <si>
    <t>Maria Ilasz</t>
  </si>
  <si>
    <t>0.05212963</t>
  </si>
  <si>
    <t>0.053460648</t>
  </si>
  <si>
    <t>0.026481481</t>
  </si>
  <si>
    <t>Maja Szybisty</t>
  </si>
  <si>
    <t>0.053900463</t>
  </si>
  <si>
    <t>0.026377315</t>
  </si>
  <si>
    <t>Danuta Reguła Bobrowska</t>
  </si>
  <si>
    <t>0.05412037</t>
  </si>
  <si>
    <t>0.025324074</t>
  </si>
  <si>
    <t>Dawid Jankowski</t>
  </si>
  <si>
    <t>0.022384259</t>
  </si>
  <si>
    <t>0.011134259</t>
  </si>
  <si>
    <t>Kinga Królik</t>
  </si>
  <si>
    <t>0.022962963</t>
  </si>
  <si>
    <t>0.011435185</t>
  </si>
  <si>
    <t>0.023240741</t>
  </si>
  <si>
    <t>0.011655093</t>
  </si>
  <si>
    <t>Jakub Smoliński</t>
  </si>
  <si>
    <t>0.023831019</t>
  </si>
  <si>
    <t>0.011875</t>
  </si>
  <si>
    <t>Maciej Goździcki</t>
  </si>
  <si>
    <t>0.024108796</t>
  </si>
  <si>
    <t>0.012002315</t>
  </si>
  <si>
    <t>Barbara Pawełczak</t>
  </si>
  <si>
    <t>0.024467593</t>
  </si>
  <si>
    <t>0.012256944</t>
  </si>
  <si>
    <t>0.012418981</t>
  </si>
  <si>
    <t>Szymon Polak</t>
  </si>
  <si>
    <t>0.025844907</t>
  </si>
  <si>
    <t>0.012905093</t>
  </si>
  <si>
    <t>0.025856481</t>
  </si>
  <si>
    <t>0.012962963</t>
  </si>
  <si>
    <t>Agnieszka Romaniuk</t>
  </si>
  <si>
    <t>0.025868056</t>
  </si>
  <si>
    <t>0.012986111</t>
  </si>
  <si>
    <t>0.013298611</t>
  </si>
  <si>
    <t>Ksawery Kotwica</t>
  </si>
  <si>
    <t>0.026608796</t>
  </si>
  <si>
    <t>0.013252315</t>
  </si>
  <si>
    <t>0.026701389</t>
  </si>
  <si>
    <t>0.013333333</t>
  </si>
  <si>
    <t>Remigiusz Depta</t>
  </si>
  <si>
    <t>0.027013889</t>
  </si>
  <si>
    <t>0.013483796</t>
  </si>
  <si>
    <t>0.013611111</t>
  </si>
  <si>
    <t>Jakub Wencel</t>
  </si>
  <si>
    <t>0.013645833</t>
  </si>
  <si>
    <t>0.0275</t>
  </si>
  <si>
    <t>0.027581019</t>
  </si>
  <si>
    <t>0.013773148</t>
  </si>
  <si>
    <t>Wiktoria Kiprijanovski</t>
  </si>
  <si>
    <t>0.013796296</t>
  </si>
  <si>
    <t>0.027766204</t>
  </si>
  <si>
    <t>Danuta Brodziak</t>
  </si>
  <si>
    <t>0.028460648</t>
  </si>
  <si>
    <t>0.014293981</t>
  </si>
  <si>
    <t>0.028773148</t>
  </si>
  <si>
    <t>Michał Kordylas</t>
  </si>
  <si>
    <t>0.029247685</t>
  </si>
  <si>
    <t>Martyna Kardas</t>
  </si>
  <si>
    <t>0.029444444</t>
  </si>
  <si>
    <t>Patryk Łuszczewski</t>
  </si>
  <si>
    <t>0.014722222</t>
  </si>
  <si>
    <t>0.029826389</t>
  </si>
  <si>
    <t>0.030150463</t>
  </si>
  <si>
    <t>0.030219907</t>
  </si>
  <si>
    <t>Wojciech Meliński</t>
  </si>
  <si>
    <t>0.030381944</t>
  </si>
  <si>
    <t>0.015243056</t>
  </si>
  <si>
    <t>Robert Piaskowski</t>
  </si>
  <si>
    <t>Kacper Śmichurski</t>
  </si>
  <si>
    <t>0.015393519</t>
  </si>
  <si>
    <t>Janusz Wiśniewski</t>
  </si>
  <si>
    <t>0.030763889</t>
  </si>
  <si>
    <t>Wiktor Stępniewski</t>
  </si>
  <si>
    <t>Karol Karłowski</t>
  </si>
  <si>
    <t>0.015451389</t>
  </si>
  <si>
    <t>Sławomir Kosmalski</t>
  </si>
  <si>
    <t>0.030902778</t>
  </si>
  <si>
    <t>0.031284722</t>
  </si>
  <si>
    <t>0.015601852</t>
  </si>
  <si>
    <t>0.03150463</t>
  </si>
  <si>
    <t>0.031886574</t>
  </si>
  <si>
    <t>0.0159375</t>
  </si>
  <si>
    <t>0.032384259</t>
  </si>
  <si>
    <t>Maciej Pokusa</t>
  </si>
  <si>
    <t>0.032407407</t>
  </si>
  <si>
    <t>0.016168981</t>
  </si>
  <si>
    <t>Dawid Kierczak</t>
  </si>
  <si>
    <t>0.032546296</t>
  </si>
  <si>
    <t>Monika Kaczmarek</t>
  </si>
  <si>
    <t>0.032592593</t>
  </si>
  <si>
    <t>Wiesław Rzepczyński</t>
  </si>
  <si>
    <t>0.016412037</t>
  </si>
  <si>
    <t>Paulina Romanowska</t>
  </si>
  <si>
    <t>0.0328125</t>
  </si>
  <si>
    <t>0.016400463</t>
  </si>
  <si>
    <t>Mateusz Rusiecki</t>
  </si>
  <si>
    <t>0.033009259</t>
  </si>
  <si>
    <t>0.01650463</t>
  </si>
  <si>
    <t>0.033125</t>
  </si>
  <si>
    <t>Maciej Matuszczak</t>
  </si>
  <si>
    <t>0.033194444</t>
  </si>
  <si>
    <t>0.03349537</t>
  </si>
  <si>
    <t>0.016736111</t>
  </si>
  <si>
    <t>0.016759259</t>
  </si>
  <si>
    <t>Krzysztof Kancerski</t>
  </si>
  <si>
    <t>0.016898148</t>
  </si>
  <si>
    <t>Andrzej Kandulski</t>
  </si>
  <si>
    <t>0.016956019</t>
  </si>
  <si>
    <t>Aleksandra Stacherska</t>
  </si>
  <si>
    <t>0.034155093</t>
  </si>
  <si>
    <t>Bartosz Łowicki</t>
  </si>
  <si>
    <t>0.03431713</t>
  </si>
  <si>
    <t>Anka Skrzyniarz</t>
  </si>
  <si>
    <t>0.034328704</t>
  </si>
  <si>
    <t>0.017199074</t>
  </si>
  <si>
    <t>0.034594907</t>
  </si>
  <si>
    <t>Marek Buchnat</t>
  </si>
  <si>
    <t>0.0346875</t>
  </si>
  <si>
    <t>Justyna Skrzypek</t>
  </si>
  <si>
    <t>0.034814815</t>
  </si>
  <si>
    <t>Paulina Borska</t>
  </si>
  <si>
    <t>0.034953704</t>
  </si>
  <si>
    <t>0.017534722</t>
  </si>
  <si>
    <t>Sara Mazur</t>
  </si>
  <si>
    <t>0.035162037</t>
  </si>
  <si>
    <t>0.03525463</t>
  </si>
  <si>
    <t>Jan Chomański</t>
  </si>
  <si>
    <t>0.03537037</t>
  </si>
  <si>
    <t>0.017743056</t>
  </si>
  <si>
    <t>Anna Zielińska-Pawłowska</t>
  </si>
  <si>
    <t>0.036574074</t>
  </si>
  <si>
    <t>Piotr Koterba</t>
  </si>
  <si>
    <t>Konrad Majchrowski</t>
  </si>
  <si>
    <t>0.03693287</t>
  </si>
  <si>
    <t>0.018518519</t>
  </si>
  <si>
    <t>0.036944444</t>
  </si>
  <si>
    <t>0.037002315</t>
  </si>
  <si>
    <t>Grzegorz Zamelczyk</t>
  </si>
  <si>
    <t>0.037627315</t>
  </si>
  <si>
    <t>Sylwia Listecka</t>
  </si>
  <si>
    <t>0.037962963</t>
  </si>
  <si>
    <t>Martyna Gawrońska</t>
  </si>
  <si>
    <t>0.019027778</t>
  </si>
  <si>
    <t>Halina Gabryelewicz</t>
  </si>
  <si>
    <t>0.019178241</t>
  </si>
  <si>
    <t>Anna Przygocka</t>
  </si>
  <si>
    <t>0.039074074</t>
  </si>
  <si>
    <t>0.019780093</t>
  </si>
  <si>
    <t>Dariusz Wlaź</t>
  </si>
  <si>
    <t>0.039768519</t>
  </si>
  <si>
    <t>0.019907407</t>
  </si>
  <si>
    <t>Joanna Bąk</t>
  </si>
  <si>
    <t>0.020069444</t>
  </si>
  <si>
    <t>0.040300926</t>
  </si>
  <si>
    <t>0.020115741</t>
  </si>
  <si>
    <t>Marek Fedorczuk</t>
  </si>
  <si>
    <t>0.041377315</t>
  </si>
  <si>
    <t>Magdalena Binkowska</t>
  </si>
  <si>
    <t>0.041956019</t>
  </si>
  <si>
    <t>0.020960648</t>
  </si>
  <si>
    <t>Jacek Fajfer</t>
  </si>
  <si>
    <t>0.042962963</t>
  </si>
  <si>
    <t>0.043784722</t>
  </si>
  <si>
    <t>0.021875</t>
  </si>
  <si>
    <t>0.023055556</t>
  </si>
  <si>
    <t>0.048287037</t>
  </si>
  <si>
    <t>0.024143519</t>
  </si>
  <si>
    <t>0.049305556</t>
  </si>
  <si>
    <t>0.024710648</t>
  </si>
  <si>
    <t>Halina Pietrowska</t>
  </si>
  <si>
    <t>0.05025463</t>
  </si>
  <si>
    <t>0.025115741</t>
  </si>
  <si>
    <t>0.050266204</t>
  </si>
  <si>
    <t>Agata Gorgoń</t>
  </si>
  <si>
    <t>0.061608796</t>
  </si>
  <si>
    <t>0.025266204</t>
  </si>
  <si>
    <t>0.012824074</t>
  </si>
  <si>
    <t>0.026770833</t>
  </si>
  <si>
    <t>0.026898148</t>
  </si>
  <si>
    <t>0.013715278</t>
  </si>
  <si>
    <t>0.026967593</t>
  </si>
  <si>
    <t>Justyna Wrażeń</t>
  </si>
  <si>
    <t>Malwina Miś</t>
  </si>
  <si>
    <t>0.027604167</t>
  </si>
  <si>
    <t>0.014074074</t>
  </si>
  <si>
    <t>0.028333333</t>
  </si>
  <si>
    <t>Lidia Czarnecka</t>
  </si>
  <si>
    <t>0.014699074</t>
  </si>
  <si>
    <t>0.015011574</t>
  </si>
  <si>
    <t>Robert Malendowicz</t>
  </si>
  <si>
    <t>0.014895833</t>
  </si>
  <si>
    <t>Zuzanna Pasieka</t>
  </si>
  <si>
    <t>0.029675926</t>
  </si>
  <si>
    <t>0.014953704</t>
  </si>
  <si>
    <t>0.029710648</t>
  </si>
  <si>
    <t>Piotr Turowicz</t>
  </si>
  <si>
    <t>0.029733796</t>
  </si>
  <si>
    <t>0.015</t>
  </si>
  <si>
    <t>0.029756944</t>
  </si>
  <si>
    <t>0.015138889</t>
  </si>
  <si>
    <t>Rafał Świejkowski</t>
  </si>
  <si>
    <t>0.029803241</t>
  </si>
  <si>
    <t>Wojciech Antonowicz</t>
  </si>
  <si>
    <t>0.029861111</t>
  </si>
  <si>
    <t>0.015034722</t>
  </si>
  <si>
    <t>Aleksandra Konieczna</t>
  </si>
  <si>
    <t>0.030023148</t>
  </si>
  <si>
    <t>0.03005787</t>
  </si>
  <si>
    <t>0.015185185</t>
  </si>
  <si>
    <t>Radża Duchnowski</t>
  </si>
  <si>
    <t>0.030324074</t>
  </si>
  <si>
    <t>0.015497685</t>
  </si>
  <si>
    <t>0.030335648</t>
  </si>
  <si>
    <t>0.015636574</t>
  </si>
  <si>
    <t>Dominik Witkowski</t>
  </si>
  <si>
    <t>Aleksandra Borządek</t>
  </si>
  <si>
    <t>0.030543981</t>
  </si>
  <si>
    <t>Joanna Szymańska</t>
  </si>
  <si>
    <t>0.030590278</t>
  </si>
  <si>
    <t>Magdalena Weiss</t>
  </si>
  <si>
    <t>0.03068287</t>
  </si>
  <si>
    <t>0.030706019</t>
  </si>
  <si>
    <t>Wiktoria Sikorska</t>
  </si>
  <si>
    <t>0.030844907</t>
  </si>
  <si>
    <t>0.031099537</t>
  </si>
  <si>
    <t>0.015821759</t>
  </si>
  <si>
    <t>0.031631944</t>
  </si>
  <si>
    <t>Victoria Musiałowicz</t>
  </si>
  <si>
    <t>0.031747685</t>
  </si>
  <si>
    <t>Karolina Kornaś</t>
  </si>
  <si>
    <t>0.016481481</t>
  </si>
  <si>
    <t>0.032314815</t>
  </si>
  <si>
    <t>0.01630787</t>
  </si>
  <si>
    <t>Radosław Bończak</t>
  </si>
  <si>
    <t>0.016423611</t>
  </si>
  <si>
    <t>0.032638889</t>
  </si>
  <si>
    <t>0.032685185</t>
  </si>
  <si>
    <t>0.032743056</t>
  </si>
  <si>
    <t>0.016770833</t>
  </si>
  <si>
    <t>0.03287037</t>
  </si>
  <si>
    <t>0.033101852</t>
  </si>
  <si>
    <t>0.016701389</t>
  </si>
  <si>
    <t>Maciej Szmyt</t>
  </si>
  <si>
    <t>0.03318287</t>
  </si>
  <si>
    <t>0.033275463</t>
  </si>
  <si>
    <t>Klaudia Mierzejewska</t>
  </si>
  <si>
    <t>0.033414352</t>
  </si>
  <si>
    <t>0.033564815</t>
  </si>
  <si>
    <t>Anna Nawrot</t>
  </si>
  <si>
    <t>0.033611111</t>
  </si>
  <si>
    <t>0.033761574</t>
  </si>
  <si>
    <t>0.01755787</t>
  </si>
  <si>
    <t>0.033796296</t>
  </si>
  <si>
    <t>Magdalena Jekiełek</t>
  </si>
  <si>
    <t>Ewa Walaszczyk</t>
  </si>
  <si>
    <t>Joanna Mazur</t>
  </si>
  <si>
    <t>Milena Zielińska</t>
  </si>
  <si>
    <t>Grażyna Marciniszyn</t>
  </si>
  <si>
    <t>0.03443287</t>
  </si>
  <si>
    <t>0.017291667</t>
  </si>
  <si>
    <t>Marek Stożek</t>
  </si>
  <si>
    <t>0.034664352</t>
  </si>
  <si>
    <t>0.017858796</t>
  </si>
  <si>
    <t>0.034768519</t>
  </si>
  <si>
    <t>0.017696759</t>
  </si>
  <si>
    <t>0.034930556</t>
  </si>
  <si>
    <t>0.017905093</t>
  </si>
  <si>
    <t>0.035300926</t>
  </si>
  <si>
    <t>Katarzyna Czechowska</t>
  </si>
  <si>
    <t>0.035324074</t>
  </si>
  <si>
    <t>0.018101852</t>
  </si>
  <si>
    <t>0.035405093</t>
  </si>
  <si>
    <t>0.017835648</t>
  </si>
  <si>
    <t>Magdalena Stesik</t>
  </si>
  <si>
    <t>0.0178125</t>
  </si>
  <si>
    <t>Mariusz Wiejak</t>
  </si>
  <si>
    <t>0.035555556</t>
  </si>
  <si>
    <t>0.017916667</t>
  </si>
  <si>
    <t>0.035763889</t>
  </si>
  <si>
    <t>0.036203704</t>
  </si>
  <si>
    <t>0.018206019</t>
  </si>
  <si>
    <t>0.036412037</t>
  </si>
  <si>
    <t>0.036516204</t>
  </si>
  <si>
    <t>0.018854167</t>
  </si>
  <si>
    <t>Przemysław Przymusiński</t>
  </si>
  <si>
    <t>0.036585648</t>
  </si>
  <si>
    <t>0.036643519</t>
  </si>
  <si>
    <t>Joanna Grycz</t>
  </si>
  <si>
    <t>0.036678241</t>
  </si>
  <si>
    <t>Franciszek Polak</t>
  </si>
  <si>
    <t>0.018831019</t>
  </si>
  <si>
    <t>0.036828704</t>
  </si>
  <si>
    <t>0.036851852</t>
  </si>
  <si>
    <t>0.01880787</t>
  </si>
  <si>
    <t>Milena Bręczewska</t>
  </si>
  <si>
    <t>0.018668981</t>
  </si>
  <si>
    <t>0.037118056</t>
  </si>
  <si>
    <t>0.019236111</t>
  </si>
  <si>
    <t>0.037233796</t>
  </si>
  <si>
    <t>Magdalena Raczyńska</t>
  </si>
  <si>
    <t>0.037372685</t>
  </si>
  <si>
    <t>0.037534722</t>
  </si>
  <si>
    <t>0.03755787</t>
  </si>
  <si>
    <t>0.018923611</t>
  </si>
  <si>
    <t>Aleksandra Kołecka</t>
  </si>
  <si>
    <t>0.037604167</t>
  </si>
  <si>
    <t>0.018981481</t>
  </si>
  <si>
    <t>0.037719907</t>
  </si>
  <si>
    <t>0.037731481</t>
  </si>
  <si>
    <t>0.03775463</t>
  </si>
  <si>
    <t>Antonina Zimny</t>
  </si>
  <si>
    <t>Andrzej Dembina</t>
  </si>
  <si>
    <t>0.038113426</t>
  </si>
  <si>
    <t>0.038194444</t>
  </si>
  <si>
    <t>Piotr Poszwa</t>
  </si>
  <si>
    <t>0.038252315</t>
  </si>
  <si>
    <t>0.038506944</t>
  </si>
  <si>
    <t>Joanna Węclewska</t>
  </si>
  <si>
    <t>0.038576389</t>
  </si>
  <si>
    <t>0.038587963</t>
  </si>
  <si>
    <t>0.020243056</t>
  </si>
  <si>
    <t>0.038634259</t>
  </si>
  <si>
    <t>0.019571759</t>
  </si>
  <si>
    <t>0.038645833</t>
  </si>
  <si>
    <t>0.019548611</t>
  </si>
  <si>
    <t>0.038993056</t>
  </si>
  <si>
    <t>0.039166667</t>
  </si>
  <si>
    <t>Karolina Jurdziak</t>
  </si>
  <si>
    <t>0.019918981</t>
  </si>
  <si>
    <t>0.039270833</t>
  </si>
  <si>
    <t>0.020231481</t>
  </si>
  <si>
    <t>Ewa Gałęzewska</t>
  </si>
  <si>
    <t>0.039293981</t>
  </si>
  <si>
    <t>0.019849537</t>
  </si>
  <si>
    <t>0.039409722</t>
  </si>
  <si>
    <t>0.020358796</t>
  </si>
  <si>
    <t>0.020648148</t>
  </si>
  <si>
    <t>Marlena Pankowska</t>
  </si>
  <si>
    <t>0.039571759</t>
  </si>
  <si>
    <t>Katarzyna Kacperowska</t>
  </si>
  <si>
    <t>0.03974537</t>
  </si>
  <si>
    <t>0.020138889</t>
  </si>
  <si>
    <t>Lukasz Zboralski</t>
  </si>
  <si>
    <t>0.019988426</t>
  </si>
  <si>
    <t>0.039849537</t>
  </si>
  <si>
    <t>Katarzyna Stańczak</t>
  </si>
  <si>
    <t>0.040092593</t>
  </si>
  <si>
    <t>Małgorzata Kęsy</t>
  </si>
  <si>
    <t>0.040289352</t>
  </si>
  <si>
    <t>0.04037037</t>
  </si>
  <si>
    <t>0.020625</t>
  </si>
  <si>
    <t>0.040416667</t>
  </si>
  <si>
    <t>0.040636574</t>
  </si>
  <si>
    <t>0.020671296</t>
  </si>
  <si>
    <t>0.040810185</t>
  </si>
  <si>
    <t>0.020659722</t>
  </si>
  <si>
    <t>0.040833333</t>
  </si>
  <si>
    <t>Ewelina Poplawska</t>
  </si>
  <si>
    <t>0.040902778</t>
  </si>
  <si>
    <t>0.040914352</t>
  </si>
  <si>
    <t>0.02056713</t>
  </si>
  <si>
    <t>Sabina Borejsza-Wysocka</t>
  </si>
  <si>
    <t>0.041018519</t>
  </si>
  <si>
    <t>Marta Przybylak</t>
  </si>
  <si>
    <t>0.020729167</t>
  </si>
  <si>
    <t>Joanna Szcześniak</t>
  </si>
  <si>
    <t>0.041122685</t>
  </si>
  <si>
    <t>0.020763889</t>
  </si>
  <si>
    <t>0.020902778</t>
  </si>
  <si>
    <t>Karolina Czwojdzińska</t>
  </si>
  <si>
    <t>0.041145833</t>
  </si>
  <si>
    <t>0.041273148</t>
  </si>
  <si>
    <t>Marta Szewczyk</t>
  </si>
  <si>
    <t>0.020844907</t>
  </si>
  <si>
    <t>Wiktoria Ogonowska</t>
  </si>
  <si>
    <t>0.041608796</t>
  </si>
  <si>
    <t>0.041655093</t>
  </si>
  <si>
    <t>Izabella Katzor</t>
  </si>
  <si>
    <t>0.041678241</t>
  </si>
  <si>
    <t>Marta Strzelińska</t>
  </si>
  <si>
    <t>0.041898148</t>
  </si>
  <si>
    <t>0.021076389</t>
  </si>
  <si>
    <t>0.042106481</t>
  </si>
  <si>
    <t>0.021238426</t>
  </si>
  <si>
    <t>0.042268519</t>
  </si>
  <si>
    <t>0.021493056</t>
  </si>
  <si>
    <t>0.042523148</t>
  </si>
  <si>
    <t>Agnieszka Chojnacka</t>
  </si>
  <si>
    <t>0.042743056</t>
  </si>
  <si>
    <t>0.021689815</t>
  </si>
  <si>
    <t>0.021481481</t>
  </si>
  <si>
    <t>Karolina Jędrzejczyk</t>
  </si>
  <si>
    <t>0.021956019</t>
  </si>
  <si>
    <t>0.043252315</t>
  </si>
  <si>
    <t>0.043310185</t>
  </si>
  <si>
    <t>0.02244213</t>
  </si>
  <si>
    <t>0.043657407</t>
  </si>
  <si>
    <t>0.022719907</t>
  </si>
  <si>
    <t>Martyna Świtoń</t>
  </si>
  <si>
    <t>0.04400463</t>
  </si>
  <si>
    <t>0.023101852</t>
  </si>
  <si>
    <t>Agata Jakubowska</t>
  </si>
  <si>
    <t>0.044618056</t>
  </si>
  <si>
    <t>Elwira Szymbarewicz</t>
  </si>
  <si>
    <t>0.022847222</t>
  </si>
  <si>
    <t>0.045648148</t>
  </si>
  <si>
    <t>0.022905093</t>
  </si>
  <si>
    <t>0.046631944</t>
  </si>
  <si>
    <t>0.027962963</t>
  </si>
  <si>
    <t>Anna Kaja</t>
  </si>
  <si>
    <t>0.047511574</t>
  </si>
  <si>
    <t>0.023969907</t>
  </si>
  <si>
    <t>Aleksandra Dziarska</t>
  </si>
  <si>
    <t>0.05224537</t>
  </si>
  <si>
    <t>0.026319444</t>
  </si>
  <si>
    <t>Natalia Nowaczyk</t>
  </si>
  <si>
    <t>0.052488426</t>
  </si>
  <si>
    <t>0.026400463</t>
  </si>
  <si>
    <t>0.011724537</t>
  </si>
  <si>
    <t>Michał Ignatowski</t>
  </si>
  <si>
    <t>0.025011574</t>
  </si>
  <si>
    <t>0.012615741</t>
  </si>
  <si>
    <t>Kacper Zimoch</t>
  </si>
  <si>
    <t>0.025127315</t>
  </si>
  <si>
    <t>0.012800926</t>
  </si>
  <si>
    <t>0.02568287</t>
  </si>
  <si>
    <t>0.013206019</t>
  </si>
  <si>
    <t>0.013321759</t>
  </si>
  <si>
    <t>0.026365741</t>
  </si>
  <si>
    <t>0.013275463</t>
  </si>
  <si>
    <t>0.02650463</t>
  </si>
  <si>
    <t>Marcin Matuszewski</t>
  </si>
  <si>
    <t>0.0265625</t>
  </si>
  <si>
    <t>0.013356481</t>
  </si>
  <si>
    <t>Piotr Szarszewski</t>
  </si>
  <si>
    <t>Wojciech Adamczyk</t>
  </si>
  <si>
    <t>0.026782407</t>
  </si>
  <si>
    <t>0.013460648</t>
  </si>
  <si>
    <t>0.026805556</t>
  </si>
  <si>
    <t>0.013680556</t>
  </si>
  <si>
    <t>Adam Grześkowiak</t>
  </si>
  <si>
    <t>0.027037037</t>
  </si>
  <si>
    <t>Bartosz Żuchowski</t>
  </si>
  <si>
    <t>0.027094907</t>
  </si>
  <si>
    <t>Jakub Pigulski</t>
  </si>
  <si>
    <t>0.027152778</t>
  </si>
  <si>
    <t>0.013865741</t>
  </si>
  <si>
    <t>Jakub Dzioch</t>
  </si>
  <si>
    <t>Damian Włodarczyk</t>
  </si>
  <si>
    <t>0.027233796</t>
  </si>
  <si>
    <t>Damian Dańczuk</t>
  </si>
  <si>
    <t>0.027314815</t>
  </si>
  <si>
    <t>0.013935185</t>
  </si>
  <si>
    <t>Kamil Witek</t>
  </si>
  <si>
    <t>0.014039352</t>
  </si>
  <si>
    <t>0.027523148</t>
  </si>
  <si>
    <t>Bartosz Godyla</t>
  </si>
  <si>
    <t>0.027939815</t>
  </si>
  <si>
    <t>0.014166667</t>
  </si>
  <si>
    <t>0.028356481</t>
  </si>
  <si>
    <t>0.0284375</t>
  </si>
  <si>
    <t>Marcin Fischer</t>
  </si>
  <si>
    <t>0.02880787</t>
  </si>
  <si>
    <t>Daniel Kowalski</t>
  </si>
  <si>
    <t>0.028877315</t>
  </si>
  <si>
    <t>0.014756944</t>
  </si>
  <si>
    <t>0.02912037</t>
  </si>
  <si>
    <t>0.029166667</t>
  </si>
  <si>
    <t>Dawid Perz</t>
  </si>
  <si>
    <t>0.029988426</t>
  </si>
  <si>
    <t>Hubert Torchała</t>
  </si>
  <si>
    <t>0.030625</t>
  </si>
  <si>
    <t>0.030729167</t>
  </si>
  <si>
    <t>0.015763889</t>
  </si>
  <si>
    <t>0.030775463</t>
  </si>
  <si>
    <t>Ryszard Śliwiński</t>
  </si>
  <si>
    <t>0.031203704</t>
  </si>
  <si>
    <t>Mikołaj Zimoch</t>
  </si>
  <si>
    <t>0.015798611</t>
  </si>
  <si>
    <t>Bartosz Depta</t>
  </si>
  <si>
    <t>0.031585648</t>
  </si>
  <si>
    <t>0.031689815</t>
  </si>
  <si>
    <t>0.03181713</t>
  </si>
  <si>
    <t>0.017013889</t>
  </si>
  <si>
    <t>Olaf Swędrowski</t>
  </si>
  <si>
    <t>0.032708333</t>
  </si>
  <si>
    <t>0.016631944</t>
  </si>
  <si>
    <t>Wiktor Sobiech</t>
  </si>
  <si>
    <t>0.017002315</t>
  </si>
  <si>
    <t>Adrian Kłos</t>
  </si>
  <si>
    <t>0.033333333</t>
  </si>
  <si>
    <t>0.016979167</t>
  </si>
  <si>
    <t>Stanisław Grzymała</t>
  </si>
  <si>
    <t>0.033935185</t>
  </si>
  <si>
    <t>0.034085648</t>
  </si>
  <si>
    <t>0.034166667</t>
  </si>
  <si>
    <t>0.017685185</t>
  </si>
  <si>
    <t>Kapi Górny</t>
  </si>
  <si>
    <t>0.018645833</t>
  </si>
  <si>
    <t>Tomasz Śmigielski</t>
  </si>
  <si>
    <t>0.035104167</t>
  </si>
  <si>
    <t>0.035671296</t>
  </si>
  <si>
    <t>0.018819444</t>
  </si>
  <si>
    <t>0.036053241</t>
  </si>
  <si>
    <t>Filip Kołodziejczyk</t>
  </si>
  <si>
    <t>0.039560185</t>
  </si>
  <si>
    <t>0.020555556</t>
  </si>
  <si>
    <t>0.040462963</t>
  </si>
  <si>
    <t>Konrad Sajewicz</t>
  </si>
  <si>
    <t>0.042905093</t>
  </si>
  <si>
    <t>0.023136574</t>
  </si>
  <si>
    <t>Bartosz Tchorowski</t>
  </si>
  <si>
    <t>0.047997685</t>
  </si>
  <si>
    <t>0.024456019</t>
  </si>
  <si>
    <t>0.010358796</t>
  </si>
  <si>
    <t>0.022581019</t>
  </si>
  <si>
    <t>0.011226852</t>
  </si>
  <si>
    <t>Jakub Szram</t>
  </si>
  <si>
    <t>0.023078704</t>
  </si>
  <si>
    <t>0.011423611</t>
  </si>
  <si>
    <t>Sabina Jarząbek</t>
  </si>
  <si>
    <t>0.023506944</t>
  </si>
  <si>
    <t>0.011539352</t>
  </si>
  <si>
    <t>0.011921296</t>
  </si>
  <si>
    <t>0.024722222</t>
  </si>
  <si>
    <t>0.012280093</t>
  </si>
  <si>
    <t>Norbert Zodrow</t>
  </si>
  <si>
    <t>0.024756944</t>
  </si>
  <si>
    <t>0.01162037</t>
  </si>
  <si>
    <t>0.024976852</t>
  </si>
  <si>
    <t>0.012361111</t>
  </si>
  <si>
    <t>Sebastian Sobczak</t>
  </si>
  <si>
    <t>0.025138889</t>
  </si>
  <si>
    <t>0.012395833</t>
  </si>
  <si>
    <t>0.025185185</t>
  </si>
  <si>
    <t>0.012465278</t>
  </si>
  <si>
    <t>Adam Humbla</t>
  </si>
  <si>
    <t>0.025497685</t>
  </si>
  <si>
    <t>Miłosz Papierzyński</t>
  </si>
  <si>
    <t>0.025625</t>
  </si>
  <si>
    <t>0.012673611</t>
  </si>
  <si>
    <t>0.025752315</t>
  </si>
  <si>
    <t>0.01275463</t>
  </si>
  <si>
    <t>0.01287037</t>
  </si>
  <si>
    <t>Paweł Tokarski</t>
  </si>
  <si>
    <t>Kacper Mikołajczyk</t>
  </si>
  <si>
    <t>0.027662037</t>
  </si>
  <si>
    <t>Paweł Orman</t>
  </si>
  <si>
    <t>0.02787037</t>
  </si>
  <si>
    <t>0.027928241</t>
  </si>
  <si>
    <t>0.027951389</t>
  </si>
  <si>
    <t>0.013854167</t>
  </si>
  <si>
    <t>Bartosz Ruta</t>
  </si>
  <si>
    <t>0.028275463</t>
  </si>
  <si>
    <t>Agnieszka Kot</t>
  </si>
  <si>
    <t>Piotr Wujczyk</t>
  </si>
  <si>
    <t>Jakub Maćkowiak</t>
  </si>
  <si>
    <t>0.028518519</t>
  </si>
  <si>
    <t>Bartłomiej Komosiński</t>
  </si>
  <si>
    <t>0.028599537</t>
  </si>
  <si>
    <t>Dawid Madera</t>
  </si>
  <si>
    <t>0.028634259</t>
  </si>
  <si>
    <t>Bartłomiej Wrzosek</t>
  </si>
  <si>
    <t>0.028657407</t>
  </si>
  <si>
    <t>0.013622685</t>
  </si>
  <si>
    <t>0.028680556</t>
  </si>
  <si>
    <t>Tadeusz Sitek</t>
  </si>
  <si>
    <t>0.014305556</t>
  </si>
  <si>
    <t>0.028888889</t>
  </si>
  <si>
    <t>0.014143519</t>
  </si>
  <si>
    <t>Anita Olszewska</t>
  </si>
  <si>
    <t>0.014270833</t>
  </si>
  <si>
    <t>0.028946759</t>
  </si>
  <si>
    <t>Szymon Kędzia</t>
  </si>
  <si>
    <t>0.014386574</t>
  </si>
  <si>
    <t>Daria Kudio</t>
  </si>
  <si>
    <t>0.029293981</t>
  </si>
  <si>
    <t>0.029351852</t>
  </si>
  <si>
    <t>0.02943287</t>
  </si>
  <si>
    <t>0.014502315</t>
  </si>
  <si>
    <t>0.029467593</t>
  </si>
  <si>
    <t>0.014594907</t>
  </si>
  <si>
    <t>0.014513889</t>
  </si>
  <si>
    <t>Edyta Mastalerek</t>
  </si>
  <si>
    <t>0.014837963</t>
  </si>
  <si>
    <t>0.030046296</t>
  </si>
  <si>
    <t>0.014768519</t>
  </si>
  <si>
    <t>Mateusz Paluch</t>
  </si>
  <si>
    <t>0.030104167</t>
  </si>
  <si>
    <t>Weronika Majewska</t>
  </si>
  <si>
    <t>0.030277778</t>
  </si>
  <si>
    <t>0.014965278</t>
  </si>
  <si>
    <t>0.014918981</t>
  </si>
  <si>
    <t>Stanisław Pawlicki</t>
  </si>
  <si>
    <t>0.03037037</t>
  </si>
  <si>
    <t>0.030532407</t>
  </si>
  <si>
    <t>Paweł Jasiński</t>
  </si>
  <si>
    <t>Agnieszka Storczyk-Rak</t>
  </si>
  <si>
    <t>0.015231481</t>
  </si>
  <si>
    <t>0.030752315</t>
  </si>
  <si>
    <t>Mateusz Purczyński</t>
  </si>
  <si>
    <t>0.015208333</t>
  </si>
  <si>
    <t>0.030949074</t>
  </si>
  <si>
    <t>Karolina Grygorowicz</t>
  </si>
  <si>
    <t>Piotr Borowski</t>
  </si>
  <si>
    <t>Piotr Rożniakowski</t>
  </si>
  <si>
    <t>0.031168981</t>
  </si>
  <si>
    <t>0.031469907</t>
  </si>
  <si>
    <t>Daniel Andrzejewski</t>
  </si>
  <si>
    <t>0.031516204</t>
  </si>
  <si>
    <t>0.015578704</t>
  </si>
  <si>
    <t>Joanna Baranowska</t>
  </si>
  <si>
    <t>Tomasz Stelmach</t>
  </si>
  <si>
    <t>0.031666667</t>
  </si>
  <si>
    <t>0.015648148</t>
  </si>
  <si>
    <t>Maciej Bechert</t>
  </si>
  <si>
    <t>0.031724537</t>
  </si>
  <si>
    <t>0.031782407</t>
  </si>
  <si>
    <t>0.031851852</t>
  </si>
  <si>
    <t>0.015775463</t>
  </si>
  <si>
    <t>0.032013889</t>
  </si>
  <si>
    <t>0.015740741</t>
  </si>
  <si>
    <t>0.032094907</t>
  </si>
  <si>
    <t>Patryk Miotk</t>
  </si>
  <si>
    <t>0.032615741</t>
  </si>
  <si>
    <t>Natalia Lisek</t>
  </si>
  <si>
    <t>0.032662037</t>
  </si>
  <si>
    <t>0.032777778</t>
  </si>
  <si>
    <t>0.016030093</t>
  </si>
  <si>
    <t>0.032835648</t>
  </si>
  <si>
    <t>0.032905093</t>
  </si>
  <si>
    <t>0.033113426</t>
  </si>
  <si>
    <t>Tomasz Grześko</t>
  </si>
  <si>
    <t>0.033263889</t>
  </si>
  <si>
    <t>Andrzej Müller</t>
  </si>
  <si>
    <t>0.033368056</t>
  </si>
  <si>
    <t>0.016319444</t>
  </si>
  <si>
    <t>Monika Kierzkowska</t>
  </si>
  <si>
    <t>0.033865741</t>
  </si>
  <si>
    <t>Norbert Banaszyk</t>
  </si>
  <si>
    <t>0.016712963</t>
  </si>
  <si>
    <t>Paweł Grabowicz</t>
  </si>
  <si>
    <t>Waldemar Mondry</t>
  </si>
  <si>
    <t>0.034097222</t>
  </si>
  <si>
    <t>0.034131944</t>
  </si>
  <si>
    <t>Katarzyna Budziszewska</t>
  </si>
  <si>
    <t>Małgorzata Wiśniewska</t>
  </si>
  <si>
    <t>0.034375</t>
  </si>
  <si>
    <t>Zuzanna Pawłowska</t>
  </si>
  <si>
    <t>0.034421296</t>
  </si>
  <si>
    <t>Hania Orlikowska</t>
  </si>
  <si>
    <t>Szymon Nawrocki</t>
  </si>
  <si>
    <t>0.017210648</t>
  </si>
  <si>
    <t>0.034861111</t>
  </si>
  <si>
    <t>Sylwia Janoś</t>
  </si>
  <si>
    <t>0.034965278</t>
  </si>
  <si>
    <t>0.035011574</t>
  </si>
  <si>
    <t>Joachim Niciejewski</t>
  </si>
  <si>
    <t>Mateusz Andrzejewski</t>
  </si>
  <si>
    <t>0.035231481</t>
  </si>
  <si>
    <t>0.017430556</t>
  </si>
  <si>
    <t>0.035462963</t>
  </si>
  <si>
    <t>Natalia Woźniak</t>
  </si>
  <si>
    <t>Weronika Śróbka</t>
  </si>
  <si>
    <t>0.035532407</t>
  </si>
  <si>
    <t>Justyna Kasprzyk</t>
  </si>
  <si>
    <t>Jerzy Górniak</t>
  </si>
  <si>
    <t>Wiesiek Wlaszczyk</t>
  </si>
  <si>
    <t>0.035798611</t>
  </si>
  <si>
    <t>0.035902778</t>
  </si>
  <si>
    <t>Damian Marcinów</t>
  </si>
  <si>
    <t>Monika Krawiec</t>
  </si>
  <si>
    <t>0.036041667</t>
  </si>
  <si>
    <t>Monika Dura</t>
  </si>
  <si>
    <t>0.036157407</t>
  </si>
  <si>
    <t>0.017962963</t>
  </si>
  <si>
    <t>Ireneusz Fechner</t>
  </si>
  <si>
    <t>Jacek Nawrot</t>
  </si>
  <si>
    <t>0.017974537</t>
  </si>
  <si>
    <t>Iwona Gaczkowska</t>
  </si>
  <si>
    <t>0.036261574</t>
  </si>
  <si>
    <t>0.036354167</t>
  </si>
  <si>
    <t>0.036377315</t>
  </si>
  <si>
    <t>0.017847222</t>
  </si>
  <si>
    <t>Mirosław Maśliński</t>
  </si>
  <si>
    <t>0.036527778</t>
  </si>
  <si>
    <t>Agnieszka Wronkowska</t>
  </si>
  <si>
    <t>Kamila Kufel</t>
  </si>
  <si>
    <t>0.036956019</t>
  </si>
  <si>
    <t>0.018090278</t>
  </si>
  <si>
    <t>Ireneusz Jesion</t>
  </si>
  <si>
    <t>0.036967593</t>
  </si>
  <si>
    <t>Magdalena Wolska</t>
  </si>
  <si>
    <t>Wioletta Kapral</t>
  </si>
  <si>
    <t>Jarek Grobelny</t>
  </si>
  <si>
    <t>0.037210648</t>
  </si>
  <si>
    <t>Aleksandra Wachowiak</t>
  </si>
  <si>
    <t>0.018402778</t>
  </si>
  <si>
    <t>0.018009259</t>
  </si>
  <si>
    <t>Aleksandra Myszczyszyn-Chyła</t>
  </si>
  <si>
    <t>Andrzej Mańkowski</t>
  </si>
  <si>
    <t>Grażyna Braciszewska</t>
  </si>
  <si>
    <t>0.018761574</t>
  </si>
  <si>
    <t>0.037997685</t>
  </si>
  <si>
    <t>0.018634259</t>
  </si>
  <si>
    <t>Krzysztof Gurzyński</t>
  </si>
  <si>
    <t>0.038136574</t>
  </si>
  <si>
    <t>Olga Banach</t>
  </si>
  <si>
    <t>0.038171296</t>
  </si>
  <si>
    <t>0.018611111</t>
  </si>
  <si>
    <t>Ewa Górska</t>
  </si>
  <si>
    <t>0.038263889</t>
  </si>
  <si>
    <t>Natalia Dobień</t>
  </si>
  <si>
    <t>0.038333333</t>
  </si>
  <si>
    <t>Agnieszka Horbik</t>
  </si>
  <si>
    <t>0.01849537</t>
  </si>
  <si>
    <t>0.038564815</t>
  </si>
  <si>
    <t>0.018576389</t>
  </si>
  <si>
    <t>Emilia Sobczak</t>
  </si>
  <si>
    <t>0.038622685</t>
  </si>
  <si>
    <t>Anna Marcinkowska</t>
  </si>
  <si>
    <t>Marek Lewandowski</t>
  </si>
  <si>
    <t>0.038726852</t>
  </si>
  <si>
    <t>Julia Lis</t>
  </si>
  <si>
    <t>0.038819444</t>
  </si>
  <si>
    <t>Kinga Majda</t>
  </si>
  <si>
    <t>0.038946759</t>
  </si>
  <si>
    <t>0.018333333</t>
  </si>
  <si>
    <t>0.038969907</t>
  </si>
  <si>
    <t>0.019282407</t>
  </si>
  <si>
    <t>0.0390625</t>
  </si>
  <si>
    <t>0.019305556</t>
  </si>
  <si>
    <t>0.039201389</t>
  </si>
  <si>
    <t>0.019201389</t>
  </si>
  <si>
    <t>Martyna Dulska</t>
  </si>
  <si>
    <t>0.039224537</t>
  </si>
  <si>
    <t>0.019490741</t>
  </si>
  <si>
    <t>Ewa Białkowska</t>
  </si>
  <si>
    <t>0.039282407</t>
  </si>
  <si>
    <t>0.039328704</t>
  </si>
  <si>
    <t>Jarosław Kala</t>
  </si>
  <si>
    <t>Gosia Groen</t>
  </si>
  <si>
    <t>0.039444444</t>
  </si>
  <si>
    <t>0.01943287</t>
  </si>
  <si>
    <t>Karolina Puszkarska</t>
  </si>
  <si>
    <t>0.039583333</t>
  </si>
  <si>
    <t>Emilia Maćkowska-Kowalczyk</t>
  </si>
  <si>
    <t>Klaudia Borowińska</t>
  </si>
  <si>
    <t>0.039641204</t>
  </si>
  <si>
    <t>Marzena Sołowiow</t>
  </si>
  <si>
    <t>Aleksandra Wypustek</t>
  </si>
  <si>
    <t>Aleksandra Lewandowska</t>
  </si>
  <si>
    <t>0.039953704</t>
  </si>
  <si>
    <t>Agnieszka Zimmermann</t>
  </si>
  <si>
    <t>0.040162037</t>
  </si>
  <si>
    <t>0.019953704</t>
  </si>
  <si>
    <t>Mateusz Fajfer</t>
  </si>
  <si>
    <t>0.040173611</t>
  </si>
  <si>
    <t>0.040243056</t>
  </si>
  <si>
    <t>0.040381944</t>
  </si>
  <si>
    <t>Angelika Korcz</t>
  </si>
  <si>
    <t>0.040405093</t>
  </si>
  <si>
    <t>0.040439815</t>
  </si>
  <si>
    <t>0.019710648</t>
  </si>
  <si>
    <t>Aleksandra Borowska</t>
  </si>
  <si>
    <t>0.040497685</t>
  </si>
  <si>
    <t>0.019733796</t>
  </si>
  <si>
    <t>0.040648148</t>
  </si>
  <si>
    <t>0.020196759</t>
  </si>
  <si>
    <t>Daniel Kaźmierczak</t>
  </si>
  <si>
    <t>0.040659722</t>
  </si>
  <si>
    <t>Artur Boryczewski</t>
  </si>
  <si>
    <t>0.040740741</t>
  </si>
  <si>
    <t>0.019791667</t>
  </si>
  <si>
    <t>Violetta Wilczynska</t>
  </si>
  <si>
    <t>0.04087963</t>
  </si>
  <si>
    <t>0.020104167</t>
  </si>
  <si>
    <t>Tomasz Zaborowski</t>
  </si>
  <si>
    <t>0.041053241</t>
  </si>
  <si>
    <t>Joanna Ślęzak</t>
  </si>
  <si>
    <t>0.041168981</t>
  </si>
  <si>
    <t>Tomasz Wypych</t>
  </si>
  <si>
    <t>0.041400463</t>
  </si>
  <si>
    <t>0.041493056</t>
  </si>
  <si>
    <t>0.020520833</t>
  </si>
  <si>
    <t>Małgorzata Lorenz</t>
  </si>
  <si>
    <t>0.04150463</t>
  </si>
  <si>
    <t>0.020613426</t>
  </si>
  <si>
    <t>0.020081019</t>
  </si>
  <si>
    <t>0.041712963</t>
  </si>
  <si>
    <t>0.04181713</t>
  </si>
  <si>
    <t>Kinga Wojtkowiak</t>
  </si>
  <si>
    <t>0.041863426</t>
  </si>
  <si>
    <t>0.020590278</t>
  </si>
  <si>
    <t>0.041990741</t>
  </si>
  <si>
    <t>0.042037037</t>
  </si>
  <si>
    <t>Maria Nowak</t>
  </si>
  <si>
    <t>0.042175926</t>
  </si>
  <si>
    <t>Tomasz Włodarski</t>
  </si>
  <si>
    <t>0.042453704</t>
  </si>
  <si>
    <t>0.020914352</t>
  </si>
  <si>
    <t>0.042476852</t>
  </si>
  <si>
    <t>Kateryna Małolepsza</t>
  </si>
  <si>
    <t>0.042708333</t>
  </si>
  <si>
    <t>0.042766204</t>
  </si>
  <si>
    <t>0.042858796</t>
  </si>
  <si>
    <t>0.021261574</t>
  </si>
  <si>
    <t>Sylwia Szypowska</t>
  </si>
  <si>
    <t>0.042893519</t>
  </si>
  <si>
    <t>Agata Moździerz</t>
  </si>
  <si>
    <t>0.021099537</t>
  </si>
  <si>
    <t>Izabela Simon</t>
  </si>
  <si>
    <t>0.043171296</t>
  </si>
  <si>
    <t>0.02119213</t>
  </si>
  <si>
    <t>Karolina Tarka</t>
  </si>
  <si>
    <t>0.043194444</t>
  </si>
  <si>
    <t>0.043240741</t>
  </si>
  <si>
    <t>0.021412037</t>
  </si>
  <si>
    <t>Maja Nowak</t>
  </si>
  <si>
    <t>Olaf Ziolo</t>
  </si>
  <si>
    <t>0.043368056</t>
  </si>
  <si>
    <t>Marta Stefaniak</t>
  </si>
  <si>
    <t>0.043425926</t>
  </si>
  <si>
    <t>0.043634259</t>
  </si>
  <si>
    <t>Anna Kwapiszewska</t>
  </si>
  <si>
    <t>0.04375</t>
  </si>
  <si>
    <t>0.021793981</t>
  </si>
  <si>
    <t>Joanna Ślazyk</t>
  </si>
  <si>
    <t>0.044016204</t>
  </si>
  <si>
    <t>0.021747685</t>
  </si>
  <si>
    <t>0.0215625</t>
  </si>
  <si>
    <t>0.0440625</t>
  </si>
  <si>
    <t>0.044097222</t>
  </si>
  <si>
    <t>0.021770833</t>
  </si>
  <si>
    <t>0.022013889</t>
  </si>
  <si>
    <t>0.044513889</t>
  </si>
  <si>
    <t>0.021678241</t>
  </si>
  <si>
    <t>Ryszard Wolniewicz</t>
  </si>
  <si>
    <t>0.019502315</t>
  </si>
  <si>
    <t>0.044791667</t>
  </si>
  <si>
    <t>0.022071759</t>
  </si>
  <si>
    <t>Aneta Offman</t>
  </si>
  <si>
    <t>Marek Kłos</t>
  </si>
  <si>
    <t>0.044965278</t>
  </si>
  <si>
    <t>0.045034722</t>
  </si>
  <si>
    <t>0.021284722</t>
  </si>
  <si>
    <t>Piotr Olbryś</t>
  </si>
  <si>
    <t>0.045115741</t>
  </si>
  <si>
    <t>0.022152778</t>
  </si>
  <si>
    <t>0.022395833</t>
  </si>
  <si>
    <t>Ania Kaczmarek</t>
  </si>
  <si>
    <t>0.045266204</t>
  </si>
  <si>
    <t>Martyna Antas</t>
  </si>
  <si>
    <t>0.045497685</t>
  </si>
  <si>
    <t>0.022280093</t>
  </si>
  <si>
    <t>0.045960648</t>
  </si>
  <si>
    <t>0.022743056</t>
  </si>
  <si>
    <t>0.046041667</t>
  </si>
  <si>
    <t>0.021840278</t>
  </si>
  <si>
    <t>0.046076389</t>
  </si>
  <si>
    <t>0.046134259</t>
  </si>
  <si>
    <t>0.046180556</t>
  </si>
  <si>
    <t>0.046273148</t>
  </si>
  <si>
    <t>0.022118056</t>
  </si>
  <si>
    <t>Zuzanna Kossowska</t>
  </si>
  <si>
    <t>0.022777778</t>
  </si>
  <si>
    <t>Kasia Kołodziejczyk</t>
  </si>
  <si>
    <t>0.046331019</t>
  </si>
  <si>
    <t>0.022638889</t>
  </si>
  <si>
    <t>0.046423611</t>
  </si>
  <si>
    <t>0.022893519</t>
  </si>
  <si>
    <t>0.046550926</t>
  </si>
  <si>
    <t>0.02306713</t>
  </si>
  <si>
    <t>Magdalena Boinska</t>
  </si>
  <si>
    <t>Anna Łopusiewicz</t>
  </si>
  <si>
    <t>0.046666667</t>
  </si>
  <si>
    <t>0.046782407</t>
  </si>
  <si>
    <t>0.047025463</t>
  </si>
  <si>
    <t>0.02318287</t>
  </si>
  <si>
    <t>Ewelina Szymczyk</t>
  </si>
  <si>
    <t>Ola Śnieć</t>
  </si>
  <si>
    <t>0.047071759</t>
  </si>
  <si>
    <t>0.023194444</t>
  </si>
  <si>
    <t>0.047083333</t>
  </si>
  <si>
    <t>0.023206019</t>
  </si>
  <si>
    <t>Jolanta Zakrzewska</t>
  </si>
  <si>
    <t>0.047094907</t>
  </si>
  <si>
    <t>0.023321759</t>
  </si>
  <si>
    <t>0.047106481</t>
  </si>
  <si>
    <t>Małgorzata Ratajczak</t>
  </si>
  <si>
    <t>0.04724537</t>
  </si>
  <si>
    <t>Marta Michalska</t>
  </si>
  <si>
    <t>0.047314815</t>
  </si>
  <si>
    <t>0.022881944</t>
  </si>
  <si>
    <t>0.047337963</t>
  </si>
  <si>
    <t>0.023622685</t>
  </si>
  <si>
    <t>0.047615741</t>
  </si>
  <si>
    <t>0.048055556</t>
  </si>
  <si>
    <t>0.023703704</t>
  </si>
  <si>
    <t>Paula Chmielarz</t>
  </si>
  <si>
    <t>0.048125</t>
  </si>
  <si>
    <t>0.048171296</t>
  </si>
  <si>
    <t>0.022407407</t>
  </si>
  <si>
    <t>0.048263889</t>
  </si>
  <si>
    <t>0.02337963</t>
  </si>
  <si>
    <t>0.048333333</t>
  </si>
  <si>
    <t>0.023530093</t>
  </si>
  <si>
    <t>0.049293981</t>
  </si>
  <si>
    <t>Anna Schmidt</t>
  </si>
  <si>
    <t>0.049664352</t>
  </si>
  <si>
    <t>0.023726852</t>
  </si>
  <si>
    <t>0.051666667</t>
  </si>
  <si>
    <t>0.0534375</t>
  </si>
  <si>
    <t>0.025046296</t>
  </si>
  <si>
    <t>0.053784722</t>
  </si>
  <si>
    <t>0.054108796</t>
  </si>
  <si>
    <t>0.026041667</t>
  </si>
  <si>
    <t>Bartłomiej Błaszczyk</t>
  </si>
  <si>
    <t>0.023935185</t>
  </si>
  <si>
    <t>Krzysztof Bryła</t>
  </si>
  <si>
    <t>0.024895833</t>
  </si>
  <si>
    <t>0.012337963</t>
  </si>
  <si>
    <t>0.025289352</t>
  </si>
  <si>
    <t>0.012581019</t>
  </si>
  <si>
    <t>0.025543981</t>
  </si>
  <si>
    <t>0.012685185</t>
  </si>
  <si>
    <t>0.025671296</t>
  </si>
  <si>
    <t>0.012731481</t>
  </si>
  <si>
    <t>Paweł Nowak</t>
  </si>
  <si>
    <t>0.026423611</t>
  </si>
  <si>
    <t>0.012939815</t>
  </si>
  <si>
    <t>0.012708333</t>
  </si>
  <si>
    <t>0.026643519</t>
  </si>
  <si>
    <t>0.013229167</t>
  </si>
  <si>
    <t>0.013194444</t>
  </si>
  <si>
    <t>Marcin Sawicki</t>
  </si>
  <si>
    <t>0.013240741</t>
  </si>
  <si>
    <t>0.026828704</t>
  </si>
  <si>
    <t>0.013310185</t>
  </si>
  <si>
    <t>Robert Bernat</t>
  </si>
  <si>
    <t>Jacek Kasperowicz</t>
  </si>
  <si>
    <t>0.027025463</t>
  </si>
  <si>
    <t>0.013425926</t>
  </si>
  <si>
    <t>Adam Kosniewski</t>
  </si>
  <si>
    <t>0.027268519</t>
  </si>
  <si>
    <t>Bartłomiej Przymusiński</t>
  </si>
  <si>
    <t>0.027326389</t>
  </si>
  <si>
    <t>Szymon Filanowicz</t>
  </si>
  <si>
    <t>0.02806713</t>
  </si>
  <si>
    <t>0.028090278</t>
  </si>
  <si>
    <t>Maciej Pachowicz</t>
  </si>
  <si>
    <t>0.028148148</t>
  </si>
  <si>
    <t>0.028171296</t>
  </si>
  <si>
    <t>Waldek Szczepański</t>
  </si>
  <si>
    <t>0.028263889</t>
  </si>
  <si>
    <t>0.013993056</t>
  </si>
  <si>
    <t>Ryszard Tokarczyk</t>
  </si>
  <si>
    <t>0.028310185</t>
  </si>
  <si>
    <t>0.028368056</t>
  </si>
  <si>
    <t>0.014097222</t>
  </si>
  <si>
    <t>Bartosz Bal</t>
  </si>
  <si>
    <t>0.028576389</t>
  </si>
  <si>
    <t>0.014085648</t>
  </si>
  <si>
    <t>Kamil Maćkowski</t>
  </si>
  <si>
    <t>Bartek Godusławski</t>
  </si>
  <si>
    <t>0.029502315</t>
  </si>
  <si>
    <t>0.029664352</t>
  </si>
  <si>
    <t>0.014733796</t>
  </si>
  <si>
    <t>Dariusz Arendarski</t>
  </si>
  <si>
    <t>0.029930556</t>
  </si>
  <si>
    <t>0.029965278</t>
  </si>
  <si>
    <t>0.014849537</t>
  </si>
  <si>
    <t>0.014872685</t>
  </si>
  <si>
    <t>Krzysztof Wiernowolski</t>
  </si>
  <si>
    <t>Andrzej Kozłowski</t>
  </si>
  <si>
    <t>0.030162037</t>
  </si>
  <si>
    <t>Dariusz Fieńko</t>
  </si>
  <si>
    <t>0.030636574</t>
  </si>
  <si>
    <t>0.015173611</t>
  </si>
  <si>
    <t>0.030671296</t>
  </si>
  <si>
    <t>Leszek Pałosz</t>
  </si>
  <si>
    <t>Mariusz Mazur</t>
  </si>
  <si>
    <t>Damian Kalota</t>
  </si>
  <si>
    <t>0.015023148</t>
  </si>
  <si>
    <t>0.031111111</t>
  </si>
  <si>
    <t>Marek Licznierski</t>
  </si>
  <si>
    <t>0.03119213</t>
  </si>
  <si>
    <t>Krzysztof Janusz</t>
  </si>
  <si>
    <t>Łukasz Schodowski</t>
  </si>
  <si>
    <t>0.032118056</t>
  </si>
  <si>
    <t>Piotr Ziębakowski</t>
  </si>
  <si>
    <t>Paweł Kluczyński</t>
  </si>
  <si>
    <t>0.032430556</t>
  </si>
  <si>
    <t>0.0325</t>
  </si>
  <si>
    <t>Marcin Tomczyk</t>
  </si>
  <si>
    <t>0.0340625</t>
  </si>
  <si>
    <t>Rafał Możarowski</t>
  </si>
  <si>
    <t>0.03412037</t>
  </si>
  <si>
    <t>0.034513889</t>
  </si>
  <si>
    <t>Piotr Zawitowski</t>
  </si>
  <si>
    <t>Przemek Nawrocki</t>
  </si>
  <si>
    <t>0.035023148</t>
  </si>
  <si>
    <t>0.017337963</t>
  </si>
  <si>
    <t>0.035219907</t>
  </si>
  <si>
    <t>0.036018519</t>
  </si>
  <si>
    <t>0.036087963</t>
  </si>
  <si>
    <t>0.036724537</t>
  </si>
  <si>
    <t>Dawid Wojciechowski</t>
  </si>
  <si>
    <t>Rafał Pawlak</t>
  </si>
  <si>
    <t>0.03875</t>
  </si>
  <si>
    <t>0.039189815</t>
  </si>
  <si>
    <t>0.039212963</t>
  </si>
  <si>
    <t>Piotr Jóźwiak</t>
  </si>
  <si>
    <t>0.040138889</t>
  </si>
  <si>
    <t>Maciej Płócieniak</t>
  </si>
  <si>
    <t>0.040671296</t>
  </si>
  <si>
    <t>0.019861111</t>
  </si>
  <si>
    <t>Michał Gazda</t>
  </si>
  <si>
    <t>0.041539352</t>
  </si>
  <si>
    <t>0.04244213</t>
  </si>
  <si>
    <t>0.020949074</t>
  </si>
  <si>
    <t>0.042592593</t>
  </si>
  <si>
    <t>0.020208333</t>
  </si>
  <si>
    <t>0.04306713</t>
  </si>
  <si>
    <t>0.043090278</t>
  </si>
  <si>
    <t>Łukasz Szajek</t>
  </si>
  <si>
    <t>0.043877315</t>
  </si>
  <si>
    <t>0.044293981</t>
  </si>
  <si>
    <t>0.044398148</t>
  </si>
  <si>
    <t>0.021655093</t>
  </si>
  <si>
    <t>Rafał Splisteser</t>
  </si>
  <si>
    <t>Jacek Lenart</t>
  </si>
  <si>
    <t>0.049108796</t>
  </si>
  <si>
    <t>Norbert Młynarski</t>
  </si>
  <si>
    <t>0.056805556</t>
  </si>
  <si>
    <t>0.02412037</t>
  </si>
  <si>
    <t>0.012164352</t>
  </si>
  <si>
    <t>0.024444444</t>
  </si>
  <si>
    <t>0.012314815</t>
  </si>
  <si>
    <t>Patryk Borzystowski</t>
  </si>
  <si>
    <t>0.012569444</t>
  </si>
  <si>
    <t>Marcin Pawłowski</t>
  </si>
  <si>
    <t>0.025578704</t>
  </si>
  <si>
    <t>Jarosław Staszewski</t>
  </si>
  <si>
    <t>0.025729167</t>
  </si>
  <si>
    <t>0.025949074</t>
  </si>
  <si>
    <t>0.026412037</t>
  </si>
  <si>
    <t>0.026956019</t>
  </si>
  <si>
    <t>0.013564815</t>
  </si>
  <si>
    <t>Łukasz Szwaj</t>
  </si>
  <si>
    <t>0.027048611</t>
  </si>
  <si>
    <t>0.02724537</t>
  </si>
  <si>
    <t>0.027349537</t>
  </si>
  <si>
    <t>0.027395833</t>
  </si>
  <si>
    <t>Piotr Filas</t>
  </si>
  <si>
    <t>0.027511574</t>
  </si>
  <si>
    <t>0.027731481</t>
  </si>
  <si>
    <t>0.027893519</t>
  </si>
  <si>
    <t>0.028055556</t>
  </si>
  <si>
    <t>Patryk Przybyła</t>
  </si>
  <si>
    <t>0.028726852</t>
  </si>
  <si>
    <t>Rafał Grzelak</t>
  </si>
  <si>
    <t>Nikita Komarov</t>
  </si>
  <si>
    <t>0.0290625</t>
  </si>
  <si>
    <t>0.029409722</t>
  </si>
  <si>
    <t>Łukasz Wiśniewski</t>
  </si>
  <si>
    <t>0.029421296</t>
  </si>
  <si>
    <t>Mariusz Piątas</t>
  </si>
  <si>
    <t>0.03</t>
  </si>
  <si>
    <t>Damian Kołodziejczak</t>
  </si>
  <si>
    <t>Marek Graczykowski</t>
  </si>
  <si>
    <t>0.030173611</t>
  </si>
  <si>
    <t>Bartłomiej Skubiszyński</t>
  </si>
  <si>
    <t>0.030185185</t>
  </si>
  <si>
    <t>0.0303125</t>
  </si>
  <si>
    <t>0.015277778</t>
  </si>
  <si>
    <t>0.015266204</t>
  </si>
  <si>
    <t>0.030439815</t>
  </si>
  <si>
    <t>0.01537037</t>
  </si>
  <si>
    <t>0.030520833</t>
  </si>
  <si>
    <t>0.015474537</t>
  </si>
  <si>
    <t>Sebastian Mazur</t>
  </si>
  <si>
    <t>Gerard Rożek</t>
  </si>
  <si>
    <t>0.031296296</t>
  </si>
  <si>
    <t>Adam Pilarski</t>
  </si>
  <si>
    <t>0.031574074</t>
  </si>
  <si>
    <t>Filip Marcinkiewicz</t>
  </si>
  <si>
    <t>0.016006944</t>
  </si>
  <si>
    <t>0.03224537</t>
  </si>
  <si>
    <t>0.016516204</t>
  </si>
  <si>
    <t>Dawid Kaczmarek</t>
  </si>
  <si>
    <t>0.032395833</t>
  </si>
  <si>
    <t>Marcin Borkowski</t>
  </si>
  <si>
    <t>Marek Suchocki</t>
  </si>
  <si>
    <t>Robert Brukwicki</t>
  </si>
  <si>
    <t>0.03337963</t>
  </si>
  <si>
    <t>Rafał Perkowski</t>
  </si>
  <si>
    <t>Łukasz Mili</t>
  </si>
  <si>
    <t>0.033541667</t>
  </si>
  <si>
    <t>0.033680556</t>
  </si>
  <si>
    <t>0.016921296</t>
  </si>
  <si>
    <t>0.034108796</t>
  </si>
  <si>
    <t>Ziemowit Rychwalski</t>
  </si>
  <si>
    <t>0.034189815</t>
  </si>
  <si>
    <t>Bartłomiej Ślaski</t>
  </si>
  <si>
    <t>0.034409722</t>
  </si>
  <si>
    <t>0.018148148</t>
  </si>
  <si>
    <t>0.034988426</t>
  </si>
  <si>
    <t>0.017708333</t>
  </si>
  <si>
    <t>0.035486111</t>
  </si>
  <si>
    <t>0.018263889</t>
  </si>
  <si>
    <t>Gerard Garczyk</t>
  </si>
  <si>
    <t>0.036006944</t>
  </si>
  <si>
    <t>Tomasz Rowiński</t>
  </si>
  <si>
    <t>0.036365741</t>
  </si>
  <si>
    <t>Dawid Szadziul</t>
  </si>
  <si>
    <t>0.0184375</t>
  </si>
  <si>
    <t>0.036469907</t>
  </si>
  <si>
    <t>Tomasz Bednarczyk</t>
  </si>
  <si>
    <t>0.036539352</t>
  </si>
  <si>
    <t>0.036597222</t>
  </si>
  <si>
    <t>Piotr Ciesielski</t>
  </si>
  <si>
    <t>Krystian Adamczak</t>
  </si>
  <si>
    <t>Leszek Bręczewski</t>
  </si>
  <si>
    <t>Robert Chomont</t>
  </si>
  <si>
    <t>0.037037037</t>
  </si>
  <si>
    <t>Łukasz Deutschmann</t>
  </si>
  <si>
    <t>0.037106481</t>
  </si>
  <si>
    <t>0.037222222</t>
  </si>
  <si>
    <t>0.019293981</t>
  </si>
  <si>
    <t>Daniel Kwiatkowski</t>
  </si>
  <si>
    <t>Rafał Surmacz</t>
  </si>
  <si>
    <t>Bartosz Witkowski</t>
  </si>
  <si>
    <t>0.037986111</t>
  </si>
  <si>
    <t>0.019166667</t>
  </si>
  <si>
    <t>0.038055556</t>
  </si>
  <si>
    <t>Grzegorz Tomys</t>
  </si>
  <si>
    <t>Tomasz Parys</t>
  </si>
  <si>
    <t>0.03900463</t>
  </si>
  <si>
    <t>0.019652778</t>
  </si>
  <si>
    <t>Łukasz Kozłowski</t>
  </si>
  <si>
    <t>0.041331019</t>
  </si>
  <si>
    <t>Michał Patla</t>
  </si>
  <si>
    <t>0.041701389</t>
  </si>
  <si>
    <t>0.041782407</t>
  </si>
  <si>
    <t>0.021030093</t>
  </si>
  <si>
    <t>0.023275463</t>
  </si>
  <si>
    <t>Tomasz Krieger</t>
  </si>
  <si>
    <t>0.04875</t>
  </si>
  <si>
    <t>Arkadiusz Siadak</t>
  </si>
  <si>
    <t>0.024513889</t>
  </si>
  <si>
    <t>0.026157407</t>
  </si>
  <si>
    <t>0.013171296</t>
  </si>
  <si>
    <t>Bartosz Pagacz</t>
  </si>
  <si>
    <t>0.026469907</t>
  </si>
  <si>
    <t>0.013263889</t>
  </si>
  <si>
    <t>Szymon Owczarek</t>
  </si>
  <si>
    <t>0.013819444</t>
  </si>
  <si>
    <t>Mariusz Rospara</t>
  </si>
  <si>
    <t>0.027743056</t>
  </si>
  <si>
    <t>0.013900463</t>
  </si>
  <si>
    <t>Łukasz Zajonz</t>
  </si>
  <si>
    <t>0.027824074</t>
  </si>
  <si>
    <t>0.028425926</t>
  </si>
  <si>
    <t>0.028506944</t>
  </si>
  <si>
    <t>0.014224537</t>
  </si>
  <si>
    <t>0.028564815</t>
  </si>
  <si>
    <t>0.014328704</t>
  </si>
  <si>
    <t>Boguslaw Podlas</t>
  </si>
  <si>
    <t>0.029074074</t>
  </si>
  <si>
    <t>Pawel Dziadosz</t>
  </si>
  <si>
    <t>Nikita Soroka</t>
  </si>
  <si>
    <t>Marcin Wąsik</t>
  </si>
  <si>
    <t>0.030856481</t>
  </si>
  <si>
    <t>Grzegorz Rzepka</t>
  </si>
  <si>
    <t>Jan Zborucki</t>
  </si>
  <si>
    <t>0.031377315</t>
  </si>
  <si>
    <t>Paweł Iwański</t>
  </si>
  <si>
    <t>0.031527778</t>
  </si>
  <si>
    <t>Daniel Matachowski</t>
  </si>
  <si>
    <t>Paweł Majewski</t>
  </si>
  <si>
    <t>0.032025463</t>
  </si>
  <si>
    <t>Krzysztof Rak</t>
  </si>
  <si>
    <t>Krzysiek Adamski</t>
  </si>
  <si>
    <t>0.032418981</t>
  </si>
  <si>
    <t>0.016157407</t>
  </si>
  <si>
    <t>Rafał Sawada</t>
  </si>
  <si>
    <t>0.033148148</t>
  </si>
  <si>
    <t>Mateusz Przybylski</t>
  </si>
  <si>
    <t>0.016782407</t>
  </si>
  <si>
    <t>0.033888889</t>
  </si>
  <si>
    <t>Adam Kwaśniewski</t>
  </si>
  <si>
    <t>0.034826389</t>
  </si>
  <si>
    <t>0.036331019</t>
  </si>
  <si>
    <t>Łukasz Kukotko</t>
  </si>
  <si>
    <t>0.0384375</t>
  </si>
  <si>
    <t>Piotr Lisewski</t>
  </si>
  <si>
    <t>0.020023148</t>
  </si>
  <si>
    <t>Krzysztof Głazowski</t>
  </si>
  <si>
    <t>0.043483796</t>
  </si>
  <si>
    <t>Piotr Tokarski</t>
  </si>
  <si>
    <t>0.022164352</t>
  </si>
  <si>
    <t>0.011076389</t>
  </si>
  <si>
    <t>0.011527778</t>
  </si>
  <si>
    <t>Dawid Miara</t>
  </si>
  <si>
    <t>0.024178241</t>
  </si>
  <si>
    <t>0.012048611</t>
  </si>
  <si>
    <t>Adam Sajduda</t>
  </si>
  <si>
    <t>Łukasz Walczuk</t>
  </si>
  <si>
    <t>0.024479167</t>
  </si>
  <si>
    <t>0.024490741</t>
  </si>
  <si>
    <t>0.01224537</t>
  </si>
  <si>
    <t>Norbert Janiak</t>
  </si>
  <si>
    <t>0.024571759</t>
  </si>
  <si>
    <t>0.02556713</t>
  </si>
  <si>
    <t>0.025590278</t>
  </si>
  <si>
    <t>Tomasz Stelmaszewski</t>
  </si>
  <si>
    <t>0.025914352</t>
  </si>
  <si>
    <t>0.013055556</t>
  </si>
  <si>
    <t>Tomasz Wojewoda</t>
  </si>
  <si>
    <t>0.026099537</t>
  </si>
  <si>
    <t>Norbert Pankowski</t>
  </si>
  <si>
    <t>0.026678241</t>
  </si>
  <si>
    <t>0.013344907</t>
  </si>
  <si>
    <t>Patryk Krzywda</t>
  </si>
  <si>
    <t>Mateusz Szymczak</t>
  </si>
  <si>
    <t>0.027175926</t>
  </si>
  <si>
    <t>Paweł Bellwon</t>
  </si>
  <si>
    <t>Krzysztof Madajczak</t>
  </si>
  <si>
    <t>0.027534722</t>
  </si>
  <si>
    <t>Krzysztof Mansfeld</t>
  </si>
  <si>
    <t>Łukasz Kaźmierczak</t>
  </si>
  <si>
    <t>Szymon Jenczewski</t>
  </si>
  <si>
    <t>0.028923611</t>
  </si>
  <si>
    <t>0.01443287</t>
  </si>
  <si>
    <t>Przemysław Idziak</t>
  </si>
  <si>
    <t>0.029027778</t>
  </si>
  <si>
    <t>0.029108796</t>
  </si>
  <si>
    <t>0.014606481</t>
  </si>
  <si>
    <t>0.029212963</t>
  </si>
  <si>
    <t>0.014664352</t>
  </si>
  <si>
    <t>Adam Reszka</t>
  </si>
  <si>
    <t>0.029340278</t>
  </si>
  <si>
    <t>Miłosz Brożyna</t>
  </si>
  <si>
    <t>Michał Żukowski</t>
  </si>
  <si>
    <t>0.030138889</t>
  </si>
  <si>
    <t>0.0309375</t>
  </si>
  <si>
    <t>0.031041667</t>
  </si>
  <si>
    <t>0.015462963</t>
  </si>
  <si>
    <t>Bartosz Szewczyk</t>
  </si>
  <si>
    <t>0.031122685</t>
  </si>
  <si>
    <t>0.03130787</t>
  </si>
  <si>
    <t>0.031678241</t>
  </si>
  <si>
    <t>Arkadiusz Karolczak</t>
  </si>
  <si>
    <t>0.031909722</t>
  </si>
  <si>
    <t>Bartosz Libera</t>
  </si>
  <si>
    <t>0.016122685</t>
  </si>
  <si>
    <t>Piotr Piwosz</t>
  </si>
  <si>
    <t>0.032465278</t>
  </si>
  <si>
    <t>Mateusz Oziemkowski</t>
  </si>
  <si>
    <t>Łukasz Rogacki</t>
  </si>
  <si>
    <t>Jakub Ratajczak</t>
  </si>
  <si>
    <t>Rafał Lepionka</t>
  </si>
  <si>
    <t>0.036134259</t>
  </si>
  <si>
    <t>Kamil Kujawiński</t>
  </si>
  <si>
    <t>0.018194444</t>
  </si>
  <si>
    <t>0.036701389</t>
  </si>
  <si>
    <t>Grzegorz Szczepanek</t>
  </si>
  <si>
    <t>0.021574074</t>
  </si>
  <si>
    <t>0.010578704</t>
  </si>
  <si>
    <t>0.022465278</t>
  </si>
  <si>
    <t>0.011157407</t>
  </si>
  <si>
    <t>Łukasz Jurek</t>
  </si>
  <si>
    <t>0.011053241</t>
  </si>
  <si>
    <t>Tomasz Chudzicki</t>
  </si>
  <si>
    <t>0.011331019</t>
  </si>
  <si>
    <t>0.011377315</t>
  </si>
  <si>
    <t>0.023657407</t>
  </si>
  <si>
    <t>Adrian Ziułkowski</t>
  </si>
  <si>
    <t>0.024305556</t>
  </si>
  <si>
    <t>0.012013889</t>
  </si>
  <si>
    <t>Paweł Czerniakowski</t>
  </si>
  <si>
    <t>0.0121875</t>
  </si>
  <si>
    <t>Tomasz Streich</t>
  </si>
  <si>
    <t>0.024826389</t>
  </si>
  <si>
    <t>0.024907407</t>
  </si>
  <si>
    <t>0.012268519</t>
  </si>
  <si>
    <t>Paweł Walczak</t>
  </si>
  <si>
    <t>0.025069444</t>
  </si>
  <si>
    <t>0.025358796</t>
  </si>
  <si>
    <t>0.012511574</t>
  </si>
  <si>
    <t>0.025520833</t>
  </si>
  <si>
    <t>0.012662037</t>
  </si>
  <si>
    <t>Jerzy Biderman</t>
  </si>
  <si>
    <t>0.012326389</t>
  </si>
  <si>
    <t>Tomasz Marchel</t>
  </si>
  <si>
    <t>Mateusz Wantoch-Rekowski</t>
  </si>
  <si>
    <t>Rafał Wicher</t>
  </si>
  <si>
    <t>0.025740741</t>
  </si>
  <si>
    <t>0.012789352</t>
  </si>
  <si>
    <t>Kamil Karasiński</t>
  </si>
  <si>
    <t>0.02625</t>
  </si>
  <si>
    <t>0.012881944</t>
  </si>
  <si>
    <t>Tomasz Przewoźny</t>
  </si>
  <si>
    <t>0.026296296</t>
  </si>
  <si>
    <t>0.013020833</t>
  </si>
  <si>
    <t>0.026446759</t>
  </si>
  <si>
    <t>Adam Laskowski</t>
  </si>
  <si>
    <t>0.012974537</t>
  </si>
  <si>
    <t>Łukasz Żyłka</t>
  </si>
  <si>
    <t>Mateusz Kusiakiewicz</t>
  </si>
  <si>
    <t>0.026979167</t>
  </si>
  <si>
    <t>0.013009259</t>
  </si>
  <si>
    <t>0.027106481</t>
  </si>
  <si>
    <t>Mariusz Skrętowski</t>
  </si>
  <si>
    <t>0.027638889</t>
  </si>
  <si>
    <t>Maciej Krysinski</t>
  </si>
  <si>
    <t>0.013541667</t>
  </si>
  <si>
    <t>Karol Borowski</t>
  </si>
  <si>
    <t>Tomasz Szymczak</t>
  </si>
  <si>
    <t>0.0278125</t>
  </si>
  <si>
    <t>0.013136574</t>
  </si>
  <si>
    <t>0.027916667</t>
  </si>
  <si>
    <t>Sławomir Chrobot</t>
  </si>
  <si>
    <t>0.028020833</t>
  </si>
  <si>
    <t>0.028032407</t>
  </si>
  <si>
    <t>0.028101852</t>
  </si>
  <si>
    <t>0.013946759</t>
  </si>
  <si>
    <t>Albert Kościelny</t>
  </si>
  <si>
    <t>0.028229167</t>
  </si>
  <si>
    <t>0.028391204</t>
  </si>
  <si>
    <t>Tomasz Wiła</t>
  </si>
  <si>
    <t>Paweł Kalita</t>
  </si>
  <si>
    <t>0.028541667</t>
  </si>
  <si>
    <t>0.028668981</t>
  </si>
  <si>
    <t>Jakub Ptak</t>
  </si>
  <si>
    <t>Łukasz Stępień</t>
  </si>
  <si>
    <t>0.014444444</t>
  </si>
  <si>
    <t>Jakub Wasilewski</t>
  </si>
  <si>
    <t>0.029282407</t>
  </si>
  <si>
    <t>Mateusz Paszek</t>
  </si>
  <si>
    <t>0.029571759</t>
  </si>
  <si>
    <t>Artur Leśniczak</t>
  </si>
  <si>
    <t>0.030011574</t>
  </si>
  <si>
    <t>0.014375</t>
  </si>
  <si>
    <t>0.030081019</t>
  </si>
  <si>
    <t>0.030613426</t>
  </si>
  <si>
    <t>Przemysław Tomczyk</t>
  </si>
  <si>
    <t>Michał Grabowski</t>
  </si>
  <si>
    <t>0.031018519</t>
  </si>
  <si>
    <t>Przemysław Matkowski</t>
  </si>
  <si>
    <t>0.031736111</t>
  </si>
  <si>
    <t>Mateusz Łochyński</t>
  </si>
  <si>
    <t>Bartosz Chelek</t>
  </si>
  <si>
    <t>0.031990741</t>
  </si>
  <si>
    <t>0.032453704</t>
  </si>
  <si>
    <t>0.007997685</t>
  </si>
  <si>
    <t>Sławomir Banaszak</t>
  </si>
  <si>
    <t>0.032488426</t>
  </si>
  <si>
    <t>Robert Gmurowski</t>
  </si>
  <si>
    <t>0.032986111</t>
  </si>
  <si>
    <t>Mateusz Maciejewski</t>
  </si>
  <si>
    <t>0.033032407</t>
  </si>
  <si>
    <t>0.016296296</t>
  </si>
  <si>
    <t>0.033217593</t>
  </si>
  <si>
    <t>0.016365741</t>
  </si>
  <si>
    <t>Marcin Buszkiewicz</t>
  </si>
  <si>
    <t>0.016585648</t>
  </si>
  <si>
    <t>Michał Kliński</t>
  </si>
  <si>
    <t>Daniel Lamparski</t>
  </si>
  <si>
    <t>Robert Grussy</t>
  </si>
  <si>
    <t>0.01662037</t>
  </si>
  <si>
    <t>0.033958333</t>
  </si>
  <si>
    <t>0.016145833</t>
  </si>
  <si>
    <t>Hubert Kustosz</t>
  </si>
  <si>
    <t>0.017222222</t>
  </si>
  <si>
    <t>Przemysław Kopera</t>
  </si>
  <si>
    <t>0.034918981</t>
  </si>
  <si>
    <t>0.035046296</t>
  </si>
  <si>
    <t>0.035115741</t>
  </si>
  <si>
    <t>Łukasz Łukasz Górski</t>
  </si>
  <si>
    <t>0.035983796</t>
  </si>
  <si>
    <t>0.017511574</t>
  </si>
  <si>
    <t>Krzysztof Truskowski</t>
  </si>
  <si>
    <t>0.03599537</t>
  </si>
  <si>
    <t>0.017881944</t>
  </si>
  <si>
    <t>Robert Woźniak</t>
  </si>
  <si>
    <t>0.036990741</t>
  </si>
  <si>
    <t>Maciej Adamczyk</t>
  </si>
  <si>
    <t>Waldemar Tyczyński</t>
  </si>
  <si>
    <t>Piotr Nowacki</t>
  </si>
  <si>
    <t>0.037650463</t>
  </si>
  <si>
    <t>0.018171296</t>
  </si>
  <si>
    <t>0.038032407</t>
  </si>
  <si>
    <t>0.038206019</t>
  </si>
  <si>
    <t>0.018229167</t>
  </si>
  <si>
    <t>Bartłomiej Pluta</t>
  </si>
  <si>
    <t>Krzysztof Grobelny</t>
  </si>
  <si>
    <t>0.041226852</t>
  </si>
  <si>
    <t>0.041261574</t>
  </si>
  <si>
    <t>0.042210648</t>
  </si>
  <si>
    <t>Artur Poznański</t>
  </si>
  <si>
    <t>0.043622685</t>
  </si>
  <si>
    <t>Przemysław Kocik</t>
  </si>
  <si>
    <t>0.022696759</t>
  </si>
  <si>
    <t>0.011516204</t>
  </si>
  <si>
    <t>Mateusz Zakrzewski</t>
  </si>
  <si>
    <t>0.011689815</t>
  </si>
  <si>
    <t>0.024097222</t>
  </si>
  <si>
    <t>0.012118056</t>
  </si>
  <si>
    <t>0.024189815</t>
  </si>
  <si>
    <t>0.012222222</t>
  </si>
  <si>
    <t>0.024618056</t>
  </si>
  <si>
    <t>0.012546296</t>
  </si>
  <si>
    <t>0.024884259</t>
  </si>
  <si>
    <t>0.025</t>
  </si>
  <si>
    <t>0.012650463</t>
  </si>
  <si>
    <t>0.025034722</t>
  </si>
  <si>
    <t>Amadeusz Stypka</t>
  </si>
  <si>
    <t>0.025347222</t>
  </si>
  <si>
    <t>0.025381944</t>
  </si>
  <si>
    <t>Daniel Więckowski</t>
  </si>
  <si>
    <t>0.025405093</t>
  </si>
  <si>
    <t>0.012766204</t>
  </si>
  <si>
    <t>0.025555556</t>
  </si>
  <si>
    <t>0.012916667</t>
  </si>
  <si>
    <t>Maciej Steckiewicz</t>
  </si>
  <si>
    <t>0.026076389</t>
  </si>
  <si>
    <t>0.013217593</t>
  </si>
  <si>
    <t>0.026087963</t>
  </si>
  <si>
    <t>0.01318287</t>
  </si>
  <si>
    <t>Jakub Perczyński</t>
  </si>
  <si>
    <t>0.026215278</t>
  </si>
  <si>
    <t>Paweł Rozumkiewicz</t>
  </si>
  <si>
    <t>0.026261574</t>
  </si>
  <si>
    <t>0.026284722</t>
  </si>
  <si>
    <t>Tomasz Siekirka</t>
  </si>
  <si>
    <t>0.026921296</t>
  </si>
  <si>
    <t>0.013634259</t>
  </si>
  <si>
    <t>0.013599537</t>
  </si>
  <si>
    <t>Michał Bubiłek</t>
  </si>
  <si>
    <t>Szymon Łaszczyński</t>
  </si>
  <si>
    <t>Mateusz Winczek</t>
  </si>
  <si>
    <t>0.027569444</t>
  </si>
  <si>
    <t>0.01431713</t>
  </si>
  <si>
    <t>0.01412037</t>
  </si>
  <si>
    <t>0.027777778</t>
  </si>
  <si>
    <t>0.014131944</t>
  </si>
  <si>
    <t>Łukasz Plewa</t>
  </si>
  <si>
    <t>0.027800926</t>
  </si>
  <si>
    <t>0.014155093</t>
  </si>
  <si>
    <t>0.028043981</t>
  </si>
  <si>
    <t>Łukasz Wojciuszkiewicz</t>
  </si>
  <si>
    <t>0.028252315</t>
  </si>
  <si>
    <t>0.028703704</t>
  </si>
  <si>
    <t>0.014791667</t>
  </si>
  <si>
    <t>0.014710648</t>
  </si>
  <si>
    <t>0.014826389</t>
  </si>
  <si>
    <t>Marek Lis</t>
  </si>
  <si>
    <t>Dawid Augustyniak</t>
  </si>
  <si>
    <t>0.029456019</t>
  </si>
  <si>
    <t>Sebastian Przybyla</t>
  </si>
  <si>
    <t>Łukasz Michniak</t>
  </si>
  <si>
    <t>Tomasz Pawlak</t>
  </si>
  <si>
    <t>Kamil Kortus</t>
  </si>
  <si>
    <t>Mateusz Uram</t>
  </si>
  <si>
    <t>Cezary Lisiecki</t>
  </si>
  <si>
    <t>0.030925926</t>
  </si>
  <si>
    <t>Paweł Grod</t>
  </si>
  <si>
    <t>0.01568287</t>
  </si>
  <si>
    <t>Kamil Pawlak</t>
  </si>
  <si>
    <t>0.015671296</t>
  </si>
  <si>
    <t>Tomasz Wilczek</t>
  </si>
  <si>
    <t>0.016018519</t>
  </si>
  <si>
    <t>0.016087963</t>
  </si>
  <si>
    <t>Marek Stucki</t>
  </si>
  <si>
    <t>0.031597222</t>
  </si>
  <si>
    <t>0.016076389</t>
  </si>
  <si>
    <t>0.03193287</t>
  </si>
  <si>
    <t>0.016331019</t>
  </si>
  <si>
    <t>Michał Mejziński</t>
  </si>
  <si>
    <t>0.032511574</t>
  </si>
  <si>
    <t>0.032581019</t>
  </si>
  <si>
    <t>Adrian Sucharzewski</t>
  </si>
  <si>
    <t>0.032696759</t>
  </si>
  <si>
    <t>0.033206019</t>
  </si>
  <si>
    <t>Marek Stasiak</t>
  </si>
  <si>
    <t>Karol Woronowicz</t>
  </si>
  <si>
    <t>0.033726852</t>
  </si>
  <si>
    <t>Jonasz Juskowiak</t>
  </si>
  <si>
    <t>0.034143519</t>
  </si>
  <si>
    <t>Michał Szepke</t>
  </si>
  <si>
    <t>0.035335648</t>
  </si>
  <si>
    <t>Igor Kachan</t>
  </si>
  <si>
    <t>Maurycy Cytarzynski</t>
  </si>
  <si>
    <t>0.035497685</t>
  </si>
  <si>
    <t>0.035740741</t>
  </si>
  <si>
    <t>0.036180556</t>
  </si>
  <si>
    <t>0.036284722</t>
  </si>
  <si>
    <t>0.018796296</t>
  </si>
  <si>
    <t>0.036550926</t>
  </si>
  <si>
    <t>Piotr Budziński</t>
  </si>
  <si>
    <t>Paweł Pomorski</t>
  </si>
  <si>
    <t>Maciej Dzięcioł</t>
  </si>
  <si>
    <t>Marcin Rusak</t>
  </si>
  <si>
    <t>Sławomir Świtała</t>
  </si>
  <si>
    <t>Maciej Wojnarowski</t>
  </si>
  <si>
    <t>Arkadiusz Grygier</t>
  </si>
  <si>
    <t>0.037569444</t>
  </si>
  <si>
    <t>0.037824074</t>
  </si>
  <si>
    <t>Jakub Hajman</t>
  </si>
  <si>
    <t>0.038310185</t>
  </si>
  <si>
    <t>Marek Wiertel</t>
  </si>
  <si>
    <t>0.038483796</t>
  </si>
  <si>
    <t>Łukasz Starosta</t>
  </si>
  <si>
    <t>0.039351852</t>
  </si>
  <si>
    <t>Karol Woziński</t>
  </si>
  <si>
    <t>0.039594907</t>
  </si>
  <si>
    <t>Adam Machnicki</t>
  </si>
  <si>
    <t>0.021145833</t>
  </si>
  <si>
    <t>0.041793981</t>
  </si>
  <si>
    <t>0.02099537</t>
  </si>
  <si>
    <t>Błażej Borowski</t>
  </si>
  <si>
    <t>0.042627315</t>
  </si>
  <si>
    <t>0.042638889</t>
  </si>
  <si>
    <t>0.04380787</t>
  </si>
  <si>
    <t>Maksymilian Kopania</t>
  </si>
  <si>
    <t>0.043981481</t>
  </si>
  <si>
    <t>0.022650463</t>
  </si>
  <si>
    <t>0.044756944</t>
  </si>
  <si>
    <t>0.047650463</t>
  </si>
  <si>
    <t>Alberto Marin</t>
  </si>
  <si>
    <t>0.026226852</t>
  </si>
  <si>
    <t>Ivan Dmytruk</t>
  </si>
  <si>
    <t>Ihor Kremenskyi</t>
  </si>
  <si>
    <t>0.030358796</t>
  </si>
  <si>
    <t>0.01505787</t>
  </si>
  <si>
    <t>0.030972222</t>
  </si>
  <si>
    <t>Katerina Bespalaya</t>
  </si>
  <si>
    <t>Anna Labzova</t>
  </si>
  <si>
    <t>0.033449074</t>
  </si>
  <si>
    <t>Viktor Bukhtiiarov</t>
  </si>
  <si>
    <t>0.01806713</t>
  </si>
  <si>
    <t>Ievgenii Gorb</t>
  </si>
  <si>
    <t>0.036886574</t>
  </si>
  <si>
    <t>0.038657407</t>
  </si>
  <si>
    <t>0.019340278</t>
  </si>
  <si>
    <t>0.019618056</t>
  </si>
  <si>
    <t>Valentyn Lubenskyi</t>
  </si>
  <si>
    <t>Katsiaryna Antaniuk</t>
  </si>
  <si>
    <t>Anastasiya Kliuyeva</t>
  </si>
  <si>
    <t>0.022303241</t>
  </si>
  <si>
    <t>0.057326389</t>
  </si>
  <si>
    <t>Hillary Kimaiyo</t>
  </si>
  <si>
    <t>0.010092593</t>
  </si>
  <si>
    <t>0.010069444</t>
  </si>
  <si>
    <t>Lukas Chwistek</t>
  </si>
  <si>
    <t>0.020810185</t>
  </si>
  <si>
    <t>0.010266204</t>
  </si>
  <si>
    <t>Mercy Chemutai Koech</t>
  </si>
  <si>
    <t>0.02375</t>
  </si>
  <si>
    <t>0.011481481</t>
  </si>
  <si>
    <t>0.01255787</t>
  </si>
  <si>
    <t>Vitalii Zakharchuk</t>
  </si>
  <si>
    <t>0.025601852</t>
  </si>
  <si>
    <t>0.025833333</t>
  </si>
  <si>
    <t>Artsiom Marchuk</t>
  </si>
  <si>
    <t>0.026597222</t>
  </si>
  <si>
    <t>0.027627315</t>
  </si>
  <si>
    <t>Vlad Bonkovskyi</t>
  </si>
  <si>
    <t>0.030208333</t>
  </si>
  <si>
    <t>Uladzimir Salavei</t>
  </si>
  <si>
    <t>0.03162037</t>
  </si>
  <si>
    <t>0.015844907</t>
  </si>
  <si>
    <t>Yuliia Rudovska</t>
  </si>
  <si>
    <t>0.040023148</t>
  </si>
  <si>
    <t>0.019930556</t>
  </si>
  <si>
    <t>Mees Van Dijk</t>
  </si>
  <si>
    <t>0.040127315</t>
  </si>
  <si>
    <t>Monika Jackiewicz</t>
  </si>
  <si>
    <t>0.01119213</t>
  </si>
  <si>
    <t>0.022685185</t>
  </si>
  <si>
    <t>0.011342593</t>
  </si>
  <si>
    <t>Patrycja Bruch</t>
  </si>
  <si>
    <t>0.012627315</t>
  </si>
  <si>
    <t>0.012777778</t>
  </si>
  <si>
    <t>Katarzyna Piotrowska</t>
  </si>
  <si>
    <t>0.026111111</t>
  </si>
  <si>
    <t>Aneta Jarosz</t>
  </si>
  <si>
    <t>0.026435185</t>
  </si>
  <si>
    <t>Dagmara Owczarek</t>
  </si>
  <si>
    <t>0.013287037</t>
  </si>
  <si>
    <t>Magdalena Dziekońska</t>
  </si>
  <si>
    <t>0.013414352</t>
  </si>
  <si>
    <t>Magdalena Sudoł</t>
  </si>
  <si>
    <t>0.027280093</t>
  </si>
  <si>
    <t>Magdalena Miniuk</t>
  </si>
  <si>
    <t>0.027685185</t>
  </si>
  <si>
    <t>Natalia Włazałek</t>
  </si>
  <si>
    <t>0.027858796</t>
  </si>
  <si>
    <t>Aleksandra Talkowska</t>
  </si>
  <si>
    <t>0.028078704</t>
  </si>
  <si>
    <t>0.01400463</t>
  </si>
  <si>
    <t>Maria Grządkowska</t>
  </si>
  <si>
    <t>Dorota Sobel-Adamska</t>
  </si>
  <si>
    <t>0.028483796</t>
  </si>
  <si>
    <t>0.028587963</t>
  </si>
  <si>
    <t>Żaneta Krużycka</t>
  </si>
  <si>
    <t>0.028645833</t>
  </si>
  <si>
    <t>0.028738426</t>
  </si>
  <si>
    <t>Anna Majkut</t>
  </si>
  <si>
    <t>0.029525463</t>
  </si>
  <si>
    <t>Oktawia Bukała</t>
  </si>
  <si>
    <t>Zuzanna Walczak</t>
  </si>
  <si>
    <t>0.015081019</t>
  </si>
  <si>
    <t>Justyna Kuras</t>
  </si>
  <si>
    <t>0.030509259</t>
  </si>
  <si>
    <t>Magdalena Kaczorowska</t>
  </si>
  <si>
    <t>0.031030093</t>
  </si>
  <si>
    <t>0.031226852</t>
  </si>
  <si>
    <t>0.031458333</t>
  </si>
  <si>
    <t>Klaudia Nadziejewiec</t>
  </si>
  <si>
    <t>Sylwia Kucia</t>
  </si>
  <si>
    <t>Kinga Sosnowska</t>
  </si>
  <si>
    <t>0.031539352</t>
  </si>
  <si>
    <t>0.031550926</t>
  </si>
  <si>
    <t>Gabriela Rolka</t>
  </si>
  <si>
    <t>0.015925926</t>
  </si>
  <si>
    <t>Marta Kryspin</t>
  </si>
  <si>
    <t>0.016099537</t>
  </si>
  <si>
    <t>Katarzyna Kujawiak</t>
  </si>
  <si>
    <t>0.032349537</t>
  </si>
  <si>
    <t>0.032523148</t>
  </si>
  <si>
    <t>0.033287037</t>
  </si>
  <si>
    <t>Patrycja Dębicka</t>
  </si>
  <si>
    <t>0.033321759</t>
  </si>
  <si>
    <t>0.033645833</t>
  </si>
  <si>
    <t>Renata Bonecka</t>
  </si>
  <si>
    <t>0.033993056</t>
  </si>
  <si>
    <t>Anna Choja</t>
  </si>
  <si>
    <t>Magdalena Włodarczyk</t>
  </si>
  <si>
    <t>Aleksandra Sobolewska</t>
  </si>
  <si>
    <t>Agnieszka Hulewicz</t>
  </si>
  <si>
    <t>Magdalena Zalas</t>
  </si>
  <si>
    <t>Monika Solińska</t>
  </si>
  <si>
    <t>0.035196759</t>
  </si>
  <si>
    <t>Maja Gawęcka</t>
  </si>
  <si>
    <t>Urszula Woźniczka</t>
  </si>
  <si>
    <t>Joanna Biegańska</t>
  </si>
  <si>
    <t>0.037025463</t>
  </si>
  <si>
    <t>Magdalena Jaworska-Jankowiak</t>
  </si>
  <si>
    <t>0.037916667</t>
  </si>
  <si>
    <t>Monika Mioduska</t>
  </si>
  <si>
    <t>Marta Bernacka</t>
  </si>
  <si>
    <t>0.038217593</t>
  </si>
  <si>
    <t>Judyta Kubiak</t>
  </si>
  <si>
    <t>Paulina Czarnecka</t>
  </si>
  <si>
    <t>0.019675926</t>
  </si>
  <si>
    <t>Natalia Świerczek</t>
  </si>
  <si>
    <t>0.039699074</t>
  </si>
  <si>
    <t>0.019837963</t>
  </si>
  <si>
    <t>Daria Bogucka</t>
  </si>
  <si>
    <t>0.020543981</t>
  </si>
  <si>
    <t>Asia Jędrzejewska-Garwacka</t>
  </si>
  <si>
    <t>0.043668981</t>
  </si>
  <si>
    <t>Monika Buszkowska</t>
  </si>
  <si>
    <t>0.044490741</t>
  </si>
  <si>
    <t>0.02224537</t>
  </si>
  <si>
    <t>0.045173611</t>
  </si>
  <si>
    <t>Mateusz Kaczor</t>
  </si>
  <si>
    <t>0.010324074</t>
  </si>
  <si>
    <t>Bartosz Jarczok</t>
  </si>
  <si>
    <t>0.021122685</t>
  </si>
  <si>
    <t>0.010543981</t>
  </si>
  <si>
    <t>0.010555556</t>
  </si>
  <si>
    <t>Tomasz Iwan</t>
  </si>
  <si>
    <t>0.022731481</t>
  </si>
  <si>
    <t>0.011365741</t>
  </si>
  <si>
    <t>0.023043981</t>
  </si>
  <si>
    <t>Adrian Wieciech</t>
  </si>
  <si>
    <t>0.011585648</t>
  </si>
  <si>
    <t>0.023391204</t>
  </si>
  <si>
    <t>0.011736111</t>
  </si>
  <si>
    <t>0.011759259</t>
  </si>
  <si>
    <t>0.023541667</t>
  </si>
  <si>
    <t>0.011793981</t>
  </si>
  <si>
    <t>Paweł Wojcik</t>
  </si>
  <si>
    <t>0.011909722</t>
  </si>
  <si>
    <t>0.023993056</t>
  </si>
  <si>
    <t>0.011990741</t>
  </si>
  <si>
    <t>0.012037037</t>
  </si>
  <si>
    <t>Andrzej Kogut</t>
  </si>
  <si>
    <t>0.012060185</t>
  </si>
  <si>
    <t>0.012071759</t>
  </si>
  <si>
    <t>Robert Sławiński</t>
  </si>
  <si>
    <t>0.024236111</t>
  </si>
  <si>
    <t>0.012141204</t>
  </si>
  <si>
    <t>Jakub Furman</t>
  </si>
  <si>
    <t>0.012349537</t>
  </si>
  <si>
    <t>Julian Świerczyński</t>
  </si>
  <si>
    <t>0.02494213</t>
  </si>
  <si>
    <t>0.0125</t>
  </si>
  <si>
    <t>0.024965278</t>
  </si>
  <si>
    <t>0.01244213</t>
  </si>
  <si>
    <t>Piotr Prokopowicz</t>
  </si>
  <si>
    <t>0.025763889</t>
  </si>
  <si>
    <t>Maciej Marchwicki</t>
  </si>
  <si>
    <t>0.025798611</t>
  </si>
  <si>
    <t>Tomasz Kubiak</t>
  </si>
  <si>
    <t>0.025925926</t>
  </si>
  <si>
    <t>Jakub Barłożek</t>
  </si>
  <si>
    <t>Piotr Kowalczyk</t>
  </si>
  <si>
    <t>0.027060185</t>
  </si>
  <si>
    <t>0.013576389</t>
  </si>
  <si>
    <t>0.02744213</t>
  </si>
  <si>
    <t>0.027476852</t>
  </si>
  <si>
    <t>Alexander Lewandowski</t>
  </si>
  <si>
    <t>0.028865741</t>
  </si>
  <si>
    <t>0.014490741</t>
  </si>
  <si>
    <t>Rafał Drzewiecki</t>
  </si>
  <si>
    <t>0.014467593</t>
  </si>
  <si>
    <t>Marek Gadziński</t>
  </si>
  <si>
    <t>0.02931713</t>
  </si>
  <si>
    <t>Tomasz Roeske</t>
  </si>
  <si>
    <t>0.029548611</t>
  </si>
  <si>
    <t>Rafał Nowiński</t>
  </si>
  <si>
    <t>Waldemar Janiszewski</t>
  </si>
  <si>
    <t>0.029918981</t>
  </si>
  <si>
    <t>0.029976852</t>
  </si>
  <si>
    <t>Maciej Witkowski</t>
  </si>
  <si>
    <t>Jakub Polaczek</t>
  </si>
  <si>
    <t>Zbigniew Bukowski</t>
  </si>
  <si>
    <t>Szymon Cybula</t>
  </si>
  <si>
    <t>0.031238426</t>
  </si>
  <si>
    <t>Michał Antoni Dudek</t>
  </si>
  <si>
    <t>0.015752315</t>
  </si>
  <si>
    <t>0.032060185</t>
  </si>
  <si>
    <t>0.032222222</t>
  </si>
  <si>
    <t>Robert Brucki</t>
  </si>
  <si>
    <t>Piotr Matluch</t>
  </si>
  <si>
    <t>0.032939815</t>
  </si>
  <si>
    <t>0.033391204</t>
  </si>
  <si>
    <t>Rafał Śrama</t>
  </si>
  <si>
    <t>Adam Dreger</t>
  </si>
  <si>
    <t>Włodzimierz Dembski</t>
  </si>
  <si>
    <t>0.034282407</t>
  </si>
  <si>
    <t>Robert Rybak</t>
  </si>
  <si>
    <t>Damodar Szuwalski</t>
  </si>
  <si>
    <t>0.034652778</t>
  </si>
  <si>
    <t>Szymon Jagielski</t>
  </si>
  <si>
    <t>0.018599537</t>
  </si>
  <si>
    <t>Jakub Miężał</t>
  </si>
  <si>
    <t>0.038831019</t>
  </si>
  <si>
    <t>0.04162037</t>
  </si>
  <si>
    <t>Krzysztof Żygenda</t>
  </si>
  <si>
    <t>Filip Janas</t>
  </si>
  <si>
    <t>0.02150463</t>
  </si>
  <si>
    <t>0.010902778</t>
  </si>
  <si>
    <t>0.022233796</t>
  </si>
  <si>
    <t>0.011296296</t>
  </si>
  <si>
    <t>Damian Skupiński</t>
  </si>
  <si>
    <t>0.011446759</t>
  </si>
  <si>
    <t>Łukasz Klatka</t>
  </si>
  <si>
    <t>0.022939815</t>
  </si>
  <si>
    <t>Łukasz Bachleda</t>
  </si>
  <si>
    <t>0.023634259</t>
  </si>
  <si>
    <t>0.023715278</t>
  </si>
  <si>
    <t>0.012094907</t>
  </si>
  <si>
    <t>Mikołaj Śrama</t>
  </si>
  <si>
    <t>0.012083333</t>
  </si>
  <si>
    <t>Paweł Pałgan</t>
  </si>
  <si>
    <t>Radosław Januszewski</t>
  </si>
  <si>
    <t>0.024039352</t>
  </si>
  <si>
    <t>Paweł Skowroński</t>
  </si>
  <si>
    <t>0.024282407</t>
  </si>
  <si>
    <t>0.012303241</t>
  </si>
  <si>
    <t>Wojciech Pełczyński</t>
  </si>
  <si>
    <t>0.012476852</t>
  </si>
  <si>
    <t>Marcin Radziewicz</t>
  </si>
  <si>
    <t>0.024849537</t>
  </si>
  <si>
    <t>0.012534722</t>
  </si>
  <si>
    <t>Hubert Łuczyński</t>
  </si>
  <si>
    <t>0.012696759</t>
  </si>
  <si>
    <t>0.02537037</t>
  </si>
  <si>
    <t>Piotr Kotkowski</t>
  </si>
  <si>
    <t>0.025636574</t>
  </si>
  <si>
    <t>0.013043981</t>
  </si>
  <si>
    <t>0.012928241</t>
  </si>
  <si>
    <t>0.025775463</t>
  </si>
  <si>
    <t>0.013032407</t>
  </si>
  <si>
    <t>0.026006944</t>
  </si>
  <si>
    <t>Bartosz Piechota</t>
  </si>
  <si>
    <t>0.026053241</t>
  </si>
  <si>
    <t>0.026273148</t>
  </si>
  <si>
    <t>Sonia Rozumkiewicz</t>
  </si>
  <si>
    <t>Jakub Biryło</t>
  </si>
  <si>
    <t>0.026388889</t>
  </si>
  <si>
    <t>Emilia Liputa</t>
  </si>
  <si>
    <t>Oliwier Bartosik</t>
  </si>
  <si>
    <t>0.026516204</t>
  </si>
  <si>
    <t>0.013391204</t>
  </si>
  <si>
    <t>Krzysztof Kęśminowicz</t>
  </si>
  <si>
    <t>Joanna Szmit</t>
  </si>
  <si>
    <t>0.0134375</t>
  </si>
  <si>
    <t>Tomasz Sosiński</t>
  </si>
  <si>
    <t>0.026863426</t>
  </si>
  <si>
    <t>0.013668981</t>
  </si>
  <si>
    <t>Patrycja Belińska</t>
  </si>
  <si>
    <t>Natalia Rypel</t>
  </si>
  <si>
    <t>0.027222222</t>
  </si>
  <si>
    <t>Anna Wojcieszuk</t>
  </si>
  <si>
    <t>0.027303241</t>
  </si>
  <si>
    <t>0.027361111</t>
  </si>
  <si>
    <t>0.027546296</t>
  </si>
  <si>
    <t>Artur Remplewicz</t>
  </si>
  <si>
    <t>Adam Talarczyk</t>
  </si>
  <si>
    <t>Rafał Góreczny</t>
  </si>
  <si>
    <t>0.027835648</t>
  </si>
  <si>
    <t>0.027986111</t>
  </si>
  <si>
    <t>Maciej Solarczyk</t>
  </si>
  <si>
    <t>0.028530093</t>
  </si>
  <si>
    <t>0.014351852</t>
  </si>
  <si>
    <t>0.02875</t>
  </si>
  <si>
    <t>0.028854167</t>
  </si>
  <si>
    <t>Jakub Antoniak</t>
  </si>
  <si>
    <t>0.0146875</t>
  </si>
  <si>
    <t>Kacper Lisewicz</t>
  </si>
  <si>
    <t>0.029189815</t>
  </si>
  <si>
    <t>Anna Sobczyk</t>
  </si>
  <si>
    <t>0.029224537</t>
  </si>
  <si>
    <t>0.029583333</t>
  </si>
  <si>
    <t>0.0296875</t>
  </si>
  <si>
    <t>Michał Kwidziński</t>
  </si>
  <si>
    <t>0.02974537</t>
  </si>
  <si>
    <t>Kamila Jakimowicz</t>
  </si>
  <si>
    <t>Michał Cyman</t>
  </si>
  <si>
    <t>0.029837963</t>
  </si>
  <si>
    <t>Piotr Ignaczak</t>
  </si>
  <si>
    <t>0.030196759</t>
  </si>
  <si>
    <t>Aneta Majchrzak</t>
  </si>
  <si>
    <t>0.030289352</t>
  </si>
  <si>
    <t>Filip Buszkowski</t>
  </si>
  <si>
    <t>0.030451389</t>
  </si>
  <si>
    <t>0.030497685</t>
  </si>
  <si>
    <t>0.03056713</t>
  </si>
  <si>
    <t>0.015509259</t>
  </si>
  <si>
    <t>Piotr Kuciński</t>
  </si>
  <si>
    <t>0.030717593</t>
  </si>
  <si>
    <t>Justyna Peniowicz</t>
  </si>
  <si>
    <t>Jakub Izydorczyk</t>
  </si>
  <si>
    <t>Marek Perz</t>
  </si>
  <si>
    <t>Kacper Jakubiak</t>
  </si>
  <si>
    <t>Marta Tuchołka</t>
  </si>
  <si>
    <t>Michał Trojanowski</t>
  </si>
  <si>
    <t>0.0315625</t>
  </si>
  <si>
    <t>Paula Reke</t>
  </si>
  <si>
    <t>Rafał Zimny</t>
  </si>
  <si>
    <t>Emilia Wawrzyńska</t>
  </si>
  <si>
    <t>Krzysztof Kasprzak</t>
  </si>
  <si>
    <t>Piotr Kaczmarek</t>
  </si>
  <si>
    <t>0.03244213</t>
  </si>
  <si>
    <t>0.016527778</t>
  </si>
  <si>
    <t>0.032569444</t>
  </si>
  <si>
    <t>Cyryl Zomerfeld</t>
  </si>
  <si>
    <t>Karolina Fryske</t>
  </si>
  <si>
    <t>Joanna Ignaczak</t>
  </si>
  <si>
    <t>0.032858796</t>
  </si>
  <si>
    <t>Małgorzata Skibińska</t>
  </si>
  <si>
    <t>Marek Szpanowski</t>
  </si>
  <si>
    <t>0.033043981</t>
  </si>
  <si>
    <t>Martyna Leszczyńska</t>
  </si>
  <si>
    <t>0.033159722</t>
  </si>
  <si>
    <t>Aleksandra Minda</t>
  </si>
  <si>
    <t>Magdalena Ciarkowska</t>
  </si>
  <si>
    <t>Piotr Kałuża</t>
  </si>
  <si>
    <t>Alicja Starczewska Pluta</t>
  </si>
  <si>
    <t>0.033981481</t>
  </si>
  <si>
    <t>Michał Klugiewicz</t>
  </si>
  <si>
    <t>0.034270833</t>
  </si>
  <si>
    <t>Tomasz Siejkowski</t>
  </si>
  <si>
    <t>0.034340278</t>
  </si>
  <si>
    <t>Agnieszka Kowalik</t>
  </si>
  <si>
    <t>Monika Gordon</t>
  </si>
  <si>
    <t>Maryia Bulava</t>
  </si>
  <si>
    <t>Mateusz Robak</t>
  </si>
  <si>
    <t>Paweł Kawka</t>
  </si>
  <si>
    <t>Arleta Grajek</t>
  </si>
  <si>
    <t>0.03505787</t>
  </si>
  <si>
    <t>0.018043981</t>
  </si>
  <si>
    <t>Hanna Skrzypczak</t>
  </si>
  <si>
    <t>0.035185185</t>
  </si>
  <si>
    <t>Małgorzata Nolbert</t>
  </si>
  <si>
    <t>0.035208333</t>
  </si>
  <si>
    <t>Ania Kęsy</t>
  </si>
  <si>
    <t>0.035416667</t>
  </si>
  <si>
    <t>Beata Marcinkowska</t>
  </si>
  <si>
    <t>0.035636574</t>
  </si>
  <si>
    <t>Maciej Woźniczak</t>
  </si>
  <si>
    <t>Magdalena Końka</t>
  </si>
  <si>
    <t>Izabela Miężał</t>
  </si>
  <si>
    <t>0.035925926</t>
  </si>
  <si>
    <t>Natalia Chojnacka</t>
  </si>
  <si>
    <t>0.036435185</t>
  </si>
  <si>
    <t>Władysław Karski</t>
  </si>
  <si>
    <t>Daria Kalinowska</t>
  </si>
  <si>
    <t>Dariusz Ratajczak</t>
  </si>
  <si>
    <t>Przemysław Multon</t>
  </si>
  <si>
    <t>0.018449074</t>
  </si>
  <si>
    <t>Bogumiła Grzeszkowiak</t>
  </si>
  <si>
    <t>Elżbieta Szczublewska</t>
  </si>
  <si>
    <t>0.018703704</t>
  </si>
  <si>
    <t>Weronika Stokowska</t>
  </si>
  <si>
    <t>Anna Grochała</t>
  </si>
  <si>
    <t>0.018587963</t>
  </si>
  <si>
    <t>Ireneusz Buliczak</t>
  </si>
  <si>
    <t>Aneta Ptak</t>
  </si>
  <si>
    <t>Anna Zakielarz</t>
  </si>
  <si>
    <t>Justyna Dzięcioł</t>
  </si>
  <si>
    <t>Asia Legenza</t>
  </si>
  <si>
    <t>0.037395833</t>
  </si>
  <si>
    <t>Barbara Krzysztoń</t>
  </si>
  <si>
    <t>0.037592593</t>
  </si>
  <si>
    <t>0.037673611</t>
  </si>
  <si>
    <t>Alicja Kwiecień</t>
  </si>
  <si>
    <t>Izabela Sylwestrowicz</t>
  </si>
  <si>
    <t>Daria Szczypel</t>
  </si>
  <si>
    <t>0.038287037</t>
  </si>
  <si>
    <t>0.038321759</t>
  </si>
  <si>
    <t>0.019768519</t>
  </si>
  <si>
    <t>0.019386574</t>
  </si>
  <si>
    <t>Elżbieta Gruszczyńska</t>
  </si>
  <si>
    <t>0.019965278</t>
  </si>
  <si>
    <t>0.020266204</t>
  </si>
  <si>
    <t>Iga Janasik</t>
  </si>
  <si>
    <t>Julia Danielewicz</t>
  </si>
  <si>
    <t>0.039097222</t>
  </si>
  <si>
    <t>0.039108796</t>
  </si>
  <si>
    <t>Marta Wiśniewska</t>
  </si>
  <si>
    <t>0.039143519</t>
  </si>
  <si>
    <t>Jacek Gołębiewski</t>
  </si>
  <si>
    <t>Adriana Pawłowska</t>
  </si>
  <si>
    <t>0.019872685</t>
  </si>
  <si>
    <t>Anna Malkowicz</t>
  </si>
  <si>
    <t>0.039872685</t>
  </si>
  <si>
    <t>0.020335648</t>
  </si>
  <si>
    <t>0.039988426</t>
  </si>
  <si>
    <t>0.020277778</t>
  </si>
  <si>
    <t>Tomasz Marchlewski</t>
  </si>
  <si>
    <t>0.040613426</t>
  </si>
  <si>
    <t>0.040752315</t>
  </si>
  <si>
    <t>0.020439815</t>
  </si>
  <si>
    <t>Anna Adamska</t>
  </si>
  <si>
    <t>Marta Hozakowska</t>
  </si>
  <si>
    <t>0.020891204</t>
  </si>
  <si>
    <t>0.04119213</t>
  </si>
  <si>
    <t>Agnieszka Biedna</t>
  </si>
  <si>
    <t>Maria Szukała</t>
  </si>
  <si>
    <t>0.041666667</t>
  </si>
  <si>
    <t>0.021203704</t>
  </si>
  <si>
    <t>Waldemar Samol</t>
  </si>
  <si>
    <t>0.021458333</t>
  </si>
  <si>
    <t>Iwona Kapcińska</t>
  </si>
  <si>
    <t>0.042199074</t>
  </si>
  <si>
    <t>Natalia Kubiaczyk</t>
  </si>
  <si>
    <t>0.04224537</t>
  </si>
  <si>
    <t>0.042465278</t>
  </si>
  <si>
    <t>0.021643519</t>
  </si>
  <si>
    <t>Robert Rzepecki</t>
  </si>
  <si>
    <t>0.042569444</t>
  </si>
  <si>
    <t>0.021388889</t>
  </si>
  <si>
    <t>Robert Pietek</t>
  </si>
  <si>
    <t>Monika Piechocka</t>
  </si>
  <si>
    <t>0.043900463</t>
  </si>
  <si>
    <t>Agata Brzoska</t>
  </si>
  <si>
    <t>0.044305556</t>
  </si>
  <si>
    <t>0.04474537</t>
  </si>
  <si>
    <t>Julia Kubisiak</t>
  </si>
  <si>
    <t>0.045277778</t>
  </si>
  <si>
    <t>0.046828704</t>
  </si>
  <si>
    <t>Agnieszka Bryła</t>
  </si>
  <si>
    <t>0.048402778</t>
  </si>
  <si>
    <t>0.02431713</t>
  </si>
  <si>
    <t>Mariusz Makusiewicz</t>
  </si>
  <si>
    <t>0.02474537</t>
  </si>
  <si>
    <t>0.01099537</t>
  </si>
  <si>
    <t>0.023287037</t>
  </si>
  <si>
    <t>0.011469907</t>
  </si>
  <si>
    <t>Kacper Górski</t>
  </si>
  <si>
    <t>0.025196759</t>
  </si>
  <si>
    <t>0.012372685</t>
  </si>
  <si>
    <t>0.025613426</t>
  </si>
  <si>
    <t>Natalia Gruchała</t>
  </si>
  <si>
    <t>0.027430556</t>
  </si>
  <si>
    <t>Magda Jakóbczak</t>
  </si>
  <si>
    <t>0.028217593</t>
  </si>
  <si>
    <t>Milena Lewandowska</t>
  </si>
  <si>
    <t>0.030034722</t>
  </si>
  <si>
    <t>Mariusz Ryndak</t>
  </si>
  <si>
    <t>0.030231481</t>
  </si>
  <si>
    <t>0.01474537</t>
  </si>
  <si>
    <t>Sylwia Prasol</t>
  </si>
  <si>
    <t>0.030868056</t>
  </si>
  <si>
    <t>Martyna Witt</t>
  </si>
  <si>
    <t>Włodzimierz Krawczyk</t>
  </si>
  <si>
    <t>0.031064815</t>
  </si>
  <si>
    <t>Zbigniew Glinkowski</t>
  </si>
  <si>
    <t>Mariusz Marczak</t>
  </si>
  <si>
    <t>0.031655093</t>
  </si>
  <si>
    <t>Paulina Owczarczyk</t>
  </si>
  <si>
    <t>0.031805556</t>
  </si>
  <si>
    <t>Zuzanna Makarewicz</t>
  </si>
  <si>
    <t>0.015891204</t>
  </si>
  <si>
    <t>Krzysztof Kociszewski</t>
  </si>
  <si>
    <t>0.032534722</t>
  </si>
  <si>
    <t>Józef Nowak</t>
  </si>
  <si>
    <t>Adrianna Skrzypek</t>
  </si>
  <si>
    <t>Zdzislaw Cieslik</t>
  </si>
  <si>
    <t>Martyna Dudziec</t>
  </si>
  <si>
    <t>Jerzy Mandosik</t>
  </si>
  <si>
    <t>Kazimierz Okonek</t>
  </si>
  <si>
    <t>0.035578704</t>
  </si>
  <si>
    <t>0.035810185</t>
  </si>
  <si>
    <t>Alicja Lubańska</t>
  </si>
  <si>
    <t>0.017615741</t>
  </si>
  <si>
    <t>Karolina Chmielewsdka</t>
  </si>
  <si>
    <t>0.03650463</t>
  </si>
  <si>
    <t>Kamila Nawrocka</t>
  </si>
  <si>
    <t>0.036863426</t>
  </si>
  <si>
    <t>Gabriela Napierała</t>
  </si>
  <si>
    <t>Monika Szał</t>
  </si>
  <si>
    <t>Kornelia Sobieska</t>
  </si>
  <si>
    <t>0.037638889</t>
  </si>
  <si>
    <t>Mariola Sobiechowska</t>
  </si>
  <si>
    <t>0.038125</t>
  </si>
  <si>
    <t>Karolina Kotkowska</t>
  </si>
  <si>
    <t>Zenon Radziejewski</t>
  </si>
  <si>
    <t>0.038680556</t>
  </si>
  <si>
    <t>Roman Rożkowski</t>
  </si>
  <si>
    <t>Joanna Pąchalska</t>
  </si>
  <si>
    <t>0.03943287</t>
  </si>
  <si>
    <t>Kamila Grela</t>
  </si>
  <si>
    <t>0.039490741</t>
  </si>
  <si>
    <t>0.039756944</t>
  </si>
  <si>
    <t>Krystyna Gadzińska</t>
  </si>
  <si>
    <t>0.040474537</t>
  </si>
  <si>
    <t>0.040717593</t>
  </si>
  <si>
    <t>0.041342593</t>
  </si>
  <si>
    <t>0.041689815</t>
  </si>
  <si>
    <t>Dorota Bernacka</t>
  </si>
  <si>
    <t>0.043206019</t>
  </si>
  <si>
    <t>0.021087963</t>
  </si>
  <si>
    <t>Magda Stoicka-Kluj</t>
  </si>
  <si>
    <t>Oliwia Pilarska</t>
  </si>
  <si>
    <t>Kasia Zoń</t>
  </si>
  <si>
    <t>0.045162037</t>
  </si>
  <si>
    <t>0.02212963</t>
  </si>
  <si>
    <t>Małgorzata Andryszak</t>
  </si>
  <si>
    <t>0.0228125</t>
  </si>
  <si>
    <t>0.047013889</t>
  </si>
  <si>
    <t>0.022835648</t>
  </si>
  <si>
    <t>Lenia Garwacka</t>
  </si>
  <si>
    <t>0.023263889</t>
  </si>
  <si>
    <t>0.048229167</t>
  </si>
  <si>
    <t>0.022766204</t>
  </si>
  <si>
    <t>Marta Spychała</t>
  </si>
  <si>
    <t>0.04837963</t>
  </si>
  <si>
    <t>0.051099537</t>
  </si>
  <si>
    <t>0.051770833</t>
  </si>
  <si>
    <t>0.0246875</t>
  </si>
  <si>
    <t>Sandra Przybecka</t>
  </si>
  <si>
    <t>0.053043981</t>
  </si>
  <si>
    <t>0.026145833</t>
  </si>
  <si>
    <t>Agnieszka Sobisiak</t>
  </si>
  <si>
    <t>0.058958333</t>
  </si>
  <si>
    <t>Izabela Paszkiewicz</t>
  </si>
  <si>
    <t>0.011168981</t>
  </si>
  <si>
    <t>Martyna Młynarczyk</t>
  </si>
  <si>
    <t>0.011412037</t>
  </si>
  <si>
    <t>0.024328704</t>
  </si>
  <si>
    <t>0.024421296</t>
  </si>
  <si>
    <t>0.02443287</t>
  </si>
  <si>
    <t>Martyna Masłowska</t>
  </si>
  <si>
    <t>Beata Popadiak</t>
  </si>
  <si>
    <t>0.024953704</t>
  </si>
  <si>
    <t>0.025694444</t>
  </si>
  <si>
    <t>0.012719907</t>
  </si>
  <si>
    <t>Patrycja Jóźwiak</t>
  </si>
  <si>
    <t>0.026875</t>
  </si>
  <si>
    <t>Paulina Wołczek-Wojtyszyn</t>
  </si>
  <si>
    <t>Katarzyna Chojnacka</t>
  </si>
  <si>
    <t>0.027002315</t>
  </si>
  <si>
    <t>Karolina Hampel</t>
  </si>
  <si>
    <t>Małgorzata Smolińska</t>
  </si>
  <si>
    <t>0.027071759</t>
  </si>
  <si>
    <t>Patrycja Fehlau</t>
  </si>
  <si>
    <t>0.013449074</t>
  </si>
  <si>
    <t>Weronika Spolska</t>
  </si>
  <si>
    <t>0.013506944</t>
  </si>
  <si>
    <t>Justyna Maciocha</t>
  </si>
  <si>
    <t>Agata Świątek</t>
  </si>
  <si>
    <t>Dobrawa Skupniewicz</t>
  </si>
  <si>
    <t>Sara Staszak</t>
  </si>
  <si>
    <t>Patrycja Stelmach</t>
  </si>
  <si>
    <t>Małgorzata Szaruga</t>
  </si>
  <si>
    <t>0.014571759</t>
  </si>
  <si>
    <t>Ala Wierzelewska</t>
  </si>
  <si>
    <t>0.014409722</t>
  </si>
  <si>
    <t>Ewelina Kempa-Kułak</t>
  </si>
  <si>
    <t>Bożena Piątek</t>
  </si>
  <si>
    <t>Oktawia Chmielewska</t>
  </si>
  <si>
    <t>Paulina Konowecka</t>
  </si>
  <si>
    <t>Zuzanna Jakubiak</t>
  </si>
  <si>
    <t>Paula Rogalska</t>
  </si>
  <si>
    <t>0.016053241</t>
  </si>
  <si>
    <t>Monika Kruszewska</t>
  </si>
  <si>
    <t>0.033923611</t>
  </si>
  <si>
    <t>Natalia Witek</t>
  </si>
  <si>
    <t>0.035358796</t>
  </si>
  <si>
    <t>Magda Krajewska</t>
  </si>
  <si>
    <t>Sandra Wajda-Kukla</t>
  </si>
  <si>
    <t>Dagmara Strachulska-Jabłońska</t>
  </si>
  <si>
    <t>Anna Stybel</t>
  </si>
  <si>
    <t>0.036064815</t>
  </si>
  <si>
    <t>Joanna Romanów</t>
  </si>
  <si>
    <t>0.039722222</t>
  </si>
  <si>
    <t>0.039907407</t>
  </si>
  <si>
    <t>Karolina Żardecka</t>
  </si>
  <si>
    <t>0.040196759</t>
  </si>
  <si>
    <t>0.020162037</t>
  </si>
  <si>
    <t>Anna Malinowska</t>
  </si>
  <si>
    <t>Aneta Chojnicka</t>
  </si>
  <si>
    <t>0.044074074</t>
  </si>
  <si>
    <t>0.02193287</t>
  </si>
  <si>
    <t>0.044155093</t>
  </si>
  <si>
    <t>Roksana Kubiak</t>
  </si>
  <si>
    <t>0.022060185</t>
  </si>
  <si>
    <t>0.021064815</t>
  </si>
  <si>
    <t>0.010439815</t>
  </si>
  <si>
    <t>0.010474537</t>
  </si>
  <si>
    <t>Daniel Kryzel</t>
  </si>
  <si>
    <t>0.010462963</t>
  </si>
  <si>
    <t>0.010451389</t>
  </si>
  <si>
    <t>Wojciech Serkowski</t>
  </si>
  <si>
    <t>0.010497685</t>
  </si>
  <si>
    <t>Szymon Gumkowski</t>
  </si>
  <si>
    <t>0.010671296</t>
  </si>
  <si>
    <t>Piotr Lesik</t>
  </si>
  <si>
    <t>0.021944444</t>
  </si>
  <si>
    <t>0.010844907</t>
  </si>
  <si>
    <t>Tomasz Maluśki</t>
  </si>
  <si>
    <t>0.021990741</t>
  </si>
  <si>
    <t>0.010925926</t>
  </si>
  <si>
    <t>Michał Mirek</t>
  </si>
  <si>
    <t>0.022314815</t>
  </si>
  <si>
    <t>0.011041667</t>
  </si>
  <si>
    <t>Cezary Suchora</t>
  </si>
  <si>
    <t>0.011006944</t>
  </si>
  <si>
    <t>Patryk Rosinski</t>
  </si>
  <si>
    <t>0.022430556</t>
  </si>
  <si>
    <t>0.011145833</t>
  </si>
  <si>
    <t>Max Omelin</t>
  </si>
  <si>
    <t>0.022627315</t>
  </si>
  <si>
    <t>Łukasz Garliński</t>
  </si>
  <si>
    <t>0.011238426</t>
  </si>
  <si>
    <t>0.01130787</t>
  </si>
  <si>
    <t>0.022997685</t>
  </si>
  <si>
    <t>0.011388889</t>
  </si>
  <si>
    <t>0.023009259</t>
  </si>
  <si>
    <t>Grzegorz Zahorski</t>
  </si>
  <si>
    <t>0.011319444</t>
  </si>
  <si>
    <t>Rafał Klimek</t>
  </si>
  <si>
    <t>0.011354167</t>
  </si>
  <si>
    <t>Adam Ciechański</t>
  </si>
  <si>
    <t>0.023449074</t>
  </si>
  <si>
    <t>0.023576389</t>
  </si>
  <si>
    <t>Mateusz Ceglarek</t>
  </si>
  <si>
    <t>0.023599537</t>
  </si>
  <si>
    <t>Aleks Ziemkowski</t>
  </si>
  <si>
    <t>0.023668981</t>
  </si>
  <si>
    <t>0.02369213</t>
  </si>
  <si>
    <t>0.0115625</t>
  </si>
  <si>
    <t>0.01193287</t>
  </si>
  <si>
    <t>0.011678241</t>
  </si>
  <si>
    <t>0.011944444</t>
  </si>
  <si>
    <t>0.024363426</t>
  </si>
  <si>
    <t>Michał Niedziałek</t>
  </si>
  <si>
    <t>0.024502315</t>
  </si>
  <si>
    <t>0.011712963</t>
  </si>
  <si>
    <t>0.024537037</t>
  </si>
  <si>
    <t>0.011967593</t>
  </si>
  <si>
    <t>0.024594907</t>
  </si>
  <si>
    <t>0.012233796</t>
  </si>
  <si>
    <t>Tobiasz Belgrau</t>
  </si>
  <si>
    <t>0.024606481</t>
  </si>
  <si>
    <t>0.012199074</t>
  </si>
  <si>
    <t>Karol Kowalski</t>
  </si>
  <si>
    <t>0.02525463</t>
  </si>
  <si>
    <t>Rafał Kurta</t>
  </si>
  <si>
    <t>Adrian Tomczak</t>
  </si>
  <si>
    <t>0.025277778</t>
  </si>
  <si>
    <t>0.012488426</t>
  </si>
  <si>
    <t>Marek Szostek</t>
  </si>
  <si>
    <t>0.025983796</t>
  </si>
  <si>
    <t>Andrzej Adamski</t>
  </si>
  <si>
    <t>0.012858796</t>
  </si>
  <si>
    <t>Patryk Fuczko</t>
  </si>
  <si>
    <t>0.013090278</t>
  </si>
  <si>
    <t>Emil Zieliński</t>
  </si>
  <si>
    <t>Michał Szklarz</t>
  </si>
  <si>
    <t>0.026666667</t>
  </si>
  <si>
    <t>Patryk Kwasiborski</t>
  </si>
  <si>
    <t>0.027141204</t>
  </si>
  <si>
    <t>Karol Błach</t>
  </si>
  <si>
    <t>0.0271875</t>
  </si>
  <si>
    <t>Mateusz Wawrzyniak</t>
  </si>
  <si>
    <t>Wojciech Kazulak</t>
  </si>
  <si>
    <t>Kamil Michalak</t>
  </si>
  <si>
    <t>Hubert Stopierzyński</t>
  </si>
  <si>
    <t>0.028113426</t>
  </si>
  <si>
    <t>Tomasz Kazulak</t>
  </si>
  <si>
    <t>Krystian Andrzejczak</t>
  </si>
  <si>
    <t>Mateusz Walkowiak</t>
  </si>
  <si>
    <t>Michał Konewka</t>
  </si>
  <si>
    <t>Mateusz Miler</t>
  </si>
  <si>
    <t>0.035648148</t>
  </si>
  <si>
    <t>Mateusz Wysocki</t>
  </si>
  <si>
    <t>Anatolii Melnyk</t>
  </si>
  <si>
    <t>0.046400463</t>
  </si>
  <si>
    <t>0.047974537</t>
  </si>
  <si>
    <t>0.02662037</t>
  </si>
  <si>
    <t>Angelika Kowalska</t>
  </si>
  <si>
    <t>0.028287037</t>
  </si>
  <si>
    <t>0.014050926</t>
  </si>
  <si>
    <t>0.028344907</t>
  </si>
  <si>
    <t>Aneta Goździk -Zaręba</t>
  </si>
  <si>
    <t>0.028761574</t>
  </si>
  <si>
    <t>Anita Górczyńska</t>
  </si>
  <si>
    <t>Jolanta Rydzewska</t>
  </si>
  <si>
    <t>Karolina Wojtyś</t>
  </si>
  <si>
    <t>0.014525463</t>
  </si>
  <si>
    <t>Joanna Sobolewska</t>
  </si>
  <si>
    <t>Agnieszka Marcinek</t>
  </si>
  <si>
    <t>Agnieszka Osińska</t>
  </si>
  <si>
    <t>Emilia Kibitlewska</t>
  </si>
  <si>
    <t>0.030416667</t>
  </si>
  <si>
    <t>Elżbieta Matuszewska</t>
  </si>
  <si>
    <t>Magdalena Bolonek</t>
  </si>
  <si>
    <t>0.03099537</t>
  </si>
  <si>
    <t>Magda Kaminska</t>
  </si>
  <si>
    <t>0.015833333</t>
  </si>
  <si>
    <t>Renata Sztenderewicz</t>
  </si>
  <si>
    <t>0.032673611</t>
  </si>
  <si>
    <t>Anna Szymańska</t>
  </si>
  <si>
    <t>0.032731481</t>
  </si>
  <si>
    <t>Edyta Marciniak</t>
  </si>
  <si>
    <t>Katarzyna Strzelczyk</t>
  </si>
  <si>
    <t>Aleksandra Kudra</t>
  </si>
  <si>
    <t>0.033344907</t>
  </si>
  <si>
    <t>Agnieszka Bandurowska</t>
  </si>
  <si>
    <t>Alicja Dziemińska</t>
  </si>
  <si>
    <t>0.03400463</t>
  </si>
  <si>
    <t>0.016458333</t>
  </si>
  <si>
    <t>Magdalena Chomont</t>
  </si>
  <si>
    <t>Monika Piasecka</t>
  </si>
  <si>
    <t>0.034236111</t>
  </si>
  <si>
    <t>Agnieszka Boguszewska-Kaźmierczak</t>
  </si>
  <si>
    <t>0.034780093</t>
  </si>
  <si>
    <t>Dorota Łubkowska</t>
  </si>
  <si>
    <t>Monika Jeziorecka-Borucka</t>
  </si>
  <si>
    <t>0.017650463</t>
  </si>
  <si>
    <t>0.035520833</t>
  </si>
  <si>
    <t>Katarzyna Kowal</t>
  </si>
  <si>
    <t>Paulina Przewoska</t>
  </si>
  <si>
    <t>Monika Rząsa</t>
  </si>
  <si>
    <t>Żaneta Stręk-Gabrysz</t>
  </si>
  <si>
    <t>Magdalena Szurek</t>
  </si>
  <si>
    <t>0.038090278</t>
  </si>
  <si>
    <t>0.03837963</t>
  </si>
  <si>
    <t>Agnieszka Banaszkiewicz</t>
  </si>
  <si>
    <t>0.040034722</t>
  </si>
  <si>
    <t>0.040150463</t>
  </si>
  <si>
    <t>0.040277778</t>
  </si>
  <si>
    <t>0.040729167</t>
  </si>
  <si>
    <t>Joanna Przybylczak</t>
  </si>
  <si>
    <t>Agnieszka Michalczenia</t>
  </si>
  <si>
    <t>Lidia Przybył</t>
  </si>
  <si>
    <t>0.041574074</t>
  </si>
  <si>
    <t>Agnieszka Maćkowiak</t>
  </si>
  <si>
    <t>0.020150463</t>
  </si>
  <si>
    <t>Natalia Jurga-Bura</t>
  </si>
  <si>
    <t>0.043148148</t>
  </si>
  <si>
    <t>0.044328704</t>
  </si>
  <si>
    <t>Weronika Bałaban-Antkowiak</t>
  </si>
  <si>
    <t>0.044386574</t>
  </si>
  <si>
    <t>0.021909722</t>
  </si>
  <si>
    <t>Marta Kałużna</t>
  </si>
  <si>
    <t>0.048275463</t>
  </si>
  <si>
    <t>0.048611111</t>
  </si>
  <si>
    <t>0.023472222</t>
  </si>
  <si>
    <t>Joanna Bandurowicz</t>
  </si>
  <si>
    <t>0.049027778</t>
  </si>
  <si>
    <t>Katarzyna Piechocka</t>
  </si>
  <si>
    <t>0.0503125</t>
  </si>
  <si>
    <t>Anna Lange</t>
  </si>
  <si>
    <t>0.050821759</t>
  </si>
  <si>
    <t>0.022511574</t>
  </si>
  <si>
    <t>0.011458333</t>
  </si>
  <si>
    <t>Daniel Bochenko</t>
  </si>
  <si>
    <t>0.025231481</t>
  </si>
  <si>
    <t>0.012430556</t>
  </si>
  <si>
    <t>Robert Wójcik</t>
  </si>
  <si>
    <t>Artur Marek</t>
  </si>
  <si>
    <t>Marcin Chojnacki</t>
  </si>
  <si>
    <t>0.025972222</t>
  </si>
  <si>
    <t>0.026331019</t>
  </si>
  <si>
    <t>Adam Ambrozik</t>
  </si>
  <si>
    <t>0.026342593</t>
  </si>
  <si>
    <t>0.026493056</t>
  </si>
  <si>
    <t>Jarosław Włodarczyk</t>
  </si>
  <si>
    <t>0.027118056</t>
  </si>
  <si>
    <t>0.013472222</t>
  </si>
  <si>
    <t>Mariusz Wira</t>
  </si>
  <si>
    <t>0.027615741</t>
  </si>
  <si>
    <t>Piotr Załuski</t>
  </si>
  <si>
    <t>Roman Nowacki</t>
  </si>
  <si>
    <t>Robert Polaczek</t>
  </si>
  <si>
    <t>0.028159722</t>
  </si>
  <si>
    <t>Grzegorz Reluga</t>
  </si>
  <si>
    <t>Jan Lewandowski</t>
  </si>
  <si>
    <t>0.02849537</t>
  </si>
  <si>
    <t>Robert Cichocki</t>
  </si>
  <si>
    <t>Tomasz Zakurzewski</t>
  </si>
  <si>
    <t>0.028611111</t>
  </si>
  <si>
    <t>Artur Gracz</t>
  </si>
  <si>
    <t>0.029201389</t>
  </si>
  <si>
    <t>Robert Osmólski</t>
  </si>
  <si>
    <t>0.029386574</t>
  </si>
  <si>
    <t>Roman Górecki</t>
  </si>
  <si>
    <t>Zenon Konieczny</t>
  </si>
  <si>
    <t>Maciej Węgłowski</t>
  </si>
  <si>
    <t>0.014652778</t>
  </si>
  <si>
    <t>Grzegorz Monczak</t>
  </si>
  <si>
    <t>Michał Waleński</t>
  </si>
  <si>
    <t>Sławomir Lechna</t>
  </si>
  <si>
    <t>0.030578704</t>
  </si>
  <si>
    <t>Bartosz Blij</t>
  </si>
  <si>
    <t>0.031400463</t>
  </si>
  <si>
    <t>0.031608796</t>
  </si>
  <si>
    <t>Paweł Piechowiak</t>
  </si>
  <si>
    <t>Przemysław Wrzeszcz</t>
  </si>
  <si>
    <t>Jacek Kazubowski</t>
  </si>
  <si>
    <t>Waldemar Ciach</t>
  </si>
  <si>
    <t>0.032893519</t>
  </si>
  <si>
    <t>Waldemar Stamm</t>
  </si>
  <si>
    <t>Krzysztof Kozak</t>
  </si>
  <si>
    <t>Marcin Przybyła</t>
  </si>
  <si>
    <t>Piotr Modzelewski</t>
  </si>
  <si>
    <t>0.015972222</t>
  </si>
  <si>
    <t>0.034571759</t>
  </si>
  <si>
    <t>Marek Dembiński</t>
  </si>
  <si>
    <t>Krzysztof Garbacz</t>
  </si>
  <si>
    <t>Andrzej Kołotusza</t>
  </si>
  <si>
    <t>Zbyszek Markulak</t>
  </si>
  <si>
    <t>Jaroslaw Danielski</t>
  </si>
  <si>
    <t>Daniel Fórman</t>
  </si>
  <si>
    <t>0.037384259</t>
  </si>
  <si>
    <t>Jacek Dembski</t>
  </si>
  <si>
    <t>Marek Walkowiak</t>
  </si>
  <si>
    <t>Witold Chaliński</t>
  </si>
  <si>
    <t>0.038912037</t>
  </si>
  <si>
    <t>0.019409722</t>
  </si>
  <si>
    <t>Tomasz Łojko</t>
  </si>
  <si>
    <t>0.039502315</t>
  </si>
  <si>
    <t>Paweł Maciejewski</t>
  </si>
  <si>
    <t>0.019803241</t>
  </si>
  <si>
    <t>Robert Przybylski</t>
  </si>
  <si>
    <t>0.042881944</t>
  </si>
  <si>
    <t>0.020752315</t>
  </si>
  <si>
    <t>0.043217593</t>
  </si>
  <si>
    <t>Aleksander Adamiak</t>
  </si>
  <si>
    <t>Piotr Żakowski</t>
  </si>
  <si>
    <t>Przemysław Kluj</t>
  </si>
  <si>
    <t>Józef Pacha</t>
  </si>
  <si>
    <t>Marcin Drabik</t>
  </si>
  <si>
    <t>0.048564815</t>
  </si>
  <si>
    <t>0.023518519</t>
  </si>
  <si>
    <t>0.058287037</t>
  </si>
  <si>
    <t>0.010983796</t>
  </si>
  <si>
    <t>Kamil Makoś</t>
  </si>
  <si>
    <t>0.010856481</t>
  </si>
  <si>
    <t>0.011261574</t>
  </si>
  <si>
    <t>Tomasz Wójcik</t>
  </si>
  <si>
    <t>0.011550926</t>
  </si>
  <si>
    <t>Zbigniew Kalinowski</t>
  </si>
  <si>
    <t>Marcin Ambroziak</t>
  </si>
  <si>
    <t>0.011851852</t>
  </si>
  <si>
    <t>Łukasz Babiński</t>
  </si>
  <si>
    <t>0.024155093</t>
  </si>
  <si>
    <t>0.024166667</t>
  </si>
  <si>
    <t>0.011956019</t>
  </si>
  <si>
    <t>Przemysław Filipiak</t>
  </si>
  <si>
    <t>0.024212963</t>
  </si>
  <si>
    <t>Rafał Snochowski</t>
  </si>
  <si>
    <t>Tomasz Kopeć</t>
  </si>
  <si>
    <t>Łukasz Budzyński</t>
  </si>
  <si>
    <t>0.031412037</t>
  </si>
  <si>
    <t>0.031712963</t>
  </si>
  <si>
    <t>Sławek Koprzak</t>
  </si>
  <si>
    <t>0.031759259</t>
  </si>
  <si>
    <t>Sylwester Pawlak</t>
  </si>
  <si>
    <t>Tomasz Nowak</t>
  </si>
  <si>
    <t>0.031863426</t>
  </si>
  <si>
    <t>0.015914352</t>
  </si>
  <si>
    <t>0.032199074</t>
  </si>
  <si>
    <t>Zbigniew Kruszona</t>
  </si>
  <si>
    <t>Marcin Wujek</t>
  </si>
  <si>
    <t>0.032476852</t>
  </si>
  <si>
    <t>Lukasz Betanski</t>
  </si>
  <si>
    <t>0.016111111</t>
  </si>
  <si>
    <t>Krzysztof Pajor</t>
  </si>
  <si>
    <t>Marek Kiełczyński</t>
  </si>
  <si>
    <t>Lukasz Jankowski</t>
  </si>
  <si>
    <t>Wojciech Skrudlik</t>
  </si>
  <si>
    <t>Dariusz Mężyński</t>
  </si>
  <si>
    <t>Jerzy Stelter</t>
  </si>
  <si>
    <t>Łukasz Kurzawa</t>
  </si>
  <si>
    <t>Paweł Babicz</t>
  </si>
  <si>
    <t>Michał Dotka</t>
  </si>
  <si>
    <t>Roman Cebulski</t>
  </si>
  <si>
    <t>Aleksander Zakrzewski</t>
  </si>
  <si>
    <t>Paweł Tomczak</t>
  </si>
  <si>
    <t>Tomasz Dziemiński</t>
  </si>
  <si>
    <t>0.035277778</t>
  </si>
  <si>
    <t>0.035347222</t>
  </si>
  <si>
    <t>Łukasz Ładowski</t>
  </si>
  <si>
    <t>0.035590278</t>
  </si>
  <si>
    <t>Daniel Maciejewski</t>
  </si>
  <si>
    <t>0.03568287</t>
  </si>
  <si>
    <t>0.01775463</t>
  </si>
  <si>
    <t>Marcin Obara</t>
  </si>
  <si>
    <t>0.035821759</t>
  </si>
  <si>
    <t>0.017731481</t>
  </si>
  <si>
    <t>0.03619213</t>
  </si>
  <si>
    <t>0.018113426</t>
  </si>
  <si>
    <t>Sławomir Wiechecz</t>
  </si>
  <si>
    <t>Tomasz Maciaszczyk</t>
  </si>
  <si>
    <t>Rafał Hennig</t>
  </si>
  <si>
    <t>0.038159722</t>
  </si>
  <si>
    <t>Krzysztof Czarnowski</t>
  </si>
  <si>
    <t>Maciej Kucnerowicz</t>
  </si>
  <si>
    <t>Robert Schabel</t>
  </si>
  <si>
    <t>Bartosz Szreter</t>
  </si>
  <si>
    <t>Krzysztof Cypryan</t>
  </si>
  <si>
    <t>0.020416667</t>
  </si>
  <si>
    <t>Adam Jackowski</t>
  </si>
  <si>
    <t>0.041296296</t>
  </si>
  <si>
    <t>Marek Osuchowski</t>
  </si>
  <si>
    <t>0.042025463</t>
  </si>
  <si>
    <t>0.044571759</t>
  </si>
  <si>
    <t>0.021273148</t>
  </si>
  <si>
    <t>0.045625</t>
  </si>
  <si>
    <t>Łukasz Krystkiewicz</t>
  </si>
  <si>
    <t>0.046759259</t>
  </si>
  <si>
    <t>Marcin Baranowski</t>
  </si>
  <si>
    <t>Greg Garwacki</t>
  </si>
  <si>
    <t>0.047361111</t>
  </si>
  <si>
    <t>Arkadiusz Kobus</t>
  </si>
  <si>
    <t>0.050532407</t>
  </si>
  <si>
    <t>0.024131944</t>
  </si>
  <si>
    <t>0.052534722</t>
  </si>
  <si>
    <t>0.054224537</t>
  </si>
  <si>
    <t>Grzegorz Glinkowski</t>
  </si>
  <si>
    <t>Michał Kubiak</t>
  </si>
  <si>
    <t>Jacek Zgłobicki</t>
  </si>
  <si>
    <t>0.024548611</t>
  </si>
  <si>
    <t>0.012152778</t>
  </si>
  <si>
    <t>Dominik Wylęga</t>
  </si>
  <si>
    <t>0.012210648</t>
  </si>
  <si>
    <t>Maciej Szpil</t>
  </si>
  <si>
    <t>0.024791667</t>
  </si>
  <si>
    <t>0.024803241</t>
  </si>
  <si>
    <t>Łukasz Marciniszyn</t>
  </si>
  <si>
    <t>0.02505787</t>
  </si>
  <si>
    <t>Krzysztof Łopuszyński</t>
  </si>
  <si>
    <t>0.025219907</t>
  </si>
  <si>
    <t>Paweł Jackowicz</t>
  </si>
  <si>
    <t>0.012291667</t>
  </si>
  <si>
    <t>0.025416667</t>
  </si>
  <si>
    <t>Marcin Szymański</t>
  </si>
  <si>
    <t>Piotr Czarnota</t>
  </si>
  <si>
    <t>Arkadiusz Adamczak</t>
  </si>
  <si>
    <t>Przemysław Kotlenga</t>
  </si>
  <si>
    <t>0.02587963</t>
  </si>
  <si>
    <t>Norbert Wojciechowski</t>
  </si>
  <si>
    <t>Maciek Michałowski</t>
  </si>
  <si>
    <t>Dariusz Hofman</t>
  </si>
  <si>
    <t>Jakub Rymer</t>
  </si>
  <si>
    <t>0.026064815</t>
  </si>
  <si>
    <t>Dariusz Warchoł</t>
  </si>
  <si>
    <t>Robert Majewski</t>
  </si>
  <si>
    <t>0.026122685</t>
  </si>
  <si>
    <t>Łukasz Duchnowski</t>
  </si>
  <si>
    <t>0.02619213</t>
  </si>
  <si>
    <t>Szymon Chojnowski</t>
  </si>
  <si>
    <t>Paweł Bury</t>
  </si>
  <si>
    <t>Mateusz Nettmann</t>
  </si>
  <si>
    <t>Jacek Czapliński</t>
  </si>
  <si>
    <t>Bartosz Krużycki</t>
  </si>
  <si>
    <t>0.026689815</t>
  </si>
  <si>
    <t>0.026793981</t>
  </si>
  <si>
    <t>0.012997685</t>
  </si>
  <si>
    <t>0.02681713</t>
  </si>
  <si>
    <t>Andrzej Korecki</t>
  </si>
  <si>
    <t>0.026851852</t>
  </si>
  <si>
    <t>Grzegorz Buluk</t>
  </si>
  <si>
    <t>0.026909722</t>
  </si>
  <si>
    <t>Paweł Socki</t>
  </si>
  <si>
    <t>0.026990741</t>
  </si>
  <si>
    <t>Paweł Piasecki</t>
  </si>
  <si>
    <t>Tomasz Bosakiewicz</t>
  </si>
  <si>
    <t>0.013368056</t>
  </si>
  <si>
    <t>Robert Zborowski</t>
  </si>
  <si>
    <t>Sławomir Szymanowski</t>
  </si>
  <si>
    <t>0.027256944</t>
  </si>
  <si>
    <t>Dawid Rutkowski</t>
  </si>
  <si>
    <t>Marcin Fehlau</t>
  </si>
  <si>
    <t>Przemysław Duszyński</t>
  </si>
  <si>
    <t>Karol Mroczkowski</t>
  </si>
  <si>
    <t>Rafał Szczepankiewicz</t>
  </si>
  <si>
    <t>Michał Chwaliński</t>
  </si>
  <si>
    <t>Paweł Anklewicz</t>
  </si>
  <si>
    <t>Krzysztof Adamski</t>
  </si>
  <si>
    <t>Wojciech Grochała</t>
  </si>
  <si>
    <t>Marcin Dybowski</t>
  </si>
  <si>
    <t>Dariusz Biedroń</t>
  </si>
  <si>
    <t>0.028125</t>
  </si>
  <si>
    <t>Daniel Dereziński</t>
  </si>
  <si>
    <t>Paweł Nuszel</t>
  </si>
  <si>
    <t>Marcin Kłosowski</t>
  </si>
  <si>
    <t>Rafał Ciesiun</t>
  </si>
  <si>
    <t>0.02837963</t>
  </si>
  <si>
    <t>Paweł Pietruszka</t>
  </si>
  <si>
    <t>Radosław Margol</t>
  </si>
  <si>
    <t>Tadeusz Pionk</t>
  </si>
  <si>
    <t>Rafał Mizur</t>
  </si>
  <si>
    <t>Artur Sobolewski</t>
  </si>
  <si>
    <t>Maciej Pawlak</t>
  </si>
  <si>
    <t>Paweł Gruszczyński</t>
  </si>
  <si>
    <t>Paweł Podolak</t>
  </si>
  <si>
    <t>Bogusław Łaciński</t>
  </si>
  <si>
    <t>Marcin Kasza</t>
  </si>
  <si>
    <t>Dominik Czerwinski</t>
  </si>
  <si>
    <t>0.028969907</t>
  </si>
  <si>
    <t>Radosław Śpiewak</t>
  </si>
  <si>
    <t>0.029097222</t>
  </si>
  <si>
    <t>0.029178241</t>
  </si>
  <si>
    <t>0.014340278</t>
  </si>
  <si>
    <t>Michał Kowalski</t>
  </si>
  <si>
    <t>Piotr Siwczak</t>
  </si>
  <si>
    <t>Zbigniew Królikowski</t>
  </si>
  <si>
    <t>0.029490741</t>
  </si>
  <si>
    <t>0.014178241</t>
  </si>
  <si>
    <t>Krzysztof Blas</t>
  </si>
  <si>
    <t>0.029953704</t>
  </si>
  <si>
    <t>Rafał Paprocki</t>
  </si>
  <si>
    <t>0.030243056</t>
  </si>
  <si>
    <t>Robert Drankiewicz</t>
  </si>
  <si>
    <t>Andrzej Bucholc</t>
  </si>
  <si>
    <t>Arkadiusz Milewski</t>
  </si>
  <si>
    <t>Szymon Szar</t>
  </si>
  <si>
    <t>Marcin Dudziec</t>
  </si>
  <si>
    <t>Tomasz Kowalkowski</t>
  </si>
  <si>
    <t>0.015104167</t>
  </si>
  <si>
    <t>Michał Pawlicki</t>
  </si>
  <si>
    <t>Jakub Mikolajczak</t>
  </si>
  <si>
    <t>Krzysztof Murawiec</t>
  </si>
  <si>
    <t>0.023356481</t>
  </si>
  <si>
    <t>0.011747685</t>
  </si>
  <si>
    <t>0.023958333</t>
  </si>
  <si>
    <t>0.012106481</t>
  </si>
  <si>
    <t>Krystian Ciarkowski</t>
  </si>
  <si>
    <t>Piotr Szczepanik</t>
  </si>
  <si>
    <t>Artur Kułakowski</t>
  </si>
  <si>
    <t>Piotr Mincewicz</t>
  </si>
  <si>
    <t>0.013148148</t>
  </si>
  <si>
    <t>Emil Sudolski</t>
  </si>
  <si>
    <t>0.01306713</t>
  </si>
  <si>
    <t>0.026134259</t>
  </si>
  <si>
    <t>Piotr Wojcieszko</t>
  </si>
  <si>
    <t>Dominik Andrzejewski</t>
  </si>
  <si>
    <t>Marcin Roszak</t>
  </si>
  <si>
    <t>Szymon Laskowski</t>
  </si>
  <si>
    <t>0.026550926</t>
  </si>
  <si>
    <t>Andrzej Ziętek</t>
  </si>
  <si>
    <t>0.026631944</t>
  </si>
  <si>
    <t>Mirek Skawiński</t>
  </si>
  <si>
    <t>Piotr Kozioł</t>
  </si>
  <si>
    <t>Mirosław Dorawa</t>
  </si>
  <si>
    <t>Łukasz Jary</t>
  </si>
  <si>
    <t>Miłosz Bombicki</t>
  </si>
  <si>
    <t>Sebastian Kozłowski</t>
  </si>
  <si>
    <t>Marek Chmielarz</t>
  </si>
  <si>
    <t>Karol Kocjan</t>
  </si>
  <si>
    <t>Damian Śmigielski</t>
  </si>
  <si>
    <t>Krzysztof Słupczewski</t>
  </si>
  <si>
    <t>Łukasz Kowalewski</t>
  </si>
  <si>
    <t>Wojciech Sylwestrowicz</t>
  </si>
  <si>
    <t>0.027488426</t>
  </si>
  <si>
    <t>Tomasz Kamiński</t>
  </si>
  <si>
    <t>Jakub Suchorowski</t>
  </si>
  <si>
    <t>Michał Burdach</t>
  </si>
  <si>
    <t>Sebastian Płocharski</t>
  </si>
  <si>
    <t>Zbigniew Wawrzyczek</t>
  </si>
  <si>
    <t>Kuba Ogórowicz</t>
  </si>
  <si>
    <t>0.028622685</t>
  </si>
  <si>
    <t>Adam Rybak</t>
  </si>
  <si>
    <t>0.028819444</t>
  </si>
  <si>
    <t>Grzegorz Gidaszewski</t>
  </si>
  <si>
    <t>0.028993056</t>
  </si>
  <si>
    <t>Rafal Ratajczak</t>
  </si>
  <si>
    <t>Adrian Kalisz</t>
  </si>
  <si>
    <t>Tomasz Głowacki</t>
  </si>
  <si>
    <t>0.029513889</t>
  </si>
  <si>
    <t>Wojciech Kurpiel</t>
  </si>
  <si>
    <t>0.015150463</t>
  </si>
  <si>
    <t>Jacek Wieczorek</t>
  </si>
  <si>
    <t>0.029895833</t>
  </si>
  <si>
    <t>Sławomir Krupa</t>
  </si>
  <si>
    <t>Michał Łukaszewski</t>
  </si>
  <si>
    <t>Filip Poniedziałek</t>
  </si>
  <si>
    <t>0.030266204</t>
  </si>
  <si>
    <t>Janusz Szatka</t>
  </si>
  <si>
    <t>Dariusz Głowski</t>
  </si>
  <si>
    <t>Sebastian Gładecki</t>
  </si>
  <si>
    <t>Marek Mazur</t>
  </si>
  <si>
    <t>Łukasz Ziętek</t>
  </si>
  <si>
    <t>Sebastian Hernik</t>
  </si>
  <si>
    <t>Jacek Strabel</t>
  </si>
  <si>
    <t>Paweł Sierżant</t>
  </si>
  <si>
    <t>Grzegorz Sargalski</t>
  </si>
  <si>
    <t>Mariusz Wandachowicz</t>
  </si>
  <si>
    <t>Jarosław Orczykowski</t>
  </si>
  <si>
    <t>Bartłomiej Tomaszewski</t>
  </si>
  <si>
    <t>Wojciech Smorawiński</t>
  </si>
  <si>
    <t>Grzegorz Markowski</t>
  </si>
  <si>
    <t>0.015868056</t>
  </si>
  <si>
    <t>Jarosław Hryncewicz</t>
  </si>
  <si>
    <t>Paweł Łyskawka</t>
  </si>
  <si>
    <t>Artur Kukla</t>
  </si>
  <si>
    <t>Maksymilian Sadło</t>
  </si>
  <si>
    <t>Marek Tomaszewski</t>
  </si>
  <si>
    <t>0.032002315</t>
  </si>
  <si>
    <t>Bartłomiej Owczarek</t>
  </si>
  <si>
    <t>0.032037037</t>
  </si>
  <si>
    <t>Tomasz Rychlik</t>
  </si>
  <si>
    <t>0.032337963</t>
  </si>
  <si>
    <t>Wojciech Błaszczyk</t>
  </si>
  <si>
    <t>Bartosz Makowski</t>
  </si>
  <si>
    <t>Filip Ciesielczyk</t>
  </si>
  <si>
    <t>0.032789352</t>
  </si>
  <si>
    <t>Daniel Gawęcki</t>
  </si>
  <si>
    <t>Tomasz Bąk</t>
  </si>
  <si>
    <t>Grzegorz Wysocki</t>
  </si>
  <si>
    <t>Marcin Zaporowski</t>
  </si>
  <si>
    <t>Marcin Korkowicz</t>
  </si>
  <si>
    <t>Dariusz Kowal</t>
  </si>
  <si>
    <t>Paweł Ludwiczak</t>
  </si>
  <si>
    <t>Michał Jaśkowiak</t>
  </si>
  <si>
    <t>Damian Sterczyński</t>
  </si>
  <si>
    <t>Kamil Kamiński</t>
  </si>
  <si>
    <t>Mariusz Maćkowski</t>
  </si>
  <si>
    <t>Daniel Mąkosa</t>
  </si>
  <si>
    <t>Rafał Łęszczak</t>
  </si>
  <si>
    <t>Artur Krukowski</t>
  </si>
  <si>
    <t>0.034502315</t>
  </si>
  <si>
    <t>Krzysztof Walski</t>
  </si>
  <si>
    <t>0.035138889</t>
  </si>
  <si>
    <t>0.035694444</t>
  </si>
  <si>
    <t>Sławomir Majchrzycki</t>
  </si>
  <si>
    <t>Marek Kantorski</t>
  </si>
  <si>
    <t>Łukasz Bogusiak</t>
  </si>
  <si>
    <t>0.037476852</t>
  </si>
  <si>
    <t>0.037974537</t>
  </si>
  <si>
    <t>0.039236111</t>
  </si>
  <si>
    <t>0.040347222</t>
  </si>
  <si>
    <t>Grzegorz Talkowski</t>
  </si>
  <si>
    <t>Przemysław Siebert</t>
  </si>
  <si>
    <t>Mariusz Witkowski</t>
  </si>
  <si>
    <t>0.0415625</t>
  </si>
  <si>
    <t>0.043819444</t>
  </si>
  <si>
    <t>0.022337963</t>
  </si>
  <si>
    <t>Bartosz Olszewski</t>
  </si>
  <si>
    <t>0.011273148</t>
  </si>
  <si>
    <t>Dominik Robak</t>
  </si>
  <si>
    <t>0.011805556</t>
  </si>
  <si>
    <t>0.011886574</t>
  </si>
  <si>
    <t>Dariusz Jablonski</t>
  </si>
  <si>
    <t>0.023923611</t>
  </si>
  <si>
    <t>Adam Noculak</t>
  </si>
  <si>
    <t>0.024224537</t>
  </si>
  <si>
    <t>Kamil Łaz</t>
  </si>
  <si>
    <t>Dominik Szamocki</t>
  </si>
  <si>
    <t>Szymon Kuca</t>
  </si>
  <si>
    <t>0.024375</t>
  </si>
  <si>
    <t>Michał Mazurowski</t>
  </si>
  <si>
    <t>Kamil Goździk</t>
  </si>
  <si>
    <t>0.024664352</t>
  </si>
  <si>
    <t>0.024814815</t>
  </si>
  <si>
    <t>Marcin Wach</t>
  </si>
  <si>
    <t>0.012453704</t>
  </si>
  <si>
    <t>Marcin Kurp</t>
  </si>
  <si>
    <t>0.025081019</t>
  </si>
  <si>
    <t>Aleksander Szkaradek</t>
  </si>
  <si>
    <t>0.025300926</t>
  </si>
  <si>
    <t>Oskar Bąk</t>
  </si>
  <si>
    <t>0.025462963</t>
  </si>
  <si>
    <t>Bartosz Sułecki</t>
  </si>
  <si>
    <t>0.025787037</t>
  </si>
  <si>
    <t>0.012951389</t>
  </si>
  <si>
    <t>Maciej Ruta</t>
  </si>
  <si>
    <t>Adam Szymański</t>
  </si>
  <si>
    <t>0.013113426</t>
  </si>
  <si>
    <t>Bartosz Guzik</t>
  </si>
  <si>
    <t>0.026458333</t>
  </si>
  <si>
    <t>Marcin Banaszak</t>
  </si>
  <si>
    <t>Maciej Krzysztoń</t>
  </si>
  <si>
    <t>Radosław Wiejak</t>
  </si>
  <si>
    <t>0.027372685</t>
  </si>
  <si>
    <t>0.027418981</t>
  </si>
  <si>
    <t>Marcin Kokott</t>
  </si>
  <si>
    <t>Łukasz Naglak</t>
  </si>
  <si>
    <t>Dawid Gierczyński</t>
  </si>
  <si>
    <t>Piotr Kawczyński</t>
  </si>
  <si>
    <t>0.027881944</t>
  </si>
  <si>
    <t>Sławomir Biernacki</t>
  </si>
  <si>
    <t>Krzysztof Pawlak</t>
  </si>
  <si>
    <t>0.028402778</t>
  </si>
  <si>
    <t>Bartosz Nowaczyk</t>
  </si>
  <si>
    <t>Janusz Taraszkiewicz</t>
  </si>
  <si>
    <t>Dawid Niedziela</t>
  </si>
  <si>
    <t>Mariusz Ziarniak</t>
  </si>
  <si>
    <t>0.02962963</t>
  </si>
  <si>
    <t>Krzysztof Kozioł</t>
  </si>
  <si>
    <t>Krzysztof Olas</t>
  </si>
  <si>
    <t>0.032141204</t>
  </si>
  <si>
    <t>Krystian Menet</t>
  </si>
  <si>
    <t>Bartosz Szlachetka</t>
  </si>
  <si>
    <t>Karol Runowski</t>
  </si>
  <si>
    <t>Piotr Rzeźnik</t>
  </si>
  <si>
    <t>Marcin Dembkowski</t>
  </si>
  <si>
    <t>0.037013889</t>
  </si>
  <si>
    <t>Bartosz Mantaj</t>
  </si>
  <si>
    <t>Szymon Kwaśnik</t>
  </si>
  <si>
    <t>Krzysztof Chlebowski</t>
  </si>
  <si>
    <t>0.041458333</t>
  </si>
  <si>
    <t>Marek Haliniak</t>
  </si>
  <si>
    <t>Bartosz Roszak</t>
  </si>
  <si>
    <t>Zbigniew Zajączkowski</t>
  </si>
  <si>
    <t>0.041643519</t>
  </si>
  <si>
    <t>0.010104167</t>
  </si>
  <si>
    <t>Kamil Karbowiak</t>
  </si>
  <si>
    <t>Kamil Jastrzębski</t>
  </si>
  <si>
    <t>0.010150463</t>
  </si>
  <si>
    <t>0.010428241</t>
  </si>
  <si>
    <t>Kacper Pokorniecki</t>
  </si>
  <si>
    <t>0.031331019</t>
  </si>
  <si>
    <t>Mikołaj Gradzik</t>
  </si>
  <si>
    <t>Radosław Kadziszewski</t>
  </si>
  <si>
    <t>0.031944444</t>
  </si>
  <si>
    <t>Konrad Darul</t>
  </si>
  <si>
    <t>Piotr Szcześniak</t>
  </si>
  <si>
    <t>Mateusz Piaskowski</t>
  </si>
  <si>
    <t>0.016435185</t>
  </si>
  <si>
    <t>Mateusz Kowalski</t>
  </si>
  <si>
    <t>Tomasz Gomol</t>
  </si>
  <si>
    <t>Konrad Gabrysiak</t>
  </si>
  <si>
    <t>Maciej Orsztynowicz</t>
  </si>
  <si>
    <t>Dominik Zimmer</t>
  </si>
  <si>
    <t>Michał Wiśniewski</t>
  </si>
  <si>
    <t>Bartosz Bordecki</t>
  </si>
  <si>
    <t>Tomasz Nowicki</t>
  </si>
  <si>
    <t>Karol Krupa</t>
  </si>
  <si>
    <t>Mariusz Wielgus</t>
  </si>
  <si>
    <t>Łukasz Czerwiński</t>
  </si>
  <si>
    <t>Jan Kurnatowski</t>
  </si>
  <si>
    <t>0.017789352</t>
  </si>
  <si>
    <t>0.034247685</t>
  </si>
  <si>
    <t>Karol Nawrot</t>
  </si>
  <si>
    <t>Bartosz Brandt</t>
  </si>
  <si>
    <t>Damian Zieliński</t>
  </si>
  <si>
    <t>Adrian Michalski</t>
  </si>
  <si>
    <t>0.03494213</t>
  </si>
  <si>
    <t>Andrei Lazuk</t>
  </si>
  <si>
    <t>0.035868056</t>
  </si>
  <si>
    <t>Radosław Lewandowski</t>
  </si>
  <si>
    <t>0.018344907</t>
  </si>
  <si>
    <t>Waldemar Tomkowiak</t>
  </si>
  <si>
    <t>Sergiusz Wieliczka</t>
  </si>
  <si>
    <t>Krzysztof Gorwa</t>
  </si>
  <si>
    <t>Karol Wyrwa</t>
  </si>
  <si>
    <t>Maciej Grela</t>
  </si>
  <si>
    <t>Damian Gronek</t>
  </si>
  <si>
    <t>0.037280093</t>
  </si>
  <si>
    <t>Dariusz Perz</t>
  </si>
  <si>
    <t>0.037546296</t>
  </si>
  <si>
    <t>Damian Korbal</t>
  </si>
  <si>
    <t>Mateusz Kusztelak</t>
  </si>
  <si>
    <t>Filip Okupniak</t>
  </si>
  <si>
    <t>0.03912037</t>
  </si>
  <si>
    <t>Vadzim Kuzmich</t>
  </si>
  <si>
    <t>0.019895833</t>
  </si>
  <si>
    <t>Maciej Ratajszczak</t>
  </si>
  <si>
    <t>Dawid Flieger</t>
  </si>
  <si>
    <t>Maciej Izydorczyk</t>
  </si>
  <si>
    <t>0.039837963</t>
  </si>
  <si>
    <t>0.039918981</t>
  </si>
  <si>
    <t>0.039965278</t>
  </si>
  <si>
    <t>Yauheni Lapkou</t>
  </si>
  <si>
    <t>Łukasz Bąk</t>
  </si>
  <si>
    <t>Bartosz Dybikowski</t>
  </si>
  <si>
    <t>Karol Mackiewicz</t>
  </si>
  <si>
    <t>Kamil Kowalski</t>
  </si>
  <si>
    <t>0.040891204</t>
  </si>
  <si>
    <t>0.041597222</t>
  </si>
  <si>
    <t>Maciej Stefanowicz</t>
  </si>
  <si>
    <t>0.042002315</t>
  </si>
  <si>
    <t>Szymon Furman</t>
  </si>
  <si>
    <t>0.04369213</t>
  </si>
  <si>
    <t>0.04537037</t>
  </si>
  <si>
    <t>Mariusz Ratajczak</t>
  </si>
  <si>
    <t>0.049212963</t>
  </si>
  <si>
    <t>0.023229167</t>
  </si>
  <si>
    <t>Michał Kierzek</t>
  </si>
  <si>
    <t>0.051747685</t>
  </si>
  <si>
    <t>0.052361111</t>
  </si>
  <si>
    <t>Bartłomiej Falkowski</t>
  </si>
  <si>
    <t>0.010532407</t>
  </si>
  <si>
    <t>Mateusz Niemczyk</t>
  </si>
  <si>
    <t>0.021435185</t>
  </si>
  <si>
    <t>0.010694444</t>
  </si>
  <si>
    <t>Damian Rudnik</t>
  </si>
  <si>
    <t>0.010868056</t>
  </si>
  <si>
    <t>0.010798611</t>
  </si>
  <si>
    <t>Jacek Lesiecki</t>
  </si>
  <si>
    <t>0.010960648</t>
  </si>
  <si>
    <t>Krzysztof Wasiewicz</t>
  </si>
  <si>
    <t>0.021782407</t>
  </si>
  <si>
    <t>0.010625</t>
  </si>
  <si>
    <t>0.011030093</t>
  </si>
  <si>
    <t>0.022094907</t>
  </si>
  <si>
    <t>0.011122685</t>
  </si>
  <si>
    <t>Bartłomiej Stajniak</t>
  </si>
  <si>
    <t>0.022210648</t>
  </si>
  <si>
    <t>0.022199074</t>
  </si>
  <si>
    <t>0.011087963</t>
  </si>
  <si>
    <t>Damian Świerdzewski</t>
  </si>
  <si>
    <t>0.010914352</t>
  </si>
  <si>
    <t>0.022418981</t>
  </si>
  <si>
    <t>Piotr Kułak</t>
  </si>
  <si>
    <t>0.022546296</t>
  </si>
  <si>
    <t>Przemysław Chatys</t>
  </si>
  <si>
    <t>0.022604167</t>
  </si>
  <si>
    <t>0.011180556</t>
  </si>
  <si>
    <t>Michał Hulewicz</t>
  </si>
  <si>
    <t>0.011284722</t>
  </si>
  <si>
    <t>Piotr Lesiecki</t>
  </si>
  <si>
    <t>0.011203704</t>
  </si>
  <si>
    <t>0.022789352</t>
  </si>
  <si>
    <t>Paweł Gawron</t>
  </si>
  <si>
    <t>Aleksander Wostal</t>
  </si>
  <si>
    <t>Kamil Rowiński</t>
  </si>
  <si>
    <t>Mariusz Pabich</t>
  </si>
  <si>
    <t>Krystian Kurowski</t>
  </si>
  <si>
    <t>Mateusz Kołodziej</t>
  </si>
  <si>
    <t>Marek Bednarski</t>
  </si>
  <si>
    <t>Franciszek Olejnik</t>
  </si>
  <si>
    <t>0.023252315</t>
  </si>
  <si>
    <t>Wojciech Dudek</t>
  </si>
  <si>
    <t>0.01150463</t>
  </si>
  <si>
    <t>Piotr Książkiewicz</t>
  </si>
  <si>
    <t>0.023368056</t>
  </si>
  <si>
    <t>Kacper Piech</t>
  </si>
  <si>
    <t>0.011574074</t>
  </si>
  <si>
    <t>Patryk Sarżyński</t>
  </si>
  <si>
    <t>0.023414352</t>
  </si>
  <si>
    <t>0.0234375</t>
  </si>
  <si>
    <t>0.011782407</t>
  </si>
  <si>
    <t>Paweł Zamielski</t>
  </si>
  <si>
    <t>0.011828704</t>
  </si>
  <si>
    <t>Marcin Budny</t>
  </si>
  <si>
    <t>0.023553241</t>
  </si>
  <si>
    <t>Piotr Ślęzak</t>
  </si>
  <si>
    <t>0.023587963</t>
  </si>
  <si>
    <t>0.011770833</t>
  </si>
  <si>
    <t>0.023611111</t>
  </si>
  <si>
    <t>Kamil Jankowski</t>
  </si>
  <si>
    <t>Przemysław Obara</t>
  </si>
  <si>
    <t>0.011493056</t>
  </si>
  <si>
    <t>0.023738426</t>
  </si>
  <si>
    <t>Dariusz Jankowiak</t>
  </si>
  <si>
    <t>0.023761574</t>
  </si>
  <si>
    <t>Wojciech Szopiński</t>
  </si>
  <si>
    <t>Dariusz Rutkowski</t>
  </si>
  <si>
    <t>0.023877315</t>
  </si>
  <si>
    <t>Adrian Fabrykowski</t>
  </si>
  <si>
    <t>0.011863426</t>
  </si>
  <si>
    <t>Daniel Karwowski</t>
  </si>
  <si>
    <t>Dawid Lulis</t>
  </si>
  <si>
    <t>Adam Konieczny</t>
  </si>
  <si>
    <t>0.02400463</t>
  </si>
  <si>
    <t>Paweł Rojewski</t>
  </si>
  <si>
    <t>Michał Horoszko</t>
  </si>
  <si>
    <t>Łukasz Markowicz</t>
  </si>
  <si>
    <t>Marcin Smoliński</t>
  </si>
  <si>
    <t>0.024201389</t>
  </si>
  <si>
    <t>Sebastian Chmielarz</t>
  </si>
  <si>
    <t>Michał Gmerek</t>
  </si>
  <si>
    <t>Dawid Rogozinski</t>
  </si>
  <si>
    <t>Piotr Przywecki</t>
  </si>
  <si>
    <t>0.027789352</t>
  </si>
  <si>
    <t>Daniel Baran</t>
  </si>
  <si>
    <t>0.027905093</t>
  </si>
  <si>
    <t>Piotr Pietras</t>
  </si>
  <si>
    <t>Marcin Zborowski</t>
  </si>
  <si>
    <t>0.028009259</t>
  </si>
  <si>
    <t>Przemek Kolasiński</t>
  </si>
  <si>
    <t>Kamil Zaborowski</t>
  </si>
  <si>
    <t>Szymon Okrutnik</t>
  </si>
  <si>
    <t>Bartosz Boiński</t>
  </si>
  <si>
    <t>Marian Lewenda</t>
  </si>
  <si>
    <t>Mikołaj Piotrowski</t>
  </si>
  <si>
    <t>Bartosz Szatkowski</t>
  </si>
  <si>
    <t>Sławomir Malinowski</t>
  </si>
  <si>
    <t>Jakub Treć</t>
  </si>
  <si>
    <t>0.02869213</t>
  </si>
  <si>
    <t>Piotr Kumorek</t>
  </si>
  <si>
    <t>Jakub Idziak</t>
  </si>
  <si>
    <t>Wojciech Borkowski</t>
  </si>
  <si>
    <t>Maciej Cierniewski</t>
  </si>
  <si>
    <t>0.028784722</t>
  </si>
  <si>
    <t>Damian Sala</t>
  </si>
  <si>
    <t>0.028796296</t>
  </si>
  <si>
    <t>Kanybek Mukalaev</t>
  </si>
  <si>
    <t>Sebastian Machała</t>
  </si>
  <si>
    <t>Konrad Knitter</t>
  </si>
  <si>
    <t>Artur Bałdyka</t>
  </si>
  <si>
    <t>Arkadiusz Grabarek</t>
  </si>
  <si>
    <t>0.029143519</t>
  </si>
  <si>
    <t>Konrad Kędziora</t>
  </si>
  <si>
    <t>Mateusz Grajewski</t>
  </si>
  <si>
    <t>Marcin Durzyński</t>
  </si>
  <si>
    <t>0.029479167</t>
  </si>
  <si>
    <t>Grzegorz Kuprewicz</t>
  </si>
  <si>
    <t>Szymon Olszewski</t>
  </si>
  <si>
    <t>Adrian Sala</t>
  </si>
  <si>
    <t>0.029594907</t>
  </si>
  <si>
    <t>0.029606481</t>
  </si>
  <si>
    <t>0.029722222</t>
  </si>
  <si>
    <t>0.029872685</t>
  </si>
  <si>
    <t>Krzysztof Osada</t>
  </si>
  <si>
    <t>Krzysztof Miężał</t>
  </si>
  <si>
    <t>Przemysław Chąpinski</t>
  </si>
  <si>
    <t>0.030069444</t>
  </si>
  <si>
    <t>Lukasz Kasprzak</t>
  </si>
  <si>
    <t>Damian Nowakowski</t>
  </si>
  <si>
    <t>0.030300926</t>
  </si>
  <si>
    <t>Norbert Bartkowiak</t>
  </si>
  <si>
    <t>Adrian Grzegorzewski</t>
  </si>
  <si>
    <t>Mateusz Holk-Łebiński</t>
  </si>
  <si>
    <t>Mateusz Krawczyk</t>
  </si>
  <si>
    <t>Maksymilian Bręk</t>
  </si>
  <si>
    <t>Adam Ornatowski</t>
  </si>
  <si>
    <t>Robert Gehrke</t>
  </si>
  <si>
    <t>Paweł Bujak</t>
  </si>
  <si>
    <t>Jakub Brzózka</t>
  </si>
  <si>
    <t>0.031145833</t>
  </si>
  <si>
    <t>Patryk Prządka</t>
  </si>
  <si>
    <t>Alan Lis</t>
  </si>
  <si>
    <t>Łukasz Szymański</t>
  </si>
  <si>
    <t>0.024386574</t>
  </si>
  <si>
    <t>0.024409722</t>
  </si>
  <si>
    <t>Robert Niewiedziała</t>
  </si>
  <si>
    <t>Sebastian Bereszyński</t>
  </si>
  <si>
    <t>Mateusz Jankowski</t>
  </si>
  <si>
    <t>Paweł Miniuk</t>
  </si>
  <si>
    <t>Karol Kokosza</t>
  </si>
  <si>
    <t>Arkadiusz Żyła</t>
  </si>
  <si>
    <t>0.024560185</t>
  </si>
  <si>
    <t>0.024641204</t>
  </si>
  <si>
    <t>Marcin Zieliński</t>
  </si>
  <si>
    <t>0.024780093</t>
  </si>
  <si>
    <t>0.024861111</t>
  </si>
  <si>
    <t>0.024930556</t>
  </si>
  <si>
    <t>Karol Banaszak</t>
  </si>
  <si>
    <t>Rafał Frąckowiak</t>
  </si>
  <si>
    <t>Grzegorz Sobczyk</t>
  </si>
  <si>
    <t>Alexander Parmee</t>
  </si>
  <si>
    <t>0.025092593</t>
  </si>
  <si>
    <t>Hubert Naglak</t>
  </si>
  <si>
    <t>0.025104167</t>
  </si>
  <si>
    <t>Maciej Grudziński</t>
  </si>
  <si>
    <t>0.025208333</t>
  </si>
  <si>
    <t>0.0128125</t>
  </si>
  <si>
    <t>Rafał Wnuczek</t>
  </si>
  <si>
    <t>Piotr Wójcicki</t>
  </si>
  <si>
    <t>Bartosz Kubica</t>
  </si>
  <si>
    <t>Kacper Rudziński</t>
  </si>
  <si>
    <t>Dawid Dobroś</t>
  </si>
  <si>
    <t>0.025393519</t>
  </si>
  <si>
    <t>Artur Grzywaczyk</t>
  </si>
  <si>
    <t>Tomasz Kołakowski</t>
  </si>
  <si>
    <t>Mateusz Borowy</t>
  </si>
  <si>
    <t>Bartłomiej Mastalerz</t>
  </si>
  <si>
    <t>Piotr Myślak</t>
  </si>
  <si>
    <t>Rafał Wałdoch</t>
  </si>
  <si>
    <t>0.012523148</t>
  </si>
  <si>
    <t>Marek Przybytkowski</t>
  </si>
  <si>
    <t>Jacek Górniak</t>
  </si>
  <si>
    <t>Daniel Koszykowski</t>
  </si>
  <si>
    <t>0.025706019</t>
  </si>
  <si>
    <t>Jakub Białecki</t>
  </si>
  <si>
    <t>0.025891204</t>
  </si>
  <si>
    <t>Kamil Król</t>
  </si>
  <si>
    <t>0.025902778</t>
  </si>
  <si>
    <t>Pawel Stawiarz</t>
  </si>
  <si>
    <t>Kamil Rafalik</t>
  </si>
  <si>
    <t>Kamil Sójka</t>
  </si>
  <si>
    <t>Adrian Kos</t>
  </si>
  <si>
    <t>0.025960648</t>
  </si>
  <si>
    <t>Piotr Formela</t>
  </si>
  <si>
    <t>0.026018519</t>
  </si>
  <si>
    <t>Łukasz Kucia</t>
  </si>
  <si>
    <t>Tomasz Michalak</t>
  </si>
  <si>
    <t>Michał Gulacz</t>
  </si>
  <si>
    <t>Tomasz Repczyński</t>
  </si>
  <si>
    <t>Mateusz Muskała</t>
  </si>
  <si>
    <t>Michał Rączkowski</t>
  </si>
  <si>
    <t>0.026180556</t>
  </si>
  <si>
    <t>0.026203704</t>
  </si>
  <si>
    <t>0.026238426</t>
  </si>
  <si>
    <t>Rafał Gajewski</t>
  </si>
  <si>
    <t>Krzysztof Kielian</t>
  </si>
  <si>
    <t>Michał Michałków</t>
  </si>
  <si>
    <t>Michał Jezierski</t>
  </si>
  <si>
    <t>Łukasz Hałun</t>
  </si>
  <si>
    <t>Wojciech Galek</t>
  </si>
  <si>
    <t>Kajetan Hozakowski</t>
  </si>
  <si>
    <t>Mateusz Michalczyk</t>
  </si>
  <si>
    <t>Piotr Cholewski</t>
  </si>
  <si>
    <t>0.026585648</t>
  </si>
  <si>
    <t>Cezary Wasyluk</t>
  </si>
  <si>
    <t>Adam Kruszyński</t>
  </si>
  <si>
    <t>Mateusz Grzegocki</t>
  </si>
  <si>
    <t>Viktar Ivanou</t>
  </si>
  <si>
    <t>Marcin Katzy</t>
  </si>
  <si>
    <t>0.026712963</t>
  </si>
  <si>
    <t>Piotr Bilski</t>
  </si>
  <si>
    <t>0.026724537</t>
  </si>
  <si>
    <t>Bartosz Burmistrz</t>
  </si>
  <si>
    <t>0.026736111</t>
  </si>
  <si>
    <t>Konrad Woźnica</t>
  </si>
  <si>
    <t>Paweł Łodożyński</t>
  </si>
  <si>
    <t>Rafał Rydzewski</t>
  </si>
  <si>
    <t>Mateusz Chmieliński</t>
  </si>
  <si>
    <t>Krzysztof Frąckowiak</t>
  </si>
  <si>
    <t>Waldek Konieczny</t>
  </si>
  <si>
    <t>Piotr Padee</t>
  </si>
  <si>
    <t>Adam Woźnicki</t>
  </si>
  <si>
    <t>Andrzej Nowak</t>
  </si>
  <si>
    <t>Daniel Stamm</t>
  </si>
  <si>
    <t>Dawid Pic</t>
  </si>
  <si>
    <t>Daniel Olszewski</t>
  </si>
  <si>
    <t>Mikołaj Kaźmierczak</t>
  </si>
  <si>
    <t>Michał Madejski</t>
  </si>
  <si>
    <t>Paweł Połczyński</t>
  </si>
  <si>
    <t>Marcin Bukała</t>
  </si>
  <si>
    <t>0.011064815</t>
  </si>
  <si>
    <t>Michał Hejza</t>
  </si>
  <si>
    <t>Mateusz Żuberek</t>
  </si>
  <si>
    <t>Kamil Krzyżewski</t>
  </si>
  <si>
    <t>Jędrzej Ceglarek</t>
  </si>
  <si>
    <t>Maciej Żelazny</t>
  </si>
  <si>
    <t>Dawid Listecki</t>
  </si>
  <si>
    <t>Przemysław Ceglarek</t>
  </si>
  <si>
    <t>Daniel Skrzypek</t>
  </si>
  <si>
    <t>Bartłomiej Grobelski</t>
  </si>
  <si>
    <t>Kamil Psut</t>
  </si>
  <si>
    <t>Szymon Jakubowski</t>
  </si>
  <si>
    <t>Bartosz Śląski</t>
  </si>
  <si>
    <t>Jakub Szlinger</t>
  </si>
  <si>
    <t>Paweł Frydenberg</t>
  </si>
  <si>
    <t>Michał Józefowicz</t>
  </si>
  <si>
    <t>0.021400463</t>
  </si>
  <si>
    <t>0.010601852</t>
  </si>
  <si>
    <t>0.011111111</t>
  </si>
  <si>
    <t>Filip Pawlik</t>
  </si>
  <si>
    <t>Szymon Gorzkowski</t>
  </si>
  <si>
    <t>Dawid Jagła</t>
  </si>
  <si>
    <t>0.023981481</t>
  </si>
  <si>
    <t>Hubert Kesler</t>
  </si>
  <si>
    <t>0.024837963</t>
  </si>
  <si>
    <t>Piotr Bacia</t>
  </si>
  <si>
    <t>Grzegorz Urbańczyk</t>
  </si>
  <si>
    <t>Marcin Robakowski</t>
  </si>
  <si>
    <t>0.012592593</t>
  </si>
  <si>
    <t>Piotr Dopieralski</t>
  </si>
  <si>
    <t>Maciej Wencka</t>
  </si>
  <si>
    <t>Paweł Jurczenko</t>
  </si>
  <si>
    <t>Szymon Lesniewski</t>
  </si>
  <si>
    <t>Michał Żok</t>
  </si>
  <si>
    <t>Ireneusz Bogusz</t>
  </si>
  <si>
    <t>Radoslaw Dominiak</t>
  </si>
  <si>
    <t>0.027291667</t>
  </si>
  <si>
    <t>Łukasz Semik</t>
  </si>
  <si>
    <t>Piotr Draber</t>
  </si>
  <si>
    <t>Bartosz Adamczyk</t>
  </si>
  <si>
    <t>Mateusz Wiśniewski</t>
  </si>
  <si>
    <t>Bartosz Ławecki</t>
  </si>
  <si>
    <t>Marcin Krycoń</t>
  </si>
  <si>
    <t>Przemysław Błażejewski</t>
  </si>
  <si>
    <t>Jakub Łukowiak</t>
  </si>
  <si>
    <t>0.029155093</t>
  </si>
  <si>
    <t>Tomasz Ogrodnik</t>
  </si>
  <si>
    <t>Michał Kałużny</t>
  </si>
  <si>
    <t>Marcin Grześkowiak</t>
  </si>
  <si>
    <t>Maciej Jankowski</t>
  </si>
  <si>
    <t>Paweł Muszyński</t>
  </si>
  <si>
    <t>Tymon Graczyk</t>
  </si>
  <si>
    <t>Tomasz Wasiński</t>
  </si>
  <si>
    <t>Mateusz Witek</t>
  </si>
  <si>
    <t>Robert Koszal</t>
  </si>
  <si>
    <t>Michał Więcław</t>
  </si>
  <si>
    <t>Dariusz Magalski</t>
  </si>
  <si>
    <t>Sebastian Borowski</t>
  </si>
  <si>
    <t>Krzysztof Grocki</t>
  </si>
  <si>
    <t>Michał Łabędzki</t>
  </si>
  <si>
    <t>Krzysztof Nieznalski</t>
  </si>
  <si>
    <t>Bartosz Czapliński</t>
  </si>
  <si>
    <t>Jakub Jokś</t>
  </si>
  <si>
    <t>Adrian Maćkowiak</t>
  </si>
  <si>
    <t>Mateusz Wyrzykowski</t>
  </si>
  <si>
    <t>Sebastian Woźniak</t>
  </si>
  <si>
    <t>Piotr Białobrzeski</t>
  </si>
  <si>
    <t>0.035775463</t>
  </si>
  <si>
    <t>Wojciech Frankowski</t>
  </si>
  <si>
    <t>Aleksander Geisler</t>
  </si>
  <si>
    <t>0.0375</t>
  </si>
  <si>
    <t>Paweł Białek</t>
  </si>
  <si>
    <t>Grzegorz Kocik</t>
  </si>
  <si>
    <t>Łukasz Krysztofiak</t>
  </si>
  <si>
    <t>Dominik Kaczmarczyk</t>
  </si>
  <si>
    <t>Marcin Pikuła</t>
  </si>
  <si>
    <t>0.038715278</t>
  </si>
  <si>
    <t>Kamil Bandzwołek</t>
  </si>
  <si>
    <t>Maciej Lasota</t>
  </si>
  <si>
    <t>0.039606481</t>
  </si>
  <si>
    <t>Grzegorz Goldmann</t>
  </si>
  <si>
    <t>0.039803241</t>
  </si>
  <si>
    <t>0.039884259</t>
  </si>
  <si>
    <t>Aleksander Lewandowski</t>
  </si>
  <si>
    <t>0.040543981</t>
  </si>
  <si>
    <t>Szymon Kozłowski</t>
  </si>
  <si>
    <t>Marcin Pyrski</t>
  </si>
  <si>
    <t>0.051921296</t>
  </si>
  <si>
    <t>Marcin Wacko</t>
  </si>
  <si>
    <t>Marcin Giezek</t>
  </si>
  <si>
    <t>Tomasz Zajączkowski</t>
  </si>
  <si>
    <t>Piotr Wlodarczyk</t>
  </si>
  <si>
    <t>Tomasz Radke</t>
  </si>
  <si>
    <t>Łukasz Wódkowski</t>
  </si>
  <si>
    <t>Mariusz Kutyba</t>
  </si>
  <si>
    <t>Marcin Meller</t>
  </si>
  <si>
    <t>0.028298611</t>
  </si>
  <si>
    <t>Bartłomiej Cieślik</t>
  </si>
  <si>
    <t>Sylwester Zaremba</t>
  </si>
  <si>
    <t>Arkadiusz Marchwicki</t>
  </si>
  <si>
    <t>Piotr Wróbel</t>
  </si>
  <si>
    <t>0.029618056</t>
  </si>
  <si>
    <t>Kamil Stachowiak</t>
  </si>
  <si>
    <t>0.014398148</t>
  </si>
  <si>
    <t>0.029814815</t>
  </si>
  <si>
    <t>Leszek Dziembowski</t>
  </si>
  <si>
    <t>Jakub Michalowski</t>
  </si>
  <si>
    <t>Mateusz Stężycki</t>
  </si>
  <si>
    <t>Tomasz Ryczak</t>
  </si>
  <si>
    <t>Robert Studziński</t>
  </si>
  <si>
    <t>Piotr Wadówka</t>
  </si>
  <si>
    <t>Krzysztof Hegenbarth</t>
  </si>
  <si>
    <t>Krzysztof Krawczyk</t>
  </si>
  <si>
    <t>Leszek Chmielewski</t>
  </si>
  <si>
    <t>Wojciech Kiwilsza</t>
  </si>
  <si>
    <t>0.033078704</t>
  </si>
  <si>
    <t>Bartłomiej Bielak</t>
  </si>
  <si>
    <t>Mateusz Szamborski</t>
  </si>
  <si>
    <t>Dariusz Cybulski</t>
  </si>
  <si>
    <t>Piotr Parchliniak</t>
  </si>
  <si>
    <t>0.034699074</t>
  </si>
  <si>
    <t>Marek Ozdoba</t>
  </si>
  <si>
    <t>Łukasz Gajek</t>
  </si>
  <si>
    <t>Szymon Wieja</t>
  </si>
  <si>
    <t>Waclaw Maczynski</t>
  </si>
  <si>
    <t>Krzysztof Sobczak</t>
  </si>
  <si>
    <t>0.036215278</t>
  </si>
  <si>
    <t>Krzysztof Respondek</t>
  </si>
  <si>
    <t>Bartosz Horowski</t>
  </si>
  <si>
    <t>Artur Dubert</t>
  </si>
  <si>
    <t>Daniel Macyszyn</t>
  </si>
  <si>
    <t>Adam Janczewski</t>
  </si>
  <si>
    <t>Jean-Matthieu Schmerber</t>
  </si>
  <si>
    <t>0.01900463</t>
  </si>
  <si>
    <t>0.037928241</t>
  </si>
  <si>
    <t>Wojtek Dolata</t>
  </si>
  <si>
    <t>Witold Łożyński</t>
  </si>
  <si>
    <t>Jędrzej Paulus</t>
  </si>
  <si>
    <t>Michał Piechota</t>
  </si>
  <si>
    <t>Dawid Śledziński</t>
  </si>
  <si>
    <t>0.03880787</t>
  </si>
  <si>
    <t>0.019085648</t>
  </si>
  <si>
    <t>0.04005787</t>
  </si>
  <si>
    <t>0.040428241</t>
  </si>
  <si>
    <t>Piotr Górny</t>
  </si>
  <si>
    <t>Jacek Kurasz</t>
  </si>
  <si>
    <t>0.041747685</t>
  </si>
  <si>
    <t>0.045104167</t>
  </si>
  <si>
    <t>0.021886574</t>
  </si>
  <si>
    <t>0.04568287</t>
  </si>
  <si>
    <t>0.046608796</t>
  </si>
  <si>
    <t>Robert Konieczny</t>
  </si>
  <si>
    <t>0.050138889</t>
  </si>
  <si>
    <t>0.023645833</t>
  </si>
  <si>
    <t>Daniel Utrajczak</t>
  </si>
  <si>
    <t>0.051469907</t>
  </si>
  <si>
    <t>0.02349537</t>
  </si>
  <si>
    <t>Robert Piechocki</t>
  </si>
  <si>
    <t>Aleksandra Bórkowska</t>
  </si>
  <si>
    <t>Beata Wilczyńska</t>
  </si>
  <si>
    <t>Michalina Wawrzonkowska</t>
  </si>
  <si>
    <t>Marcel Sowiński</t>
  </si>
  <si>
    <t>Krzysztof Hernik</t>
  </si>
  <si>
    <t>Katarzyna Albrecht</t>
  </si>
  <si>
    <t>0.031365741</t>
  </si>
  <si>
    <t>Piotr Renk</t>
  </si>
  <si>
    <t>0.032326389</t>
  </si>
  <si>
    <t>Agnieszka Andrzejczyk</t>
  </si>
  <si>
    <t>Joanna Kruszewska</t>
  </si>
  <si>
    <t>0.032650463</t>
  </si>
  <si>
    <t>Agnieszka Piguła</t>
  </si>
  <si>
    <t>0.033136574</t>
  </si>
  <si>
    <t>Anna Śpiewak</t>
  </si>
  <si>
    <t>Małgorzata Kwissa</t>
  </si>
  <si>
    <t>Beata Kucharczyk</t>
  </si>
  <si>
    <t>Rafał Renk</t>
  </si>
  <si>
    <t>Karolina Przybylska</t>
  </si>
  <si>
    <t>0.036099537</t>
  </si>
  <si>
    <t>Mateusz Koźbiał</t>
  </si>
  <si>
    <t>0.037314815</t>
  </si>
  <si>
    <t>0.038553241</t>
  </si>
  <si>
    <t>Jagoda Maciejewska</t>
  </si>
  <si>
    <t>Beata Gostyńska</t>
  </si>
  <si>
    <t>Agnieszka Zienkowicz</t>
  </si>
  <si>
    <t>0.041319444</t>
  </si>
  <si>
    <t>Marta Grzelak</t>
  </si>
  <si>
    <t>0.042337963</t>
  </si>
  <si>
    <t>0.021111111</t>
  </si>
  <si>
    <t>0.011840278</t>
  </si>
  <si>
    <t>Marianna Sztor</t>
  </si>
  <si>
    <t>Tomasz Chmiel</t>
  </si>
  <si>
    <t>Janusz Taborek</t>
  </si>
  <si>
    <t>Małgorzata Wawrzyniak</t>
  </si>
  <si>
    <t>Wiktor Makowski</t>
  </si>
  <si>
    <t>Jerzy Ciesielski</t>
  </si>
  <si>
    <t>Mariusz Muniak</t>
  </si>
  <si>
    <t>Jarosław Winiarski</t>
  </si>
  <si>
    <t>Luiza Boczkowska</t>
  </si>
  <si>
    <t>Daria Wiśniewska</t>
  </si>
  <si>
    <t>Tomasz Zawisza</t>
  </si>
  <si>
    <t>Marcin Trebecki</t>
  </si>
  <si>
    <t>Maria Paluszkiewicz</t>
  </si>
  <si>
    <t>Patryk Lesiński</t>
  </si>
  <si>
    <t>Laura Budna</t>
  </si>
  <si>
    <t>Izabela Karczewska</t>
  </si>
  <si>
    <t>Renata Mackowiak</t>
  </si>
  <si>
    <t>Aleksandra Miklasz-Zakrzewska</t>
  </si>
  <si>
    <t>Izabela Janowska</t>
  </si>
  <si>
    <t>Joanna Krzyżanowska</t>
  </si>
  <si>
    <t>Olga Królikowska</t>
  </si>
  <si>
    <t>Michał Borkowski</t>
  </si>
  <si>
    <t>Dariusz Witczak</t>
  </si>
  <si>
    <t>Grzegorz Irzyk</t>
  </si>
  <si>
    <t>Nadiia Kozachenko</t>
  </si>
  <si>
    <t>0.04025463</t>
  </si>
  <si>
    <t>Monika Majchrzak</t>
  </si>
  <si>
    <t>0.040798611</t>
  </si>
  <si>
    <t>0.041238426</t>
  </si>
  <si>
    <t>Marta Lewandowska</t>
  </si>
  <si>
    <t>0.02087963</t>
  </si>
  <si>
    <t>0.020983796</t>
  </si>
  <si>
    <t>Martyna Sokół</t>
  </si>
  <si>
    <t>0.042488426</t>
  </si>
  <si>
    <t>Maria Spirin</t>
  </si>
  <si>
    <t>Marie Abai</t>
  </si>
  <si>
    <t>0.042673611</t>
  </si>
  <si>
    <t>0.021979167</t>
  </si>
  <si>
    <t>0.021805556</t>
  </si>
  <si>
    <t>0.043541667</t>
  </si>
  <si>
    <t>0.022256944</t>
  </si>
  <si>
    <t>Ilona Krzysztoń</t>
  </si>
  <si>
    <t>0.043888889</t>
  </si>
  <si>
    <t>Henryk Chwiałkowski</t>
  </si>
  <si>
    <t>Karolina Pauksztelo</t>
  </si>
  <si>
    <t>0.045127315</t>
  </si>
  <si>
    <t>0.022986111</t>
  </si>
  <si>
    <t>Zbigniew Łacek</t>
  </si>
  <si>
    <t>Szymon Fajok</t>
  </si>
  <si>
    <t>Krzysztof Przybylak</t>
  </si>
  <si>
    <t>Jonasz Strzoda</t>
  </si>
  <si>
    <t>Maciek Szymański</t>
  </si>
  <si>
    <t>Maciej Wojciechowski</t>
  </si>
  <si>
    <t>0.033483796</t>
  </si>
  <si>
    <t>Wojciech Zmudziński</t>
  </si>
  <si>
    <t>0.033738426</t>
  </si>
  <si>
    <t>Krzysztof Więckiewicz</t>
  </si>
  <si>
    <t>Krzysztof Ptaszyński</t>
  </si>
  <si>
    <t>Józef Mika</t>
  </si>
  <si>
    <t>Michał Taciak</t>
  </si>
  <si>
    <t>Jakub Brambor</t>
  </si>
  <si>
    <t>Patryk Rybacki</t>
  </si>
  <si>
    <t>0.035381944</t>
  </si>
  <si>
    <t>Bartosz Mackiewicz</t>
  </si>
  <si>
    <t>0.035451389</t>
  </si>
  <si>
    <t>Józek Łuczak</t>
  </si>
  <si>
    <t>Dariusz Łagowski</t>
  </si>
  <si>
    <t>Piotr Frąszczak</t>
  </si>
  <si>
    <t>0.019259259</t>
  </si>
  <si>
    <t>Max Dikof</t>
  </si>
  <si>
    <t>0.039814815</t>
  </si>
  <si>
    <t>0.040208333</t>
  </si>
  <si>
    <t>Leszek Skórnicki</t>
  </si>
  <si>
    <t>Zbigniew Michalski</t>
  </si>
  <si>
    <t>0.043402778</t>
  </si>
  <si>
    <t>Jarosław Przybyszewski</t>
  </si>
  <si>
    <t>Czesław Szymkowski</t>
  </si>
  <si>
    <t>0.045949074</t>
  </si>
  <si>
    <t>Piotr Szott</t>
  </si>
  <si>
    <t>0.047951389</t>
  </si>
  <si>
    <t>0.048969907</t>
  </si>
  <si>
    <t>0.049675926</t>
  </si>
  <si>
    <t>0.051701389</t>
  </si>
  <si>
    <t>0.058877315</t>
  </si>
  <si>
    <t>Patrycja Rożdżyńska</t>
  </si>
  <si>
    <t>Lucyna Łuczko</t>
  </si>
  <si>
    <t>Kamila Pyzik</t>
  </si>
  <si>
    <t>Natalia Pawlak</t>
  </si>
  <si>
    <t>Maria Lasak</t>
  </si>
  <si>
    <t>Katarzyna Cieślewicz-Galas</t>
  </si>
  <si>
    <t>0.016747685</t>
  </si>
  <si>
    <t>Klaudia Sobolczyk</t>
  </si>
  <si>
    <t>Natalia Adamczewska</t>
  </si>
  <si>
    <t>Tatiana Antczak</t>
  </si>
  <si>
    <t>Klara Rennert-Buczyńska</t>
  </si>
  <si>
    <t>Kamila Piątek</t>
  </si>
  <si>
    <t>0.036481481</t>
  </si>
  <si>
    <t>0.018217593</t>
  </si>
  <si>
    <t>Karolina Bartczak</t>
  </si>
  <si>
    <t>0.037789352</t>
  </si>
  <si>
    <t>Matylda Lukaszczyk</t>
  </si>
  <si>
    <t>Agnieszka Wesołowska</t>
  </si>
  <si>
    <t>Agnieszka Muras</t>
  </si>
  <si>
    <t>0.019363426</t>
  </si>
  <si>
    <t>0.040694444</t>
  </si>
  <si>
    <t>0.041365741</t>
  </si>
  <si>
    <t>Alicja Czabajska</t>
  </si>
  <si>
    <t>0.043530093</t>
  </si>
  <si>
    <t>0.043726852</t>
  </si>
  <si>
    <t>Izabella Zielińska</t>
  </si>
  <si>
    <t>0.044780093</t>
  </si>
  <si>
    <t>0.021863426</t>
  </si>
  <si>
    <t>0.044884259</t>
  </si>
  <si>
    <t>0.045856481</t>
  </si>
  <si>
    <t>0.0225</t>
  </si>
  <si>
    <t>0.046064815</t>
  </si>
  <si>
    <t>0.04681713</t>
  </si>
  <si>
    <t>Paulina Grembowska</t>
  </si>
  <si>
    <t>0.04712963</t>
  </si>
  <si>
    <t>0.047303241</t>
  </si>
  <si>
    <t>0.048425926</t>
  </si>
  <si>
    <t>0.050428241</t>
  </si>
  <si>
    <t>0.051064815</t>
  </si>
  <si>
    <t>0.051400463</t>
  </si>
  <si>
    <t>Aleksandra Rosińska</t>
  </si>
  <si>
    <t>0.051909722</t>
  </si>
  <si>
    <t>Renata Szczecińska</t>
  </si>
  <si>
    <t>0.052002315</t>
  </si>
  <si>
    <t>0.025486111</t>
  </si>
  <si>
    <t>0.052060185</t>
  </si>
  <si>
    <t>Alina Kistowska-Wieczorek</t>
  </si>
  <si>
    <t>0.057581019</t>
  </si>
  <si>
    <t>0.05775463</t>
  </si>
  <si>
    <t>Sylwia Derda</t>
  </si>
  <si>
    <t>0.057766204</t>
  </si>
  <si>
    <t>Barbara Walas-Gwizdała</t>
  </si>
  <si>
    <t>0.058356481</t>
  </si>
  <si>
    <t>Dąbrowa K/Poznańia</t>
  </si>
  <si>
    <t>Łódż</t>
  </si>
  <si>
    <t>Number Of Participants (% of Total)</t>
  </si>
  <si>
    <t>FALSE Total</t>
  </si>
  <si>
    <t>TRUE Total</t>
  </si>
  <si>
    <t>Number Of Participants (% of Category)</t>
  </si>
  <si>
    <t>10K Gun Time</t>
  </si>
  <si>
    <t>10K Chip Time (duration)</t>
  </si>
  <si>
    <t>5-10K Chip Time</t>
  </si>
  <si>
    <t>avg_10k_chip_time</t>
  </si>
  <si>
    <t>avg_pace</t>
  </si>
  <si>
    <t>Sex/Age Category</t>
  </si>
  <si>
    <t>Average Pace</t>
  </si>
  <si>
    <t>5K Chip Time (duration)</t>
  </si>
  <si>
    <t>5-10K Chip Time (duration)</t>
  </si>
  <si>
    <t>Split %</t>
  </si>
  <si>
    <t>0</t>
  </si>
  <si>
    <t>5K Chip Time (Hour)</t>
  </si>
  <si>
    <t>5K Chip Time (Minute)</t>
  </si>
  <si>
    <t>5K Chip Time (Second)</t>
  </si>
  <si>
    <t>08</t>
  </si>
  <si>
    <t>00</t>
  </si>
  <si>
    <t>04</t>
  </si>
  <si>
    <t>07</t>
  </si>
  <si>
    <t>03</t>
  </si>
  <si>
    <t>02</t>
  </si>
  <si>
    <t>05</t>
  </si>
  <si>
    <t>01</t>
  </si>
  <si>
    <t>09</t>
  </si>
  <si>
    <t>06</t>
  </si>
  <si>
    <t>Average of Split %</t>
  </si>
  <si>
    <t>Average of Split Time (seconds)</t>
  </si>
  <si>
    <t>Select</t>
  </si>
  <si>
    <t>Select Bib Number</t>
  </si>
  <si>
    <t>Category Place</t>
  </si>
  <si>
    <t>Karol Kowal</t>
  </si>
  <si>
    <t>Age</t>
  </si>
  <si>
    <t>70+</t>
  </si>
  <si>
    <t>Male</t>
  </si>
  <si>
    <t>Female</t>
  </si>
  <si>
    <t>Number</t>
  </si>
  <si>
    <t>Average 10K Chip time</t>
  </si>
  <si>
    <t>Filtered Race Stats</t>
  </si>
  <si>
    <t>Runner's Stats</t>
  </si>
  <si>
    <t>Race Stats</t>
  </si>
  <si>
    <t xml:space="preserve"> </t>
  </si>
  <si>
    <t>Milestone Value</t>
  </si>
  <si>
    <t>Time Categories</t>
  </si>
  <si>
    <t>[List]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</si>
</sst>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h]:mm:ss;@"/>
    <numFmt numFmtId="165" formatCode="@\ &quot;*&quot;"/>
    <numFmt numFmtId="166" formatCode="d\.hh:mm:ss"/>
    <numFmt numFmtId="167" formatCode="[$-F400]h:mm:ss\ AM/PM"/>
    <numFmt numFmtId="168" formatCode="0.00000000000000"/>
  </numFmts>
  <fonts count="14" x14ac:knownFonts="1">
    <font>
      <sz val="11"/>
      <color theme="1"/>
      <name val="Aptos Narrow"/>
      <family val="2"/>
      <scheme val="minor"/>
    </font>
    <font>
      <sz val="11"/>
      <color rgb="FF3F3F76"/>
      <name val="Aptos Narrow"/>
      <family val="2"/>
      <scheme val="minor"/>
    </font>
    <font>
      <b/>
      <sz val="11"/>
      <color theme="0"/>
      <name val="Aptos Narrow"/>
      <family val="2"/>
      <scheme val="minor"/>
    </font>
    <font>
      <sz val="8"/>
      <name val="Aptos Narrow"/>
      <family val="2"/>
      <scheme val="minor"/>
    </font>
    <font>
      <b/>
      <sz val="26"/>
      <color theme="1"/>
      <name val="Aptos Narrow"/>
      <family val="2"/>
      <scheme val="minor"/>
    </font>
    <font>
      <b/>
      <sz val="12"/>
      <color theme="1"/>
      <name val="Aptos Narrow"/>
      <family val="2"/>
      <scheme val="minor"/>
    </font>
    <font>
      <b/>
      <sz val="16"/>
      <color theme="1"/>
      <name val="Aptos Narrow"/>
      <family val="2"/>
      <scheme val="minor"/>
    </font>
    <font>
      <b/>
      <sz val="16"/>
      <color rgb="FF3F3F76"/>
      <name val="Aptos Narrow"/>
      <family val="2"/>
      <scheme val="minor"/>
    </font>
    <font>
      <b/>
      <sz val="12"/>
      <color theme="1" tint="0.249977111117893"/>
      <name val="Aptos Narrow"/>
      <family val="2"/>
      <scheme val="minor"/>
    </font>
    <font>
      <b/>
      <sz val="16"/>
      <color theme="1" tint="0.14999847407452621"/>
      <name val="Aptos Narrow"/>
      <family val="2"/>
      <scheme val="minor"/>
    </font>
    <font>
      <sz val="11"/>
      <name val="Aptos Narrow"/>
      <family val="2"/>
      <scheme val="minor"/>
    </font>
    <font>
      <u/>
      <sz val="11"/>
      <color theme="10"/>
      <name val="Aptos Narrow"/>
      <family val="2"/>
      <scheme val="minor"/>
    </font>
    <font>
      <b/>
      <u/>
      <sz val="12"/>
      <color theme="1" tint="0.499984740745262"/>
      <name val="Aptos Narrow"/>
      <family val="2"/>
      <scheme val="minor"/>
    </font>
    <font>
      <b/>
      <u/>
      <sz val="12"/>
      <color theme="1" tint="0.249977111117893"/>
      <name val="Aptos Narrow"/>
      <family val="2"/>
      <scheme val="minor"/>
    </font>
  </fonts>
  <fills count="9">
    <fill>
      <patternFill patternType="none"/>
    </fill>
    <fill>
      <patternFill patternType="gray125"/>
    </fill>
    <fill>
      <patternFill patternType="solid">
        <fgColor rgb="FFFFCC99"/>
      </patternFill>
    </fill>
    <fill>
      <patternFill patternType="solid">
        <fgColor theme="9"/>
        <bgColor theme="9"/>
      </patternFill>
    </fill>
    <fill>
      <patternFill patternType="solid">
        <fgColor rgb="FF0094DA"/>
        <bgColor indexed="64"/>
      </patternFill>
    </fill>
    <fill>
      <patternFill patternType="solid">
        <fgColor rgb="FFF5F6FA"/>
        <bgColor indexed="64"/>
      </patternFill>
    </fill>
    <fill>
      <gradientFill>
        <stop position="0">
          <color rgb="FF0090D7"/>
        </stop>
        <stop position="1">
          <color rgb="FF0094DA"/>
        </stop>
      </gradientFill>
    </fill>
    <fill>
      <patternFill patternType="solid">
        <fgColor theme="0"/>
        <bgColor indexed="64"/>
      </patternFill>
    </fill>
    <fill>
      <patternFill patternType="solid">
        <fgColor theme="3" tint="0.89999084444715716"/>
        <bgColor indexed="64"/>
      </patternFill>
    </fill>
  </fills>
  <borders count="8">
    <border>
      <left/>
      <right/>
      <top/>
      <bottom/>
      <diagonal/>
    </border>
    <border>
      <left style="thin">
        <color rgb="FF7F7F7F"/>
      </left>
      <right style="thin">
        <color rgb="FF7F7F7F"/>
      </right>
      <top style="thin">
        <color rgb="FF7F7F7F"/>
      </top>
      <bottom style="thin">
        <color rgb="FF7F7F7F"/>
      </bottom>
      <diagonal/>
    </border>
    <border>
      <left/>
      <right/>
      <top style="thin">
        <color theme="9" tint="0.39997558519241921"/>
      </top>
      <bottom style="thin">
        <color theme="9" tint="0.39997558519241921"/>
      </bottom>
      <diagonal/>
    </border>
    <border>
      <left style="thick">
        <color theme="3" tint="0.749961851863155"/>
      </left>
      <right/>
      <top style="thick">
        <color theme="3" tint="0.749961851863155"/>
      </top>
      <bottom/>
      <diagonal/>
    </border>
    <border>
      <left/>
      <right style="thick">
        <color theme="3" tint="0.749961851863155"/>
      </right>
      <top style="thick">
        <color theme="3" tint="0.749961851863155"/>
      </top>
      <bottom/>
      <diagonal/>
    </border>
    <border>
      <left style="thick">
        <color theme="3" tint="0.749961851863155"/>
      </left>
      <right/>
      <top/>
      <bottom style="thick">
        <color theme="3" tint="0.749961851863155"/>
      </bottom>
      <diagonal/>
    </border>
    <border>
      <left/>
      <right style="thick">
        <color theme="3" tint="0.749961851863155"/>
      </right>
      <top/>
      <bottom style="thick">
        <color theme="3" tint="0.749961851863155"/>
      </bottom>
      <diagonal/>
    </border>
    <border>
      <left/>
      <right style="thick">
        <color rgb="FF0094DA"/>
      </right>
      <top/>
      <bottom/>
      <diagonal/>
    </border>
  </borders>
  <cellStyleXfs count="3">
    <xf numFmtId="0" fontId="0" fillId="0" borderId="0"/>
    <xf numFmtId="0" fontId="1" fillId="2" borderId="1" applyNumberFormat="0" applyAlignment="0" applyProtection="0"/>
    <xf numFmtId="0" fontId="11" fillId="0" borderId="0" applyNumberFormat="0" applyFill="0" applyBorder="0" applyAlignment="0" applyProtection="0"/>
  </cellStyleXfs>
  <cellXfs count="44">
    <xf numFmtId="0" fontId="0" fillId="0" borderId="0" xfId="0"/>
    <xf numFmtId="0" fontId="2" fillId="3" borderId="2" xfId="0" applyFont="1" applyFill="1" applyBorder="1"/>
    <xf numFmtId="0" fontId="0" fillId="0" borderId="0" xfId="0" pivotButton="1"/>
    <xf numFmtId="0" fontId="0" fillId="0" borderId="0" xfId="0" applyAlignment="1">
      <alignment horizontal="left"/>
    </xf>
    <xf numFmtId="164" fontId="0" fillId="0" borderId="0" xfId="0" applyNumberFormat="1"/>
    <xf numFmtId="2" fontId="0" fillId="0" borderId="0" xfId="0" applyNumberFormat="1"/>
    <xf numFmtId="10" fontId="0" fillId="0" borderId="0" xfId="0" applyNumberFormat="1"/>
    <xf numFmtId="0" fontId="0" fillId="0" borderId="0" xfId="0" applyAlignment="1">
      <alignment horizontal="left" indent="1"/>
    </xf>
    <xf numFmtId="165" fontId="0" fillId="0" borderId="0" xfId="0" applyNumberFormat="1" applyAlignment="1">
      <alignment horizontal="left"/>
    </xf>
    <xf numFmtId="166" fontId="0" fillId="0" borderId="0" xfId="0" applyNumberFormat="1"/>
    <xf numFmtId="164" fontId="2" fillId="3" borderId="2" xfId="0" applyNumberFormat="1" applyFont="1" applyFill="1" applyBorder="1"/>
    <xf numFmtId="0" fontId="2" fillId="0" borderId="0" xfId="0" applyFont="1"/>
    <xf numFmtId="0" fontId="0" fillId="0" borderId="0" xfId="0" quotePrefix="1"/>
    <xf numFmtId="0" fontId="0" fillId="4" borderId="0" xfId="0" applyFill="1"/>
    <xf numFmtId="0" fontId="4" fillId="4" borderId="0" xfId="0" applyFont="1" applyFill="1" applyAlignment="1">
      <alignment vertical="center"/>
    </xf>
    <xf numFmtId="0" fontId="0" fillId="5" borderId="0" xfId="0" applyFill="1"/>
    <xf numFmtId="0" fontId="4" fillId="5" borderId="0" xfId="0" applyFont="1" applyFill="1" applyAlignment="1">
      <alignment vertical="center"/>
    </xf>
    <xf numFmtId="0" fontId="7" fillId="5" borderId="0" xfId="1" applyFont="1" applyFill="1" applyBorder="1" applyAlignment="1">
      <alignment vertical="center"/>
    </xf>
    <xf numFmtId="0" fontId="1" fillId="5" borderId="0" xfId="1" applyFill="1" applyBorder="1" applyAlignment="1">
      <alignment vertical="center"/>
    </xf>
    <xf numFmtId="164" fontId="0" fillId="5" borderId="0" xfId="0" applyNumberFormat="1" applyFill="1"/>
    <xf numFmtId="0" fontId="0" fillId="7" borderId="0" xfId="0" applyFill="1"/>
    <xf numFmtId="0" fontId="5" fillId="7" borderId="0" xfId="0" applyFont="1" applyFill="1" applyAlignment="1">
      <alignment vertical="center"/>
    </xf>
    <xf numFmtId="0" fontId="0" fillId="5" borderId="0" xfId="0" applyFill="1" applyAlignment="1">
      <alignment horizontal="center" vertical="center"/>
    </xf>
    <xf numFmtId="0" fontId="10" fillId="0" borderId="0" xfId="0" applyFont="1"/>
    <xf numFmtId="0" fontId="9" fillId="7" borderId="0" xfId="1" applyFont="1" applyFill="1" applyBorder="1" applyAlignment="1">
      <alignment vertical="center"/>
    </xf>
    <xf numFmtId="0" fontId="8" fillId="7" borderId="0" xfId="0" applyFont="1" applyFill="1" applyAlignment="1">
      <alignment vertical="center"/>
    </xf>
    <xf numFmtId="167" fontId="0" fillId="7" borderId="0" xfId="0" applyNumberFormat="1" applyFill="1"/>
    <xf numFmtId="167" fontId="0" fillId="5" borderId="0" xfId="0" applyNumberFormat="1" applyFill="1"/>
    <xf numFmtId="2" fontId="0" fillId="5" borderId="0" xfId="0" applyNumberFormat="1" applyFill="1"/>
    <xf numFmtId="0" fontId="7" fillId="5" borderId="0" xfId="1" applyFont="1" applyFill="1" applyBorder="1" applyAlignment="1" applyProtection="1">
      <alignment vertical="center"/>
    </xf>
    <xf numFmtId="0" fontId="1" fillId="5" borderId="0" xfId="1" applyFill="1" applyBorder="1" applyAlignment="1" applyProtection="1">
      <alignment vertical="center"/>
    </xf>
    <xf numFmtId="0" fontId="9" fillId="7" borderId="0" xfId="1" applyFont="1" applyFill="1" applyBorder="1" applyAlignment="1" applyProtection="1">
      <alignment vertical="center"/>
    </xf>
    <xf numFmtId="167" fontId="0" fillId="7" borderId="0" xfId="0" applyNumberFormat="1" applyFill="1" applyAlignment="1">
      <alignment horizontal="center" vertical="center"/>
    </xf>
    <xf numFmtId="168" fontId="0" fillId="7" borderId="0" xfId="0" applyNumberFormat="1" applyFill="1" applyAlignment="1">
      <alignment horizontal="center"/>
    </xf>
    <xf numFmtId="0" fontId="4" fillId="6" borderId="0" xfId="0" applyFont="1" applyFill="1" applyAlignment="1">
      <alignment horizontal="center" vertical="center"/>
    </xf>
    <xf numFmtId="0" fontId="13" fillId="7" borderId="0" xfId="2" applyFont="1" applyFill="1" applyBorder="1" applyAlignment="1" applyProtection="1">
      <alignment horizontal="center" vertical="center"/>
      <protection locked="0"/>
    </xf>
    <xf numFmtId="0" fontId="13" fillId="7" borderId="7" xfId="2" applyFont="1" applyFill="1" applyBorder="1" applyAlignment="1" applyProtection="1">
      <alignment horizontal="center" vertical="center"/>
      <protection locked="0"/>
    </xf>
    <xf numFmtId="0" fontId="12" fillId="7" borderId="0" xfId="2" applyFont="1" applyFill="1" applyAlignment="1" applyProtection="1">
      <alignment horizontal="center" vertical="center"/>
      <protection locked="0"/>
    </xf>
    <xf numFmtId="0" fontId="6" fillId="5" borderId="0" xfId="0" applyFont="1" applyFill="1" applyAlignment="1">
      <alignment horizontal="center" vertical="center"/>
    </xf>
    <xf numFmtId="0" fontId="9" fillId="8" borderId="3" xfId="1" applyFont="1" applyFill="1" applyBorder="1" applyAlignment="1" applyProtection="1">
      <alignment horizontal="center" vertical="center"/>
      <protection locked="0"/>
    </xf>
    <xf numFmtId="0" fontId="9" fillId="8" borderId="4" xfId="1" applyFont="1" applyFill="1" applyBorder="1" applyAlignment="1" applyProtection="1">
      <alignment horizontal="center" vertical="center"/>
      <protection locked="0"/>
    </xf>
    <xf numFmtId="0" fontId="9" fillId="8" borderId="5" xfId="1" applyFont="1" applyFill="1" applyBorder="1" applyAlignment="1" applyProtection="1">
      <alignment horizontal="center" vertical="center"/>
      <protection locked="0"/>
    </xf>
    <xf numFmtId="0" fontId="9" fillId="8" borderId="6" xfId="1" applyFont="1" applyFill="1" applyBorder="1" applyAlignment="1" applyProtection="1">
      <alignment horizontal="center" vertical="center"/>
      <protection locked="0"/>
    </xf>
    <xf numFmtId="0" fontId="8" fillId="7" borderId="0" xfId="0" applyFont="1" applyFill="1" applyAlignment="1">
      <alignment horizontal="center" vertical="center"/>
    </xf>
  </cellXfs>
  <cellStyles count="3">
    <cellStyle name="Hyperlink" xfId="2" builtinId="8"/>
    <cellStyle name="Input" xfId="1" builtinId="20"/>
    <cellStyle name="Normal" xfId="0" builtinId="0"/>
  </cellStyles>
  <dxfs count="24">
    <dxf>
      <numFmt numFmtId="164" formatCode="[h]:mm:ss;@"/>
    </dxf>
    <dxf>
      <numFmt numFmtId="164" formatCode="[h]:mm:ss;@"/>
    </dxf>
    <dxf>
      <numFmt numFmtId="164" formatCode="[h]:mm:ss;@"/>
    </dxf>
    <dxf>
      <numFmt numFmtId="164" formatCode="[h]:mm:ss;@"/>
    </dxf>
    <dxf>
      <numFmt numFmtId="164" formatCode="[h]:mm:ss;@"/>
    </dxf>
    <dxf>
      <numFmt numFmtId="164" formatCode="[h]:mm:ss;@"/>
    </dxf>
    <dxf>
      <numFmt numFmtId="2" formatCode="0.00"/>
    </dxf>
    <dxf>
      <numFmt numFmtId="14" formatCode="0.00%"/>
    </dxf>
    <dxf>
      <numFmt numFmtId="164" formatCode="[h]:mm:ss;@"/>
    </dxf>
    <dxf>
      <numFmt numFmtId="0" formatCode="General"/>
    </dxf>
    <dxf>
      <numFmt numFmtId="0" formatCode="General"/>
    </dxf>
    <dxf>
      <numFmt numFmtId="166" formatCode="d\.hh:mm:ss"/>
    </dxf>
    <dxf>
      <numFmt numFmtId="164" formatCode="[h]:mm:ss;@"/>
    </dxf>
    <dxf>
      <numFmt numFmtId="164" formatCode="[h]:mm:ss;@"/>
    </dxf>
    <dxf>
      <numFmt numFmtId="164" formatCode="[h]:mm:ss;@"/>
    </dxf>
    <dxf>
      <numFmt numFmtId="164" formatCode="[h]:mm:ss;@"/>
    </dxf>
    <dxf>
      <numFmt numFmtId="164" formatCode="[h]:mm:ss;@"/>
    </dxf>
    <dxf>
      <numFmt numFmtId="164" formatCode="[h]:mm:ss;@"/>
    </dxf>
    <dxf>
      <numFmt numFmtId="0" formatCode="General"/>
    </dxf>
    <dxf>
      <numFmt numFmtId="0" formatCode="General"/>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sz val="11"/>
        <color theme="1"/>
      </font>
      <border diagonalUp="0" diagonalDown="0">
        <left/>
        <right/>
        <top/>
        <bottom/>
        <vertical/>
        <horizontal/>
      </border>
    </dxf>
  </dxfs>
  <tableStyles count="2" defaultTableStyle="TableStyleMedium2" defaultPivotStyle="PivotStyleLight16">
    <tableStyle name="Compact" pivot="0" table="0" count="10" xr9:uid="{FD1A56A8-E7EF-441E-B663-10C17329D084}">
      <tableStyleElement type="wholeTable" dxfId="23"/>
      <tableStyleElement type="headerRow" dxfId="22"/>
    </tableStyle>
    <tableStyle name="SlicerStyleLight1 2" pivot="0" table="0" count="10" xr9:uid="{3CEE6A6F-1362-4791-8BF3-ED918119D833}">
      <tableStyleElement type="wholeTable" dxfId="21"/>
      <tableStyleElement type="headerRow" dxfId="20"/>
    </tableStyle>
  </tableStyles>
  <colors>
    <mruColors>
      <color rgb="FF0C8BBC"/>
      <color rgb="FF85BAE0"/>
      <color rgb="FF595959"/>
      <color rgb="FF0072D7"/>
      <color rgb="FF0094DA"/>
      <color rgb="FF0090D7"/>
      <color rgb="FF0082D2"/>
      <color rgb="FFF5F6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Compact">
        <x14:slicerStyle name="Compact">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pivotTable" Target="pivotTables/pivotTable30.xml"/><Relationship Id="rId21" Type="http://schemas.openxmlformats.org/officeDocument/2006/relationships/pivotCacheDefinition" Target="pivotCache/pivotCacheDefinition12.xml"/><Relationship Id="rId42" Type="http://schemas.openxmlformats.org/officeDocument/2006/relationships/pivotCacheDefinition" Target="pivotCache/pivotCacheDefinition33.xml"/><Relationship Id="rId63" Type="http://schemas.openxmlformats.org/officeDocument/2006/relationships/pivotCacheDefinition" Target="pivotCache/pivotCacheDefinition54.xml"/><Relationship Id="rId84" Type="http://schemas.openxmlformats.org/officeDocument/2006/relationships/pivotCacheDefinition" Target="pivotCache/pivotCacheDefinition75.xml"/><Relationship Id="rId138" Type="http://schemas.openxmlformats.org/officeDocument/2006/relationships/pivotTable" Target="pivotTables/pivotTable51.xml"/><Relationship Id="rId159" Type="http://schemas.openxmlformats.org/officeDocument/2006/relationships/sharedStrings" Target="sharedStrings.xml"/><Relationship Id="rId170" Type="http://schemas.openxmlformats.org/officeDocument/2006/relationships/customXml" Target="../customXml/item8.xml"/><Relationship Id="rId107" Type="http://schemas.openxmlformats.org/officeDocument/2006/relationships/pivotTable" Target="pivotTables/pivotTable20.xml"/><Relationship Id="rId11" Type="http://schemas.openxmlformats.org/officeDocument/2006/relationships/pivotCacheDefinition" Target="pivotCache/pivotCacheDefinition4.xml"/><Relationship Id="rId32" Type="http://schemas.openxmlformats.org/officeDocument/2006/relationships/pivotCacheDefinition" Target="pivotCache/pivotCacheDefinition23.xml"/><Relationship Id="rId53" Type="http://schemas.openxmlformats.org/officeDocument/2006/relationships/pivotCacheDefinition" Target="pivotCache/pivotCacheDefinition44.xml"/><Relationship Id="rId74" Type="http://schemas.openxmlformats.org/officeDocument/2006/relationships/pivotCacheDefinition" Target="pivotCache/pivotCacheDefinition65.xml"/><Relationship Id="rId128" Type="http://schemas.openxmlformats.org/officeDocument/2006/relationships/pivotTable" Target="pivotTables/pivotTable41.xml"/><Relationship Id="rId149" Type="http://schemas.openxmlformats.org/officeDocument/2006/relationships/pivotTable" Target="pivotTables/pivotTable62.xml"/><Relationship Id="rId5" Type="http://schemas.openxmlformats.org/officeDocument/2006/relationships/worksheet" Target="worksheets/sheet5.xml"/><Relationship Id="rId95" Type="http://schemas.openxmlformats.org/officeDocument/2006/relationships/pivotTable" Target="pivotTables/pivotTable8.xml"/><Relationship Id="rId160" Type="http://schemas.openxmlformats.org/officeDocument/2006/relationships/sheetMetadata" Target="metadata.xml"/><Relationship Id="rId181" Type="http://schemas.openxmlformats.org/officeDocument/2006/relationships/customXml" Target="../customXml/item19.xml"/><Relationship Id="rId22" Type="http://schemas.openxmlformats.org/officeDocument/2006/relationships/pivotCacheDefinition" Target="pivotCache/pivotCacheDefinition13.xml"/><Relationship Id="rId43" Type="http://schemas.openxmlformats.org/officeDocument/2006/relationships/pivotCacheDefinition" Target="pivotCache/pivotCacheDefinition34.xml"/><Relationship Id="rId64" Type="http://schemas.openxmlformats.org/officeDocument/2006/relationships/pivotCacheDefinition" Target="pivotCache/pivotCacheDefinition55.xml"/><Relationship Id="rId118" Type="http://schemas.openxmlformats.org/officeDocument/2006/relationships/pivotTable" Target="pivotTables/pivotTable31.xml"/><Relationship Id="rId139" Type="http://schemas.openxmlformats.org/officeDocument/2006/relationships/pivotTable" Target="pivotTables/pivotTable52.xml"/><Relationship Id="rId85" Type="http://schemas.openxmlformats.org/officeDocument/2006/relationships/pivotCacheDefinition" Target="pivotCache/pivotCacheDefinition76.xml"/><Relationship Id="rId150" Type="http://schemas.openxmlformats.org/officeDocument/2006/relationships/pivotTable" Target="pivotTables/pivotTable63.xml"/><Relationship Id="rId171" Type="http://schemas.openxmlformats.org/officeDocument/2006/relationships/customXml" Target="../customXml/item9.xml"/><Relationship Id="rId12" Type="http://schemas.openxmlformats.org/officeDocument/2006/relationships/pivotCacheDefinition" Target="pivotCache/pivotCacheDefinition5.xml"/><Relationship Id="rId33" Type="http://schemas.openxmlformats.org/officeDocument/2006/relationships/pivotCacheDefinition" Target="pivotCache/pivotCacheDefinition24.xml"/><Relationship Id="rId108" Type="http://schemas.openxmlformats.org/officeDocument/2006/relationships/pivotTable" Target="pivotTables/pivotTable21.xml"/><Relationship Id="rId129" Type="http://schemas.openxmlformats.org/officeDocument/2006/relationships/pivotTable" Target="pivotTables/pivotTable42.xml"/><Relationship Id="rId54" Type="http://schemas.openxmlformats.org/officeDocument/2006/relationships/pivotCacheDefinition" Target="pivotCache/pivotCacheDefinition45.xml"/><Relationship Id="rId75" Type="http://schemas.openxmlformats.org/officeDocument/2006/relationships/pivotCacheDefinition" Target="pivotCache/pivotCacheDefinition66.xml"/><Relationship Id="rId96" Type="http://schemas.openxmlformats.org/officeDocument/2006/relationships/pivotTable" Target="pivotTables/pivotTable9.xml"/><Relationship Id="rId140" Type="http://schemas.openxmlformats.org/officeDocument/2006/relationships/pivotTable" Target="pivotTables/pivotTable53.xml"/><Relationship Id="rId161" Type="http://schemas.openxmlformats.org/officeDocument/2006/relationships/powerPivotData" Target="model/item.data"/><Relationship Id="rId182" Type="http://schemas.openxmlformats.org/officeDocument/2006/relationships/customXml" Target="../customXml/item20.xml"/><Relationship Id="rId6" Type="http://schemas.openxmlformats.org/officeDocument/2006/relationships/worksheet" Target="worksheets/sheet6.xml"/><Relationship Id="rId23" Type="http://schemas.openxmlformats.org/officeDocument/2006/relationships/pivotCacheDefinition" Target="pivotCache/pivotCacheDefinition14.xml"/><Relationship Id="rId119" Type="http://schemas.openxmlformats.org/officeDocument/2006/relationships/pivotTable" Target="pivotTables/pivotTable32.xml"/><Relationship Id="rId44" Type="http://schemas.openxmlformats.org/officeDocument/2006/relationships/pivotCacheDefinition" Target="pivotCache/pivotCacheDefinition35.xml"/><Relationship Id="rId65" Type="http://schemas.openxmlformats.org/officeDocument/2006/relationships/pivotCacheDefinition" Target="pivotCache/pivotCacheDefinition56.xml"/><Relationship Id="rId86" Type="http://schemas.openxmlformats.org/officeDocument/2006/relationships/pivotCacheDefinition" Target="pivotCache/pivotCacheDefinition77.xml"/><Relationship Id="rId130" Type="http://schemas.openxmlformats.org/officeDocument/2006/relationships/pivotTable" Target="pivotTables/pivotTable43.xml"/><Relationship Id="rId151" Type="http://schemas.openxmlformats.org/officeDocument/2006/relationships/pivotTable" Target="pivotTables/pivotTable64.xml"/><Relationship Id="rId172" Type="http://schemas.openxmlformats.org/officeDocument/2006/relationships/customXml" Target="../customXml/item10.xml"/><Relationship Id="rId13" Type="http://schemas.openxmlformats.org/officeDocument/2006/relationships/pivotCacheDefinition" Target="pivotCache/pivotCacheDefinition6.xml"/><Relationship Id="rId18" Type="http://schemas.microsoft.com/office/2007/relationships/slicerCache" Target="slicerCaches/slicerCache1.xml"/><Relationship Id="rId39" Type="http://schemas.openxmlformats.org/officeDocument/2006/relationships/pivotCacheDefinition" Target="pivotCache/pivotCacheDefinition30.xml"/><Relationship Id="rId109" Type="http://schemas.openxmlformats.org/officeDocument/2006/relationships/pivotTable" Target="pivotTables/pivotTable22.xml"/><Relationship Id="rId34" Type="http://schemas.openxmlformats.org/officeDocument/2006/relationships/pivotCacheDefinition" Target="pivotCache/pivotCacheDefinition25.xml"/><Relationship Id="rId50" Type="http://schemas.openxmlformats.org/officeDocument/2006/relationships/pivotCacheDefinition" Target="pivotCache/pivotCacheDefinition41.xml"/><Relationship Id="rId55" Type="http://schemas.openxmlformats.org/officeDocument/2006/relationships/pivotCacheDefinition" Target="pivotCache/pivotCacheDefinition46.xml"/><Relationship Id="rId76" Type="http://schemas.openxmlformats.org/officeDocument/2006/relationships/pivotCacheDefinition" Target="pivotCache/pivotCacheDefinition67.xml"/><Relationship Id="rId97" Type="http://schemas.openxmlformats.org/officeDocument/2006/relationships/pivotTable" Target="pivotTables/pivotTable10.xml"/><Relationship Id="rId104" Type="http://schemas.openxmlformats.org/officeDocument/2006/relationships/pivotTable" Target="pivotTables/pivotTable17.xml"/><Relationship Id="rId120" Type="http://schemas.openxmlformats.org/officeDocument/2006/relationships/pivotTable" Target="pivotTables/pivotTable33.xml"/><Relationship Id="rId125" Type="http://schemas.openxmlformats.org/officeDocument/2006/relationships/pivotTable" Target="pivotTables/pivotTable38.xml"/><Relationship Id="rId141" Type="http://schemas.openxmlformats.org/officeDocument/2006/relationships/pivotTable" Target="pivotTables/pivotTable54.xml"/><Relationship Id="rId146" Type="http://schemas.openxmlformats.org/officeDocument/2006/relationships/pivotTable" Target="pivotTables/pivotTable59.xml"/><Relationship Id="rId167" Type="http://schemas.openxmlformats.org/officeDocument/2006/relationships/customXml" Target="../customXml/item5.xml"/><Relationship Id="rId188" Type="http://schemas.openxmlformats.org/officeDocument/2006/relationships/customXml" Target="../customXml/item26.xml"/><Relationship Id="rId7" Type="http://schemas.openxmlformats.org/officeDocument/2006/relationships/worksheet" Target="worksheets/sheet7.xml"/><Relationship Id="rId71" Type="http://schemas.openxmlformats.org/officeDocument/2006/relationships/pivotCacheDefinition" Target="pivotCache/pivotCacheDefinition62.xml"/><Relationship Id="rId92" Type="http://schemas.openxmlformats.org/officeDocument/2006/relationships/pivotTable" Target="pivotTables/pivotTable5.xml"/><Relationship Id="rId162" Type="http://schemas.openxmlformats.org/officeDocument/2006/relationships/calcChain" Target="calcChain.xml"/><Relationship Id="rId183" Type="http://schemas.openxmlformats.org/officeDocument/2006/relationships/customXml" Target="../customXml/item21.xml"/><Relationship Id="rId2" Type="http://schemas.openxmlformats.org/officeDocument/2006/relationships/worksheet" Target="worksheets/sheet2.xml"/><Relationship Id="rId29" Type="http://schemas.openxmlformats.org/officeDocument/2006/relationships/pivotCacheDefinition" Target="pivotCache/pivotCacheDefinition20.xml"/><Relationship Id="rId24" Type="http://schemas.openxmlformats.org/officeDocument/2006/relationships/pivotCacheDefinition" Target="pivotCache/pivotCacheDefinition15.xml"/><Relationship Id="rId40" Type="http://schemas.openxmlformats.org/officeDocument/2006/relationships/pivotCacheDefinition" Target="pivotCache/pivotCacheDefinition31.xml"/><Relationship Id="rId45" Type="http://schemas.openxmlformats.org/officeDocument/2006/relationships/pivotCacheDefinition" Target="pivotCache/pivotCacheDefinition36.xml"/><Relationship Id="rId66" Type="http://schemas.openxmlformats.org/officeDocument/2006/relationships/pivotCacheDefinition" Target="pivotCache/pivotCacheDefinition57.xml"/><Relationship Id="rId87" Type="http://schemas.openxmlformats.org/officeDocument/2006/relationships/pivotCacheDefinition" Target="pivotCache/pivotCacheDefinition78.xml"/><Relationship Id="rId110" Type="http://schemas.openxmlformats.org/officeDocument/2006/relationships/pivotTable" Target="pivotTables/pivotTable23.xml"/><Relationship Id="rId115" Type="http://schemas.openxmlformats.org/officeDocument/2006/relationships/pivotTable" Target="pivotTables/pivotTable28.xml"/><Relationship Id="rId131" Type="http://schemas.openxmlformats.org/officeDocument/2006/relationships/pivotTable" Target="pivotTables/pivotTable44.xml"/><Relationship Id="rId136" Type="http://schemas.openxmlformats.org/officeDocument/2006/relationships/pivotTable" Target="pivotTables/pivotTable49.xml"/><Relationship Id="rId157" Type="http://schemas.openxmlformats.org/officeDocument/2006/relationships/connections" Target="connections.xml"/><Relationship Id="rId178" Type="http://schemas.openxmlformats.org/officeDocument/2006/relationships/customXml" Target="../customXml/item16.xml"/><Relationship Id="rId61" Type="http://schemas.openxmlformats.org/officeDocument/2006/relationships/pivotCacheDefinition" Target="pivotCache/pivotCacheDefinition52.xml"/><Relationship Id="rId82" Type="http://schemas.openxmlformats.org/officeDocument/2006/relationships/pivotCacheDefinition" Target="pivotCache/pivotCacheDefinition73.xml"/><Relationship Id="rId152" Type="http://schemas.openxmlformats.org/officeDocument/2006/relationships/pivotTable" Target="pivotTables/pivotTable65.xml"/><Relationship Id="rId173" Type="http://schemas.openxmlformats.org/officeDocument/2006/relationships/customXml" Target="../customXml/item11.xml"/><Relationship Id="rId19" Type="http://schemas.microsoft.com/office/2007/relationships/slicerCache" Target="slicerCaches/slicerCache2.xml"/><Relationship Id="rId14" Type="http://schemas.openxmlformats.org/officeDocument/2006/relationships/pivotCacheDefinition" Target="pivotCache/pivotCacheDefinition7.xml"/><Relationship Id="rId30" Type="http://schemas.openxmlformats.org/officeDocument/2006/relationships/pivotCacheDefinition" Target="pivotCache/pivotCacheDefinition21.xml"/><Relationship Id="rId35" Type="http://schemas.openxmlformats.org/officeDocument/2006/relationships/pivotCacheDefinition" Target="pivotCache/pivotCacheDefinition26.xml"/><Relationship Id="rId56" Type="http://schemas.openxmlformats.org/officeDocument/2006/relationships/pivotCacheDefinition" Target="pivotCache/pivotCacheDefinition47.xml"/><Relationship Id="rId77" Type="http://schemas.openxmlformats.org/officeDocument/2006/relationships/pivotCacheDefinition" Target="pivotCache/pivotCacheDefinition68.xml"/><Relationship Id="rId100" Type="http://schemas.openxmlformats.org/officeDocument/2006/relationships/pivotTable" Target="pivotTables/pivotTable13.xml"/><Relationship Id="rId105" Type="http://schemas.openxmlformats.org/officeDocument/2006/relationships/pivotTable" Target="pivotTables/pivotTable18.xml"/><Relationship Id="rId126" Type="http://schemas.openxmlformats.org/officeDocument/2006/relationships/pivotTable" Target="pivotTables/pivotTable39.xml"/><Relationship Id="rId147" Type="http://schemas.openxmlformats.org/officeDocument/2006/relationships/pivotTable" Target="pivotTables/pivotTable60.xml"/><Relationship Id="rId168" Type="http://schemas.openxmlformats.org/officeDocument/2006/relationships/customXml" Target="../customXml/item6.xml"/><Relationship Id="rId8" Type="http://schemas.openxmlformats.org/officeDocument/2006/relationships/pivotCacheDefinition" Target="pivotCache/pivotCacheDefinition1.xml"/><Relationship Id="rId51" Type="http://schemas.openxmlformats.org/officeDocument/2006/relationships/pivotCacheDefinition" Target="pivotCache/pivotCacheDefinition42.xml"/><Relationship Id="rId72" Type="http://schemas.openxmlformats.org/officeDocument/2006/relationships/pivotCacheDefinition" Target="pivotCache/pivotCacheDefinition63.xml"/><Relationship Id="rId93" Type="http://schemas.openxmlformats.org/officeDocument/2006/relationships/pivotTable" Target="pivotTables/pivotTable6.xml"/><Relationship Id="rId98" Type="http://schemas.openxmlformats.org/officeDocument/2006/relationships/pivotTable" Target="pivotTables/pivotTable11.xml"/><Relationship Id="rId121" Type="http://schemas.openxmlformats.org/officeDocument/2006/relationships/pivotTable" Target="pivotTables/pivotTable34.xml"/><Relationship Id="rId142" Type="http://schemas.openxmlformats.org/officeDocument/2006/relationships/pivotTable" Target="pivotTables/pivotTable55.xml"/><Relationship Id="rId163" Type="http://schemas.openxmlformats.org/officeDocument/2006/relationships/customXml" Target="../customXml/item1.xml"/><Relationship Id="rId184" Type="http://schemas.openxmlformats.org/officeDocument/2006/relationships/customXml" Target="../customXml/item22.xml"/><Relationship Id="rId189" Type="http://schemas.openxmlformats.org/officeDocument/2006/relationships/customXml" Target="../customXml/item27.xml"/><Relationship Id="rId3" Type="http://schemas.openxmlformats.org/officeDocument/2006/relationships/worksheet" Target="worksheets/sheet3.xml"/><Relationship Id="rId25" Type="http://schemas.openxmlformats.org/officeDocument/2006/relationships/pivotCacheDefinition" Target="pivotCache/pivotCacheDefinition16.xml"/><Relationship Id="rId46" Type="http://schemas.openxmlformats.org/officeDocument/2006/relationships/pivotCacheDefinition" Target="pivotCache/pivotCacheDefinition37.xml"/><Relationship Id="rId67" Type="http://schemas.openxmlformats.org/officeDocument/2006/relationships/pivotCacheDefinition" Target="pivotCache/pivotCacheDefinition58.xml"/><Relationship Id="rId116" Type="http://schemas.openxmlformats.org/officeDocument/2006/relationships/pivotTable" Target="pivotTables/pivotTable29.xml"/><Relationship Id="rId137" Type="http://schemas.openxmlformats.org/officeDocument/2006/relationships/pivotTable" Target="pivotTables/pivotTable50.xml"/><Relationship Id="rId158" Type="http://schemas.openxmlformats.org/officeDocument/2006/relationships/styles" Target="styles.xml"/><Relationship Id="rId20" Type="http://schemas.openxmlformats.org/officeDocument/2006/relationships/pivotCacheDefinition" Target="pivotCache/pivotCacheDefinition11.xml"/><Relationship Id="rId41" Type="http://schemas.openxmlformats.org/officeDocument/2006/relationships/pivotCacheDefinition" Target="pivotCache/pivotCacheDefinition32.xml"/><Relationship Id="rId62" Type="http://schemas.openxmlformats.org/officeDocument/2006/relationships/pivotCacheDefinition" Target="pivotCache/pivotCacheDefinition53.xml"/><Relationship Id="rId83" Type="http://schemas.openxmlformats.org/officeDocument/2006/relationships/pivotCacheDefinition" Target="pivotCache/pivotCacheDefinition74.xml"/><Relationship Id="rId88" Type="http://schemas.openxmlformats.org/officeDocument/2006/relationships/pivotTable" Target="pivotTables/pivotTable1.xml"/><Relationship Id="rId111" Type="http://schemas.openxmlformats.org/officeDocument/2006/relationships/pivotTable" Target="pivotTables/pivotTable24.xml"/><Relationship Id="rId132" Type="http://schemas.openxmlformats.org/officeDocument/2006/relationships/pivotTable" Target="pivotTables/pivotTable45.xml"/><Relationship Id="rId153" Type="http://schemas.openxmlformats.org/officeDocument/2006/relationships/pivotTable" Target="pivotTables/pivotTable66.xml"/><Relationship Id="rId174" Type="http://schemas.openxmlformats.org/officeDocument/2006/relationships/customXml" Target="../customXml/item12.xml"/><Relationship Id="rId179" Type="http://schemas.openxmlformats.org/officeDocument/2006/relationships/customXml" Target="../customXml/item17.xml"/><Relationship Id="rId190" Type="http://schemas.openxmlformats.org/officeDocument/2006/relationships/customXml" Target="../customXml/item28.xml"/><Relationship Id="rId15" Type="http://schemas.openxmlformats.org/officeDocument/2006/relationships/pivotCacheDefinition" Target="pivotCache/pivotCacheDefinition8.xml"/><Relationship Id="rId36" Type="http://schemas.openxmlformats.org/officeDocument/2006/relationships/pivotCacheDefinition" Target="pivotCache/pivotCacheDefinition27.xml"/><Relationship Id="rId57" Type="http://schemas.openxmlformats.org/officeDocument/2006/relationships/pivotCacheDefinition" Target="pivotCache/pivotCacheDefinition48.xml"/><Relationship Id="rId106" Type="http://schemas.openxmlformats.org/officeDocument/2006/relationships/pivotTable" Target="pivotTables/pivotTable19.xml"/><Relationship Id="rId127" Type="http://schemas.openxmlformats.org/officeDocument/2006/relationships/pivotTable" Target="pivotTables/pivotTable40.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2.xml"/><Relationship Id="rId52" Type="http://schemas.openxmlformats.org/officeDocument/2006/relationships/pivotCacheDefinition" Target="pivotCache/pivotCacheDefinition43.xml"/><Relationship Id="rId73" Type="http://schemas.openxmlformats.org/officeDocument/2006/relationships/pivotCacheDefinition" Target="pivotCache/pivotCacheDefinition64.xml"/><Relationship Id="rId78" Type="http://schemas.openxmlformats.org/officeDocument/2006/relationships/pivotCacheDefinition" Target="pivotCache/pivotCacheDefinition69.xml"/><Relationship Id="rId94" Type="http://schemas.openxmlformats.org/officeDocument/2006/relationships/pivotTable" Target="pivotTables/pivotTable7.xml"/><Relationship Id="rId99" Type="http://schemas.openxmlformats.org/officeDocument/2006/relationships/pivotTable" Target="pivotTables/pivotTable12.xml"/><Relationship Id="rId101" Type="http://schemas.openxmlformats.org/officeDocument/2006/relationships/pivotTable" Target="pivotTables/pivotTable14.xml"/><Relationship Id="rId122" Type="http://schemas.openxmlformats.org/officeDocument/2006/relationships/pivotTable" Target="pivotTables/pivotTable35.xml"/><Relationship Id="rId143" Type="http://schemas.openxmlformats.org/officeDocument/2006/relationships/pivotTable" Target="pivotTables/pivotTable56.xml"/><Relationship Id="rId148" Type="http://schemas.openxmlformats.org/officeDocument/2006/relationships/pivotTable" Target="pivotTables/pivotTable61.xml"/><Relationship Id="rId164" Type="http://schemas.openxmlformats.org/officeDocument/2006/relationships/customXml" Target="../customXml/item2.xml"/><Relationship Id="rId169" Type="http://schemas.openxmlformats.org/officeDocument/2006/relationships/customXml" Target="../customXml/item7.xml"/><Relationship Id="rId185"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80" Type="http://schemas.openxmlformats.org/officeDocument/2006/relationships/customXml" Target="../customXml/item18.xml"/><Relationship Id="rId26" Type="http://schemas.openxmlformats.org/officeDocument/2006/relationships/pivotCacheDefinition" Target="pivotCache/pivotCacheDefinition17.xml"/><Relationship Id="rId47" Type="http://schemas.openxmlformats.org/officeDocument/2006/relationships/pivotCacheDefinition" Target="pivotCache/pivotCacheDefinition38.xml"/><Relationship Id="rId68" Type="http://schemas.openxmlformats.org/officeDocument/2006/relationships/pivotCacheDefinition" Target="pivotCache/pivotCacheDefinition59.xml"/><Relationship Id="rId89" Type="http://schemas.openxmlformats.org/officeDocument/2006/relationships/pivotTable" Target="pivotTables/pivotTable2.xml"/><Relationship Id="rId112" Type="http://schemas.openxmlformats.org/officeDocument/2006/relationships/pivotTable" Target="pivotTables/pivotTable25.xml"/><Relationship Id="rId133" Type="http://schemas.openxmlformats.org/officeDocument/2006/relationships/pivotTable" Target="pivotTables/pivotTable46.xml"/><Relationship Id="rId154" Type="http://schemas.openxmlformats.org/officeDocument/2006/relationships/pivotTable" Target="pivotTables/pivotTable67.xml"/><Relationship Id="rId175" Type="http://schemas.openxmlformats.org/officeDocument/2006/relationships/customXml" Target="../customXml/item13.xml"/><Relationship Id="rId16" Type="http://schemas.openxmlformats.org/officeDocument/2006/relationships/pivotCacheDefinition" Target="pivotCache/pivotCacheDefinition9.xml"/><Relationship Id="rId37" Type="http://schemas.openxmlformats.org/officeDocument/2006/relationships/pivotCacheDefinition" Target="pivotCache/pivotCacheDefinition28.xml"/><Relationship Id="rId58" Type="http://schemas.openxmlformats.org/officeDocument/2006/relationships/pivotCacheDefinition" Target="pivotCache/pivotCacheDefinition49.xml"/><Relationship Id="rId79" Type="http://schemas.openxmlformats.org/officeDocument/2006/relationships/pivotCacheDefinition" Target="pivotCache/pivotCacheDefinition70.xml"/><Relationship Id="rId102" Type="http://schemas.openxmlformats.org/officeDocument/2006/relationships/pivotTable" Target="pivotTables/pivotTable15.xml"/><Relationship Id="rId123" Type="http://schemas.openxmlformats.org/officeDocument/2006/relationships/pivotTable" Target="pivotTables/pivotTable36.xml"/><Relationship Id="rId144" Type="http://schemas.openxmlformats.org/officeDocument/2006/relationships/pivotTable" Target="pivotTables/pivotTable57.xml"/><Relationship Id="rId90" Type="http://schemas.openxmlformats.org/officeDocument/2006/relationships/pivotTable" Target="pivotTables/pivotTable3.xml"/><Relationship Id="rId165" Type="http://schemas.openxmlformats.org/officeDocument/2006/relationships/customXml" Target="../customXml/item3.xml"/><Relationship Id="rId186" Type="http://schemas.openxmlformats.org/officeDocument/2006/relationships/customXml" Target="../customXml/item24.xml"/><Relationship Id="rId27" Type="http://schemas.openxmlformats.org/officeDocument/2006/relationships/pivotCacheDefinition" Target="pivotCache/pivotCacheDefinition18.xml"/><Relationship Id="rId48" Type="http://schemas.openxmlformats.org/officeDocument/2006/relationships/pivotCacheDefinition" Target="pivotCache/pivotCacheDefinition39.xml"/><Relationship Id="rId69" Type="http://schemas.openxmlformats.org/officeDocument/2006/relationships/pivotCacheDefinition" Target="pivotCache/pivotCacheDefinition60.xml"/><Relationship Id="rId113" Type="http://schemas.openxmlformats.org/officeDocument/2006/relationships/pivotTable" Target="pivotTables/pivotTable26.xml"/><Relationship Id="rId134" Type="http://schemas.openxmlformats.org/officeDocument/2006/relationships/pivotTable" Target="pivotTables/pivotTable47.xml"/><Relationship Id="rId80" Type="http://schemas.openxmlformats.org/officeDocument/2006/relationships/pivotCacheDefinition" Target="pivotCache/pivotCacheDefinition71.xml"/><Relationship Id="rId155" Type="http://schemas.openxmlformats.org/officeDocument/2006/relationships/pivotTable" Target="pivotTables/pivotTable68.xml"/><Relationship Id="rId176" Type="http://schemas.openxmlformats.org/officeDocument/2006/relationships/customXml" Target="../customXml/item14.xml"/><Relationship Id="rId17" Type="http://schemas.openxmlformats.org/officeDocument/2006/relationships/pivotCacheDefinition" Target="pivotCache/pivotCacheDefinition10.xml"/><Relationship Id="rId38" Type="http://schemas.openxmlformats.org/officeDocument/2006/relationships/pivotCacheDefinition" Target="pivotCache/pivotCacheDefinition29.xml"/><Relationship Id="rId59" Type="http://schemas.openxmlformats.org/officeDocument/2006/relationships/pivotCacheDefinition" Target="pivotCache/pivotCacheDefinition50.xml"/><Relationship Id="rId103" Type="http://schemas.openxmlformats.org/officeDocument/2006/relationships/pivotTable" Target="pivotTables/pivotTable16.xml"/><Relationship Id="rId124" Type="http://schemas.openxmlformats.org/officeDocument/2006/relationships/pivotTable" Target="pivotTables/pivotTable37.xml"/><Relationship Id="rId70" Type="http://schemas.openxmlformats.org/officeDocument/2006/relationships/pivotCacheDefinition" Target="pivotCache/pivotCacheDefinition61.xml"/><Relationship Id="rId91" Type="http://schemas.openxmlformats.org/officeDocument/2006/relationships/pivotTable" Target="pivotTables/pivotTable4.xml"/><Relationship Id="rId145" Type="http://schemas.openxmlformats.org/officeDocument/2006/relationships/pivotTable" Target="pivotTables/pivotTable58.xml"/><Relationship Id="rId166" Type="http://schemas.openxmlformats.org/officeDocument/2006/relationships/customXml" Target="../customXml/item4.xml"/><Relationship Id="rId187" Type="http://schemas.openxmlformats.org/officeDocument/2006/relationships/customXml" Target="../customXml/item25.xml"/><Relationship Id="rId1" Type="http://schemas.openxmlformats.org/officeDocument/2006/relationships/worksheet" Target="worksheets/sheet1.xml"/><Relationship Id="rId28" Type="http://schemas.openxmlformats.org/officeDocument/2006/relationships/pivotCacheDefinition" Target="pivotCache/pivotCacheDefinition19.xml"/><Relationship Id="rId49" Type="http://schemas.openxmlformats.org/officeDocument/2006/relationships/pivotCacheDefinition" Target="pivotCache/pivotCacheDefinition40.xml"/><Relationship Id="rId114" Type="http://schemas.openxmlformats.org/officeDocument/2006/relationships/pivotTable" Target="pivotTables/pivotTable27.xml"/><Relationship Id="rId60" Type="http://schemas.openxmlformats.org/officeDocument/2006/relationships/pivotCacheDefinition" Target="pivotCache/pivotCacheDefinition51.xml"/><Relationship Id="rId81" Type="http://schemas.openxmlformats.org/officeDocument/2006/relationships/pivotCacheDefinition" Target="pivotCache/pivotCacheDefinition72.xml"/><Relationship Id="rId135" Type="http://schemas.openxmlformats.org/officeDocument/2006/relationships/pivotTable" Target="pivotTables/pivotTable48.xml"/><Relationship Id="rId156" Type="http://schemas.openxmlformats.org/officeDocument/2006/relationships/theme" Target="theme/theme1.xml"/><Relationship Id="rId177"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Number</a:t>
            </a:r>
            <a:r>
              <a:rPr lang="pl-PL" baseline="0"/>
              <a:t> of Runners Per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85BA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16</c:v>
              </c:pt>
              <c:pt idx="1">
                <c:v>20</c:v>
              </c:pt>
              <c:pt idx="2">
                <c:v>30</c:v>
              </c:pt>
              <c:pt idx="3">
                <c:v>40</c:v>
              </c:pt>
              <c:pt idx="4">
                <c:v>50</c:v>
              </c:pt>
              <c:pt idx="5">
                <c:v>60</c:v>
              </c:pt>
              <c:pt idx="6">
                <c:v>70+</c:v>
              </c:pt>
            </c:strLit>
          </c:cat>
          <c:val>
            <c:numLit>
              <c:formatCode>General</c:formatCode>
              <c:ptCount val="7"/>
              <c:pt idx="0">
                <c:v>54</c:v>
              </c:pt>
              <c:pt idx="1">
                <c:v>677</c:v>
              </c:pt>
              <c:pt idx="2">
                <c:v>1563</c:v>
              </c:pt>
              <c:pt idx="3">
                <c:v>1323</c:v>
              </c:pt>
              <c:pt idx="4">
                <c:v>465</c:v>
              </c:pt>
              <c:pt idx="5">
                <c:v>106</c:v>
              </c:pt>
              <c:pt idx="6">
                <c:v>30</c:v>
              </c:pt>
            </c:numLit>
          </c:val>
          <c:extLst>
            <c:ext xmlns:c16="http://schemas.microsoft.com/office/drawing/2014/chart" uri="{C3380CC4-5D6E-409C-BE32-E72D297353CC}">
              <c16:uniqueId val="{00000000-31B1-4763-BE80-9077FBFDE0E4}"/>
            </c:ext>
          </c:extLst>
        </c:ser>
        <c:dLbls>
          <c:dLblPos val="outEnd"/>
          <c:showLegendKey val="0"/>
          <c:showVal val="1"/>
          <c:showCatName val="0"/>
          <c:showSerName val="0"/>
          <c:showPercent val="0"/>
          <c:showBubbleSize val="0"/>
        </c:dLbls>
        <c:gapWidth val="219"/>
        <c:overlap val="-27"/>
        <c:axId val="60235247"/>
        <c:axId val="60235727"/>
      </c:barChart>
      <c:catAx>
        <c:axId val="60235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Age Group</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35727"/>
        <c:crosses val="autoZero"/>
        <c:auto val="1"/>
        <c:lblAlgn val="ctr"/>
        <c:lblOffset val="100"/>
        <c:noMultiLvlLbl val="0"/>
        <c:extLst>
          <c:ext xmlns:c15="http://schemas.microsoft.com/office/drawing/2012/chart" uri="{F40574EE-89B7-4290-83BB-5DA773EAF853}">
            <c15:numFmt c:formatCode="General" c:sourceLinked="1"/>
          </c:ext>
        </c:extLst>
      </c:catAx>
      <c:valAx>
        <c:axId val="60235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Number of</a:t>
                </a:r>
                <a:r>
                  <a:rPr lang="pl-PL" baseline="0"/>
                  <a:t> Runners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35247"/>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[Recordowa_dziesiatka_project.xlsx]PivotChartTable1</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sz="1400" b="0" i="0" u="none" strike="noStrike" kern="1200" spc="0" baseline="0">
                <a:solidFill>
                  <a:sysClr val="windowText" lastClr="000000">
                    <a:lumMod val="65000"/>
                    <a:lumOff val="35000"/>
                  </a:sysClr>
                </a:solidFill>
              </a:rPr>
              <a:t>Average Chip Time Per Age Group</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5BAE0"/>
          </a:solidFill>
          <a:ln>
            <a:noFill/>
          </a:ln>
          <a:effectLst/>
        </c:spPr>
        <c:marker>
          <c:symbol val="none"/>
        </c:marker>
        <c:dLbl>
          <c:idx val="0"/>
          <c:numFmt formatCode="[h]:mm:ss;@"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85BAE0"/>
            </a:solidFill>
            <a:ln>
              <a:noFill/>
            </a:ln>
            <a:effectLst/>
          </c:spPr>
          <c:invertIfNegative val="0"/>
          <c:dLbls>
            <c:numFmt formatCode="[h]:mm:ss;@"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16</c:v>
              </c:pt>
              <c:pt idx="1">
                <c:v>20</c:v>
              </c:pt>
              <c:pt idx="2">
                <c:v>30</c:v>
              </c:pt>
              <c:pt idx="3">
                <c:v>40</c:v>
              </c:pt>
              <c:pt idx="4">
                <c:v>50</c:v>
              </c:pt>
              <c:pt idx="5">
                <c:v>60</c:v>
              </c:pt>
              <c:pt idx="6">
                <c:v>70+</c:v>
              </c:pt>
            </c:strLit>
          </c:cat>
          <c:val>
            <c:numLit>
              <c:formatCode>General</c:formatCode>
              <c:ptCount val="7"/>
              <c:pt idx="0">
                <c:v>3.4284122085048004E-2</c:v>
              </c:pt>
              <c:pt idx="1">
                <c:v>3.2257115405656761E-2</c:v>
              </c:pt>
              <c:pt idx="2">
                <c:v>3.1590905724982812E-2</c:v>
              </c:pt>
              <c:pt idx="3">
                <c:v>3.3311296226309454E-2</c:v>
              </c:pt>
              <c:pt idx="4">
                <c:v>3.4983049581839905E-2</c:v>
              </c:pt>
              <c:pt idx="5">
                <c:v>3.8142579489867233E-2</c:v>
              </c:pt>
              <c:pt idx="6">
                <c:v>3.9711805555555556E-2</c:v>
              </c:pt>
            </c:numLit>
          </c:val>
          <c:extLst>
            <c:ext xmlns:c16="http://schemas.microsoft.com/office/drawing/2014/chart" uri="{C3380CC4-5D6E-409C-BE32-E72D297353CC}">
              <c16:uniqueId val="{00000000-1520-4C49-9413-2D151E94564F}"/>
            </c:ext>
          </c:extLst>
        </c:ser>
        <c:dLbls>
          <c:dLblPos val="outEnd"/>
          <c:showLegendKey val="0"/>
          <c:showVal val="1"/>
          <c:showCatName val="0"/>
          <c:showSerName val="0"/>
          <c:showPercent val="0"/>
          <c:showBubbleSize val="0"/>
        </c:dLbls>
        <c:gapWidth val="219"/>
        <c:overlap val="-27"/>
        <c:axId val="148629151"/>
        <c:axId val="148627711"/>
      </c:barChart>
      <c:catAx>
        <c:axId val="148629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000" b="0" i="0" u="none" strike="noStrike" kern="1200" baseline="0">
                    <a:solidFill>
                      <a:sysClr val="windowText" lastClr="000000">
                        <a:lumMod val="65000"/>
                        <a:lumOff val="35000"/>
                      </a:sysClr>
                    </a:solidFill>
                  </a:rPr>
                  <a:t>Age Group</a:t>
                </a:r>
                <a:endParaRPr lang="en-US" sz="1000" b="0" i="0" u="none" strike="noStrike" kern="120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27711"/>
        <c:crosses val="autoZero"/>
        <c:auto val="1"/>
        <c:lblAlgn val="ctr"/>
        <c:lblOffset val="100"/>
        <c:noMultiLvlLbl val="0"/>
        <c:extLst>
          <c:ext xmlns:c15="http://schemas.microsoft.com/office/drawing/2012/chart" uri="{F40574EE-89B7-4290-83BB-5DA773EAF853}">
            <c15:numFmt c:formatCode="General" c:sourceLinked="1"/>
          </c:ext>
        </c:extLst>
      </c:catAx>
      <c:valAx>
        <c:axId val="148627711"/>
        <c:scaling>
          <c:orientation val="minMax"/>
          <c:min val="2.0833333333330002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000" b="0" i="0" u="none" strike="noStrike" kern="1200" baseline="0">
                    <a:solidFill>
                      <a:sysClr val="windowText" lastClr="000000">
                        <a:lumMod val="65000"/>
                        <a:lumOff val="35000"/>
                      </a:sysClr>
                    </a:solidFill>
                  </a:rPr>
                  <a:t>Average Chip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h]:mm:ss;@"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29151"/>
        <c:crosses val="autoZero"/>
        <c:crossBetween val="between"/>
        <c:majorUnit val="3.4722222222200011E-3"/>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[Recordowa_dziesiatka_project.xlsx]PivotChartTable2</c15:name>
        <c15:fmtId val="0"/>
      </c15:pivotSource>
      <c15:pivotOptions>
        <c15:dropZoneFilter val="1"/>
        <c15:dropZoneData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pl-PL" sz="1400" b="0" i="0" u="none" strike="noStrike" baseline="0">
                <a:solidFill>
                  <a:sysClr val="windowText" lastClr="000000">
                    <a:lumMod val="65000"/>
                    <a:lumOff val="35000"/>
                  </a:sysClr>
                </a:solidFill>
              </a:rPr>
              <a:t>Funnel Time Category Distribution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85BA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sub-30</c:v>
              </c:pt>
              <c:pt idx="1">
                <c:v>sub-35</c:v>
              </c:pt>
              <c:pt idx="2">
                <c:v>sub-40</c:v>
              </c:pt>
              <c:pt idx="3">
                <c:v>sub-45</c:v>
              </c:pt>
              <c:pt idx="4">
                <c:v>sub-50</c:v>
              </c:pt>
              <c:pt idx="5">
                <c:v>sub-55</c:v>
              </c:pt>
              <c:pt idx="6">
                <c:v>sub-60</c:v>
              </c:pt>
              <c:pt idx="7">
                <c:v>finished</c:v>
              </c:pt>
            </c:strLit>
          </c:cat>
          <c:val>
            <c:numLit>
              <c:formatCode>General</c:formatCode>
              <c:ptCount val="8"/>
              <c:pt idx="0">
                <c:v>24</c:v>
              </c:pt>
              <c:pt idx="1">
                <c:v>353</c:v>
              </c:pt>
              <c:pt idx="2">
                <c:v>1229</c:v>
              </c:pt>
              <c:pt idx="3">
                <c:v>2112</c:v>
              </c:pt>
              <c:pt idx="4">
                <c:v>2877</c:v>
              </c:pt>
              <c:pt idx="5">
                <c:v>3470</c:v>
              </c:pt>
              <c:pt idx="6">
                <c:v>3855</c:v>
              </c:pt>
              <c:pt idx="7">
                <c:v>4218</c:v>
              </c:pt>
            </c:numLit>
          </c:val>
          <c:extLst>
            <c:ext xmlns:c16="http://schemas.microsoft.com/office/drawing/2014/chart" uri="{C3380CC4-5D6E-409C-BE32-E72D297353CC}">
              <c16:uniqueId val="{00000004-A946-45E1-A725-7123C82CB715}"/>
            </c:ext>
          </c:extLst>
        </c:ser>
        <c:dLbls>
          <c:dLblPos val="outEnd"/>
          <c:showLegendKey val="0"/>
          <c:showVal val="1"/>
          <c:showCatName val="0"/>
          <c:showSerName val="0"/>
          <c:showPercent val="0"/>
          <c:showBubbleSize val="0"/>
        </c:dLbls>
        <c:gapWidth val="50"/>
        <c:axId val="2047760623"/>
        <c:axId val="2047753423"/>
      </c:barChart>
      <c:catAx>
        <c:axId val="20477606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000" b="0" i="0" u="none" strike="noStrike" baseline="0">
                    <a:solidFill>
                      <a:sysClr val="windowText" lastClr="000000">
                        <a:lumMod val="65000"/>
                        <a:lumOff val="35000"/>
                      </a:sysClr>
                    </a:solidFill>
                  </a:rPr>
                  <a:t>Time Category</a:t>
                </a:r>
                <a:endParaRPr lang="en-US" sz="1000" b="0" i="0" u="none" strike="noStrike" baseline="0">
                  <a:solidFill>
                    <a:sysClr val="windowText" lastClr="000000">
                      <a:lumMod val="65000"/>
                      <a:lumOff val="35000"/>
                    </a:sys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753423"/>
        <c:crosses val="autoZero"/>
        <c:auto val="1"/>
        <c:lblAlgn val="ctr"/>
        <c:lblOffset val="100"/>
        <c:noMultiLvlLbl val="0"/>
        <c:extLst>
          <c:ext xmlns:c15="http://schemas.microsoft.com/office/drawing/2012/chart" uri="{F40574EE-89B7-4290-83BB-5DA773EAF853}">
            <c15:numFmt c:formatCode="General" c:sourceLinked="1"/>
          </c:ext>
        </c:extLst>
      </c:catAx>
      <c:valAx>
        <c:axId val="20477534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000" b="0" i="0" u="none" strike="noStrike" baseline="0">
                    <a:solidFill>
                      <a:sysClr val="windowText" lastClr="000000">
                        <a:lumMod val="65000"/>
                        <a:lumOff val="35000"/>
                      </a:sysClr>
                    </a:solidFill>
                  </a:rPr>
                  <a:t>Number of Runners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760623"/>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[Recordowa_dziesiatka_project.xlsx]PivotChartTable3</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sz="1400" b="0" i="0" u="none" strike="noStrike" kern="1200" spc="0" baseline="0">
                <a:solidFill>
                  <a:sysClr val="windowText" lastClr="000000">
                    <a:lumMod val="65000"/>
                    <a:lumOff val="35000"/>
                  </a:sysClr>
                </a:solidFill>
              </a:rPr>
              <a:t>Time Distribution with Popular Milestones Highlighted</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FALSE</c:v>
          </c:tx>
          <c:spPr>
            <a:solidFill>
              <a:schemeClr val="accent4">
                <a:tint val="77000"/>
              </a:schemeClr>
            </a:solidFill>
            <a:ln>
              <a:noFill/>
            </a:ln>
            <a:effectLst/>
          </c:spPr>
          <c:invertIfNegative val="0"/>
          <c:cat>
            <c:strLit>
              <c:ptCount val="56"/>
              <c:pt idx="0">
                <c:v>28</c:v>
              </c:pt>
              <c:pt idx="1">
                <c:v>29</c:v>
              </c:pt>
              <c:pt idx="2">
                <c:v>30</c:v>
              </c:pt>
              <c:pt idx="3">
                <c:v>31</c:v>
              </c:pt>
              <c:pt idx="4">
                <c:v>32</c:v>
              </c:pt>
              <c:pt idx="5">
                <c:v>33</c:v>
              </c:pt>
              <c:pt idx="6">
                <c:v>34</c:v>
              </c:pt>
              <c:pt idx="7">
                <c:v>35</c:v>
              </c:pt>
              <c:pt idx="8">
                <c:v>36</c:v>
              </c:pt>
              <c:pt idx="9">
                <c:v>37</c:v>
              </c:pt>
              <c:pt idx="10">
                <c:v>38</c:v>
              </c:pt>
              <c:pt idx="11">
                <c:v>39</c:v>
              </c:pt>
              <c:pt idx="12">
                <c:v>40</c:v>
              </c:pt>
              <c:pt idx="13">
                <c:v>41</c:v>
              </c:pt>
              <c:pt idx="14">
                <c:v>42</c:v>
              </c:pt>
              <c:pt idx="15">
                <c:v>43</c:v>
              </c:pt>
              <c:pt idx="16">
                <c:v>44</c:v>
              </c:pt>
              <c:pt idx="17">
                <c:v>45</c:v>
              </c:pt>
              <c:pt idx="18">
                <c:v>46</c:v>
              </c:pt>
              <c:pt idx="19">
                <c:v>47</c:v>
              </c:pt>
              <c:pt idx="20">
                <c:v>48</c:v>
              </c:pt>
              <c:pt idx="21">
                <c:v>49</c:v>
              </c:pt>
              <c:pt idx="22">
                <c:v>50</c:v>
              </c:pt>
              <c:pt idx="23">
                <c:v>51</c:v>
              </c:pt>
              <c:pt idx="24">
                <c:v>52</c:v>
              </c:pt>
              <c:pt idx="25">
                <c:v>53</c:v>
              </c:pt>
              <c:pt idx="26">
                <c:v>54</c:v>
              </c:pt>
              <c:pt idx="27">
                <c:v>55</c:v>
              </c:pt>
              <c:pt idx="28">
                <c:v>56</c:v>
              </c:pt>
              <c:pt idx="29">
                <c:v>57</c:v>
              </c:pt>
              <c:pt idx="30">
                <c:v>58</c:v>
              </c:pt>
              <c:pt idx="31">
                <c:v>59</c:v>
              </c:pt>
              <c:pt idx="32">
                <c:v>60</c:v>
              </c:pt>
              <c:pt idx="33">
                <c:v>61</c:v>
              </c:pt>
              <c:pt idx="34">
                <c:v>62</c:v>
              </c:pt>
              <c:pt idx="35">
                <c:v>63</c:v>
              </c:pt>
              <c:pt idx="36">
                <c:v>64</c:v>
              </c:pt>
              <c:pt idx="37">
                <c:v>65</c:v>
              </c:pt>
              <c:pt idx="38">
                <c:v>66</c:v>
              </c:pt>
              <c:pt idx="39">
                <c:v>67</c:v>
              </c:pt>
              <c:pt idx="40">
                <c:v>68</c:v>
              </c:pt>
              <c:pt idx="41">
                <c:v>69</c:v>
              </c:pt>
              <c:pt idx="42">
                <c:v>70</c:v>
              </c:pt>
              <c:pt idx="43">
                <c:v>71</c:v>
              </c:pt>
              <c:pt idx="44">
                <c:v>72</c:v>
              </c:pt>
              <c:pt idx="45">
                <c:v>73</c:v>
              </c:pt>
              <c:pt idx="46">
                <c:v>74</c:v>
              </c:pt>
              <c:pt idx="47">
                <c:v>75</c:v>
              </c:pt>
              <c:pt idx="48">
                <c:v>76</c:v>
              </c:pt>
              <c:pt idx="49">
                <c:v>77</c:v>
              </c:pt>
              <c:pt idx="50">
                <c:v>78</c:v>
              </c:pt>
              <c:pt idx="51">
                <c:v>81</c:v>
              </c:pt>
              <c:pt idx="52">
                <c:v>82</c:v>
              </c:pt>
              <c:pt idx="53">
                <c:v>83</c:v>
              </c:pt>
              <c:pt idx="54">
                <c:v>84</c:v>
              </c:pt>
              <c:pt idx="55">
                <c:v>88</c:v>
              </c:pt>
            </c:strLit>
          </c:cat>
          <c:val>
            <c:numLit>
              <c:formatCode>General</c:formatCode>
              <c:ptCount val="56"/>
              <c:pt idx="0">
                <c:v>2</c:v>
              </c:pt>
              <c:pt idx="1">
                <c:v>10</c:v>
              </c:pt>
              <c:pt idx="3">
                <c:v>20</c:v>
              </c:pt>
              <c:pt idx="4">
                <c:v>59</c:v>
              </c:pt>
              <c:pt idx="5">
                <c:v>61</c:v>
              </c:pt>
              <c:pt idx="6">
                <c:v>97</c:v>
              </c:pt>
              <c:pt idx="8">
                <c:v>123</c:v>
              </c:pt>
              <c:pt idx="9">
                <c:v>157</c:v>
              </c:pt>
              <c:pt idx="10">
                <c:v>195</c:v>
              </c:pt>
              <c:pt idx="11">
                <c:v>238</c:v>
              </c:pt>
              <c:pt idx="13">
                <c:v>183</c:v>
              </c:pt>
              <c:pt idx="14">
                <c:v>159</c:v>
              </c:pt>
              <c:pt idx="15">
                <c:v>172</c:v>
              </c:pt>
              <c:pt idx="16">
                <c:v>213</c:v>
              </c:pt>
              <c:pt idx="18">
                <c:v>167</c:v>
              </c:pt>
              <c:pt idx="19">
                <c:v>146</c:v>
              </c:pt>
              <c:pt idx="20">
                <c:v>154</c:v>
              </c:pt>
              <c:pt idx="21">
                <c:v>178</c:v>
              </c:pt>
              <c:pt idx="23">
                <c:v>104</c:v>
              </c:pt>
              <c:pt idx="24">
                <c:v>137</c:v>
              </c:pt>
              <c:pt idx="25">
                <c:v>134</c:v>
              </c:pt>
              <c:pt idx="26">
                <c:v>131</c:v>
              </c:pt>
              <c:pt idx="28">
                <c:v>98</c:v>
              </c:pt>
              <c:pt idx="29">
                <c:v>76</c:v>
              </c:pt>
              <c:pt idx="30">
                <c:v>86</c:v>
              </c:pt>
              <c:pt idx="31">
                <c:v>77</c:v>
              </c:pt>
              <c:pt idx="33">
                <c:v>41</c:v>
              </c:pt>
              <c:pt idx="34">
                <c:v>47</c:v>
              </c:pt>
              <c:pt idx="35">
                <c:v>42</c:v>
              </c:pt>
              <c:pt idx="36">
                <c:v>31</c:v>
              </c:pt>
              <c:pt idx="37">
                <c:v>37</c:v>
              </c:pt>
              <c:pt idx="38">
                <c:v>26</c:v>
              </c:pt>
              <c:pt idx="39">
                <c:v>31</c:v>
              </c:pt>
              <c:pt idx="40">
                <c:v>21</c:v>
              </c:pt>
              <c:pt idx="41">
                <c:v>19</c:v>
              </c:pt>
              <c:pt idx="42">
                <c:v>13</c:v>
              </c:pt>
              <c:pt idx="43">
                <c:v>6</c:v>
              </c:pt>
              <c:pt idx="44">
                <c:v>8</c:v>
              </c:pt>
              <c:pt idx="45">
                <c:v>3</c:v>
              </c:pt>
              <c:pt idx="46">
                <c:v>11</c:v>
              </c:pt>
              <c:pt idx="47">
                <c:v>6</c:v>
              </c:pt>
              <c:pt idx="48">
                <c:v>3</c:v>
              </c:pt>
              <c:pt idx="49">
                <c:v>4</c:v>
              </c:pt>
              <c:pt idx="50">
                <c:v>1</c:v>
              </c:pt>
              <c:pt idx="51">
                <c:v>3</c:v>
              </c:pt>
              <c:pt idx="52">
                <c:v>2</c:v>
              </c:pt>
              <c:pt idx="53">
                <c:v>3</c:v>
              </c:pt>
              <c:pt idx="54">
                <c:v>3</c:v>
              </c:pt>
              <c:pt idx="55">
                <c:v>2</c:v>
              </c:pt>
            </c:numLit>
          </c:val>
          <c:extLst>
            <c:ext xmlns:c16="http://schemas.microsoft.com/office/drawing/2014/chart" uri="{C3380CC4-5D6E-409C-BE32-E72D297353CC}">
              <c16:uniqueId val="{00000000-F495-4C5F-A09F-0F5F33C18350}"/>
            </c:ext>
          </c:extLst>
        </c:ser>
        <c:ser>
          <c:idx val="1"/>
          <c:order val="1"/>
          <c:tx>
            <c:v>TRUE</c:v>
          </c:tx>
          <c:spPr>
            <a:solidFill>
              <a:schemeClr val="accent4">
                <a:shade val="76000"/>
              </a:schemeClr>
            </a:solidFill>
            <a:ln>
              <a:noFill/>
            </a:ln>
            <a:effectLst/>
          </c:spPr>
          <c:invertIfNegative val="0"/>
          <c:cat>
            <c:strLit>
              <c:ptCount val="56"/>
              <c:pt idx="0">
                <c:v>28</c:v>
              </c:pt>
              <c:pt idx="1">
                <c:v>29</c:v>
              </c:pt>
              <c:pt idx="2">
                <c:v>30</c:v>
              </c:pt>
              <c:pt idx="3">
                <c:v>31</c:v>
              </c:pt>
              <c:pt idx="4">
                <c:v>32</c:v>
              </c:pt>
              <c:pt idx="5">
                <c:v>33</c:v>
              </c:pt>
              <c:pt idx="6">
                <c:v>34</c:v>
              </c:pt>
              <c:pt idx="7">
                <c:v>35</c:v>
              </c:pt>
              <c:pt idx="8">
                <c:v>36</c:v>
              </c:pt>
              <c:pt idx="9">
                <c:v>37</c:v>
              </c:pt>
              <c:pt idx="10">
                <c:v>38</c:v>
              </c:pt>
              <c:pt idx="11">
                <c:v>39</c:v>
              </c:pt>
              <c:pt idx="12">
                <c:v>40</c:v>
              </c:pt>
              <c:pt idx="13">
                <c:v>41</c:v>
              </c:pt>
              <c:pt idx="14">
                <c:v>42</c:v>
              </c:pt>
              <c:pt idx="15">
                <c:v>43</c:v>
              </c:pt>
              <c:pt idx="16">
                <c:v>44</c:v>
              </c:pt>
              <c:pt idx="17">
                <c:v>45</c:v>
              </c:pt>
              <c:pt idx="18">
                <c:v>46</c:v>
              </c:pt>
              <c:pt idx="19">
                <c:v>47</c:v>
              </c:pt>
              <c:pt idx="20">
                <c:v>48</c:v>
              </c:pt>
              <c:pt idx="21">
                <c:v>49</c:v>
              </c:pt>
              <c:pt idx="22">
                <c:v>50</c:v>
              </c:pt>
              <c:pt idx="23">
                <c:v>51</c:v>
              </c:pt>
              <c:pt idx="24">
                <c:v>52</c:v>
              </c:pt>
              <c:pt idx="25">
                <c:v>53</c:v>
              </c:pt>
              <c:pt idx="26">
                <c:v>54</c:v>
              </c:pt>
              <c:pt idx="27">
                <c:v>55</c:v>
              </c:pt>
              <c:pt idx="28">
                <c:v>56</c:v>
              </c:pt>
              <c:pt idx="29">
                <c:v>57</c:v>
              </c:pt>
              <c:pt idx="30">
                <c:v>58</c:v>
              </c:pt>
              <c:pt idx="31">
                <c:v>59</c:v>
              </c:pt>
              <c:pt idx="32">
                <c:v>60</c:v>
              </c:pt>
              <c:pt idx="33">
                <c:v>61</c:v>
              </c:pt>
              <c:pt idx="34">
                <c:v>62</c:v>
              </c:pt>
              <c:pt idx="35">
                <c:v>63</c:v>
              </c:pt>
              <c:pt idx="36">
                <c:v>64</c:v>
              </c:pt>
              <c:pt idx="37">
                <c:v>65</c:v>
              </c:pt>
              <c:pt idx="38">
                <c:v>66</c:v>
              </c:pt>
              <c:pt idx="39">
                <c:v>67</c:v>
              </c:pt>
              <c:pt idx="40">
                <c:v>68</c:v>
              </c:pt>
              <c:pt idx="41">
                <c:v>69</c:v>
              </c:pt>
              <c:pt idx="42">
                <c:v>70</c:v>
              </c:pt>
              <c:pt idx="43">
                <c:v>71</c:v>
              </c:pt>
              <c:pt idx="44">
                <c:v>72</c:v>
              </c:pt>
              <c:pt idx="45">
                <c:v>73</c:v>
              </c:pt>
              <c:pt idx="46">
                <c:v>74</c:v>
              </c:pt>
              <c:pt idx="47">
                <c:v>75</c:v>
              </c:pt>
              <c:pt idx="48">
                <c:v>76</c:v>
              </c:pt>
              <c:pt idx="49">
                <c:v>77</c:v>
              </c:pt>
              <c:pt idx="50">
                <c:v>78</c:v>
              </c:pt>
              <c:pt idx="51">
                <c:v>81</c:v>
              </c:pt>
              <c:pt idx="52">
                <c:v>82</c:v>
              </c:pt>
              <c:pt idx="53">
                <c:v>83</c:v>
              </c:pt>
              <c:pt idx="54">
                <c:v>84</c:v>
              </c:pt>
              <c:pt idx="55">
                <c:v>88</c:v>
              </c:pt>
            </c:strLit>
          </c:cat>
          <c:val>
            <c:numLit>
              <c:formatCode>General</c:formatCode>
              <c:ptCount val="56"/>
              <c:pt idx="2">
                <c:v>12</c:v>
              </c:pt>
              <c:pt idx="7">
                <c:v>92</c:v>
              </c:pt>
              <c:pt idx="12">
                <c:v>163</c:v>
              </c:pt>
              <c:pt idx="17">
                <c:v>156</c:v>
              </c:pt>
              <c:pt idx="22">
                <c:v>120</c:v>
              </c:pt>
              <c:pt idx="27">
                <c:v>87</c:v>
              </c:pt>
              <c:pt idx="32">
                <c:v>48</c:v>
              </c:pt>
            </c:numLit>
          </c:val>
          <c:extLst>
            <c:ext xmlns:c16="http://schemas.microsoft.com/office/drawing/2014/chart" uri="{C3380CC4-5D6E-409C-BE32-E72D297353CC}">
              <c16:uniqueId val="{00000003-F495-4C5F-A09F-0F5F33C18350}"/>
            </c:ext>
          </c:extLst>
        </c:ser>
        <c:dLbls>
          <c:showLegendKey val="0"/>
          <c:showVal val="0"/>
          <c:showCatName val="0"/>
          <c:showSerName val="0"/>
          <c:showPercent val="0"/>
          <c:showBubbleSize val="0"/>
        </c:dLbls>
        <c:gapWidth val="219"/>
        <c:overlap val="100"/>
        <c:axId val="1346893551"/>
        <c:axId val="1346889231"/>
      </c:barChart>
      <c:catAx>
        <c:axId val="13468935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000" b="0" i="0" u="none" strike="noStrike" kern="1200" baseline="0">
                    <a:solidFill>
                      <a:sysClr val="windowText" lastClr="000000">
                        <a:lumMod val="65000"/>
                        <a:lumOff val="35000"/>
                      </a:sysClr>
                    </a:solidFill>
                  </a:rPr>
                  <a:t>Chip Time (minutes)</a:t>
                </a:r>
                <a:endParaRPr lang="en-US" sz="1000" b="0" i="0" u="none" strike="noStrike" kern="120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89231"/>
        <c:crosses val="autoZero"/>
        <c:auto val="1"/>
        <c:lblAlgn val="ctr"/>
        <c:lblOffset val="100"/>
        <c:tickLblSkip val="1"/>
        <c:tickMarkSkip val="5"/>
        <c:noMultiLvlLbl val="0"/>
        <c:extLst>
          <c:ext xmlns:c15="http://schemas.microsoft.com/office/drawing/2012/chart" uri="{F40574EE-89B7-4290-83BB-5DA773EAF853}">
            <c15:numFmt c:formatCode="General" c:sourceLinked="1"/>
          </c:ext>
        </c:extLst>
      </c:catAx>
      <c:valAx>
        <c:axId val="1346889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000" b="0" i="0" u="none" strike="noStrike" kern="1200" baseline="0">
                    <a:solidFill>
                      <a:sysClr val="windowText" lastClr="000000">
                        <a:lumMod val="65000"/>
                        <a:lumOff val="35000"/>
                      </a:sysClr>
                    </a:solidFill>
                  </a:rPr>
                  <a:t>Number of Runners</a:t>
                </a:r>
                <a:endParaRPr lang="en-US" sz="1000" b="0" i="0" u="none" strike="noStrike" kern="1200" baseline="0">
                  <a:solidFill>
                    <a:sysClr val="windowText" lastClr="000000">
                      <a:lumMod val="65000"/>
                      <a:lumOff val="35000"/>
                    </a:sys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93551"/>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[Recordowa_dziesiatka_project.xlsx]PivotChartTable4</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Split</a:t>
            </a:r>
            <a:r>
              <a:rPr lang="pl-PL" baseline="0"/>
              <a:t> Type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Negative</c:v>
          </c:tx>
          <c:spPr>
            <a:solidFill>
              <a:schemeClr val="accent4">
                <a:tint val="65000"/>
              </a:schemeClr>
            </a:solidFill>
            <a:ln>
              <a:noFill/>
            </a:ln>
            <a:effectLst/>
          </c:spPr>
          <c:invertIfNegative val="0"/>
          <c:cat>
            <c:strLit>
              <c:ptCount val="1"/>
              <c:pt idx="0">
                <c:v>Total</c:v>
              </c:pt>
            </c:strLit>
          </c:cat>
          <c:val>
            <c:numLit>
              <c:formatCode>0.00%</c:formatCode>
              <c:ptCount val="1"/>
              <c:pt idx="0">
                <c:v>0.20531057373162637</c:v>
              </c:pt>
            </c:numLit>
          </c:val>
          <c:extLst>
            <c:ext xmlns:c16="http://schemas.microsoft.com/office/drawing/2014/chart" uri="{C3380CC4-5D6E-409C-BE32-E72D297353CC}">
              <c16:uniqueId val="{00000000-9743-4718-93F0-14A23377AEA1}"/>
            </c:ext>
          </c:extLst>
        </c:ser>
        <c:ser>
          <c:idx val="1"/>
          <c:order val="1"/>
          <c:tx>
            <c:v>Positive</c:v>
          </c:tx>
          <c:spPr>
            <a:solidFill>
              <a:schemeClr val="accent4"/>
            </a:solidFill>
            <a:ln>
              <a:noFill/>
            </a:ln>
            <a:effectLst/>
          </c:spPr>
          <c:invertIfNegative val="0"/>
          <c:cat>
            <c:strLit>
              <c:ptCount val="1"/>
              <c:pt idx="0">
                <c:v>Total</c:v>
              </c:pt>
            </c:strLit>
          </c:cat>
          <c:val>
            <c:numLit>
              <c:formatCode>0.00%</c:formatCode>
              <c:ptCount val="1"/>
              <c:pt idx="0">
                <c:v>0.32171645329540066</c:v>
              </c:pt>
            </c:numLit>
          </c:val>
          <c:extLst>
            <c:ext xmlns:c16="http://schemas.microsoft.com/office/drawing/2014/chart" uri="{C3380CC4-5D6E-409C-BE32-E72D297353CC}">
              <c16:uniqueId val="{00000004-9743-4718-93F0-14A23377AEA1}"/>
            </c:ext>
          </c:extLst>
        </c:ser>
        <c:ser>
          <c:idx val="2"/>
          <c:order val="2"/>
          <c:tx>
            <c:v>Even</c:v>
          </c:tx>
          <c:spPr>
            <a:solidFill>
              <a:schemeClr val="accent4">
                <a:shade val="65000"/>
              </a:schemeClr>
            </a:solidFill>
            <a:ln>
              <a:noFill/>
            </a:ln>
            <a:effectLst/>
          </c:spPr>
          <c:invertIfNegative val="0"/>
          <c:cat>
            <c:strLit>
              <c:ptCount val="1"/>
              <c:pt idx="0">
                <c:v>Total</c:v>
              </c:pt>
            </c:strLit>
          </c:cat>
          <c:val>
            <c:numLit>
              <c:formatCode>0.00%</c:formatCode>
              <c:ptCount val="1"/>
              <c:pt idx="0">
                <c:v>0.47297297297297297</c:v>
              </c:pt>
            </c:numLit>
          </c:val>
          <c:extLst>
            <c:ext xmlns:c16="http://schemas.microsoft.com/office/drawing/2014/chart" uri="{C3380CC4-5D6E-409C-BE32-E72D297353CC}">
              <c16:uniqueId val="{00000005-9743-4718-93F0-14A23377AEA1}"/>
            </c:ext>
          </c:extLst>
        </c:ser>
        <c:dLbls>
          <c:showLegendKey val="0"/>
          <c:showVal val="0"/>
          <c:showCatName val="0"/>
          <c:showSerName val="0"/>
          <c:showPercent val="0"/>
          <c:showBubbleSize val="0"/>
        </c:dLbls>
        <c:gapWidth val="219"/>
        <c:axId val="523718768"/>
        <c:axId val="523715888"/>
      </c:barChart>
      <c:catAx>
        <c:axId val="52371876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715888"/>
        <c:crosses val="autoZero"/>
        <c:auto val="1"/>
        <c:lblAlgn val="ctr"/>
        <c:lblOffset val="100"/>
        <c:noMultiLvlLbl val="0"/>
        <c:extLst>
          <c:ext xmlns:c15="http://schemas.microsoft.com/office/drawing/2012/chart" uri="{F40574EE-89B7-4290-83BB-5DA773EAF853}">
            <c15:numFmt c:formatCode="General" c:sourceLinked="1"/>
          </c:ext>
        </c:extLst>
      </c:catAx>
      <c:valAx>
        <c:axId val="523715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Percentage of Runners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718768"/>
        <c:crosses val="autoZero"/>
        <c:crossBetween val="between"/>
        <c:extLst>
          <c:ext xmlns:c15="http://schemas.microsoft.com/office/drawing/2012/chart" uri="{F40574EE-89B7-4290-83BB-5DA773EAF853}">
            <c15:numFmt c:formatCode="0.00%"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[Recordowa_dziesiatka_project.xlsx]PivotChartTable26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Average</a:t>
            </a:r>
            <a:r>
              <a:rPr lang="pl-PL" baseline="0"/>
              <a:t> Pace by Split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85BA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2700" cap="flat" cmpd="sng" algn="ctr">
                      <a:solidFill>
                        <a:schemeClr val="tx1"/>
                      </a:solidFill>
                      <a:prstDash val="solid"/>
                      <a:round/>
                    </a:ln>
                    <a:effectLst/>
                  </c:spPr>
                </c15:leaderLines>
              </c:ext>
            </c:extLst>
          </c:dLbls>
          <c:cat>
            <c:strLit>
              <c:ptCount val="3"/>
              <c:pt idx="0">
                <c:v>Even</c:v>
              </c:pt>
              <c:pt idx="1">
                <c:v>Negative</c:v>
              </c:pt>
              <c:pt idx="2">
                <c:v>Positive</c:v>
              </c:pt>
            </c:strLit>
          </c:cat>
          <c:val>
            <c:numLit>
              <c:formatCode>[h]:mm:ss;@</c:formatCode>
              <c:ptCount val="3"/>
              <c:pt idx="0">
                <c:v>3.1617527615334642E-3</c:v>
              </c:pt>
              <c:pt idx="1">
                <c:v>3.3550647934308445E-3</c:v>
              </c:pt>
              <c:pt idx="2">
                <c:v>3.4289367204345077E-3</c:v>
              </c:pt>
            </c:numLit>
          </c:val>
          <c:extLst>
            <c:ext xmlns:c16="http://schemas.microsoft.com/office/drawing/2014/chart" uri="{C3380CC4-5D6E-409C-BE32-E72D297353CC}">
              <c16:uniqueId val="{00000000-B73B-4DD5-B968-42AAC6271D75}"/>
            </c:ext>
          </c:extLst>
        </c:ser>
        <c:dLbls>
          <c:dLblPos val="outEnd"/>
          <c:showLegendKey val="0"/>
          <c:showVal val="1"/>
          <c:showCatName val="0"/>
          <c:showSerName val="0"/>
          <c:showPercent val="0"/>
          <c:showBubbleSize val="0"/>
        </c:dLbls>
        <c:gapWidth val="219"/>
        <c:axId val="1468910799"/>
        <c:axId val="1775103599"/>
      </c:barChart>
      <c:catAx>
        <c:axId val="1468910799"/>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103599"/>
        <c:crosses val="max"/>
        <c:auto val="1"/>
        <c:lblAlgn val="ctr"/>
        <c:lblOffset val="100"/>
        <c:noMultiLvlLbl val="0"/>
        <c:extLst>
          <c:ext xmlns:c15="http://schemas.microsoft.com/office/drawing/2012/chart" uri="{F40574EE-89B7-4290-83BB-5DA773EAF853}">
            <c15:numFmt c:formatCode="General" c:sourceLinked="1"/>
          </c:ext>
        </c:extLst>
      </c:catAx>
      <c:valAx>
        <c:axId val="1775103599"/>
        <c:scaling>
          <c:orientation val="maxMin"/>
          <c:min val="3.1250000000000006E-3"/>
        </c:scaling>
        <c:delete val="0"/>
        <c:axPos val="l"/>
        <c:majorGridlines>
          <c:spPr>
            <a:ln w="9525" cap="flat" cmpd="sng" algn="ctr">
              <a:solidFill>
                <a:schemeClr val="tx1">
                  <a:lumMod val="15000"/>
                  <a:lumOff val="85000"/>
                </a:schemeClr>
              </a:solidFill>
              <a:prstDash val="solid"/>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pl-PL" sz="1000" b="0"/>
                  <a:t>Pace (min/km)</a:t>
                </a:r>
                <a:endParaRPr lang="en-US" sz="1000" b="0"/>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h]:mm:ss;@"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10799"/>
        <c:crosses val="autoZero"/>
        <c:crossBetween val="between"/>
        <c:majorUnit val="1.7361111111111101E-4"/>
        <c:extLst>
          <c:ext xmlns:c15="http://schemas.microsoft.com/office/drawing/2012/chart" uri="{F40574EE-89B7-4290-83BB-5DA773EAF853}">
            <c15:numFmt c:formatCode="[h]:mm:ss;@" c:sourceLinked="1"/>
          </c:ext>
        </c:extLst>
      </c:valAx>
      <c:spPr>
        <a:solidFill>
          <a:schemeClr val="bg1"/>
        </a:solidFill>
        <a:ln>
          <a:noFill/>
        </a:ln>
        <a:effectLst/>
      </c:spPr>
    </c:plotArea>
    <c:plotVisOnly val="1"/>
    <c:dispBlanksAs val="gap"/>
    <c:showDLblsOverMax val="0"/>
    <c:extLst/>
  </c:chart>
  <c:spPr>
    <a:solidFill>
      <a:schemeClr val="bg1"/>
    </a:solidFill>
    <a:ln w="12700" cap="flat" cmpd="sng" algn="ctr">
      <a:noFill/>
      <a:prstDash val="solid"/>
      <a:round/>
    </a:ln>
    <a:effectLst/>
  </c:spPr>
  <c:txPr>
    <a:bodyPr/>
    <a:lstStyle/>
    <a:p>
      <a:pPr>
        <a:defRPr/>
      </a:pPr>
      <a:endParaRPr lang="en-US"/>
    </a:p>
  </c:txPr>
  <c:extLst>
    <c:ext xmlns:c15="http://schemas.microsoft.com/office/drawing/2012/chart" uri="{723BEF56-08C2-4564-9609-F4CBC75E7E54}">
      <c15:pivotSource>
        <c15:name>[Recordowa_dziesiatka_project.xlsx]PivotChartTable29</c15:name>
        <c15:fmtId val="21"/>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sz="1400" b="0" i="0" u="none" strike="noStrike" baseline="0"/>
              <a:t>T</a:t>
            </a:r>
            <a:r>
              <a:rPr lang="en-US" sz="1400" b="0" i="0" u="none" strike="noStrike" baseline="0"/>
              <a:t>op 10 Clubs by Number of Runners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85BA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KB Intrex Poznań</c:v>
              </c:pt>
              <c:pt idx="1">
                <c:v>FITNESS PIEKARY LEGNICA</c:v>
              </c:pt>
              <c:pt idx="2">
                <c:v>Team TERMINATORun</c:v>
              </c:pt>
              <c:pt idx="3">
                <c:v>Świdnicka Grupa Biegowa</c:v>
              </c:pt>
              <c:pt idx="4">
                <c:v>Arkadiusz Gardzielewski Running Team</c:v>
              </c:pt>
              <c:pt idx="5">
                <c:v>Night Runners</c:v>
              </c:pt>
              <c:pt idx="6">
                <c:v>Passion First</c:v>
              </c:pt>
              <c:pt idx="7">
                <c:v>#zaliniametyteam</c:v>
              </c:pt>
              <c:pt idx="8">
                <c:v>Mistrzowski Trening</c:v>
              </c:pt>
              <c:pt idx="9">
                <c:v>adidas Runners Poznań</c:v>
              </c:pt>
            </c:strLit>
          </c:cat>
          <c:val>
            <c:numLit>
              <c:formatCode>General</c:formatCode>
              <c:ptCount val="10"/>
              <c:pt idx="0">
                <c:v>15</c:v>
              </c:pt>
              <c:pt idx="1">
                <c:v>15</c:v>
              </c:pt>
              <c:pt idx="2">
                <c:v>17</c:v>
              </c:pt>
              <c:pt idx="3">
                <c:v>17</c:v>
              </c:pt>
              <c:pt idx="4">
                <c:v>18</c:v>
              </c:pt>
              <c:pt idx="5">
                <c:v>25</c:v>
              </c:pt>
              <c:pt idx="6">
                <c:v>26</c:v>
              </c:pt>
              <c:pt idx="7">
                <c:v>32</c:v>
              </c:pt>
              <c:pt idx="8">
                <c:v>35</c:v>
              </c:pt>
              <c:pt idx="9">
                <c:v>39</c:v>
              </c:pt>
            </c:numLit>
          </c:val>
          <c:extLst>
            <c:ext xmlns:c16="http://schemas.microsoft.com/office/drawing/2014/chart" uri="{C3380CC4-5D6E-409C-BE32-E72D297353CC}">
              <c16:uniqueId val="{00000000-F7F1-4C33-AC3A-5E48C2BA70E6}"/>
            </c:ext>
          </c:extLst>
        </c:ser>
        <c:dLbls>
          <c:dLblPos val="outEnd"/>
          <c:showLegendKey val="0"/>
          <c:showVal val="1"/>
          <c:showCatName val="0"/>
          <c:showSerName val="0"/>
          <c:showPercent val="0"/>
          <c:showBubbleSize val="0"/>
        </c:dLbls>
        <c:gapWidth val="219"/>
        <c:axId val="535052864"/>
        <c:axId val="535053344"/>
      </c:barChart>
      <c:catAx>
        <c:axId val="535052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Club Name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53344"/>
        <c:crosses val="autoZero"/>
        <c:auto val="1"/>
        <c:lblAlgn val="ctr"/>
        <c:lblOffset val="100"/>
        <c:noMultiLvlLbl val="0"/>
        <c:extLst>
          <c:ext xmlns:c15="http://schemas.microsoft.com/office/drawing/2012/chart" uri="{F40574EE-89B7-4290-83BB-5DA773EAF853}">
            <c15:numFmt c:formatCode="General" c:sourceLinked="1"/>
          </c:ext>
        </c:extLst>
      </c:catAx>
      <c:valAx>
        <c:axId val="5350533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Number of Runners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[Recordowa_dziesiatka_project.xlsx]PivotChartTable32</c15:name>
        <c15:fmtId val="6"/>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sz="1400" b="0" i="0" u="none" strike="noStrike" kern="1200" spc="0" baseline="0">
                <a:solidFill>
                  <a:sysClr val="windowText" lastClr="000000">
                    <a:lumMod val="65000"/>
                    <a:lumOff val="35000"/>
                  </a:sysClr>
                </a:solidFill>
              </a:rPr>
              <a:t>Top 10 Cities by Number of Runners</a:t>
            </a:r>
          </a:p>
        </c:rich>
      </c:tx>
      <c:overlay val="0"/>
      <c:spPr>
        <a:noFill/>
        <a:ln>
          <a:noFill/>
        </a:ln>
        <a:effectLst/>
      </c:spPr>
    </c:title>
    <c:autoTitleDeleted val="0"/>
    <c:pivotFmts>
      <c:pivotFmt>
        <c:idx val="0"/>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85BA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Szczecin</c:v>
              </c:pt>
              <c:pt idx="1">
                <c:v>Łódź</c:v>
              </c:pt>
              <c:pt idx="2">
                <c:v>Swarzędz</c:v>
              </c:pt>
              <c:pt idx="3">
                <c:v>Luboń</c:v>
              </c:pt>
              <c:pt idx="4">
                <c:v>Gdynia</c:v>
              </c:pt>
              <c:pt idx="5">
                <c:v>Gniezno</c:v>
              </c:pt>
              <c:pt idx="6">
                <c:v>Bydgoszcz</c:v>
              </c:pt>
              <c:pt idx="7">
                <c:v>Wrocław</c:v>
              </c:pt>
              <c:pt idx="8">
                <c:v>Warszawa</c:v>
              </c:pt>
              <c:pt idx="9">
                <c:v>Poznań</c:v>
              </c:pt>
            </c:strLit>
          </c:cat>
          <c:val>
            <c:numLit>
              <c:formatCode>General</c:formatCode>
              <c:ptCount val="10"/>
              <c:pt idx="0">
                <c:v>36</c:v>
              </c:pt>
              <c:pt idx="1">
                <c:v>37</c:v>
              </c:pt>
              <c:pt idx="2">
                <c:v>38</c:v>
              </c:pt>
              <c:pt idx="3">
                <c:v>40</c:v>
              </c:pt>
              <c:pt idx="4">
                <c:v>43</c:v>
              </c:pt>
              <c:pt idx="5">
                <c:v>44</c:v>
              </c:pt>
              <c:pt idx="6">
                <c:v>60</c:v>
              </c:pt>
              <c:pt idx="7">
                <c:v>101</c:v>
              </c:pt>
              <c:pt idx="8">
                <c:v>131</c:v>
              </c:pt>
              <c:pt idx="9">
                <c:v>1146</c:v>
              </c:pt>
            </c:numLit>
          </c:val>
          <c:extLst>
            <c:ext xmlns:c16="http://schemas.microsoft.com/office/drawing/2014/chart" uri="{C3380CC4-5D6E-409C-BE32-E72D297353CC}">
              <c16:uniqueId val="{00000003-3846-42D9-8E9E-C60EBC3217C4}"/>
            </c:ext>
          </c:extLst>
        </c:ser>
        <c:dLbls>
          <c:dLblPos val="outEnd"/>
          <c:showLegendKey val="0"/>
          <c:showVal val="1"/>
          <c:showCatName val="0"/>
          <c:showSerName val="0"/>
          <c:showPercent val="0"/>
          <c:showBubbleSize val="0"/>
        </c:dLbls>
        <c:gapWidth val="219"/>
        <c:axId val="851667648"/>
        <c:axId val="851656128"/>
      </c:barChart>
      <c:catAx>
        <c:axId val="8516676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City</a:t>
                </a:r>
                <a:endParaRPr lang="en-US"/>
              </a:p>
            </c:rich>
          </c:tx>
          <c:overlay val="0"/>
          <c:spPr>
            <a:noFill/>
            <a:ln>
              <a:noFill/>
            </a:ln>
            <a:effectLst/>
          </c:sp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56128"/>
        <c:crosses val="autoZero"/>
        <c:auto val="1"/>
        <c:lblAlgn val="ctr"/>
        <c:lblOffset val="100"/>
        <c:noMultiLvlLbl val="0"/>
        <c:extLst>
          <c:ext xmlns:c15="http://schemas.microsoft.com/office/drawing/2012/chart" uri="{F40574EE-89B7-4290-83BB-5DA773EAF853}">
            <c15:numFmt c:formatCode="General" c:sourceLinked="1"/>
          </c:ext>
        </c:extLst>
      </c:catAx>
      <c:valAx>
        <c:axId val="8516561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Number</a:t>
                </a:r>
                <a:r>
                  <a:rPr lang="pl-PL" baseline="0"/>
                  <a:t> of Runners</a:t>
                </a:r>
                <a:endParaRPr lang="en-US"/>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67648"/>
        <c:crosses val="autoZero"/>
        <c:crossBetween val="between"/>
        <c:extLst>
          <c:ext xmlns:c15="http://schemas.microsoft.com/office/drawing/2012/chart" uri="{F40574EE-89B7-4290-83BB-5DA773EAF853}">
            <c15:numFmt c:formatCode="General" c:sourceLinked="1"/>
          </c:ext>
        </c:extLst>
      </c:valAx>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[Recordowa_dziesiatka_project.xlsx]PivotChartTable33</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Average</a:t>
            </a:r>
            <a:r>
              <a:rPr lang="pl-PL" baseline="0"/>
              <a:t> Pace by Club Members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85BA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2700" cap="flat" cmpd="sng" algn="ctr">
                      <a:solidFill>
                        <a:schemeClr val="tx1"/>
                      </a:solidFill>
                      <a:prstDash val="solid"/>
                      <a:round/>
                    </a:ln>
                    <a:effectLst/>
                  </c:spPr>
                </c15:leaderLines>
              </c:ext>
            </c:extLst>
          </c:dLbls>
          <c:cat>
            <c:strLit>
              <c:ptCount val="2"/>
              <c:pt idx="0">
                <c:v>FALSE</c:v>
              </c:pt>
              <c:pt idx="1">
                <c:v>TRUE</c:v>
              </c:pt>
            </c:strLit>
          </c:cat>
          <c:val>
            <c:numLit>
              <c:formatCode>[h]:mm:ss;@</c:formatCode>
              <c:ptCount val="2"/>
              <c:pt idx="0">
                <c:v>3.4788566233657065E-3</c:v>
              </c:pt>
              <c:pt idx="1">
                <c:v>3.1500426016407342E-3</c:v>
              </c:pt>
            </c:numLit>
          </c:val>
          <c:extLst>
            <c:ext xmlns:c16="http://schemas.microsoft.com/office/drawing/2014/chart" uri="{C3380CC4-5D6E-409C-BE32-E72D297353CC}">
              <c16:uniqueId val="{00000000-B39F-4160-87B9-E23F4D8699FE}"/>
            </c:ext>
          </c:extLst>
        </c:ser>
        <c:dLbls>
          <c:dLblPos val="outEnd"/>
          <c:showLegendKey val="0"/>
          <c:showVal val="1"/>
          <c:showCatName val="0"/>
          <c:showSerName val="0"/>
          <c:showPercent val="0"/>
          <c:showBubbleSize val="0"/>
        </c:dLbls>
        <c:gapWidth val="219"/>
        <c:axId val="1468910799"/>
        <c:axId val="1775103599"/>
      </c:barChart>
      <c:catAx>
        <c:axId val="146891079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pl-PL" b="0">
                    <a:solidFill>
                      <a:srgbClr val="595959"/>
                    </a:solidFill>
                  </a:rPr>
                  <a:t>Is Club Member?</a:t>
                </a:r>
                <a:endParaRPr lang="en-US" b="0">
                  <a:solidFill>
                    <a:srgbClr val="595959"/>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0"/>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103599"/>
        <c:crosses val="autoZero"/>
        <c:auto val="1"/>
        <c:lblAlgn val="ctr"/>
        <c:lblOffset val="100"/>
        <c:noMultiLvlLbl val="0"/>
        <c:extLst>
          <c:ext xmlns:c15="http://schemas.microsoft.com/office/drawing/2012/chart" uri="{F40574EE-89B7-4290-83BB-5DA773EAF853}">
            <c15:numFmt c:formatCode="General" c:sourceLinked="1"/>
          </c:ext>
        </c:extLst>
      </c:catAx>
      <c:valAx>
        <c:axId val="1775103599"/>
        <c:scaling>
          <c:orientation val="minMax"/>
          <c:min val="2.7777777777777805E-3"/>
        </c:scaling>
        <c:delete val="0"/>
        <c:axPos val="l"/>
        <c:majorGridlines>
          <c:spPr>
            <a:ln w="9525" cap="flat" cmpd="sng" algn="ctr">
              <a:solidFill>
                <a:schemeClr val="tx1">
                  <a:lumMod val="15000"/>
                  <a:lumOff val="85000"/>
                </a:schemeClr>
              </a:solidFill>
              <a:prstDash val="solid"/>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pl-PL" sz="1000" b="0">
                    <a:solidFill>
                      <a:srgbClr val="595959"/>
                    </a:solidFill>
                  </a:rPr>
                  <a:t>Pace (min/km)</a:t>
                </a:r>
                <a:endParaRPr lang="en-US" sz="1000" b="0">
                  <a:solidFill>
                    <a:srgbClr val="595959"/>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h]:mm:ss;@"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10799"/>
        <c:crosses val="autoZero"/>
        <c:crossBetween val="between"/>
        <c:majorUnit val="1.7361111111111101E-4"/>
        <c:extLst>
          <c:ext xmlns:c15="http://schemas.microsoft.com/office/drawing/2012/chart" uri="{F40574EE-89B7-4290-83BB-5DA773EAF853}">
            <c15:numFmt c:formatCode="[h]:mm:ss;@" c:sourceLinked="1"/>
          </c:ext>
        </c:extLst>
      </c:valAx>
      <c:spPr>
        <a:solidFill>
          <a:schemeClr val="bg1"/>
        </a:solidFill>
        <a:ln>
          <a:noFill/>
        </a:ln>
        <a:effectLst/>
      </c:spPr>
    </c:plotArea>
    <c:plotVisOnly val="1"/>
    <c:dispBlanksAs val="gap"/>
    <c:showDLblsOverMax val="0"/>
    <c:extLst/>
  </c:chart>
  <c:spPr>
    <a:solidFill>
      <a:schemeClr val="bg1"/>
    </a:solidFill>
    <a:ln w="12700" cap="flat" cmpd="sng" algn="ctr">
      <a:noFill/>
      <a:prstDash val="solid"/>
      <a:round/>
    </a:ln>
    <a:effectLst/>
  </c:spPr>
  <c:txPr>
    <a:bodyPr/>
    <a:lstStyle/>
    <a:p>
      <a:pPr>
        <a:defRPr/>
      </a:pPr>
      <a:endParaRPr lang="en-US"/>
    </a:p>
  </c:txPr>
  <c:extLst>
    <c:ext xmlns:c15="http://schemas.microsoft.com/office/drawing/2012/chart" uri="{723BEF56-08C2-4564-9609-F4CBC75E7E54}">
      <c15:pivotSource>
        <c15:name>[Recordowa_dziesiatka_project.xlsx]PivotChartTable35</c15:name>
        <c15:fmtId val="24"/>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Number</a:t>
            </a:r>
            <a:r>
              <a:rPr lang="pl-PL" baseline="0"/>
              <a:t> of Runner Per Sex/Age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C8BB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Female</c:v>
          </c:tx>
          <c:spPr>
            <a:solidFill>
              <a:srgbClr val="85BA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16</c:v>
              </c:pt>
              <c:pt idx="1">
                <c:v>20</c:v>
              </c:pt>
              <c:pt idx="2">
                <c:v>30</c:v>
              </c:pt>
              <c:pt idx="3">
                <c:v>40</c:v>
              </c:pt>
              <c:pt idx="4">
                <c:v>50</c:v>
              </c:pt>
              <c:pt idx="5">
                <c:v>60</c:v>
              </c:pt>
              <c:pt idx="6">
                <c:v>70+</c:v>
              </c:pt>
            </c:strLit>
          </c:cat>
          <c:val>
            <c:numLit>
              <c:formatCode>General</c:formatCode>
              <c:ptCount val="7"/>
              <c:pt idx="0">
                <c:v>13</c:v>
              </c:pt>
              <c:pt idx="1">
                <c:v>233</c:v>
              </c:pt>
              <c:pt idx="2">
                <c:v>427</c:v>
              </c:pt>
              <c:pt idx="3">
                <c:v>342</c:v>
              </c:pt>
              <c:pt idx="4">
                <c:v>90</c:v>
              </c:pt>
              <c:pt idx="5">
                <c:v>13</c:v>
              </c:pt>
              <c:pt idx="6">
                <c:v>5</c:v>
              </c:pt>
            </c:numLit>
          </c:val>
          <c:extLst>
            <c:ext xmlns:c16="http://schemas.microsoft.com/office/drawing/2014/chart" uri="{C3380CC4-5D6E-409C-BE32-E72D297353CC}">
              <c16:uniqueId val="{00000000-1ECA-4917-97BA-3F1392157732}"/>
            </c:ext>
          </c:extLst>
        </c:ser>
        <c:ser>
          <c:idx val="1"/>
          <c:order val="1"/>
          <c:tx>
            <c:v>Male</c:v>
          </c:tx>
          <c:spPr>
            <a:solidFill>
              <a:srgbClr val="0C8BB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16</c:v>
              </c:pt>
              <c:pt idx="1">
                <c:v>20</c:v>
              </c:pt>
              <c:pt idx="2">
                <c:v>30</c:v>
              </c:pt>
              <c:pt idx="3">
                <c:v>40</c:v>
              </c:pt>
              <c:pt idx="4">
                <c:v>50</c:v>
              </c:pt>
              <c:pt idx="5">
                <c:v>60</c:v>
              </c:pt>
              <c:pt idx="6">
                <c:v>70+</c:v>
              </c:pt>
            </c:strLit>
          </c:cat>
          <c:val>
            <c:numLit>
              <c:formatCode>General</c:formatCode>
              <c:ptCount val="7"/>
              <c:pt idx="0">
                <c:v>41</c:v>
              </c:pt>
              <c:pt idx="1">
                <c:v>444</c:v>
              </c:pt>
              <c:pt idx="2">
                <c:v>1136</c:v>
              </c:pt>
              <c:pt idx="3">
                <c:v>981</c:v>
              </c:pt>
              <c:pt idx="4">
                <c:v>375</c:v>
              </c:pt>
              <c:pt idx="5">
                <c:v>93</c:v>
              </c:pt>
              <c:pt idx="6">
                <c:v>25</c:v>
              </c:pt>
            </c:numLit>
          </c:val>
          <c:extLst>
            <c:ext xmlns:c16="http://schemas.microsoft.com/office/drawing/2014/chart" uri="{C3380CC4-5D6E-409C-BE32-E72D297353CC}">
              <c16:uniqueId val="{00000028-9750-419B-B9E1-AD2C66937D12}"/>
            </c:ext>
          </c:extLst>
        </c:ser>
        <c:dLbls>
          <c:dLblPos val="outEnd"/>
          <c:showLegendKey val="0"/>
          <c:showVal val="1"/>
          <c:showCatName val="0"/>
          <c:showSerName val="0"/>
          <c:showPercent val="0"/>
          <c:showBubbleSize val="0"/>
        </c:dLbls>
        <c:gapWidth val="219"/>
        <c:overlap val="-27"/>
        <c:axId val="60235247"/>
        <c:axId val="60235727"/>
      </c:barChart>
      <c:catAx>
        <c:axId val="60235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Group</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35727"/>
        <c:crosses val="autoZero"/>
        <c:auto val="1"/>
        <c:lblAlgn val="ctr"/>
        <c:lblOffset val="100"/>
        <c:noMultiLvlLbl val="0"/>
        <c:extLst>
          <c:ext xmlns:c15="http://schemas.microsoft.com/office/drawing/2012/chart" uri="{F40574EE-89B7-4290-83BB-5DA773EAF853}">
            <c15:numFmt c:formatCode="General" c:sourceLinked="1"/>
          </c:ext>
        </c:extLst>
      </c:catAx>
      <c:valAx>
        <c:axId val="60235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Number of</a:t>
                </a:r>
                <a:r>
                  <a:rPr lang="pl-PL" baseline="0"/>
                  <a:t> Runners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35247"/>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[Recordowa_dziesiatka_project.xlsx]PivotChartTable12</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sz="1400" b="0" i="0" u="none" strike="noStrike" kern="1200" spc="0" baseline="0">
                <a:solidFill>
                  <a:sysClr val="windowText" lastClr="000000">
                    <a:lumMod val="65000"/>
                    <a:lumOff val="35000"/>
                  </a:sysClr>
                </a:solidFill>
              </a:rPr>
              <a:t>Average Chip Time Per Sex/Age Group</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numFmt formatCode="[h]:mm:ss;@"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numFmt formatCode="[h]:mm:ss;@"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numFmt formatCode="[h]:mm:ss;@"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C8BB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Female</c:v>
          </c:tx>
          <c:spPr>
            <a:solidFill>
              <a:srgbClr val="85BA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16</c:v>
              </c:pt>
              <c:pt idx="1">
                <c:v>20</c:v>
              </c:pt>
              <c:pt idx="2">
                <c:v>30</c:v>
              </c:pt>
              <c:pt idx="3">
                <c:v>40</c:v>
              </c:pt>
              <c:pt idx="4">
                <c:v>50</c:v>
              </c:pt>
              <c:pt idx="5">
                <c:v>60</c:v>
              </c:pt>
              <c:pt idx="6">
                <c:v>70+</c:v>
              </c:pt>
            </c:strLit>
          </c:cat>
          <c:val>
            <c:numLit>
              <c:formatCode>[h]:mm:ss;@</c:formatCode>
              <c:ptCount val="7"/>
              <c:pt idx="0">
                <c:v>3.9944800569800577E-2</c:v>
              </c:pt>
              <c:pt idx="1">
                <c:v>3.6712019154347457E-2</c:v>
              </c:pt>
              <c:pt idx="2">
                <c:v>3.549454094023765E-2</c:v>
              </c:pt>
              <c:pt idx="3">
                <c:v>3.7240869341563794E-2</c:v>
              </c:pt>
              <c:pt idx="4">
                <c:v>3.9362782921810689E-2</c:v>
              </c:pt>
              <c:pt idx="5">
                <c:v>4.5434472934472933E-2</c:v>
              </c:pt>
              <c:pt idx="6">
                <c:v>4.7793981481481486E-2</c:v>
              </c:pt>
            </c:numLit>
          </c:val>
          <c:extLst>
            <c:ext xmlns:c16="http://schemas.microsoft.com/office/drawing/2014/chart" uri="{C3380CC4-5D6E-409C-BE32-E72D297353CC}">
              <c16:uniqueId val="{00000000-F85B-4595-A754-B7540AAC6FB3}"/>
            </c:ext>
          </c:extLst>
        </c:ser>
        <c:ser>
          <c:idx val="1"/>
          <c:order val="1"/>
          <c:tx>
            <c:v>Male</c:v>
          </c:tx>
          <c:spPr>
            <a:solidFill>
              <a:srgbClr val="0C8BB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16</c:v>
              </c:pt>
              <c:pt idx="1">
                <c:v>20</c:v>
              </c:pt>
              <c:pt idx="2">
                <c:v>30</c:v>
              </c:pt>
              <c:pt idx="3">
                <c:v>40</c:v>
              </c:pt>
              <c:pt idx="4">
                <c:v>50</c:v>
              </c:pt>
              <c:pt idx="5">
                <c:v>60</c:v>
              </c:pt>
              <c:pt idx="6">
                <c:v>70+</c:v>
              </c:pt>
            </c:strLit>
          </c:cat>
          <c:val>
            <c:numLit>
              <c:formatCode>[h]:mm:ss;@</c:formatCode>
              <c:ptCount val="7"/>
              <c:pt idx="0">
                <c:v>3.2489272809394759E-2</c:v>
              </c:pt>
              <c:pt idx="1">
                <c:v>2.9919294294294314E-2</c:v>
              </c:pt>
              <c:pt idx="2">
                <c:v>3.0123606220657274E-2</c:v>
              </c:pt>
              <c:pt idx="3">
                <c:v>3.1941353305395118E-2</c:v>
              </c:pt>
              <c:pt idx="4">
                <c:v>3.39319135802469E-2</c:v>
              </c:pt>
              <c:pt idx="5">
                <c:v>3.7123282556750306E-2</c:v>
              </c:pt>
              <c:pt idx="6">
                <c:v>3.8095370370370377E-2</c:v>
              </c:pt>
            </c:numLit>
          </c:val>
          <c:extLst>
            <c:ext xmlns:c16="http://schemas.microsoft.com/office/drawing/2014/chart" uri="{C3380CC4-5D6E-409C-BE32-E72D297353CC}">
              <c16:uniqueId val="{00000028-AE9C-4395-8405-430A25F6AE20}"/>
            </c:ext>
          </c:extLst>
        </c:ser>
        <c:dLbls>
          <c:dLblPos val="outEnd"/>
          <c:showLegendKey val="0"/>
          <c:showVal val="1"/>
          <c:showCatName val="0"/>
          <c:showSerName val="0"/>
          <c:showPercent val="0"/>
          <c:showBubbleSize val="0"/>
        </c:dLbls>
        <c:gapWidth val="219"/>
        <c:overlap val="-27"/>
        <c:axId val="148629151"/>
        <c:axId val="148627711"/>
      </c:barChart>
      <c:catAx>
        <c:axId val="148629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000" b="0" i="0" u="none" strike="noStrike" kern="1200" baseline="0">
                    <a:solidFill>
                      <a:sysClr val="windowText" lastClr="000000">
                        <a:lumMod val="65000"/>
                        <a:lumOff val="35000"/>
                      </a:sysClr>
                    </a:solidFill>
                  </a:rPr>
                  <a:t>Group</a:t>
                </a:r>
                <a:endParaRPr lang="en-US" sz="1000" b="0" i="0" u="none" strike="noStrike" kern="120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27711"/>
        <c:crosses val="autoZero"/>
        <c:auto val="1"/>
        <c:lblAlgn val="ctr"/>
        <c:lblOffset val="100"/>
        <c:noMultiLvlLbl val="0"/>
        <c:extLst>
          <c:ext xmlns:c15="http://schemas.microsoft.com/office/drawing/2012/chart" uri="{F40574EE-89B7-4290-83BB-5DA773EAF853}">
            <c15:numFmt c:formatCode="General" c:sourceLinked="1"/>
          </c:ext>
        </c:extLst>
      </c:catAx>
      <c:valAx>
        <c:axId val="148627711"/>
        <c:scaling>
          <c:orientation val="minMax"/>
          <c:min val="2.0833333333330002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000" b="0" i="0" u="none" strike="noStrike" kern="1200" baseline="0">
                    <a:solidFill>
                      <a:sysClr val="windowText" lastClr="000000">
                        <a:lumMod val="65000"/>
                        <a:lumOff val="35000"/>
                      </a:sysClr>
                    </a:solidFill>
                  </a:rPr>
                  <a:t>Average Chip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h]:mm:ss;@"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29151"/>
        <c:crosses val="autoZero"/>
        <c:crossBetween val="between"/>
        <c:majorUnit val="3.4722222222200011E-3"/>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[Recordowa_dziesiatka_project.xlsx]PivotChartTable15</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pl-PL" sz="1400" b="0" i="0" u="none" strike="noStrike" baseline="0">
                <a:solidFill>
                  <a:sysClr val="windowText" lastClr="000000">
                    <a:lumMod val="65000"/>
                    <a:lumOff val="35000"/>
                  </a:sysClr>
                </a:solidFill>
              </a:rPr>
              <a:t>Funnel Time Category Distribution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C8BB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Female</c:v>
          </c:tx>
          <c:spPr>
            <a:solidFill>
              <a:srgbClr val="85BA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sub-30</c:v>
              </c:pt>
              <c:pt idx="1">
                <c:v>sub-35</c:v>
              </c:pt>
              <c:pt idx="2">
                <c:v>sub-40</c:v>
              </c:pt>
              <c:pt idx="3">
                <c:v>sub-45</c:v>
              </c:pt>
              <c:pt idx="4">
                <c:v>sub-50</c:v>
              </c:pt>
              <c:pt idx="5">
                <c:v>sub-55</c:v>
              </c:pt>
              <c:pt idx="6">
                <c:v>sub-60</c:v>
              </c:pt>
              <c:pt idx="7">
                <c:v>finished</c:v>
              </c:pt>
            </c:strLit>
          </c:cat>
          <c:val>
            <c:numLit>
              <c:formatCode>General</c:formatCode>
              <c:ptCount val="8"/>
              <c:pt idx="1">
                <c:v>19</c:v>
              </c:pt>
              <c:pt idx="2">
                <c:v>113</c:v>
              </c:pt>
              <c:pt idx="3">
                <c:v>274</c:v>
              </c:pt>
              <c:pt idx="4">
                <c:v>489</c:v>
              </c:pt>
              <c:pt idx="5">
                <c:v>715</c:v>
              </c:pt>
              <c:pt idx="6">
                <c:v>907</c:v>
              </c:pt>
              <c:pt idx="7">
                <c:v>1123</c:v>
              </c:pt>
            </c:numLit>
          </c:val>
          <c:extLst>
            <c:ext xmlns:c16="http://schemas.microsoft.com/office/drawing/2014/chart" uri="{C3380CC4-5D6E-409C-BE32-E72D297353CC}">
              <c16:uniqueId val="{00000000-487F-427C-9C1B-351F089ED03C}"/>
            </c:ext>
          </c:extLst>
        </c:ser>
        <c:ser>
          <c:idx val="1"/>
          <c:order val="1"/>
          <c:tx>
            <c:v>Male</c:v>
          </c:tx>
          <c:spPr>
            <a:solidFill>
              <a:srgbClr val="0C8BB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sub-30</c:v>
              </c:pt>
              <c:pt idx="1">
                <c:v>sub-35</c:v>
              </c:pt>
              <c:pt idx="2">
                <c:v>sub-40</c:v>
              </c:pt>
              <c:pt idx="3">
                <c:v>sub-45</c:v>
              </c:pt>
              <c:pt idx="4">
                <c:v>sub-50</c:v>
              </c:pt>
              <c:pt idx="5">
                <c:v>sub-55</c:v>
              </c:pt>
              <c:pt idx="6">
                <c:v>sub-60</c:v>
              </c:pt>
              <c:pt idx="7">
                <c:v>finished</c:v>
              </c:pt>
            </c:strLit>
          </c:cat>
          <c:val>
            <c:numLit>
              <c:formatCode>General</c:formatCode>
              <c:ptCount val="8"/>
              <c:pt idx="0">
                <c:v>24</c:v>
              </c:pt>
              <c:pt idx="1">
                <c:v>334</c:v>
              </c:pt>
              <c:pt idx="2">
                <c:v>1116</c:v>
              </c:pt>
              <c:pt idx="3">
                <c:v>1838</c:v>
              </c:pt>
              <c:pt idx="4">
                <c:v>2388</c:v>
              </c:pt>
              <c:pt idx="5">
                <c:v>2755</c:v>
              </c:pt>
              <c:pt idx="6">
                <c:v>2948</c:v>
              </c:pt>
              <c:pt idx="7">
                <c:v>3095</c:v>
              </c:pt>
            </c:numLit>
          </c:val>
          <c:extLst>
            <c:ext xmlns:c16="http://schemas.microsoft.com/office/drawing/2014/chart" uri="{C3380CC4-5D6E-409C-BE32-E72D297353CC}">
              <c16:uniqueId val="{0000002B-487F-427C-9C1B-351F089ED03C}"/>
            </c:ext>
          </c:extLst>
        </c:ser>
        <c:dLbls>
          <c:dLblPos val="outEnd"/>
          <c:showLegendKey val="0"/>
          <c:showVal val="1"/>
          <c:showCatName val="0"/>
          <c:showSerName val="0"/>
          <c:showPercent val="0"/>
          <c:showBubbleSize val="0"/>
        </c:dLbls>
        <c:gapWidth val="50"/>
        <c:axId val="2047760623"/>
        <c:axId val="2047753423"/>
      </c:barChart>
      <c:catAx>
        <c:axId val="20477606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000" b="0" i="0" u="none" strike="noStrike" baseline="0">
                    <a:solidFill>
                      <a:sysClr val="windowText" lastClr="000000">
                        <a:lumMod val="65000"/>
                        <a:lumOff val="35000"/>
                      </a:sysClr>
                    </a:solidFill>
                  </a:rPr>
                  <a:t>Time Category</a:t>
                </a:r>
                <a:endParaRPr lang="en-US" sz="1000" b="0" i="0" u="none" strike="noStrike" baseline="0">
                  <a:solidFill>
                    <a:sysClr val="windowText" lastClr="000000">
                      <a:lumMod val="65000"/>
                      <a:lumOff val="35000"/>
                    </a:sys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753423"/>
        <c:crosses val="autoZero"/>
        <c:auto val="1"/>
        <c:lblAlgn val="ctr"/>
        <c:lblOffset val="100"/>
        <c:noMultiLvlLbl val="0"/>
        <c:extLst>
          <c:ext xmlns:c15="http://schemas.microsoft.com/office/drawing/2012/chart" uri="{F40574EE-89B7-4290-83BB-5DA773EAF853}">
            <c15:numFmt c:formatCode="General" c:sourceLinked="1"/>
          </c:ext>
        </c:extLst>
      </c:catAx>
      <c:valAx>
        <c:axId val="20477534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000" b="0" i="0" u="none" strike="noStrike" baseline="0">
                    <a:solidFill>
                      <a:sysClr val="windowText" lastClr="000000">
                        <a:lumMod val="65000"/>
                        <a:lumOff val="35000"/>
                      </a:sysClr>
                    </a:solidFill>
                  </a:rPr>
                  <a:t>Number of Runners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760623"/>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[Recordowa_dziesiatka_project.xlsx]PivotChartTable16</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sz="1400" b="0" i="0" u="none" strike="noStrike" kern="1200" spc="0" baseline="0">
                <a:solidFill>
                  <a:sysClr val="windowText" lastClr="000000">
                    <a:lumMod val="65000"/>
                    <a:lumOff val="35000"/>
                  </a:sysClr>
                </a:solidFill>
              </a:rPr>
              <a:t>Time Distribution</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C8BB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Female</c:v>
          </c:tx>
          <c:spPr>
            <a:solidFill>
              <a:schemeClr val="accent4">
                <a:tint val="77000"/>
              </a:schemeClr>
            </a:solidFill>
            <a:ln>
              <a:noFill/>
            </a:ln>
            <a:effectLst/>
          </c:spPr>
          <c:invertIfNegative val="0"/>
          <c:cat>
            <c:strLit>
              <c:ptCount val="56"/>
              <c:pt idx="0">
                <c:v>28</c:v>
              </c:pt>
              <c:pt idx="1">
                <c:v>29</c:v>
              </c:pt>
              <c:pt idx="2">
                <c:v>30</c:v>
              </c:pt>
              <c:pt idx="3">
                <c:v>31</c:v>
              </c:pt>
              <c:pt idx="4">
                <c:v>32</c:v>
              </c:pt>
              <c:pt idx="5">
                <c:v>33</c:v>
              </c:pt>
              <c:pt idx="6">
                <c:v>34</c:v>
              </c:pt>
              <c:pt idx="7">
                <c:v>35</c:v>
              </c:pt>
              <c:pt idx="8">
                <c:v>36</c:v>
              </c:pt>
              <c:pt idx="9">
                <c:v>37</c:v>
              </c:pt>
              <c:pt idx="10">
                <c:v>38</c:v>
              </c:pt>
              <c:pt idx="11">
                <c:v>39</c:v>
              </c:pt>
              <c:pt idx="12">
                <c:v>40</c:v>
              </c:pt>
              <c:pt idx="13">
                <c:v>41</c:v>
              </c:pt>
              <c:pt idx="14">
                <c:v>42</c:v>
              </c:pt>
              <c:pt idx="15">
                <c:v>43</c:v>
              </c:pt>
              <c:pt idx="16">
                <c:v>44</c:v>
              </c:pt>
              <c:pt idx="17">
                <c:v>45</c:v>
              </c:pt>
              <c:pt idx="18">
                <c:v>46</c:v>
              </c:pt>
              <c:pt idx="19">
                <c:v>47</c:v>
              </c:pt>
              <c:pt idx="20">
                <c:v>48</c:v>
              </c:pt>
              <c:pt idx="21">
                <c:v>49</c:v>
              </c:pt>
              <c:pt idx="22">
                <c:v>50</c:v>
              </c:pt>
              <c:pt idx="23">
                <c:v>51</c:v>
              </c:pt>
              <c:pt idx="24">
                <c:v>52</c:v>
              </c:pt>
              <c:pt idx="25">
                <c:v>53</c:v>
              </c:pt>
              <c:pt idx="26">
                <c:v>54</c:v>
              </c:pt>
              <c:pt idx="27">
                <c:v>55</c:v>
              </c:pt>
              <c:pt idx="28">
                <c:v>56</c:v>
              </c:pt>
              <c:pt idx="29">
                <c:v>57</c:v>
              </c:pt>
              <c:pt idx="30">
                <c:v>58</c:v>
              </c:pt>
              <c:pt idx="31">
                <c:v>59</c:v>
              </c:pt>
              <c:pt idx="32">
                <c:v>60</c:v>
              </c:pt>
              <c:pt idx="33">
                <c:v>61</c:v>
              </c:pt>
              <c:pt idx="34">
                <c:v>62</c:v>
              </c:pt>
              <c:pt idx="35">
                <c:v>63</c:v>
              </c:pt>
              <c:pt idx="36">
                <c:v>64</c:v>
              </c:pt>
              <c:pt idx="37">
                <c:v>65</c:v>
              </c:pt>
              <c:pt idx="38">
                <c:v>66</c:v>
              </c:pt>
              <c:pt idx="39">
                <c:v>67</c:v>
              </c:pt>
              <c:pt idx="40">
                <c:v>68</c:v>
              </c:pt>
              <c:pt idx="41">
                <c:v>69</c:v>
              </c:pt>
              <c:pt idx="42">
                <c:v>70</c:v>
              </c:pt>
              <c:pt idx="43">
                <c:v>71</c:v>
              </c:pt>
              <c:pt idx="44">
                <c:v>72</c:v>
              </c:pt>
              <c:pt idx="45">
                <c:v>73</c:v>
              </c:pt>
              <c:pt idx="46">
                <c:v>74</c:v>
              </c:pt>
              <c:pt idx="47">
                <c:v>75</c:v>
              </c:pt>
              <c:pt idx="48">
                <c:v>76</c:v>
              </c:pt>
              <c:pt idx="49">
                <c:v>77</c:v>
              </c:pt>
              <c:pt idx="50">
                <c:v>78</c:v>
              </c:pt>
              <c:pt idx="51">
                <c:v>81</c:v>
              </c:pt>
              <c:pt idx="52">
                <c:v>82</c:v>
              </c:pt>
              <c:pt idx="53">
                <c:v>83</c:v>
              </c:pt>
              <c:pt idx="54">
                <c:v>84</c:v>
              </c:pt>
              <c:pt idx="55">
                <c:v>88</c:v>
              </c:pt>
            </c:strLit>
          </c:cat>
          <c:val>
            <c:numLit>
              <c:formatCode>0.00%</c:formatCode>
              <c:ptCount val="56"/>
              <c:pt idx="0">
                <c:v>0</c:v>
              </c:pt>
              <c:pt idx="1">
                <c:v>0</c:v>
              </c:pt>
              <c:pt idx="2">
                <c:v>0</c:v>
              </c:pt>
              <c:pt idx="3">
                <c:v>0</c:v>
              </c:pt>
              <c:pt idx="4">
                <c:v>3.5618878005342831E-3</c:v>
              </c:pt>
              <c:pt idx="5">
                <c:v>3.5618878005342831E-3</c:v>
              </c:pt>
              <c:pt idx="6">
                <c:v>8.9047195013357077E-4</c:v>
              </c:pt>
              <c:pt idx="7">
                <c:v>8.9047195013357075E-3</c:v>
              </c:pt>
              <c:pt idx="8">
                <c:v>6.2333036509349959E-3</c:v>
              </c:pt>
              <c:pt idx="9">
                <c:v>9.7951914514692786E-3</c:v>
              </c:pt>
              <c:pt idx="10">
                <c:v>2.4933214603739984E-2</c:v>
              </c:pt>
              <c:pt idx="11">
                <c:v>2.1371326803205699E-2</c:v>
              </c:pt>
              <c:pt idx="12">
                <c:v>2.1371326803205699E-2</c:v>
              </c:pt>
              <c:pt idx="13">
                <c:v>2.9385574354407838E-2</c:v>
              </c:pt>
              <c:pt idx="14">
                <c:v>2.4042742653606411E-2</c:v>
              </c:pt>
              <c:pt idx="15">
                <c:v>2.7604630454140695E-2</c:v>
              </c:pt>
              <c:pt idx="16">
                <c:v>3.2947462154942118E-2</c:v>
              </c:pt>
              <c:pt idx="17">
                <c:v>2.9385574354407838E-2</c:v>
              </c:pt>
              <c:pt idx="18">
                <c:v>3.4728406055209264E-2</c:v>
              </c:pt>
              <c:pt idx="19">
                <c:v>3.9180765805877114E-2</c:v>
              </c:pt>
              <c:pt idx="20">
                <c:v>4.0071237756010687E-2</c:v>
              </c:pt>
              <c:pt idx="21">
                <c:v>4.0961709706144253E-2</c:v>
              </c:pt>
              <c:pt idx="22">
                <c:v>3.6509349955476403E-2</c:v>
              </c:pt>
              <c:pt idx="23">
                <c:v>3.2947462154942118E-2</c:v>
              </c:pt>
              <c:pt idx="24">
                <c:v>4.0071237756010687E-2</c:v>
              </c:pt>
              <c:pt idx="25">
                <c:v>4.6304541406945683E-2</c:v>
              </c:pt>
              <c:pt idx="26">
                <c:v>5.0756901157613533E-2</c:v>
              </c:pt>
              <c:pt idx="27">
                <c:v>3.1166518254674976E-2</c:v>
              </c:pt>
              <c:pt idx="28">
                <c:v>4.1852181656277826E-2</c:v>
              </c:pt>
              <c:pt idx="29">
                <c:v>3.1166518254674976E-2</c:v>
              </c:pt>
              <c:pt idx="30">
                <c:v>3.0276046304541407E-2</c:v>
              </c:pt>
              <c:pt idx="31">
                <c:v>4.0071237756010687E-2</c:v>
              </c:pt>
              <c:pt idx="32">
                <c:v>2.7604630454140695E-2</c:v>
              </c:pt>
              <c:pt idx="33">
                <c:v>1.7809439002671415E-2</c:v>
              </c:pt>
              <c:pt idx="34">
                <c:v>2.5823686553873553E-2</c:v>
              </c:pt>
              <c:pt idx="35">
                <c:v>2.3152270703472842E-2</c:v>
              </c:pt>
              <c:pt idx="36">
                <c:v>1.6028495102404273E-2</c:v>
              </c:pt>
              <c:pt idx="37">
                <c:v>1.6028495102404273E-2</c:v>
              </c:pt>
              <c:pt idx="38">
                <c:v>1.8699910952804988E-2</c:v>
              </c:pt>
              <c:pt idx="39">
                <c:v>1.8699910952804988E-2</c:v>
              </c:pt>
              <c:pt idx="40">
                <c:v>1.068566340160285E-2</c:v>
              </c:pt>
              <c:pt idx="41">
                <c:v>1.1576135351736421E-2</c:v>
              </c:pt>
              <c:pt idx="42">
                <c:v>5.3428317008014248E-3</c:v>
              </c:pt>
              <c:pt idx="43">
                <c:v>2.6714158504007124E-3</c:v>
              </c:pt>
              <c:pt idx="44">
                <c:v>3.5618878005342831E-3</c:v>
              </c:pt>
              <c:pt idx="45">
                <c:v>2.6714158504007124E-3</c:v>
              </c:pt>
              <c:pt idx="46">
                <c:v>4.4523597506678537E-3</c:v>
              </c:pt>
              <c:pt idx="47">
                <c:v>2.6714158504007124E-3</c:v>
              </c:pt>
              <c:pt idx="48">
                <c:v>2.6714158504007124E-3</c:v>
              </c:pt>
              <c:pt idx="49">
                <c:v>2.6714158504007124E-3</c:v>
              </c:pt>
              <c:pt idx="50">
                <c:v>0</c:v>
              </c:pt>
              <c:pt idx="51">
                <c:v>0</c:v>
              </c:pt>
              <c:pt idx="52">
                <c:v>1.7809439002671415E-3</c:v>
              </c:pt>
              <c:pt idx="53">
                <c:v>1.7809439002671415E-3</c:v>
              </c:pt>
              <c:pt idx="54">
                <c:v>1.7809439002671415E-3</c:v>
              </c:pt>
              <c:pt idx="55">
                <c:v>1.7809439002671415E-3</c:v>
              </c:pt>
            </c:numLit>
          </c:val>
          <c:extLst>
            <c:ext xmlns:c16="http://schemas.microsoft.com/office/drawing/2014/chart" uri="{C3380CC4-5D6E-409C-BE32-E72D297353CC}">
              <c16:uniqueId val="{00000000-7732-4FB7-B5B8-F21365E6E672}"/>
            </c:ext>
          </c:extLst>
        </c:ser>
        <c:ser>
          <c:idx val="1"/>
          <c:order val="1"/>
          <c:tx>
            <c:v>Male</c:v>
          </c:tx>
          <c:spPr>
            <a:solidFill>
              <a:srgbClr val="0C8BBC"/>
            </a:solidFill>
            <a:ln>
              <a:noFill/>
            </a:ln>
            <a:effectLst/>
          </c:spPr>
          <c:invertIfNegative val="0"/>
          <c:cat>
            <c:strLit>
              <c:ptCount val="56"/>
              <c:pt idx="0">
                <c:v>28</c:v>
              </c:pt>
              <c:pt idx="1">
                <c:v>29</c:v>
              </c:pt>
              <c:pt idx="2">
                <c:v>30</c:v>
              </c:pt>
              <c:pt idx="3">
                <c:v>31</c:v>
              </c:pt>
              <c:pt idx="4">
                <c:v>32</c:v>
              </c:pt>
              <c:pt idx="5">
                <c:v>33</c:v>
              </c:pt>
              <c:pt idx="6">
                <c:v>34</c:v>
              </c:pt>
              <c:pt idx="7">
                <c:v>35</c:v>
              </c:pt>
              <c:pt idx="8">
                <c:v>36</c:v>
              </c:pt>
              <c:pt idx="9">
                <c:v>37</c:v>
              </c:pt>
              <c:pt idx="10">
                <c:v>38</c:v>
              </c:pt>
              <c:pt idx="11">
                <c:v>39</c:v>
              </c:pt>
              <c:pt idx="12">
                <c:v>40</c:v>
              </c:pt>
              <c:pt idx="13">
                <c:v>41</c:v>
              </c:pt>
              <c:pt idx="14">
                <c:v>42</c:v>
              </c:pt>
              <c:pt idx="15">
                <c:v>43</c:v>
              </c:pt>
              <c:pt idx="16">
                <c:v>44</c:v>
              </c:pt>
              <c:pt idx="17">
                <c:v>45</c:v>
              </c:pt>
              <c:pt idx="18">
                <c:v>46</c:v>
              </c:pt>
              <c:pt idx="19">
                <c:v>47</c:v>
              </c:pt>
              <c:pt idx="20">
                <c:v>48</c:v>
              </c:pt>
              <c:pt idx="21">
                <c:v>49</c:v>
              </c:pt>
              <c:pt idx="22">
                <c:v>50</c:v>
              </c:pt>
              <c:pt idx="23">
                <c:v>51</c:v>
              </c:pt>
              <c:pt idx="24">
                <c:v>52</c:v>
              </c:pt>
              <c:pt idx="25">
                <c:v>53</c:v>
              </c:pt>
              <c:pt idx="26">
                <c:v>54</c:v>
              </c:pt>
              <c:pt idx="27">
                <c:v>55</c:v>
              </c:pt>
              <c:pt idx="28">
                <c:v>56</c:v>
              </c:pt>
              <c:pt idx="29">
                <c:v>57</c:v>
              </c:pt>
              <c:pt idx="30">
                <c:v>58</c:v>
              </c:pt>
              <c:pt idx="31">
                <c:v>59</c:v>
              </c:pt>
              <c:pt idx="32">
                <c:v>60</c:v>
              </c:pt>
              <c:pt idx="33">
                <c:v>61</c:v>
              </c:pt>
              <c:pt idx="34">
                <c:v>62</c:v>
              </c:pt>
              <c:pt idx="35">
                <c:v>63</c:v>
              </c:pt>
              <c:pt idx="36">
                <c:v>64</c:v>
              </c:pt>
              <c:pt idx="37">
                <c:v>65</c:v>
              </c:pt>
              <c:pt idx="38">
                <c:v>66</c:v>
              </c:pt>
              <c:pt idx="39">
                <c:v>67</c:v>
              </c:pt>
              <c:pt idx="40">
                <c:v>68</c:v>
              </c:pt>
              <c:pt idx="41">
                <c:v>69</c:v>
              </c:pt>
              <c:pt idx="42">
                <c:v>70</c:v>
              </c:pt>
              <c:pt idx="43">
                <c:v>71</c:v>
              </c:pt>
              <c:pt idx="44">
                <c:v>72</c:v>
              </c:pt>
              <c:pt idx="45">
                <c:v>73</c:v>
              </c:pt>
              <c:pt idx="46">
                <c:v>74</c:v>
              </c:pt>
              <c:pt idx="47">
                <c:v>75</c:v>
              </c:pt>
              <c:pt idx="48">
                <c:v>76</c:v>
              </c:pt>
              <c:pt idx="49">
                <c:v>77</c:v>
              </c:pt>
              <c:pt idx="50">
                <c:v>78</c:v>
              </c:pt>
              <c:pt idx="51">
                <c:v>81</c:v>
              </c:pt>
              <c:pt idx="52">
                <c:v>82</c:v>
              </c:pt>
              <c:pt idx="53">
                <c:v>83</c:v>
              </c:pt>
              <c:pt idx="54">
                <c:v>84</c:v>
              </c:pt>
              <c:pt idx="55">
                <c:v>88</c:v>
              </c:pt>
            </c:strLit>
          </c:cat>
          <c:val>
            <c:numLit>
              <c:formatCode>0.00%</c:formatCode>
              <c:ptCount val="56"/>
              <c:pt idx="0">
                <c:v>6.462035541195477E-4</c:v>
              </c:pt>
              <c:pt idx="1">
                <c:v>3.2310177705977385E-3</c:v>
              </c:pt>
              <c:pt idx="2">
                <c:v>3.8772213247172858E-3</c:v>
              </c:pt>
              <c:pt idx="3">
                <c:v>6.462035541195477E-3</c:v>
              </c:pt>
              <c:pt idx="4">
                <c:v>1.7770597738287562E-2</c:v>
              </c:pt>
              <c:pt idx="5">
                <c:v>1.8416801292407109E-2</c:v>
              </c:pt>
              <c:pt idx="6">
                <c:v>3.1017770597738286E-2</c:v>
              </c:pt>
              <c:pt idx="7">
                <c:v>2.6494345718901455E-2</c:v>
              </c:pt>
              <c:pt idx="8">
                <c:v>3.7479806138933765E-2</c:v>
              </c:pt>
              <c:pt idx="9">
                <c:v>4.7172859450726981E-2</c:v>
              </c:pt>
              <c:pt idx="10">
                <c:v>5.3957996768982226E-2</c:v>
              </c:pt>
              <c:pt idx="11">
                <c:v>6.9143780290791601E-2</c:v>
              </c:pt>
              <c:pt idx="12">
                <c:v>4.4911147011308564E-2</c:v>
              </c:pt>
              <c:pt idx="13">
                <c:v>4.8465266558966075E-2</c:v>
              </c:pt>
              <c:pt idx="14">
                <c:v>4.2649434571890146E-2</c:v>
              </c:pt>
              <c:pt idx="15">
                <c:v>4.5557350565428111E-2</c:v>
              </c:pt>
              <c:pt idx="16">
                <c:v>5.686591276252019E-2</c:v>
              </c:pt>
              <c:pt idx="17">
                <c:v>3.9741518578352182E-2</c:v>
              </c:pt>
              <c:pt idx="18">
                <c:v>4.1357027463651053E-2</c:v>
              </c:pt>
              <c:pt idx="19">
                <c:v>3.295638126009693E-2</c:v>
              </c:pt>
              <c:pt idx="20">
                <c:v>3.5218093699515347E-2</c:v>
              </c:pt>
              <c:pt idx="21">
                <c:v>4.2649434571890146E-2</c:v>
              </c:pt>
              <c:pt idx="22">
                <c:v>2.5525040387722131E-2</c:v>
              </c:pt>
              <c:pt idx="23">
                <c:v>2.1647819063004847E-2</c:v>
              </c:pt>
              <c:pt idx="24">
                <c:v>2.9725363489499192E-2</c:v>
              </c:pt>
              <c:pt idx="25">
                <c:v>2.6494345718901455E-2</c:v>
              </c:pt>
              <c:pt idx="26">
                <c:v>2.3909531502423264E-2</c:v>
              </c:pt>
              <c:pt idx="27">
                <c:v>1.6801292407108238E-2</c:v>
              </c:pt>
              <c:pt idx="28">
                <c:v>1.6478190630048465E-2</c:v>
              </c:pt>
              <c:pt idx="29">
                <c:v>1.3247172859450727E-2</c:v>
              </c:pt>
              <c:pt idx="30">
                <c:v>1.6801292407108238E-2</c:v>
              </c:pt>
              <c:pt idx="31">
                <c:v>1.0339256865912763E-2</c:v>
              </c:pt>
              <c:pt idx="32">
                <c:v>5.492730210016155E-3</c:v>
              </c:pt>
              <c:pt idx="33">
                <c:v>6.7851373182552504E-3</c:v>
              </c:pt>
              <c:pt idx="34">
                <c:v>5.8158319870759293E-3</c:v>
              </c:pt>
              <c:pt idx="35">
                <c:v>5.1696284329563816E-3</c:v>
              </c:pt>
              <c:pt idx="36">
                <c:v>4.2003231017770596E-3</c:v>
              </c:pt>
              <c:pt idx="37">
                <c:v>6.1389337641357027E-3</c:v>
              </c:pt>
              <c:pt idx="38">
                <c:v>1.6155088852988692E-3</c:v>
              </c:pt>
              <c:pt idx="39">
                <c:v>3.2310177705977385E-3</c:v>
              </c:pt>
              <c:pt idx="40">
                <c:v>2.9079159935379646E-3</c:v>
              </c:pt>
              <c:pt idx="41">
                <c:v>1.9386106623586429E-3</c:v>
              </c:pt>
              <c:pt idx="42">
                <c:v>2.2617124394184169E-3</c:v>
              </c:pt>
              <c:pt idx="43">
                <c:v>9.6930533117932144E-4</c:v>
              </c:pt>
              <c:pt idx="44">
                <c:v>1.2924071082390954E-3</c:v>
              </c:pt>
              <c:pt idx="45">
                <c:v>0</c:v>
              </c:pt>
              <c:pt idx="46">
                <c:v>1.9386106623586429E-3</c:v>
              </c:pt>
              <c:pt idx="47">
                <c:v>9.6930533117932144E-4</c:v>
              </c:pt>
              <c:pt idx="48">
                <c:v>0</c:v>
              </c:pt>
              <c:pt idx="49">
                <c:v>3.2310177705977385E-4</c:v>
              </c:pt>
              <c:pt idx="50">
                <c:v>3.2310177705977385E-4</c:v>
              </c:pt>
              <c:pt idx="51">
                <c:v>9.6930533117932144E-4</c:v>
              </c:pt>
              <c:pt idx="52">
                <c:v>0</c:v>
              </c:pt>
              <c:pt idx="53">
                <c:v>3.2310177705977385E-4</c:v>
              </c:pt>
              <c:pt idx="54">
                <c:v>3.2310177705977385E-4</c:v>
              </c:pt>
              <c:pt idx="55">
                <c:v>0</c:v>
              </c:pt>
            </c:numLit>
          </c:val>
          <c:extLst>
            <c:ext xmlns:c16="http://schemas.microsoft.com/office/drawing/2014/chart" uri="{C3380CC4-5D6E-409C-BE32-E72D297353CC}">
              <c16:uniqueId val="{00000027-7732-4FB7-B5B8-F21365E6E672}"/>
            </c:ext>
          </c:extLst>
        </c:ser>
        <c:dLbls>
          <c:showLegendKey val="0"/>
          <c:showVal val="0"/>
          <c:showCatName val="0"/>
          <c:showSerName val="0"/>
          <c:showPercent val="0"/>
          <c:showBubbleSize val="0"/>
        </c:dLbls>
        <c:gapWidth val="219"/>
        <c:axId val="1346893551"/>
        <c:axId val="1346889231"/>
      </c:barChart>
      <c:catAx>
        <c:axId val="13468935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000" b="0" i="0" u="none" strike="noStrike" kern="1200" baseline="0">
                    <a:solidFill>
                      <a:sysClr val="windowText" lastClr="000000">
                        <a:lumMod val="65000"/>
                        <a:lumOff val="35000"/>
                      </a:sysClr>
                    </a:solidFill>
                  </a:rPr>
                  <a:t>Chip Time (minutes)</a:t>
                </a:r>
                <a:endParaRPr lang="en-US" sz="1000" b="0" i="0" u="none" strike="noStrike" kern="120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89231"/>
        <c:crosses val="autoZero"/>
        <c:auto val="1"/>
        <c:lblAlgn val="ctr"/>
        <c:lblOffset val="100"/>
        <c:noMultiLvlLbl val="0"/>
        <c:extLst>
          <c:ext xmlns:c15="http://schemas.microsoft.com/office/drawing/2012/chart" uri="{F40574EE-89B7-4290-83BB-5DA773EAF853}">
            <c15:numFmt c:formatCode="General" c:sourceLinked="1"/>
          </c:ext>
        </c:extLst>
      </c:catAx>
      <c:valAx>
        <c:axId val="1346889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000" b="0" i="0" u="none" strike="noStrike" kern="1200" baseline="0">
                    <a:solidFill>
                      <a:sysClr val="windowText" lastClr="000000">
                        <a:lumMod val="65000"/>
                        <a:lumOff val="35000"/>
                      </a:sysClr>
                    </a:solidFill>
                  </a:rPr>
                  <a:t>Percentage of Runners by Gender</a:t>
                </a:r>
                <a:endParaRPr lang="en-US" sz="1000" b="0" i="0" u="none" strike="noStrike" kern="1200" baseline="0">
                  <a:solidFill>
                    <a:sysClr val="windowText" lastClr="000000">
                      <a:lumMod val="65000"/>
                      <a:lumOff val="35000"/>
                    </a:sys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93551"/>
        <c:crosses val="autoZero"/>
        <c:crossBetween val="between"/>
        <c:extLst>
          <c:ext xmlns:c15="http://schemas.microsoft.com/office/drawing/2012/chart" uri="{F40574EE-89B7-4290-83BB-5DA773EAF853}">
            <c15:numFmt c:formatCode="0.00%"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[Recordowa_dziesiatka_project.xlsx]PivotChartTable17</c15:name>
        <c15:fmtId val="1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Split Type Per</a:t>
            </a:r>
            <a:r>
              <a:rPr lang="pl-PL" baseline="0"/>
              <a:t> Sex/Age</a:t>
            </a:r>
            <a:r>
              <a:rPr lang="pl-PL"/>
              <a:t>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v>Even</c:v>
          </c:tx>
          <c:spPr>
            <a:solidFill>
              <a:schemeClr val="accent4">
                <a:tint val="65000"/>
              </a:schemeClr>
            </a:solidFill>
            <a:ln>
              <a:noFill/>
            </a:ln>
            <a:effectLst/>
          </c:spPr>
          <c:invertIfNegative val="0"/>
          <c:cat>
            <c:strLit>
              <c:ptCount val="14"/>
              <c:pt idx="0">
                <c:v>16
Female</c:v>
              </c:pt>
              <c:pt idx="1">
                <c:v>20
Female</c:v>
              </c:pt>
              <c:pt idx="2">
                <c:v>30
Female</c:v>
              </c:pt>
              <c:pt idx="3">
                <c:v>40
Female</c:v>
              </c:pt>
              <c:pt idx="4">
                <c:v>50
Female</c:v>
              </c:pt>
              <c:pt idx="5">
                <c:v>60
Female</c:v>
              </c:pt>
              <c:pt idx="6">
                <c:v>70+
Female</c:v>
              </c:pt>
              <c:pt idx="7">
                <c:v>16
Male</c:v>
              </c:pt>
              <c:pt idx="8">
                <c:v>20
Male</c:v>
              </c:pt>
              <c:pt idx="9">
                <c:v>30
Male</c:v>
              </c:pt>
              <c:pt idx="10">
                <c:v>40
Male</c:v>
              </c:pt>
              <c:pt idx="11">
                <c:v>50
Male</c:v>
              </c:pt>
              <c:pt idx="12">
                <c:v>60
Male</c:v>
              </c:pt>
              <c:pt idx="13">
                <c:v>70+
Male</c:v>
              </c:pt>
            </c:strLit>
          </c:cat>
          <c:val>
            <c:numLit>
              <c:formatCode>General</c:formatCode>
              <c:ptCount val="14"/>
              <c:pt idx="0">
                <c:v>5</c:v>
              </c:pt>
              <c:pt idx="1">
                <c:v>95</c:v>
              </c:pt>
              <c:pt idx="2">
                <c:v>194</c:v>
              </c:pt>
              <c:pt idx="3">
                <c:v>162</c:v>
              </c:pt>
              <c:pt idx="4">
                <c:v>36</c:v>
              </c:pt>
              <c:pt idx="5">
                <c:v>6</c:v>
              </c:pt>
              <c:pt idx="6">
                <c:v>2</c:v>
              </c:pt>
              <c:pt idx="7">
                <c:v>16</c:v>
              </c:pt>
              <c:pt idx="8">
                <c:v>199</c:v>
              </c:pt>
              <c:pt idx="9">
                <c:v>555</c:v>
              </c:pt>
              <c:pt idx="10">
                <c:v>479</c:v>
              </c:pt>
              <c:pt idx="11">
                <c:v>191</c:v>
              </c:pt>
              <c:pt idx="12">
                <c:v>41</c:v>
              </c:pt>
              <c:pt idx="13">
                <c:v>14</c:v>
              </c:pt>
            </c:numLit>
          </c:val>
          <c:extLst>
            <c:ext xmlns:c16="http://schemas.microsoft.com/office/drawing/2014/chart" uri="{C3380CC4-5D6E-409C-BE32-E72D297353CC}">
              <c16:uniqueId val="{00000008-5C4B-43AC-97E9-74F780458E7E}"/>
            </c:ext>
          </c:extLst>
        </c:ser>
        <c:ser>
          <c:idx val="1"/>
          <c:order val="1"/>
          <c:tx>
            <c:v>Negative</c:v>
          </c:tx>
          <c:spPr>
            <a:solidFill>
              <a:schemeClr val="accent4"/>
            </a:solidFill>
            <a:ln>
              <a:noFill/>
            </a:ln>
            <a:effectLst/>
          </c:spPr>
          <c:invertIfNegative val="0"/>
          <c:cat>
            <c:strLit>
              <c:ptCount val="14"/>
              <c:pt idx="0">
                <c:v>16
Female</c:v>
              </c:pt>
              <c:pt idx="1">
                <c:v>20
Female</c:v>
              </c:pt>
              <c:pt idx="2">
                <c:v>30
Female</c:v>
              </c:pt>
              <c:pt idx="3">
                <c:v>40
Female</c:v>
              </c:pt>
              <c:pt idx="4">
                <c:v>50
Female</c:v>
              </c:pt>
              <c:pt idx="5">
                <c:v>60
Female</c:v>
              </c:pt>
              <c:pt idx="6">
                <c:v>70+
Female</c:v>
              </c:pt>
              <c:pt idx="7">
                <c:v>16
Male</c:v>
              </c:pt>
              <c:pt idx="8">
                <c:v>20
Male</c:v>
              </c:pt>
              <c:pt idx="9">
                <c:v>30
Male</c:v>
              </c:pt>
              <c:pt idx="10">
                <c:v>40
Male</c:v>
              </c:pt>
              <c:pt idx="11">
                <c:v>50
Male</c:v>
              </c:pt>
              <c:pt idx="12">
                <c:v>60
Male</c:v>
              </c:pt>
              <c:pt idx="13">
                <c:v>70+
Male</c:v>
              </c:pt>
            </c:strLit>
          </c:cat>
          <c:val>
            <c:numLit>
              <c:formatCode>General</c:formatCode>
              <c:ptCount val="14"/>
              <c:pt idx="0">
                <c:v>2</c:v>
              </c:pt>
              <c:pt idx="1">
                <c:v>64</c:v>
              </c:pt>
              <c:pt idx="2">
                <c:v>92</c:v>
              </c:pt>
              <c:pt idx="3">
                <c:v>45</c:v>
              </c:pt>
              <c:pt idx="4">
                <c:v>9</c:v>
              </c:pt>
              <c:pt idx="7">
                <c:v>15</c:v>
              </c:pt>
              <c:pt idx="8">
                <c:v>117</c:v>
              </c:pt>
              <c:pt idx="9">
                <c:v>270</c:v>
              </c:pt>
              <c:pt idx="10">
                <c:v>178</c:v>
              </c:pt>
              <c:pt idx="11">
                <c:v>56</c:v>
              </c:pt>
              <c:pt idx="12">
                <c:v>15</c:v>
              </c:pt>
              <c:pt idx="13">
                <c:v>3</c:v>
              </c:pt>
            </c:numLit>
          </c:val>
          <c:extLst>
            <c:ext xmlns:c16="http://schemas.microsoft.com/office/drawing/2014/chart" uri="{C3380CC4-5D6E-409C-BE32-E72D297353CC}">
              <c16:uniqueId val="{00000009-5C4B-43AC-97E9-74F780458E7E}"/>
            </c:ext>
          </c:extLst>
        </c:ser>
        <c:ser>
          <c:idx val="2"/>
          <c:order val="2"/>
          <c:tx>
            <c:v>Positive</c:v>
          </c:tx>
          <c:spPr>
            <a:solidFill>
              <a:schemeClr val="accent4">
                <a:shade val="65000"/>
              </a:schemeClr>
            </a:solidFill>
            <a:ln>
              <a:noFill/>
            </a:ln>
            <a:effectLst/>
          </c:spPr>
          <c:invertIfNegative val="0"/>
          <c:cat>
            <c:strLit>
              <c:ptCount val="14"/>
              <c:pt idx="0">
                <c:v>16
Female</c:v>
              </c:pt>
              <c:pt idx="1">
                <c:v>20
Female</c:v>
              </c:pt>
              <c:pt idx="2">
                <c:v>30
Female</c:v>
              </c:pt>
              <c:pt idx="3">
                <c:v>40
Female</c:v>
              </c:pt>
              <c:pt idx="4">
                <c:v>50
Female</c:v>
              </c:pt>
              <c:pt idx="5">
                <c:v>60
Female</c:v>
              </c:pt>
              <c:pt idx="6">
                <c:v>70+
Female</c:v>
              </c:pt>
              <c:pt idx="7">
                <c:v>16
Male</c:v>
              </c:pt>
              <c:pt idx="8">
                <c:v>20
Male</c:v>
              </c:pt>
              <c:pt idx="9">
                <c:v>30
Male</c:v>
              </c:pt>
              <c:pt idx="10">
                <c:v>40
Male</c:v>
              </c:pt>
              <c:pt idx="11">
                <c:v>50
Male</c:v>
              </c:pt>
              <c:pt idx="12">
                <c:v>60
Male</c:v>
              </c:pt>
              <c:pt idx="13">
                <c:v>70+
Male</c:v>
              </c:pt>
            </c:strLit>
          </c:cat>
          <c:val>
            <c:numLit>
              <c:formatCode>General</c:formatCode>
              <c:ptCount val="14"/>
              <c:pt idx="0">
                <c:v>6</c:v>
              </c:pt>
              <c:pt idx="1">
                <c:v>74</c:v>
              </c:pt>
              <c:pt idx="2">
                <c:v>141</c:v>
              </c:pt>
              <c:pt idx="3">
                <c:v>135</c:v>
              </c:pt>
              <c:pt idx="4">
                <c:v>45</c:v>
              </c:pt>
              <c:pt idx="5">
                <c:v>7</c:v>
              </c:pt>
              <c:pt idx="6">
                <c:v>3</c:v>
              </c:pt>
              <c:pt idx="7">
                <c:v>10</c:v>
              </c:pt>
              <c:pt idx="8">
                <c:v>128</c:v>
              </c:pt>
              <c:pt idx="9">
                <c:v>311</c:v>
              </c:pt>
              <c:pt idx="10">
                <c:v>324</c:v>
              </c:pt>
              <c:pt idx="11">
                <c:v>128</c:v>
              </c:pt>
              <c:pt idx="12">
                <c:v>37</c:v>
              </c:pt>
              <c:pt idx="13">
                <c:v>8</c:v>
              </c:pt>
            </c:numLit>
          </c:val>
          <c:extLst>
            <c:ext xmlns:c16="http://schemas.microsoft.com/office/drawing/2014/chart" uri="{C3380CC4-5D6E-409C-BE32-E72D297353CC}">
              <c16:uniqueId val="{0000000A-5C4B-43AC-97E9-74F780458E7E}"/>
            </c:ext>
          </c:extLst>
        </c:ser>
        <c:dLbls>
          <c:showLegendKey val="0"/>
          <c:showVal val="0"/>
          <c:showCatName val="0"/>
          <c:showSerName val="0"/>
          <c:showPercent val="0"/>
          <c:showBubbleSize val="0"/>
        </c:dLbls>
        <c:gapWidth val="219"/>
        <c:overlap val="100"/>
        <c:axId val="8750495"/>
        <c:axId val="8750975"/>
      </c:barChart>
      <c:catAx>
        <c:axId val="8750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Group</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0975"/>
        <c:crosses val="autoZero"/>
        <c:auto val="1"/>
        <c:lblAlgn val="ctr"/>
        <c:lblOffset val="100"/>
        <c:noMultiLvlLbl val="0"/>
        <c:extLst>
          <c:ext xmlns:c15="http://schemas.microsoft.com/office/drawing/2012/chart" uri="{F40574EE-89B7-4290-83BB-5DA773EAF853}">
            <c15:numFmt c:formatCode="General" c:sourceLinked="1"/>
          </c:ext>
        </c:extLst>
      </c:catAx>
      <c:valAx>
        <c:axId val="87509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Percentage of Runners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0495"/>
        <c:crosses val="autoZero"/>
        <c:crossBetween val="between"/>
        <c:extLst>
          <c:ext xmlns:c15="http://schemas.microsoft.com/office/drawing/2012/chart" uri="{F40574EE-89B7-4290-83BB-5DA773EAF853}">
            <c15:numFmt c:formatCode="0%"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[Recordowa_dziesiatka_project.xlsx]PivotChartTable37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pl-PL" sz="1400" b="0" i="0" u="none" strike="noStrike" kern="1200" baseline="0">
                <a:solidFill>
                  <a:srgbClr val="595959"/>
                </a:solidFill>
              </a:rPr>
              <a:t>Percentage of Club Members by Age</a:t>
            </a:r>
            <a:endParaRPr lang="en-US" sz="1400" b="0" i="0" u="none" strike="noStrike" kern="1200" baseline="0">
              <a:solidFill>
                <a:srgbClr val="595959"/>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v>FALSE</c:v>
          </c:tx>
          <c:spPr>
            <a:solidFill>
              <a:schemeClr val="accent4">
                <a:tint val="77000"/>
              </a:schemeClr>
            </a:solidFill>
            <a:ln>
              <a:noFill/>
            </a:ln>
            <a:effectLst/>
          </c:spPr>
          <c:invertIfNegative val="0"/>
          <c:cat>
            <c:strLit>
              <c:ptCount val="7"/>
              <c:pt idx="0">
                <c:v>16</c:v>
              </c:pt>
              <c:pt idx="1">
                <c:v>20</c:v>
              </c:pt>
              <c:pt idx="2">
                <c:v>30</c:v>
              </c:pt>
              <c:pt idx="3">
                <c:v>40</c:v>
              </c:pt>
              <c:pt idx="4">
                <c:v>50</c:v>
              </c:pt>
              <c:pt idx="5">
                <c:v>60</c:v>
              </c:pt>
              <c:pt idx="6">
                <c:v>70+</c:v>
              </c:pt>
            </c:strLit>
          </c:cat>
          <c:val>
            <c:numLit>
              <c:formatCode>General</c:formatCode>
              <c:ptCount val="7"/>
              <c:pt idx="0">
                <c:v>34</c:v>
              </c:pt>
              <c:pt idx="1">
                <c:v>344</c:v>
              </c:pt>
              <c:pt idx="2">
                <c:v>653</c:v>
              </c:pt>
              <c:pt idx="3">
                <c:v>486</c:v>
              </c:pt>
              <c:pt idx="4">
                <c:v>183</c:v>
              </c:pt>
              <c:pt idx="5">
                <c:v>51</c:v>
              </c:pt>
              <c:pt idx="6">
                <c:v>11</c:v>
              </c:pt>
            </c:numLit>
          </c:val>
          <c:extLst>
            <c:ext xmlns:c16="http://schemas.microsoft.com/office/drawing/2014/chart" uri="{C3380CC4-5D6E-409C-BE32-E72D297353CC}">
              <c16:uniqueId val="{00000008-1441-4A29-AAE7-3B284EEF82BD}"/>
            </c:ext>
          </c:extLst>
        </c:ser>
        <c:ser>
          <c:idx val="1"/>
          <c:order val="1"/>
          <c:tx>
            <c:v>TRUE</c:v>
          </c:tx>
          <c:spPr>
            <a:solidFill>
              <a:schemeClr val="accent4">
                <a:shade val="76000"/>
              </a:schemeClr>
            </a:solidFill>
            <a:ln>
              <a:noFill/>
            </a:ln>
            <a:effectLst/>
          </c:spPr>
          <c:invertIfNegative val="0"/>
          <c:cat>
            <c:strLit>
              <c:ptCount val="7"/>
              <c:pt idx="0">
                <c:v>16</c:v>
              </c:pt>
              <c:pt idx="1">
                <c:v>20</c:v>
              </c:pt>
              <c:pt idx="2">
                <c:v>30</c:v>
              </c:pt>
              <c:pt idx="3">
                <c:v>40</c:v>
              </c:pt>
              <c:pt idx="4">
                <c:v>50</c:v>
              </c:pt>
              <c:pt idx="5">
                <c:v>60</c:v>
              </c:pt>
              <c:pt idx="6">
                <c:v>70+</c:v>
              </c:pt>
            </c:strLit>
          </c:cat>
          <c:val>
            <c:numLit>
              <c:formatCode>General</c:formatCode>
              <c:ptCount val="7"/>
              <c:pt idx="0">
                <c:v>20</c:v>
              </c:pt>
              <c:pt idx="1">
                <c:v>333</c:v>
              </c:pt>
              <c:pt idx="2">
                <c:v>910</c:v>
              </c:pt>
              <c:pt idx="3">
                <c:v>837</c:v>
              </c:pt>
              <c:pt idx="4">
                <c:v>282</c:v>
              </c:pt>
              <c:pt idx="5">
                <c:v>55</c:v>
              </c:pt>
              <c:pt idx="6">
                <c:v>19</c:v>
              </c:pt>
            </c:numLit>
          </c:val>
          <c:extLst>
            <c:ext xmlns:c16="http://schemas.microsoft.com/office/drawing/2014/chart" uri="{C3380CC4-5D6E-409C-BE32-E72D297353CC}">
              <c16:uniqueId val="{0000000A-1441-4A29-AAE7-3B284EEF82BD}"/>
            </c:ext>
          </c:extLst>
        </c:ser>
        <c:dLbls>
          <c:showLegendKey val="0"/>
          <c:showVal val="0"/>
          <c:showCatName val="0"/>
          <c:showSerName val="0"/>
          <c:showPercent val="0"/>
          <c:showBubbleSize val="0"/>
        </c:dLbls>
        <c:gapWidth val="219"/>
        <c:overlap val="100"/>
        <c:axId val="1918738496"/>
        <c:axId val="1918739936"/>
      </c:barChart>
      <c:catAx>
        <c:axId val="191873849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pl-PL" b="0">
                    <a:solidFill>
                      <a:srgbClr val="595959"/>
                    </a:solidFill>
                  </a:rPr>
                  <a:t>Age Group</a:t>
                </a:r>
                <a:endParaRPr lang="en-US" b="0">
                  <a:solidFill>
                    <a:srgbClr val="595959"/>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739936"/>
        <c:crosses val="autoZero"/>
        <c:auto val="1"/>
        <c:lblAlgn val="ctr"/>
        <c:lblOffset val="100"/>
        <c:noMultiLvlLbl val="0"/>
        <c:extLst>
          <c:ext xmlns:c15="http://schemas.microsoft.com/office/drawing/2012/chart" uri="{F40574EE-89B7-4290-83BB-5DA773EAF853}">
            <c15:numFmt c:formatCode="General" c:sourceLinked="1"/>
          </c:ext>
        </c:extLst>
      </c:catAx>
      <c:valAx>
        <c:axId val="1918739936"/>
        <c:scaling>
          <c:orientation val="minMax"/>
        </c:scaling>
        <c:delete val="0"/>
        <c:axPos val="l"/>
        <c:majorGridlines>
          <c:spPr>
            <a:ln w="9525" cap="flat" cmpd="sng" algn="ctr">
              <a:solidFill>
                <a:schemeClr val="tx1">
                  <a:lumMod val="15000"/>
                  <a:lumOff val="85000"/>
                </a:schemeClr>
              </a:solidFill>
              <a:prstDash val="solid"/>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pl-PL" b="0">
                    <a:solidFill>
                      <a:srgbClr val="595959"/>
                    </a:solidFill>
                  </a:rPr>
                  <a:t>Percentage of Runners</a:t>
                </a:r>
                <a:endParaRPr lang="en-US" b="0">
                  <a:solidFill>
                    <a:srgbClr val="595959"/>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738496"/>
        <c:crosses val="autoZero"/>
        <c:crossBetween val="between"/>
        <c:extLst>
          <c:ext xmlns:c15="http://schemas.microsoft.com/office/drawing/2012/chart" uri="{F40574EE-89B7-4290-83BB-5DA773EAF853}">
            <c15:numFmt c:formatCode="0%" c:sourceLinked="1"/>
          </c:ext>
        </c:extLst>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12700" cap="flat" cmpd="sng" algn="ctr">
      <a:noFill/>
      <a:prstDash val="solid"/>
      <a:round/>
    </a:ln>
    <a:effectLst/>
  </c:spPr>
  <c:txPr>
    <a:bodyPr/>
    <a:lstStyle/>
    <a:p>
      <a:pPr>
        <a:defRPr/>
      </a:pPr>
      <a:endParaRPr lang="en-US"/>
    </a:p>
  </c:txPr>
  <c:extLst>
    <c:ext xmlns:c15="http://schemas.microsoft.com/office/drawing/2012/chart" uri="{723BEF56-08C2-4564-9609-F4CBC75E7E54}">
      <c15:pivotSource>
        <c15:name>[Recordowa_dziesiatka_project.xlsx]PivotChartTable39</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pl-PL" sz="1400" b="0">
                <a:solidFill>
                  <a:srgbClr val="595959"/>
                </a:solidFill>
              </a:rPr>
              <a:t>Percentage</a:t>
            </a:r>
            <a:r>
              <a:rPr lang="pl-PL" sz="1400" b="0" baseline="0">
                <a:solidFill>
                  <a:srgbClr val="595959"/>
                </a:solidFill>
              </a:rPr>
              <a:t> of Club Members by Sex</a:t>
            </a:r>
            <a:endParaRPr lang="en-US" sz="1400" b="0">
              <a:solidFill>
                <a:srgbClr val="595959"/>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v>FALSE</c:v>
          </c:tx>
          <c:spPr>
            <a:solidFill>
              <a:schemeClr val="accent4">
                <a:tint val="77000"/>
              </a:schemeClr>
            </a:solidFill>
            <a:ln>
              <a:noFill/>
            </a:ln>
            <a:effectLst/>
          </c:spPr>
          <c:invertIfNegative val="0"/>
          <c:cat>
            <c:strLit>
              <c:ptCount val="2"/>
              <c:pt idx="0">
                <c:v>Female</c:v>
              </c:pt>
              <c:pt idx="1">
                <c:v>Male</c:v>
              </c:pt>
            </c:strLit>
          </c:cat>
          <c:val>
            <c:numLit>
              <c:formatCode>General</c:formatCode>
              <c:ptCount val="2"/>
              <c:pt idx="0">
                <c:v>530</c:v>
              </c:pt>
              <c:pt idx="1">
                <c:v>1232</c:v>
              </c:pt>
            </c:numLit>
          </c:val>
          <c:extLst>
            <c:ext xmlns:c16="http://schemas.microsoft.com/office/drawing/2014/chart" uri="{C3380CC4-5D6E-409C-BE32-E72D297353CC}">
              <c16:uniqueId val="{00000000-76DF-44E4-9E31-2830BF647204}"/>
            </c:ext>
          </c:extLst>
        </c:ser>
        <c:ser>
          <c:idx val="1"/>
          <c:order val="1"/>
          <c:tx>
            <c:v>TRUE</c:v>
          </c:tx>
          <c:spPr>
            <a:solidFill>
              <a:schemeClr val="accent4">
                <a:shade val="76000"/>
              </a:schemeClr>
            </a:solidFill>
            <a:ln>
              <a:noFill/>
            </a:ln>
            <a:effectLst/>
          </c:spPr>
          <c:invertIfNegative val="0"/>
          <c:cat>
            <c:strLit>
              <c:ptCount val="2"/>
              <c:pt idx="0">
                <c:v>Female</c:v>
              </c:pt>
              <c:pt idx="1">
                <c:v>Male</c:v>
              </c:pt>
            </c:strLit>
          </c:cat>
          <c:val>
            <c:numLit>
              <c:formatCode>General</c:formatCode>
              <c:ptCount val="2"/>
              <c:pt idx="0">
                <c:v>593</c:v>
              </c:pt>
              <c:pt idx="1">
                <c:v>1863</c:v>
              </c:pt>
            </c:numLit>
          </c:val>
          <c:extLst>
            <c:ext xmlns:c16="http://schemas.microsoft.com/office/drawing/2014/chart" uri="{C3380CC4-5D6E-409C-BE32-E72D297353CC}">
              <c16:uniqueId val="{00000001-76DF-44E4-9E31-2830BF647204}"/>
            </c:ext>
          </c:extLst>
        </c:ser>
        <c:dLbls>
          <c:showLegendKey val="0"/>
          <c:showVal val="0"/>
          <c:showCatName val="0"/>
          <c:showSerName val="0"/>
          <c:showPercent val="0"/>
          <c:showBubbleSize val="0"/>
        </c:dLbls>
        <c:gapWidth val="219"/>
        <c:overlap val="100"/>
        <c:axId val="1918738496"/>
        <c:axId val="1918739936"/>
      </c:barChart>
      <c:catAx>
        <c:axId val="191873849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pl-PL" b="0">
                    <a:solidFill>
                      <a:srgbClr val="595959"/>
                    </a:solidFill>
                  </a:rPr>
                  <a:t>Sex</a:t>
                </a:r>
                <a:endParaRPr lang="en-US" b="0">
                  <a:solidFill>
                    <a:srgbClr val="595959"/>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739936"/>
        <c:crosses val="autoZero"/>
        <c:auto val="1"/>
        <c:lblAlgn val="ctr"/>
        <c:lblOffset val="100"/>
        <c:noMultiLvlLbl val="0"/>
        <c:extLst>
          <c:ext xmlns:c15="http://schemas.microsoft.com/office/drawing/2012/chart" uri="{F40574EE-89B7-4290-83BB-5DA773EAF853}">
            <c15:numFmt c:formatCode="General" c:sourceLinked="1"/>
          </c:ext>
        </c:extLst>
      </c:catAx>
      <c:valAx>
        <c:axId val="1918739936"/>
        <c:scaling>
          <c:orientation val="minMax"/>
        </c:scaling>
        <c:delete val="0"/>
        <c:axPos val="l"/>
        <c:majorGridlines>
          <c:spPr>
            <a:ln w="9525" cap="flat" cmpd="sng" algn="ctr">
              <a:solidFill>
                <a:schemeClr val="tx1">
                  <a:lumMod val="15000"/>
                  <a:lumOff val="85000"/>
                </a:schemeClr>
              </a:solidFill>
              <a:prstDash val="solid"/>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pl-PL" b="0">
                    <a:solidFill>
                      <a:srgbClr val="595959"/>
                    </a:solidFill>
                  </a:rPr>
                  <a:t>Percentage of Runners</a:t>
                </a:r>
                <a:endParaRPr lang="en-US" b="0">
                  <a:solidFill>
                    <a:srgbClr val="595959"/>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738496"/>
        <c:crosses val="autoZero"/>
        <c:crossBetween val="between"/>
        <c:extLst>
          <c:ext xmlns:c15="http://schemas.microsoft.com/office/drawing/2012/chart" uri="{F40574EE-89B7-4290-83BB-5DA773EAF853}">
            <c15:numFmt c:formatCode="0%" c:sourceLinked="1"/>
          </c:ext>
        </c:extLst>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12700" cap="flat" cmpd="sng" algn="ctr">
      <a:noFill/>
      <a:prstDash val="solid"/>
      <a:round/>
    </a:ln>
    <a:effectLst/>
  </c:spPr>
  <c:txPr>
    <a:bodyPr/>
    <a:lstStyle/>
    <a:p>
      <a:pPr>
        <a:defRPr/>
      </a:pPr>
      <a:endParaRPr lang="en-US"/>
    </a:p>
  </c:txPr>
  <c:extLst>
    <c:ext xmlns:c15="http://schemas.microsoft.com/office/drawing/2012/chart" uri="{723BEF56-08C2-4564-9609-F4CBC75E7E54}">
      <c15:pivotSource>
        <c15:name>[Recordowa_dziesiatka_project.xlsx]PivotChartTable40</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pl-PL" sz="1400" b="0">
                <a:solidFill>
                  <a:srgbClr val="595959"/>
                </a:solidFill>
              </a:rPr>
              <a:t>Number of Runners by Club</a:t>
            </a:r>
            <a:r>
              <a:rPr lang="pl-PL" sz="1400" b="0" baseline="0">
                <a:solidFill>
                  <a:srgbClr val="595959"/>
                </a:solidFill>
              </a:rPr>
              <a:t> Members</a:t>
            </a:r>
            <a:endParaRPr lang="en-US" sz="1400" b="0">
              <a:solidFill>
                <a:srgbClr val="595959"/>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85BA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85BAE0"/>
            </a:solidFill>
            <a:ln>
              <a:noFill/>
            </a:ln>
            <a:effectLst/>
          </c:spPr>
          <c:invertIfNegative val="0"/>
          <c:cat>
            <c:strLit>
              <c:ptCount val="2"/>
              <c:pt idx="0">
                <c:v>FALSE</c:v>
              </c:pt>
              <c:pt idx="1">
                <c:v>TRUE</c:v>
              </c:pt>
            </c:strLit>
          </c:cat>
          <c:val>
            <c:numLit>
              <c:formatCode>General</c:formatCode>
              <c:ptCount val="2"/>
              <c:pt idx="0">
                <c:v>1762</c:v>
              </c:pt>
              <c:pt idx="1">
                <c:v>2456</c:v>
              </c:pt>
            </c:numLit>
          </c:val>
          <c:extLst>
            <c:ext xmlns:c16="http://schemas.microsoft.com/office/drawing/2014/chart" uri="{C3380CC4-5D6E-409C-BE32-E72D297353CC}">
              <c16:uniqueId val="{00000000-6495-45C7-AB3D-7B7068590A70}"/>
            </c:ext>
          </c:extLst>
        </c:ser>
        <c:dLbls>
          <c:showLegendKey val="0"/>
          <c:showVal val="0"/>
          <c:showCatName val="0"/>
          <c:showSerName val="0"/>
          <c:showPercent val="0"/>
          <c:showBubbleSize val="0"/>
        </c:dLbls>
        <c:gapWidth val="219"/>
        <c:axId val="1918738496"/>
        <c:axId val="1918739936"/>
      </c:barChart>
      <c:catAx>
        <c:axId val="191873849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pl-PL" b="0">
                    <a:solidFill>
                      <a:srgbClr val="595959"/>
                    </a:solidFill>
                  </a:rPr>
                  <a:t>Is Club Member?</a:t>
                </a:r>
                <a:endParaRPr lang="en-US" b="0">
                  <a:solidFill>
                    <a:srgbClr val="595959"/>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739936"/>
        <c:crosses val="autoZero"/>
        <c:auto val="1"/>
        <c:lblAlgn val="ctr"/>
        <c:lblOffset val="100"/>
        <c:noMultiLvlLbl val="0"/>
        <c:extLst>
          <c:ext xmlns:c15="http://schemas.microsoft.com/office/drawing/2012/chart" uri="{F40574EE-89B7-4290-83BB-5DA773EAF853}">
            <c15:numFmt c:formatCode="General" c:sourceLinked="1"/>
          </c:ext>
        </c:extLst>
      </c:catAx>
      <c:valAx>
        <c:axId val="1918739936"/>
        <c:scaling>
          <c:orientation val="minMax"/>
        </c:scaling>
        <c:delete val="0"/>
        <c:axPos val="l"/>
        <c:majorGridlines>
          <c:spPr>
            <a:ln w="9525" cap="flat" cmpd="sng" algn="ctr">
              <a:solidFill>
                <a:schemeClr val="tx1">
                  <a:lumMod val="15000"/>
                  <a:lumOff val="85000"/>
                </a:schemeClr>
              </a:solidFill>
              <a:prstDash val="solid"/>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pl-PL" b="0">
                    <a:solidFill>
                      <a:srgbClr val="595959"/>
                    </a:solidFill>
                  </a:rPr>
                  <a:t>Number of Runners</a:t>
                </a:r>
                <a:endParaRPr lang="en-US" b="0">
                  <a:solidFill>
                    <a:srgbClr val="595959"/>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738496"/>
        <c:crosses val="autoZero"/>
        <c:crossBetween val="between"/>
        <c:extLst>
          <c:ext xmlns:c15="http://schemas.microsoft.com/office/drawing/2012/chart" uri="{F40574EE-89B7-4290-83BB-5DA773EAF853}">
            <c15:numFmt c:formatCode="General" c:sourceLinked="1"/>
          </c:ext>
        </c:extLst>
      </c:valAx>
      <c:spPr>
        <a:solidFill>
          <a:schemeClr val="bg1"/>
        </a:solidFill>
        <a:ln>
          <a:noFill/>
        </a:ln>
        <a:effectLst/>
      </c:spPr>
    </c:plotArea>
    <c:plotVisOnly val="1"/>
    <c:dispBlanksAs val="gap"/>
    <c:showDLblsOverMax val="0"/>
    <c:extLst/>
  </c:chart>
  <c:spPr>
    <a:solidFill>
      <a:schemeClr val="bg1"/>
    </a:solidFill>
    <a:ln w="12700" cap="flat" cmpd="sng" algn="ctr">
      <a:noFill/>
      <a:prstDash val="solid"/>
      <a:round/>
    </a:ln>
    <a:effectLst/>
  </c:spPr>
  <c:txPr>
    <a:bodyPr/>
    <a:lstStyle/>
    <a:p>
      <a:pPr>
        <a:defRPr/>
      </a:pPr>
      <a:endParaRPr lang="en-US"/>
    </a:p>
  </c:txPr>
  <c:extLst>
    <c:ext xmlns:c15="http://schemas.microsoft.com/office/drawing/2012/chart" uri="{723BEF56-08C2-4564-9609-F4CBC75E7E54}">
      <c15:pivotSource>
        <c15:name>[Recordowa_dziesiatka_project.xlsx]PivotChartTable41</c15:name>
        <c15:fmtId val="8"/>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sz="1400" b="0" i="0" u="none" strike="noStrike" kern="1200" spc="0" baseline="0">
                <a:solidFill>
                  <a:sysClr val="windowText" lastClr="000000">
                    <a:lumMod val="65000"/>
                    <a:lumOff val="35000"/>
                  </a:sysClr>
                </a:solidFill>
              </a:rPr>
              <a:t>Time Distribution with Highlighted Runner’s Time </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4">
                <a:tint val="77000"/>
              </a:schemeClr>
            </a:solidFill>
            <a:ln>
              <a:noFill/>
            </a:ln>
            <a:effectLst/>
          </c:spPr>
          <c:invertIfNegative val="0"/>
          <c:cat>
            <c:numRef>
              <c:f>Data_Validation_Runner!$K$22:$K$82</c:f>
              <c:numCache>
                <c:formatCode>General</c:formatCode>
                <c:ptCount val="61"/>
                <c:pt idx="0">
                  <c:v>28</c:v>
                </c:pt>
                <c:pt idx="1">
                  <c:v>29</c:v>
                </c:pt>
                <c:pt idx="2">
                  <c:v>30</c:v>
                </c:pt>
                <c:pt idx="3">
                  <c:v>31</c:v>
                </c:pt>
                <c:pt idx="4">
                  <c:v>32</c:v>
                </c:pt>
                <c:pt idx="5">
                  <c:v>33</c:v>
                </c:pt>
                <c:pt idx="6">
                  <c:v>34</c:v>
                </c:pt>
                <c:pt idx="7">
                  <c:v>35</c:v>
                </c:pt>
                <c:pt idx="8">
                  <c:v>36</c:v>
                </c:pt>
                <c:pt idx="9">
                  <c:v>37</c:v>
                </c:pt>
                <c:pt idx="10">
                  <c:v>38</c:v>
                </c:pt>
                <c:pt idx="11">
                  <c:v>39</c:v>
                </c:pt>
                <c:pt idx="12">
                  <c:v>40</c:v>
                </c:pt>
                <c:pt idx="13">
                  <c:v>41</c:v>
                </c:pt>
                <c:pt idx="14">
                  <c:v>42</c:v>
                </c:pt>
                <c:pt idx="15">
                  <c:v>43</c:v>
                </c:pt>
                <c:pt idx="16">
                  <c:v>44</c:v>
                </c:pt>
                <c:pt idx="17">
                  <c:v>45</c:v>
                </c:pt>
                <c:pt idx="18">
                  <c:v>46</c:v>
                </c:pt>
                <c:pt idx="19">
                  <c:v>47</c:v>
                </c:pt>
                <c:pt idx="20">
                  <c:v>48</c:v>
                </c:pt>
                <c:pt idx="21">
                  <c:v>49</c:v>
                </c:pt>
                <c:pt idx="22">
                  <c:v>50</c:v>
                </c:pt>
                <c:pt idx="23">
                  <c:v>51</c:v>
                </c:pt>
                <c:pt idx="24">
                  <c:v>52</c:v>
                </c:pt>
                <c:pt idx="25">
                  <c:v>53</c:v>
                </c:pt>
                <c:pt idx="26">
                  <c:v>54</c:v>
                </c:pt>
                <c:pt idx="27">
                  <c:v>55</c:v>
                </c:pt>
                <c:pt idx="28">
                  <c:v>56</c:v>
                </c:pt>
                <c:pt idx="29">
                  <c:v>57</c:v>
                </c:pt>
                <c:pt idx="30">
                  <c:v>58</c:v>
                </c:pt>
                <c:pt idx="31">
                  <c:v>59</c:v>
                </c:pt>
                <c:pt idx="32">
                  <c:v>60</c:v>
                </c:pt>
                <c:pt idx="33">
                  <c:v>61</c:v>
                </c:pt>
                <c:pt idx="34">
                  <c:v>62</c:v>
                </c:pt>
                <c:pt idx="35">
                  <c:v>63</c:v>
                </c:pt>
                <c:pt idx="36">
                  <c:v>64</c:v>
                </c:pt>
                <c:pt idx="37">
                  <c:v>65</c:v>
                </c:pt>
                <c:pt idx="38">
                  <c:v>66</c:v>
                </c:pt>
                <c:pt idx="39">
                  <c:v>67</c:v>
                </c:pt>
                <c:pt idx="40">
                  <c:v>68</c:v>
                </c:pt>
                <c:pt idx="41">
                  <c:v>69</c:v>
                </c:pt>
                <c:pt idx="42">
                  <c:v>70</c:v>
                </c:pt>
                <c:pt idx="43">
                  <c:v>71</c:v>
                </c:pt>
                <c:pt idx="44">
                  <c:v>72</c:v>
                </c:pt>
                <c:pt idx="45">
                  <c:v>73</c:v>
                </c:pt>
                <c:pt idx="46">
                  <c:v>74</c:v>
                </c:pt>
                <c:pt idx="47">
                  <c:v>75</c:v>
                </c:pt>
                <c:pt idx="48">
                  <c:v>76</c:v>
                </c:pt>
                <c:pt idx="49">
                  <c:v>77</c:v>
                </c:pt>
                <c:pt idx="50">
                  <c:v>78</c:v>
                </c:pt>
                <c:pt idx="51">
                  <c:v>81</c:v>
                </c:pt>
                <c:pt idx="52">
                  <c:v>82</c:v>
                </c:pt>
                <c:pt idx="53">
                  <c:v>83</c:v>
                </c:pt>
                <c:pt idx="54">
                  <c:v>84</c:v>
                </c:pt>
                <c:pt idx="55">
                  <c:v>88</c:v>
                </c:pt>
              </c:numCache>
            </c:numRef>
          </c:cat>
          <c:val>
            <c:numRef>
              <c:f>Data_Validation_Runner!$M$22:$M$82</c:f>
              <c:numCache>
                <c:formatCode>General</c:formatCode>
                <c:ptCount val="61"/>
                <c:pt idx="0">
                  <c:v>2</c:v>
                </c:pt>
                <c:pt idx="1">
                  <c:v>10</c:v>
                </c:pt>
                <c:pt idx="2">
                  <c:v>12</c:v>
                </c:pt>
                <c:pt idx="3">
                  <c:v>20</c:v>
                </c:pt>
                <c:pt idx="4">
                  <c:v>59</c:v>
                </c:pt>
                <c:pt idx="5">
                  <c:v>61</c:v>
                </c:pt>
                <c:pt idx="6">
                  <c:v>97</c:v>
                </c:pt>
                <c:pt idx="7">
                  <c:v>92</c:v>
                </c:pt>
                <c:pt idx="8">
                  <c:v>123</c:v>
                </c:pt>
                <c:pt idx="9">
                  <c:v>157</c:v>
                </c:pt>
                <c:pt idx="10">
                  <c:v>195</c:v>
                </c:pt>
                <c:pt idx="11">
                  <c:v>238</c:v>
                </c:pt>
                <c:pt idx="12">
                  <c:v>163</c:v>
                </c:pt>
                <c:pt idx="13">
                  <c:v>183</c:v>
                </c:pt>
                <c:pt idx="14">
                  <c:v>159</c:v>
                </c:pt>
                <c:pt idx="15">
                  <c:v>172</c:v>
                </c:pt>
                <c:pt idx="16">
                  <c:v>213</c:v>
                </c:pt>
                <c:pt idx="17">
                  <c:v>156</c:v>
                </c:pt>
                <c:pt idx="18">
                  <c:v>167</c:v>
                </c:pt>
                <c:pt idx="19">
                  <c:v>146</c:v>
                </c:pt>
                <c:pt idx="20">
                  <c:v>154</c:v>
                </c:pt>
                <c:pt idx="21">
                  <c:v>178</c:v>
                </c:pt>
                <c:pt idx="22">
                  <c:v>120</c:v>
                </c:pt>
                <c:pt idx="23">
                  <c:v>104</c:v>
                </c:pt>
                <c:pt idx="24">
                  <c:v>137</c:v>
                </c:pt>
                <c:pt idx="25">
                  <c:v>134</c:v>
                </c:pt>
                <c:pt idx="26">
                  <c:v>131</c:v>
                </c:pt>
                <c:pt idx="27">
                  <c:v>87</c:v>
                </c:pt>
                <c:pt idx="28">
                  <c:v>98</c:v>
                </c:pt>
                <c:pt idx="29">
                  <c:v>76</c:v>
                </c:pt>
                <c:pt idx="30">
                  <c:v>86</c:v>
                </c:pt>
                <c:pt idx="31">
                  <c:v>77</c:v>
                </c:pt>
                <c:pt idx="32">
                  <c:v>48</c:v>
                </c:pt>
                <c:pt idx="33">
                  <c:v>41</c:v>
                </c:pt>
                <c:pt idx="34">
                  <c:v>47</c:v>
                </c:pt>
                <c:pt idx="35">
                  <c:v>42</c:v>
                </c:pt>
                <c:pt idx="36">
                  <c:v>31</c:v>
                </c:pt>
                <c:pt idx="37">
                  <c:v>37</c:v>
                </c:pt>
                <c:pt idx="38">
                  <c:v>26</c:v>
                </c:pt>
                <c:pt idx="39">
                  <c:v>31</c:v>
                </c:pt>
                <c:pt idx="40">
                  <c:v>21</c:v>
                </c:pt>
                <c:pt idx="41">
                  <c:v>19</c:v>
                </c:pt>
                <c:pt idx="42">
                  <c:v>13</c:v>
                </c:pt>
                <c:pt idx="43">
                  <c:v>6</c:v>
                </c:pt>
                <c:pt idx="44">
                  <c:v>8</c:v>
                </c:pt>
                <c:pt idx="45">
                  <c:v>3</c:v>
                </c:pt>
                <c:pt idx="46">
                  <c:v>11</c:v>
                </c:pt>
                <c:pt idx="47">
                  <c:v>6</c:v>
                </c:pt>
                <c:pt idx="48">
                  <c:v>3</c:v>
                </c:pt>
                <c:pt idx="49">
                  <c:v>4</c:v>
                </c:pt>
                <c:pt idx="50">
                  <c:v>1</c:v>
                </c:pt>
                <c:pt idx="51">
                  <c:v>3</c:v>
                </c:pt>
                <c:pt idx="52">
                  <c:v>2</c:v>
                </c:pt>
                <c:pt idx="53">
                  <c:v>3</c:v>
                </c:pt>
                <c:pt idx="54">
                  <c:v>3</c:v>
                </c:pt>
                <c:pt idx="55">
                  <c:v>2</c:v>
                </c:pt>
              </c:numCache>
            </c:numRef>
          </c:val>
          <c:extLst>
            <c:ext xmlns:c16="http://schemas.microsoft.com/office/drawing/2014/chart" uri="{C3380CC4-5D6E-409C-BE32-E72D297353CC}">
              <c16:uniqueId val="{00000000-5779-4108-AFA8-FB8308C3C726}"/>
            </c:ext>
          </c:extLst>
        </c:ser>
        <c:dLbls>
          <c:showLegendKey val="0"/>
          <c:showVal val="0"/>
          <c:showCatName val="0"/>
          <c:showSerName val="0"/>
          <c:showPercent val="0"/>
          <c:showBubbleSize val="0"/>
        </c:dLbls>
        <c:gapWidth val="150"/>
        <c:overlap val="100"/>
        <c:axId val="858785360"/>
        <c:axId val="120906863"/>
      </c:barChart>
      <c:barChart>
        <c:barDir val="col"/>
        <c:grouping val="stacked"/>
        <c:varyColors val="0"/>
        <c:ser>
          <c:idx val="1"/>
          <c:order val="1"/>
          <c:spPr>
            <a:solidFill>
              <a:schemeClr val="accent4">
                <a:shade val="76000"/>
              </a:schemeClr>
            </a:solidFill>
            <a:ln>
              <a:noFill/>
            </a:ln>
            <a:effectLst/>
          </c:spPr>
          <c:invertIfNegative val="0"/>
          <c:cat>
            <c:numRef>
              <c:f>Data_Validation_Runner!$K$22:$K$82</c:f>
              <c:numCache>
                <c:formatCode>General</c:formatCode>
                <c:ptCount val="61"/>
                <c:pt idx="0">
                  <c:v>28</c:v>
                </c:pt>
                <c:pt idx="1">
                  <c:v>29</c:v>
                </c:pt>
                <c:pt idx="2">
                  <c:v>30</c:v>
                </c:pt>
                <c:pt idx="3">
                  <c:v>31</c:v>
                </c:pt>
                <c:pt idx="4">
                  <c:v>32</c:v>
                </c:pt>
                <c:pt idx="5">
                  <c:v>33</c:v>
                </c:pt>
                <c:pt idx="6">
                  <c:v>34</c:v>
                </c:pt>
                <c:pt idx="7">
                  <c:v>35</c:v>
                </c:pt>
                <c:pt idx="8">
                  <c:v>36</c:v>
                </c:pt>
                <c:pt idx="9">
                  <c:v>37</c:v>
                </c:pt>
                <c:pt idx="10">
                  <c:v>38</c:v>
                </c:pt>
                <c:pt idx="11">
                  <c:v>39</c:v>
                </c:pt>
                <c:pt idx="12">
                  <c:v>40</c:v>
                </c:pt>
                <c:pt idx="13">
                  <c:v>41</c:v>
                </c:pt>
                <c:pt idx="14">
                  <c:v>42</c:v>
                </c:pt>
                <c:pt idx="15">
                  <c:v>43</c:v>
                </c:pt>
                <c:pt idx="16">
                  <c:v>44</c:v>
                </c:pt>
                <c:pt idx="17">
                  <c:v>45</c:v>
                </c:pt>
                <c:pt idx="18">
                  <c:v>46</c:v>
                </c:pt>
                <c:pt idx="19">
                  <c:v>47</c:v>
                </c:pt>
                <c:pt idx="20">
                  <c:v>48</c:v>
                </c:pt>
                <c:pt idx="21">
                  <c:v>49</c:v>
                </c:pt>
                <c:pt idx="22">
                  <c:v>50</c:v>
                </c:pt>
                <c:pt idx="23">
                  <c:v>51</c:v>
                </c:pt>
                <c:pt idx="24">
                  <c:v>52</c:v>
                </c:pt>
                <c:pt idx="25">
                  <c:v>53</c:v>
                </c:pt>
                <c:pt idx="26">
                  <c:v>54</c:v>
                </c:pt>
                <c:pt idx="27">
                  <c:v>55</c:v>
                </c:pt>
                <c:pt idx="28">
                  <c:v>56</c:v>
                </c:pt>
                <c:pt idx="29">
                  <c:v>57</c:v>
                </c:pt>
                <c:pt idx="30">
                  <c:v>58</c:v>
                </c:pt>
                <c:pt idx="31">
                  <c:v>59</c:v>
                </c:pt>
                <c:pt idx="32">
                  <c:v>60</c:v>
                </c:pt>
                <c:pt idx="33">
                  <c:v>61</c:v>
                </c:pt>
                <c:pt idx="34">
                  <c:v>62</c:v>
                </c:pt>
                <c:pt idx="35">
                  <c:v>63</c:v>
                </c:pt>
                <c:pt idx="36">
                  <c:v>64</c:v>
                </c:pt>
                <c:pt idx="37">
                  <c:v>65</c:v>
                </c:pt>
                <c:pt idx="38">
                  <c:v>66</c:v>
                </c:pt>
                <c:pt idx="39">
                  <c:v>67</c:v>
                </c:pt>
                <c:pt idx="40">
                  <c:v>68</c:v>
                </c:pt>
                <c:pt idx="41">
                  <c:v>69</c:v>
                </c:pt>
                <c:pt idx="42">
                  <c:v>70</c:v>
                </c:pt>
                <c:pt idx="43">
                  <c:v>71</c:v>
                </c:pt>
                <c:pt idx="44">
                  <c:v>72</c:v>
                </c:pt>
                <c:pt idx="45">
                  <c:v>73</c:v>
                </c:pt>
                <c:pt idx="46">
                  <c:v>74</c:v>
                </c:pt>
                <c:pt idx="47">
                  <c:v>75</c:v>
                </c:pt>
                <c:pt idx="48">
                  <c:v>76</c:v>
                </c:pt>
                <c:pt idx="49">
                  <c:v>77</c:v>
                </c:pt>
                <c:pt idx="50">
                  <c:v>78</c:v>
                </c:pt>
                <c:pt idx="51">
                  <c:v>81</c:v>
                </c:pt>
                <c:pt idx="52">
                  <c:v>82</c:v>
                </c:pt>
                <c:pt idx="53">
                  <c:v>83</c:v>
                </c:pt>
                <c:pt idx="54">
                  <c:v>84</c:v>
                </c:pt>
                <c:pt idx="55">
                  <c:v>88</c:v>
                </c:pt>
              </c:numCache>
            </c:numRef>
          </c:cat>
          <c:val>
            <c:numRef>
              <c:f>Data_Validation_Runner!$N$22:$N$82</c:f>
              <c:numCache>
                <c:formatCode>General</c:formatCode>
                <c:ptCount val="6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numCache>
            </c:numRef>
          </c:val>
          <c:extLst>
            <c:ext xmlns:c16="http://schemas.microsoft.com/office/drawing/2014/chart" uri="{C3380CC4-5D6E-409C-BE32-E72D297353CC}">
              <c16:uniqueId val="{00000003-5779-4108-AFA8-FB8308C3C726}"/>
            </c:ext>
          </c:extLst>
        </c:ser>
        <c:dLbls>
          <c:showLegendKey val="0"/>
          <c:showVal val="0"/>
          <c:showCatName val="0"/>
          <c:showSerName val="0"/>
          <c:showPercent val="0"/>
          <c:showBubbleSize val="0"/>
        </c:dLbls>
        <c:gapWidth val="50"/>
        <c:overlap val="100"/>
        <c:axId val="203419183"/>
        <c:axId val="203418703"/>
      </c:barChart>
      <c:catAx>
        <c:axId val="858785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Time (minutes)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06863"/>
        <c:crosses val="autoZero"/>
        <c:auto val="1"/>
        <c:lblAlgn val="ctr"/>
        <c:lblOffset val="100"/>
        <c:tickLblSkip val="5"/>
        <c:noMultiLvlLbl val="0"/>
      </c:catAx>
      <c:valAx>
        <c:axId val="1209068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Number of Runners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785360"/>
        <c:crosses val="autoZero"/>
        <c:crossBetween val="between"/>
      </c:valAx>
      <c:valAx>
        <c:axId val="203418703"/>
        <c:scaling>
          <c:orientation val="minMax"/>
          <c:max val="250"/>
        </c:scaling>
        <c:delete val="1"/>
        <c:axPos val="r"/>
        <c:numFmt formatCode="General" sourceLinked="1"/>
        <c:majorTickMark val="out"/>
        <c:minorTickMark val="none"/>
        <c:tickLblPos val="nextTo"/>
        <c:crossAx val="203419183"/>
        <c:crosses val="max"/>
        <c:crossBetween val="between"/>
      </c:valAx>
      <c:catAx>
        <c:axId val="203419183"/>
        <c:scaling>
          <c:orientation val="minMax"/>
        </c:scaling>
        <c:delete val="1"/>
        <c:axPos val="b"/>
        <c:numFmt formatCode="General" sourceLinked="1"/>
        <c:majorTickMark val="out"/>
        <c:minorTickMark val="none"/>
        <c:tickLblPos val="nextTo"/>
        <c:crossAx val="203418703"/>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Pace by</a:t>
            </a:r>
            <a:r>
              <a:rPr lang="pl-PL" baseline="0"/>
              <a:t> Place with Highlighted Runner's Pace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2"/>
            <c:spPr>
              <a:solidFill>
                <a:srgbClr val="85BAE0"/>
              </a:solidFill>
              <a:ln w="9525">
                <a:solidFill>
                  <a:srgbClr val="85BAE0"/>
                </a:solidFill>
              </a:ln>
              <a:effectLst/>
            </c:spPr>
          </c:marker>
          <c:xVal>
            <c:numRef>
              <c:f>Data_Validation_Runner!$R$22:$R$4239</c:f>
              <c:numCache>
                <c:formatCode>General</c:formatCode>
                <c:ptCount val="42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pt idx="1445">
                  <c:v>1446</c:v>
                </c:pt>
                <c:pt idx="1446">
                  <c:v>1447</c:v>
                </c:pt>
                <c:pt idx="1447">
                  <c:v>1448</c:v>
                </c:pt>
                <c:pt idx="1448">
                  <c:v>1449</c:v>
                </c:pt>
                <c:pt idx="1449">
                  <c:v>1450</c:v>
                </c:pt>
                <c:pt idx="1450">
                  <c:v>1451</c:v>
                </c:pt>
                <c:pt idx="1451">
                  <c:v>1452</c:v>
                </c:pt>
                <c:pt idx="1452">
                  <c:v>1453</c:v>
                </c:pt>
                <c:pt idx="1453">
                  <c:v>1454</c:v>
                </c:pt>
                <c:pt idx="1454">
                  <c:v>1455</c:v>
                </c:pt>
                <c:pt idx="1455">
                  <c:v>1456</c:v>
                </c:pt>
                <c:pt idx="1456">
                  <c:v>1457</c:v>
                </c:pt>
                <c:pt idx="1457">
                  <c:v>1458</c:v>
                </c:pt>
                <c:pt idx="1458">
                  <c:v>1459</c:v>
                </c:pt>
                <c:pt idx="1459">
                  <c:v>1460</c:v>
                </c:pt>
                <c:pt idx="1460">
                  <c:v>1461</c:v>
                </c:pt>
                <c:pt idx="1461">
                  <c:v>1462</c:v>
                </c:pt>
                <c:pt idx="1462">
                  <c:v>1463</c:v>
                </c:pt>
                <c:pt idx="1463">
                  <c:v>1464</c:v>
                </c:pt>
                <c:pt idx="1464">
                  <c:v>1465</c:v>
                </c:pt>
                <c:pt idx="1465">
                  <c:v>1466</c:v>
                </c:pt>
                <c:pt idx="1466">
                  <c:v>1467</c:v>
                </c:pt>
                <c:pt idx="1467">
                  <c:v>1468</c:v>
                </c:pt>
                <c:pt idx="1468">
                  <c:v>1469</c:v>
                </c:pt>
                <c:pt idx="1469">
                  <c:v>1470</c:v>
                </c:pt>
                <c:pt idx="1470">
                  <c:v>1471</c:v>
                </c:pt>
                <c:pt idx="1471">
                  <c:v>1472</c:v>
                </c:pt>
                <c:pt idx="1472">
                  <c:v>1473</c:v>
                </c:pt>
                <c:pt idx="1473">
                  <c:v>1474</c:v>
                </c:pt>
                <c:pt idx="1474">
                  <c:v>1475</c:v>
                </c:pt>
                <c:pt idx="1475">
                  <c:v>1476</c:v>
                </c:pt>
                <c:pt idx="1476">
                  <c:v>1477</c:v>
                </c:pt>
                <c:pt idx="1477">
                  <c:v>1478</c:v>
                </c:pt>
                <c:pt idx="1478">
                  <c:v>1479</c:v>
                </c:pt>
                <c:pt idx="1479">
                  <c:v>1480</c:v>
                </c:pt>
                <c:pt idx="1480">
                  <c:v>1481</c:v>
                </c:pt>
                <c:pt idx="1481">
                  <c:v>1482</c:v>
                </c:pt>
                <c:pt idx="1482">
                  <c:v>1483</c:v>
                </c:pt>
                <c:pt idx="1483">
                  <c:v>1484</c:v>
                </c:pt>
                <c:pt idx="1484">
                  <c:v>1485</c:v>
                </c:pt>
                <c:pt idx="1485">
                  <c:v>1486</c:v>
                </c:pt>
                <c:pt idx="1486">
                  <c:v>1487</c:v>
                </c:pt>
                <c:pt idx="1487">
                  <c:v>1488</c:v>
                </c:pt>
                <c:pt idx="1488">
                  <c:v>1489</c:v>
                </c:pt>
                <c:pt idx="1489">
                  <c:v>1490</c:v>
                </c:pt>
                <c:pt idx="1490">
                  <c:v>1491</c:v>
                </c:pt>
                <c:pt idx="1491">
                  <c:v>1492</c:v>
                </c:pt>
                <c:pt idx="1492">
                  <c:v>1493</c:v>
                </c:pt>
                <c:pt idx="1493">
                  <c:v>1494</c:v>
                </c:pt>
                <c:pt idx="1494">
                  <c:v>1495</c:v>
                </c:pt>
                <c:pt idx="1495">
                  <c:v>1496</c:v>
                </c:pt>
                <c:pt idx="1496">
                  <c:v>1497</c:v>
                </c:pt>
                <c:pt idx="1497">
                  <c:v>1498</c:v>
                </c:pt>
                <c:pt idx="1498">
                  <c:v>1499</c:v>
                </c:pt>
                <c:pt idx="1499">
                  <c:v>1500</c:v>
                </c:pt>
                <c:pt idx="1500">
                  <c:v>1501</c:v>
                </c:pt>
                <c:pt idx="1501">
                  <c:v>1502</c:v>
                </c:pt>
                <c:pt idx="1502">
                  <c:v>1503</c:v>
                </c:pt>
                <c:pt idx="1503">
                  <c:v>1504</c:v>
                </c:pt>
                <c:pt idx="1504">
                  <c:v>1505</c:v>
                </c:pt>
                <c:pt idx="1505">
                  <c:v>1506</c:v>
                </c:pt>
                <c:pt idx="1506">
                  <c:v>1507</c:v>
                </c:pt>
                <c:pt idx="1507">
                  <c:v>1508</c:v>
                </c:pt>
                <c:pt idx="1508">
                  <c:v>1509</c:v>
                </c:pt>
                <c:pt idx="1509">
                  <c:v>1510</c:v>
                </c:pt>
                <c:pt idx="1510">
                  <c:v>1511</c:v>
                </c:pt>
                <c:pt idx="1511">
                  <c:v>1512</c:v>
                </c:pt>
                <c:pt idx="1512">
                  <c:v>1513</c:v>
                </c:pt>
                <c:pt idx="1513">
                  <c:v>1514</c:v>
                </c:pt>
                <c:pt idx="1514">
                  <c:v>1515</c:v>
                </c:pt>
                <c:pt idx="1515">
                  <c:v>1516</c:v>
                </c:pt>
                <c:pt idx="1516">
                  <c:v>1517</c:v>
                </c:pt>
                <c:pt idx="1517">
                  <c:v>1518</c:v>
                </c:pt>
                <c:pt idx="1518">
                  <c:v>1519</c:v>
                </c:pt>
                <c:pt idx="1519">
                  <c:v>1520</c:v>
                </c:pt>
                <c:pt idx="1520">
                  <c:v>1521</c:v>
                </c:pt>
                <c:pt idx="1521">
                  <c:v>1522</c:v>
                </c:pt>
                <c:pt idx="1522">
                  <c:v>1523</c:v>
                </c:pt>
                <c:pt idx="1523">
                  <c:v>1524</c:v>
                </c:pt>
                <c:pt idx="1524">
                  <c:v>1525</c:v>
                </c:pt>
                <c:pt idx="1525">
                  <c:v>1526</c:v>
                </c:pt>
                <c:pt idx="1526">
                  <c:v>1527</c:v>
                </c:pt>
                <c:pt idx="1527">
                  <c:v>1528</c:v>
                </c:pt>
                <c:pt idx="1528">
                  <c:v>1529</c:v>
                </c:pt>
                <c:pt idx="1529">
                  <c:v>1530</c:v>
                </c:pt>
                <c:pt idx="1530">
                  <c:v>1531</c:v>
                </c:pt>
                <c:pt idx="1531">
                  <c:v>1532</c:v>
                </c:pt>
                <c:pt idx="1532">
                  <c:v>1533</c:v>
                </c:pt>
                <c:pt idx="1533">
                  <c:v>1534</c:v>
                </c:pt>
                <c:pt idx="1534">
                  <c:v>1535</c:v>
                </c:pt>
                <c:pt idx="1535">
                  <c:v>1536</c:v>
                </c:pt>
                <c:pt idx="1536">
                  <c:v>1537</c:v>
                </c:pt>
                <c:pt idx="1537">
                  <c:v>1538</c:v>
                </c:pt>
                <c:pt idx="1538">
                  <c:v>1539</c:v>
                </c:pt>
                <c:pt idx="1539">
                  <c:v>1540</c:v>
                </c:pt>
                <c:pt idx="1540">
                  <c:v>1541</c:v>
                </c:pt>
                <c:pt idx="1541">
                  <c:v>1542</c:v>
                </c:pt>
                <c:pt idx="1542">
                  <c:v>1543</c:v>
                </c:pt>
                <c:pt idx="1543">
                  <c:v>1544</c:v>
                </c:pt>
                <c:pt idx="1544">
                  <c:v>1545</c:v>
                </c:pt>
                <c:pt idx="1545">
                  <c:v>1546</c:v>
                </c:pt>
                <c:pt idx="1546">
                  <c:v>1547</c:v>
                </c:pt>
                <c:pt idx="1547">
                  <c:v>1548</c:v>
                </c:pt>
                <c:pt idx="1548">
                  <c:v>1549</c:v>
                </c:pt>
                <c:pt idx="1549">
                  <c:v>1550</c:v>
                </c:pt>
                <c:pt idx="1550">
                  <c:v>1551</c:v>
                </c:pt>
                <c:pt idx="1551">
                  <c:v>1552</c:v>
                </c:pt>
                <c:pt idx="1552">
                  <c:v>1553</c:v>
                </c:pt>
                <c:pt idx="1553">
                  <c:v>1554</c:v>
                </c:pt>
                <c:pt idx="1554">
                  <c:v>1555</c:v>
                </c:pt>
                <c:pt idx="1555">
                  <c:v>1556</c:v>
                </c:pt>
                <c:pt idx="1556">
                  <c:v>1557</c:v>
                </c:pt>
                <c:pt idx="1557">
                  <c:v>1558</c:v>
                </c:pt>
                <c:pt idx="1558">
                  <c:v>1559</c:v>
                </c:pt>
                <c:pt idx="1559">
                  <c:v>1560</c:v>
                </c:pt>
                <c:pt idx="1560">
                  <c:v>1561</c:v>
                </c:pt>
                <c:pt idx="1561">
                  <c:v>1562</c:v>
                </c:pt>
                <c:pt idx="1562">
                  <c:v>1563</c:v>
                </c:pt>
                <c:pt idx="1563">
                  <c:v>1564</c:v>
                </c:pt>
                <c:pt idx="1564">
                  <c:v>1565</c:v>
                </c:pt>
                <c:pt idx="1565">
                  <c:v>1566</c:v>
                </c:pt>
                <c:pt idx="1566">
                  <c:v>1567</c:v>
                </c:pt>
                <c:pt idx="1567">
                  <c:v>1568</c:v>
                </c:pt>
                <c:pt idx="1568">
                  <c:v>1569</c:v>
                </c:pt>
                <c:pt idx="1569">
                  <c:v>1570</c:v>
                </c:pt>
                <c:pt idx="1570">
                  <c:v>1571</c:v>
                </c:pt>
                <c:pt idx="1571">
                  <c:v>1572</c:v>
                </c:pt>
                <c:pt idx="1572">
                  <c:v>1573</c:v>
                </c:pt>
                <c:pt idx="1573">
                  <c:v>1574</c:v>
                </c:pt>
                <c:pt idx="1574">
                  <c:v>1575</c:v>
                </c:pt>
                <c:pt idx="1575">
                  <c:v>1576</c:v>
                </c:pt>
                <c:pt idx="1576">
                  <c:v>1577</c:v>
                </c:pt>
                <c:pt idx="1577">
                  <c:v>1578</c:v>
                </c:pt>
                <c:pt idx="1578">
                  <c:v>1579</c:v>
                </c:pt>
                <c:pt idx="1579">
                  <c:v>1580</c:v>
                </c:pt>
                <c:pt idx="1580">
                  <c:v>1581</c:v>
                </c:pt>
                <c:pt idx="1581">
                  <c:v>1582</c:v>
                </c:pt>
                <c:pt idx="1582">
                  <c:v>1583</c:v>
                </c:pt>
                <c:pt idx="1583">
                  <c:v>1584</c:v>
                </c:pt>
                <c:pt idx="1584">
                  <c:v>1585</c:v>
                </c:pt>
                <c:pt idx="1585">
                  <c:v>1586</c:v>
                </c:pt>
                <c:pt idx="1586">
                  <c:v>1587</c:v>
                </c:pt>
                <c:pt idx="1587">
                  <c:v>1588</c:v>
                </c:pt>
                <c:pt idx="1588">
                  <c:v>1589</c:v>
                </c:pt>
                <c:pt idx="1589">
                  <c:v>1590</c:v>
                </c:pt>
                <c:pt idx="1590">
                  <c:v>1591</c:v>
                </c:pt>
                <c:pt idx="1591">
                  <c:v>1592</c:v>
                </c:pt>
                <c:pt idx="1592">
                  <c:v>1593</c:v>
                </c:pt>
                <c:pt idx="1593">
                  <c:v>1594</c:v>
                </c:pt>
                <c:pt idx="1594">
                  <c:v>1595</c:v>
                </c:pt>
                <c:pt idx="1595">
                  <c:v>1596</c:v>
                </c:pt>
                <c:pt idx="1596">
                  <c:v>1597</c:v>
                </c:pt>
                <c:pt idx="1597">
                  <c:v>1598</c:v>
                </c:pt>
                <c:pt idx="1598">
                  <c:v>1599</c:v>
                </c:pt>
                <c:pt idx="1599">
                  <c:v>1600</c:v>
                </c:pt>
                <c:pt idx="1600">
                  <c:v>1601</c:v>
                </c:pt>
                <c:pt idx="1601">
                  <c:v>1602</c:v>
                </c:pt>
                <c:pt idx="1602">
                  <c:v>1603</c:v>
                </c:pt>
                <c:pt idx="1603">
                  <c:v>1604</c:v>
                </c:pt>
                <c:pt idx="1604">
                  <c:v>1605</c:v>
                </c:pt>
                <c:pt idx="1605">
                  <c:v>1606</c:v>
                </c:pt>
                <c:pt idx="1606">
                  <c:v>1607</c:v>
                </c:pt>
                <c:pt idx="1607">
                  <c:v>1608</c:v>
                </c:pt>
                <c:pt idx="1608">
                  <c:v>1609</c:v>
                </c:pt>
                <c:pt idx="1609">
                  <c:v>1610</c:v>
                </c:pt>
                <c:pt idx="1610">
                  <c:v>1611</c:v>
                </c:pt>
                <c:pt idx="1611">
                  <c:v>1612</c:v>
                </c:pt>
                <c:pt idx="1612">
                  <c:v>1613</c:v>
                </c:pt>
                <c:pt idx="1613">
                  <c:v>1614</c:v>
                </c:pt>
                <c:pt idx="1614">
                  <c:v>1615</c:v>
                </c:pt>
                <c:pt idx="1615">
                  <c:v>1616</c:v>
                </c:pt>
                <c:pt idx="1616">
                  <c:v>1617</c:v>
                </c:pt>
                <c:pt idx="1617">
                  <c:v>1618</c:v>
                </c:pt>
                <c:pt idx="1618">
                  <c:v>1619</c:v>
                </c:pt>
                <c:pt idx="1619">
                  <c:v>1620</c:v>
                </c:pt>
                <c:pt idx="1620">
                  <c:v>1621</c:v>
                </c:pt>
                <c:pt idx="1621">
                  <c:v>1622</c:v>
                </c:pt>
                <c:pt idx="1622">
                  <c:v>1623</c:v>
                </c:pt>
                <c:pt idx="1623">
                  <c:v>1624</c:v>
                </c:pt>
                <c:pt idx="1624">
                  <c:v>1625</c:v>
                </c:pt>
                <c:pt idx="1625">
                  <c:v>1626</c:v>
                </c:pt>
                <c:pt idx="1626">
                  <c:v>1627</c:v>
                </c:pt>
                <c:pt idx="1627">
                  <c:v>1628</c:v>
                </c:pt>
                <c:pt idx="1628">
                  <c:v>1629</c:v>
                </c:pt>
                <c:pt idx="1629">
                  <c:v>1630</c:v>
                </c:pt>
                <c:pt idx="1630">
                  <c:v>1631</c:v>
                </c:pt>
                <c:pt idx="1631">
                  <c:v>1632</c:v>
                </c:pt>
                <c:pt idx="1632">
                  <c:v>1633</c:v>
                </c:pt>
                <c:pt idx="1633">
                  <c:v>1634</c:v>
                </c:pt>
                <c:pt idx="1634">
                  <c:v>1635</c:v>
                </c:pt>
                <c:pt idx="1635">
                  <c:v>1636</c:v>
                </c:pt>
                <c:pt idx="1636">
                  <c:v>1637</c:v>
                </c:pt>
                <c:pt idx="1637">
                  <c:v>1638</c:v>
                </c:pt>
                <c:pt idx="1638">
                  <c:v>1639</c:v>
                </c:pt>
                <c:pt idx="1639">
                  <c:v>1640</c:v>
                </c:pt>
                <c:pt idx="1640">
                  <c:v>1641</c:v>
                </c:pt>
                <c:pt idx="1641">
                  <c:v>1642</c:v>
                </c:pt>
                <c:pt idx="1642">
                  <c:v>1643</c:v>
                </c:pt>
                <c:pt idx="1643">
                  <c:v>1644</c:v>
                </c:pt>
                <c:pt idx="1644">
                  <c:v>1645</c:v>
                </c:pt>
                <c:pt idx="1645">
                  <c:v>1646</c:v>
                </c:pt>
                <c:pt idx="1646">
                  <c:v>1647</c:v>
                </c:pt>
                <c:pt idx="1647">
                  <c:v>1648</c:v>
                </c:pt>
                <c:pt idx="1648">
                  <c:v>1649</c:v>
                </c:pt>
                <c:pt idx="1649">
                  <c:v>1650</c:v>
                </c:pt>
                <c:pt idx="1650">
                  <c:v>1651</c:v>
                </c:pt>
                <c:pt idx="1651">
                  <c:v>1652</c:v>
                </c:pt>
                <c:pt idx="1652">
                  <c:v>1653</c:v>
                </c:pt>
                <c:pt idx="1653">
                  <c:v>1654</c:v>
                </c:pt>
                <c:pt idx="1654">
                  <c:v>1655</c:v>
                </c:pt>
                <c:pt idx="1655">
                  <c:v>1656</c:v>
                </c:pt>
                <c:pt idx="1656">
                  <c:v>1657</c:v>
                </c:pt>
                <c:pt idx="1657">
                  <c:v>1658</c:v>
                </c:pt>
                <c:pt idx="1658">
                  <c:v>1659</c:v>
                </c:pt>
                <c:pt idx="1659">
                  <c:v>1660</c:v>
                </c:pt>
                <c:pt idx="1660">
                  <c:v>1661</c:v>
                </c:pt>
                <c:pt idx="1661">
                  <c:v>1662</c:v>
                </c:pt>
                <c:pt idx="1662">
                  <c:v>1663</c:v>
                </c:pt>
                <c:pt idx="1663">
                  <c:v>1664</c:v>
                </c:pt>
                <c:pt idx="1664">
                  <c:v>1665</c:v>
                </c:pt>
                <c:pt idx="1665">
                  <c:v>1666</c:v>
                </c:pt>
                <c:pt idx="1666">
                  <c:v>1667</c:v>
                </c:pt>
                <c:pt idx="1667">
                  <c:v>1668</c:v>
                </c:pt>
                <c:pt idx="1668">
                  <c:v>1669</c:v>
                </c:pt>
                <c:pt idx="1669">
                  <c:v>1670</c:v>
                </c:pt>
                <c:pt idx="1670">
                  <c:v>1671</c:v>
                </c:pt>
                <c:pt idx="1671">
                  <c:v>1672</c:v>
                </c:pt>
                <c:pt idx="1672">
                  <c:v>1673</c:v>
                </c:pt>
                <c:pt idx="1673">
                  <c:v>1674</c:v>
                </c:pt>
                <c:pt idx="1674">
                  <c:v>1675</c:v>
                </c:pt>
                <c:pt idx="1675">
                  <c:v>1676</c:v>
                </c:pt>
                <c:pt idx="1676">
                  <c:v>1677</c:v>
                </c:pt>
                <c:pt idx="1677">
                  <c:v>1678</c:v>
                </c:pt>
                <c:pt idx="1678">
                  <c:v>1679</c:v>
                </c:pt>
                <c:pt idx="1679">
                  <c:v>1680</c:v>
                </c:pt>
                <c:pt idx="1680">
                  <c:v>1681</c:v>
                </c:pt>
                <c:pt idx="1681">
                  <c:v>1682</c:v>
                </c:pt>
                <c:pt idx="1682">
                  <c:v>1683</c:v>
                </c:pt>
                <c:pt idx="1683">
                  <c:v>1684</c:v>
                </c:pt>
                <c:pt idx="1684">
                  <c:v>1685</c:v>
                </c:pt>
                <c:pt idx="1685">
                  <c:v>1686</c:v>
                </c:pt>
                <c:pt idx="1686">
                  <c:v>1687</c:v>
                </c:pt>
                <c:pt idx="1687">
                  <c:v>1688</c:v>
                </c:pt>
                <c:pt idx="1688">
                  <c:v>1689</c:v>
                </c:pt>
                <c:pt idx="1689">
                  <c:v>1690</c:v>
                </c:pt>
                <c:pt idx="1690">
                  <c:v>1691</c:v>
                </c:pt>
                <c:pt idx="1691">
                  <c:v>1692</c:v>
                </c:pt>
                <c:pt idx="1692">
                  <c:v>1693</c:v>
                </c:pt>
                <c:pt idx="1693">
                  <c:v>1694</c:v>
                </c:pt>
                <c:pt idx="1694">
                  <c:v>1695</c:v>
                </c:pt>
                <c:pt idx="1695">
                  <c:v>1696</c:v>
                </c:pt>
                <c:pt idx="1696">
                  <c:v>1697</c:v>
                </c:pt>
                <c:pt idx="1697">
                  <c:v>1698</c:v>
                </c:pt>
                <c:pt idx="1698">
                  <c:v>1699</c:v>
                </c:pt>
                <c:pt idx="1699">
                  <c:v>1700</c:v>
                </c:pt>
                <c:pt idx="1700">
                  <c:v>1701</c:v>
                </c:pt>
                <c:pt idx="1701">
                  <c:v>1702</c:v>
                </c:pt>
                <c:pt idx="1702">
                  <c:v>1703</c:v>
                </c:pt>
                <c:pt idx="1703">
                  <c:v>1704</c:v>
                </c:pt>
                <c:pt idx="1704">
                  <c:v>1705</c:v>
                </c:pt>
                <c:pt idx="1705">
                  <c:v>1706</c:v>
                </c:pt>
                <c:pt idx="1706">
                  <c:v>1707</c:v>
                </c:pt>
                <c:pt idx="1707">
                  <c:v>1708</c:v>
                </c:pt>
                <c:pt idx="1708">
                  <c:v>1709</c:v>
                </c:pt>
                <c:pt idx="1709">
                  <c:v>1710</c:v>
                </c:pt>
                <c:pt idx="1710">
                  <c:v>1711</c:v>
                </c:pt>
                <c:pt idx="1711">
                  <c:v>1712</c:v>
                </c:pt>
                <c:pt idx="1712">
                  <c:v>1713</c:v>
                </c:pt>
                <c:pt idx="1713">
                  <c:v>1714</c:v>
                </c:pt>
                <c:pt idx="1714">
                  <c:v>1715</c:v>
                </c:pt>
                <c:pt idx="1715">
                  <c:v>1716</c:v>
                </c:pt>
                <c:pt idx="1716">
                  <c:v>1717</c:v>
                </c:pt>
                <c:pt idx="1717">
                  <c:v>1718</c:v>
                </c:pt>
                <c:pt idx="1718">
                  <c:v>1719</c:v>
                </c:pt>
                <c:pt idx="1719">
                  <c:v>1720</c:v>
                </c:pt>
                <c:pt idx="1720">
                  <c:v>1721</c:v>
                </c:pt>
                <c:pt idx="1721">
                  <c:v>1722</c:v>
                </c:pt>
                <c:pt idx="1722">
                  <c:v>1723</c:v>
                </c:pt>
                <c:pt idx="1723">
                  <c:v>1724</c:v>
                </c:pt>
                <c:pt idx="1724">
                  <c:v>1725</c:v>
                </c:pt>
                <c:pt idx="1725">
                  <c:v>1726</c:v>
                </c:pt>
                <c:pt idx="1726">
                  <c:v>1727</c:v>
                </c:pt>
                <c:pt idx="1727">
                  <c:v>1728</c:v>
                </c:pt>
                <c:pt idx="1728">
                  <c:v>1729</c:v>
                </c:pt>
                <c:pt idx="1729">
                  <c:v>1730</c:v>
                </c:pt>
                <c:pt idx="1730">
                  <c:v>1731</c:v>
                </c:pt>
                <c:pt idx="1731">
                  <c:v>1732</c:v>
                </c:pt>
                <c:pt idx="1732">
                  <c:v>1733</c:v>
                </c:pt>
                <c:pt idx="1733">
                  <c:v>1734</c:v>
                </c:pt>
                <c:pt idx="1734">
                  <c:v>1735</c:v>
                </c:pt>
                <c:pt idx="1735">
                  <c:v>1736</c:v>
                </c:pt>
                <c:pt idx="1736">
                  <c:v>1737</c:v>
                </c:pt>
                <c:pt idx="1737">
                  <c:v>1738</c:v>
                </c:pt>
                <c:pt idx="1738">
                  <c:v>1739</c:v>
                </c:pt>
                <c:pt idx="1739">
                  <c:v>1740</c:v>
                </c:pt>
                <c:pt idx="1740">
                  <c:v>1741</c:v>
                </c:pt>
                <c:pt idx="1741">
                  <c:v>1742</c:v>
                </c:pt>
                <c:pt idx="1742">
                  <c:v>1743</c:v>
                </c:pt>
                <c:pt idx="1743">
                  <c:v>1744</c:v>
                </c:pt>
                <c:pt idx="1744">
                  <c:v>1745</c:v>
                </c:pt>
                <c:pt idx="1745">
                  <c:v>1746</c:v>
                </c:pt>
                <c:pt idx="1746">
                  <c:v>1747</c:v>
                </c:pt>
                <c:pt idx="1747">
                  <c:v>1748</c:v>
                </c:pt>
                <c:pt idx="1748">
                  <c:v>1749</c:v>
                </c:pt>
                <c:pt idx="1749">
                  <c:v>1750</c:v>
                </c:pt>
                <c:pt idx="1750">
                  <c:v>1751</c:v>
                </c:pt>
                <c:pt idx="1751">
                  <c:v>1752</c:v>
                </c:pt>
                <c:pt idx="1752">
                  <c:v>1753</c:v>
                </c:pt>
                <c:pt idx="1753">
                  <c:v>1754</c:v>
                </c:pt>
                <c:pt idx="1754">
                  <c:v>1755</c:v>
                </c:pt>
                <c:pt idx="1755">
                  <c:v>1756</c:v>
                </c:pt>
                <c:pt idx="1756">
                  <c:v>1757</c:v>
                </c:pt>
                <c:pt idx="1757">
                  <c:v>1758</c:v>
                </c:pt>
                <c:pt idx="1758">
                  <c:v>1759</c:v>
                </c:pt>
                <c:pt idx="1759">
                  <c:v>1760</c:v>
                </c:pt>
                <c:pt idx="1760">
                  <c:v>1761</c:v>
                </c:pt>
                <c:pt idx="1761">
                  <c:v>1762</c:v>
                </c:pt>
                <c:pt idx="1762">
                  <c:v>1763</c:v>
                </c:pt>
                <c:pt idx="1763">
                  <c:v>1764</c:v>
                </c:pt>
                <c:pt idx="1764">
                  <c:v>1765</c:v>
                </c:pt>
                <c:pt idx="1765">
                  <c:v>1766</c:v>
                </c:pt>
                <c:pt idx="1766">
                  <c:v>1767</c:v>
                </c:pt>
                <c:pt idx="1767">
                  <c:v>1768</c:v>
                </c:pt>
                <c:pt idx="1768">
                  <c:v>1769</c:v>
                </c:pt>
                <c:pt idx="1769">
                  <c:v>1770</c:v>
                </c:pt>
                <c:pt idx="1770">
                  <c:v>1771</c:v>
                </c:pt>
                <c:pt idx="1771">
                  <c:v>1772</c:v>
                </c:pt>
                <c:pt idx="1772">
                  <c:v>1773</c:v>
                </c:pt>
                <c:pt idx="1773">
                  <c:v>1774</c:v>
                </c:pt>
                <c:pt idx="1774">
                  <c:v>1775</c:v>
                </c:pt>
                <c:pt idx="1775">
                  <c:v>1776</c:v>
                </c:pt>
                <c:pt idx="1776">
                  <c:v>1777</c:v>
                </c:pt>
                <c:pt idx="1777">
                  <c:v>1778</c:v>
                </c:pt>
                <c:pt idx="1778">
                  <c:v>1779</c:v>
                </c:pt>
                <c:pt idx="1779">
                  <c:v>1780</c:v>
                </c:pt>
                <c:pt idx="1780">
                  <c:v>1781</c:v>
                </c:pt>
                <c:pt idx="1781">
                  <c:v>1782</c:v>
                </c:pt>
                <c:pt idx="1782">
                  <c:v>1783</c:v>
                </c:pt>
                <c:pt idx="1783">
                  <c:v>1784</c:v>
                </c:pt>
                <c:pt idx="1784">
                  <c:v>1785</c:v>
                </c:pt>
                <c:pt idx="1785">
                  <c:v>1786</c:v>
                </c:pt>
                <c:pt idx="1786">
                  <c:v>1787</c:v>
                </c:pt>
                <c:pt idx="1787">
                  <c:v>1788</c:v>
                </c:pt>
                <c:pt idx="1788">
                  <c:v>1789</c:v>
                </c:pt>
                <c:pt idx="1789">
                  <c:v>1790</c:v>
                </c:pt>
                <c:pt idx="1790">
                  <c:v>1791</c:v>
                </c:pt>
                <c:pt idx="1791">
                  <c:v>1792</c:v>
                </c:pt>
                <c:pt idx="1792">
                  <c:v>1793</c:v>
                </c:pt>
                <c:pt idx="1793">
                  <c:v>1794</c:v>
                </c:pt>
                <c:pt idx="1794">
                  <c:v>1795</c:v>
                </c:pt>
                <c:pt idx="1795">
                  <c:v>1796</c:v>
                </c:pt>
                <c:pt idx="1796">
                  <c:v>1797</c:v>
                </c:pt>
                <c:pt idx="1797">
                  <c:v>1798</c:v>
                </c:pt>
                <c:pt idx="1798">
                  <c:v>1799</c:v>
                </c:pt>
                <c:pt idx="1799">
                  <c:v>1800</c:v>
                </c:pt>
                <c:pt idx="1800">
                  <c:v>1801</c:v>
                </c:pt>
                <c:pt idx="1801">
                  <c:v>1802</c:v>
                </c:pt>
                <c:pt idx="1802">
                  <c:v>1803</c:v>
                </c:pt>
                <c:pt idx="1803">
                  <c:v>1804</c:v>
                </c:pt>
                <c:pt idx="1804">
                  <c:v>1805</c:v>
                </c:pt>
                <c:pt idx="1805">
                  <c:v>1806</c:v>
                </c:pt>
                <c:pt idx="1806">
                  <c:v>1807</c:v>
                </c:pt>
                <c:pt idx="1807">
                  <c:v>1808</c:v>
                </c:pt>
                <c:pt idx="1808">
                  <c:v>1809</c:v>
                </c:pt>
                <c:pt idx="1809">
                  <c:v>1810</c:v>
                </c:pt>
                <c:pt idx="1810">
                  <c:v>1811</c:v>
                </c:pt>
                <c:pt idx="1811">
                  <c:v>1812</c:v>
                </c:pt>
                <c:pt idx="1812">
                  <c:v>1813</c:v>
                </c:pt>
                <c:pt idx="1813">
                  <c:v>1814</c:v>
                </c:pt>
                <c:pt idx="1814">
                  <c:v>1815</c:v>
                </c:pt>
                <c:pt idx="1815">
                  <c:v>1816</c:v>
                </c:pt>
                <c:pt idx="1816">
                  <c:v>1817</c:v>
                </c:pt>
                <c:pt idx="1817">
                  <c:v>1818</c:v>
                </c:pt>
                <c:pt idx="1818">
                  <c:v>1819</c:v>
                </c:pt>
                <c:pt idx="1819">
                  <c:v>1820</c:v>
                </c:pt>
                <c:pt idx="1820">
                  <c:v>1821</c:v>
                </c:pt>
                <c:pt idx="1821">
                  <c:v>1822</c:v>
                </c:pt>
                <c:pt idx="1822">
                  <c:v>1823</c:v>
                </c:pt>
                <c:pt idx="1823">
                  <c:v>1824</c:v>
                </c:pt>
                <c:pt idx="1824">
                  <c:v>1825</c:v>
                </c:pt>
                <c:pt idx="1825">
                  <c:v>1826</c:v>
                </c:pt>
                <c:pt idx="1826">
                  <c:v>1827</c:v>
                </c:pt>
                <c:pt idx="1827">
                  <c:v>1828</c:v>
                </c:pt>
                <c:pt idx="1828">
                  <c:v>1829</c:v>
                </c:pt>
                <c:pt idx="1829">
                  <c:v>1830</c:v>
                </c:pt>
                <c:pt idx="1830">
                  <c:v>1831</c:v>
                </c:pt>
                <c:pt idx="1831">
                  <c:v>1832</c:v>
                </c:pt>
                <c:pt idx="1832">
                  <c:v>1833</c:v>
                </c:pt>
                <c:pt idx="1833">
                  <c:v>1834</c:v>
                </c:pt>
                <c:pt idx="1834">
                  <c:v>1835</c:v>
                </c:pt>
                <c:pt idx="1835">
                  <c:v>1836</c:v>
                </c:pt>
                <c:pt idx="1836">
                  <c:v>1837</c:v>
                </c:pt>
                <c:pt idx="1837">
                  <c:v>1838</c:v>
                </c:pt>
                <c:pt idx="1838">
                  <c:v>1839</c:v>
                </c:pt>
                <c:pt idx="1839">
                  <c:v>1840</c:v>
                </c:pt>
                <c:pt idx="1840">
                  <c:v>1841</c:v>
                </c:pt>
                <c:pt idx="1841">
                  <c:v>1842</c:v>
                </c:pt>
                <c:pt idx="1842">
                  <c:v>1843</c:v>
                </c:pt>
                <c:pt idx="1843">
                  <c:v>1844</c:v>
                </c:pt>
                <c:pt idx="1844">
                  <c:v>1845</c:v>
                </c:pt>
                <c:pt idx="1845">
                  <c:v>1846</c:v>
                </c:pt>
                <c:pt idx="1846">
                  <c:v>1847</c:v>
                </c:pt>
                <c:pt idx="1847">
                  <c:v>1848</c:v>
                </c:pt>
                <c:pt idx="1848">
                  <c:v>1849</c:v>
                </c:pt>
                <c:pt idx="1849">
                  <c:v>1850</c:v>
                </c:pt>
                <c:pt idx="1850">
                  <c:v>1851</c:v>
                </c:pt>
                <c:pt idx="1851">
                  <c:v>1852</c:v>
                </c:pt>
                <c:pt idx="1852">
                  <c:v>1853</c:v>
                </c:pt>
                <c:pt idx="1853">
                  <c:v>1854</c:v>
                </c:pt>
                <c:pt idx="1854">
                  <c:v>1855</c:v>
                </c:pt>
                <c:pt idx="1855">
                  <c:v>1856</c:v>
                </c:pt>
                <c:pt idx="1856">
                  <c:v>1857</c:v>
                </c:pt>
                <c:pt idx="1857">
                  <c:v>1858</c:v>
                </c:pt>
                <c:pt idx="1858">
                  <c:v>1859</c:v>
                </c:pt>
                <c:pt idx="1859">
                  <c:v>1860</c:v>
                </c:pt>
                <c:pt idx="1860">
                  <c:v>1861</c:v>
                </c:pt>
                <c:pt idx="1861">
                  <c:v>1862</c:v>
                </c:pt>
                <c:pt idx="1862">
                  <c:v>1863</c:v>
                </c:pt>
                <c:pt idx="1863">
                  <c:v>1864</c:v>
                </c:pt>
                <c:pt idx="1864">
                  <c:v>1865</c:v>
                </c:pt>
                <c:pt idx="1865">
                  <c:v>1866</c:v>
                </c:pt>
                <c:pt idx="1866">
                  <c:v>1867</c:v>
                </c:pt>
                <c:pt idx="1867">
                  <c:v>1868</c:v>
                </c:pt>
                <c:pt idx="1868">
                  <c:v>1869</c:v>
                </c:pt>
                <c:pt idx="1869">
                  <c:v>1870</c:v>
                </c:pt>
                <c:pt idx="1870">
                  <c:v>1871</c:v>
                </c:pt>
                <c:pt idx="1871">
                  <c:v>1872</c:v>
                </c:pt>
                <c:pt idx="1872">
                  <c:v>1873</c:v>
                </c:pt>
                <c:pt idx="1873">
                  <c:v>1874</c:v>
                </c:pt>
                <c:pt idx="1874">
                  <c:v>1875</c:v>
                </c:pt>
                <c:pt idx="1875">
                  <c:v>1876</c:v>
                </c:pt>
                <c:pt idx="1876">
                  <c:v>1877</c:v>
                </c:pt>
                <c:pt idx="1877">
                  <c:v>1878</c:v>
                </c:pt>
                <c:pt idx="1878">
                  <c:v>1879</c:v>
                </c:pt>
                <c:pt idx="1879">
                  <c:v>1880</c:v>
                </c:pt>
                <c:pt idx="1880">
                  <c:v>1881</c:v>
                </c:pt>
                <c:pt idx="1881">
                  <c:v>1882</c:v>
                </c:pt>
                <c:pt idx="1882">
                  <c:v>1883</c:v>
                </c:pt>
                <c:pt idx="1883">
                  <c:v>1884</c:v>
                </c:pt>
                <c:pt idx="1884">
                  <c:v>1885</c:v>
                </c:pt>
                <c:pt idx="1885">
                  <c:v>1886</c:v>
                </c:pt>
                <c:pt idx="1886">
                  <c:v>1887</c:v>
                </c:pt>
                <c:pt idx="1887">
                  <c:v>1888</c:v>
                </c:pt>
                <c:pt idx="1888">
                  <c:v>1889</c:v>
                </c:pt>
                <c:pt idx="1889">
                  <c:v>1890</c:v>
                </c:pt>
                <c:pt idx="1890">
                  <c:v>1891</c:v>
                </c:pt>
                <c:pt idx="1891">
                  <c:v>1892</c:v>
                </c:pt>
                <c:pt idx="1892">
                  <c:v>1893</c:v>
                </c:pt>
                <c:pt idx="1893">
                  <c:v>1894</c:v>
                </c:pt>
                <c:pt idx="1894">
                  <c:v>1895</c:v>
                </c:pt>
                <c:pt idx="1895">
                  <c:v>1896</c:v>
                </c:pt>
                <c:pt idx="1896">
                  <c:v>1897</c:v>
                </c:pt>
                <c:pt idx="1897">
                  <c:v>1898</c:v>
                </c:pt>
                <c:pt idx="1898">
                  <c:v>1899</c:v>
                </c:pt>
                <c:pt idx="1899">
                  <c:v>1900</c:v>
                </c:pt>
                <c:pt idx="1900">
                  <c:v>1901</c:v>
                </c:pt>
                <c:pt idx="1901">
                  <c:v>1902</c:v>
                </c:pt>
                <c:pt idx="1902">
                  <c:v>1903</c:v>
                </c:pt>
                <c:pt idx="1903">
                  <c:v>1904</c:v>
                </c:pt>
                <c:pt idx="1904">
                  <c:v>1905</c:v>
                </c:pt>
                <c:pt idx="1905">
                  <c:v>1906</c:v>
                </c:pt>
                <c:pt idx="1906">
                  <c:v>1907</c:v>
                </c:pt>
                <c:pt idx="1907">
                  <c:v>1908</c:v>
                </c:pt>
                <c:pt idx="1908">
                  <c:v>1909</c:v>
                </c:pt>
                <c:pt idx="1909">
                  <c:v>1910</c:v>
                </c:pt>
                <c:pt idx="1910">
                  <c:v>1911</c:v>
                </c:pt>
                <c:pt idx="1911">
                  <c:v>1912</c:v>
                </c:pt>
                <c:pt idx="1912">
                  <c:v>1913</c:v>
                </c:pt>
                <c:pt idx="1913">
                  <c:v>1914</c:v>
                </c:pt>
                <c:pt idx="1914">
                  <c:v>1915</c:v>
                </c:pt>
                <c:pt idx="1915">
                  <c:v>1916</c:v>
                </c:pt>
                <c:pt idx="1916">
                  <c:v>1917</c:v>
                </c:pt>
                <c:pt idx="1917">
                  <c:v>1918</c:v>
                </c:pt>
                <c:pt idx="1918">
                  <c:v>1919</c:v>
                </c:pt>
                <c:pt idx="1919">
                  <c:v>1920</c:v>
                </c:pt>
                <c:pt idx="1920">
                  <c:v>1921</c:v>
                </c:pt>
                <c:pt idx="1921">
                  <c:v>1922</c:v>
                </c:pt>
                <c:pt idx="1922">
                  <c:v>1923</c:v>
                </c:pt>
                <c:pt idx="1923">
                  <c:v>1924</c:v>
                </c:pt>
                <c:pt idx="1924">
                  <c:v>1925</c:v>
                </c:pt>
                <c:pt idx="1925">
                  <c:v>1926</c:v>
                </c:pt>
                <c:pt idx="1926">
                  <c:v>1927</c:v>
                </c:pt>
                <c:pt idx="1927">
                  <c:v>1928</c:v>
                </c:pt>
                <c:pt idx="1928">
                  <c:v>1929</c:v>
                </c:pt>
                <c:pt idx="1929">
                  <c:v>1930</c:v>
                </c:pt>
                <c:pt idx="1930">
                  <c:v>1931</c:v>
                </c:pt>
                <c:pt idx="1931">
                  <c:v>1932</c:v>
                </c:pt>
                <c:pt idx="1932">
                  <c:v>1933</c:v>
                </c:pt>
                <c:pt idx="1933">
                  <c:v>1934</c:v>
                </c:pt>
                <c:pt idx="1934">
                  <c:v>1935</c:v>
                </c:pt>
                <c:pt idx="1935">
                  <c:v>1936</c:v>
                </c:pt>
                <c:pt idx="1936">
                  <c:v>1937</c:v>
                </c:pt>
                <c:pt idx="1937">
                  <c:v>1938</c:v>
                </c:pt>
                <c:pt idx="1938">
                  <c:v>1939</c:v>
                </c:pt>
                <c:pt idx="1939">
                  <c:v>1940</c:v>
                </c:pt>
                <c:pt idx="1940">
                  <c:v>1941</c:v>
                </c:pt>
                <c:pt idx="1941">
                  <c:v>1942</c:v>
                </c:pt>
                <c:pt idx="1942">
                  <c:v>1943</c:v>
                </c:pt>
                <c:pt idx="1943">
                  <c:v>1944</c:v>
                </c:pt>
                <c:pt idx="1944">
                  <c:v>1945</c:v>
                </c:pt>
                <c:pt idx="1945">
                  <c:v>1946</c:v>
                </c:pt>
                <c:pt idx="1946">
                  <c:v>1947</c:v>
                </c:pt>
                <c:pt idx="1947">
                  <c:v>1948</c:v>
                </c:pt>
                <c:pt idx="1948">
                  <c:v>1949</c:v>
                </c:pt>
                <c:pt idx="1949">
                  <c:v>1950</c:v>
                </c:pt>
                <c:pt idx="1950">
                  <c:v>1951</c:v>
                </c:pt>
                <c:pt idx="1951">
                  <c:v>1952</c:v>
                </c:pt>
                <c:pt idx="1952">
                  <c:v>1953</c:v>
                </c:pt>
                <c:pt idx="1953">
                  <c:v>1954</c:v>
                </c:pt>
                <c:pt idx="1954">
                  <c:v>1955</c:v>
                </c:pt>
                <c:pt idx="1955">
                  <c:v>1956</c:v>
                </c:pt>
                <c:pt idx="1956">
                  <c:v>1957</c:v>
                </c:pt>
                <c:pt idx="1957">
                  <c:v>1958</c:v>
                </c:pt>
                <c:pt idx="1958">
                  <c:v>1959</c:v>
                </c:pt>
                <c:pt idx="1959">
                  <c:v>1960</c:v>
                </c:pt>
                <c:pt idx="1960">
                  <c:v>1961</c:v>
                </c:pt>
                <c:pt idx="1961">
                  <c:v>1962</c:v>
                </c:pt>
                <c:pt idx="1962">
                  <c:v>1963</c:v>
                </c:pt>
                <c:pt idx="1963">
                  <c:v>1964</c:v>
                </c:pt>
                <c:pt idx="1964">
                  <c:v>1965</c:v>
                </c:pt>
                <c:pt idx="1965">
                  <c:v>1966</c:v>
                </c:pt>
                <c:pt idx="1966">
                  <c:v>1967</c:v>
                </c:pt>
                <c:pt idx="1967">
                  <c:v>1968</c:v>
                </c:pt>
                <c:pt idx="1968">
                  <c:v>1969</c:v>
                </c:pt>
                <c:pt idx="1969">
                  <c:v>1970</c:v>
                </c:pt>
                <c:pt idx="1970">
                  <c:v>1971</c:v>
                </c:pt>
                <c:pt idx="1971">
                  <c:v>1972</c:v>
                </c:pt>
                <c:pt idx="1972">
                  <c:v>1973</c:v>
                </c:pt>
                <c:pt idx="1973">
                  <c:v>1974</c:v>
                </c:pt>
                <c:pt idx="1974">
                  <c:v>1975</c:v>
                </c:pt>
                <c:pt idx="1975">
                  <c:v>1976</c:v>
                </c:pt>
                <c:pt idx="1976">
                  <c:v>1977</c:v>
                </c:pt>
                <c:pt idx="1977">
                  <c:v>1978</c:v>
                </c:pt>
                <c:pt idx="1978">
                  <c:v>1979</c:v>
                </c:pt>
                <c:pt idx="1979">
                  <c:v>1980</c:v>
                </c:pt>
                <c:pt idx="1980">
                  <c:v>1981</c:v>
                </c:pt>
                <c:pt idx="1981">
                  <c:v>1982</c:v>
                </c:pt>
                <c:pt idx="1982">
                  <c:v>1983</c:v>
                </c:pt>
                <c:pt idx="1983">
                  <c:v>1984</c:v>
                </c:pt>
                <c:pt idx="1984">
                  <c:v>1985</c:v>
                </c:pt>
                <c:pt idx="1985">
                  <c:v>1986</c:v>
                </c:pt>
                <c:pt idx="1986">
                  <c:v>1987</c:v>
                </c:pt>
                <c:pt idx="1987">
                  <c:v>1988</c:v>
                </c:pt>
                <c:pt idx="1988">
                  <c:v>1989</c:v>
                </c:pt>
                <c:pt idx="1989">
                  <c:v>1990</c:v>
                </c:pt>
                <c:pt idx="1990">
                  <c:v>1991</c:v>
                </c:pt>
                <c:pt idx="1991">
                  <c:v>1992</c:v>
                </c:pt>
                <c:pt idx="1992">
                  <c:v>1993</c:v>
                </c:pt>
                <c:pt idx="1993">
                  <c:v>1994</c:v>
                </c:pt>
                <c:pt idx="1994">
                  <c:v>1995</c:v>
                </c:pt>
                <c:pt idx="1995">
                  <c:v>1996</c:v>
                </c:pt>
                <c:pt idx="1996">
                  <c:v>1997</c:v>
                </c:pt>
                <c:pt idx="1997">
                  <c:v>1998</c:v>
                </c:pt>
                <c:pt idx="1998">
                  <c:v>1999</c:v>
                </c:pt>
                <c:pt idx="1999">
                  <c:v>2000</c:v>
                </c:pt>
                <c:pt idx="2000">
                  <c:v>2001</c:v>
                </c:pt>
                <c:pt idx="2001">
                  <c:v>2002</c:v>
                </c:pt>
                <c:pt idx="2002">
                  <c:v>2003</c:v>
                </c:pt>
                <c:pt idx="2003">
                  <c:v>2004</c:v>
                </c:pt>
                <c:pt idx="2004">
                  <c:v>2005</c:v>
                </c:pt>
                <c:pt idx="2005">
                  <c:v>2006</c:v>
                </c:pt>
                <c:pt idx="2006">
                  <c:v>2007</c:v>
                </c:pt>
                <c:pt idx="2007">
                  <c:v>2008</c:v>
                </c:pt>
                <c:pt idx="2008">
                  <c:v>2009</c:v>
                </c:pt>
                <c:pt idx="2009">
                  <c:v>2010</c:v>
                </c:pt>
                <c:pt idx="2010">
                  <c:v>2011</c:v>
                </c:pt>
                <c:pt idx="2011">
                  <c:v>2012</c:v>
                </c:pt>
                <c:pt idx="2012">
                  <c:v>2013</c:v>
                </c:pt>
                <c:pt idx="2013">
                  <c:v>2014</c:v>
                </c:pt>
                <c:pt idx="2014">
                  <c:v>2015</c:v>
                </c:pt>
                <c:pt idx="2015">
                  <c:v>2016</c:v>
                </c:pt>
                <c:pt idx="2016">
                  <c:v>2017</c:v>
                </c:pt>
                <c:pt idx="2017">
                  <c:v>2018</c:v>
                </c:pt>
                <c:pt idx="2018">
                  <c:v>2019</c:v>
                </c:pt>
                <c:pt idx="2019">
                  <c:v>2020</c:v>
                </c:pt>
                <c:pt idx="2020">
                  <c:v>2021</c:v>
                </c:pt>
                <c:pt idx="2021">
                  <c:v>2022</c:v>
                </c:pt>
                <c:pt idx="2022">
                  <c:v>2023</c:v>
                </c:pt>
                <c:pt idx="2023">
                  <c:v>2024</c:v>
                </c:pt>
                <c:pt idx="2024">
                  <c:v>2025</c:v>
                </c:pt>
                <c:pt idx="2025">
                  <c:v>2026</c:v>
                </c:pt>
                <c:pt idx="2026">
                  <c:v>2027</c:v>
                </c:pt>
                <c:pt idx="2027">
                  <c:v>2028</c:v>
                </c:pt>
                <c:pt idx="2028">
                  <c:v>2029</c:v>
                </c:pt>
                <c:pt idx="2029">
                  <c:v>2030</c:v>
                </c:pt>
                <c:pt idx="2030">
                  <c:v>2031</c:v>
                </c:pt>
                <c:pt idx="2031">
                  <c:v>2032</c:v>
                </c:pt>
                <c:pt idx="2032">
                  <c:v>2033</c:v>
                </c:pt>
                <c:pt idx="2033">
                  <c:v>2034</c:v>
                </c:pt>
                <c:pt idx="2034">
                  <c:v>2035</c:v>
                </c:pt>
                <c:pt idx="2035">
                  <c:v>2036</c:v>
                </c:pt>
                <c:pt idx="2036">
                  <c:v>2037</c:v>
                </c:pt>
                <c:pt idx="2037">
                  <c:v>2038</c:v>
                </c:pt>
                <c:pt idx="2038">
                  <c:v>2039</c:v>
                </c:pt>
                <c:pt idx="2039">
                  <c:v>2040</c:v>
                </c:pt>
                <c:pt idx="2040">
                  <c:v>2041</c:v>
                </c:pt>
                <c:pt idx="2041">
                  <c:v>2042</c:v>
                </c:pt>
                <c:pt idx="2042">
                  <c:v>2043</c:v>
                </c:pt>
                <c:pt idx="2043">
                  <c:v>2044</c:v>
                </c:pt>
                <c:pt idx="2044">
                  <c:v>2045</c:v>
                </c:pt>
                <c:pt idx="2045">
                  <c:v>2046</c:v>
                </c:pt>
                <c:pt idx="2046">
                  <c:v>2047</c:v>
                </c:pt>
                <c:pt idx="2047">
                  <c:v>2048</c:v>
                </c:pt>
                <c:pt idx="2048">
                  <c:v>2049</c:v>
                </c:pt>
                <c:pt idx="2049">
                  <c:v>2050</c:v>
                </c:pt>
                <c:pt idx="2050">
                  <c:v>2051</c:v>
                </c:pt>
                <c:pt idx="2051">
                  <c:v>2052</c:v>
                </c:pt>
                <c:pt idx="2052">
                  <c:v>2053</c:v>
                </c:pt>
                <c:pt idx="2053">
                  <c:v>2054</c:v>
                </c:pt>
                <c:pt idx="2054">
                  <c:v>2055</c:v>
                </c:pt>
                <c:pt idx="2055">
                  <c:v>2056</c:v>
                </c:pt>
                <c:pt idx="2056">
                  <c:v>2057</c:v>
                </c:pt>
                <c:pt idx="2057">
                  <c:v>2058</c:v>
                </c:pt>
                <c:pt idx="2058">
                  <c:v>2059</c:v>
                </c:pt>
                <c:pt idx="2059">
                  <c:v>2060</c:v>
                </c:pt>
                <c:pt idx="2060">
                  <c:v>2061</c:v>
                </c:pt>
                <c:pt idx="2061">
                  <c:v>2062</c:v>
                </c:pt>
                <c:pt idx="2062">
                  <c:v>2063</c:v>
                </c:pt>
                <c:pt idx="2063">
                  <c:v>2064</c:v>
                </c:pt>
                <c:pt idx="2064">
                  <c:v>2065</c:v>
                </c:pt>
                <c:pt idx="2065">
                  <c:v>2066</c:v>
                </c:pt>
                <c:pt idx="2066">
                  <c:v>2067</c:v>
                </c:pt>
                <c:pt idx="2067">
                  <c:v>2068</c:v>
                </c:pt>
                <c:pt idx="2068">
                  <c:v>2069</c:v>
                </c:pt>
                <c:pt idx="2069">
                  <c:v>2070</c:v>
                </c:pt>
                <c:pt idx="2070">
                  <c:v>2071</c:v>
                </c:pt>
                <c:pt idx="2071">
                  <c:v>2072</c:v>
                </c:pt>
                <c:pt idx="2072">
                  <c:v>2073</c:v>
                </c:pt>
                <c:pt idx="2073">
                  <c:v>2074</c:v>
                </c:pt>
                <c:pt idx="2074">
                  <c:v>2075</c:v>
                </c:pt>
                <c:pt idx="2075">
                  <c:v>2076</c:v>
                </c:pt>
                <c:pt idx="2076">
                  <c:v>2077</c:v>
                </c:pt>
                <c:pt idx="2077">
                  <c:v>2078</c:v>
                </c:pt>
                <c:pt idx="2078">
                  <c:v>2079</c:v>
                </c:pt>
                <c:pt idx="2079">
                  <c:v>2080</c:v>
                </c:pt>
                <c:pt idx="2080">
                  <c:v>2081</c:v>
                </c:pt>
                <c:pt idx="2081">
                  <c:v>2082</c:v>
                </c:pt>
                <c:pt idx="2082">
                  <c:v>2083</c:v>
                </c:pt>
                <c:pt idx="2083">
                  <c:v>2084</c:v>
                </c:pt>
                <c:pt idx="2084">
                  <c:v>2085</c:v>
                </c:pt>
                <c:pt idx="2085">
                  <c:v>2086</c:v>
                </c:pt>
                <c:pt idx="2086">
                  <c:v>2087</c:v>
                </c:pt>
                <c:pt idx="2087">
                  <c:v>2088</c:v>
                </c:pt>
                <c:pt idx="2088">
                  <c:v>2089</c:v>
                </c:pt>
                <c:pt idx="2089">
                  <c:v>2090</c:v>
                </c:pt>
                <c:pt idx="2090">
                  <c:v>2091</c:v>
                </c:pt>
                <c:pt idx="2091">
                  <c:v>2092</c:v>
                </c:pt>
                <c:pt idx="2092">
                  <c:v>2093</c:v>
                </c:pt>
                <c:pt idx="2093">
                  <c:v>2094</c:v>
                </c:pt>
                <c:pt idx="2094">
                  <c:v>2095</c:v>
                </c:pt>
                <c:pt idx="2095">
                  <c:v>2096</c:v>
                </c:pt>
                <c:pt idx="2096">
                  <c:v>2097</c:v>
                </c:pt>
                <c:pt idx="2097">
                  <c:v>2098</c:v>
                </c:pt>
                <c:pt idx="2098">
                  <c:v>2099</c:v>
                </c:pt>
                <c:pt idx="2099">
                  <c:v>2100</c:v>
                </c:pt>
                <c:pt idx="2100">
                  <c:v>2101</c:v>
                </c:pt>
                <c:pt idx="2101">
                  <c:v>2102</c:v>
                </c:pt>
                <c:pt idx="2102">
                  <c:v>2103</c:v>
                </c:pt>
                <c:pt idx="2103">
                  <c:v>2104</c:v>
                </c:pt>
                <c:pt idx="2104">
                  <c:v>2105</c:v>
                </c:pt>
                <c:pt idx="2105">
                  <c:v>2106</c:v>
                </c:pt>
                <c:pt idx="2106">
                  <c:v>2107</c:v>
                </c:pt>
                <c:pt idx="2107">
                  <c:v>2108</c:v>
                </c:pt>
                <c:pt idx="2108">
                  <c:v>2109</c:v>
                </c:pt>
                <c:pt idx="2109">
                  <c:v>2110</c:v>
                </c:pt>
                <c:pt idx="2110">
                  <c:v>2111</c:v>
                </c:pt>
                <c:pt idx="2111">
                  <c:v>2112</c:v>
                </c:pt>
                <c:pt idx="2112">
                  <c:v>2113</c:v>
                </c:pt>
                <c:pt idx="2113">
                  <c:v>2114</c:v>
                </c:pt>
                <c:pt idx="2114">
                  <c:v>2115</c:v>
                </c:pt>
                <c:pt idx="2115">
                  <c:v>2116</c:v>
                </c:pt>
                <c:pt idx="2116">
                  <c:v>2117</c:v>
                </c:pt>
                <c:pt idx="2117">
                  <c:v>2118</c:v>
                </c:pt>
                <c:pt idx="2118">
                  <c:v>2119</c:v>
                </c:pt>
                <c:pt idx="2119">
                  <c:v>2120</c:v>
                </c:pt>
                <c:pt idx="2120">
                  <c:v>2121</c:v>
                </c:pt>
                <c:pt idx="2121">
                  <c:v>2122</c:v>
                </c:pt>
                <c:pt idx="2122">
                  <c:v>2123</c:v>
                </c:pt>
                <c:pt idx="2123">
                  <c:v>2124</c:v>
                </c:pt>
                <c:pt idx="2124">
                  <c:v>2125</c:v>
                </c:pt>
                <c:pt idx="2125">
                  <c:v>2126</c:v>
                </c:pt>
                <c:pt idx="2126">
                  <c:v>2127</c:v>
                </c:pt>
                <c:pt idx="2127">
                  <c:v>2128</c:v>
                </c:pt>
                <c:pt idx="2128">
                  <c:v>2129</c:v>
                </c:pt>
                <c:pt idx="2129">
                  <c:v>2130</c:v>
                </c:pt>
                <c:pt idx="2130">
                  <c:v>2131</c:v>
                </c:pt>
                <c:pt idx="2131">
                  <c:v>2132</c:v>
                </c:pt>
                <c:pt idx="2132">
                  <c:v>2133</c:v>
                </c:pt>
                <c:pt idx="2133">
                  <c:v>2134</c:v>
                </c:pt>
                <c:pt idx="2134">
                  <c:v>2135</c:v>
                </c:pt>
                <c:pt idx="2135">
                  <c:v>2136</c:v>
                </c:pt>
                <c:pt idx="2136">
                  <c:v>2137</c:v>
                </c:pt>
                <c:pt idx="2137">
                  <c:v>2138</c:v>
                </c:pt>
                <c:pt idx="2138">
                  <c:v>2139</c:v>
                </c:pt>
                <c:pt idx="2139">
                  <c:v>2140</c:v>
                </c:pt>
                <c:pt idx="2140">
                  <c:v>2141</c:v>
                </c:pt>
                <c:pt idx="2141">
                  <c:v>2142</c:v>
                </c:pt>
                <c:pt idx="2142">
                  <c:v>2143</c:v>
                </c:pt>
                <c:pt idx="2143">
                  <c:v>2144</c:v>
                </c:pt>
                <c:pt idx="2144">
                  <c:v>2145</c:v>
                </c:pt>
                <c:pt idx="2145">
                  <c:v>2146</c:v>
                </c:pt>
                <c:pt idx="2146">
                  <c:v>2147</c:v>
                </c:pt>
                <c:pt idx="2147">
                  <c:v>2148</c:v>
                </c:pt>
                <c:pt idx="2148">
                  <c:v>2149</c:v>
                </c:pt>
                <c:pt idx="2149">
                  <c:v>2150</c:v>
                </c:pt>
                <c:pt idx="2150">
                  <c:v>2151</c:v>
                </c:pt>
                <c:pt idx="2151">
                  <c:v>2152</c:v>
                </c:pt>
                <c:pt idx="2152">
                  <c:v>2153</c:v>
                </c:pt>
                <c:pt idx="2153">
                  <c:v>2154</c:v>
                </c:pt>
                <c:pt idx="2154">
                  <c:v>2155</c:v>
                </c:pt>
                <c:pt idx="2155">
                  <c:v>2156</c:v>
                </c:pt>
                <c:pt idx="2156">
                  <c:v>2157</c:v>
                </c:pt>
                <c:pt idx="2157">
                  <c:v>2158</c:v>
                </c:pt>
                <c:pt idx="2158">
                  <c:v>2159</c:v>
                </c:pt>
                <c:pt idx="2159">
                  <c:v>2160</c:v>
                </c:pt>
                <c:pt idx="2160">
                  <c:v>2161</c:v>
                </c:pt>
                <c:pt idx="2161">
                  <c:v>2162</c:v>
                </c:pt>
                <c:pt idx="2162">
                  <c:v>2163</c:v>
                </c:pt>
                <c:pt idx="2163">
                  <c:v>2164</c:v>
                </c:pt>
                <c:pt idx="2164">
                  <c:v>2165</c:v>
                </c:pt>
                <c:pt idx="2165">
                  <c:v>2166</c:v>
                </c:pt>
                <c:pt idx="2166">
                  <c:v>2167</c:v>
                </c:pt>
                <c:pt idx="2167">
                  <c:v>2168</c:v>
                </c:pt>
                <c:pt idx="2168">
                  <c:v>2169</c:v>
                </c:pt>
                <c:pt idx="2169">
                  <c:v>2170</c:v>
                </c:pt>
                <c:pt idx="2170">
                  <c:v>2171</c:v>
                </c:pt>
                <c:pt idx="2171">
                  <c:v>2172</c:v>
                </c:pt>
                <c:pt idx="2172">
                  <c:v>2173</c:v>
                </c:pt>
                <c:pt idx="2173">
                  <c:v>2174</c:v>
                </c:pt>
                <c:pt idx="2174">
                  <c:v>2175</c:v>
                </c:pt>
                <c:pt idx="2175">
                  <c:v>2176</c:v>
                </c:pt>
                <c:pt idx="2176">
                  <c:v>2177</c:v>
                </c:pt>
                <c:pt idx="2177">
                  <c:v>2178</c:v>
                </c:pt>
                <c:pt idx="2178">
                  <c:v>2179</c:v>
                </c:pt>
                <c:pt idx="2179">
                  <c:v>2180</c:v>
                </c:pt>
                <c:pt idx="2180">
                  <c:v>2181</c:v>
                </c:pt>
                <c:pt idx="2181">
                  <c:v>2182</c:v>
                </c:pt>
                <c:pt idx="2182">
                  <c:v>2183</c:v>
                </c:pt>
                <c:pt idx="2183">
                  <c:v>2184</c:v>
                </c:pt>
                <c:pt idx="2184">
                  <c:v>2185</c:v>
                </c:pt>
                <c:pt idx="2185">
                  <c:v>2186</c:v>
                </c:pt>
                <c:pt idx="2186">
                  <c:v>2187</c:v>
                </c:pt>
                <c:pt idx="2187">
                  <c:v>2188</c:v>
                </c:pt>
                <c:pt idx="2188">
                  <c:v>2189</c:v>
                </c:pt>
                <c:pt idx="2189">
                  <c:v>2190</c:v>
                </c:pt>
                <c:pt idx="2190">
                  <c:v>2191</c:v>
                </c:pt>
                <c:pt idx="2191">
                  <c:v>2192</c:v>
                </c:pt>
                <c:pt idx="2192">
                  <c:v>2193</c:v>
                </c:pt>
                <c:pt idx="2193">
                  <c:v>2194</c:v>
                </c:pt>
                <c:pt idx="2194">
                  <c:v>2195</c:v>
                </c:pt>
                <c:pt idx="2195">
                  <c:v>2196</c:v>
                </c:pt>
                <c:pt idx="2196">
                  <c:v>2197</c:v>
                </c:pt>
                <c:pt idx="2197">
                  <c:v>2198</c:v>
                </c:pt>
                <c:pt idx="2198">
                  <c:v>2199</c:v>
                </c:pt>
                <c:pt idx="2199">
                  <c:v>2200</c:v>
                </c:pt>
                <c:pt idx="2200">
                  <c:v>2201</c:v>
                </c:pt>
                <c:pt idx="2201">
                  <c:v>2202</c:v>
                </c:pt>
                <c:pt idx="2202">
                  <c:v>2203</c:v>
                </c:pt>
                <c:pt idx="2203">
                  <c:v>2204</c:v>
                </c:pt>
                <c:pt idx="2204">
                  <c:v>2205</c:v>
                </c:pt>
                <c:pt idx="2205">
                  <c:v>2206</c:v>
                </c:pt>
                <c:pt idx="2206">
                  <c:v>2207</c:v>
                </c:pt>
                <c:pt idx="2207">
                  <c:v>2208</c:v>
                </c:pt>
                <c:pt idx="2208">
                  <c:v>2209</c:v>
                </c:pt>
                <c:pt idx="2209">
                  <c:v>2210</c:v>
                </c:pt>
                <c:pt idx="2210">
                  <c:v>2211</c:v>
                </c:pt>
                <c:pt idx="2211">
                  <c:v>2212</c:v>
                </c:pt>
                <c:pt idx="2212">
                  <c:v>2213</c:v>
                </c:pt>
                <c:pt idx="2213">
                  <c:v>2214</c:v>
                </c:pt>
                <c:pt idx="2214">
                  <c:v>2215</c:v>
                </c:pt>
                <c:pt idx="2215">
                  <c:v>2216</c:v>
                </c:pt>
                <c:pt idx="2216">
                  <c:v>2217</c:v>
                </c:pt>
                <c:pt idx="2217">
                  <c:v>2218</c:v>
                </c:pt>
                <c:pt idx="2218">
                  <c:v>2219</c:v>
                </c:pt>
                <c:pt idx="2219">
                  <c:v>2220</c:v>
                </c:pt>
                <c:pt idx="2220">
                  <c:v>2221</c:v>
                </c:pt>
                <c:pt idx="2221">
                  <c:v>2222</c:v>
                </c:pt>
                <c:pt idx="2222">
                  <c:v>2223</c:v>
                </c:pt>
                <c:pt idx="2223">
                  <c:v>2224</c:v>
                </c:pt>
                <c:pt idx="2224">
                  <c:v>2225</c:v>
                </c:pt>
                <c:pt idx="2225">
                  <c:v>2226</c:v>
                </c:pt>
                <c:pt idx="2226">
                  <c:v>2227</c:v>
                </c:pt>
                <c:pt idx="2227">
                  <c:v>2228</c:v>
                </c:pt>
                <c:pt idx="2228">
                  <c:v>2229</c:v>
                </c:pt>
                <c:pt idx="2229">
                  <c:v>2230</c:v>
                </c:pt>
                <c:pt idx="2230">
                  <c:v>2231</c:v>
                </c:pt>
                <c:pt idx="2231">
                  <c:v>2232</c:v>
                </c:pt>
                <c:pt idx="2232">
                  <c:v>2233</c:v>
                </c:pt>
                <c:pt idx="2233">
                  <c:v>2234</c:v>
                </c:pt>
                <c:pt idx="2234">
                  <c:v>2235</c:v>
                </c:pt>
                <c:pt idx="2235">
                  <c:v>2236</c:v>
                </c:pt>
                <c:pt idx="2236">
                  <c:v>2237</c:v>
                </c:pt>
                <c:pt idx="2237">
                  <c:v>2238</c:v>
                </c:pt>
                <c:pt idx="2238">
                  <c:v>2239</c:v>
                </c:pt>
                <c:pt idx="2239">
                  <c:v>2240</c:v>
                </c:pt>
                <c:pt idx="2240">
                  <c:v>2241</c:v>
                </c:pt>
                <c:pt idx="2241">
                  <c:v>2242</c:v>
                </c:pt>
                <c:pt idx="2242">
                  <c:v>2243</c:v>
                </c:pt>
                <c:pt idx="2243">
                  <c:v>2244</c:v>
                </c:pt>
                <c:pt idx="2244">
                  <c:v>2245</c:v>
                </c:pt>
                <c:pt idx="2245">
                  <c:v>2246</c:v>
                </c:pt>
                <c:pt idx="2246">
                  <c:v>2247</c:v>
                </c:pt>
                <c:pt idx="2247">
                  <c:v>2248</c:v>
                </c:pt>
                <c:pt idx="2248">
                  <c:v>2249</c:v>
                </c:pt>
                <c:pt idx="2249">
                  <c:v>2250</c:v>
                </c:pt>
                <c:pt idx="2250">
                  <c:v>2251</c:v>
                </c:pt>
                <c:pt idx="2251">
                  <c:v>2252</c:v>
                </c:pt>
                <c:pt idx="2252">
                  <c:v>2253</c:v>
                </c:pt>
                <c:pt idx="2253">
                  <c:v>2254</c:v>
                </c:pt>
                <c:pt idx="2254">
                  <c:v>2255</c:v>
                </c:pt>
                <c:pt idx="2255">
                  <c:v>2256</c:v>
                </c:pt>
                <c:pt idx="2256">
                  <c:v>2257</c:v>
                </c:pt>
                <c:pt idx="2257">
                  <c:v>2258</c:v>
                </c:pt>
                <c:pt idx="2258">
                  <c:v>2259</c:v>
                </c:pt>
                <c:pt idx="2259">
                  <c:v>2260</c:v>
                </c:pt>
                <c:pt idx="2260">
                  <c:v>2261</c:v>
                </c:pt>
                <c:pt idx="2261">
                  <c:v>2262</c:v>
                </c:pt>
                <c:pt idx="2262">
                  <c:v>2263</c:v>
                </c:pt>
                <c:pt idx="2263">
                  <c:v>2264</c:v>
                </c:pt>
                <c:pt idx="2264">
                  <c:v>2265</c:v>
                </c:pt>
                <c:pt idx="2265">
                  <c:v>2266</c:v>
                </c:pt>
                <c:pt idx="2266">
                  <c:v>2267</c:v>
                </c:pt>
                <c:pt idx="2267">
                  <c:v>2268</c:v>
                </c:pt>
                <c:pt idx="2268">
                  <c:v>2269</c:v>
                </c:pt>
                <c:pt idx="2269">
                  <c:v>2270</c:v>
                </c:pt>
                <c:pt idx="2270">
                  <c:v>2271</c:v>
                </c:pt>
                <c:pt idx="2271">
                  <c:v>2272</c:v>
                </c:pt>
                <c:pt idx="2272">
                  <c:v>2273</c:v>
                </c:pt>
                <c:pt idx="2273">
                  <c:v>2274</c:v>
                </c:pt>
                <c:pt idx="2274">
                  <c:v>2275</c:v>
                </c:pt>
                <c:pt idx="2275">
                  <c:v>2276</c:v>
                </c:pt>
                <c:pt idx="2276">
                  <c:v>2277</c:v>
                </c:pt>
                <c:pt idx="2277">
                  <c:v>2278</c:v>
                </c:pt>
                <c:pt idx="2278">
                  <c:v>2279</c:v>
                </c:pt>
                <c:pt idx="2279">
                  <c:v>2280</c:v>
                </c:pt>
                <c:pt idx="2280">
                  <c:v>2281</c:v>
                </c:pt>
                <c:pt idx="2281">
                  <c:v>2282</c:v>
                </c:pt>
                <c:pt idx="2282">
                  <c:v>2283</c:v>
                </c:pt>
                <c:pt idx="2283">
                  <c:v>2284</c:v>
                </c:pt>
                <c:pt idx="2284">
                  <c:v>2285</c:v>
                </c:pt>
                <c:pt idx="2285">
                  <c:v>2286</c:v>
                </c:pt>
                <c:pt idx="2286">
                  <c:v>2287</c:v>
                </c:pt>
                <c:pt idx="2287">
                  <c:v>2288</c:v>
                </c:pt>
                <c:pt idx="2288">
                  <c:v>2289</c:v>
                </c:pt>
                <c:pt idx="2289">
                  <c:v>2290</c:v>
                </c:pt>
                <c:pt idx="2290">
                  <c:v>2291</c:v>
                </c:pt>
                <c:pt idx="2291">
                  <c:v>2292</c:v>
                </c:pt>
                <c:pt idx="2292">
                  <c:v>2293</c:v>
                </c:pt>
                <c:pt idx="2293">
                  <c:v>2294</c:v>
                </c:pt>
                <c:pt idx="2294">
                  <c:v>2295</c:v>
                </c:pt>
                <c:pt idx="2295">
                  <c:v>2296</c:v>
                </c:pt>
                <c:pt idx="2296">
                  <c:v>2297</c:v>
                </c:pt>
                <c:pt idx="2297">
                  <c:v>2298</c:v>
                </c:pt>
                <c:pt idx="2298">
                  <c:v>2299</c:v>
                </c:pt>
                <c:pt idx="2299">
                  <c:v>2300</c:v>
                </c:pt>
                <c:pt idx="2300">
                  <c:v>2301</c:v>
                </c:pt>
                <c:pt idx="2301">
                  <c:v>2302</c:v>
                </c:pt>
                <c:pt idx="2302">
                  <c:v>2303</c:v>
                </c:pt>
                <c:pt idx="2303">
                  <c:v>2304</c:v>
                </c:pt>
                <c:pt idx="2304">
                  <c:v>2305</c:v>
                </c:pt>
                <c:pt idx="2305">
                  <c:v>2306</c:v>
                </c:pt>
                <c:pt idx="2306">
                  <c:v>2307</c:v>
                </c:pt>
                <c:pt idx="2307">
                  <c:v>2308</c:v>
                </c:pt>
                <c:pt idx="2308">
                  <c:v>2309</c:v>
                </c:pt>
                <c:pt idx="2309">
                  <c:v>2310</c:v>
                </c:pt>
                <c:pt idx="2310">
                  <c:v>2311</c:v>
                </c:pt>
                <c:pt idx="2311">
                  <c:v>2312</c:v>
                </c:pt>
                <c:pt idx="2312">
                  <c:v>2313</c:v>
                </c:pt>
                <c:pt idx="2313">
                  <c:v>2314</c:v>
                </c:pt>
                <c:pt idx="2314">
                  <c:v>2315</c:v>
                </c:pt>
                <c:pt idx="2315">
                  <c:v>2316</c:v>
                </c:pt>
                <c:pt idx="2316">
                  <c:v>2317</c:v>
                </c:pt>
                <c:pt idx="2317">
                  <c:v>2318</c:v>
                </c:pt>
                <c:pt idx="2318">
                  <c:v>2319</c:v>
                </c:pt>
                <c:pt idx="2319">
                  <c:v>2320</c:v>
                </c:pt>
                <c:pt idx="2320">
                  <c:v>2321</c:v>
                </c:pt>
                <c:pt idx="2321">
                  <c:v>2322</c:v>
                </c:pt>
                <c:pt idx="2322">
                  <c:v>2323</c:v>
                </c:pt>
                <c:pt idx="2323">
                  <c:v>2324</c:v>
                </c:pt>
                <c:pt idx="2324">
                  <c:v>2325</c:v>
                </c:pt>
                <c:pt idx="2325">
                  <c:v>2326</c:v>
                </c:pt>
                <c:pt idx="2326">
                  <c:v>2327</c:v>
                </c:pt>
                <c:pt idx="2327">
                  <c:v>2328</c:v>
                </c:pt>
                <c:pt idx="2328">
                  <c:v>2329</c:v>
                </c:pt>
                <c:pt idx="2329">
                  <c:v>2330</c:v>
                </c:pt>
                <c:pt idx="2330">
                  <c:v>2331</c:v>
                </c:pt>
                <c:pt idx="2331">
                  <c:v>2332</c:v>
                </c:pt>
                <c:pt idx="2332">
                  <c:v>2333</c:v>
                </c:pt>
                <c:pt idx="2333">
                  <c:v>2334</c:v>
                </c:pt>
                <c:pt idx="2334">
                  <c:v>2335</c:v>
                </c:pt>
                <c:pt idx="2335">
                  <c:v>2336</c:v>
                </c:pt>
                <c:pt idx="2336">
                  <c:v>2337</c:v>
                </c:pt>
                <c:pt idx="2337">
                  <c:v>2338</c:v>
                </c:pt>
                <c:pt idx="2338">
                  <c:v>2339</c:v>
                </c:pt>
                <c:pt idx="2339">
                  <c:v>2340</c:v>
                </c:pt>
                <c:pt idx="2340">
                  <c:v>2341</c:v>
                </c:pt>
                <c:pt idx="2341">
                  <c:v>2342</c:v>
                </c:pt>
                <c:pt idx="2342">
                  <c:v>2343</c:v>
                </c:pt>
                <c:pt idx="2343">
                  <c:v>2344</c:v>
                </c:pt>
                <c:pt idx="2344">
                  <c:v>2345</c:v>
                </c:pt>
                <c:pt idx="2345">
                  <c:v>2346</c:v>
                </c:pt>
                <c:pt idx="2346">
                  <c:v>2347</c:v>
                </c:pt>
                <c:pt idx="2347">
                  <c:v>2348</c:v>
                </c:pt>
                <c:pt idx="2348">
                  <c:v>2349</c:v>
                </c:pt>
                <c:pt idx="2349">
                  <c:v>2350</c:v>
                </c:pt>
                <c:pt idx="2350">
                  <c:v>2351</c:v>
                </c:pt>
                <c:pt idx="2351">
                  <c:v>2352</c:v>
                </c:pt>
                <c:pt idx="2352">
                  <c:v>2353</c:v>
                </c:pt>
                <c:pt idx="2353">
                  <c:v>2354</c:v>
                </c:pt>
                <c:pt idx="2354">
                  <c:v>2355</c:v>
                </c:pt>
                <c:pt idx="2355">
                  <c:v>2356</c:v>
                </c:pt>
                <c:pt idx="2356">
                  <c:v>2357</c:v>
                </c:pt>
                <c:pt idx="2357">
                  <c:v>2358</c:v>
                </c:pt>
                <c:pt idx="2358">
                  <c:v>2359</c:v>
                </c:pt>
                <c:pt idx="2359">
                  <c:v>2360</c:v>
                </c:pt>
                <c:pt idx="2360">
                  <c:v>2361</c:v>
                </c:pt>
                <c:pt idx="2361">
                  <c:v>2362</c:v>
                </c:pt>
                <c:pt idx="2362">
                  <c:v>2363</c:v>
                </c:pt>
                <c:pt idx="2363">
                  <c:v>2364</c:v>
                </c:pt>
                <c:pt idx="2364">
                  <c:v>2365</c:v>
                </c:pt>
                <c:pt idx="2365">
                  <c:v>2366</c:v>
                </c:pt>
                <c:pt idx="2366">
                  <c:v>2367</c:v>
                </c:pt>
                <c:pt idx="2367">
                  <c:v>2368</c:v>
                </c:pt>
                <c:pt idx="2368">
                  <c:v>2369</c:v>
                </c:pt>
                <c:pt idx="2369">
                  <c:v>2370</c:v>
                </c:pt>
                <c:pt idx="2370">
                  <c:v>2371</c:v>
                </c:pt>
                <c:pt idx="2371">
                  <c:v>2372</c:v>
                </c:pt>
                <c:pt idx="2372">
                  <c:v>2373</c:v>
                </c:pt>
                <c:pt idx="2373">
                  <c:v>2374</c:v>
                </c:pt>
                <c:pt idx="2374">
                  <c:v>2375</c:v>
                </c:pt>
                <c:pt idx="2375">
                  <c:v>2376</c:v>
                </c:pt>
                <c:pt idx="2376">
                  <c:v>2377</c:v>
                </c:pt>
                <c:pt idx="2377">
                  <c:v>2378</c:v>
                </c:pt>
                <c:pt idx="2378">
                  <c:v>2379</c:v>
                </c:pt>
                <c:pt idx="2379">
                  <c:v>2380</c:v>
                </c:pt>
                <c:pt idx="2380">
                  <c:v>2381</c:v>
                </c:pt>
                <c:pt idx="2381">
                  <c:v>2382</c:v>
                </c:pt>
                <c:pt idx="2382">
                  <c:v>2383</c:v>
                </c:pt>
                <c:pt idx="2383">
                  <c:v>2384</c:v>
                </c:pt>
                <c:pt idx="2384">
                  <c:v>2385</c:v>
                </c:pt>
                <c:pt idx="2385">
                  <c:v>2386</c:v>
                </c:pt>
                <c:pt idx="2386">
                  <c:v>2387</c:v>
                </c:pt>
                <c:pt idx="2387">
                  <c:v>2388</c:v>
                </c:pt>
                <c:pt idx="2388">
                  <c:v>2389</c:v>
                </c:pt>
                <c:pt idx="2389">
                  <c:v>2390</c:v>
                </c:pt>
                <c:pt idx="2390">
                  <c:v>2391</c:v>
                </c:pt>
                <c:pt idx="2391">
                  <c:v>2392</c:v>
                </c:pt>
                <c:pt idx="2392">
                  <c:v>2393</c:v>
                </c:pt>
                <c:pt idx="2393">
                  <c:v>2394</c:v>
                </c:pt>
                <c:pt idx="2394">
                  <c:v>2395</c:v>
                </c:pt>
                <c:pt idx="2395">
                  <c:v>2396</c:v>
                </c:pt>
                <c:pt idx="2396">
                  <c:v>2397</c:v>
                </c:pt>
                <c:pt idx="2397">
                  <c:v>2398</c:v>
                </c:pt>
                <c:pt idx="2398">
                  <c:v>2399</c:v>
                </c:pt>
                <c:pt idx="2399">
                  <c:v>2400</c:v>
                </c:pt>
                <c:pt idx="2400">
                  <c:v>2401</c:v>
                </c:pt>
                <c:pt idx="2401">
                  <c:v>2402</c:v>
                </c:pt>
                <c:pt idx="2402">
                  <c:v>2403</c:v>
                </c:pt>
                <c:pt idx="2403">
                  <c:v>2404</c:v>
                </c:pt>
                <c:pt idx="2404">
                  <c:v>2405</c:v>
                </c:pt>
                <c:pt idx="2405">
                  <c:v>2406</c:v>
                </c:pt>
                <c:pt idx="2406">
                  <c:v>2407</c:v>
                </c:pt>
                <c:pt idx="2407">
                  <c:v>2408</c:v>
                </c:pt>
                <c:pt idx="2408">
                  <c:v>2409</c:v>
                </c:pt>
                <c:pt idx="2409">
                  <c:v>2410</c:v>
                </c:pt>
                <c:pt idx="2410">
                  <c:v>2411</c:v>
                </c:pt>
                <c:pt idx="2411">
                  <c:v>2412</c:v>
                </c:pt>
                <c:pt idx="2412">
                  <c:v>2413</c:v>
                </c:pt>
                <c:pt idx="2413">
                  <c:v>2414</c:v>
                </c:pt>
                <c:pt idx="2414">
                  <c:v>2415</c:v>
                </c:pt>
                <c:pt idx="2415">
                  <c:v>2416</c:v>
                </c:pt>
                <c:pt idx="2416">
                  <c:v>2417</c:v>
                </c:pt>
                <c:pt idx="2417">
                  <c:v>2418</c:v>
                </c:pt>
                <c:pt idx="2418">
                  <c:v>2419</c:v>
                </c:pt>
                <c:pt idx="2419">
                  <c:v>2420</c:v>
                </c:pt>
                <c:pt idx="2420">
                  <c:v>2421</c:v>
                </c:pt>
                <c:pt idx="2421">
                  <c:v>2422</c:v>
                </c:pt>
                <c:pt idx="2422">
                  <c:v>2423</c:v>
                </c:pt>
                <c:pt idx="2423">
                  <c:v>2424</c:v>
                </c:pt>
                <c:pt idx="2424">
                  <c:v>2425</c:v>
                </c:pt>
                <c:pt idx="2425">
                  <c:v>2426</c:v>
                </c:pt>
                <c:pt idx="2426">
                  <c:v>2427</c:v>
                </c:pt>
                <c:pt idx="2427">
                  <c:v>2428</c:v>
                </c:pt>
                <c:pt idx="2428">
                  <c:v>2429</c:v>
                </c:pt>
                <c:pt idx="2429">
                  <c:v>2430</c:v>
                </c:pt>
                <c:pt idx="2430">
                  <c:v>2431</c:v>
                </c:pt>
                <c:pt idx="2431">
                  <c:v>2432</c:v>
                </c:pt>
                <c:pt idx="2432">
                  <c:v>2433</c:v>
                </c:pt>
                <c:pt idx="2433">
                  <c:v>2434</c:v>
                </c:pt>
                <c:pt idx="2434">
                  <c:v>2435</c:v>
                </c:pt>
                <c:pt idx="2435">
                  <c:v>2436</c:v>
                </c:pt>
                <c:pt idx="2436">
                  <c:v>2437</c:v>
                </c:pt>
                <c:pt idx="2437">
                  <c:v>2438</c:v>
                </c:pt>
                <c:pt idx="2438">
                  <c:v>2439</c:v>
                </c:pt>
                <c:pt idx="2439">
                  <c:v>2440</c:v>
                </c:pt>
                <c:pt idx="2440">
                  <c:v>2441</c:v>
                </c:pt>
                <c:pt idx="2441">
                  <c:v>2442</c:v>
                </c:pt>
                <c:pt idx="2442">
                  <c:v>2443</c:v>
                </c:pt>
                <c:pt idx="2443">
                  <c:v>2444</c:v>
                </c:pt>
                <c:pt idx="2444">
                  <c:v>2445</c:v>
                </c:pt>
                <c:pt idx="2445">
                  <c:v>2446</c:v>
                </c:pt>
                <c:pt idx="2446">
                  <c:v>2447</c:v>
                </c:pt>
                <c:pt idx="2447">
                  <c:v>2448</c:v>
                </c:pt>
                <c:pt idx="2448">
                  <c:v>2449</c:v>
                </c:pt>
                <c:pt idx="2449">
                  <c:v>2450</c:v>
                </c:pt>
                <c:pt idx="2450">
                  <c:v>2451</c:v>
                </c:pt>
                <c:pt idx="2451">
                  <c:v>2452</c:v>
                </c:pt>
                <c:pt idx="2452">
                  <c:v>2453</c:v>
                </c:pt>
                <c:pt idx="2453">
                  <c:v>2454</c:v>
                </c:pt>
                <c:pt idx="2454">
                  <c:v>2455</c:v>
                </c:pt>
                <c:pt idx="2455">
                  <c:v>2456</c:v>
                </c:pt>
                <c:pt idx="2456">
                  <c:v>2457</c:v>
                </c:pt>
                <c:pt idx="2457">
                  <c:v>2458</c:v>
                </c:pt>
                <c:pt idx="2458">
                  <c:v>2459</c:v>
                </c:pt>
                <c:pt idx="2459">
                  <c:v>2460</c:v>
                </c:pt>
                <c:pt idx="2460">
                  <c:v>2461</c:v>
                </c:pt>
                <c:pt idx="2461">
                  <c:v>2462</c:v>
                </c:pt>
                <c:pt idx="2462">
                  <c:v>2463</c:v>
                </c:pt>
                <c:pt idx="2463">
                  <c:v>2464</c:v>
                </c:pt>
                <c:pt idx="2464">
                  <c:v>2465</c:v>
                </c:pt>
                <c:pt idx="2465">
                  <c:v>2466</c:v>
                </c:pt>
                <c:pt idx="2466">
                  <c:v>2467</c:v>
                </c:pt>
                <c:pt idx="2467">
                  <c:v>2468</c:v>
                </c:pt>
                <c:pt idx="2468">
                  <c:v>2469</c:v>
                </c:pt>
                <c:pt idx="2469">
                  <c:v>2470</c:v>
                </c:pt>
                <c:pt idx="2470">
                  <c:v>2471</c:v>
                </c:pt>
                <c:pt idx="2471">
                  <c:v>2472</c:v>
                </c:pt>
                <c:pt idx="2472">
                  <c:v>2473</c:v>
                </c:pt>
                <c:pt idx="2473">
                  <c:v>2474</c:v>
                </c:pt>
                <c:pt idx="2474">
                  <c:v>2475</c:v>
                </c:pt>
                <c:pt idx="2475">
                  <c:v>2476</c:v>
                </c:pt>
                <c:pt idx="2476">
                  <c:v>2477</c:v>
                </c:pt>
                <c:pt idx="2477">
                  <c:v>2478</c:v>
                </c:pt>
                <c:pt idx="2478">
                  <c:v>2479</c:v>
                </c:pt>
                <c:pt idx="2479">
                  <c:v>2480</c:v>
                </c:pt>
                <c:pt idx="2480">
                  <c:v>2481</c:v>
                </c:pt>
                <c:pt idx="2481">
                  <c:v>2482</c:v>
                </c:pt>
                <c:pt idx="2482">
                  <c:v>2483</c:v>
                </c:pt>
                <c:pt idx="2483">
                  <c:v>2484</c:v>
                </c:pt>
                <c:pt idx="2484">
                  <c:v>2485</c:v>
                </c:pt>
                <c:pt idx="2485">
                  <c:v>2486</c:v>
                </c:pt>
                <c:pt idx="2486">
                  <c:v>2487</c:v>
                </c:pt>
                <c:pt idx="2487">
                  <c:v>2488</c:v>
                </c:pt>
                <c:pt idx="2488">
                  <c:v>2489</c:v>
                </c:pt>
                <c:pt idx="2489">
                  <c:v>2490</c:v>
                </c:pt>
                <c:pt idx="2490">
                  <c:v>2491</c:v>
                </c:pt>
                <c:pt idx="2491">
                  <c:v>2492</c:v>
                </c:pt>
                <c:pt idx="2492">
                  <c:v>2493</c:v>
                </c:pt>
                <c:pt idx="2493">
                  <c:v>2494</c:v>
                </c:pt>
                <c:pt idx="2494">
                  <c:v>2495</c:v>
                </c:pt>
                <c:pt idx="2495">
                  <c:v>2496</c:v>
                </c:pt>
                <c:pt idx="2496">
                  <c:v>2497</c:v>
                </c:pt>
                <c:pt idx="2497">
                  <c:v>2498</c:v>
                </c:pt>
                <c:pt idx="2498">
                  <c:v>2499</c:v>
                </c:pt>
                <c:pt idx="2499">
                  <c:v>2500</c:v>
                </c:pt>
                <c:pt idx="2500">
                  <c:v>2501</c:v>
                </c:pt>
                <c:pt idx="2501">
                  <c:v>2502</c:v>
                </c:pt>
                <c:pt idx="2502">
                  <c:v>2503</c:v>
                </c:pt>
                <c:pt idx="2503">
                  <c:v>2504</c:v>
                </c:pt>
                <c:pt idx="2504">
                  <c:v>2505</c:v>
                </c:pt>
                <c:pt idx="2505">
                  <c:v>2506</c:v>
                </c:pt>
                <c:pt idx="2506">
                  <c:v>2507</c:v>
                </c:pt>
                <c:pt idx="2507">
                  <c:v>2508</c:v>
                </c:pt>
                <c:pt idx="2508">
                  <c:v>2509</c:v>
                </c:pt>
                <c:pt idx="2509">
                  <c:v>2510</c:v>
                </c:pt>
                <c:pt idx="2510">
                  <c:v>2511</c:v>
                </c:pt>
                <c:pt idx="2511">
                  <c:v>2512</c:v>
                </c:pt>
                <c:pt idx="2512">
                  <c:v>2513</c:v>
                </c:pt>
                <c:pt idx="2513">
                  <c:v>2514</c:v>
                </c:pt>
                <c:pt idx="2514">
                  <c:v>2515</c:v>
                </c:pt>
                <c:pt idx="2515">
                  <c:v>2516</c:v>
                </c:pt>
                <c:pt idx="2516">
                  <c:v>2517</c:v>
                </c:pt>
                <c:pt idx="2517">
                  <c:v>2518</c:v>
                </c:pt>
                <c:pt idx="2518">
                  <c:v>2519</c:v>
                </c:pt>
                <c:pt idx="2519">
                  <c:v>2520</c:v>
                </c:pt>
                <c:pt idx="2520">
                  <c:v>2521</c:v>
                </c:pt>
                <c:pt idx="2521">
                  <c:v>2522</c:v>
                </c:pt>
                <c:pt idx="2522">
                  <c:v>2523</c:v>
                </c:pt>
                <c:pt idx="2523">
                  <c:v>2524</c:v>
                </c:pt>
                <c:pt idx="2524">
                  <c:v>2525</c:v>
                </c:pt>
                <c:pt idx="2525">
                  <c:v>2526</c:v>
                </c:pt>
                <c:pt idx="2526">
                  <c:v>2527</c:v>
                </c:pt>
                <c:pt idx="2527">
                  <c:v>2528</c:v>
                </c:pt>
                <c:pt idx="2528">
                  <c:v>2529</c:v>
                </c:pt>
                <c:pt idx="2529">
                  <c:v>2530</c:v>
                </c:pt>
                <c:pt idx="2530">
                  <c:v>2531</c:v>
                </c:pt>
                <c:pt idx="2531">
                  <c:v>2532</c:v>
                </c:pt>
                <c:pt idx="2532">
                  <c:v>2533</c:v>
                </c:pt>
                <c:pt idx="2533">
                  <c:v>2534</c:v>
                </c:pt>
                <c:pt idx="2534">
                  <c:v>2535</c:v>
                </c:pt>
                <c:pt idx="2535">
                  <c:v>2536</c:v>
                </c:pt>
                <c:pt idx="2536">
                  <c:v>2537</c:v>
                </c:pt>
                <c:pt idx="2537">
                  <c:v>2538</c:v>
                </c:pt>
                <c:pt idx="2538">
                  <c:v>2539</c:v>
                </c:pt>
                <c:pt idx="2539">
                  <c:v>2540</c:v>
                </c:pt>
                <c:pt idx="2540">
                  <c:v>2541</c:v>
                </c:pt>
                <c:pt idx="2541">
                  <c:v>2542</c:v>
                </c:pt>
                <c:pt idx="2542">
                  <c:v>2543</c:v>
                </c:pt>
                <c:pt idx="2543">
                  <c:v>2544</c:v>
                </c:pt>
                <c:pt idx="2544">
                  <c:v>2545</c:v>
                </c:pt>
                <c:pt idx="2545">
                  <c:v>2546</c:v>
                </c:pt>
                <c:pt idx="2546">
                  <c:v>2547</c:v>
                </c:pt>
                <c:pt idx="2547">
                  <c:v>2548</c:v>
                </c:pt>
                <c:pt idx="2548">
                  <c:v>2549</c:v>
                </c:pt>
                <c:pt idx="2549">
                  <c:v>2550</c:v>
                </c:pt>
                <c:pt idx="2550">
                  <c:v>2551</c:v>
                </c:pt>
                <c:pt idx="2551">
                  <c:v>2552</c:v>
                </c:pt>
                <c:pt idx="2552">
                  <c:v>2553</c:v>
                </c:pt>
                <c:pt idx="2553">
                  <c:v>2554</c:v>
                </c:pt>
                <c:pt idx="2554">
                  <c:v>2555</c:v>
                </c:pt>
                <c:pt idx="2555">
                  <c:v>2556</c:v>
                </c:pt>
                <c:pt idx="2556">
                  <c:v>2557</c:v>
                </c:pt>
                <c:pt idx="2557">
                  <c:v>2558</c:v>
                </c:pt>
                <c:pt idx="2558">
                  <c:v>2559</c:v>
                </c:pt>
                <c:pt idx="2559">
                  <c:v>2560</c:v>
                </c:pt>
                <c:pt idx="2560">
                  <c:v>2561</c:v>
                </c:pt>
                <c:pt idx="2561">
                  <c:v>2562</c:v>
                </c:pt>
                <c:pt idx="2562">
                  <c:v>2563</c:v>
                </c:pt>
                <c:pt idx="2563">
                  <c:v>2564</c:v>
                </c:pt>
                <c:pt idx="2564">
                  <c:v>2565</c:v>
                </c:pt>
                <c:pt idx="2565">
                  <c:v>2566</c:v>
                </c:pt>
                <c:pt idx="2566">
                  <c:v>2567</c:v>
                </c:pt>
                <c:pt idx="2567">
                  <c:v>2568</c:v>
                </c:pt>
                <c:pt idx="2568">
                  <c:v>2569</c:v>
                </c:pt>
                <c:pt idx="2569">
                  <c:v>2570</c:v>
                </c:pt>
                <c:pt idx="2570">
                  <c:v>2571</c:v>
                </c:pt>
                <c:pt idx="2571">
                  <c:v>2572</c:v>
                </c:pt>
                <c:pt idx="2572">
                  <c:v>2573</c:v>
                </c:pt>
                <c:pt idx="2573">
                  <c:v>2574</c:v>
                </c:pt>
                <c:pt idx="2574">
                  <c:v>2575</c:v>
                </c:pt>
                <c:pt idx="2575">
                  <c:v>2576</c:v>
                </c:pt>
                <c:pt idx="2576">
                  <c:v>2577</c:v>
                </c:pt>
                <c:pt idx="2577">
                  <c:v>2578</c:v>
                </c:pt>
                <c:pt idx="2578">
                  <c:v>2579</c:v>
                </c:pt>
                <c:pt idx="2579">
                  <c:v>2580</c:v>
                </c:pt>
                <c:pt idx="2580">
                  <c:v>2581</c:v>
                </c:pt>
                <c:pt idx="2581">
                  <c:v>2582</c:v>
                </c:pt>
                <c:pt idx="2582">
                  <c:v>2583</c:v>
                </c:pt>
                <c:pt idx="2583">
                  <c:v>2584</c:v>
                </c:pt>
                <c:pt idx="2584">
                  <c:v>2585</c:v>
                </c:pt>
                <c:pt idx="2585">
                  <c:v>2586</c:v>
                </c:pt>
                <c:pt idx="2586">
                  <c:v>2587</c:v>
                </c:pt>
                <c:pt idx="2587">
                  <c:v>2588</c:v>
                </c:pt>
                <c:pt idx="2588">
                  <c:v>2589</c:v>
                </c:pt>
                <c:pt idx="2589">
                  <c:v>2590</c:v>
                </c:pt>
                <c:pt idx="2590">
                  <c:v>2591</c:v>
                </c:pt>
                <c:pt idx="2591">
                  <c:v>2592</c:v>
                </c:pt>
                <c:pt idx="2592">
                  <c:v>2593</c:v>
                </c:pt>
                <c:pt idx="2593">
                  <c:v>2594</c:v>
                </c:pt>
                <c:pt idx="2594">
                  <c:v>2595</c:v>
                </c:pt>
                <c:pt idx="2595">
                  <c:v>2596</c:v>
                </c:pt>
                <c:pt idx="2596">
                  <c:v>2597</c:v>
                </c:pt>
                <c:pt idx="2597">
                  <c:v>2598</c:v>
                </c:pt>
                <c:pt idx="2598">
                  <c:v>2599</c:v>
                </c:pt>
                <c:pt idx="2599">
                  <c:v>2600</c:v>
                </c:pt>
                <c:pt idx="2600">
                  <c:v>2601</c:v>
                </c:pt>
                <c:pt idx="2601">
                  <c:v>2602</c:v>
                </c:pt>
                <c:pt idx="2602">
                  <c:v>2603</c:v>
                </c:pt>
                <c:pt idx="2603">
                  <c:v>2604</c:v>
                </c:pt>
                <c:pt idx="2604">
                  <c:v>2605</c:v>
                </c:pt>
                <c:pt idx="2605">
                  <c:v>2606</c:v>
                </c:pt>
                <c:pt idx="2606">
                  <c:v>2607</c:v>
                </c:pt>
                <c:pt idx="2607">
                  <c:v>2608</c:v>
                </c:pt>
                <c:pt idx="2608">
                  <c:v>2609</c:v>
                </c:pt>
                <c:pt idx="2609">
                  <c:v>2610</c:v>
                </c:pt>
                <c:pt idx="2610">
                  <c:v>2611</c:v>
                </c:pt>
                <c:pt idx="2611">
                  <c:v>2612</c:v>
                </c:pt>
                <c:pt idx="2612">
                  <c:v>2613</c:v>
                </c:pt>
                <c:pt idx="2613">
                  <c:v>2614</c:v>
                </c:pt>
                <c:pt idx="2614">
                  <c:v>2615</c:v>
                </c:pt>
                <c:pt idx="2615">
                  <c:v>2616</c:v>
                </c:pt>
                <c:pt idx="2616">
                  <c:v>2617</c:v>
                </c:pt>
                <c:pt idx="2617">
                  <c:v>2618</c:v>
                </c:pt>
                <c:pt idx="2618">
                  <c:v>2619</c:v>
                </c:pt>
                <c:pt idx="2619">
                  <c:v>2620</c:v>
                </c:pt>
                <c:pt idx="2620">
                  <c:v>2621</c:v>
                </c:pt>
                <c:pt idx="2621">
                  <c:v>2622</c:v>
                </c:pt>
                <c:pt idx="2622">
                  <c:v>2623</c:v>
                </c:pt>
                <c:pt idx="2623">
                  <c:v>2624</c:v>
                </c:pt>
                <c:pt idx="2624">
                  <c:v>2625</c:v>
                </c:pt>
                <c:pt idx="2625">
                  <c:v>2626</c:v>
                </c:pt>
                <c:pt idx="2626">
                  <c:v>2627</c:v>
                </c:pt>
                <c:pt idx="2627">
                  <c:v>2628</c:v>
                </c:pt>
                <c:pt idx="2628">
                  <c:v>2629</c:v>
                </c:pt>
                <c:pt idx="2629">
                  <c:v>2630</c:v>
                </c:pt>
                <c:pt idx="2630">
                  <c:v>2631</c:v>
                </c:pt>
                <c:pt idx="2631">
                  <c:v>2632</c:v>
                </c:pt>
                <c:pt idx="2632">
                  <c:v>2633</c:v>
                </c:pt>
                <c:pt idx="2633">
                  <c:v>2634</c:v>
                </c:pt>
                <c:pt idx="2634">
                  <c:v>2635</c:v>
                </c:pt>
                <c:pt idx="2635">
                  <c:v>2636</c:v>
                </c:pt>
                <c:pt idx="2636">
                  <c:v>2637</c:v>
                </c:pt>
                <c:pt idx="2637">
                  <c:v>2638</c:v>
                </c:pt>
                <c:pt idx="2638">
                  <c:v>2639</c:v>
                </c:pt>
                <c:pt idx="2639">
                  <c:v>2640</c:v>
                </c:pt>
                <c:pt idx="2640">
                  <c:v>2641</c:v>
                </c:pt>
                <c:pt idx="2641">
                  <c:v>2642</c:v>
                </c:pt>
                <c:pt idx="2642">
                  <c:v>2643</c:v>
                </c:pt>
                <c:pt idx="2643">
                  <c:v>2644</c:v>
                </c:pt>
                <c:pt idx="2644">
                  <c:v>2645</c:v>
                </c:pt>
                <c:pt idx="2645">
                  <c:v>2646</c:v>
                </c:pt>
                <c:pt idx="2646">
                  <c:v>2647</c:v>
                </c:pt>
                <c:pt idx="2647">
                  <c:v>2648</c:v>
                </c:pt>
                <c:pt idx="2648">
                  <c:v>2649</c:v>
                </c:pt>
                <c:pt idx="2649">
                  <c:v>2650</c:v>
                </c:pt>
                <c:pt idx="2650">
                  <c:v>2651</c:v>
                </c:pt>
                <c:pt idx="2651">
                  <c:v>2652</c:v>
                </c:pt>
                <c:pt idx="2652">
                  <c:v>2653</c:v>
                </c:pt>
                <c:pt idx="2653">
                  <c:v>2654</c:v>
                </c:pt>
                <c:pt idx="2654">
                  <c:v>2655</c:v>
                </c:pt>
                <c:pt idx="2655">
                  <c:v>2656</c:v>
                </c:pt>
                <c:pt idx="2656">
                  <c:v>2657</c:v>
                </c:pt>
                <c:pt idx="2657">
                  <c:v>2658</c:v>
                </c:pt>
                <c:pt idx="2658">
                  <c:v>2659</c:v>
                </c:pt>
                <c:pt idx="2659">
                  <c:v>2660</c:v>
                </c:pt>
                <c:pt idx="2660">
                  <c:v>2661</c:v>
                </c:pt>
                <c:pt idx="2661">
                  <c:v>2662</c:v>
                </c:pt>
                <c:pt idx="2662">
                  <c:v>2663</c:v>
                </c:pt>
                <c:pt idx="2663">
                  <c:v>2664</c:v>
                </c:pt>
                <c:pt idx="2664">
                  <c:v>2665</c:v>
                </c:pt>
                <c:pt idx="2665">
                  <c:v>2666</c:v>
                </c:pt>
                <c:pt idx="2666">
                  <c:v>2667</c:v>
                </c:pt>
                <c:pt idx="2667">
                  <c:v>2668</c:v>
                </c:pt>
                <c:pt idx="2668">
                  <c:v>2669</c:v>
                </c:pt>
                <c:pt idx="2669">
                  <c:v>2670</c:v>
                </c:pt>
                <c:pt idx="2670">
                  <c:v>2671</c:v>
                </c:pt>
                <c:pt idx="2671">
                  <c:v>2672</c:v>
                </c:pt>
                <c:pt idx="2672">
                  <c:v>2673</c:v>
                </c:pt>
                <c:pt idx="2673">
                  <c:v>2674</c:v>
                </c:pt>
                <c:pt idx="2674">
                  <c:v>2675</c:v>
                </c:pt>
                <c:pt idx="2675">
                  <c:v>2676</c:v>
                </c:pt>
                <c:pt idx="2676">
                  <c:v>2677</c:v>
                </c:pt>
                <c:pt idx="2677">
                  <c:v>2678</c:v>
                </c:pt>
                <c:pt idx="2678">
                  <c:v>2679</c:v>
                </c:pt>
                <c:pt idx="2679">
                  <c:v>2680</c:v>
                </c:pt>
                <c:pt idx="2680">
                  <c:v>2681</c:v>
                </c:pt>
                <c:pt idx="2681">
                  <c:v>2682</c:v>
                </c:pt>
                <c:pt idx="2682">
                  <c:v>2683</c:v>
                </c:pt>
                <c:pt idx="2683">
                  <c:v>2684</c:v>
                </c:pt>
                <c:pt idx="2684">
                  <c:v>2685</c:v>
                </c:pt>
                <c:pt idx="2685">
                  <c:v>2686</c:v>
                </c:pt>
                <c:pt idx="2686">
                  <c:v>2687</c:v>
                </c:pt>
                <c:pt idx="2687">
                  <c:v>2688</c:v>
                </c:pt>
                <c:pt idx="2688">
                  <c:v>2689</c:v>
                </c:pt>
                <c:pt idx="2689">
                  <c:v>2690</c:v>
                </c:pt>
                <c:pt idx="2690">
                  <c:v>2691</c:v>
                </c:pt>
                <c:pt idx="2691">
                  <c:v>2692</c:v>
                </c:pt>
                <c:pt idx="2692">
                  <c:v>2693</c:v>
                </c:pt>
                <c:pt idx="2693">
                  <c:v>2694</c:v>
                </c:pt>
                <c:pt idx="2694">
                  <c:v>2695</c:v>
                </c:pt>
                <c:pt idx="2695">
                  <c:v>2696</c:v>
                </c:pt>
                <c:pt idx="2696">
                  <c:v>2697</c:v>
                </c:pt>
                <c:pt idx="2697">
                  <c:v>2698</c:v>
                </c:pt>
                <c:pt idx="2698">
                  <c:v>2699</c:v>
                </c:pt>
                <c:pt idx="2699">
                  <c:v>2700</c:v>
                </c:pt>
                <c:pt idx="2700">
                  <c:v>2701</c:v>
                </c:pt>
                <c:pt idx="2701">
                  <c:v>2702</c:v>
                </c:pt>
                <c:pt idx="2702">
                  <c:v>2703</c:v>
                </c:pt>
                <c:pt idx="2703">
                  <c:v>2704</c:v>
                </c:pt>
                <c:pt idx="2704">
                  <c:v>2705</c:v>
                </c:pt>
                <c:pt idx="2705">
                  <c:v>2706</c:v>
                </c:pt>
                <c:pt idx="2706">
                  <c:v>2707</c:v>
                </c:pt>
                <c:pt idx="2707">
                  <c:v>2708</c:v>
                </c:pt>
                <c:pt idx="2708">
                  <c:v>2709</c:v>
                </c:pt>
                <c:pt idx="2709">
                  <c:v>2710</c:v>
                </c:pt>
                <c:pt idx="2710">
                  <c:v>2711</c:v>
                </c:pt>
                <c:pt idx="2711">
                  <c:v>2712</c:v>
                </c:pt>
                <c:pt idx="2712">
                  <c:v>2713</c:v>
                </c:pt>
                <c:pt idx="2713">
                  <c:v>2714</c:v>
                </c:pt>
                <c:pt idx="2714">
                  <c:v>2715</c:v>
                </c:pt>
                <c:pt idx="2715">
                  <c:v>2716</c:v>
                </c:pt>
                <c:pt idx="2716">
                  <c:v>2717</c:v>
                </c:pt>
                <c:pt idx="2717">
                  <c:v>2718</c:v>
                </c:pt>
                <c:pt idx="2718">
                  <c:v>2719</c:v>
                </c:pt>
                <c:pt idx="2719">
                  <c:v>2720</c:v>
                </c:pt>
                <c:pt idx="2720">
                  <c:v>2721</c:v>
                </c:pt>
                <c:pt idx="2721">
                  <c:v>2722</c:v>
                </c:pt>
                <c:pt idx="2722">
                  <c:v>2723</c:v>
                </c:pt>
                <c:pt idx="2723">
                  <c:v>2724</c:v>
                </c:pt>
                <c:pt idx="2724">
                  <c:v>2725</c:v>
                </c:pt>
                <c:pt idx="2725">
                  <c:v>2726</c:v>
                </c:pt>
                <c:pt idx="2726">
                  <c:v>2727</c:v>
                </c:pt>
                <c:pt idx="2727">
                  <c:v>2728</c:v>
                </c:pt>
                <c:pt idx="2728">
                  <c:v>2729</c:v>
                </c:pt>
                <c:pt idx="2729">
                  <c:v>2730</c:v>
                </c:pt>
                <c:pt idx="2730">
                  <c:v>2731</c:v>
                </c:pt>
                <c:pt idx="2731">
                  <c:v>2732</c:v>
                </c:pt>
                <c:pt idx="2732">
                  <c:v>2733</c:v>
                </c:pt>
                <c:pt idx="2733">
                  <c:v>2734</c:v>
                </c:pt>
                <c:pt idx="2734">
                  <c:v>2735</c:v>
                </c:pt>
                <c:pt idx="2735">
                  <c:v>2736</c:v>
                </c:pt>
                <c:pt idx="2736">
                  <c:v>2737</c:v>
                </c:pt>
                <c:pt idx="2737">
                  <c:v>2738</c:v>
                </c:pt>
                <c:pt idx="2738">
                  <c:v>2739</c:v>
                </c:pt>
                <c:pt idx="2739">
                  <c:v>2740</c:v>
                </c:pt>
                <c:pt idx="2740">
                  <c:v>2741</c:v>
                </c:pt>
                <c:pt idx="2741">
                  <c:v>2742</c:v>
                </c:pt>
                <c:pt idx="2742">
                  <c:v>2743</c:v>
                </c:pt>
                <c:pt idx="2743">
                  <c:v>2744</c:v>
                </c:pt>
                <c:pt idx="2744">
                  <c:v>2745</c:v>
                </c:pt>
                <c:pt idx="2745">
                  <c:v>2746</c:v>
                </c:pt>
                <c:pt idx="2746">
                  <c:v>2747</c:v>
                </c:pt>
                <c:pt idx="2747">
                  <c:v>2748</c:v>
                </c:pt>
                <c:pt idx="2748">
                  <c:v>2749</c:v>
                </c:pt>
                <c:pt idx="2749">
                  <c:v>2750</c:v>
                </c:pt>
                <c:pt idx="2750">
                  <c:v>2751</c:v>
                </c:pt>
                <c:pt idx="2751">
                  <c:v>2752</c:v>
                </c:pt>
                <c:pt idx="2752">
                  <c:v>2753</c:v>
                </c:pt>
                <c:pt idx="2753">
                  <c:v>2754</c:v>
                </c:pt>
                <c:pt idx="2754">
                  <c:v>2755</c:v>
                </c:pt>
                <c:pt idx="2755">
                  <c:v>2756</c:v>
                </c:pt>
                <c:pt idx="2756">
                  <c:v>2757</c:v>
                </c:pt>
                <c:pt idx="2757">
                  <c:v>2758</c:v>
                </c:pt>
                <c:pt idx="2758">
                  <c:v>2759</c:v>
                </c:pt>
                <c:pt idx="2759">
                  <c:v>2760</c:v>
                </c:pt>
                <c:pt idx="2760">
                  <c:v>2761</c:v>
                </c:pt>
                <c:pt idx="2761">
                  <c:v>2762</c:v>
                </c:pt>
                <c:pt idx="2762">
                  <c:v>2763</c:v>
                </c:pt>
                <c:pt idx="2763">
                  <c:v>2764</c:v>
                </c:pt>
                <c:pt idx="2764">
                  <c:v>2765</c:v>
                </c:pt>
                <c:pt idx="2765">
                  <c:v>2766</c:v>
                </c:pt>
                <c:pt idx="2766">
                  <c:v>2767</c:v>
                </c:pt>
                <c:pt idx="2767">
                  <c:v>2768</c:v>
                </c:pt>
                <c:pt idx="2768">
                  <c:v>2769</c:v>
                </c:pt>
                <c:pt idx="2769">
                  <c:v>2770</c:v>
                </c:pt>
                <c:pt idx="2770">
                  <c:v>2771</c:v>
                </c:pt>
                <c:pt idx="2771">
                  <c:v>2772</c:v>
                </c:pt>
                <c:pt idx="2772">
                  <c:v>2773</c:v>
                </c:pt>
                <c:pt idx="2773">
                  <c:v>2774</c:v>
                </c:pt>
                <c:pt idx="2774">
                  <c:v>2775</c:v>
                </c:pt>
                <c:pt idx="2775">
                  <c:v>2776</c:v>
                </c:pt>
                <c:pt idx="2776">
                  <c:v>2777</c:v>
                </c:pt>
                <c:pt idx="2777">
                  <c:v>2778</c:v>
                </c:pt>
                <c:pt idx="2778">
                  <c:v>2779</c:v>
                </c:pt>
                <c:pt idx="2779">
                  <c:v>2780</c:v>
                </c:pt>
                <c:pt idx="2780">
                  <c:v>2781</c:v>
                </c:pt>
                <c:pt idx="2781">
                  <c:v>2782</c:v>
                </c:pt>
                <c:pt idx="2782">
                  <c:v>2783</c:v>
                </c:pt>
                <c:pt idx="2783">
                  <c:v>2784</c:v>
                </c:pt>
                <c:pt idx="2784">
                  <c:v>2785</c:v>
                </c:pt>
                <c:pt idx="2785">
                  <c:v>2786</c:v>
                </c:pt>
                <c:pt idx="2786">
                  <c:v>2787</c:v>
                </c:pt>
                <c:pt idx="2787">
                  <c:v>2788</c:v>
                </c:pt>
                <c:pt idx="2788">
                  <c:v>2789</c:v>
                </c:pt>
                <c:pt idx="2789">
                  <c:v>2790</c:v>
                </c:pt>
                <c:pt idx="2790">
                  <c:v>2791</c:v>
                </c:pt>
                <c:pt idx="2791">
                  <c:v>2792</c:v>
                </c:pt>
                <c:pt idx="2792">
                  <c:v>2793</c:v>
                </c:pt>
                <c:pt idx="2793">
                  <c:v>2794</c:v>
                </c:pt>
                <c:pt idx="2794">
                  <c:v>2795</c:v>
                </c:pt>
                <c:pt idx="2795">
                  <c:v>2796</c:v>
                </c:pt>
                <c:pt idx="2796">
                  <c:v>2797</c:v>
                </c:pt>
                <c:pt idx="2797">
                  <c:v>2798</c:v>
                </c:pt>
                <c:pt idx="2798">
                  <c:v>2799</c:v>
                </c:pt>
                <c:pt idx="2799">
                  <c:v>2800</c:v>
                </c:pt>
                <c:pt idx="2800">
                  <c:v>2801</c:v>
                </c:pt>
                <c:pt idx="2801">
                  <c:v>2802</c:v>
                </c:pt>
                <c:pt idx="2802">
                  <c:v>2803</c:v>
                </c:pt>
                <c:pt idx="2803">
                  <c:v>2804</c:v>
                </c:pt>
                <c:pt idx="2804">
                  <c:v>2805</c:v>
                </c:pt>
                <c:pt idx="2805">
                  <c:v>2806</c:v>
                </c:pt>
                <c:pt idx="2806">
                  <c:v>2807</c:v>
                </c:pt>
                <c:pt idx="2807">
                  <c:v>2808</c:v>
                </c:pt>
                <c:pt idx="2808">
                  <c:v>2809</c:v>
                </c:pt>
                <c:pt idx="2809">
                  <c:v>2810</c:v>
                </c:pt>
                <c:pt idx="2810">
                  <c:v>2811</c:v>
                </c:pt>
                <c:pt idx="2811">
                  <c:v>2812</c:v>
                </c:pt>
                <c:pt idx="2812">
                  <c:v>2813</c:v>
                </c:pt>
                <c:pt idx="2813">
                  <c:v>2814</c:v>
                </c:pt>
                <c:pt idx="2814">
                  <c:v>2815</c:v>
                </c:pt>
                <c:pt idx="2815">
                  <c:v>2816</c:v>
                </c:pt>
                <c:pt idx="2816">
                  <c:v>2817</c:v>
                </c:pt>
                <c:pt idx="2817">
                  <c:v>2818</c:v>
                </c:pt>
                <c:pt idx="2818">
                  <c:v>2819</c:v>
                </c:pt>
                <c:pt idx="2819">
                  <c:v>2820</c:v>
                </c:pt>
                <c:pt idx="2820">
                  <c:v>2821</c:v>
                </c:pt>
                <c:pt idx="2821">
                  <c:v>2822</c:v>
                </c:pt>
                <c:pt idx="2822">
                  <c:v>2823</c:v>
                </c:pt>
                <c:pt idx="2823">
                  <c:v>2824</c:v>
                </c:pt>
                <c:pt idx="2824">
                  <c:v>2825</c:v>
                </c:pt>
                <c:pt idx="2825">
                  <c:v>2826</c:v>
                </c:pt>
                <c:pt idx="2826">
                  <c:v>2827</c:v>
                </c:pt>
                <c:pt idx="2827">
                  <c:v>2828</c:v>
                </c:pt>
                <c:pt idx="2828">
                  <c:v>2829</c:v>
                </c:pt>
                <c:pt idx="2829">
                  <c:v>2830</c:v>
                </c:pt>
                <c:pt idx="2830">
                  <c:v>2831</c:v>
                </c:pt>
                <c:pt idx="2831">
                  <c:v>2832</c:v>
                </c:pt>
                <c:pt idx="2832">
                  <c:v>2833</c:v>
                </c:pt>
                <c:pt idx="2833">
                  <c:v>2834</c:v>
                </c:pt>
                <c:pt idx="2834">
                  <c:v>2835</c:v>
                </c:pt>
                <c:pt idx="2835">
                  <c:v>2836</c:v>
                </c:pt>
                <c:pt idx="2836">
                  <c:v>2837</c:v>
                </c:pt>
                <c:pt idx="2837">
                  <c:v>2838</c:v>
                </c:pt>
                <c:pt idx="2838">
                  <c:v>2839</c:v>
                </c:pt>
                <c:pt idx="2839">
                  <c:v>2840</c:v>
                </c:pt>
                <c:pt idx="2840">
                  <c:v>2841</c:v>
                </c:pt>
                <c:pt idx="2841">
                  <c:v>2842</c:v>
                </c:pt>
                <c:pt idx="2842">
                  <c:v>2843</c:v>
                </c:pt>
                <c:pt idx="2843">
                  <c:v>2844</c:v>
                </c:pt>
                <c:pt idx="2844">
                  <c:v>2845</c:v>
                </c:pt>
                <c:pt idx="2845">
                  <c:v>2846</c:v>
                </c:pt>
                <c:pt idx="2846">
                  <c:v>2847</c:v>
                </c:pt>
                <c:pt idx="2847">
                  <c:v>2848</c:v>
                </c:pt>
                <c:pt idx="2848">
                  <c:v>2849</c:v>
                </c:pt>
                <c:pt idx="2849">
                  <c:v>2850</c:v>
                </c:pt>
                <c:pt idx="2850">
                  <c:v>2851</c:v>
                </c:pt>
                <c:pt idx="2851">
                  <c:v>2852</c:v>
                </c:pt>
                <c:pt idx="2852">
                  <c:v>2853</c:v>
                </c:pt>
                <c:pt idx="2853">
                  <c:v>2854</c:v>
                </c:pt>
                <c:pt idx="2854">
                  <c:v>2855</c:v>
                </c:pt>
                <c:pt idx="2855">
                  <c:v>2856</c:v>
                </c:pt>
                <c:pt idx="2856">
                  <c:v>2857</c:v>
                </c:pt>
                <c:pt idx="2857">
                  <c:v>2858</c:v>
                </c:pt>
                <c:pt idx="2858">
                  <c:v>2859</c:v>
                </c:pt>
                <c:pt idx="2859">
                  <c:v>2860</c:v>
                </c:pt>
                <c:pt idx="2860">
                  <c:v>2861</c:v>
                </c:pt>
                <c:pt idx="2861">
                  <c:v>2862</c:v>
                </c:pt>
                <c:pt idx="2862">
                  <c:v>2863</c:v>
                </c:pt>
                <c:pt idx="2863">
                  <c:v>2864</c:v>
                </c:pt>
                <c:pt idx="2864">
                  <c:v>2865</c:v>
                </c:pt>
                <c:pt idx="2865">
                  <c:v>2866</c:v>
                </c:pt>
                <c:pt idx="2866">
                  <c:v>2867</c:v>
                </c:pt>
                <c:pt idx="2867">
                  <c:v>2868</c:v>
                </c:pt>
                <c:pt idx="2868">
                  <c:v>2869</c:v>
                </c:pt>
                <c:pt idx="2869">
                  <c:v>2870</c:v>
                </c:pt>
                <c:pt idx="2870">
                  <c:v>2871</c:v>
                </c:pt>
                <c:pt idx="2871">
                  <c:v>2872</c:v>
                </c:pt>
                <c:pt idx="2872">
                  <c:v>2873</c:v>
                </c:pt>
                <c:pt idx="2873">
                  <c:v>2874</c:v>
                </c:pt>
                <c:pt idx="2874">
                  <c:v>2875</c:v>
                </c:pt>
                <c:pt idx="2875">
                  <c:v>2876</c:v>
                </c:pt>
                <c:pt idx="2876">
                  <c:v>2877</c:v>
                </c:pt>
                <c:pt idx="2877">
                  <c:v>2878</c:v>
                </c:pt>
                <c:pt idx="2878">
                  <c:v>2879</c:v>
                </c:pt>
                <c:pt idx="2879">
                  <c:v>2880</c:v>
                </c:pt>
                <c:pt idx="2880">
                  <c:v>2881</c:v>
                </c:pt>
                <c:pt idx="2881">
                  <c:v>2882</c:v>
                </c:pt>
                <c:pt idx="2882">
                  <c:v>2883</c:v>
                </c:pt>
                <c:pt idx="2883">
                  <c:v>2884</c:v>
                </c:pt>
                <c:pt idx="2884">
                  <c:v>2885</c:v>
                </c:pt>
                <c:pt idx="2885">
                  <c:v>2886</c:v>
                </c:pt>
                <c:pt idx="2886">
                  <c:v>2887</c:v>
                </c:pt>
                <c:pt idx="2887">
                  <c:v>2888</c:v>
                </c:pt>
                <c:pt idx="2888">
                  <c:v>2889</c:v>
                </c:pt>
                <c:pt idx="2889">
                  <c:v>2890</c:v>
                </c:pt>
                <c:pt idx="2890">
                  <c:v>2891</c:v>
                </c:pt>
                <c:pt idx="2891">
                  <c:v>2892</c:v>
                </c:pt>
                <c:pt idx="2892">
                  <c:v>2893</c:v>
                </c:pt>
                <c:pt idx="2893">
                  <c:v>2894</c:v>
                </c:pt>
                <c:pt idx="2894">
                  <c:v>2895</c:v>
                </c:pt>
                <c:pt idx="2895">
                  <c:v>2896</c:v>
                </c:pt>
                <c:pt idx="2896">
                  <c:v>2897</c:v>
                </c:pt>
                <c:pt idx="2897">
                  <c:v>2898</c:v>
                </c:pt>
                <c:pt idx="2898">
                  <c:v>2899</c:v>
                </c:pt>
                <c:pt idx="2899">
                  <c:v>2900</c:v>
                </c:pt>
                <c:pt idx="2900">
                  <c:v>2901</c:v>
                </c:pt>
                <c:pt idx="2901">
                  <c:v>2902</c:v>
                </c:pt>
                <c:pt idx="2902">
                  <c:v>2903</c:v>
                </c:pt>
                <c:pt idx="2903">
                  <c:v>2904</c:v>
                </c:pt>
                <c:pt idx="2904">
                  <c:v>2905</c:v>
                </c:pt>
                <c:pt idx="2905">
                  <c:v>2906</c:v>
                </c:pt>
                <c:pt idx="2906">
                  <c:v>2907</c:v>
                </c:pt>
                <c:pt idx="2907">
                  <c:v>2908</c:v>
                </c:pt>
                <c:pt idx="2908">
                  <c:v>2909</c:v>
                </c:pt>
                <c:pt idx="2909">
                  <c:v>2910</c:v>
                </c:pt>
                <c:pt idx="2910">
                  <c:v>2911</c:v>
                </c:pt>
                <c:pt idx="2911">
                  <c:v>2912</c:v>
                </c:pt>
                <c:pt idx="2912">
                  <c:v>2913</c:v>
                </c:pt>
                <c:pt idx="2913">
                  <c:v>2914</c:v>
                </c:pt>
                <c:pt idx="2914">
                  <c:v>2915</c:v>
                </c:pt>
                <c:pt idx="2915">
                  <c:v>2916</c:v>
                </c:pt>
                <c:pt idx="2916">
                  <c:v>2917</c:v>
                </c:pt>
                <c:pt idx="2917">
                  <c:v>2918</c:v>
                </c:pt>
                <c:pt idx="2918">
                  <c:v>2919</c:v>
                </c:pt>
                <c:pt idx="2919">
                  <c:v>2920</c:v>
                </c:pt>
                <c:pt idx="2920">
                  <c:v>2921</c:v>
                </c:pt>
                <c:pt idx="2921">
                  <c:v>2922</c:v>
                </c:pt>
                <c:pt idx="2922">
                  <c:v>2923</c:v>
                </c:pt>
                <c:pt idx="2923">
                  <c:v>2924</c:v>
                </c:pt>
                <c:pt idx="2924">
                  <c:v>2925</c:v>
                </c:pt>
                <c:pt idx="2925">
                  <c:v>2926</c:v>
                </c:pt>
                <c:pt idx="2926">
                  <c:v>2927</c:v>
                </c:pt>
                <c:pt idx="2927">
                  <c:v>2928</c:v>
                </c:pt>
                <c:pt idx="2928">
                  <c:v>2929</c:v>
                </c:pt>
                <c:pt idx="2929">
                  <c:v>2930</c:v>
                </c:pt>
                <c:pt idx="2930">
                  <c:v>2931</c:v>
                </c:pt>
                <c:pt idx="2931">
                  <c:v>2932</c:v>
                </c:pt>
                <c:pt idx="2932">
                  <c:v>2933</c:v>
                </c:pt>
                <c:pt idx="2933">
                  <c:v>2934</c:v>
                </c:pt>
                <c:pt idx="2934">
                  <c:v>2935</c:v>
                </c:pt>
                <c:pt idx="2935">
                  <c:v>2936</c:v>
                </c:pt>
                <c:pt idx="2936">
                  <c:v>2937</c:v>
                </c:pt>
                <c:pt idx="2937">
                  <c:v>2938</c:v>
                </c:pt>
                <c:pt idx="2938">
                  <c:v>2939</c:v>
                </c:pt>
                <c:pt idx="2939">
                  <c:v>2940</c:v>
                </c:pt>
                <c:pt idx="2940">
                  <c:v>2941</c:v>
                </c:pt>
                <c:pt idx="2941">
                  <c:v>2942</c:v>
                </c:pt>
                <c:pt idx="2942">
                  <c:v>2943</c:v>
                </c:pt>
                <c:pt idx="2943">
                  <c:v>2944</c:v>
                </c:pt>
                <c:pt idx="2944">
                  <c:v>2945</c:v>
                </c:pt>
                <c:pt idx="2945">
                  <c:v>2946</c:v>
                </c:pt>
                <c:pt idx="2946">
                  <c:v>2947</c:v>
                </c:pt>
                <c:pt idx="2947">
                  <c:v>2948</c:v>
                </c:pt>
                <c:pt idx="2948">
                  <c:v>2949</c:v>
                </c:pt>
                <c:pt idx="2949">
                  <c:v>2950</c:v>
                </c:pt>
                <c:pt idx="2950">
                  <c:v>2951</c:v>
                </c:pt>
                <c:pt idx="2951">
                  <c:v>2952</c:v>
                </c:pt>
                <c:pt idx="2952">
                  <c:v>2953</c:v>
                </c:pt>
                <c:pt idx="2953">
                  <c:v>2954</c:v>
                </c:pt>
                <c:pt idx="2954">
                  <c:v>2955</c:v>
                </c:pt>
                <c:pt idx="2955">
                  <c:v>2956</c:v>
                </c:pt>
                <c:pt idx="2956">
                  <c:v>2957</c:v>
                </c:pt>
                <c:pt idx="2957">
                  <c:v>2958</c:v>
                </c:pt>
                <c:pt idx="2958">
                  <c:v>2959</c:v>
                </c:pt>
                <c:pt idx="2959">
                  <c:v>2960</c:v>
                </c:pt>
                <c:pt idx="2960">
                  <c:v>2961</c:v>
                </c:pt>
                <c:pt idx="2961">
                  <c:v>2962</c:v>
                </c:pt>
                <c:pt idx="2962">
                  <c:v>2963</c:v>
                </c:pt>
                <c:pt idx="2963">
                  <c:v>2964</c:v>
                </c:pt>
                <c:pt idx="2964">
                  <c:v>2965</c:v>
                </c:pt>
                <c:pt idx="2965">
                  <c:v>2966</c:v>
                </c:pt>
                <c:pt idx="2966">
                  <c:v>2967</c:v>
                </c:pt>
                <c:pt idx="2967">
                  <c:v>2968</c:v>
                </c:pt>
                <c:pt idx="2968">
                  <c:v>2969</c:v>
                </c:pt>
                <c:pt idx="2969">
                  <c:v>2970</c:v>
                </c:pt>
                <c:pt idx="2970">
                  <c:v>2971</c:v>
                </c:pt>
                <c:pt idx="2971">
                  <c:v>2972</c:v>
                </c:pt>
                <c:pt idx="2972">
                  <c:v>2973</c:v>
                </c:pt>
                <c:pt idx="2973">
                  <c:v>2974</c:v>
                </c:pt>
                <c:pt idx="2974">
                  <c:v>2975</c:v>
                </c:pt>
                <c:pt idx="2975">
                  <c:v>2976</c:v>
                </c:pt>
                <c:pt idx="2976">
                  <c:v>2977</c:v>
                </c:pt>
                <c:pt idx="2977">
                  <c:v>2978</c:v>
                </c:pt>
                <c:pt idx="2978">
                  <c:v>2979</c:v>
                </c:pt>
                <c:pt idx="2979">
                  <c:v>2980</c:v>
                </c:pt>
                <c:pt idx="2980">
                  <c:v>2981</c:v>
                </c:pt>
                <c:pt idx="2981">
                  <c:v>2982</c:v>
                </c:pt>
                <c:pt idx="2982">
                  <c:v>2983</c:v>
                </c:pt>
                <c:pt idx="2983">
                  <c:v>2984</c:v>
                </c:pt>
                <c:pt idx="2984">
                  <c:v>2985</c:v>
                </c:pt>
                <c:pt idx="2985">
                  <c:v>2986</c:v>
                </c:pt>
                <c:pt idx="2986">
                  <c:v>2987</c:v>
                </c:pt>
                <c:pt idx="2987">
                  <c:v>2988</c:v>
                </c:pt>
                <c:pt idx="2988">
                  <c:v>2989</c:v>
                </c:pt>
                <c:pt idx="2989">
                  <c:v>2990</c:v>
                </c:pt>
                <c:pt idx="2990">
                  <c:v>2991</c:v>
                </c:pt>
                <c:pt idx="2991">
                  <c:v>2992</c:v>
                </c:pt>
                <c:pt idx="2992">
                  <c:v>2993</c:v>
                </c:pt>
                <c:pt idx="2993">
                  <c:v>2994</c:v>
                </c:pt>
                <c:pt idx="2994">
                  <c:v>2995</c:v>
                </c:pt>
                <c:pt idx="2995">
                  <c:v>2996</c:v>
                </c:pt>
                <c:pt idx="2996">
                  <c:v>2997</c:v>
                </c:pt>
                <c:pt idx="2997">
                  <c:v>2998</c:v>
                </c:pt>
                <c:pt idx="2998">
                  <c:v>2999</c:v>
                </c:pt>
                <c:pt idx="2999">
                  <c:v>3000</c:v>
                </c:pt>
                <c:pt idx="3000">
                  <c:v>3001</c:v>
                </c:pt>
                <c:pt idx="3001">
                  <c:v>3002</c:v>
                </c:pt>
                <c:pt idx="3002">
                  <c:v>3003</c:v>
                </c:pt>
                <c:pt idx="3003">
                  <c:v>3004</c:v>
                </c:pt>
                <c:pt idx="3004">
                  <c:v>3005</c:v>
                </c:pt>
                <c:pt idx="3005">
                  <c:v>3006</c:v>
                </c:pt>
                <c:pt idx="3006">
                  <c:v>3007</c:v>
                </c:pt>
                <c:pt idx="3007">
                  <c:v>3008</c:v>
                </c:pt>
                <c:pt idx="3008">
                  <c:v>3009</c:v>
                </c:pt>
                <c:pt idx="3009">
                  <c:v>3010</c:v>
                </c:pt>
                <c:pt idx="3010">
                  <c:v>3011</c:v>
                </c:pt>
                <c:pt idx="3011">
                  <c:v>3012</c:v>
                </c:pt>
                <c:pt idx="3012">
                  <c:v>3013</c:v>
                </c:pt>
                <c:pt idx="3013">
                  <c:v>3014</c:v>
                </c:pt>
                <c:pt idx="3014">
                  <c:v>3015</c:v>
                </c:pt>
                <c:pt idx="3015">
                  <c:v>3016</c:v>
                </c:pt>
                <c:pt idx="3016">
                  <c:v>3017</c:v>
                </c:pt>
                <c:pt idx="3017">
                  <c:v>3018</c:v>
                </c:pt>
                <c:pt idx="3018">
                  <c:v>3019</c:v>
                </c:pt>
                <c:pt idx="3019">
                  <c:v>3020</c:v>
                </c:pt>
                <c:pt idx="3020">
                  <c:v>3021</c:v>
                </c:pt>
                <c:pt idx="3021">
                  <c:v>3022</c:v>
                </c:pt>
                <c:pt idx="3022">
                  <c:v>3023</c:v>
                </c:pt>
                <c:pt idx="3023">
                  <c:v>3024</c:v>
                </c:pt>
                <c:pt idx="3024">
                  <c:v>3025</c:v>
                </c:pt>
                <c:pt idx="3025">
                  <c:v>3026</c:v>
                </c:pt>
                <c:pt idx="3026">
                  <c:v>3027</c:v>
                </c:pt>
                <c:pt idx="3027">
                  <c:v>3028</c:v>
                </c:pt>
                <c:pt idx="3028">
                  <c:v>3029</c:v>
                </c:pt>
                <c:pt idx="3029">
                  <c:v>3030</c:v>
                </c:pt>
                <c:pt idx="3030">
                  <c:v>3031</c:v>
                </c:pt>
                <c:pt idx="3031">
                  <c:v>3032</c:v>
                </c:pt>
                <c:pt idx="3032">
                  <c:v>3033</c:v>
                </c:pt>
                <c:pt idx="3033">
                  <c:v>3034</c:v>
                </c:pt>
                <c:pt idx="3034">
                  <c:v>3035</c:v>
                </c:pt>
                <c:pt idx="3035">
                  <c:v>3036</c:v>
                </c:pt>
                <c:pt idx="3036">
                  <c:v>3037</c:v>
                </c:pt>
                <c:pt idx="3037">
                  <c:v>3038</c:v>
                </c:pt>
                <c:pt idx="3038">
                  <c:v>3039</c:v>
                </c:pt>
                <c:pt idx="3039">
                  <c:v>3040</c:v>
                </c:pt>
                <c:pt idx="3040">
                  <c:v>3041</c:v>
                </c:pt>
                <c:pt idx="3041">
                  <c:v>3042</c:v>
                </c:pt>
                <c:pt idx="3042">
                  <c:v>3043</c:v>
                </c:pt>
                <c:pt idx="3043">
                  <c:v>3044</c:v>
                </c:pt>
                <c:pt idx="3044">
                  <c:v>3045</c:v>
                </c:pt>
                <c:pt idx="3045">
                  <c:v>3046</c:v>
                </c:pt>
                <c:pt idx="3046">
                  <c:v>3047</c:v>
                </c:pt>
                <c:pt idx="3047">
                  <c:v>3048</c:v>
                </c:pt>
                <c:pt idx="3048">
                  <c:v>3049</c:v>
                </c:pt>
                <c:pt idx="3049">
                  <c:v>3050</c:v>
                </c:pt>
                <c:pt idx="3050">
                  <c:v>3051</c:v>
                </c:pt>
                <c:pt idx="3051">
                  <c:v>3052</c:v>
                </c:pt>
                <c:pt idx="3052">
                  <c:v>3053</c:v>
                </c:pt>
                <c:pt idx="3053">
                  <c:v>3054</c:v>
                </c:pt>
                <c:pt idx="3054">
                  <c:v>3055</c:v>
                </c:pt>
                <c:pt idx="3055">
                  <c:v>3056</c:v>
                </c:pt>
                <c:pt idx="3056">
                  <c:v>3057</c:v>
                </c:pt>
                <c:pt idx="3057">
                  <c:v>3058</c:v>
                </c:pt>
                <c:pt idx="3058">
                  <c:v>3059</c:v>
                </c:pt>
                <c:pt idx="3059">
                  <c:v>3060</c:v>
                </c:pt>
                <c:pt idx="3060">
                  <c:v>3061</c:v>
                </c:pt>
                <c:pt idx="3061">
                  <c:v>3062</c:v>
                </c:pt>
                <c:pt idx="3062">
                  <c:v>3063</c:v>
                </c:pt>
                <c:pt idx="3063">
                  <c:v>3064</c:v>
                </c:pt>
                <c:pt idx="3064">
                  <c:v>3065</c:v>
                </c:pt>
                <c:pt idx="3065">
                  <c:v>3066</c:v>
                </c:pt>
                <c:pt idx="3066">
                  <c:v>3067</c:v>
                </c:pt>
                <c:pt idx="3067">
                  <c:v>3068</c:v>
                </c:pt>
                <c:pt idx="3068">
                  <c:v>3069</c:v>
                </c:pt>
                <c:pt idx="3069">
                  <c:v>3070</c:v>
                </c:pt>
                <c:pt idx="3070">
                  <c:v>3071</c:v>
                </c:pt>
                <c:pt idx="3071">
                  <c:v>3072</c:v>
                </c:pt>
                <c:pt idx="3072">
                  <c:v>3073</c:v>
                </c:pt>
                <c:pt idx="3073">
                  <c:v>3074</c:v>
                </c:pt>
                <c:pt idx="3074">
                  <c:v>3075</c:v>
                </c:pt>
                <c:pt idx="3075">
                  <c:v>3076</c:v>
                </c:pt>
                <c:pt idx="3076">
                  <c:v>3077</c:v>
                </c:pt>
                <c:pt idx="3077">
                  <c:v>3078</c:v>
                </c:pt>
                <c:pt idx="3078">
                  <c:v>3079</c:v>
                </c:pt>
                <c:pt idx="3079">
                  <c:v>3080</c:v>
                </c:pt>
                <c:pt idx="3080">
                  <c:v>3081</c:v>
                </c:pt>
                <c:pt idx="3081">
                  <c:v>3082</c:v>
                </c:pt>
                <c:pt idx="3082">
                  <c:v>3083</c:v>
                </c:pt>
                <c:pt idx="3083">
                  <c:v>3084</c:v>
                </c:pt>
                <c:pt idx="3084">
                  <c:v>3085</c:v>
                </c:pt>
                <c:pt idx="3085">
                  <c:v>3086</c:v>
                </c:pt>
                <c:pt idx="3086">
                  <c:v>3087</c:v>
                </c:pt>
                <c:pt idx="3087">
                  <c:v>3088</c:v>
                </c:pt>
                <c:pt idx="3088">
                  <c:v>3089</c:v>
                </c:pt>
                <c:pt idx="3089">
                  <c:v>3090</c:v>
                </c:pt>
                <c:pt idx="3090">
                  <c:v>3091</c:v>
                </c:pt>
                <c:pt idx="3091">
                  <c:v>3092</c:v>
                </c:pt>
                <c:pt idx="3092">
                  <c:v>3093</c:v>
                </c:pt>
                <c:pt idx="3093">
                  <c:v>3094</c:v>
                </c:pt>
                <c:pt idx="3094">
                  <c:v>3095</c:v>
                </c:pt>
                <c:pt idx="3095">
                  <c:v>3096</c:v>
                </c:pt>
                <c:pt idx="3096">
                  <c:v>3097</c:v>
                </c:pt>
                <c:pt idx="3097">
                  <c:v>3098</c:v>
                </c:pt>
                <c:pt idx="3098">
                  <c:v>3099</c:v>
                </c:pt>
                <c:pt idx="3099">
                  <c:v>3100</c:v>
                </c:pt>
                <c:pt idx="3100">
                  <c:v>3101</c:v>
                </c:pt>
                <c:pt idx="3101">
                  <c:v>3102</c:v>
                </c:pt>
                <c:pt idx="3102">
                  <c:v>3103</c:v>
                </c:pt>
                <c:pt idx="3103">
                  <c:v>3104</c:v>
                </c:pt>
                <c:pt idx="3104">
                  <c:v>3105</c:v>
                </c:pt>
                <c:pt idx="3105">
                  <c:v>3106</c:v>
                </c:pt>
                <c:pt idx="3106">
                  <c:v>3107</c:v>
                </c:pt>
                <c:pt idx="3107">
                  <c:v>3108</c:v>
                </c:pt>
                <c:pt idx="3108">
                  <c:v>3109</c:v>
                </c:pt>
                <c:pt idx="3109">
                  <c:v>3110</c:v>
                </c:pt>
                <c:pt idx="3110">
                  <c:v>3111</c:v>
                </c:pt>
                <c:pt idx="3111">
                  <c:v>3112</c:v>
                </c:pt>
                <c:pt idx="3112">
                  <c:v>3113</c:v>
                </c:pt>
                <c:pt idx="3113">
                  <c:v>3114</c:v>
                </c:pt>
                <c:pt idx="3114">
                  <c:v>3115</c:v>
                </c:pt>
                <c:pt idx="3115">
                  <c:v>3116</c:v>
                </c:pt>
                <c:pt idx="3116">
                  <c:v>3117</c:v>
                </c:pt>
                <c:pt idx="3117">
                  <c:v>3118</c:v>
                </c:pt>
                <c:pt idx="3118">
                  <c:v>3119</c:v>
                </c:pt>
                <c:pt idx="3119">
                  <c:v>3120</c:v>
                </c:pt>
                <c:pt idx="3120">
                  <c:v>3121</c:v>
                </c:pt>
                <c:pt idx="3121">
                  <c:v>3122</c:v>
                </c:pt>
                <c:pt idx="3122">
                  <c:v>3123</c:v>
                </c:pt>
                <c:pt idx="3123">
                  <c:v>3124</c:v>
                </c:pt>
                <c:pt idx="3124">
                  <c:v>3125</c:v>
                </c:pt>
                <c:pt idx="3125">
                  <c:v>3126</c:v>
                </c:pt>
                <c:pt idx="3126">
                  <c:v>3127</c:v>
                </c:pt>
                <c:pt idx="3127">
                  <c:v>3128</c:v>
                </c:pt>
                <c:pt idx="3128">
                  <c:v>3129</c:v>
                </c:pt>
                <c:pt idx="3129">
                  <c:v>3130</c:v>
                </c:pt>
                <c:pt idx="3130">
                  <c:v>3131</c:v>
                </c:pt>
                <c:pt idx="3131">
                  <c:v>3132</c:v>
                </c:pt>
                <c:pt idx="3132">
                  <c:v>3133</c:v>
                </c:pt>
                <c:pt idx="3133">
                  <c:v>3134</c:v>
                </c:pt>
                <c:pt idx="3134">
                  <c:v>3135</c:v>
                </c:pt>
                <c:pt idx="3135">
                  <c:v>3136</c:v>
                </c:pt>
                <c:pt idx="3136">
                  <c:v>3137</c:v>
                </c:pt>
                <c:pt idx="3137">
                  <c:v>3138</c:v>
                </c:pt>
                <c:pt idx="3138">
                  <c:v>3139</c:v>
                </c:pt>
                <c:pt idx="3139">
                  <c:v>3140</c:v>
                </c:pt>
                <c:pt idx="3140">
                  <c:v>3141</c:v>
                </c:pt>
                <c:pt idx="3141">
                  <c:v>3142</c:v>
                </c:pt>
                <c:pt idx="3142">
                  <c:v>3143</c:v>
                </c:pt>
                <c:pt idx="3143">
                  <c:v>3144</c:v>
                </c:pt>
                <c:pt idx="3144">
                  <c:v>3145</c:v>
                </c:pt>
                <c:pt idx="3145">
                  <c:v>3146</c:v>
                </c:pt>
                <c:pt idx="3146">
                  <c:v>3147</c:v>
                </c:pt>
                <c:pt idx="3147">
                  <c:v>3148</c:v>
                </c:pt>
                <c:pt idx="3148">
                  <c:v>3149</c:v>
                </c:pt>
                <c:pt idx="3149">
                  <c:v>3150</c:v>
                </c:pt>
                <c:pt idx="3150">
                  <c:v>3151</c:v>
                </c:pt>
                <c:pt idx="3151">
                  <c:v>3152</c:v>
                </c:pt>
                <c:pt idx="3152">
                  <c:v>3153</c:v>
                </c:pt>
                <c:pt idx="3153">
                  <c:v>3154</c:v>
                </c:pt>
                <c:pt idx="3154">
                  <c:v>3155</c:v>
                </c:pt>
                <c:pt idx="3155">
                  <c:v>3156</c:v>
                </c:pt>
                <c:pt idx="3156">
                  <c:v>3157</c:v>
                </c:pt>
                <c:pt idx="3157">
                  <c:v>3158</c:v>
                </c:pt>
                <c:pt idx="3158">
                  <c:v>3159</c:v>
                </c:pt>
                <c:pt idx="3159">
                  <c:v>3160</c:v>
                </c:pt>
                <c:pt idx="3160">
                  <c:v>3161</c:v>
                </c:pt>
                <c:pt idx="3161">
                  <c:v>3162</c:v>
                </c:pt>
                <c:pt idx="3162">
                  <c:v>3163</c:v>
                </c:pt>
                <c:pt idx="3163">
                  <c:v>3164</c:v>
                </c:pt>
                <c:pt idx="3164">
                  <c:v>3165</c:v>
                </c:pt>
                <c:pt idx="3165">
                  <c:v>3166</c:v>
                </c:pt>
                <c:pt idx="3166">
                  <c:v>3167</c:v>
                </c:pt>
                <c:pt idx="3167">
                  <c:v>3168</c:v>
                </c:pt>
                <c:pt idx="3168">
                  <c:v>3169</c:v>
                </c:pt>
                <c:pt idx="3169">
                  <c:v>3170</c:v>
                </c:pt>
                <c:pt idx="3170">
                  <c:v>3171</c:v>
                </c:pt>
                <c:pt idx="3171">
                  <c:v>3172</c:v>
                </c:pt>
                <c:pt idx="3172">
                  <c:v>3173</c:v>
                </c:pt>
                <c:pt idx="3173">
                  <c:v>3174</c:v>
                </c:pt>
                <c:pt idx="3174">
                  <c:v>3175</c:v>
                </c:pt>
                <c:pt idx="3175">
                  <c:v>3176</c:v>
                </c:pt>
                <c:pt idx="3176">
                  <c:v>3177</c:v>
                </c:pt>
                <c:pt idx="3177">
                  <c:v>3178</c:v>
                </c:pt>
                <c:pt idx="3178">
                  <c:v>3179</c:v>
                </c:pt>
                <c:pt idx="3179">
                  <c:v>3180</c:v>
                </c:pt>
                <c:pt idx="3180">
                  <c:v>3181</c:v>
                </c:pt>
                <c:pt idx="3181">
                  <c:v>3182</c:v>
                </c:pt>
                <c:pt idx="3182">
                  <c:v>3183</c:v>
                </c:pt>
                <c:pt idx="3183">
                  <c:v>3184</c:v>
                </c:pt>
                <c:pt idx="3184">
                  <c:v>3185</c:v>
                </c:pt>
                <c:pt idx="3185">
                  <c:v>3186</c:v>
                </c:pt>
                <c:pt idx="3186">
                  <c:v>3187</c:v>
                </c:pt>
                <c:pt idx="3187">
                  <c:v>3188</c:v>
                </c:pt>
                <c:pt idx="3188">
                  <c:v>3189</c:v>
                </c:pt>
                <c:pt idx="3189">
                  <c:v>3190</c:v>
                </c:pt>
                <c:pt idx="3190">
                  <c:v>3191</c:v>
                </c:pt>
                <c:pt idx="3191">
                  <c:v>3192</c:v>
                </c:pt>
                <c:pt idx="3192">
                  <c:v>3193</c:v>
                </c:pt>
                <c:pt idx="3193">
                  <c:v>3194</c:v>
                </c:pt>
                <c:pt idx="3194">
                  <c:v>3195</c:v>
                </c:pt>
                <c:pt idx="3195">
                  <c:v>3196</c:v>
                </c:pt>
                <c:pt idx="3196">
                  <c:v>3197</c:v>
                </c:pt>
                <c:pt idx="3197">
                  <c:v>3198</c:v>
                </c:pt>
                <c:pt idx="3198">
                  <c:v>3199</c:v>
                </c:pt>
                <c:pt idx="3199">
                  <c:v>3200</c:v>
                </c:pt>
                <c:pt idx="3200">
                  <c:v>3201</c:v>
                </c:pt>
                <c:pt idx="3201">
                  <c:v>3202</c:v>
                </c:pt>
                <c:pt idx="3202">
                  <c:v>3203</c:v>
                </c:pt>
                <c:pt idx="3203">
                  <c:v>3204</c:v>
                </c:pt>
                <c:pt idx="3204">
                  <c:v>3205</c:v>
                </c:pt>
                <c:pt idx="3205">
                  <c:v>3206</c:v>
                </c:pt>
                <c:pt idx="3206">
                  <c:v>3207</c:v>
                </c:pt>
                <c:pt idx="3207">
                  <c:v>3208</c:v>
                </c:pt>
                <c:pt idx="3208">
                  <c:v>3209</c:v>
                </c:pt>
                <c:pt idx="3209">
                  <c:v>3210</c:v>
                </c:pt>
                <c:pt idx="3210">
                  <c:v>3211</c:v>
                </c:pt>
                <c:pt idx="3211">
                  <c:v>3212</c:v>
                </c:pt>
                <c:pt idx="3212">
                  <c:v>3213</c:v>
                </c:pt>
                <c:pt idx="3213">
                  <c:v>3214</c:v>
                </c:pt>
                <c:pt idx="3214">
                  <c:v>3215</c:v>
                </c:pt>
                <c:pt idx="3215">
                  <c:v>3216</c:v>
                </c:pt>
                <c:pt idx="3216">
                  <c:v>3217</c:v>
                </c:pt>
                <c:pt idx="3217">
                  <c:v>3218</c:v>
                </c:pt>
                <c:pt idx="3218">
                  <c:v>3219</c:v>
                </c:pt>
                <c:pt idx="3219">
                  <c:v>3220</c:v>
                </c:pt>
                <c:pt idx="3220">
                  <c:v>3221</c:v>
                </c:pt>
                <c:pt idx="3221">
                  <c:v>3222</c:v>
                </c:pt>
                <c:pt idx="3222">
                  <c:v>3223</c:v>
                </c:pt>
                <c:pt idx="3223">
                  <c:v>3224</c:v>
                </c:pt>
                <c:pt idx="3224">
                  <c:v>3225</c:v>
                </c:pt>
                <c:pt idx="3225">
                  <c:v>3226</c:v>
                </c:pt>
                <c:pt idx="3226">
                  <c:v>3227</c:v>
                </c:pt>
                <c:pt idx="3227">
                  <c:v>3228</c:v>
                </c:pt>
                <c:pt idx="3228">
                  <c:v>3229</c:v>
                </c:pt>
                <c:pt idx="3229">
                  <c:v>3230</c:v>
                </c:pt>
                <c:pt idx="3230">
                  <c:v>3231</c:v>
                </c:pt>
                <c:pt idx="3231">
                  <c:v>3232</c:v>
                </c:pt>
                <c:pt idx="3232">
                  <c:v>3233</c:v>
                </c:pt>
                <c:pt idx="3233">
                  <c:v>3234</c:v>
                </c:pt>
                <c:pt idx="3234">
                  <c:v>3235</c:v>
                </c:pt>
                <c:pt idx="3235">
                  <c:v>3236</c:v>
                </c:pt>
                <c:pt idx="3236">
                  <c:v>3237</c:v>
                </c:pt>
                <c:pt idx="3237">
                  <c:v>3238</c:v>
                </c:pt>
                <c:pt idx="3238">
                  <c:v>3239</c:v>
                </c:pt>
                <c:pt idx="3239">
                  <c:v>3240</c:v>
                </c:pt>
                <c:pt idx="3240">
                  <c:v>3241</c:v>
                </c:pt>
                <c:pt idx="3241">
                  <c:v>3242</c:v>
                </c:pt>
                <c:pt idx="3242">
                  <c:v>3243</c:v>
                </c:pt>
                <c:pt idx="3243">
                  <c:v>3244</c:v>
                </c:pt>
                <c:pt idx="3244">
                  <c:v>3245</c:v>
                </c:pt>
                <c:pt idx="3245">
                  <c:v>3246</c:v>
                </c:pt>
                <c:pt idx="3246">
                  <c:v>3247</c:v>
                </c:pt>
                <c:pt idx="3247">
                  <c:v>3248</c:v>
                </c:pt>
                <c:pt idx="3248">
                  <c:v>3249</c:v>
                </c:pt>
                <c:pt idx="3249">
                  <c:v>3250</c:v>
                </c:pt>
                <c:pt idx="3250">
                  <c:v>3251</c:v>
                </c:pt>
                <c:pt idx="3251">
                  <c:v>3252</c:v>
                </c:pt>
                <c:pt idx="3252">
                  <c:v>3253</c:v>
                </c:pt>
                <c:pt idx="3253">
                  <c:v>3254</c:v>
                </c:pt>
                <c:pt idx="3254">
                  <c:v>3255</c:v>
                </c:pt>
                <c:pt idx="3255">
                  <c:v>3256</c:v>
                </c:pt>
                <c:pt idx="3256">
                  <c:v>3257</c:v>
                </c:pt>
                <c:pt idx="3257">
                  <c:v>3258</c:v>
                </c:pt>
                <c:pt idx="3258">
                  <c:v>3259</c:v>
                </c:pt>
                <c:pt idx="3259">
                  <c:v>3260</c:v>
                </c:pt>
                <c:pt idx="3260">
                  <c:v>3261</c:v>
                </c:pt>
                <c:pt idx="3261">
                  <c:v>3262</c:v>
                </c:pt>
                <c:pt idx="3262">
                  <c:v>3263</c:v>
                </c:pt>
                <c:pt idx="3263">
                  <c:v>3264</c:v>
                </c:pt>
                <c:pt idx="3264">
                  <c:v>3265</c:v>
                </c:pt>
                <c:pt idx="3265">
                  <c:v>3266</c:v>
                </c:pt>
                <c:pt idx="3266">
                  <c:v>3267</c:v>
                </c:pt>
                <c:pt idx="3267">
                  <c:v>3268</c:v>
                </c:pt>
                <c:pt idx="3268">
                  <c:v>3269</c:v>
                </c:pt>
                <c:pt idx="3269">
                  <c:v>3270</c:v>
                </c:pt>
                <c:pt idx="3270">
                  <c:v>3271</c:v>
                </c:pt>
                <c:pt idx="3271">
                  <c:v>3272</c:v>
                </c:pt>
                <c:pt idx="3272">
                  <c:v>3273</c:v>
                </c:pt>
                <c:pt idx="3273">
                  <c:v>3274</c:v>
                </c:pt>
                <c:pt idx="3274">
                  <c:v>3275</c:v>
                </c:pt>
                <c:pt idx="3275">
                  <c:v>3276</c:v>
                </c:pt>
                <c:pt idx="3276">
                  <c:v>3277</c:v>
                </c:pt>
                <c:pt idx="3277">
                  <c:v>3278</c:v>
                </c:pt>
                <c:pt idx="3278">
                  <c:v>3279</c:v>
                </c:pt>
                <c:pt idx="3279">
                  <c:v>3280</c:v>
                </c:pt>
                <c:pt idx="3280">
                  <c:v>3281</c:v>
                </c:pt>
                <c:pt idx="3281">
                  <c:v>3282</c:v>
                </c:pt>
                <c:pt idx="3282">
                  <c:v>3283</c:v>
                </c:pt>
                <c:pt idx="3283">
                  <c:v>3284</c:v>
                </c:pt>
                <c:pt idx="3284">
                  <c:v>3285</c:v>
                </c:pt>
                <c:pt idx="3285">
                  <c:v>3286</c:v>
                </c:pt>
                <c:pt idx="3286">
                  <c:v>3287</c:v>
                </c:pt>
                <c:pt idx="3287">
                  <c:v>3288</c:v>
                </c:pt>
                <c:pt idx="3288">
                  <c:v>3289</c:v>
                </c:pt>
                <c:pt idx="3289">
                  <c:v>3290</c:v>
                </c:pt>
                <c:pt idx="3290">
                  <c:v>3291</c:v>
                </c:pt>
                <c:pt idx="3291">
                  <c:v>3292</c:v>
                </c:pt>
                <c:pt idx="3292">
                  <c:v>3293</c:v>
                </c:pt>
                <c:pt idx="3293">
                  <c:v>3294</c:v>
                </c:pt>
                <c:pt idx="3294">
                  <c:v>3295</c:v>
                </c:pt>
                <c:pt idx="3295">
                  <c:v>3296</c:v>
                </c:pt>
                <c:pt idx="3296">
                  <c:v>3297</c:v>
                </c:pt>
                <c:pt idx="3297">
                  <c:v>3298</c:v>
                </c:pt>
                <c:pt idx="3298">
                  <c:v>3299</c:v>
                </c:pt>
                <c:pt idx="3299">
                  <c:v>3300</c:v>
                </c:pt>
                <c:pt idx="3300">
                  <c:v>3301</c:v>
                </c:pt>
                <c:pt idx="3301">
                  <c:v>3302</c:v>
                </c:pt>
                <c:pt idx="3302">
                  <c:v>3303</c:v>
                </c:pt>
                <c:pt idx="3303">
                  <c:v>3304</c:v>
                </c:pt>
                <c:pt idx="3304">
                  <c:v>3305</c:v>
                </c:pt>
                <c:pt idx="3305">
                  <c:v>3306</c:v>
                </c:pt>
                <c:pt idx="3306">
                  <c:v>3307</c:v>
                </c:pt>
                <c:pt idx="3307">
                  <c:v>3308</c:v>
                </c:pt>
                <c:pt idx="3308">
                  <c:v>3309</c:v>
                </c:pt>
                <c:pt idx="3309">
                  <c:v>3310</c:v>
                </c:pt>
                <c:pt idx="3310">
                  <c:v>3311</c:v>
                </c:pt>
                <c:pt idx="3311">
                  <c:v>3312</c:v>
                </c:pt>
                <c:pt idx="3312">
                  <c:v>3313</c:v>
                </c:pt>
                <c:pt idx="3313">
                  <c:v>3314</c:v>
                </c:pt>
                <c:pt idx="3314">
                  <c:v>3315</c:v>
                </c:pt>
                <c:pt idx="3315">
                  <c:v>3316</c:v>
                </c:pt>
                <c:pt idx="3316">
                  <c:v>3317</c:v>
                </c:pt>
                <c:pt idx="3317">
                  <c:v>3318</c:v>
                </c:pt>
                <c:pt idx="3318">
                  <c:v>3319</c:v>
                </c:pt>
                <c:pt idx="3319">
                  <c:v>3320</c:v>
                </c:pt>
                <c:pt idx="3320">
                  <c:v>3321</c:v>
                </c:pt>
                <c:pt idx="3321">
                  <c:v>3322</c:v>
                </c:pt>
                <c:pt idx="3322">
                  <c:v>3323</c:v>
                </c:pt>
                <c:pt idx="3323">
                  <c:v>3324</c:v>
                </c:pt>
                <c:pt idx="3324">
                  <c:v>3325</c:v>
                </c:pt>
                <c:pt idx="3325">
                  <c:v>3326</c:v>
                </c:pt>
                <c:pt idx="3326">
                  <c:v>3327</c:v>
                </c:pt>
                <c:pt idx="3327">
                  <c:v>3328</c:v>
                </c:pt>
                <c:pt idx="3328">
                  <c:v>3329</c:v>
                </c:pt>
                <c:pt idx="3329">
                  <c:v>3330</c:v>
                </c:pt>
                <c:pt idx="3330">
                  <c:v>3331</c:v>
                </c:pt>
                <c:pt idx="3331">
                  <c:v>3332</c:v>
                </c:pt>
                <c:pt idx="3332">
                  <c:v>3333</c:v>
                </c:pt>
                <c:pt idx="3333">
                  <c:v>3334</c:v>
                </c:pt>
                <c:pt idx="3334">
                  <c:v>3335</c:v>
                </c:pt>
                <c:pt idx="3335">
                  <c:v>3336</c:v>
                </c:pt>
                <c:pt idx="3336">
                  <c:v>3337</c:v>
                </c:pt>
                <c:pt idx="3337">
                  <c:v>3338</c:v>
                </c:pt>
                <c:pt idx="3338">
                  <c:v>3339</c:v>
                </c:pt>
                <c:pt idx="3339">
                  <c:v>3340</c:v>
                </c:pt>
                <c:pt idx="3340">
                  <c:v>3341</c:v>
                </c:pt>
                <c:pt idx="3341">
                  <c:v>3342</c:v>
                </c:pt>
                <c:pt idx="3342">
                  <c:v>3343</c:v>
                </c:pt>
                <c:pt idx="3343">
                  <c:v>3344</c:v>
                </c:pt>
                <c:pt idx="3344">
                  <c:v>3345</c:v>
                </c:pt>
                <c:pt idx="3345">
                  <c:v>3346</c:v>
                </c:pt>
                <c:pt idx="3346">
                  <c:v>3347</c:v>
                </c:pt>
                <c:pt idx="3347">
                  <c:v>3348</c:v>
                </c:pt>
                <c:pt idx="3348">
                  <c:v>3349</c:v>
                </c:pt>
                <c:pt idx="3349">
                  <c:v>3350</c:v>
                </c:pt>
                <c:pt idx="3350">
                  <c:v>3351</c:v>
                </c:pt>
                <c:pt idx="3351">
                  <c:v>3352</c:v>
                </c:pt>
                <c:pt idx="3352">
                  <c:v>3353</c:v>
                </c:pt>
                <c:pt idx="3353">
                  <c:v>3354</c:v>
                </c:pt>
                <c:pt idx="3354">
                  <c:v>3355</c:v>
                </c:pt>
                <c:pt idx="3355">
                  <c:v>3356</c:v>
                </c:pt>
                <c:pt idx="3356">
                  <c:v>3357</c:v>
                </c:pt>
                <c:pt idx="3357">
                  <c:v>3358</c:v>
                </c:pt>
                <c:pt idx="3358">
                  <c:v>3359</c:v>
                </c:pt>
                <c:pt idx="3359">
                  <c:v>3360</c:v>
                </c:pt>
                <c:pt idx="3360">
                  <c:v>3361</c:v>
                </c:pt>
                <c:pt idx="3361">
                  <c:v>3362</c:v>
                </c:pt>
                <c:pt idx="3362">
                  <c:v>3363</c:v>
                </c:pt>
                <c:pt idx="3363">
                  <c:v>3364</c:v>
                </c:pt>
                <c:pt idx="3364">
                  <c:v>3365</c:v>
                </c:pt>
                <c:pt idx="3365">
                  <c:v>3366</c:v>
                </c:pt>
                <c:pt idx="3366">
                  <c:v>3367</c:v>
                </c:pt>
                <c:pt idx="3367">
                  <c:v>3368</c:v>
                </c:pt>
                <c:pt idx="3368">
                  <c:v>3369</c:v>
                </c:pt>
                <c:pt idx="3369">
                  <c:v>3370</c:v>
                </c:pt>
                <c:pt idx="3370">
                  <c:v>3371</c:v>
                </c:pt>
                <c:pt idx="3371">
                  <c:v>3372</c:v>
                </c:pt>
                <c:pt idx="3372">
                  <c:v>3373</c:v>
                </c:pt>
                <c:pt idx="3373">
                  <c:v>3374</c:v>
                </c:pt>
                <c:pt idx="3374">
                  <c:v>3375</c:v>
                </c:pt>
                <c:pt idx="3375">
                  <c:v>3376</c:v>
                </c:pt>
                <c:pt idx="3376">
                  <c:v>3377</c:v>
                </c:pt>
                <c:pt idx="3377">
                  <c:v>3378</c:v>
                </c:pt>
                <c:pt idx="3378">
                  <c:v>3379</c:v>
                </c:pt>
                <c:pt idx="3379">
                  <c:v>3380</c:v>
                </c:pt>
                <c:pt idx="3380">
                  <c:v>3381</c:v>
                </c:pt>
                <c:pt idx="3381">
                  <c:v>3382</c:v>
                </c:pt>
                <c:pt idx="3382">
                  <c:v>3383</c:v>
                </c:pt>
                <c:pt idx="3383">
                  <c:v>3384</c:v>
                </c:pt>
                <c:pt idx="3384">
                  <c:v>3385</c:v>
                </c:pt>
                <c:pt idx="3385">
                  <c:v>3386</c:v>
                </c:pt>
                <c:pt idx="3386">
                  <c:v>3387</c:v>
                </c:pt>
                <c:pt idx="3387">
                  <c:v>3388</c:v>
                </c:pt>
                <c:pt idx="3388">
                  <c:v>3389</c:v>
                </c:pt>
                <c:pt idx="3389">
                  <c:v>3390</c:v>
                </c:pt>
                <c:pt idx="3390">
                  <c:v>3391</c:v>
                </c:pt>
                <c:pt idx="3391">
                  <c:v>3392</c:v>
                </c:pt>
                <c:pt idx="3392">
                  <c:v>3393</c:v>
                </c:pt>
                <c:pt idx="3393">
                  <c:v>3394</c:v>
                </c:pt>
                <c:pt idx="3394">
                  <c:v>3395</c:v>
                </c:pt>
                <c:pt idx="3395">
                  <c:v>3396</c:v>
                </c:pt>
                <c:pt idx="3396">
                  <c:v>3397</c:v>
                </c:pt>
                <c:pt idx="3397">
                  <c:v>3398</c:v>
                </c:pt>
                <c:pt idx="3398">
                  <c:v>3399</c:v>
                </c:pt>
                <c:pt idx="3399">
                  <c:v>3400</c:v>
                </c:pt>
                <c:pt idx="3400">
                  <c:v>3401</c:v>
                </c:pt>
                <c:pt idx="3401">
                  <c:v>3402</c:v>
                </c:pt>
                <c:pt idx="3402">
                  <c:v>3403</c:v>
                </c:pt>
                <c:pt idx="3403">
                  <c:v>3404</c:v>
                </c:pt>
                <c:pt idx="3404">
                  <c:v>3405</c:v>
                </c:pt>
                <c:pt idx="3405">
                  <c:v>3406</c:v>
                </c:pt>
                <c:pt idx="3406">
                  <c:v>3407</c:v>
                </c:pt>
                <c:pt idx="3407">
                  <c:v>3408</c:v>
                </c:pt>
                <c:pt idx="3408">
                  <c:v>3409</c:v>
                </c:pt>
                <c:pt idx="3409">
                  <c:v>3410</c:v>
                </c:pt>
                <c:pt idx="3410">
                  <c:v>3411</c:v>
                </c:pt>
                <c:pt idx="3411">
                  <c:v>3412</c:v>
                </c:pt>
                <c:pt idx="3412">
                  <c:v>3413</c:v>
                </c:pt>
                <c:pt idx="3413">
                  <c:v>3414</c:v>
                </c:pt>
                <c:pt idx="3414">
                  <c:v>3415</c:v>
                </c:pt>
                <c:pt idx="3415">
                  <c:v>3416</c:v>
                </c:pt>
                <c:pt idx="3416">
                  <c:v>3417</c:v>
                </c:pt>
                <c:pt idx="3417">
                  <c:v>3418</c:v>
                </c:pt>
                <c:pt idx="3418">
                  <c:v>3419</c:v>
                </c:pt>
                <c:pt idx="3419">
                  <c:v>3420</c:v>
                </c:pt>
                <c:pt idx="3420">
                  <c:v>3421</c:v>
                </c:pt>
                <c:pt idx="3421">
                  <c:v>3422</c:v>
                </c:pt>
                <c:pt idx="3422">
                  <c:v>3423</c:v>
                </c:pt>
                <c:pt idx="3423">
                  <c:v>3424</c:v>
                </c:pt>
                <c:pt idx="3424">
                  <c:v>3425</c:v>
                </c:pt>
                <c:pt idx="3425">
                  <c:v>3426</c:v>
                </c:pt>
                <c:pt idx="3426">
                  <c:v>3427</c:v>
                </c:pt>
                <c:pt idx="3427">
                  <c:v>3428</c:v>
                </c:pt>
                <c:pt idx="3428">
                  <c:v>3429</c:v>
                </c:pt>
                <c:pt idx="3429">
                  <c:v>3430</c:v>
                </c:pt>
                <c:pt idx="3430">
                  <c:v>3431</c:v>
                </c:pt>
                <c:pt idx="3431">
                  <c:v>3432</c:v>
                </c:pt>
                <c:pt idx="3432">
                  <c:v>3433</c:v>
                </c:pt>
                <c:pt idx="3433">
                  <c:v>3434</c:v>
                </c:pt>
                <c:pt idx="3434">
                  <c:v>3435</c:v>
                </c:pt>
                <c:pt idx="3435">
                  <c:v>3436</c:v>
                </c:pt>
                <c:pt idx="3436">
                  <c:v>3437</c:v>
                </c:pt>
                <c:pt idx="3437">
                  <c:v>3438</c:v>
                </c:pt>
                <c:pt idx="3438">
                  <c:v>3439</c:v>
                </c:pt>
                <c:pt idx="3439">
                  <c:v>3440</c:v>
                </c:pt>
                <c:pt idx="3440">
                  <c:v>3441</c:v>
                </c:pt>
                <c:pt idx="3441">
                  <c:v>3442</c:v>
                </c:pt>
                <c:pt idx="3442">
                  <c:v>3443</c:v>
                </c:pt>
                <c:pt idx="3443">
                  <c:v>3444</c:v>
                </c:pt>
                <c:pt idx="3444">
                  <c:v>3445</c:v>
                </c:pt>
                <c:pt idx="3445">
                  <c:v>3446</c:v>
                </c:pt>
                <c:pt idx="3446">
                  <c:v>3447</c:v>
                </c:pt>
                <c:pt idx="3447">
                  <c:v>3448</c:v>
                </c:pt>
                <c:pt idx="3448">
                  <c:v>3449</c:v>
                </c:pt>
                <c:pt idx="3449">
                  <c:v>3450</c:v>
                </c:pt>
                <c:pt idx="3450">
                  <c:v>3451</c:v>
                </c:pt>
                <c:pt idx="3451">
                  <c:v>3452</c:v>
                </c:pt>
                <c:pt idx="3452">
                  <c:v>3453</c:v>
                </c:pt>
                <c:pt idx="3453">
                  <c:v>3454</c:v>
                </c:pt>
                <c:pt idx="3454">
                  <c:v>3455</c:v>
                </c:pt>
                <c:pt idx="3455">
                  <c:v>3456</c:v>
                </c:pt>
                <c:pt idx="3456">
                  <c:v>3457</c:v>
                </c:pt>
                <c:pt idx="3457">
                  <c:v>3458</c:v>
                </c:pt>
                <c:pt idx="3458">
                  <c:v>3459</c:v>
                </c:pt>
                <c:pt idx="3459">
                  <c:v>3460</c:v>
                </c:pt>
                <c:pt idx="3460">
                  <c:v>3461</c:v>
                </c:pt>
                <c:pt idx="3461">
                  <c:v>3462</c:v>
                </c:pt>
                <c:pt idx="3462">
                  <c:v>3463</c:v>
                </c:pt>
                <c:pt idx="3463">
                  <c:v>3464</c:v>
                </c:pt>
                <c:pt idx="3464">
                  <c:v>3465</c:v>
                </c:pt>
                <c:pt idx="3465">
                  <c:v>3466</c:v>
                </c:pt>
                <c:pt idx="3466">
                  <c:v>3467</c:v>
                </c:pt>
                <c:pt idx="3467">
                  <c:v>3468</c:v>
                </c:pt>
                <c:pt idx="3468">
                  <c:v>3469</c:v>
                </c:pt>
                <c:pt idx="3469">
                  <c:v>3470</c:v>
                </c:pt>
                <c:pt idx="3470">
                  <c:v>3471</c:v>
                </c:pt>
                <c:pt idx="3471">
                  <c:v>3472</c:v>
                </c:pt>
                <c:pt idx="3472">
                  <c:v>3473</c:v>
                </c:pt>
                <c:pt idx="3473">
                  <c:v>3474</c:v>
                </c:pt>
                <c:pt idx="3474">
                  <c:v>3475</c:v>
                </c:pt>
                <c:pt idx="3475">
                  <c:v>3476</c:v>
                </c:pt>
                <c:pt idx="3476">
                  <c:v>3477</c:v>
                </c:pt>
                <c:pt idx="3477">
                  <c:v>3478</c:v>
                </c:pt>
                <c:pt idx="3478">
                  <c:v>3479</c:v>
                </c:pt>
                <c:pt idx="3479">
                  <c:v>3480</c:v>
                </c:pt>
                <c:pt idx="3480">
                  <c:v>3481</c:v>
                </c:pt>
                <c:pt idx="3481">
                  <c:v>3482</c:v>
                </c:pt>
                <c:pt idx="3482">
                  <c:v>3483</c:v>
                </c:pt>
                <c:pt idx="3483">
                  <c:v>3484</c:v>
                </c:pt>
                <c:pt idx="3484">
                  <c:v>3485</c:v>
                </c:pt>
                <c:pt idx="3485">
                  <c:v>3486</c:v>
                </c:pt>
                <c:pt idx="3486">
                  <c:v>3487</c:v>
                </c:pt>
                <c:pt idx="3487">
                  <c:v>3488</c:v>
                </c:pt>
                <c:pt idx="3488">
                  <c:v>3489</c:v>
                </c:pt>
                <c:pt idx="3489">
                  <c:v>3490</c:v>
                </c:pt>
                <c:pt idx="3490">
                  <c:v>3491</c:v>
                </c:pt>
                <c:pt idx="3491">
                  <c:v>3492</c:v>
                </c:pt>
                <c:pt idx="3492">
                  <c:v>3493</c:v>
                </c:pt>
                <c:pt idx="3493">
                  <c:v>3494</c:v>
                </c:pt>
                <c:pt idx="3494">
                  <c:v>3495</c:v>
                </c:pt>
                <c:pt idx="3495">
                  <c:v>3496</c:v>
                </c:pt>
                <c:pt idx="3496">
                  <c:v>3497</c:v>
                </c:pt>
                <c:pt idx="3497">
                  <c:v>3498</c:v>
                </c:pt>
                <c:pt idx="3498">
                  <c:v>3499</c:v>
                </c:pt>
                <c:pt idx="3499">
                  <c:v>3500</c:v>
                </c:pt>
                <c:pt idx="3500">
                  <c:v>3501</c:v>
                </c:pt>
                <c:pt idx="3501">
                  <c:v>3502</c:v>
                </c:pt>
                <c:pt idx="3502">
                  <c:v>3503</c:v>
                </c:pt>
                <c:pt idx="3503">
                  <c:v>3504</c:v>
                </c:pt>
                <c:pt idx="3504">
                  <c:v>3505</c:v>
                </c:pt>
                <c:pt idx="3505">
                  <c:v>3506</c:v>
                </c:pt>
                <c:pt idx="3506">
                  <c:v>3507</c:v>
                </c:pt>
                <c:pt idx="3507">
                  <c:v>3508</c:v>
                </c:pt>
                <c:pt idx="3508">
                  <c:v>3509</c:v>
                </c:pt>
                <c:pt idx="3509">
                  <c:v>3510</c:v>
                </c:pt>
                <c:pt idx="3510">
                  <c:v>3511</c:v>
                </c:pt>
                <c:pt idx="3511">
                  <c:v>3512</c:v>
                </c:pt>
                <c:pt idx="3512">
                  <c:v>3513</c:v>
                </c:pt>
                <c:pt idx="3513">
                  <c:v>3514</c:v>
                </c:pt>
                <c:pt idx="3514">
                  <c:v>3515</c:v>
                </c:pt>
                <c:pt idx="3515">
                  <c:v>3516</c:v>
                </c:pt>
                <c:pt idx="3516">
                  <c:v>3517</c:v>
                </c:pt>
                <c:pt idx="3517">
                  <c:v>3518</c:v>
                </c:pt>
                <c:pt idx="3518">
                  <c:v>3519</c:v>
                </c:pt>
                <c:pt idx="3519">
                  <c:v>3520</c:v>
                </c:pt>
                <c:pt idx="3520">
                  <c:v>3521</c:v>
                </c:pt>
                <c:pt idx="3521">
                  <c:v>3522</c:v>
                </c:pt>
                <c:pt idx="3522">
                  <c:v>3523</c:v>
                </c:pt>
                <c:pt idx="3523">
                  <c:v>3524</c:v>
                </c:pt>
                <c:pt idx="3524">
                  <c:v>3525</c:v>
                </c:pt>
                <c:pt idx="3525">
                  <c:v>3526</c:v>
                </c:pt>
                <c:pt idx="3526">
                  <c:v>3527</c:v>
                </c:pt>
                <c:pt idx="3527">
                  <c:v>3528</c:v>
                </c:pt>
                <c:pt idx="3528">
                  <c:v>3529</c:v>
                </c:pt>
                <c:pt idx="3529">
                  <c:v>3530</c:v>
                </c:pt>
                <c:pt idx="3530">
                  <c:v>3531</c:v>
                </c:pt>
                <c:pt idx="3531">
                  <c:v>3532</c:v>
                </c:pt>
                <c:pt idx="3532">
                  <c:v>3533</c:v>
                </c:pt>
                <c:pt idx="3533">
                  <c:v>3534</c:v>
                </c:pt>
                <c:pt idx="3534">
                  <c:v>3535</c:v>
                </c:pt>
                <c:pt idx="3535">
                  <c:v>3536</c:v>
                </c:pt>
                <c:pt idx="3536">
                  <c:v>3537</c:v>
                </c:pt>
                <c:pt idx="3537">
                  <c:v>3538</c:v>
                </c:pt>
                <c:pt idx="3538">
                  <c:v>3539</c:v>
                </c:pt>
                <c:pt idx="3539">
                  <c:v>3540</c:v>
                </c:pt>
                <c:pt idx="3540">
                  <c:v>3541</c:v>
                </c:pt>
                <c:pt idx="3541">
                  <c:v>3542</c:v>
                </c:pt>
                <c:pt idx="3542">
                  <c:v>3543</c:v>
                </c:pt>
                <c:pt idx="3543">
                  <c:v>3544</c:v>
                </c:pt>
                <c:pt idx="3544">
                  <c:v>3545</c:v>
                </c:pt>
                <c:pt idx="3545">
                  <c:v>3546</c:v>
                </c:pt>
                <c:pt idx="3546">
                  <c:v>3547</c:v>
                </c:pt>
                <c:pt idx="3547">
                  <c:v>3548</c:v>
                </c:pt>
                <c:pt idx="3548">
                  <c:v>3549</c:v>
                </c:pt>
                <c:pt idx="3549">
                  <c:v>3550</c:v>
                </c:pt>
                <c:pt idx="3550">
                  <c:v>3551</c:v>
                </c:pt>
                <c:pt idx="3551">
                  <c:v>3552</c:v>
                </c:pt>
                <c:pt idx="3552">
                  <c:v>3553</c:v>
                </c:pt>
                <c:pt idx="3553">
                  <c:v>3554</c:v>
                </c:pt>
                <c:pt idx="3554">
                  <c:v>3555</c:v>
                </c:pt>
                <c:pt idx="3555">
                  <c:v>3556</c:v>
                </c:pt>
                <c:pt idx="3556">
                  <c:v>3557</c:v>
                </c:pt>
                <c:pt idx="3557">
                  <c:v>3558</c:v>
                </c:pt>
                <c:pt idx="3558">
                  <c:v>3559</c:v>
                </c:pt>
                <c:pt idx="3559">
                  <c:v>3560</c:v>
                </c:pt>
                <c:pt idx="3560">
                  <c:v>3561</c:v>
                </c:pt>
                <c:pt idx="3561">
                  <c:v>3562</c:v>
                </c:pt>
                <c:pt idx="3562">
                  <c:v>3563</c:v>
                </c:pt>
                <c:pt idx="3563">
                  <c:v>3564</c:v>
                </c:pt>
                <c:pt idx="3564">
                  <c:v>3565</c:v>
                </c:pt>
                <c:pt idx="3565">
                  <c:v>3566</c:v>
                </c:pt>
                <c:pt idx="3566">
                  <c:v>3567</c:v>
                </c:pt>
                <c:pt idx="3567">
                  <c:v>3568</c:v>
                </c:pt>
                <c:pt idx="3568">
                  <c:v>3569</c:v>
                </c:pt>
                <c:pt idx="3569">
                  <c:v>3570</c:v>
                </c:pt>
                <c:pt idx="3570">
                  <c:v>3571</c:v>
                </c:pt>
                <c:pt idx="3571">
                  <c:v>3572</c:v>
                </c:pt>
                <c:pt idx="3572">
                  <c:v>3573</c:v>
                </c:pt>
                <c:pt idx="3573">
                  <c:v>3574</c:v>
                </c:pt>
                <c:pt idx="3574">
                  <c:v>3575</c:v>
                </c:pt>
                <c:pt idx="3575">
                  <c:v>3576</c:v>
                </c:pt>
                <c:pt idx="3576">
                  <c:v>3577</c:v>
                </c:pt>
                <c:pt idx="3577">
                  <c:v>3578</c:v>
                </c:pt>
                <c:pt idx="3578">
                  <c:v>3579</c:v>
                </c:pt>
                <c:pt idx="3579">
                  <c:v>3580</c:v>
                </c:pt>
                <c:pt idx="3580">
                  <c:v>3581</c:v>
                </c:pt>
                <c:pt idx="3581">
                  <c:v>3582</c:v>
                </c:pt>
                <c:pt idx="3582">
                  <c:v>3583</c:v>
                </c:pt>
                <c:pt idx="3583">
                  <c:v>3584</c:v>
                </c:pt>
                <c:pt idx="3584">
                  <c:v>3585</c:v>
                </c:pt>
                <c:pt idx="3585">
                  <c:v>3586</c:v>
                </c:pt>
                <c:pt idx="3586">
                  <c:v>3587</c:v>
                </c:pt>
                <c:pt idx="3587">
                  <c:v>3588</c:v>
                </c:pt>
                <c:pt idx="3588">
                  <c:v>3589</c:v>
                </c:pt>
                <c:pt idx="3589">
                  <c:v>3590</c:v>
                </c:pt>
                <c:pt idx="3590">
                  <c:v>3591</c:v>
                </c:pt>
                <c:pt idx="3591">
                  <c:v>3592</c:v>
                </c:pt>
                <c:pt idx="3592">
                  <c:v>3593</c:v>
                </c:pt>
                <c:pt idx="3593">
                  <c:v>3594</c:v>
                </c:pt>
                <c:pt idx="3594">
                  <c:v>3595</c:v>
                </c:pt>
                <c:pt idx="3595">
                  <c:v>3596</c:v>
                </c:pt>
                <c:pt idx="3596">
                  <c:v>3597</c:v>
                </c:pt>
                <c:pt idx="3597">
                  <c:v>3598</c:v>
                </c:pt>
                <c:pt idx="3598">
                  <c:v>3599</c:v>
                </c:pt>
                <c:pt idx="3599">
                  <c:v>3600</c:v>
                </c:pt>
                <c:pt idx="3600">
                  <c:v>3601</c:v>
                </c:pt>
                <c:pt idx="3601">
                  <c:v>3602</c:v>
                </c:pt>
                <c:pt idx="3602">
                  <c:v>3603</c:v>
                </c:pt>
                <c:pt idx="3603">
                  <c:v>3604</c:v>
                </c:pt>
                <c:pt idx="3604">
                  <c:v>3605</c:v>
                </c:pt>
                <c:pt idx="3605">
                  <c:v>3606</c:v>
                </c:pt>
                <c:pt idx="3606">
                  <c:v>3607</c:v>
                </c:pt>
                <c:pt idx="3607">
                  <c:v>3608</c:v>
                </c:pt>
                <c:pt idx="3608">
                  <c:v>3609</c:v>
                </c:pt>
                <c:pt idx="3609">
                  <c:v>3610</c:v>
                </c:pt>
                <c:pt idx="3610">
                  <c:v>3611</c:v>
                </c:pt>
                <c:pt idx="3611">
                  <c:v>3612</c:v>
                </c:pt>
                <c:pt idx="3612">
                  <c:v>3613</c:v>
                </c:pt>
                <c:pt idx="3613">
                  <c:v>3614</c:v>
                </c:pt>
                <c:pt idx="3614">
                  <c:v>3615</c:v>
                </c:pt>
                <c:pt idx="3615">
                  <c:v>3616</c:v>
                </c:pt>
                <c:pt idx="3616">
                  <c:v>3617</c:v>
                </c:pt>
                <c:pt idx="3617">
                  <c:v>3618</c:v>
                </c:pt>
                <c:pt idx="3618">
                  <c:v>3619</c:v>
                </c:pt>
                <c:pt idx="3619">
                  <c:v>3620</c:v>
                </c:pt>
                <c:pt idx="3620">
                  <c:v>3621</c:v>
                </c:pt>
                <c:pt idx="3621">
                  <c:v>3622</c:v>
                </c:pt>
                <c:pt idx="3622">
                  <c:v>3623</c:v>
                </c:pt>
                <c:pt idx="3623">
                  <c:v>3624</c:v>
                </c:pt>
                <c:pt idx="3624">
                  <c:v>3625</c:v>
                </c:pt>
                <c:pt idx="3625">
                  <c:v>3626</c:v>
                </c:pt>
                <c:pt idx="3626">
                  <c:v>3627</c:v>
                </c:pt>
                <c:pt idx="3627">
                  <c:v>3628</c:v>
                </c:pt>
                <c:pt idx="3628">
                  <c:v>3629</c:v>
                </c:pt>
                <c:pt idx="3629">
                  <c:v>3630</c:v>
                </c:pt>
                <c:pt idx="3630">
                  <c:v>3631</c:v>
                </c:pt>
                <c:pt idx="3631">
                  <c:v>3632</c:v>
                </c:pt>
                <c:pt idx="3632">
                  <c:v>3633</c:v>
                </c:pt>
                <c:pt idx="3633">
                  <c:v>3634</c:v>
                </c:pt>
                <c:pt idx="3634">
                  <c:v>3635</c:v>
                </c:pt>
                <c:pt idx="3635">
                  <c:v>3636</c:v>
                </c:pt>
                <c:pt idx="3636">
                  <c:v>3637</c:v>
                </c:pt>
                <c:pt idx="3637">
                  <c:v>3638</c:v>
                </c:pt>
                <c:pt idx="3638">
                  <c:v>3639</c:v>
                </c:pt>
                <c:pt idx="3639">
                  <c:v>3640</c:v>
                </c:pt>
                <c:pt idx="3640">
                  <c:v>3641</c:v>
                </c:pt>
                <c:pt idx="3641">
                  <c:v>3642</c:v>
                </c:pt>
                <c:pt idx="3642">
                  <c:v>3643</c:v>
                </c:pt>
                <c:pt idx="3643">
                  <c:v>3644</c:v>
                </c:pt>
                <c:pt idx="3644">
                  <c:v>3645</c:v>
                </c:pt>
                <c:pt idx="3645">
                  <c:v>3646</c:v>
                </c:pt>
                <c:pt idx="3646">
                  <c:v>3647</c:v>
                </c:pt>
                <c:pt idx="3647">
                  <c:v>3648</c:v>
                </c:pt>
                <c:pt idx="3648">
                  <c:v>3649</c:v>
                </c:pt>
                <c:pt idx="3649">
                  <c:v>3650</c:v>
                </c:pt>
                <c:pt idx="3650">
                  <c:v>3651</c:v>
                </c:pt>
                <c:pt idx="3651">
                  <c:v>3652</c:v>
                </c:pt>
                <c:pt idx="3652">
                  <c:v>3653</c:v>
                </c:pt>
                <c:pt idx="3653">
                  <c:v>3654</c:v>
                </c:pt>
                <c:pt idx="3654">
                  <c:v>3655</c:v>
                </c:pt>
                <c:pt idx="3655">
                  <c:v>3656</c:v>
                </c:pt>
                <c:pt idx="3656">
                  <c:v>3657</c:v>
                </c:pt>
                <c:pt idx="3657">
                  <c:v>3658</c:v>
                </c:pt>
                <c:pt idx="3658">
                  <c:v>3659</c:v>
                </c:pt>
                <c:pt idx="3659">
                  <c:v>3660</c:v>
                </c:pt>
                <c:pt idx="3660">
                  <c:v>3661</c:v>
                </c:pt>
                <c:pt idx="3661">
                  <c:v>3662</c:v>
                </c:pt>
                <c:pt idx="3662">
                  <c:v>3663</c:v>
                </c:pt>
                <c:pt idx="3663">
                  <c:v>3664</c:v>
                </c:pt>
                <c:pt idx="3664">
                  <c:v>3665</c:v>
                </c:pt>
                <c:pt idx="3665">
                  <c:v>3666</c:v>
                </c:pt>
                <c:pt idx="3666">
                  <c:v>3667</c:v>
                </c:pt>
                <c:pt idx="3667">
                  <c:v>3668</c:v>
                </c:pt>
                <c:pt idx="3668">
                  <c:v>3669</c:v>
                </c:pt>
                <c:pt idx="3669">
                  <c:v>3670</c:v>
                </c:pt>
                <c:pt idx="3670">
                  <c:v>3671</c:v>
                </c:pt>
                <c:pt idx="3671">
                  <c:v>3672</c:v>
                </c:pt>
                <c:pt idx="3672">
                  <c:v>3673</c:v>
                </c:pt>
                <c:pt idx="3673">
                  <c:v>3674</c:v>
                </c:pt>
                <c:pt idx="3674">
                  <c:v>3675</c:v>
                </c:pt>
                <c:pt idx="3675">
                  <c:v>3676</c:v>
                </c:pt>
                <c:pt idx="3676">
                  <c:v>3677</c:v>
                </c:pt>
                <c:pt idx="3677">
                  <c:v>3678</c:v>
                </c:pt>
                <c:pt idx="3678">
                  <c:v>3679</c:v>
                </c:pt>
                <c:pt idx="3679">
                  <c:v>3680</c:v>
                </c:pt>
                <c:pt idx="3680">
                  <c:v>3681</c:v>
                </c:pt>
                <c:pt idx="3681">
                  <c:v>3682</c:v>
                </c:pt>
                <c:pt idx="3682">
                  <c:v>3683</c:v>
                </c:pt>
                <c:pt idx="3683">
                  <c:v>3684</c:v>
                </c:pt>
                <c:pt idx="3684">
                  <c:v>3685</c:v>
                </c:pt>
                <c:pt idx="3685">
                  <c:v>3686</c:v>
                </c:pt>
                <c:pt idx="3686">
                  <c:v>3687</c:v>
                </c:pt>
                <c:pt idx="3687">
                  <c:v>3688</c:v>
                </c:pt>
                <c:pt idx="3688">
                  <c:v>3689</c:v>
                </c:pt>
                <c:pt idx="3689">
                  <c:v>3690</c:v>
                </c:pt>
                <c:pt idx="3690">
                  <c:v>3691</c:v>
                </c:pt>
                <c:pt idx="3691">
                  <c:v>3692</c:v>
                </c:pt>
                <c:pt idx="3692">
                  <c:v>3693</c:v>
                </c:pt>
                <c:pt idx="3693">
                  <c:v>3694</c:v>
                </c:pt>
                <c:pt idx="3694">
                  <c:v>3695</c:v>
                </c:pt>
                <c:pt idx="3695">
                  <c:v>3696</c:v>
                </c:pt>
                <c:pt idx="3696">
                  <c:v>3697</c:v>
                </c:pt>
                <c:pt idx="3697">
                  <c:v>3698</c:v>
                </c:pt>
                <c:pt idx="3698">
                  <c:v>3699</c:v>
                </c:pt>
                <c:pt idx="3699">
                  <c:v>3700</c:v>
                </c:pt>
                <c:pt idx="3700">
                  <c:v>3701</c:v>
                </c:pt>
                <c:pt idx="3701">
                  <c:v>3702</c:v>
                </c:pt>
                <c:pt idx="3702">
                  <c:v>3703</c:v>
                </c:pt>
                <c:pt idx="3703">
                  <c:v>3704</c:v>
                </c:pt>
                <c:pt idx="3704">
                  <c:v>3705</c:v>
                </c:pt>
                <c:pt idx="3705">
                  <c:v>3706</c:v>
                </c:pt>
                <c:pt idx="3706">
                  <c:v>3707</c:v>
                </c:pt>
                <c:pt idx="3707">
                  <c:v>3708</c:v>
                </c:pt>
                <c:pt idx="3708">
                  <c:v>3709</c:v>
                </c:pt>
                <c:pt idx="3709">
                  <c:v>3710</c:v>
                </c:pt>
                <c:pt idx="3710">
                  <c:v>3711</c:v>
                </c:pt>
                <c:pt idx="3711">
                  <c:v>3712</c:v>
                </c:pt>
                <c:pt idx="3712">
                  <c:v>3713</c:v>
                </c:pt>
                <c:pt idx="3713">
                  <c:v>3714</c:v>
                </c:pt>
                <c:pt idx="3714">
                  <c:v>3715</c:v>
                </c:pt>
                <c:pt idx="3715">
                  <c:v>3716</c:v>
                </c:pt>
                <c:pt idx="3716">
                  <c:v>3717</c:v>
                </c:pt>
                <c:pt idx="3717">
                  <c:v>3718</c:v>
                </c:pt>
                <c:pt idx="3718">
                  <c:v>3719</c:v>
                </c:pt>
                <c:pt idx="3719">
                  <c:v>3720</c:v>
                </c:pt>
                <c:pt idx="3720">
                  <c:v>3721</c:v>
                </c:pt>
                <c:pt idx="3721">
                  <c:v>3722</c:v>
                </c:pt>
                <c:pt idx="3722">
                  <c:v>3723</c:v>
                </c:pt>
                <c:pt idx="3723">
                  <c:v>3724</c:v>
                </c:pt>
                <c:pt idx="3724">
                  <c:v>3725</c:v>
                </c:pt>
                <c:pt idx="3725">
                  <c:v>3726</c:v>
                </c:pt>
                <c:pt idx="3726">
                  <c:v>3727</c:v>
                </c:pt>
                <c:pt idx="3727">
                  <c:v>3728</c:v>
                </c:pt>
                <c:pt idx="3728">
                  <c:v>3729</c:v>
                </c:pt>
                <c:pt idx="3729">
                  <c:v>3730</c:v>
                </c:pt>
                <c:pt idx="3730">
                  <c:v>3731</c:v>
                </c:pt>
                <c:pt idx="3731">
                  <c:v>3732</c:v>
                </c:pt>
                <c:pt idx="3732">
                  <c:v>3733</c:v>
                </c:pt>
                <c:pt idx="3733">
                  <c:v>3734</c:v>
                </c:pt>
                <c:pt idx="3734">
                  <c:v>3735</c:v>
                </c:pt>
                <c:pt idx="3735">
                  <c:v>3736</c:v>
                </c:pt>
                <c:pt idx="3736">
                  <c:v>3737</c:v>
                </c:pt>
                <c:pt idx="3737">
                  <c:v>3738</c:v>
                </c:pt>
                <c:pt idx="3738">
                  <c:v>3739</c:v>
                </c:pt>
                <c:pt idx="3739">
                  <c:v>3740</c:v>
                </c:pt>
                <c:pt idx="3740">
                  <c:v>3741</c:v>
                </c:pt>
                <c:pt idx="3741">
                  <c:v>3742</c:v>
                </c:pt>
                <c:pt idx="3742">
                  <c:v>3743</c:v>
                </c:pt>
                <c:pt idx="3743">
                  <c:v>3744</c:v>
                </c:pt>
                <c:pt idx="3744">
                  <c:v>3745</c:v>
                </c:pt>
                <c:pt idx="3745">
                  <c:v>3746</c:v>
                </c:pt>
                <c:pt idx="3746">
                  <c:v>3747</c:v>
                </c:pt>
                <c:pt idx="3747">
                  <c:v>3748</c:v>
                </c:pt>
                <c:pt idx="3748">
                  <c:v>3749</c:v>
                </c:pt>
                <c:pt idx="3749">
                  <c:v>3750</c:v>
                </c:pt>
                <c:pt idx="3750">
                  <c:v>3751</c:v>
                </c:pt>
                <c:pt idx="3751">
                  <c:v>3752</c:v>
                </c:pt>
                <c:pt idx="3752">
                  <c:v>3753</c:v>
                </c:pt>
                <c:pt idx="3753">
                  <c:v>3754</c:v>
                </c:pt>
                <c:pt idx="3754">
                  <c:v>3755</c:v>
                </c:pt>
                <c:pt idx="3755">
                  <c:v>3756</c:v>
                </c:pt>
                <c:pt idx="3756">
                  <c:v>3757</c:v>
                </c:pt>
                <c:pt idx="3757">
                  <c:v>3758</c:v>
                </c:pt>
                <c:pt idx="3758">
                  <c:v>3759</c:v>
                </c:pt>
                <c:pt idx="3759">
                  <c:v>3760</c:v>
                </c:pt>
                <c:pt idx="3760">
                  <c:v>3761</c:v>
                </c:pt>
                <c:pt idx="3761">
                  <c:v>3762</c:v>
                </c:pt>
                <c:pt idx="3762">
                  <c:v>3763</c:v>
                </c:pt>
                <c:pt idx="3763">
                  <c:v>3764</c:v>
                </c:pt>
                <c:pt idx="3764">
                  <c:v>3765</c:v>
                </c:pt>
                <c:pt idx="3765">
                  <c:v>3766</c:v>
                </c:pt>
                <c:pt idx="3766">
                  <c:v>3767</c:v>
                </c:pt>
                <c:pt idx="3767">
                  <c:v>3768</c:v>
                </c:pt>
                <c:pt idx="3768">
                  <c:v>3769</c:v>
                </c:pt>
                <c:pt idx="3769">
                  <c:v>3770</c:v>
                </c:pt>
                <c:pt idx="3770">
                  <c:v>3771</c:v>
                </c:pt>
                <c:pt idx="3771">
                  <c:v>3772</c:v>
                </c:pt>
                <c:pt idx="3772">
                  <c:v>3773</c:v>
                </c:pt>
                <c:pt idx="3773">
                  <c:v>3774</c:v>
                </c:pt>
                <c:pt idx="3774">
                  <c:v>3775</c:v>
                </c:pt>
                <c:pt idx="3775">
                  <c:v>3776</c:v>
                </c:pt>
                <c:pt idx="3776">
                  <c:v>3777</c:v>
                </c:pt>
                <c:pt idx="3777">
                  <c:v>3778</c:v>
                </c:pt>
                <c:pt idx="3778">
                  <c:v>3779</c:v>
                </c:pt>
                <c:pt idx="3779">
                  <c:v>3780</c:v>
                </c:pt>
                <c:pt idx="3780">
                  <c:v>3781</c:v>
                </c:pt>
                <c:pt idx="3781">
                  <c:v>3782</c:v>
                </c:pt>
                <c:pt idx="3782">
                  <c:v>3783</c:v>
                </c:pt>
                <c:pt idx="3783">
                  <c:v>3784</c:v>
                </c:pt>
                <c:pt idx="3784">
                  <c:v>3785</c:v>
                </c:pt>
                <c:pt idx="3785">
                  <c:v>3786</c:v>
                </c:pt>
                <c:pt idx="3786">
                  <c:v>3787</c:v>
                </c:pt>
                <c:pt idx="3787">
                  <c:v>3788</c:v>
                </c:pt>
                <c:pt idx="3788">
                  <c:v>3789</c:v>
                </c:pt>
                <c:pt idx="3789">
                  <c:v>3790</c:v>
                </c:pt>
                <c:pt idx="3790">
                  <c:v>3791</c:v>
                </c:pt>
                <c:pt idx="3791">
                  <c:v>3792</c:v>
                </c:pt>
                <c:pt idx="3792">
                  <c:v>3793</c:v>
                </c:pt>
                <c:pt idx="3793">
                  <c:v>3794</c:v>
                </c:pt>
                <c:pt idx="3794">
                  <c:v>3795</c:v>
                </c:pt>
                <c:pt idx="3795">
                  <c:v>3796</c:v>
                </c:pt>
                <c:pt idx="3796">
                  <c:v>3797</c:v>
                </c:pt>
                <c:pt idx="3797">
                  <c:v>3798</c:v>
                </c:pt>
                <c:pt idx="3798">
                  <c:v>3799</c:v>
                </c:pt>
                <c:pt idx="3799">
                  <c:v>3800</c:v>
                </c:pt>
                <c:pt idx="3800">
                  <c:v>3801</c:v>
                </c:pt>
                <c:pt idx="3801">
                  <c:v>3802</c:v>
                </c:pt>
                <c:pt idx="3802">
                  <c:v>3803</c:v>
                </c:pt>
                <c:pt idx="3803">
                  <c:v>3804</c:v>
                </c:pt>
                <c:pt idx="3804">
                  <c:v>3805</c:v>
                </c:pt>
                <c:pt idx="3805">
                  <c:v>3806</c:v>
                </c:pt>
                <c:pt idx="3806">
                  <c:v>3807</c:v>
                </c:pt>
                <c:pt idx="3807">
                  <c:v>3808</c:v>
                </c:pt>
                <c:pt idx="3808">
                  <c:v>3809</c:v>
                </c:pt>
                <c:pt idx="3809">
                  <c:v>3810</c:v>
                </c:pt>
                <c:pt idx="3810">
                  <c:v>3811</c:v>
                </c:pt>
                <c:pt idx="3811">
                  <c:v>3812</c:v>
                </c:pt>
                <c:pt idx="3812">
                  <c:v>3813</c:v>
                </c:pt>
                <c:pt idx="3813">
                  <c:v>3814</c:v>
                </c:pt>
                <c:pt idx="3814">
                  <c:v>3815</c:v>
                </c:pt>
                <c:pt idx="3815">
                  <c:v>3816</c:v>
                </c:pt>
                <c:pt idx="3816">
                  <c:v>3817</c:v>
                </c:pt>
                <c:pt idx="3817">
                  <c:v>3818</c:v>
                </c:pt>
                <c:pt idx="3818">
                  <c:v>3819</c:v>
                </c:pt>
                <c:pt idx="3819">
                  <c:v>3820</c:v>
                </c:pt>
                <c:pt idx="3820">
                  <c:v>3821</c:v>
                </c:pt>
                <c:pt idx="3821">
                  <c:v>3822</c:v>
                </c:pt>
                <c:pt idx="3822">
                  <c:v>3823</c:v>
                </c:pt>
                <c:pt idx="3823">
                  <c:v>3824</c:v>
                </c:pt>
                <c:pt idx="3824">
                  <c:v>3825</c:v>
                </c:pt>
                <c:pt idx="3825">
                  <c:v>3826</c:v>
                </c:pt>
                <c:pt idx="3826">
                  <c:v>3827</c:v>
                </c:pt>
                <c:pt idx="3827">
                  <c:v>3828</c:v>
                </c:pt>
                <c:pt idx="3828">
                  <c:v>3829</c:v>
                </c:pt>
                <c:pt idx="3829">
                  <c:v>3830</c:v>
                </c:pt>
                <c:pt idx="3830">
                  <c:v>3831</c:v>
                </c:pt>
                <c:pt idx="3831">
                  <c:v>3832</c:v>
                </c:pt>
                <c:pt idx="3832">
                  <c:v>3833</c:v>
                </c:pt>
                <c:pt idx="3833">
                  <c:v>3834</c:v>
                </c:pt>
                <c:pt idx="3834">
                  <c:v>3835</c:v>
                </c:pt>
                <c:pt idx="3835">
                  <c:v>3836</c:v>
                </c:pt>
                <c:pt idx="3836">
                  <c:v>3837</c:v>
                </c:pt>
                <c:pt idx="3837">
                  <c:v>3838</c:v>
                </c:pt>
                <c:pt idx="3838">
                  <c:v>3839</c:v>
                </c:pt>
                <c:pt idx="3839">
                  <c:v>3840</c:v>
                </c:pt>
                <c:pt idx="3840">
                  <c:v>3841</c:v>
                </c:pt>
                <c:pt idx="3841">
                  <c:v>3842</c:v>
                </c:pt>
                <c:pt idx="3842">
                  <c:v>3843</c:v>
                </c:pt>
                <c:pt idx="3843">
                  <c:v>3844</c:v>
                </c:pt>
                <c:pt idx="3844">
                  <c:v>3845</c:v>
                </c:pt>
                <c:pt idx="3845">
                  <c:v>3846</c:v>
                </c:pt>
                <c:pt idx="3846">
                  <c:v>3847</c:v>
                </c:pt>
                <c:pt idx="3847">
                  <c:v>3848</c:v>
                </c:pt>
                <c:pt idx="3848">
                  <c:v>3849</c:v>
                </c:pt>
                <c:pt idx="3849">
                  <c:v>3850</c:v>
                </c:pt>
                <c:pt idx="3850">
                  <c:v>3851</c:v>
                </c:pt>
                <c:pt idx="3851">
                  <c:v>3852</c:v>
                </c:pt>
                <c:pt idx="3852">
                  <c:v>3853</c:v>
                </c:pt>
                <c:pt idx="3853">
                  <c:v>3854</c:v>
                </c:pt>
                <c:pt idx="3854">
                  <c:v>3855</c:v>
                </c:pt>
                <c:pt idx="3855">
                  <c:v>3856</c:v>
                </c:pt>
                <c:pt idx="3856">
                  <c:v>3857</c:v>
                </c:pt>
                <c:pt idx="3857">
                  <c:v>3858</c:v>
                </c:pt>
                <c:pt idx="3858">
                  <c:v>3859</c:v>
                </c:pt>
                <c:pt idx="3859">
                  <c:v>3860</c:v>
                </c:pt>
                <c:pt idx="3860">
                  <c:v>3861</c:v>
                </c:pt>
                <c:pt idx="3861">
                  <c:v>3862</c:v>
                </c:pt>
                <c:pt idx="3862">
                  <c:v>3863</c:v>
                </c:pt>
                <c:pt idx="3863">
                  <c:v>3864</c:v>
                </c:pt>
                <c:pt idx="3864">
                  <c:v>3865</c:v>
                </c:pt>
                <c:pt idx="3865">
                  <c:v>3866</c:v>
                </c:pt>
                <c:pt idx="3866">
                  <c:v>3867</c:v>
                </c:pt>
                <c:pt idx="3867">
                  <c:v>3868</c:v>
                </c:pt>
                <c:pt idx="3868">
                  <c:v>3869</c:v>
                </c:pt>
                <c:pt idx="3869">
                  <c:v>3870</c:v>
                </c:pt>
                <c:pt idx="3870">
                  <c:v>3871</c:v>
                </c:pt>
                <c:pt idx="3871">
                  <c:v>3872</c:v>
                </c:pt>
                <c:pt idx="3872">
                  <c:v>3873</c:v>
                </c:pt>
                <c:pt idx="3873">
                  <c:v>3874</c:v>
                </c:pt>
                <c:pt idx="3874">
                  <c:v>3875</c:v>
                </c:pt>
                <c:pt idx="3875">
                  <c:v>3876</c:v>
                </c:pt>
                <c:pt idx="3876">
                  <c:v>3877</c:v>
                </c:pt>
                <c:pt idx="3877">
                  <c:v>3878</c:v>
                </c:pt>
                <c:pt idx="3878">
                  <c:v>3879</c:v>
                </c:pt>
                <c:pt idx="3879">
                  <c:v>3880</c:v>
                </c:pt>
                <c:pt idx="3880">
                  <c:v>3881</c:v>
                </c:pt>
                <c:pt idx="3881">
                  <c:v>3882</c:v>
                </c:pt>
                <c:pt idx="3882">
                  <c:v>3883</c:v>
                </c:pt>
                <c:pt idx="3883">
                  <c:v>3884</c:v>
                </c:pt>
                <c:pt idx="3884">
                  <c:v>3885</c:v>
                </c:pt>
                <c:pt idx="3885">
                  <c:v>3886</c:v>
                </c:pt>
                <c:pt idx="3886">
                  <c:v>3887</c:v>
                </c:pt>
                <c:pt idx="3887">
                  <c:v>3888</c:v>
                </c:pt>
                <c:pt idx="3888">
                  <c:v>3889</c:v>
                </c:pt>
                <c:pt idx="3889">
                  <c:v>3890</c:v>
                </c:pt>
                <c:pt idx="3890">
                  <c:v>3891</c:v>
                </c:pt>
                <c:pt idx="3891">
                  <c:v>3892</c:v>
                </c:pt>
                <c:pt idx="3892">
                  <c:v>3893</c:v>
                </c:pt>
                <c:pt idx="3893">
                  <c:v>3894</c:v>
                </c:pt>
                <c:pt idx="3894">
                  <c:v>3895</c:v>
                </c:pt>
                <c:pt idx="3895">
                  <c:v>3896</c:v>
                </c:pt>
                <c:pt idx="3896">
                  <c:v>3897</c:v>
                </c:pt>
                <c:pt idx="3897">
                  <c:v>3898</c:v>
                </c:pt>
                <c:pt idx="3898">
                  <c:v>3899</c:v>
                </c:pt>
                <c:pt idx="3899">
                  <c:v>3900</c:v>
                </c:pt>
                <c:pt idx="3900">
                  <c:v>3901</c:v>
                </c:pt>
                <c:pt idx="3901">
                  <c:v>3902</c:v>
                </c:pt>
                <c:pt idx="3902">
                  <c:v>3903</c:v>
                </c:pt>
                <c:pt idx="3903">
                  <c:v>3904</c:v>
                </c:pt>
                <c:pt idx="3904">
                  <c:v>3905</c:v>
                </c:pt>
                <c:pt idx="3905">
                  <c:v>3906</c:v>
                </c:pt>
                <c:pt idx="3906">
                  <c:v>3907</c:v>
                </c:pt>
                <c:pt idx="3907">
                  <c:v>3908</c:v>
                </c:pt>
                <c:pt idx="3908">
                  <c:v>3909</c:v>
                </c:pt>
                <c:pt idx="3909">
                  <c:v>3910</c:v>
                </c:pt>
                <c:pt idx="3910">
                  <c:v>3911</c:v>
                </c:pt>
                <c:pt idx="3911">
                  <c:v>3912</c:v>
                </c:pt>
                <c:pt idx="3912">
                  <c:v>3913</c:v>
                </c:pt>
                <c:pt idx="3913">
                  <c:v>3914</c:v>
                </c:pt>
                <c:pt idx="3914">
                  <c:v>3915</c:v>
                </c:pt>
                <c:pt idx="3915">
                  <c:v>3916</c:v>
                </c:pt>
                <c:pt idx="3916">
                  <c:v>3917</c:v>
                </c:pt>
                <c:pt idx="3917">
                  <c:v>3918</c:v>
                </c:pt>
                <c:pt idx="3918">
                  <c:v>3919</c:v>
                </c:pt>
                <c:pt idx="3919">
                  <c:v>3920</c:v>
                </c:pt>
                <c:pt idx="3920">
                  <c:v>3921</c:v>
                </c:pt>
                <c:pt idx="3921">
                  <c:v>3922</c:v>
                </c:pt>
                <c:pt idx="3922">
                  <c:v>3923</c:v>
                </c:pt>
                <c:pt idx="3923">
                  <c:v>3924</c:v>
                </c:pt>
                <c:pt idx="3924">
                  <c:v>3925</c:v>
                </c:pt>
                <c:pt idx="3925">
                  <c:v>3926</c:v>
                </c:pt>
                <c:pt idx="3926">
                  <c:v>3927</c:v>
                </c:pt>
                <c:pt idx="3927">
                  <c:v>3928</c:v>
                </c:pt>
                <c:pt idx="3928">
                  <c:v>3929</c:v>
                </c:pt>
                <c:pt idx="3929">
                  <c:v>3930</c:v>
                </c:pt>
                <c:pt idx="3930">
                  <c:v>3931</c:v>
                </c:pt>
                <c:pt idx="3931">
                  <c:v>3932</c:v>
                </c:pt>
                <c:pt idx="3932">
                  <c:v>3933</c:v>
                </c:pt>
                <c:pt idx="3933">
                  <c:v>3934</c:v>
                </c:pt>
                <c:pt idx="3934">
                  <c:v>3935</c:v>
                </c:pt>
                <c:pt idx="3935">
                  <c:v>3936</c:v>
                </c:pt>
                <c:pt idx="3936">
                  <c:v>3937</c:v>
                </c:pt>
                <c:pt idx="3937">
                  <c:v>3938</c:v>
                </c:pt>
                <c:pt idx="3938">
                  <c:v>3939</c:v>
                </c:pt>
                <c:pt idx="3939">
                  <c:v>3940</c:v>
                </c:pt>
                <c:pt idx="3940">
                  <c:v>3941</c:v>
                </c:pt>
                <c:pt idx="3941">
                  <c:v>3942</c:v>
                </c:pt>
                <c:pt idx="3942">
                  <c:v>3943</c:v>
                </c:pt>
                <c:pt idx="3943">
                  <c:v>3944</c:v>
                </c:pt>
                <c:pt idx="3944">
                  <c:v>3945</c:v>
                </c:pt>
                <c:pt idx="3945">
                  <c:v>3946</c:v>
                </c:pt>
                <c:pt idx="3946">
                  <c:v>3947</c:v>
                </c:pt>
                <c:pt idx="3947">
                  <c:v>3948</c:v>
                </c:pt>
                <c:pt idx="3948">
                  <c:v>3949</c:v>
                </c:pt>
                <c:pt idx="3949">
                  <c:v>3950</c:v>
                </c:pt>
                <c:pt idx="3950">
                  <c:v>3951</c:v>
                </c:pt>
                <c:pt idx="3951">
                  <c:v>3952</c:v>
                </c:pt>
                <c:pt idx="3952">
                  <c:v>3953</c:v>
                </c:pt>
                <c:pt idx="3953">
                  <c:v>3954</c:v>
                </c:pt>
                <c:pt idx="3954">
                  <c:v>3955</c:v>
                </c:pt>
                <c:pt idx="3955">
                  <c:v>3956</c:v>
                </c:pt>
                <c:pt idx="3956">
                  <c:v>3957</c:v>
                </c:pt>
                <c:pt idx="3957">
                  <c:v>3958</c:v>
                </c:pt>
                <c:pt idx="3958">
                  <c:v>3959</c:v>
                </c:pt>
                <c:pt idx="3959">
                  <c:v>3960</c:v>
                </c:pt>
                <c:pt idx="3960">
                  <c:v>3961</c:v>
                </c:pt>
                <c:pt idx="3961">
                  <c:v>3962</c:v>
                </c:pt>
                <c:pt idx="3962">
                  <c:v>3963</c:v>
                </c:pt>
                <c:pt idx="3963">
                  <c:v>3964</c:v>
                </c:pt>
                <c:pt idx="3964">
                  <c:v>3965</c:v>
                </c:pt>
                <c:pt idx="3965">
                  <c:v>3966</c:v>
                </c:pt>
                <c:pt idx="3966">
                  <c:v>3967</c:v>
                </c:pt>
                <c:pt idx="3967">
                  <c:v>3968</c:v>
                </c:pt>
                <c:pt idx="3968">
                  <c:v>3969</c:v>
                </c:pt>
                <c:pt idx="3969">
                  <c:v>3970</c:v>
                </c:pt>
                <c:pt idx="3970">
                  <c:v>3971</c:v>
                </c:pt>
                <c:pt idx="3971">
                  <c:v>3972</c:v>
                </c:pt>
                <c:pt idx="3972">
                  <c:v>3973</c:v>
                </c:pt>
                <c:pt idx="3973">
                  <c:v>3974</c:v>
                </c:pt>
                <c:pt idx="3974">
                  <c:v>3975</c:v>
                </c:pt>
                <c:pt idx="3975">
                  <c:v>3976</c:v>
                </c:pt>
                <c:pt idx="3976">
                  <c:v>3977</c:v>
                </c:pt>
                <c:pt idx="3977">
                  <c:v>3978</c:v>
                </c:pt>
                <c:pt idx="3978">
                  <c:v>3979</c:v>
                </c:pt>
                <c:pt idx="3979">
                  <c:v>3980</c:v>
                </c:pt>
                <c:pt idx="3980">
                  <c:v>3981</c:v>
                </c:pt>
                <c:pt idx="3981">
                  <c:v>3982</c:v>
                </c:pt>
                <c:pt idx="3982">
                  <c:v>3983</c:v>
                </c:pt>
                <c:pt idx="3983">
                  <c:v>3984</c:v>
                </c:pt>
                <c:pt idx="3984">
                  <c:v>3985</c:v>
                </c:pt>
                <c:pt idx="3985">
                  <c:v>3986</c:v>
                </c:pt>
                <c:pt idx="3986">
                  <c:v>3987</c:v>
                </c:pt>
                <c:pt idx="3987">
                  <c:v>3988</c:v>
                </c:pt>
                <c:pt idx="3988">
                  <c:v>3989</c:v>
                </c:pt>
                <c:pt idx="3989">
                  <c:v>3990</c:v>
                </c:pt>
                <c:pt idx="3990">
                  <c:v>3991</c:v>
                </c:pt>
                <c:pt idx="3991">
                  <c:v>3992</c:v>
                </c:pt>
                <c:pt idx="3992">
                  <c:v>3993</c:v>
                </c:pt>
                <c:pt idx="3993">
                  <c:v>3994</c:v>
                </c:pt>
                <c:pt idx="3994">
                  <c:v>3995</c:v>
                </c:pt>
                <c:pt idx="3995">
                  <c:v>3996</c:v>
                </c:pt>
                <c:pt idx="3996">
                  <c:v>3997</c:v>
                </c:pt>
                <c:pt idx="3997">
                  <c:v>3998</c:v>
                </c:pt>
                <c:pt idx="3998">
                  <c:v>3999</c:v>
                </c:pt>
                <c:pt idx="3999">
                  <c:v>4000</c:v>
                </c:pt>
                <c:pt idx="4000">
                  <c:v>4001</c:v>
                </c:pt>
                <c:pt idx="4001">
                  <c:v>4002</c:v>
                </c:pt>
                <c:pt idx="4002">
                  <c:v>4003</c:v>
                </c:pt>
                <c:pt idx="4003">
                  <c:v>4004</c:v>
                </c:pt>
                <c:pt idx="4004">
                  <c:v>4005</c:v>
                </c:pt>
                <c:pt idx="4005">
                  <c:v>4006</c:v>
                </c:pt>
                <c:pt idx="4006">
                  <c:v>4007</c:v>
                </c:pt>
                <c:pt idx="4007">
                  <c:v>4008</c:v>
                </c:pt>
                <c:pt idx="4008">
                  <c:v>4009</c:v>
                </c:pt>
                <c:pt idx="4009">
                  <c:v>4010</c:v>
                </c:pt>
                <c:pt idx="4010">
                  <c:v>4011</c:v>
                </c:pt>
                <c:pt idx="4011">
                  <c:v>4012</c:v>
                </c:pt>
                <c:pt idx="4012">
                  <c:v>4013</c:v>
                </c:pt>
                <c:pt idx="4013">
                  <c:v>4014</c:v>
                </c:pt>
                <c:pt idx="4014">
                  <c:v>4015</c:v>
                </c:pt>
                <c:pt idx="4015">
                  <c:v>4016</c:v>
                </c:pt>
                <c:pt idx="4016">
                  <c:v>4017</c:v>
                </c:pt>
                <c:pt idx="4017">
                  <c:v>4018</c:v>
                </c:pt>
                <c:pt idx="4018">
                  <c:v>4019</c:v>
                </c:pt>
                <c:pt idx="4019">
                  <c:v>4020</c:v>
                </c:pt>
                <c:pt idx="4020">
                  <c:v>4021</c:v>
                </c:pt>
                <c:pt idx="4021">
                  <c:v>4022</c:v>
                </c:pt>
                <c:pt idx="4022">
                  <c:v>4023</c:v>
                </c:pt>
                <c:pt idx="4023">
                  <c:v>4024</c:v>
                </c:pt>
                <c:pt idx="4024">
                  <c:v>4025</c:v>
                </c:pt>
                <c:pt idx="4025">
                  <c:v>4026</c:v>
                </c:pt>
                <c:pt idx="4026">
                  <c:v>4027</c:v>
                </c:pt>
                <c:pt idx="4027">
                  <c:v>4028</c:v>
                </c:pt>
                <c:pt idx="4028">
                  <c:v>4029</c:v>
                </c:pt>
                <c:pt idx="4029">
                  <c:v>4030</c:v>
                </c:pt>
                <c:pt idx="4030">
                  <c:v>4031</c:v>
                </c:pt>
                <c:pt idx="4031">
                  <c:v>4032</c:v>
                </c:pt>
                <c:pt idx="4032">
                  <c:v>4033</c:v>
                </c:pt>
                <c:pt idx="4033">
                  <c:v>4034</c:v>
                </c:pt>
                <c:pt idx="4034">
                  <c:v>4035</c:v>
                </c:pt>
                <c:pt idx="4035">
                  <c:v>4036</c:v>
                </c:pt>
                <c:pt idx="4036">
                  <c:v>4037</c:v>
                </c:pt>
                <c:pt idx="4037">
                  <c:v>4038</c:v>
                </c:pt>
                <c:pt idx="4038">
                  <c:v>4039</c:v>
                </c:pt>
                <c:pt idx="4039">
                  <c:v>4040</c:v>
                </c:pt>
                <c:pt idx="4040">
                  <c:v>4041</c:v>
                </c:pt>
                <c:pt idx="4041">
                  <c:v>4042</c:v>
                </c:pt>
                <c:pt idx="4042">
                  <c:v>4043</c:v>
                </c:pt>
                <c:pt idx="4043">
                  <c:v>4044</c:v>
                </c:pt>
                <c:pt idx="4044">
                  <c:v>4045</c:v>
                </c:pt>
                <c:pt idx="4045">
                  <c:v>4046</c:v>
                </c:pt>
                <c:pt idx="4046">
                  <c:v>4047</c:v>
                </c:pt>
                <c:pt idx="4047">
                  <c:v>4048</c:v>
                </c:pt>
                <c:pt idx="4048">
                  <c:v>4049</c:v>
                </c:pt>
                <c:pt idx="4049">
                  <c:v>4050</c:v>
                </c:pt>
                <c:pt idx="4050">
                  <c:v>4051</c:v>
                </c:pt>
                <c:pt idx="4051">
                  <c:v>4052</c:v>
                </c:pt>
                <c:pt idx="4052">
                  <c:v>4053</c:v>
                </c:pt>
                <c:pt idx="4053">
                  <c:v>4054</c:v>
                </c:pt>
                <c:pt idx="4054">
                  <c:v>4055</c:v>
                </c:pt>
                <c:pt idx="4055">
                  <c:v>4056</c:v>
                </c:pt>
                <c:pt idx="4056">
                  <c:v>4057</c:v>
                </c:pt>
                <c:pt idx="4057">
                  <c:v>4058</c:v>
                </c:pt>
                <c:pt idx="4058">
                  <c:v>4059</c:v>
                </c:pt>
                <c:pt idx="4059">
                  <c:v>4060</c:v>
                </c:pt>
                <c:pt idx="4060">
                  <c:v>4061</c:v>
                </c:pt>
                <c:pt idx="4061">
                  <c:v>4062</c:v>
                </c:pt>
                <c:pt idx="4062">
                  <c:v>4063</c:v>
                </c:pt>
                <c:pt idx="4063">
                  <c:v>4064</c:v>
                </c:pt>
                <c:pt idx="4064">
                  <c:v>4065</c:v>
                </c:pt>
                <c:pt idx="4065">
                  <c:v>4066</c:v>
                </c:pt>
                <c:pt idx="4066">
                  <c:v>4067</c:v>
                </c:pt>
                <c:pt idx="4067">
                  <c:v>4068</c:v>
                </c:pt>
                <c:pt idx="4068">
                  <c:v>4069</c:v>
                </c:pt>
                <c:pt idx="4069">
                  <c:v>4070</c:v>
                </c:pt>
                <c:pt idx="4070">
                  <c:v>4071</c:v>
                </c:pt>
                <c:pt idx="4071">
                  <c:v>4072</c:v>
                </c:pt>
                <c:pt idx="4072">
                  <c:v>4073</c:v>
                </c:pt>
                <c:pt idx="4073">
                  <c:v>4074</c:v>
                </c:pt>
                <c:pt idx="4074">
                  <c:v>4075</c:v>
                </c:pt>
                <c:pt idx="4075">
                  <c:v>4076</c:v>
                </c:pt>
                <c:pt idx="4076">
                  <c:v>4077</c:v>
                </c:pt>
                <c:pt idx="4077">
                  <c:v>4078</c:v>
                </c:pt>
                <c:pt idx="4078">
                  <c:v>4079</c:v>
                </c:pt>
                <c:pt idx="4079">
                  <c:v>4080</c:v>
                </c:pt>
                <c:pt idx="4080">
                  <c:v>4081</c:v>
                </c:pt>
                <c:pt idx="4081">
                  <c:v>4082</c:v>
                </c:pt>
                <c:pt idx="4082">
                  <c:v>4083</c:v>
                </c:pt>
                <c:pt idx="4083">
                  <c:v>4084</c:v>
                </c:pt>
                <c:pt idx="4084">
                  <c:v>4085</c:v>
                </c:pt>
                <c:pt idx="4085">
                  <c:v>4086</c:v>
                </c:pt>
                <c:pt idx="4086">
                  <c:v>4087</c:v>
                </c:pt>
                <c:pt idx="4087">
                  <c:v>4088</c:v>
                </c:pt>
                <c:pt idx="4088">
                  <c:v>4089</c:v>
                </c:pt>
                <c:pt idx="4089">
                  <c:v>4090</c:v>
                </c:pt>
                <c:pt idx="4090">
                  <c:v>4091</c:v>
                </c:pt>
                <c:pt idx="4091">
                  <c:v>4092</c:v>
                </c:pt>
                <c:pt idx="4092">
                  <c:v>4093</c:v>
                </c:pt>
                <c:pt idx="4093">
                  <c:v>4094</c:v>
                </c:pt>
                <c:pt idx="4094">
                  <c:v>4095</c:v>
                </c:pt>
                <c:pt idx="4095">
                  <c:v>4096</c:v>
                </c:pt>
                <c:pt idx="4096">
                  <c:v>4097</c:v>
                </c:pt>
                <c:pt idx="4097">
                  <c:v>4098</c:v>
                </c:pt>
                <c:pt idx="4098">
                  <c:v>4099</c:v>
                </c:pt>
                <c:pt idx="4099">
                  <c:v>4100</c:v>
                </c:pt>
                <c:pt idx="4100">
                  <c:v>4101</c:v>
                </c:pt>
                <c:pt idx="4101">
                  <c:v>4102</c:v>
                </c:pt>
                <c:pt idx="4102">
                  <c:v>4103</c:v>
                </c:pt>
                <c:pt idx="4103">
                  <c:v>4104</c:v>
                </c:pt>
                <c:pt idx="4104">
                  <c:v>4105</c:v>
                </c:pt>
                <c:pt idx="4105">
                  <c:v>4106</c:v>
                </c:pt>
                <c:pt idx="4106">
                  <c:v>4107</c:v>
                </c:pt>
                <c:pt idx="4107">
                  <c:v>4108</c:v>
                </c:pt>
                <c:pt idx="4108">
                  <c:v>4109</c:v>
                </c:pt>
                <c:pt idx="4109">
                  <c:v>4110</c:v>
                </c:pt>
                <c:pt idx="4110">
                  <c:v>4111</c:v>
                </c:pt>
                <c:pt idx="4111">
                  <c:v>4112</c:v>
                </c:pt>
                <c:pt idx="4112">
                  <c:v>4113</c:v>
                </c:pt>
                <c:pt idx="4113">
                  <c:v>4114</c:v>
                </c:pt>
                <c:pt idx="4114">
                  <c:v>4115</c:v>
                </c:pt>
                <c:pt idx="4115">
                  <c:v>4116</c:v>
                </c:pt>
                <c:pt idx="4116">
                  <c:v>4117</c:v>
                </c:pt>
                <c:pt idx="4117">
                  <c:v>4118</c:v>
                </c:pt>
                <c:pt idx="4118">
                  <c:v>4119</c:v>
                </c:pt>
                <c:pt idx="4119">
                  <c:v>4120</c:v>
                </c:pt>
                <c:pt idx="4120">
                  <c:v>4121</c:v>
                </c:pt>
                <c:pt idx="4121">
                  <c:v>4122</c:v>
                </c:pt>
                <c:pt idx="4122">
                  <c:v>4123</c:v>
                </c:pt>
                <c:pt idx="4123">
                  <c:v>4124</c:v>
                </c:pt>
                <c:pt idx="4124">
                  <c:v>4125</c:v>
                </c:pt>
                <c:pt idx="4125">
                  <c:v>4126</c:v>
                </c:pt>
                <c:pt idx="4126">
                  <c:v>4127</c:v>
                </c:pt>
                <c:pt idx="4127">
                  <c:v>4128</c:v>
                </c:pt>
                <c:pt idx="4128">
                  <c:v>4129</c:v>
                </c:pt>
                <c:pt idx="4129">
                  <c:v>4130</c:v>
                </c:pt>
                <c:pt idx="4130">
                  <c:v>4131</c:v>
                </c:pt>
                <c:pt idx="4131">
                  <c:v>4132</c:v>
                </c:pt>
                <c:pt idx="4132">
                  <c:v>4133</c:v>
                </c:pt>
                <c:pt idx="4133">
                  <c:v>4134</c:v>
                </c:pt>
                <c:pt idx="4134">
                  <c:v>4135</c:v>
                </c:pt>
                <c:pt idx="4135">
                  <c:v>4136</c:v>
                </c:pt>
                <c:pt idx="4136">
                  <c:v>4137</c:v>
                </c:pt>
                <c:pt idx="4137">
                  <c:v>4138</c:v>
                </c:pt>
                <c:pt idx="4138">
                  <c:v>4139</c:v>
                </c:pt>
                <c:pt idx="4139">
                  <c:v>4140</c:v>
                </c:pt>
                <c:pt idx="4140">
                  <c:v>4141</c:v>
                </c:pt>
                <c:pt idx="4141">
                  <c:v>4142</c:v>
                </c:pt>
                <c:pt idx="4142">
                  <c:v>4143</c:v>
                </c:pt>
                <c:pt idx="4143">
                  <c:v>4144</c:v>
                </c:pt>
                <c:pt idx="4144">
                  <c:v>4145</c:v>
                </c:pt>
                <c:pt idx="4145">
                  <c:v>4146</c:v>
                </c:pt>
                <c:pt idx="4146">
                  <c:v>4147</c:v>
                </c:pt>
                <c:pt idx="4147">
                  <c:v>4148</c:v>
                </c:pt>
                <c:pt idx="4148">
                  <c:v>4149</c:v>
                </c:pt>
                <c:pt idx="4149">
                  <c:v>4150</c:v>
                </c:pt>
                <c:pt idx="4150">
                  <c:v>4151</c:v>
                </c:pt>
                <c:pt idx="4151">
                  <c:v>4152</c:v>
                </c:pt>
                <c:pt idx="4152">
                  <c:v>4153</c:v>
                </c:pt>
                <c:pt idx="4153">
                  <c:v>4154</c:v>
                </c:pt>
                <c:pt idx="4154">
                  <c:v>4155</c:v>
                </c:pt>
                <c:pt idx="4155">
                  <c:v>4156</c:v>
                </c:pt>
                <c:pt idx="4156">
                  <c:v>4157</c:v>
                </c:pt>
                <c:pt idx="4157">
                  <c:v>4158</c:v>
                </c:pt>
                <c:pt idx="4158">
                  <c:v>4159</c:v>
                </c:pt>
                <c:pt idx="4159">
                  <c:v>4160</c:v>
                </c:pt>
                <c:pt idx="4160">
                  <c:v>4161</c:v>
                </c:pt>
                <c:pt idx="4161">
                  <c:v>4162</c:v>
                </c:pt>
                <c:pt idx="4162">
                  <c:v>4163</c:v>
                </c:pt>
                <c:pt idx="4163">
                  <c:v>4164</c:v>
                </c:pt>
                <c:pt idx="4164">
                  <c:v>4165</c:v>
                </c:pt>
                <c:pt idx="4165">
                  <c:v>4166</c:v>
                </c:pt>
                <c:pt idx="4166">
                  <c:v>4167</c:v>
                </c:pt>
                <c:pt idx="4167">
                  <c:v>4168</c:v>
                </c:pt>
                <c:pt idx="4168">
                  <c:v>4169</c:v>
                </c:pt>
                <c:pt idx="4169">
                  <c:v>4170</c:v>
                </c:pt>
                <c:pt idx="4170">
                  <c:v>4171</c:v>
                </c:pt>
                <c:pt idx="4171">
                  <c:v>4172</c:v>
                </c:pt>
                <c:pt idx="4172">
                  <c:v>4173</c:v>
                </c:pt>
                <c:pt idx="4173">
                  <c:v>4174</c:v>
                </c:pt>
                <c:pt idx="4174">
                  <c:v>4175</c:v>
                </c:pt>
                <c:pt idx="4175">
                  <c:v>4176</c:v>
                </c:pt>
                <c:pt idx="4176">
                  <c:v>4177</c:v>
                </c:pt>
                <c:pt idx="4177">
                  <c:v>4178</c:v>
                </c:pt>
                <c:pt idx="4178">
                  <c:v>4179</c:v>
                </c:pt>
                <c:pt idx="4179">
                  <c:v>4180</c:v>
                </c:pt>
                <c:pt idx="4180">
                  <c:v>4181</c:v>
                </c:pt>
                <c:pt idx="4181">
                  <c:v>4182</c:v>
                </c:pt>
                <c:pt idx="4182">
                  <c:v>4183</c:v>
                </c:pt>
                <c:pt idx="4183">
                  <c:v>4184</c:v>
                </c:pt>
                <c:pt idx="4184">
                  <c:v>4185</c:v>
                </c:pt>
                <c:pt idx="4185">
                  <c:v>4186</c:v>
                </c:pt>
                <c:pt idx="4186">
                  <c:v>4187</c:v>
                </c:pt>
                <c:pt idx="4187">
                  <c:v>4188</c:v>
                </c:pt>
                <c:pt idx="4188">
                  <c:v>4189</c:v>
                </c:pt>
                <c:pt idx="4189">
                  <c:v>4190</c:v>
                </c:pt>
                <c:pt idx="4190">
                  <c:v>4191</c:v>
                </c:pt>
                <c:pt idx="4191">
                  <c:v>4192</c:v>
                </c:pt>
                <c:pt idx="4192">
                  <c:v>4193</c:v>
                </c:pt>
                <c:pt idx="4193">
                  <c:v>4194</c:v>
                </c:pt>
                <c:pt idx="4194">
                  <c:v>4195</c:v>
                </c:pt>
                <c:pt idx="4195">
                  <c:v>4196</c:v>
                </c:pt>
                <c:pt idx="4196">
                  <c:v>4197</c:v>
                </c:pt>
                <c:pt idx="4197">
                  <c:v>4198</c:v>
                </c:pt>
                <c:pt idx="4198">
                  <c:v>4199</c:v>
                </c:pt>
                <c:pt idx="4199">
                  <c:v>4200</c:v>
                </c:pt>
                <c:pt idx="4200">
                  <c:v>4201</c:v>
                </c:pt>
                <c:pt idx="4201">
                  <c:v>4202</c:v>
                </c:pt>
                <c:pt idx="4202">
                  <c:v>4203</c:v>
                </c:pt>
                <c:pt idx="4203">
                  <c:v>4204</c:v>
                </c:pt>
                <c:pt idx="4204">
                  <c:v>4205</c:v>
                </c:pt>
                <c:pt idx="4205">
                  <c:v>4206</c:v>
                </c:pt>
                <c:pt idx="4206">
                  <c:v>4207</c:v>
                </c:pt>
                <c:pt idx="4207">
                  <c:v>4208</c:v>
                </c:pt>
                <c:pt idx="4208">
                  <c:v>4209</c:v>
                </c:pt>
                <c:pt idx="4209">
                  <c:v>4210</c:v>
                </c:pt>
                <c:pt idx="4210">
                  <c:v>4211</c:v>
                </c:pt>
                <c:pt idx="4211">
                  <c:v>4212</c:v>
                </c:pt>
                <c:pt idx="4212">
                  <c:v>4213</c:v>
                </c:pt>
                <c:pt idx="4213">
                  <c:v>4214</c:v>
                </c:pt>
                <c:pt idx="4214">
                  <c:v>4215</c:v>
                </c:pt>
                <c:pt idx="4215">
                  <c:v>4216</c:v>
                </c:pt>
                <c:pt idx="4216">
                  <c:v>4217</c:v>
                </c:pt>
                <c:pt idx="4217">
                  <c:v>4218</c:v>
                </c:pt>
              </c:numCache>
            </c:numRef>
          </c:xVal>
          <c:yVal>
            <c:numRef>
              <c:f>Data_Validation_Runner!$T$22:$T$4239</c:f>
              <c:numCache>
                <c:formatCode>General</c:formatCode>
                <c:ptCount val="4218"/>
                <c:pt idx="0">
                  <c:v>2.0023148148148148E-3</c:v>
                </c:pt>
                <c:pt idx="1">
                  <c:v>2.0138888888888888E-3</c:v>
                </c:pt>
                <c:pt idx="2">
                  <c:v>2.0254629629629629E-3</c:v>
                </c:pt>
                <c:pt idx="3">
                  <c:v>2.0254629629629629E-3</c:v>
                </c:pt>
                <c:pt idx="4">
                  <c:v>2.0254629629629629E-3</c:v>
                </c:pt>
                <c:pt idx="5">
                  <c:v>2.0254629629629629E-3</c:v>
                </c:pt>
                <c:pt idx="6">
                  <c:v>2.0254629629629629E-3</c:v>
                </c:pt>
                <c:pt idx="7">
                  <c:v>2.0486111111111113E-3</c:v>
                </c:pt>
                <c:pt idx="8">
                  <c:v>2.0486111111111113E-3</c:v>
                </c:pt>
                <c:pt idx="9">
                  <c:v>2.0601851851851853E-3</c:v>
                </c:pt>
                <c:pt idx="10">
                  <c:v>2.0833333333333333E-3</c:v>
                </c:pt>
                <c:pt idx="11">
                  <c:v>2.0833333333333333E-3</c:v>
                </c:pt>
                <c:pt idx="12">
                  <c:v>2.1064814814814813E-3</c:v>
                </c:pt>
                <c:pt idx="13">
                  <c:v>2.1180555555555558E-3</c:v>
                </c:pt>
                <c:pt idx="14">
                  <c:v>2.1180555555555558E-3</c:v>
                </c:pt>
                <c:pt idx="15">
                  <c:v>2.1180555555555558E-3</c:v>
                </c:pt>
                <c:pt idx="16">
                  <c:v>2.1180555555555558E-3</c:v>
                </c:pt>
                <c:pt idx="17">
                  <c:v>2.1296296296296298E-3</c:v>
                </c:pt>
                <c:pt idx="18">
                  <c:v>2.1296296296296298E-3</c:v>
                </c:pt>
                <c:pt idx="19">
                  <c:v>2.1412037037037038E-3</c:v>
                </c:pt>
                <c:pt idx="20">
                  <c:v>2.1412037037037038E-3</c:v>
                </c:pt>
                <c:pt idx="21">
                  <c:v>2.1412037037037038E-3</c:v>
                </c:pt>
                <c:pt idx="22">
                  <c:v>2.1527777777777778E-3</c:v>
                </c:pt>
                <c:pt idx="23">
                  <c:v>2.1527777777777778E-3</c:v>
                </c:pt>
                <c:pt idx="24">
                  <c:v>2.1527777777777778E-3</c:v>
                </c:pt>
                <c:pt idx="25">
                  <c:v>2.1527777777777778E-3</c:v>
                </c:pt>
                <c:pt idx="26">
                  <c:v>2.1527777777777778E-3</c:v>
                </c:pt>
                <c:pt idx="27">
                  <c:v>2.1643518518518518E-3</c:v>
                </c:pt>
                <c:pt idx="28">
                  <c:v>2.1643518518518518E-3</c:v>
                </c:pt>
                <c:pt idx="29">
                  <c:v>2.1643518518518518E-3</c:v>
                </c:pt>
                <c:pt idx="30">
                  <c:v>2.1759259259259258E-3</c:v>
                </c:pt>
                <c:pt idx="31">
                  <c:v>2.1759259259259258E-3</c:v>
                </c:pt>
                <c:pt idx="32">
                  <c:v>2.1875000000000002E-3</c:v>
                </c:pt>
                <c:pt idx="33">
                  <c:v>2.1875000000000002E-3</c:v>
                </c:pt>
                <c:pt idx="34">
                  <c:v>2.1875000000000002E-3</c:v>
                </c:pt>
                <c:pt idx="35">
                  <c:v>2.1990740740740742E-3</c:v>
                </c:pt>
                <c:pt idx="36">
                  <c:v>2.1990740740740742E-3</c:v>
                </c:pt>
                <c:pt idx="37">
                  <c:v>2.1990740740740742E-3</c:v>
                </c:pt>
                <c:pt idx="38">
                  <c:v>2.2106481481481482E-3</c:v>
                </c:pt>
                <c:pt idx="39">
                  <c:v>2.2106481481481482E-3</c:v>
                </c:pt>
                <c:pt idx="40">
                  <c:v>2.2222222222222222E-3</c:v>
                </c:pt>
                <c:pt idx="41">
                  <c:v>2.2222222222222222E-3</c:v>
                </c:pt>
                <c:pt idx="42">
                  <c:v>2.2222222222222222E-3</c:v>
                </c:pt>
                <c:pt idx="43">
                  <c:v>2.2222222222222222E-3</c:v>
                </c:pt>
                <c:pt idx="44">
                  <c:v>2.2222222222222222E-3</c:v>
                </c:pt>
                <c:pt idx="45">
                  <c:v>2.2222222222222222E-3</c:v>
                </c:pt>
                <c:pt idx="46">
                  <c:v>2.2222222222222222E-3</c:v>
                </c:pt>
                <c:pt idx="47">
                  <c:v>2.2337962962962962E-3</c:v>
                </c:pt>
                <c:pt idx="48">
                  <c:v>2.2337962962962962E-3</c:v>
                </c:pt>
                <c:pt idx="49">
                  <c:v>2.2337962962962962E-3</c:v>
                </c:pt>
                <c:pt idx="50">
                  <c:v>2.2337962962962962E-3</c:v>
                </c:pt>
                <c:pt idx="51">
                  <c:v>2.2337962962962962E-3</c:v>
                </c:pt>
                <c:pt idx="52">
                  <c:v>2.2337962962962962E-3</c:v>
                </c:pt>
                <c:pt idx="53">
                  <c:v>2.2337962962962962E-3</c:v>
                </c:pt>
                <c:pt idx="54">
                  <c:v>2.2337962962962962E-3</c:v>
                </c:pt>
                <c:pt idx="55">
                  <c:v>2.2453703703703702E-3</c:v>
                </c:pt>
                <c:pt idx="56">
                  <c:v>2.2453703703703702E-3</c:v>
                </c:pt>
                <c:pt idx="57">
                  <c:v>2.2453703703703702E-3</c:v>
                </c:pt>
                <c:pt idx="58">
                  <c:v>2.2453703703703702E-3</c:v>
                </c:pt>
                <c:pt idx="59">
                  <c:v>2.2453703703703702E-3</c:v>
                </c:pt>
                <c:pt idx="60">
                  <c:v>2.2453703703703702E-3</c:v>
                </c:pt>
                <c:pt idx="61">
                  <c:v>2.2453703703703702E-3</c:v>
                </c:pt>
                <c:pt idx="62">
                  <c:v>2.2453703703703702E-3</c:v>
                </c:pt>
                <c:pt idx="63">
                  <c:v>2.2569444444444442E-3</c:v>
                </c:pt>
                <c:pt idx="64">
                  <c:v>2.2569444444444442E-3</c:v>
                </c:pt>
                <c:pt idx="65">
                  <c:v>2.2569444444444442E-3</c:v>
                </c:pt>
                <c:pt idx="66">
                  <c:v>2.2569444444444442E-3</c:v>
                </c:pt>
                <c:pt idx="67">
                  <c:v>2.2569444444444442E-3</c:v>
                </c:pt>
                <c:pt idx="68">
                  <c:v>2.2569444444444442E-3</c:v>
                </c:pt>
                <c:pt idx="69">
                  <c:v>2.2569444444444442E-3</c:v>
                </c:pt>
                <c:pt idx="70">
                  <c:v>2.2569444444444442E-3</c:v>
                </c:pt>
                <c:pt idx="71">
                  <c:v>2.2569444444444442E-3</c:v>
                </c:pt>
                <c:pt idx="72">
                  <c:v>2.2569444444444442E-3</c:v>
                </c:pt>
                <c:pt idx="73">
                  <c:v>2.2569444444444442E-3</c:v>
                </c:pt>
                <c:pt idx="74">
                  <c:v>2.2685185185185187E-3</c:v>
                </c:pt>
                <c:pt idx="75">
                  <c:v>2.2685185185185187E-3</c:v>
                </c:pt>
                <c:pt idx="76">
                  <c:v>2.2685185185185187E-3</c:v>
                </c:pt>
                <c:pt idx="77">
                  <c:v>2.2685185185185187E-3</c:v>
                </c:pt>
                <c:pt idx="78">
                  <c:v>2.2685185185185187E-3</c:v>
                </c:pt>
                <c:pt idx="79">
                  <c:v>2.2685185185185187E-3</c:v>
                </c:pt>
                <c:pt idx="80">
                  <c:v>2.2685185185185187E-3</c:v>
                </c:pt>
                <c:pt idx="81">
                  <c:v>2.2685185185185187E-3</c:v>
                </c:pt>
                <c:pt idx="82">
                  <c:v>2.2685185185185187E-3</c:v>
                </c:pt>
                <c:pt idx="83">
                  <c:v>2.2685185185185187E-3</c:v>
                </c:pt>
                <c:pt idx="84">
                  <c:v>2.2685185185185187E-3</c:v>
                </c:pt>
                <c:pt idx="85">
                  <c:v>2.2685185185185187E-3</c:v>
                </c:pt>
                <c:pt idx="86">
                  <c:v>2.2800925925925927E-3</c:v>
                </c:pt>
                <c:pt idx="87">
                  <c:v>2.2800925925925927E-3</c:v>
                </c:pt>
                <c:pt idx="88">
                  <c:v>2.2800925925925927E-3</c:v>
                </c:pt>
                <c:pt idx="89">
                  <c:v>2.2800925925925927E-3</c:v>
                </c:pt>
                <c:pt idx="90">
                  <c:v>2.2800925925925927E-3</c:v>
                </c:pt>
                <c:pt idx="91">
                  <c:v>2.2800925925925927E-3</c:v>
                </c:pt>
                <c:pt idx="92">
                  <c:v>2.2800925925925927E-3</c:v>
                </c:pt>
                <c:pt idx="93">
                  <c:v>2.2800925925925927E-3</c:v>
                </c:pt>
                <c:pt idx="94">
                  <c:v>2.2800925925925927E-3</c:v>
                </c:pt>
                <c:pt idx="95">
                  <c:v>2.2800925925925927E-3</c:v>
                </c:pt>
                <c:pt idx="96">
                  <c:v>2.2800925925925927E-3</c:v>
                </c:pt>
                <c:pt idx="97">
                  <c:v>2.2800925925925927E-3</c:v>
                </c:pt>
                <c:pt idx="98">
                  <c:v>2.2800925925925927E-3</c:v>
                </c:pt>
                <c:pt idx="99">
                  <c:v>2.2800925925925927E-3</c:v>
                </c:pt>
                <c:pt idx="100">
                  <c:v>2.2800925925925927E-3</c:v>
                </c:pt>
                <c:pt idx="101">
                  <c:v>2.2916666666666667E-3</c:v>
                </c:pt>
                <c:pt idx="102">
                  <c:v>2.2916666666666667E-3</c:v>
                </c:pt>
                <c:pt idx="103">
                  <c:v>2.2916666666666667E-3</c:v>
                </c:pt>
                <c:pt idx="104">
                  <c:v>2.2916666666666667E-3</c:v>
                </c:pt>
                <c:pt idx="105">
                  <c:v>2.2916666666666667E-3</c:v>
                </c:pt>
                <c:pt idx="106">
                  <c:v>2.2916666666666667E-3</c:v>
                </c:pt>
                <c:pt idx="107">
                  <c:v>2.3032407407407407E-3</c:v>
                </c:pt>
                <c:pt idx="108">
                  <c:v>2.3032407407407407E-3</c:v>
                </c:pt>
                <c:pt idx="109">
                  <c:v>2.3032407407407407E-3</c:v>
                </c:pt>
                <c:pt idx="110">
                  <c:v>2.3032407407407407E-3</c:v>
                </c:pt>
                <c:pt idx="111">
                  <c:v>2.3032407407407407E-3</c:v>
                </c:pt>
                <c:pt idx="112">
                  <c:v>2.3032407407407407E-3</c:v>
                </c:pt>
                <c:pt idx="113">
                  <c:v>2.3032407407407407E-3</c:v>
                </c:pt>
                <c:pt idx="114">
                  <c:v>2.3032407407407407E-3</c:v>
                </c:pt>
                <c:pt idx="115">
                  <c:v>2.3032407407407407E-3</c:v>
                </c:pt>
                <c:pt idx="116">
                  <c:v>2.3032407407407407E-3</c:v>
                </c:pt>
                <c:pt idx="117">
                  <c:v>2.3032407407407407E-3</c:v>
                </c:pt>
                <c:pt idx="118">
                  <c:v>2.3148148148148147E-3</c:v>
                </c:pt>
                <c:pt idx="119">
                  <c:v>2.3148148148148147E-3</c:v>
                </c:pt>
                <c:pt idx="120">
                  <c:v>2.3148148148148147E-3</c:v>
                </c:pt>
                <c:pt idx="121">
                  <c:v>2.3148148148148147E-3</c:v>
                </c:pt>
                <c:pt idx="122">
                  <c:v>2.3148148148148147E-3</c:v>
                </c:pt>
                <c:pt idx="123">
                  <c:v>2.3148148148148147E-3</c:v>
                </c:pt>
                <c:pt idx="124">
                  <c:v>2.3263888888888887E-3</c:v>
                </c:pt>
                <c:pt idx="125">
                  <c:v>2.3263888888888887E-3</c:v>
                </c:pt>
                <c:pt idx="126">
                  <c:v>2.3263888888888887E-3</c:v>
                </c:pt>
                <c:pt idx="127">
                  <c:v>2.3263888888888887E-3</c:v>
                </c:pt>
                <c:pt idx="128">
                  <c:v>2.3263888888888887E-3</c:v>
                </c:pt>
                <c:pt idx="129">
                  <c:v>2.3263888888888887E-3</c:v>
                </c:pt>
                <c:pt idx="130">
                  <c:v>2.3263888888888887E-3</c:v>
                </c:pt>
                <c:pt idx="131">
                  <c:v>2.3263888888888887E-3</c:v>
                </c:pt>
                <c:pt idx="132">
                  <c:v>2.3263888888888887E-3</c:v>
                </c:pt>
                <c:pt idx="133">
                  <c:v>2.3263888888888887E-3</c:v>
                </c:pt>
                <c:pt idx="134">
                  <c:v>2.3263888888888887E-3</c:v>
                </c:pt>
                <c:pt idx="135">
                  <c:v>2.3379629629629631E-3</c:v>
                </c:pt>
                <c:pt idx="136">
                  <c:v>2.3379629629629631E-3</c:v>
                </c:pt>
                <c:pt idx="137">
                  <c:v>2.3379629629629631E-3</c:v>
                </c:pt>
                <c:pt idx="138">
                  <c:v>2.3379629629629631E-3</c:v>
                </c:pt>
                <c:pt idx="139">
                  <c:v>2.3379629629629631E-3</c:v>
                </c:pt>
                <c:pt idx="140">
                  <c:v>2.3379629629629631E-3</c:v>
                </c:pt>
                <c:pt idx="141">
                  <c:v>2.3379629629629631E-3</c:v>
                </c:pt>
                <c:pt idx="142">
                  <c:v>2.3379629629629631E-3</c:v>
                </c:pt>
                <c:pt idx="143">
                  <c:v>2.3379629629629631E-3</c:v>
                </c:pt>
                <c:pt idx="144">
                  <c:v>2.3379629629629631E-3</c:v>
                </c:pt>
                <c:pt idx="145">
                  <c:v>2.3379629629629631E-3</c:v>
                </c:pt>
                <c:pt idx="146">
                  <c:v>2.3495370370370371E-3</c:v>
                </c:pt>
                <c:pt idx="147">
                  <c:v>2.3495370370370371E-3</c:v>
                </c:pt>
                <c:pt idx="148">
                  <c:v>2.3495370370370371E-3</c:v>
                </c:pt>
                <c:pt idx="149">
                  <c:v>2.3495370370370371E-3</c:v>
                </c:pt>
                <c:pt idx="150">
                  <c:v>2.3495370370370371E-3</c:v>
                </c:pt>
                <c:pt idx="151">
                  <c:v>2.3495370370370371E-3</c:v>
                </c:pt>
                <c:pt idx="152">
                  <c:v>2.3495370370370371E-3</c:v>
                </c:pt>
                <c:pt idx="153">
                  <c:v>2.3495370370370371E-3</c:v>
                </c:pt>
                <c:pt idx="154">
                  <c:v>2.3495370370370371E-3</c:v>
                </c:pt>
                <c:pt idx="155">
                  <c:v>2.3495370370370371E-3</c:v>
                </c:pt>
                <c:pt idx="156">
                  <c:v>2.3495370370370371E-3</c:v>
                </c:pt>
                <c:pt idx="157">
                  <c:v>2.3611111111111111E-3</c:v>
                </c:pt>
                <c:pt idx="158">
                  <c:v>2.3611111111111111E-3</c:v>
                </c:pt>
                <c:pt idx="159">
                  <c:v>2.3611111111111111E-3</c:v>
                </c:pt>
                <c:pt idx="160">
                  <c:v>2.3611111111111111E-3</c:v>
                </c:pt>
                <c:pt idx="161">
                  <c:v>2.3611111111111111E-3</c:v>
                </c:pt>
                <c:pt idx="162">
                  <c:v>2.3611111111111111E-3</c:v>
                </c:pt>
                <c:pt idx="163">
                  <c:v>2.3611111111111111E-3</c:v>
                </c:pt>
                <c:pt idx="164">
                  <c:v>2.3611111111111111E-3</c:v>
                </c:pt>
                <c:pt idx="165">
                  <c:v>2.3611111111111111E-3</c:v>
                </c:pt>
                <c:pt idx="166">
                  <c:v>2.3611111111111111E-3</c:v>
                </c:pt>
                <c:pt idx="167">
                  <c:v>2.3726851851851851E-3</c:v>
                </c:pt>
                <c:pt idx="168">
                  <c:v>2.3726851851851851E-3</c:v>
                </c:pt>
                <c:pt idx="169">
                  <c:v>2.3726851851851851E-3</c:v>
                </c:pt>
                <c:pt idx="170">
                  <c:v>2.3726851851851851E-3</c:v>
                </c:pt>
                <c:pt idx="171">
                  <c:v>2.3726851851851851E-3</c:v>
                </c:pt>
                <c:pt idx="172">
                  <c:v>2.3726851851851851E-3</c:v>
                </c:pt>
                <c:pt idx="173">
                  <c:v>2.3726851851851851E-3</c:v>
                </c:pt>
                <c:pt idx="174">
                  <c:v>2.3726851851851851E-3</c:v>
                </c:pt>
                <c:pt idx="175">
                  <c:v>2.3726851851851851E-3</c:v>
                </c:pt>
                <c:pt idx="176">
                  <c:v>2.3726851851851851E-3</c:v>
                </c:pt>
                <c:pt idx="177">
                  <c:v>2.3726851851851851E-3</c:v>
                </c:pt>
                <c:pt idx="178">
                  <c:v>2.3726851851851851E-3</c:v>
                </c:pt>
                <c:pt idx="179">
                  <c:v>2.3842592592592591E-3</c:v>
                </c:pt>
                <c:pt idx="180">
                  <c:v>2.3842592592592591E-3</c:v>
                </c:pt>
                <c:pt idx="181">
                  <c:v>2.3842592592592591E-3</c:v>
                </c:pt>
                <c:pt idx="182">
                  <c:v>2.3842592592592591E-3</c:v>
                </c:pt>
                <c:pt idx="183">
                  <c:v>2.3842592592592591E-3</c:v>
                </c:pt>
                <c:pt idx="184">
                  <c:v>2.3842592592592591E-3</c:v>
                </c:pt>
                <c:pt idx="185">
                  <c:v>2.3842592592592591E-3</c:v>
                </c:pt>
                <c:pt idx="186">
                  <c:v>2.3842592592592591E-3</c:v>
                </c:pt>
                <c:pt idx="187">
                  <c:v>2.3842592592592591E-3</c:v>
                </c:pt>
                <c:pt idx="188">
                  <c:v>2.3842592592592591E-3</c:v>
                </c:pt>
                <c:pt idx="189">
                  <c:v>2.3958333333333331E-3</c:v>
                </c:pt>
                <c:pt idx="190">
                  <c:v>2.3958333333333331E-3</c:v>
                </c:pt>
                <c:pt idx="191">
                  <c:v>2.3958333333333331E-3</c:v>
                </c:pt>
                <c:pt idx="192">
                  <c:v>2.3958333333333331E-3</c:v>
                </c:pt>
                <c:pt idx="193">
                  <c:v>2.3958333333333331E-3</c:v>
                </c:pt>
                <c:pt idx="194">
                  <c:v>2.3958333333333331E-3</c:v>
                </c:pt>
                <c:pt idx="195">
                  <c:v>2.3958333333333331E-3</c:v>
                </c:pt>
                <c:pt idx="196">
                  <c:v>2.3958333333333331E-3</c:v>
                </c:pt>
                <c:pt idx="197">
                  <c:v>2.3958333333333331E-3</c:v>
                </c:pt>
                <c:pt idx="198">
                  <c:v>2.3958333333333331E-3</c:v>
                </c:pt>
                <c:pt idx="199">
                  <c:v>2.3958333333333331E-3</c:v>
                </c:pt>
                <c:pt idx="200">
                  <c:v>2.3958333333333331E-3</c:v>
                </c:pt>
                <c:pt idx="201">
                  <c:v>2.3958333333333331E-3</c:v>
                </c:pt>
                <c:pt idx="202">
                  <c:v>2.3958333333333331E-3</c:v>
                </c:pt>
                <c:pt idx="203">
                  <c:v>2.3958333333333331E-3</c:v>
                </c:pt>
                <c:pt idx="204">
                  <c:v>2.3958333333333331E-3</c:v>
                </c:pt>
                <c:pt idx="205">
                  <c:v>2.3958333333333331E-3</c:v>
                </c:pt>
                <c:pt idx="206">
                  <c:v>2.3958333333333331E-3</c:v>
                </c:pt>
                <c:pt idx="207">
                  <c:v>2.3958333333333331E-3</c:v>
                </c:pt>
                <c:pt idx="208">
                  <c:v>2.4074074074074076E-3</c:v>
                </c:pt>
                <c:pt idx="209">
                  <c:v>2.4074074074074076E-3</c:v>
                </c:pt>
                <c:pt idx="210">
                  <c:v>2.4074074074074076E-3</c:v>
                </c:pt>
                <c:pt idx="211">
                  <c:v>2.4074074074074076E-3</c:v>
                </c:pt>
                <c:pt idx="212">
                  <c:v>2.4074074074074076E-3</c:v>
                </c:pt>
                <c:pt idx="213">
                  <c:v>2.4074074074074076E-3</c:v>
                </c:pt>
                <c:pt idx="214">
                  <c:v>2.4074074074074076E-3</c:v>
                </c:pt>
                <c:pt idx="215">
                  <c:v>2.4074074074074076E-3</c:v>
                </c:pt>
                <c:pt idx="216">
                  <c:v>2.4074074074074076E-3</c:v>
                </c:pt>
                <c:pt idx="217">
                  <c:v>2.4074074074074076E-3</c:v>
                </c:pt>
                <c:pt idx="218">
                  <c:v>2.4074074074074076E-3</c:v>
                </c:pt>
                <c:pt idx="219">
                  <c:v>2.4074074074074076E-3</c:v>
                </c:pt>
                <c:pt idx="220">
                  <c:v>2.4074074074074076E-3</c:v>
                </c:pt>
                <c:pt idx="221">
                  <c:v>2.4074074074074076E-3</c:v>
                </c:pt>
                <c:pt idx="222">
                  <c:v>2.4074074074074076E-3</c:v>
                </c:pt>
                <c:pt idx="223">
                  <c:v>2.4074074074074076E-3</c:v>
                </c:pt>
                <c:pt idx="224">
                  <c:v>2.4074074074074076E-3</c:v>
                </c:pt>
                <c:pt idx="225">
                  <c:v>2.4074074074074076E-3</c:v>
                </c:pt>
                <c:pt idx="226">
                  <c:v>2.4074074074074076E-3</c:v>
                </c:pt>
                <c:pt idx="227">
                  <c:v>2.4074074074074076E-3</c:v>
                </c:pt>
                <c:pt idx="228">
                  <c:v>2.4189814814814816E-3</c:v>
                </c:pt>
                <c:pt idx="229">
                  <c:v>2.4189814814814816E-3</c:v>
                </c:pt>
                <c:pt idx="230">
                  <c:v>2.4189814814814816E-3</c:v>
                </c:pt>
                <c:pt idx="231">
                  <c:v>2.4189814814814816E-3</c:v>
                </c:pt>
                <c:pt idx="232">
                  <c:v>2.4189814814814816E-3</c:v>
                </c:pt>
                <c:pt idx="233">
                  <c:v>2.4189814814814816E-3</c:v>
                </c:pt>
                <c:pt idx="234">
                  <c:v>2.4189814814814816E-3</c:v>
                </c:pt>
                <c:pt idx="235">
                  <c:v>2.4189814814814816E-3</c:v>
                </c:pt>
                <c:pt idx="236">
                  <c:v>2.4189814814814816E-3</c:v>
                </c:pt>
                <c:pt idx="237">
                  <c:v>2.4189814814814816E-3</c:v>
                </c:pt>
                <c:pt idx="238">
                  <c:v>2.4189814814814816E-3</c:v>
                </c:pt>
                <c:pt idx="239">
                  <c:v>2.4189814814814816E-3</c:v>
                </c:pt>
                <c:pt idx="240">
                  <c:v>2.4189814814814816E-3</c:v>
                </c:pt>
                <c:pt idx="241">
                  <c:v>2.4189814814814816E-3</c:v>
                </c:pt>
                <c:pt idx="242">
                  <c:v>2.4189814814814816E-3</c:v>
                </c:pt>
                <c:pt idx="243">
                  <c:v>2.4189814814814816E-3</c:v>
                </c:pt>
                <c:pt idx="244">
                  <c:v>2.4189814814814816E-3</c:v>
                </c:pt>
                <c:pt idx="245">
                  <c:v>2.4189814814814816E-3</c:v>
                </c:pt>
                <c:pt idx="246">
                  <c:v>2.4189814814814816E-3</c:v>
                </c:pt>
                <c:pt idx="247">
                  <c:v>2.4189814814814816E-3</c:v>
                </c:pt>
                <c:pt idx="248">
                  <c:v>2.4189814814814816E-3</c:v>
                </c:pt>
                <c:pt idx="249">
                  <c:v>2.4189814814814816E-3</c:v>
                </c:pt>
                <c:pt idx="250">
                  <c:v>2.4305555555555556E-3</c:v>
                </c:pt>
                <c:pt idx="251">
                  <c:v>2.4305555555555556E-3</c:v>
                </c:pt>
                <c:pt idx="252">
                  <c:v>2.4305555555555556E-3</c:v>
                </c:pt>
                <c:pt idx="253">
                  <c:v>2.4305555555555556E-3</c:v>
                </c:pt>
                <c:pt idx="254">
                  <c:v>2.4305555555555556E-3</c:v>
                </c:pt>
                <c:pt idx="255">
                  <c:v>2.4305555555555556E-3</c:v>
                </c:pt>
                <c:pt idx="256">
                  <c:v>2.4305555555555556E-3</c:v>
                </c:pt>
                <c:pt idx="257">
                  <c:v>2.4305555555555556E-3</c:v>
                </c:pt>
                <c:pt idx="258">
                  <c:v>2.4305555555555556E-3</c:v>
                </c:pt>
                <c:pt idx="259">
                  <c:v>2.4305555555555556E-3</c:v>
                </c:pt>
                <c:pt idx="260">
                  <c:v>2.4305555555555556E-3</c:v>
                </c:pt>
                <c:pt idx="261">
                  <c:v>2.4305555555555556E-3</c:v>
                </c:pt>
                <c:pt idx="262">
                  <c:v>2.4305555555555556E-3</c:v>
                </c:pt>
                <c:pt idx="263">
                  <c:v>2.4305555555555556E-3</c:v>
                </c:pt>
                <c:pt idx="264">
                  <c:v>2.4421296296296296E-3</c:v>
                </c:pt>
                <c:pt idx="265">
                  <c:v>2.4421296296296296E-3</c:v>
                </c:pt>
                <c:pt idx="266">
                  <c:v>2.4421296296296296E-3</c:v>
                </c:pt>
                <c:pt idx="267">
                  <c:v>2.4421296296296296E-3</c:v>
                </c:pt>
                <c:pt idx="268">
                  <c:v>2.4421296296296296E-3</c:v>
                </c:pt>
                <c:pt idx="269">
                  <c:v>2.4421296296296296E-3</c:v>
                </c:pt>
                <c:pt idx="270">
                  <c:v>2.4421296296296296E-3</c:v>
                </c:pt>
                <c:pt idx="271">
                  <c:v>2.4421296296296296E-3</c:v>
                </c:pt>
                <c:pt idx="272">
                  <c:v>2.4421296296296296E-3</c:v>
                </c:pt>
                <c:pt idx="273">
                  <c:v>2.4421296296296296E-3</c:v>
                </c:pt>
                <c:pt idx="274">
                  <c:v>2.4421296296296296E-3</c:v>
                </c:pt>
                <c:pt idx="275">
                  <c:v>2.4421296296296296E-3</c:v>
                </c:pt>
                <c:pt idx="276">
                  <c:v>2.4421296296296296E-3</c:v>
                </c:pt>
                <c:pt idx="277">
                  <c:v>2.4421296296296296E-3</c:v>
                </c:pt>
                <c:pt idx="278">
                  <c:v>2.4421296296296296E-3</c:v>
                </c:pt>
                <c:pt idx="279">
                  <c:v>2.4421296296296296E-3</c:v>
                </c:pt>
                <c:pt idx="280">
                  <c:v>2.4421296296296296E-3</c:v>
                </c:pt>
                <c:pt idx="281">
                  <c:v>2.4421296296296296E-3</c:v>
                </c:pt>
                <c:pt idx="282">
                  <c:v>2.4421296296296296E-3</c:v>
                </c:pt>
                <c:pt idx="283">
                  <c:v>2.4421296296296296E-3</c:v>
                </c:pt>
                <c:pt idx="284">
                  <c:v>2.4421296296296296E-3</c:v>
                </c:pt>
                <c:pt idx="285">
                  <c:v>2.4537037037037036E-3</c:v>
                </c:pt>
                <c:pt idx="286">
                  <c:v>2.4537037037037036E-3</c:v>
                </c:pt>
                <c:pt idx="287">
                  <c:v>2.4537037037037036E-3</c:v>
                </c:pt>
                <c:pt idx="288">
                  <c:v>2.4537037037037036E-3</c:v>
                </c:pt>
                <c:pt idx="289">
                  <c:v>2.4537037037037036E-3</c:v>
                </c:pt>
                <c:pt idx="290">
                  <c:v>2.4537037037037036E-3</c:v>
                </c:pt>
                <c:pt idx="291">
                  <c:v>2.4537037037037036E-3</c:v>
                </c:pt>
                <c:pt idx="292">
                  <c:v>2.4537037037037036E-3</c:v>
                </c:pt>
                <c:pt idx="293">
                  <c:v>2.4537037037037036E-3</c:v>
                </c:pt>
                <c:pt idx="294">
                  <c:v>2.4537037037037036E-3</c:v>
                </c:pt>
                <c:pt idx="295">
                  <c:v>2.4537037037037036E-3</c:v>
                </c:pt>
                <c:pt idx="296">
                  <c:v>2.4652777777777776E-3</c:v>
                </c:pt>
                <c:pt idx="297">
                  <c:v>2.4652777777777776E-3</c:v>
                </c:pt>
                <c:pt idx="298">
                  <c:v>2.4652777777777776E-3</c:v>
                </c:pt>
                <c:pt idx="299">
                  <c:v>2.4652777777777776E-3</c:v>
                </c:pt>
                <c:pt idx="300">
                  <c:v>2.4652777777777776E-3</c:v>
                </c:pt>
                <c:pt idx="301">
                  <c:v>2.4652777777777776E-3</c:v>
                </c:pt>
                <c:pt idx="302">
                  <c:v>2.4652777777777776E-3</c:v>
                </c:pt>
                <c:pt idx="303">
                  <c:v>2.4652777777777776E-3</c:v>
                </c:pt>
                <c:pt idx="304">
                  <c:v>2.4652777777777776E-3</c:v>
                </c:pt>
                <c:pt idx="305">
                  <c:v>2.4652777777777776E-3</c:v>
                </c:pt>
                <c:pt idx="306">
                  <c:v>2.4652777777777776E-3</c:v>
                </c:pt>
                <c:pt idx="307">
                  <c:v>2.4652777777777776E-3</c:v>
                </c:pt>
                <c:pt idx="308">
                  <c:v>2.476851851851852E-3</c:v>
                </c:pt>
                <c:pt idx="309">
                  <c:v>2.476851851851852E-3</c:v>
                </c:pt>
                <c:pt idx="310">
                  <c:v>2.476851851851852E-3</c:v>
                </c:pt>
                <c:pt idx="311">
                  <c:v>2.476851851851852E-3</c:v>
                </c:pt>
                <c:pt idx="312">
                  <c:v>2.476851851851852E-3</c:v>
                </c:pt>
                <c:pt idx="313">
                  <c:v>2.476851851851852E-3</c:v>
                </c:pt>
                <c:pt idx="314">
                  <c:v>2.476851851851852E-3</c:v>
                </c:pt>
                <c:pt idx="315">
                  <c:v>2.476851851851852E-3</c:v>
                </c:pt>
                <c:pt idx="316">
                  <c:v>2.476851851851852E-3</c:v>
                </c:pt>
                <c:pt idx="317">
                  <c:v>2.476851851851852E-3</c:v>
                </c:pt>
                <c:pt idx="318">
                  <c:v>2.476851851851852E-3</c:v>
                </c:pt>
                <c:pt idx="319">
                  <c:v>2.476851851851852E-3</c:v>
                </c:pt>
                <c:pt idx="320">
                  <c:v>2.476851851851852E-3</c:v>
                </c:pt>
                <c:pt idx="321">
                  <c:v>2.488425925925926E-3</c:v>
                </c:pt>
                <c:pt idx="322">
                  <c:v>2.488425925925926E-3</c:v>
                </c:pt>
                <c:pt idx="323">
                  <c:v>2.488425925925926E-3</c:v>
                </c:pt>
                <c:pt idx="324">
                  <c:v>2.488425925925926E-3</c:v>
                </c:pt>
                <c:pt idx="325">
                  <c:v>2.488425925925926E-3</c:v>
                </c:pt>
                <c:pt idx="326">
                  <c:v>2.488425925925926E-3</c:v>
                </c:pt>
                <c:pt idx="327">
                  <c:v>2.488425925925926E-3</c:v>
                </c:pt>
                <c:pt idx="328">
                  <c:v>2.488425925925926E-3</c:v>
                </c:pt>
                <c:pt idx="329">
                  <c:v>2.488425925925926E-3</c:v>
                </c:pt>
                <c:pt idx="330">
                  <c:v>2.488425925925926E-3</c:v>
                </c:pt>
                <c:pt idx="331">
                  <c:v>2.488425925925926E-3</c:v>
                </c:pt>
                <c:pt idx="332">
                  <c:v>2.488425925925926E-3</c:v>
                </c:pt>
                <c:pt idx="333">
                  <c:v>2.488425925925926E-3</c:v>
                </c:pt>
                <c:pt idx="334">
                  <c:v>2.488425925925926E-3</c:v>
                </c:pt>
                <c:pt idx="335">
                  <c:v>2.488425925925926E-3</c:v>
                </c:pt>
                <c:pt idx="336">
                  <c:v>2.488425925925926E-3</c:v>
                </c:pt>
                <c:pt idx="337">
                  <c:v>2.488425925925926E-3</c:v>
                </c:pt>
                <c:pt idx="338">
                  <c:v>2.488425925925926E-3</c:v>
                </c:pt>
                <c:pt idx="339">
                  <c:v>2.488425925925926E-3</c:v>
                </c:pt>
                <c:pt idx="340">
                  <c:v>2.488425925925926E-3</c:v>
                </c:pt>
                <c:pt idx="341">
                  <c:v>2.488425925925926E-3</c:v>
                </c:pt>
                <c:pt idx="342">
                  <c:v>2.488425925925926E-3</c:v>
                </c:pt>
                <c:pt idx="343">
                  <c:v>2.488425925925926E-3</c:v>
                </c:pt>
                <c:pt idx="344">
                  <c:v>2.5000000000000001E-3</c:v>
                </c:pt>
                <c:pt idx="345">
                  <c:v>2.5000000000000001E-3</c:v>
                </c:pt>
                <c:pt idx="346">
                  <c:v>2.5000000000000001E-3</c:v>
                </c:pt>
                <c:pt idx="347">
                  <c:v>2.5000000000000001E-3</c:v>
                </c:pt>
                <c:pt idx="348">
                  <c:v>2.5000000000000001E-3</c:v>
                </c:pt>
                <c:pt idx="349">
                  <c:v>2.5000000000000001E-3</c:v>
                </c:pt>
                <c:pt idx="350">
                  <c:v>2.5000000000000001E-3</c:v>
                </c:pt>
                <c:pt idx="351">
                  <c:v>2.5000000000000001E-3</c:v>
                </c:pt>
                <c:pt idx="352">
                  <c:v>2.5000000000000001E-3</c:v>
                </c:pt>
                <c:pt idx="353">
                  <c:v>2.5000000000000001E-3</c:v>
                </c:pt>
                <c:pt idx="354">
                  <c:v>2.5000000000000001E-3</c:v>
                </c:pt>
                <c:pt idx="355">
                  <c:v>2.5000000000000001E-3</c:v>
                </c:pt>
                <c:pt idx="356">
                  <c:v>2.5000000000000001E-3</c:v>
                </c:pt>
                <c:pt idx="357">
                  <c:v>2.5000000000000001E-3</c:v>
                </c:pt>
                <c:pt idx="358">
                  <c:v>2.5000000000000001E-3</c:v>
                </c:pt>
                <c:pt idx="359">
                  <c:v>2.5000000000000001E-3</c:v>
                </c:pt>
                <c:pt idx="360">
                  <c:v>2.5000000000000001E-3</c:v>
                </c:pt>
                <c:pt idx="361">
                  <c:v>2.5000000000000001E-3</c:v>
                </c:pt>
                <c:pt idx="362">
                  <c:v>2.5000000000000001E-3</c:v>
                </c:pt>
                <c:pt idx="363">
                  <c:v>2.5115740740740741E-3</c:v>
                </c:pt>
                <c:pt idx="364">
                  <c:v>2.5115740740740741E-3</c:v>
                </c:pt>
                <c:pt idx="365">
                  <c:v>2.5115740740740741E-3</c:v>
                </c:pt>
                <c:pt idx="366">
                  <c:v>2.5115740740740741E-3</c:v>
                </c:pt>
                <c:pt idx="367">
                  <c:v>2.5115740740740741E-3</c:v>
                </c:pt>
                <c:pt idx="368">
                  <c:v>2.5115740740740741E-3</c:v>
                </c:pt>
                <c:pt idx="369">
                  <c:v>2.5115740740740741E-3</c:v>
                </c:pt>
                <c:pt idx="370">
                  <c:v>2.5115740740740741E-3</c:v>
                </c:pt>
                <c:pt idx="371">
                  <c:v>2.5115740740740741E-3</c:v>
                </c:pt>
                <c:pt idx="372">
                  <c:v>2.5115740740740741E-3</c:v>
                </c:pt>
                <c:pt idx="373">
                  <c:v>2.5115740740740741E-3</c:v>
                </c:pt>
                <c:pt idx="374">
                  <c:v>2.5231481481481481E-3</c:v>
                </c:pt>
                <c:pt idx="375">
                  <c:v>2.5231481481481481E-3</c:v>
                </c:pt>
                <c:pt idx="376">
                  <c:v>2.5231481481481481E-3</c:v>
                </c:pt>
                <c:pt idx="377">
                  <c:v>2.5231481481481481E-3</c:v>
                </c:pt>
                <c:pt idx="378">
                  <c:v>2.5231481481481481E-3</c:v>
                </c:pt>
                <c:pt idx="379">
                  <c:v>2.5231481481481481E-3</c:v>
                </c:pt>
                <c:pt idx="380">
                  <c:v>2.5231481481481481E-3</c:v>
                </c:pt>
                <c:pt idx="381">
                  <c:v>2.5231481481481481E-3</c:v>
                </c:pt>
                <c:pt idx="382">
                  <c:v>2.5231481481481481E-3</c:v>
                </c:pt>
                <c:pt idx="383">
                  <c:v>2.5231481481481481E-3</c:v>
                </c:pt>
                <c:pt idx="384">
                  <c:v>2.5231481481481481E-3</c:v>
                </c:pt>
                <c:pt idx="385">
                  <c:v>2.5231481481481481E-3</c:v>
                </c:pt>
                <c:pt idx="386">
                  <c:v>2.5231481481481481E-3</c:v>
                </c:pt>
                <c:pt idx="387">
                  <c:v>2.5231481481481481E-3</c:v>
                </c:pt>
                <c:pt idx="388">
                  <c:v>2.5231481481481481E-3</c:v>
                </c:pt>
                <c:pt idx="389">
                  <c:v>2.5231481481481481E-3</c:v>
                </c:pt>
                <c:pt idx="390">
                  <c:v>2.5231481481481481E-3</c:v>
                </c:pt>
                <c:pt idx="391">
                  <c:v>2.5231481481481481E-3</c:v>
                </c:pt>
                <c:pt idx="392">
                  <c:v>2.5231481481481481E-3</c:v>
                </c:pt>
                <c:pt idx="393">
                  <c:v>2.5231481481481481E-3</c:v>
                </c:pt>
                <c:pt idx="394">
                  <c:v>2.5231481481481481E-3</c:v>
                </c:pt>
                <c:pt idx="395">
                  <c:v>2.5231481481481481E-3</c:v>
                </c:pt>
                <c:pt idx="396">
                  <c:v>2.5347222222222221E-3</c:v>
                </c:pt>
                <c:pt idx="397">
                  <c:v>2.5347222222222221E-3</c:v>
                </c:pt>
                <c:pt idx="398">
                  <c:v>2.5347222222222221E-3</c:v>
                </c:pt>
                <c:pt idx="399">
                  <c:v>2.5347222222222221E-3</c:v>
                </c:pt>
                <c:pt idx="400">
                  <c:v>2.5347222222222221E-3</c:v>
                </c:pt>
                <c:pt idx="401">
                  <c:v>2.5347222222222221E-3</c:v>
                </c:pt>
                <c:pt idx="402">
                  <c:v>2.5347222222222221E-3</c:v>
                </c:pt>
                <c:pt idx="403">
                  <c:v>2.5347222222222221E-3</c:v>
                </c:pt>
                <c:pt idx="404">
                  <c:v>2.5347222222222221E-3</c:v>
                </c:pt>
                <c:pt idx="405">
                  <c:v>2.5347222222222221E-3</c:v>
                </c:pt>
                <c:pt idx="406">
                  <c:v>2.5347222222222221E-3</c:v>
                </c:pt>
                <c:pt idx="407">
                  <c:v>2.5347222222222221E-3</c:v>
                </c:pt>
                <c:pt idx="408">
                  <c:v>2.5347222222222221E-3</c:v>
                </c:pt>
                <c:pt idx="409">
                  <c:v>2.5347222222222221E-3</c:v>
                </c:pt>
                <c:pt idx="410">
                  <c:v>2.5347222222222221E-3</c:v>
                </c:pt>
                <c:pt idx="411">
                  <c:v>2.5347222222222221E-3</c:v>
                </c:pt>
                <c:pt idx="412">
                  <c:v>2.5347222222222221E-3</c:v>
                </c:pt>
                <c:pt idx="413">
                  <c:v>2.5347222222222221E-3</c:v>
                </c:pt>
                <c:pt idx="414">
                  <c:v>2.5347222222222221E-3</c:v>
                </c:pt>
                <c:pt idx="415">
                  <c:v>2.5347222222222221E-3</c:v>
                </c:pt>
                <c:pt idx="416">
                  <c:v>2.5347222222222221E-3</c:v>
                </c:pt>
                <c:pt idx="417">
                  <c:v>2.5347222222222221E-3</c:v>
                </c:pt>
                <c:pt idx="418">
                  <c:v>2.5347222222222221E-3</c:v>
                </c:pt>
                <c:pt idx="419">
                  <c:v>2.5347222222222221E-3</c:v>
                </c:pt>
                <c:pt idx="420">
                  <c:v>2.5462962962962965E-3</c:v>
                </c:pt>
                <c:pt idx="421">
                  <c:v>2.5462962962962965E-3</c:v>
                </c:pt>
                <c:pt idx="422">
                  <c:v>2.5462962962962965E-3</c:v>
                </c:pt>
                <c:pt idx="423">
                  <c:v>2.5462962962962965E-3</c:v>
                </c:pt>
                <c:pt idx="424">
                  <c:v>2.5462962962962965E-3</c:v>
                </c:pt>
                <c:pt idx="425">
                  <c:v>2.5462962962962965E-3</c:v>
                </c:pt>
                <c:pt idx="426">
                  <c:v>2.5462962962962965E-3</c:v>
                </c:pt>
                <c:pt idx="427">
                  <c:v>2.5462962962962965E-3</c:v>
                </c:pt>
                <c:pt idx="428">
                  <c:v>2.5578703703703705E-3</c:v>
                </c:pt>
                <c:pt idx="429">
                  <c:v>2.5578703703703705E-3</c:v>
                </c:pt>
                <c:pt idx="430">
                  <c:v>2.5578703703703705E-3</c:v>
                </c:pt>
                <c:pt idx="431">
                  <c:v>2.5578703703703705E-3</c:v>
                </c:pt>
                <c:pt idx="432">
                  <c:v>2.5578703703703705E-3</c:v>
                </c:pt>
                <c:pt idx="433">
                  <c:v>2.5578703703703705E-3</c:v>
                </c:pt>
                <c:pt idx="434">
                  <c:v>2.5578703703703705E-3</c:v>
                </c:pt>
                <c:pt idx="435">
                  <c:v>2.5578703703703705E-3</c:v>
                </c:pt>
                <c:pt idx="436">
                  <c:v>2.5578703703703705E-3</c:v>
                </c:pt>
                <c:pt idx="437">
                  <c:v>2.5578703703703705E-3</c:v>
                </c:pt>
                <c:pt idx="438">
                  <c:v>2.5578703703703705E-3</c:v>
                </c:pt>
                <c:pt idx="439">
                  <c:v>2.5578703703703705E-3</c:v>
                </c:pt>
                <c:pt idx="440">
                  <c:v>2.5578703703703705E-3</c:v>
                </c:pt>
                <c:pt idx="441">
                  <c:v>2.5578703703703705E-3</c:v>
                </c:pt>
                <c:pt idx="442">
                  <c:v>2.5578703703703705E-3</c:v>
                </c:pt>
                <c:pt idx="443">
                  <c:v>2.5578703703703705E-3</c:v>
                </c:pt>
                <c:pt idx="444">
                  <c:v>2.5578703703703705E-3</c:v>
                </c:pt>
                <c:pt idx="445">
                  <c:v>2.5578703703703705E-3</c:v>
                </c:pt>
                <c:pt idx="446">
                  <c:v>2.5578703703703705E-3</c:v>
                </c:pt>
                <c:pt idx="447">
                  <c:v>2.5578703703703705E-3</c:v>
                </c:pt>
                <c:pt idx="448">
                  <c:v>2.5578703703703705E-3</c:v>
                </c:pt>
                <c:pt idx="449">
                  <c:v>2.5578703703703705E-3</c:v>
                </c:pt>
                <c:pt idx="450">
                  <c:v>2.5578703703703705E-3</c:v>
                </c:pt>
                <c:pt idx="451">
                  <c:v>2.5578703703703705E-3</c:v>
                </c:pt>
                <c:pt idx="452">
                  <c:v>2.5578703703703705E-3</c:v>
                </c:pt>
                <c:pt idx="453">
                  <c:v>2.5578703703703705E-3</c:v>
                </c:pt>
                <c:pt idx="454">
                  <c:v>2.5578703703703705E-3</c:v>
                </c:pt>
                <c:pt idx="455">
                  <c:v>2.5578703703703705E-3</c:v>
                </c:pt>
                <c:pt idx="456">
                  <c:v>2.5578703703703705E-3</c:v>
                </c:pt>
                <c:pt idx="457">
                  <c:v>2.5578703703703705E-3</c:v>
                </c:pt>
                <c:pt idx="458">
                  <c:v>2.5578703703703705E-3</c:v>
                </c:pt>
                <c:pt idx="459">
                  <c:v>2.5578703703703705E-3</c:v>
                </c:pt>
                <c:pt idx="460">
                  <c:v>2.5578703703703705E-3</c:v>
                </c:pt>
                <c:pt idx="461">
                  <c:v>2.5694444444444445E-3</c:v>
                </c:pt>
                <c:pt idx="462">
                  <c:v>2.5694444444444445E-3</c:v>
                </c:pt>
                <c:pt idx="463">
                  <c:v>2.5694444444444445E-3</c:v>
                </c:pt>
                <c:pt idx="464">
                  <c:v>2.5694444444444445E-3</c:v>
                </c:pt>
                <c:pt idx="465">
                  <c:v>2.5694444444444445E-3</c:v>
                </c:pt>
                <c:pt idx="466">
                  <c:v>2.5694444444444445E-3</c:v>
                </c:pt>
                <c:pt idx="467">
                  <c:v>2.5694444444444445E-3</c:v>
                </c:pt>
                <c:pt idx="468">
                  <c:v>2.5694444444444445E-3</c:v>
                </c:pt>
                <c:pt idx="469">
                  <c:v>2.5694444444444445E-3</c:v>
                </c:pt>
                <c:pt idx="470">
                  <c:v>2.5694444444444445E-3</c:v>
                </c:pt>
                <c:pt idx="471">
                  <c:v>2.5694444444444445E-3</c:v>
                </c:pt>
                <c:pt idx="472">
                  <c:v>2.5694444444444445E-3</c:v>
                </c:pt>
                <c:pt idx="473">
                  <c:v>2.5694444444444445E-3</c:v>
                </c:pt>
                <c:pt idx="474">
                  <c:v>2.5694444444444445E-3</c:v>
                </c:pt>
                <c:pt idx="475">
                  <c:v>2.5694444444444445E-3</c:v>
                </c:pt>
                <c:pt idx="476">
                  <c:v>2.5694444444444445E-3</c:v>
                </c:pt>
                <c:pt idx="477">
                  <c:v>2.5694444444444445E-3</c:v>
                </c:pt>
                <c:pt idx="478">
                  <c:v>2.5694444444444445E-3</c:v>
                </c:pt>
                <c:pt idx="479">
                  <c:v>2.5694444444444445E-3</c:v>
                </c:pt>
                <c:pt idx="480">
                  <c:v>2.5694444444444445E-3</c:v>
                </c:pt>
                <c:pt idx="481">
                  <c:v>2.5694444444444445E-3</c:v>
                </c:pt>
                <c:pt idx="482">
                  <c:v>2.5694444444444445E-3</c:v>
                </c:pt>
                <c:pt idx="483">
                  <c:v>2.5694444444444445E-3</c:v>
                </c:pt>
                <c:pt idx="484">
                  <c:v>2.5694444444444445E-3</c:v>
                </c:pt>
                <c:pt idx="485">
                  <c:v>2.5694444444444445E-3</c:v>
                </c:pt>
                <c:pt idx="486">
                  <c:v>2.5810185185185185E-3</c:v>
                </c:pt>
                <c:pt idx="487">
                  <c:v>2.5810185185185185E-3</c:v>
                </c:pt>
                <c:pt idx="488">
                  <c:v>2.5810185185185185E-3</c:v>
                </c:pt>
                <c:pt idx="489">
                  <c:v>2.5810185185185185E-3</c:v>
                </c:pt>
                <c:pt idx="490">
                  <c:v>2.5810185185185185E-3</c:v>
                </c:pt>
                <c:pt idx="491">
                  <c:v>2.5810185185185185E-3</c:v>
                </c:pt>
                <c:pt idx="492">
                  <c:v>2.5810185185185185E-3</c:v>
                </c:pt>
                <c:pt idx="493">
                  <c:v>2.5810185185185185E-3</c:v>
                </c:pt>
                <c:pt idx="494">
                  <c:v>2.5810185185185185E-3</c:v>
                </c:pt>
                <c:pt idx="495">
                  <c:v>2.5810185185185185E-3</c:v>
                </c:pt>
                <c:pt idx="496">
                  <c:v>2.5810185185185185E-3</c:v>
                </c:pt>
                <c:pt idx="497">
                  <c:v>2.5810185185185185E-3</c:v>
                </c:pt>
                <c:pt idx="498">
                  <c:v>2.5810185185185185E-3</c:v>
                </c:pt>
                <c:pt idx="499">
                  <c:v>2.5810185185185185E-3</c:v>
                </c:pt>
                <c:pt idx="500">
                  <c:v>2.5810185185185185E-3</c:v>
                </c:pt>
                <c:pt idx="501">
                  <c:v>2.5810185185185185E-3</c:v>
                </c:pt>
                <c:pt idx="502">
                  <c:v>2.5810185185185185E-3</c:v>
                </c:pt>
                <c:pt idx="503">
                  <c:v>2.5810185185185185E-3</c:v>
                </c:pt>
                <c:pt idx="504">
                  <c:v>2.5810185185185185E-3</c:v>
                </c:pt>
                <c:pt idx="505">
                  <c:v>2.5925925925925925E-3</c:v>
                </c:pt>
                <c:pt idx="506">
                  <c:v>2.5925925925925925E-3</c:v>
                </c:pt>
                <c:pt idx="507">
                  <c:v>2.5925925925925925E-3</c:v>
                </c:pt>
                <c:pt idx="508">
                  <c:v>2.5925925925925925E-3</c:v>
                </c:pt>
                <c:pt idx="509">
                  <c:v>2.5925925925925925E-3</c:v>
                </c:pt>
                <c:pt idx="510">
                  <c:v>2.5925925925925925E-3</c:v>
                </c:pt>
                <c:pt idx="511">
                  <c:v>2.5925925925925925E-3</c:v>
                </c:pt>
                <c:pt idx="512">
                  <c:v>2.5925925925925925E-3</c:v>
                </c:pt>
                <c:pt idx="513">
                  <c:v>2.5925925925925925E-3</c:v>
                </c:pt>
                <c:pt idx="514">
                  <c:v>2.5925925925925925E-3</c:v>
                </c:pt>
                <c:pt idx="515">
                  <c:v>2.5925925925925925E-3</c:v>
                </c:pt>
                <c:pt idx="516">
                  <c:v>2.5925925925925925E-3</c:v>
                </c:pt>
                <c:pt idx="517">
                  <c:v>2.5925925925925925E-3</c:v>
                </c:pt>
                <c:pt idx="518">
                  <c:v>2.5925925925925925E-3</c:v>
                </c:pt>
                <c:pt idx="519">
                  <c:v>2.5925925925925925E-3</c:v>
                </c:pt>
                <c:pt idx="520">
                  <c:v>2.5925925925925925E-3</c:v>
                </c:pt>
                <c:pt idx="521">
                  <c:v>2.5925925925925925E-3</c:v>
                </c:pt>
                <c:pt idx="522">
                  <c:v>2.5925925925925925E-3</c:v>
                </c:pt>
                <c:pt idx="523">
                  <c:v>2.5925925925925925E-3</c:v>
                </c:pt>
                <c:pt idx="524">
                  <c:v>2.5925925925925925E-3</c:v>
                </c:pt>
                <c:pt idx="525">
                  <c:v>2.5925925925925925E-3</c:v>
                </c:pt>
                <c:pt idx="526">
                  <c:v>2.5925925925925925E-3</c:v>
                </c:pt>
                <c:pt idx="527">
                  <c:v>2.5925925925925925E-3</c:v>
                </c:pt>
                <c:pt idx="528">
                  <c:v>2.5925925925925925E-3</c:v>
                </c:pt>
                <c:pt idx="529">
                  <c:v>2.5925925925925925E-3</c:v>
                </c:pt>
                <c:pt idx="530">
                  <c:v>2.5925925925925925E-3</c:v>
                </c:pt>
                <c:pt idx="531">
                  <c:v>2.5925925925925925E-3</c:v>
                </c:pt>
                <c:pt idx="532">
                  <c:v>2.5925925925925925E-3</c:v>
                </c:pt>
                <c:pt idx="533">
                  <c:v>2.5925925925925925E-3</c:v>
                </c:pt>
                <c:pt idx="534">
                  <c:v>2.5925925925925925E-3</c:v>
                </c:pt>
                <c:pt idx="535">
                  <c:v>2.5925925925925925E-3</c:v>
                </c:pt>
                <c:pt idx="536">
                  <c:v>2.6041666666666665E-3</c:v>
                </c:pt>
                <c:pt idx="537">
                  <c:v>2.6041666666666665E-3</c:v>
                </c:pt>
                <c:pt idx="538">
                  <c:v>2.6041666666666665E-3</c:v>
                </c:pt>
                <c:pt idx="539">
                  <c:v>2.6041666666666665E-3</c:v>
                </c:pt>
                <c:pt idx="540">
                  <c:v>2.6041666666666665E-3</c:v>
                </c:pt>
                <c:pt idx="541">
                  <c:v>2.6041666666666665E-3</c:v>
                </c:pt>
                <c:pt idx="542">
                  <c:v>2.6041666666666665E-3</c:v>
                </c:pt>
                <c:pt idx="543">
                  <c:v>2.6041666666666665E-3</c:v>
                </c:pt>
                <c:pt idx="544">
                  <c:v>2.6041666666666665E-3</c:v>
                </c:pt>
                <c:pt idx="545">
                  <c:v>2.6041666666666665E-3</c:v>
                </c:pt>
                <c:pt idx="546">
                  <c:v>2.6041666666666665E-3</c:v>
                </c:pt>
                <c:pt idx="547">
                  <c:v>2.6041666666666665E-3</c:v>
                </c:pt>
                <c:pt idx="548">
                  <c:v>2.6041666666666665E-3</c:v>
                </c:pt>
                <c:pt idx="549">
                  <c:v>2.6041666666666665E-3</c:v>
                </c:pt>
                <c:pt idx="550">
                  <c:v>2.6041666666666665E-3</c:v>
                </c:pt>
                <c:pt idx="551">
                  <c:v>2.6041666666666665E-3</c:v>
                </c:pt>
                <c:pt idx="552">
                  <c:v>2.6041666666666665E-3</c:v>
                </c:pt>
                <c:pt idx="553">
                  <c:v>2.6041666666666665E-3</c:v>
                </c:pt>
                <c:pt idx="554">
                  <c:v>2.6041666666666665E-3</c:v>
                </c:pt>
                <c:pt idx="555">
                  <c:v>2.6041666666666665E-3</c:v>
                </c:pt>
                <c:pt idx="556">
                  <c:v>2.6041666666666665E-3</c:v>
                </c:pt>
                <c:pt idx="557">
                  <c:v>2.6041666666666665E-3</c:v>
                </c:pt>
                <c:pt idx="558">
                  <c:v>2.6041666666666665E-3</c:v>
                </c:pt>
                <c:pt idx="559">
                  <c:v>2.6041666666666665E-3</c:v>
                </c:pt>
                <c:pt idx="560">
                  <c:v>2.6041666666666665E-3</c:v>
                </c:pt>
                <c:pt idx="561">
                  <c:v>2.6041666666666665E-3</c:v>
                </c:pt>
                <c:pt idx="562">
                  <c:v>2.6041666666666665E-3</c:v>
                </c:pt>
                <c:pt idx="563">
                  <c:v>2.6041666666666665E-3</c:v>
                </c:pt>
                <c:pt idx="564">
                  <c:v>2.6041666666666665E-3</c:v>
                </c:pt>
                <c:pt idx="565">
                  <c:v>2.6157407407407405E-3</c:v>
                </c:pt>
                <c:pt idx="566">
                  <c:v>2.6157407407407405E-3</c:v>
                </c:pt>
                <c:pt idx="567">
                  <c:v>2.6157407407407405E-3</c:v>
                </c:pt>
                <c:pt idx="568">
                  <c:v>2.6157407407407405E-3</c:v>
                </c:pt>
                <c:pt idx="569">
                  <c:v>2.6157407407407405E-3</c:v>
                </c:pt>
                <c:pt idx="570">
                  <c:v>2.6157407407407405E-3</c:v>
                </c:pt>
                <c:pt idx="571">
                  <c:v>2.6157407407407405E-3</c:v>
                </c:pt>
                <c:pt idx="572">
                  <c:v>2.6157407407407405E-3</c:v>
                </c:pt>
                <c:pt idx="573">
                  <c:v>2.6157407407407405E-3</c:v>
                </c:pt>
                <c:pt idx="574">
                  <c:v>2.6157407407407405E-3</c:v>
                </c:pt>
                <c:pt idx="575">
                  <c:v>2.6157407407407405E-3</c:v>
                </c:pt>
                <c:pt idx="576">
                  <c:v>2.6157407407407405E-3</c:v>
                </c:pt>
                <c:pt idx="577">
                  <c:v>2.6157407407407405E-3</c:v>
                </c:pt>
                <c:pt idx="578">
                  <c:v>2.6157407407407405E-3</c:v>
                </c:pt>
                <c:pt idx="579">
                  <c:v>2.6157407407407405E-3</c:v>
                </c:pt>
                <c:pt idx="580">
                  <c:v>2.6157407407407405E-3</c:v>
                </c:pt>
                <c:pt idx="581">
                  <c:v>2.6157407407407405E-3</c:v>
                </c:pt>
                <c:pt idx="582">
                  <c:v>2.6157407407407405E-3</c:v>
                </c:pt>
                <c:pt idx="583">
                  <c:v>2.6157407407407405E-3</c:v>
                </c:pt>
                <c:pt idx="584">
                  <c:v>2.6157407407407405E-3</c:v>
                </c:pt>
                <c:pt idx="585">
                  <c:v>2.6157407407407405E-3</c:v>
                </c:pt>
                <c:pt idx="586">
                  <c:v>2.6157407407407405E-3</c:v>
                </c:pt>
                <c:pt idx="587">
                  <c:v>2.627314814814815E-3</c:v>
                </c:pt>
                <c:pt idx="588">
                  <c:v>2.627314814814815E-3</c:v>
                </c:pt>
                <c:pt idx="589">
                  <c:v>2.627314814814815E-3</c:v>
                </c:pt>
                <c:pt idx="590">
                  <c:v>2.627314814814815E-3</c:v>
                </c:pt>
                <c:pt idx="591">
                  <c:v>2.627314814814815E-3</c:v>
                </c:pt>
                <c:pt idx="592">
                  <c:v>2.627314814814815E-3</c:v>
                </c:pt>
                <c:pt idx="593">
                  <c:v>2.627314814814815E-3</c:v>
                </c:pt>
                <c:pt idx="594">
                  <c:v>2.627314814814815E-3</c:v>
                </c:pt>
                <c:pt idx="595">
                  <c:v>2.627314814814815E-3</c:v>
                </c:pt>
                <c:pt idx="596">
                  <c:v>2.627314814814815E-3</c:v>
                </c:pt>
                <c:pt idx="597">
                  <c:v>2.627314814814815E-3</c:v>
                </c:pt>
                <c:pt idx="598">
                  <c:v>2.627314814814815E-3</c:v>
                </c:pt>
                <c:pt idx="599">
                  <c:v>2.627314814814815E-3</c:v>
                </c:pt>
                <c:pt idx="600">
                  <c:v>2.627314814814815E-3</c:v>
                </c:pt>
                <c:pt idx="601">
                  <c:v>2.627314814814815E-3</c:v>
                </c:pt>
                <c:pt idx="602">
                  <c:v>2.627314814814815E-3</c:v>
                </c:pt>
                <c:pt idx="603">
                  <c:v>2.627314814814815E-3</c:v>
                </c:pt>
                <c:pt idx="604">
                  <c:v>2.627314814814815E-3</c:v>
                </c:pt>
                <c:pt idx="605">
                  <c:v>2.627314814814815E-3</c:v>
                </c:pt>
                <c:pt idx="606">
                  <c:v>2.627314814814815E-3</c:v>
                </c:pt>
                <c:pt idx="607">
                  <c:v>2.627314814814815E-3</c:v>
                </c:pt>
                <c:pt idx="608">
                  <c:v>2.627314814814815E-3</c:v>
                </c:pt>
                <c:pt idx="609">
                  <c:v>2.627314814814815E-3</c:v>
                </c:pt>
                <c:pt idx="610">
                  <c:v>2.627314814814815E-3</c:v>
                </c:pt>
                <c:pt idx="611">
                  <c:v>2.627314814814815E-3</c:v>
                </c:pt>
                <c:pt idx="612">
                  <c:v>2.627314814814815E-3</c:v>
                </c:pt>
                <c:pt idx="613">
                  <c:v>2.627314814814815E-3</c:v>
                </c:pt>
                <c:pt idx="614">
                  <c:v>2.627314814814815E-3</c:v>
                </c:pt>
                <c:pt idx="615">
                  <c:v>2.627314814814815E-3</c:v>
                </c:pt>
                <c:pt idx="616">
                  <c:v>2.638888888888889E-3</c:v>
                </c:pt>
                <c:pt idx="617">
                  <c:v>2.638888888888889E-3</c:v>
                </c:pt>
                <c:pt idx="618">
                  <c:v>2.638888888888889E-3</c:v>
                </c:pt>
                <c:pt idx="619">
                  <c:v>2.638888888888889E-3</c:v>
                </c:pt>
                <c:pt idx="620">
                  <c:v>2.638888888888889E-3</c:v>
                </c:pt>
                <c:pt idx="621">
                  <c:v>2.638888888888889E-3</c:v>
                </c:pt>
                <c:pt idx="622">
                  <c:v>2.638888888888889E-3</c:v>
                </c:pt>
                <c:pt idx="623">
                  <c:v>2.638888888888889E-3</c:v>
                </c:pt>
                <c:pt idx="624">
                  <c:v>2.638888888888889E-3</c:v>
                </c:pt>
                <c:pt idx="625">
                  <c:v>2.638888888888889E-3</c:v>
                </c:pt>
                <c:pt idx="626">
                  <c:v>2.638888888888889E-3</c:v>
                </c:pt>
                <c:pt idx="627">
                  <c:v>2.638888888888889E-3</c:v>
                </c:pt>
                <c:pt idx="628">
                  <c:v>2.638888888888889E-3</c:v>
                </c:pt>
                <c:pt idx="629">
                  <c:v>2.638888888888889E-3</c:v>
                </c:pt>
                <c:pt idx="630">
                  <c:v>2.638888888888889E-3</c:v>
                </c:pt>
                <c:pt idx="631">
                  <c:v>2.638888888888889E-3</c:v>
                </c:pt>
                <c:pt idx="632">
                  <c:v>2.638888888888889E-3</c:v>
                </c:pt>
                <c:pt idx="633">
                  <c:v>2.638888888888889E-3</c:v>
                </c:pt>
                <c:pt idx="634">
                  <c:v>2.638888888888889E-3</c:v>
                </c:pt>
                <c:pt idx="635">
                  <c:v>2.638888888888889E-3</c:v>
                </c:pt>
                <c:pt idx="636">
                  <c:v>2.638888888888889E-3</c:v>
                </c:pt>
                <c:pt idx="637">
                  <c:v>2.638888888888889E-3</c:v>
                </c:pt>
                <c:pt idx="638">
                  <c:v>2.638888888888889E-3</c:v>
                </c:pt>
                <c:pt idx="639">
                  <c:v>2.638888888888889E-3</c:v>
                </c:pt>
                <c:pt idx="640">
                  <c:v>2.638888888888889E-3</c:v>
                </c:pt>
                <c:pt idx="641">
                  <c:v>2.638888888888889E-3</c:v>
                </c:pt>
                <c:pt idx="642">
                  <c:v>2.638888888888889E-3</c:v>
                </c:pt>
                <c:pt idx="643">
                  <c:v>2.638888888888889E-3</c:v>
                </c:pt>
                <c:pt idx="644">
                  <c:v>2.650462962962963E-3</c:v>
                </c:pt>
                <c:pt idx="645">
                  <c:v>2.650462962962963E-3</c:v>
                </c:pt>
                <c:pt idx="646">
                  <c:v>2.650462962962963E-3</c:v>
                </c:pt>
                <c:pt idx="647">
                  <c:v>2.650462962962963E-3</c:v>
                </c:pt>
                <c:pt idx="648">
                  <c:v>2.650462962962963E-3</c:v>
                </c:pt>
                <c:pt idx="649">
                  <c:v>2.650462962962963E-3</c:v>
                </c:pt>
                <c:pt idx="650">
                  <c:v>2.650462962962963E-3</c:v>
                </c:pt>
                <c:pt idx="651">
                  <c:v>2.650462962962963E-3</c:v>
                </c:pt>
                <c:pt idx="652">
                  <c:v>2.650462962962963E-3</c:v>
                </c:pt>
                <c:pt idx="653">
                  <c:v>2.650462962962963E-3</c:v>
                </c:pt>
                <c:pt idx="654">
                  <c:v>2.650462962962963E-3</c:v>
                </c:pt>
                <c:pt idx="655">
                  <c:v>2.650462962962963E-3</c:v>
                </c:pt>
                <c:pt idx="656">
                  <c:v>2.650462962962963E-3</c:v>
                </c:pt>
                <c:pt idx="657">
                  <c:v>2.650462962962963E-3</c:v>
                </c:pt>
                <c:pt idx="658">
                  <c:v>2.650462962962963E-3</c:v>
                </c:pt>
                <c:pt idx="659">
                  <c:v>2.650462962962963E-3</c:v>
                </c:pt>
                <c:pt idx="660">
                  <c:v>2.650462962962963E-3</c:v>
                </c:pt>
                <c:pt idx="661">
                  <c:v>2.650462962962963E-3</c:v>
                </c:pt>
                <c:pt idx="662">
                  <c:v>2.650462962962963E-3</c:v>
                </c:pt>
                <c:pt idx="663">
                  <c:v>2.650462962962963E-3</c:v>
                </c:pt>
                <c:pt idx="664">
                  <c:v>2.650462962962963E-3</c:v>
                </c:pt>
                <c:pt idx="665">
                  <c:v>2.650462962962963E-3</c:v>
                </c:pt>
                <c:pt idx="666">
                  <c:v>2.650462962962963E-3</c:v>
                </c:pt>
                <c:pt idx="667">
                  <c:v>2.650462962962963E-3</c:v>
                </c:pt>
                <c:pt idx="668">
                  <c:v>2.650462962962963E-3</c:v>
                </c:pt>
                <c:pt idx="669">
                  <c:v>2.650462962962963E-3</c:v>
                </c:pt>
                <c:pt idx="670">
                  <c:v>2.650462962962963E-3</c:v>
                </c:pt>
                <c:pt idx="671">
                  <c:v>2.650462962962963E-3</c:v>
                </c:pt>
                <c:pt idx="672">
                  <c:v>2.650462962962963E-3</c:v>
                </c:pt>
                <c:pt idx="673">
                  <c:v>2.662037037037037E-3</c:v>
                </c:pt>
                <c:pt idx="674">
                  <c:v>2.662037037037037E-3</c:v>
                </c:pt>
                <c:pt idx="675">
                  <c:v>2.662037037037037E-3</c:v>
                </c:pt>
                <c:pt idx="676">
                  <c:v>2.662037037037037E-3</c:v>
                </c:pt>
                <c:pt idx="677">
                  <c:v>2.662037037037037E-3</c:v>
                </c:pt>
                <c:pt idx="678">
                  <c:v>2.662037037037037E-3</c:v>
                </c:pt>
                <c:pt idx="679">
                  <c:v>2.662037037037037E-3</c:v>
                </c:pt>
                <c:pt idx="680">
                  <c:v>2.662037037037037E-3</c:v>
                </c:pt>
                <c:pt idx="681">
                  <c:v>2.662037037037037E-3</c:v>
                </c:pt>
                <c:pt idx="682">
                  <c:v>2.662037037037037E-3</c:v>
                </c:pt>
                <c:pt idx="683">
                  <c:v>2.662037037037037E-3</c:v>
                </c:pt>
                <c:pt idx="684">
                  <c:v>2.662037037037037E-3</c:v>
                </c:pt>
                <c:pt idx="685">
                  <c:v>2.662037037037037E-3</c:v>
                </c:pt>
                <c:pt idx="686">
                  <c:v>2.662037037037037E-3</c:v>
                </c:pt>
                <c:pt idx="687">
                  <c:v>2.662037037037037E-3</c:v>
                </c:pt>
                <c:pt idx="688">
                  <c:v>2.662037037037037E-3</c:v>
                </c:pt>
                <c:pt idx="689">
                  <c:v>2.662037037037037E-3</c:v>
                </c:pt>
                <c:pt idx="690">
                  <c:v>2.662037037037037E-3</c:v>
                </c:pt>
                <c:pt idx="691">
                  <c:v>2.662037037037037E-3</c:v>
                </c:pt>
                <c:pt idx="692">
                  <c:v>2.662037037037037E-3</c:v>
                </c:pt>
                <c:pt idx="693">
                  <c:v>2.662037037037037E-3</c:v>
                </c:pt>
                <c:pt idx="694">
                  <c:v>2.662037037037037E-3</c:v>
                </c:pt>
                <c:pt idx="695">
                  <c:v>2.662037037037037E-3</c:v>
                </c:pt>
                <c:pt idx="696">
                  <c:v>2.662037037037037E-3</c:v>
                </c:pt>
                <c:pt idx="697">
                  <c:v>2.662037037037037E-3</c:v>
                </c:pt>
                <c:pt idx="698">
                  <c:v>2.662037037037037E-3</c:v>
                </c:pt>
                <c:pt idx="699">
                  <c:v>2.662037037037037E-3</c:v>
                </c:pt>
                <c:pt idx="700">
                  <c:v>2.662037037037037E-3</c:v>
                </c:pt>
                <c:pt idx="701">
                  <c:v>2.662037037037037E-3</c:v>
                </c:pt>
                <c:pt idx="702">
                  <c:v>2.662037037037037E-3</c:v>
                </c:pt>
                <c:pt idx="703">
                  <c:v>2.662037037037037E-3</c:v>
                </c:pt>
                <c:pt idx="704">
                  <c:v>2.662037037037037E-3</c:v>
                </c:pt>
                <c:pt idx="705">
                  <c:v>2.662037037037037E-3</c:v>
                </c:pt>
                <c:pt idx="706">
                  <c:v>2.673611111111111E-3</c:v>
                </c:pt>
                <c:pt idx="707">
                  <c:v>2.673611111111111E-3</c:v>
                </c:pt>
                <c:pt idx="708">
                  <c:v>2.673611111111111E-3</c:v>
                </c:pt>
                <c:pt idx="709">
                  <c:v>2.673611111111111E-3</c:v>
                </c:pt>
                <c:pt idx="710">
                  <c:v>2.673611111111111E-3</c:v>
                </c:pt>
                <c:pt idx="711">
                  <c:v>2.673611111111111E-3</c:v>
                </c:pt>
                <c:pt idx="712">
                  <c:v>2.673611111111111E-3</c:v>
                </c:pt>
                <c:pt idx="713">
                  <c:v>2.673611111111111E-3</c:v>
                </c:pt>
                <c:pt idx="714">
                  <c:v>2.673611111111111E-3</c:v>
                </c:pt>
                <c:pt idx="715">
                  <c:v>2.673611111111111E-3</c:v>
                </c:pt>
                <c:pt idx="716">
                  <c:v>2.673611111111111E-3</c:v>
                </c:pt>
                <c:pt idx="717">
                  <c:v>2.673611111111111E-3</c:v>
                </c:pt>
                <c:pt idx="718">
                  <c:v>2.673611111111111E-3</c:v>
                </c:pt>
                <c:pt idx="719">
                  <c:v>2.673611111111111E-3</c:v>
                </c:pt>
                <c:pt idx="720">
                  <c:v>2.673611111111111E-3</c:v>
                </c:pt>
                <c:pt idx="721">
                  <c:v>2.673611111111111E-3</c:v>
                </c:pt>
                <c:pt idx="722">
                  <c:v>2.673611111111111E-3</c:v>
                </c:pt>
                <c:pt idx="723">
                  <c:v>2.673611111111111E-3</c:v>
                </c:pt>
                <c:pt idx="724">
                  <c:v>2.673611111111111E-3</c:v>
                </c:pt>
                <c:pt idx="725">
                  <c:v>2.673611111111111E-3</c:v>
                </c:pt>
                <c:pt idx="726">
                  <c:v>2.673611111111111E-3</c:v>
                </c:pt>
                <c:pt idx="727">
                  <c:v>2.673611111111111E-3</c:v>
                </c:pt>
                <c:pt idx="728">
                  <c:v>2.673611111111111E-3</c:v>
                </c:pt>
                <c:pt idx="729">
                  <c:v>2.673611111111111E-3</c:v>
                </c:pt>
                <c:pt idx="730">
                  <c:v>2.673611111111111E-3</c:v>
                </c:pt>
                <c:pt idx="731">
                  <c:v>2.673611111111111E-3</c:v>
                </c:pt>
                <c:pt idx="732">
                  <c:v>2.673611111111111E-3</c:v>
                </c:pt>
                <c:pt idx="733">
                  <c:v>2.673611111111111E-3</c:v>
                </c:pt>
                <c:pt idx="734">
                  <c:v>2.673611111111111E-3</c:v>
                </c:pt>
                <c:pt idx="735">
                  <c:v>2.673611111111111E-3</c:v>
                </c:pt>
                <c:pt idx="736">
                  <c:v>2.673611111111111E-3</c:v>
                </c:pt>
                <c:pt idx="737">
                  <c:v>2.673611111111111E-3</c:v>
                </c:pt>
                <c:pt idx="738">
                  <c:v>2.673611111111111E-3</c:v>
                </c:pt>
                <c:pt idx="739">
                  <c:v>2.673611111111111E-3</c:v>
                </c:pt>
                <c:pt idx="740">
                  <c:v>2.673611111111111E-3</c:v>
                </c:pt>
                <c:pt idx="741">
                  <c:v>2.673611111111111E-3</c:v>
                </c:pt>
                <c:pt idx="742">
                  <c:v>2.673611111111111E-3</c:v>
                </c:pt>
                <c:pt idx="743">
                  <c:v>2.673611111111111E-3</c:v>
                </c:pt>
                <c:pt idx="744">
                  <c:v>2.685185185185185E-3</c:v>
                </c:pt>
                <c:pt idx="745">
                  <c:v>2.685185185185185E-3</c:v>
                </c:pt>
                <c:pt idx="746">
                  <c:v>2.685185185185185E-3</c:v>
                </c:pt>
                <c:pt idx="747">
                  <c:v>2.685185185185185E-3</c:v>
                </c:pt>
                <c:pt idx="748">
                  <c:v>2.685185185185185E-3</c:v>
                </c:pt>
                <c:pt idx="749">
                  <c:v>2.685185185185185E-3</c:v>
                </c:pt>
                <c:pt idx="750">
                  <c:v>2.685185185185185E-3</c:v>
                </c:pt>
                <c:pt idx="751">
                  <c:v>2.685185185185185E-3</c:v>
                </c:pt>
                <c:pt idx="752">
                  <c:v>2.685185185185185E-3</c:v>
                </c:pt>
                <c:pt idx="753">
                  <c:v>2.685185185185185E-3</c:v>
                </c:pt>
                <c:pt idx="754">
                  <c:v>2.685185185185185E-3</c:v>
                </c:pt>
                <c:pt idx="755">
                  <c:v>2.685185185185185E-3</c:v>
                </c:pt>
                <c:pt idx="756">
                  <c:v>2.685185185185185E-3</c:v>
                </c:pt>
                <c:pt idx="757">
                  <c:v>2.685185185185185E-3</c:v>
                </c:pt>
                <c:pt idx="758">
                  <c:v>2.685185185185185E-3</c:v>
                </c:pt>
                <c:pt idx="759">
                  <c:v>2.685185185185185E-3</c:v>
                </c:pt>
                <c:pt idx="760">
                  <c:v>2.685185185185185E-3</c:v>
                </c:pt>
                <c:pt idx="761">
                  <c:v>2.685185185185185E-3</c:v>
                </c:pt>
                <c:pt idx="762">
                  <c:v>2.685185185185185E-3</c:v>
                </c:pt>
                <c:pt idx="763">
                  <c:v>2.685185185185185E-3</c:v>
                </c:pt>
                <c:pt idx="764">
                  <c:v>2.685185185185185E-3</c:v>
                </c:pt>
                <c:pt idx="765">
                  <c:v>2.685185185185185E-3</c:v>
                </c:pt>
                <c:pt idx="766">
                  <c:v>2.685185185185185E-3</c:v>
                </c:pt>
                <c:pt idx="767">
                  <c:v>2.685185185185185E-3</c:v>
                </c:pt>
                <c:pt idx="768">
                  <c:v>2.685185185185185E-3</c:v>
                </c:pt>
                <c:pt idx="769">
                  <c:v>2.685185185185185E-3</c:v>
                </c:pt>
                <c:pt idx="770">
                  <c:v>2.685185185185185E-3</c:v>
                </c:pt>
                <c:pt idx="771">
                  <c:v>2.685185185185185E-3</c:v>
                </c:pt>
                <c:pt idx="772">
                  <c:v>2.685185185185185E-3</c:v>
                </c:pt>
                <c:pt idx="773">
                  <c:v>2.685185185185185E-3</c:v>
                </c:pt>
                <c:pt idx="774">
                  <c:v>2.685185185185185E-3</c:v>
                </c:pt>
                <c:pt idx="775">
                  <c:v>2.685185185185185E-3</c:v>
                </c:pt>
                <c:pt idx="776">
                  <c:v>2.685185185185185E-3</c:v>
                </c:pt>
                <c:pt idx="777">
                  <c:v>2.685185185185185E-3</c:v>
                </c:pt>
                <c:pt idx="778">
                  <c:v>2.685185185185185E-3</c:v>
                </c:pt>
                <c:pt idx="779">
                  <c:v>2.685185185185185E-3</c:v>
                </c:pt>
                <c:pt idx="780">
                  <c:v>2.6967592592592594E-3</c:v>
                </c:pt>
                <c:pt idx="781">
                  <c:v>2.6967592592592594E-3</c:v>
                </c:pt>
                <c:pt idx="782">
                  <c:v>2.6967592592592594E-3</c:v>
                </c:pt>
                <c:pt idx="783">
                  <c:v>2.6967592592592594E-3</c:v>
                </c:pt>
                <c:pt idx="784">
                  <c:v>2.6967592592592594E-3</c:v>
                </c:pt>
                <c:pt idx="785">
                  <c:v>2.6967592592592594E-3</c:v>
                </c:pt>
                <c:pt idx="786">
                  <c:v>2.6967592592592594E-3</c:v>
                </c:pt>
                <c:pt idx="787">
                  <c:v>2.6967592592592594E-3</c:v>
                </c:pt>
                <c:pt idx="788">
                  <c:v>2.6967592592592594E-3</c:v>
                </c:pt>
                <c:pt idx="789">
                  <c:v>2.6967592592592594E-3</c:v>
                </c:pt>
                <c:pt idx="790">
                  <c:v>2.6967592592592594E-3</c:v>
                </c:pt>
                <c:pt idx="791">
                  <c:v>2.6967592592592594E-3</c:v>
                </c:pt>
                <c:pt idx="792">
                  <c:v>2.6967592592592594E-3</c:v>
                </c:pt>
                <c:pt idx="793">
                  <c:v>2.6967592592592594E-3</c:v>
                </c:pt>
                <c:pt idx="794">
                  <c:v>2.6967592592592594E-3</c:v>
                </c:pt>
                <c:pt idx="795">
                  <c:v>2.6967592592592594E-3</c:v>
                </c:pt>
                <c:pt idx="796">
                  <c:v>2.6967592592592594E-3</c:v>
                </c:pt>
                <c:pt idx="797">
                  <c:v>2.6967592592592594E-3</c:v>
                </c:pt>
                <c:pt idx="798">
                  <c:v>2.6967592592592594E-3</c:v>
                </c:pt>
                <c:pt idx="799">
                  <c:v>2.6967592592592594E-3</c:v>
                </c:pt>
                <c:pt idx="800">
                  <c:v>2.6967592592592594E-3</c:v>
                </c:pt>
                <c:pt idx="801">
                  <c:v>2.6967592592592594E-3</c:v>
                </c:pt>
                <c:pt idx="802">
                  <c:v>2.6967592592592594E-3</c:v>
                </c:pt>
                <c:pt idx="803">
                  <c:v>2.6967592592592594E-3</c:v>
                </c:pt>
                <c:pt idx="804">
                  <c:v>2.6967592592592594E-3</c:v>
                </c:pt>
                <c:pt idx="805">
                  <c:v>2.6967592592592594E-3</c:v>
                </c:pt>
                <c:pt idx="806">
                  <c:v>2.6967592592592594E-3</c:v>
                </c:pt>
                <c:pt idx="807">
                  <c:v>2.6967592592592594E-3</c:v>
                </c:pt>
                <c:pt idx="808">
                  <c:v>2.6967592592592594E-3</c:v>
                </c:pt>
                <c:pt idx="809">
                  <c:v>2.6967592592592594E-3</c:v>
                </c:pt>
                <c:pt idx="810">
                  <c:v>2.6967592592592594E-3</c:v>
                </c:pt>
                <c:pt idx="811">
                  <c:v>2.7083333333333334E-3</c:v>
                </c:pt>
                <c:pt idx="812">
                  <c:v>2.7083333333333334E-3</c:v>
                </c:pt>
                <c:pt idx="813">
                  <c:v>2.7083333333333334E-3</c:v>
                </c:pt>
                <c:pt idx="814">
                  <c:v>2.7083333333333334E-3</c:v>
                </c:pt>
                <c:pt idx="815">
                  <c:v>2.7083333333333334E-3</c:v>
                </c:pt>
                <c:pt idx="816">
                  <c:v>2.7083333333333334E-3</c:v>
                </c:pt>
                <c:pt idx="817">
                  <c:v>2.7083333333333334E-3</c:v>
                </c:pt>
                <c:pt idx="818">
                  <c:v>2.7083333333333334E-3</c:v>
                </c:pt>
                <c:pt idx="819">
                  <c:v>2.7083333333333334E-3</c:v>
                </c:pt>
                <c:pt idx="820">
                  <c:v>2.7083333333333334E-3</c:v>
                </c:pt>
                <c:pt idx="821">
                  <c:v>2.7083333333333334E-3</c:v>
                </c:pt>
                <c:pt idx="822">
                  <c:v>2.7083333333333334E-3</c:v>
                </c:pt>
                <c:pt idx="823">
                  <c:v>2.7083333333333334E-3</c:v>
                </c:pt>
                <c:pt idx="824">
                  <c:v>2.7083333333333334E-3</c:v>
                </c:pt>
                <c:pt idx="825">
                  <c:v>2.7083333333333334E-3</c:v>
                </c:pt>
                <c:pt idx="826">
                  <c:v>2.7083333333333334E-3</c:v>
                </c:pt>
                <c:pt idx="827">
                  <c:v>2.7083333333333334E-3</c:v>
                </c:pt>
                <c:pt idx="828">
                  <c:v>2.7083333333333334E-3</c:v>
                </c:pt>
                <c:pt idx="829">
                  <c:v>2.7083333333333334E-3</c:v>
                </c:pt>
                <c:pt idx="830">
                  <c:v>2.7083333333333334E-3</c:v>
                </c:pt>
                <c:pt idx="831">
                  <c:v>2.7083333333333334E-3</c:v>
                </c:pt>
                <c:pt idx="832">
                  <c:v>2.7083333333333334E-3</c:v>
                </c:pt>
                <c:pt idx="833">
                  <c:v>2.7083333333333334E-3</c:v>
                </c:pt>
                <c:pt idx="834">
                  <c:v>2.7083333333333334E-3</c:v>
                </c:pt>
                <c:pt idx="835">
                  <c:v>2.7083333333333334E-3</c:v>
                </c:pt>
                <c:pt idx="836">
                  <c:v>2.7083333333333334E-3</c:v>
                </c:pt>
                <c:pt idx="837">
                  <c:v>2.7083333333333334E-3</c:v>
                </c:pt>
                <c:pt idx="838">
                  <c:v>2.7083333333333334E-3</c:v>
                </c:pt>
                <c:pt idx="839">
                  <c:v>2.7083333333333334E-3</c:v>
                </c:pt>
                <c:pt idx="840">
                  <c:v>2.7083333333333334E-3</c:v>
                </c:pt>
                <c:pt idx="841">
                  <c:v>2.7083333333333334E-3</c:v>
                </c:pt>
                <c:pt idx="842">
                  <c:v>2.7083333333333334E-3</c:v>
                </c:pt>
                <c:pt idx="843">
                  <c:v>2.7199074074074074E-3</c:v>
                </c:pt>
                <c:pt idx="844">
                  <c:v>2.7199074074074074E-3</c:v>
                </c:pt>
                <c:pt idx="845">
                  <c:v>2.7199074074074074E-3</c:v>
                </c:pt>
                <c:pt idx="846">
                  <c:v>2.7199074074074074E-3</c:v>
                </c:pt>
                <c:pt idx="847">
                  <c:v>2.7199074074074074E-3</c:v>
                </c:pt>
                <c:pt idx="848">
                  <c:v>2.7199074074074074E-3</c:v>
                </c:pt>
                <c:pt idx="849">
                  <c:v>2.7199074074074074E-3</c:v>
                </c:pt>
                <c:pt idx="850">
                  <c:v>2.7199074074074074E-3</c:v>
                </c:pt>
                <c:pt idx="851">
                  <c:v>2.7199074074074074E-3</c:v>
                </c:pt>
                <c:pt idx="852">
                  <c:v>2.7199074074074074E-3</c:v>
                </c:pt>
                <c:pt idx="853">
                  <c:v>2.7199074074074074E-3</c:v>
                </c:pt>
                <c:pt idx="854">
                  <c:v>2.7199074074074074E-3</c:v>
                </c:pt>
                <c:pt idx="855">
                  <c:v>2.7199074074074074E-3</c:v>
                </c:pt>
                <c:pt idx="856">
                  <c:v>2.7199074074074074E-3</c:v>
                </c:pt>
                <c:pt idx="857">
                  <c:v>2.7199074074074074E-3</c:v>
                </c:pt>
                <c:pt idx="858">
                  <c:v>2.7199074074074074E-3</c:v>
                </c:pt>
                <c:pt idx="859">
                  <c:v>2.7199074074074074E-3</c:v>
                </c:pt>
                <c:pt idx="860">
                  <c:v>2.7199074074074074E-3</c:v>
                </c:pt>
                <c:pt idx="861">
                  <c:v>2.7199074074074074E-3</c:v>
                </c:pt>
                <c:pt idx="862">
                  <c:v>2.7199074074074074E-3</c:v>
                </c:pt>
                <c:pt idx="863">
                  <c:v>2.7199074074074074E-3</c:v>
                </c:pt>
                <c:pt idx="864">
                  <c:v>2.7199074074074074E-3</c:v>
                </c:pt>
                <c:pt idx="865">
                  <c:v>2.7199074074074074E-3</c:v>
                </c:pt>
                <c:pt idx="866">
                  <c:v>2.7199074074074074E-3</c:v>
                </c:pt>
                <c:pt idx="867">
                  <c:v>2.7199074074074074E-3</c:v>
                </c:pt>
                <c:pt idx="868">
                  <c:v>2.7199074074074074E-3</c:v>
                </c:pt>
                <c:pt idx="869">
                  <c:v>2.7199074074074074E-3</c:v>
                </c:pt>
                <c:pt idx="870">
                  <c:v>2.7199074074074074E-3</c:v>
                </c:pt>
                <c:pt idx="871">
                  <c:v>2.7199074074074074E-3</c:v>
                </c:pt>
                <c:pt idx="872">
                  <c:v>2.7199074074074074E-3</c:v>
                </c:pt>
                <c:pt idx="873">
                  <c:v>2.7199074074074074E-3</c:v>
                </c:pt>
                <c:pt idx="874">
                  <c:v>2.7199074074074074E-3</c:v>
                </c:pt>
                <c:pt idx="875">
                  <c:v>2.7199074074074074E-3</c:v>
                </c:pt>
                <c:pt idx="876">
                  <c:v>2.7199074074074074E-3</c:v>
                </c:pt>
                <c:pt idx="877">
                  <c:v>2.7199074074074074E-3</c:v>
                </c:pt>
                <c:pt idx="878">
                  <c:v>2.7199074074074074E-3</c:v>
                </c:pt>
                <c:pt idx="879">
                  <c:v>2.7199074074074074E-3</c:v>
                </c:pt>
                <c:pt idx="880">
                  <c:v>2.7199074074074074E-3</c:v>
                </c:pt>
                <c:pt idx="881">
                  <c:v>2.7199074074074074E-3</c:v>
                </c:pt>
                <c:pt idx="882">
                  <c:v>2.7199074074074074E-3</c:v>
                </c:pt>
                <c:pt idx="883">
                  <c:v>2.7199074074074074E-3</c:v>
                </c:pt>
                <c:pt idx="884">
                  <c:v>2.7314814814814814E-3</c:v>
                </c:pt>
                <c:pt idx="885">
                  <c:v>2.7314814814814814E-3</c:v>
                </c:pt>
                <c:pt idx="886">
                  <c:v>2.7314814814814814E-3</c:v>
                </c:pt>
                <c:pt idx="887">
                  <c:v>2.7314814814814814E-3</c:v>
                </c:pt>
                <c:pt idx="888">
                  <c:v>2.7314814814814814E-3</c:v>
                </c:pt>
                <c:pt idx="889">
                  <c:v>2.7314814814814814E-3</c:v>
                </c:pt>
                <c:pt idx="890">
                  <c:v>2.7314814814814814E-3</c:v>
                </c:pt>
                <c:pt idx="891">
                  <c:v>2.7314814814814814E-3</c:v>
                </c:pt>
                <c:pt idx="892">
                  <c:v>2.7314814814814814E-3</c:v>
                </c:pt>
                <c:pt idx="893">
                  <c:v>2.7314814814814814E-3</c:v>
                </c:pt>
                <c:pt idx="894">
                  <c:v>2.7314814814814814E-3</c:v>
                </c:pt>
                <c:pt idx="895">
                  <c:v>2.7314814814814814E-3</c:v>
                </c:pt>
                <c:pt idx="896">
                  <c:v>2.7314814814814814E-3</c:v>
                </c:pt>
                <c:pt idx="897">
                  <c:v>2.7314814814814814E-3</c:v>
                </c:pt>
                <c:pt idx="898">
                  <c:v>2.7314814814814814E-3</c:v>
                </c:pt>
                <c:pt idx="899">
                  <c:v>2.7314814814814814E-3</c:v>
                </c:pt>
                <c:pt idx="900">
                  <c:v>2.7314814814814814E-3</c:v>
                </c:pt>
                <c:pt idx="901">
                  <c:v>2.7314814814814814E-3</c:v>
                </c:pt>
                <c:pt idx="902">
                  <c:v>2.7314814814814814E-3</c:v>
                </c:pt>
                <c:pt idx="903">
                  <c:v>2.7314814814814814E-3</c:v>
                </c:pt>
                <c:pt idx="904">
                  <c:v>2.7314814814814814E-3</c:v>
                </c:pt>
                <c:pt idx="905">
                  <c:v>2.7314814814814814E-3</c:v>
                </c:pt>
                <c:pt idx="906">
                  <c:v>2.7314814814814814E-3</c:v>
                </c:pt>
                <c:pt idx="907">
                  <c:v>2.7314814814814814E-3</c:v>
                </c:pt>
                <c:pt idx="908">
                  <c:v>2.7314814814814814E-3</c:v>
                </c:pt>
                <c:pt idx="909">
                  <c:v>2.7314814814814814E-3</c:v>
                </c:pt>
                <c:pt idx="910">
                  <c:v>2.7314814814814814E-3</c:v>
                </c:pt>
                <c:pt idx="911">
                  <c:v>2.7314814814814814E-3</c:v>
                </c:pt>
                <c:pt idx="912">
                  <c:v>2.7314814814814814E-3</c:v>
                </c:pt>
                <c:pt idx="913">
                  <c:v>2.7314814814814814E-3</c:v>
                </c:pt>
                <c:pt idx="914">
                  <c:v>2.7314814814814814E-3</c:v>
                </c:pt>
                <c:pt idx="915">
                  <c:v>2.7314814814814814E-3</c:v>
                </c:pt>
                <c:pt idx="916">
                  <c:v>2.7314814814814814E-3</c:v>
                </c:pt>
                <c:pt idx="917">
                  <c:v>2.7430555555555554E-3</c:v>
                </c:pt>
                <c:pt idx="918">
                  <c:v>2.7430555555555554E-3</c:v>
                </c:pt>
                <c:pt idx="919">
                  <c:v>2.7430555555555554E-3</c:v>
                </c:pt>
                <c:pt idx="920">
                  <c:v>2.7430555555555554E-3</c:v>
                </c:pt>
                <c:pt idx="921">
                  <c:v>2.7430555555555554E-3</c:v>
                </c:pt>
                <c:pt idx="922">
                  <c:v>2.7430555555555554E-3</c:v>
                </c:pt>
                <c:pt idx="923">
                  <c:v>2.7430555555555554E-3</c:v>
                </c:pt>
                <c:pt idx="924">
                  <c:v>2.7430555555555554E-3</c:v>
                </c:pt>
                <c:pt idx="925">
                  <c:v>2.7430555555555554E-3</c:v>
                </c:pt>
                <c:pt idx="926">
                  <c:v>2.7430555555555554E-3</c:v>
                </c:pt>
                <c:pt idx="927">
                  <c:v>2.7430555555555554E-3</c:v>
                </c:pt>
                <c:pt idx="928">
                  <c:v>2.7430555555555554E-3</c:v>
                </c:pt>
                <c:pt idx="929">
                  <c:v>2.7430555555555554E-3</c:v>
                </c:pt>
                <c:pt idx="930">
                  <c:v>2.7430555555555554E-3</c:v>
                </c:pt>
                <c:pt idx="931">
                  <c:v>2.7430555555555554E-3</c:v>
                </c:pt>
                <c:pt idx="932">
                  <c:v>2.7430555555555554E-3</c:v>
                </c:pt>
                <c:pt idx="933">
                  <c:v>2.7430555555555554E-3</c:v>
                </c:pt>
                <c:pt idx="934">
                  <c:v>2.7430555555555554E-3</c:v>
                </c:pt>
                <c:pt idx="935">
                  <c:v>2.7430555555555554E-3</c:v>
                </c:pt>
                <c:pt idx="936">
                  <c:v>2.7430555555555554E-3</c:v>
                </c:pt>
                <c:pt idx="937">
                  <c:v>2.7430555555555554E-3</c:v>
                </c:pt>
                <c:pt idx="938">
                  <c:v>2.7430555555555554E-3</c:v>
                </c:pt>
                <c:pt idx="939">
                  <c:v>2.7430555555555554E-3</c:v>
                </c:pt>
                <c:pt idx="940">
                  <c:v>2.7430555555555554E-3</c:v>
                </c:pt>
                <c:pt idx="941">
                  <c:v>2.7430555555555554E-3</c:v>
                </c:pt>
                <c:pt idx="942">
                  <c:v>2.7430555555555554E-3</c:v>
                </c:pt>
                <c:pt idx="943">
                  <c:v>2.7430555555555554E-3</c:v>
                </c:pt>
                <c:pt idx="944">
                  <c:v>2.7430555555555554E-3</c:v>
                </c:pt>
                <c:pt idx="945">
                  <c:v>2.7430555555555554E-3</c:v>
                </c:pt>
                <c:pt idx="946">
                  <c:v>2.7430555555555554E-3</c:v>
                </c:pt>
                <c:pt idx="947">
                  <c:v>2.7430555555555554E-3</c:v>
                </c:pt>
                <c:pt idx="948">
                  <c:v>2.7430555555555554E-3</c:v>
                </c:pt>
                <c:pt idx="949">
                  <c:v>2.7430555555555554E-3</c:v>
                </c:pt>
                <c:pt idx="950">
                  <c:v>2.7430555555555554E-3</c:v>
                </c:pt>
                <c:pt idx="951">
                  <c:v>2.7430555555555554E-3</c:v>
                </c:pt>
                <c:pt idx="952">
                  <c:v>2.7430555555555554E-3</c:v>
                </c:pt>
                <c:pt idx="953">
                  <c:v>2.7430555555555554E-3</c:v>
                </c:pt>
                <c:pt idx="954">
                  <c:v>2.7430555555555554E-3</c:v>
                </c:pt>
                <c:pt idx="955">
                  <c:v>2.7430555555555554E-3</c:v>
                </c:pt>
                <c:pt idx="956">
                  <c:v>2.7430555555555554E-3</c:v>
                </c:pt>
                <c:pt idx="957">
                  <c:v>2.7430555555555554E-3</c:v>
                </c:pt>
                <c:pt idx="958">
                  <c:v>2.7430555555555554E-3</c:v>
                </c:pt>
                <c:pt idx="959">
                  <c:v>2.7430555555555554E-3</c:v>
                </c:pt>
                <c:pt idx="960">
                  <c:v>2.7546296296296294E-3</c:v>
                </c:pt>
                <c:pt idx="961">
                  <c:v>2.7546296296296294E-3</c:v>
                </c:pt>
                <c:pt idx="962">
                  <c:v>2.7546296296296294E-3</c:v>
                </c:pt>
                <c:pt idx="963">
                  <c:v>2.7546296296296294E-3</c:v>
                </c:pt>
                <c:pt idx="964">
                  <c:v>2.7546296296296294E-3</c:v>
                </c:pt>
                <c:pt idx="965">
                  <c:v>2.7546296296296294E-3</c:v>
                </c:pt>
                <c:pt idx="966">
                  <c:v>2.7546296296296294E-3</c:v>
                </c:pt>
                <c:pt idx="967">
                  <c:v>2.7546296296296294E-3</c:v>
                </c:pt>
                <c:pt idx="968">
                  <c:v>2.7546296296296294E-3</c:v>
                </c:pt>
                <c:pt idx="969">
                  <c:v>2.7546296296296294E-3</c:v>
                </c:pt>
                <c:pt idx="970">
                  <c:v>2.7546296296296294E-3</c:v>
                </c:pt>
                <c:pt idx="971">
                  <c:v>2.7546296296296294E-3</c:v>
                </c:pt>
                <c:pt idx="972">
                  <c:v>2.7546296296296294E-3</c:v>
                </c:pt>
                <c:pt idx="973">
                  <c:v>2.7546296296296294E-3</c:v>
                </c:pt>
                <c:pt idx="974">
                  <c:v>2.7546296296296294E-3</c:v>
                </c:pt>
                <c:pt idx="975">
                  <c:v>2.7546296296296294E-3</c:v>
                </c:pt>
                <c:pt idx="976">
                  <c:v>2.7546296296296294E-3</c:v>
                </c:pt>
                <c:pt idx="977">
                  <c:v>2.7546296296296294E-3</c:v>
                </c:pt>
                <c:pt idx="978">
                  <c:v>2.7546296296296294E-3</c:v>
                </c:pt>
                <c:pt idx="979">
                  <c:v>2.7546296296296294E-3</c:v>
                </c:pt>
                <c:pt idx="980">
                  <c:v>2.7546296296296294E-3</c:v>
                </c:pt>
                <c:pt idx="981">
                  <c:v>2.7546296296296294E-3</c:v>
                </c:pt>
                <c:pt idx="982">
                  <c:v>2.7546296296296294E-3</c:v>
                </c:pt>
                <c:pt idx="983">
                  <c:v>2.7546296296296294E-3</c:v>
                </c:pt>
                <c:pt idx="984">
                  <c:v>2.7546296296296294E-3</c:v>
                </c:pt>
                <c:pt idx="985">
                  <c:v>2.7546296296296294E-3</c:v>
                </c:pt>
                <c:pt idx="986">
                  <c:v>2.7546296296296294E-3</c:v>
                </c:pt>
                <c:pt idx="987">
                  <c:v>2.7546296296296294E-3</c:v>
                </c:pt>
                <c:pt idx="988">
                  <c:v>2.7546296296296294E-3</c:v>
                </c:pt>
                <c:pt idx="989">
                  <c:v>2.7546296296296294E-3</c:v>
                </c:pt>
                <c:pt idx="990">
                  <c:v>2.7546296296296294E-3</c:v>
                </c:pt>
                <c:pt idx="991">
                  <c:v>2.7662037037037039E-3</c:v>
                </c:pt>
                <c:pt idx="992">
                  <c:v>2.7662037037037039E-3</c:v>
                </c:pt>
                <c:pt idx="993">
                  <c:v>2.7662037037037039E-3</c:v>
                </c:pt>
                <c:pt idx="994">
                  <c:v>2.7662037037037039E-3</c:v>
                </c:pt>
                <c:pt idx="995">
                  <c:v>2.7662037037037039E-3</c:v>
                </c:pt>
                <c:pt idx="996">
                  <c:v>2.7662037037037039E-3</c:v>
                </c:pt>
                <c:pt idx="997">
                  <c:v>2.7662037037037039E-3</c:v>
                </c:pt>
                <c:pt idx="998">
                  <c:v>2.7662037037037039E-3</c:v>
                </c:pt>
                <c:pt idx="999">
                  <c:v>2.7662037037037039E-3</c:v>
                </c:pt>
                <c:pt idx="1000">
                  <c:v>2.7662037037037039E-3</c:v>
                </c:pt>
                <c:pt idx="1001">
                  <c:v>2.7662037037037039E-3</c:v>
                </c:pt>
                <c:pt idx="1002">
                  <c:v>2.7662037037037039E-3</c:v>
                </c:pt>
                <c:pt idx="1003">
                  <c:v>2.7662037037037039E-3</c:v>
                </c:pt>
                <c:pt idx="1004">
                  <c:v>2.7662037037037039E-3</c:v>
                </c:pt>
                <c:pt idx="1005">
                  <c:v>2.7662037037037039E-3</c:v>
                </c:pt>
                <c:pt idx="1006">
                  <c:v>2.7662037037037039E-3</c:v>
                </c:pt>
                <c:pt idx="1007">
                  <c:v>2.7662037037037039E-3</c:v>
                </c:pt>
                <c:pt idx="1008">
                  <c:v>2.7662037037037039E-3</c:v>
                </c:pt>
                <c:pt idx="1009">
                  <c:v>2.7662037037037039E-3</c:v>
                </c:pt>
                <c:pt idx="1010">
                  <c:v>2.7662037037037039E-3</c:v>
                </c:pt>
                <c:pt idx="1011">
                  <c:v>2.7662037037037039E-3</c:v>
                </c:pt>
                <c:pt idx="1012">
                  <c:v>2.7662037037037039E-3</c:v>
                </c:pt>
                <c:pt idx="1013">
                  <c:v>2.7662037037037039E-3</c:v>
                </c:pt>
                <c:pt idx="1014">
                  <c:v>2.7662037037037039E-3</c:v>
                </c:pt>
                <c:pt idx="1015">
                  <c:v>2.7662037037037039E-3</c:v>
                </c:pt>
                <c:pt idx="1016">
                  <c:v>2.7662037037037039E-3</c:v>
                </c:pt>
                <c:pt idx="1017">
                  <c:v>2.7662037037037039E-3</c:v>
                </c:pt>
                <c:pt idx="1018">
                  <c:v>2.7662037037037039E-3</c:v>
                </c:pt>
                <c:pt idx="1019">
                  <c:v>2.7662037037037039E-3</c:v>
                </c:pt>
                <c:pt idx="1020">
                  <c:v>2.7662037037037039E-3</c:v>
                </c:pt>
                <c:pt idx="1021">
                  <c:v>2.7662037037037039E-3</c:v>
                </c:pt>
                <c:pt idx="1022">
                  <c:v>2.7662037037037039E-3</c:v>
                </c:pt>
                <c:pt idx="1023">
                  <c:v>2.7662037037037039E-3</c:v>
                </c:pt>
                <c:pt idx="1024">
                  <c:v>2.7662037037037039E-3</c:v>
                </c:pt>
                <c:pt idx="1025">
                  <c:v>2.7662037037037039E-3</c:v>
                </c:pt>
                <c:pt idx="1026">
                  <c:v>2.7662037037037039E-3</c:v>
                </c:pt>
                <c:pt idx="1027">
                  <c:v>2.7662037037037039E-3</c:v>
                </c:pt>
                <c:pt idx="1028">
                  <c:v>2.7662037037037039E-3</c:v>
                </c:pt>
                <c:pt idx="1029">
                  <c:v>2.7662037037037039E-3</c:v>
                </c:pt>
                <c:pt idx="1030">
                  <c:v>2.7662037037037039E-3</c:v>
                </c:pt>
                <c:pt idx="1031">
                  <c:v>2.7662037037037039E-3</c:v>
                </c:pt>
                <c:pt idx="1032">
                  <c:v>2.7662037037037039E-3</c:v>
                </c:pt>
                <c:pt idx="1033">
                  <c:v>2.7662037037037039E-3</c:v>
                </c:pt>
                <c:pt idx="1034">
                  <c:v>2.7662037037037039E-3</c:v>
                </c:pt>
                <c:pt idx="1035">
                  <c:v>2.7662037037037039E-3</c:v>
                </c:pt>
                <c:pt idx="1036">
                  <c:v>2.7662037037037039E-3</c:v>
                </c:pt>
                <c:pt idx="1037">
                  <c:v>2.7662037037037039E-3</c:v>
                </c:pt>
                <c:pt idx="1038">
                  <c:v>2.7662037037037039E-3</c:v>
                </c:pt>
                <c:pt idx="1039">
                  <c:v>2.7662037037037039E-3</c:v>
                </c:pt>
                <c:pt idx="1040">
                  <c:v>2.7662037037037039E-3</c:v>
                </c:pt>
                <c:pt idx="1041">
                  <c:v>2.7662037037037039E-3</c:v>
                </c:pt>
                <c:pt idx="1042">
                  <c:v>2.7662037037037039E-3</c:v>
                </c:pt>
                <c:pt idx="1043">
                  <c:v>2.7662037037037039E-3</c:v>
                </c:pt>
                <c:pt idx="1044">
                  <c:v>2.7662037037037039E-3</c:v>
                </c:pt>
                <c:pt idx="1045">
                  <c:v>2.7662037037037039E-3</c:v>
                </c:pt>
                <c:pt idx="1046">
                  <c:v>2.7777777777777779E-3</c:v>
                </c:pt>
                <c:pt idx="1047">
                  <c:v>2.7777777777777779E-3</c:v>
                </c:pt>
                <c:pt idx="1048">
                  <c:v>2.7777777777777779E-3</c:v>
                </c:pt>
                <c:pt idx="1049">
                  <c:v>2.7777777777777779E-3</c:v>
                </c:pt>
                <c:pt idx="1050">
                  <c:v>2.7777777777777779E-3</c:v>
                </c:pt>
                <c:pt idx="1051">
                  <c:v>2.7777777777777779E-3</c:v>
                </c:pt>
                <c:pt idx="1052">
                  <c:v>2.7777777777777779E-3</c:v>
                </c:pt>
                <c:pt idx="1053">
                  <c:v>2.7777777777777779E-3</c:v>
                </c:pt>
                <c:pt idx="1054">
                  <c:v>2.7777777777777779E-3</c:v>
                </c:pt>
                <c:pt idx="1055">
                  <c:v>2.7777777777777779E-3</c:v>
                </c:pt>
                <c:pt idx="1056">
                  <c:v>2.7777777777777779E-3</c:v>
                </c:pt>
                <c:pt idx="1057">
                  <c:v>2.7777777777777779E-3</c:v>
                </c:pt>
                <c:pt idx="1058">
                  <c:v>2.7777777777777779E-3</c:v>
                </c:pt>
                <c:pt idx="1059">
                  <c:v>2.7777777777777779E-3</c:v>
                </c:pt>
                <c:pt idx="1060">
                  <c:v>2.7777777777777779E-3</c:v>
                </c:pt>
                <c:pt idx="1061">
                  <c:v>2.7777777777777779E-3</c:v>
                </c:pt>
                <c:pt idx="1062">
                  <c:v>2.7777777777777779E-3</c:v>
                </c:pt>
                <c:pt idx="1063">
                  <c:v>2.7777777777777779E-3</c:v>
                </c:pt>
                <c:pt idx="1064">
                  <c:v>2.7777777777777779E-3</c:v>
                </c:pt>
                <c:pt idx="1065">
                  <c:v>2.7777777777777779E-3</c:v>
                </c:pt>
                <c:pt idx="1066">
                  <c:v>2.7777777777777779E-3</c:v>
                </c:pt>
                <c:pt idx="1067">
                  <c:v>2.7777777777777779E-3</c:v>
                </c:pt>
                <c:pt idx="1068">
                  <c:v>2.7777777777777779E-3</c:v>
                </c:pt>
                <c:pt idx="1069">
                  <c:v>2.7777777777777779E-3</c:v>
                </c:pt>
                <c:pt idx="1070">
                  <c:v>2.7777777777777779E-3</c:v>
                </c:pt>
                <c:pt idx="1071">
                  <c:v>2.7777777777777779E-3</c:v>
                </c:pt>
                <c:pt idx="1072">
                  <c:v>2.7777777777777779E-3</c:v>
                </c:pt>
                <c:pt idx="1073">
                  <c:v>2.7777777777777779E-3</c:v>
                </c:pt>
                <c:pt idx="1074">
                  <c:v>2.7777777777777779E-3</c:v>
                </c:pt>
                <c:pt idx="1075">
                  <c:v>2.7777777777777779E-3</c:v>
                </c:pt>
                <c:pt idx="1076">
                  <c:v>2.7893518518518519E-3</c:v>
                </c:pt>
                <c:pt idx="1077">
                  <c:v>2.7893518518518519E-3</c:v>
                </c:pt>
                <c:pt idx="1078">
                  <c:v>2.7893518518518519E-3</c:v>
                </c:pt>
                <c:pt idx="1079">
                  <c:v>2.7893518518518519E-3</c:v>
                </c:pt>
                <c:pt idx="1080">
                  <c:v>2.7893518518518519E-3</c:v>
                </c:pt>
                <c:pt idx="1081">
                  <c:v>2.7893518518518519E-3</c:v>
                </c:pt>
                <c:pt idx="1082">
                  <c:v>2.7893518518518519E-3</c:v>
                </c:pt>
                <c:pt idx="1083">
                  <c:v>2.7893518518518519E-3</c:v>
                </c:pt>
                <c:pt idx="1084">
                  <c:v>2.7893518518518519E-3</c:v>
                </c:pt>
                <c:pt idx="1085">
                  <c:v>2.7893518518518519E-3</c:v>
                </c:pt>
                <c:pt idx="1086">
                  <c:v>2.7893518518518519E-3</c:v>
                </c:pt>
                <c:pt idx="1087">
                  <c:v>2.7893518518518519E-3</c:v>
                </c:pt>
                <c:pt idx="1088">
                  <c:v>2.7893518518518519E-3</c:v>
                </c:pt>
                <c:pt idx="1089">
                  <c:v>2.7893518518518519E-3</c:v>
                </c:pt>
                <c:pt idx="1090">
                  <c:v>2.7893518518518519E-3</c:v>
                </c:pt>
                <c:pt idx="1091">
                  <c:v>2.7893518518518519E-3</c:v>
                </c:pt>
                <c:pt idx="1092">
                  <c:v>2.7893518518518519E-3</c:v>
                </c:pt>
                <c:pt idx="1093">
                  <c:v>2.7893518518518519E-3</c:v>
                </c:pt>
                <c:pt idx="1094">
                  <c:v>2.7893518518518519E-3</c:v>
                </c:pt>
                <c:pt idx="1095">
                  <c:v>2.7893518518518519E-3</c:v>
                </c:pt>
                <c:pt idx="1096">
                  <c:v>2.7893518518518519E-3</c:v>
                </c:pt>
                <c:pt idx="1097">
                  <c:v>2.7893518518518519E-3</c:v>
                </c:pt>
                <c:pt idx="1098">
                  <c:v>2.7893518518518519E-3</c:v>
                </c:pt>
                <c:pt idx="1099">
                  <c:v>2.7893518518518519E-3</c:v>
                </c:pt>
                <c:pt idx="1100">
                  <c:v>2.7893518518518519E-3</c:v>
                </c:pt>
                <c:pt idx="1101">
                  <c:v>2.7893518518518519E-3</c:v>
                </c:pt>
                <c:pt idx="1102">
                  <c:v>2.7893518518518519E-3</c:v>
                </c:pt>
                <c:pt idx="1103">
                  <c:v>2.7893518518518519E-3</c:v>
                </c:pt>
                <c:pt idx="1104">
                  <c:v>2.7893518518518519E-3</c:v>
                </c:pt>
                <c:pt idx="1105">
                  <c:v>2.7893518518518519E-3</c:v>
                </c:pt>
                <c:pt idx="1106">
                  <c:v>2.7893518518518519E-3</c:v>
                </c:pt>
                <c:pt idx="1107">
                  <c:v>2.7893518518518519E-3</c:v>
                </c:pt>
                <c:pt idx="1108">
                  <c:v>2.7893518518518519E-3</c:v>
                </c:pt>
                <c:pt idx="1109">
                  <c:v>2.7893518518518519E-3</c:v>
                </c:pt>
                <c:pt idx="1110">
                  <c:v>2.8009259259259259E-3</c:v>
                </c:pt>
                <c:pt idx="1111">
                  <c:v>2.8009259259259259E-3</c:v>
                </c:pt>
                <c:pt idx="1112">
                  <c:v>2.8009259259259259E-3</c:v>
                </c:pt>
                <c:pt idx="1113">
                  <c:v>2.8009259259259259E-3</c:v>
                </c:pt>
                <c:pt idx="1114">
                  <c:v>2.8009259259259259E-3</c:v>
                </c:pt>
                <c:pt idx="1115">
                  <c:v>2.8009259259259259E-3</c:v>
                </c:pt>
                <c:pt idx="1116">
                  <c:v>2.8009259259259259E-3</c:v>
                </c:pt>
                <c:pt idx="1117">
                  <c:v>2.8009259259259259E-3</c:v>
                </c:pt>
                <c:pt idx="1118">
                  <c:v>2.8009259259259259E-3</c:v>
                </c:pt>
                <c:pt idx="1119">
                  <c:v>2.8009259259259259E-3</c:v>
                </c:pt>
                <c:pt idx="1120">
                  <c:v>2.8009259259259259E-3</c:v>
                </c:pt>
                <c:pt idx="1121">
                  <c:v>2.8009259259259259E-3</c:v>
                </c:pt>
                <c:pt idx="1122">
                  <c:v>2.8009259259259259E-3</c:v>
                </c:pt>
                <c:pt idx="1123">
                  <c:v>2.8009259259259259E-3</c:v>
                </c:pt>
                <c:pt idx="1124">
                  <c:v>2.8009259259259259E-3</c:v>
                </c:pt>
                <c:pt idx="1125">
                  <c:v>2.8009259259259259E-3</c:v>
                </c:pt>
                <c:pt idx="1126">
                  <c:v>2.8009259259259259E-3</c:v>
                </c:pt>
                <c:pt idx="1127">
                  <c:v>2.8009259259259259E-3</c:v>
                </c:pt>
                <c:pt idx="1128">
                  <c:v>2.8009259259259259E-3</c:v>
                </c:pt>
                <c:pt idx="1129">
                  <c:v>2.8009259259259259E-3</c:v>
                </c:pt>
                <c:pt idx="1130">
                  <c:v>2.8009259259259259E-3</c:v>
                </c:pt>
                <c:pt idx="1131">
                  <c:v>2.8009259259259259E-3</c:v>
                </c:pt>
                <c:pt idx="1132">
                  <c:v>2.8009259259259259E-3</c:v>
                </c:pt>
                <c:pt idx="1133">
                  <c:v>2.8009259259259259E-3</c:v>
                </c:pt>
                <c:pt idx="1134">
                  <c:v>2.8009259259259259E-3</c:v>
                </c:pt>
                <c:pt idx="1135">
                  <c:v>2.8009259259259259E-3</c:v>
                </c:pt>
                <c:pt idx="1136">
                  <c:v>2.8009259259259259E-3</c:v>
                </c:pt>
                <c:pt idx="1137">
                  <c:v>2.8009259259259259E-3</c:v>
                </c:pt>
                <c:pt idx="1138">
                  <c:v>2.8009259259259259E-3</c:v>
                </c:pt>
                <c:pt idx="1139">
                  <c:v>2.8124999999999999E-3</c:v>
                </c:pt>
                <c:pt idx="1140">
                  <c:v>2.8124999999999999E-3</c:v>
                </c:pt>
                <c:pt idx="1141">
                  <c:v>2.8124999999999999E-3</c:v>
                </c:pt>
                <c:pt idx="1142">
                  <c:v>2.8124999999999999E-3</c:v>
                </c:pt>
                <c:pt idx="1143">
                  <c:v>2.8124999999999999E-3</c:v>
                </c:pt>
                <c:pt idx="1144">
                  <c:v>2.8124999999999999E-3</c:v>
                </c:pt>
                <c:pt idx="1145">
                  <c:v>2.8124999999999999E-3</c:v>
                </c:pt>
                <c:pt idx="1146">
                  <c:v>2.8124999999999999E-3</c:v>
                </c:pt>
                <c:pt idx="1147">
                  <c:v>2.8124999999999999E-3</c:v>
                </c:pt>
                <c:pt idx="1148">
                  <c:v>2.8124999999999999E-3</c:v>
                </c:pt>
                <c:pt idx="1149">
                  <c:v>2.8124999999999999E-3</c:v>
                </c:pt>
                <c:pt idx="1150">
                  <c:v>2.8124999999999999E-3</c:v>
                </c:pt>
                <c:pt idx="1151">
                  <c:v>2.8124999999999999E-3</c:v>
                </c:pt>
                <c:pt idx="1152">
                  <c:v>2.8124999999999999E-3</c:v>
                </c:pt>
                <c:pt idx="1153">
                  <c:v>2.8124999999999999E-3</c:v>
                </c:pt>
                <c:pt idx="1154">
                  <c:v>2.8124999999999999E-3</c:v>
                </c:pt>
                <c:pt idx="1155">
                  <c:v>2.8124999999999999E-3</c:v>
                </c:pt>
                <c:pt idx="1156">
                  <c:v>2.8124999999999999E-3</c:v>
                </c:pt>
                <c:pt idx="1157">
                  <c:v>2.8124999999999999E-3</c:v>
                </c:pt>
                <c:pt idx="1158">
                  <c:v>2.8124999999999999E-3</c:v>
                </c:pt>
                <c:pt idx="1159">
                  <c:v>2.8124999999999999E-3</c:v>
                </c:pt>
                <c:pt idx="1160">
                  <c:v>2.8124999999999999E-3</c:v>
                </c:pt>
                <c:pt idx="1161">
                  <c:v>2.8124999999999999E-3</c:v>
                </c:pt>
                <c:pt idx="1162">
                  <c:v>2.8240740740740739E-3</c:v>
                </c:pt>
                <c:pt idx="1163">
                  <c:v>2.8240740740740739E-3</c:v>
                </c:pt>
                <c:pt idx="1164">
                  <c:v>2.8240740740740739E-3</c:v>
                </c:pt>
                <c:pt idx="1165">
                  <c:v>2.8240740740740739E-3</c:v>
                </c:pt>
                <c:pt idx="1166">
                  <c:v>2.8240740740740739E-3</c:v>
                </c:pt>
                <c:pt idx="1167">
                  <c:v>2.8240740740740739E-3</c:v>
                </c:pt>
                <c:pt idx="1168">
                  <c:v>2.8240740740740739E-3</c:v>
                </c:pt>
                <c:pt idx="1169">
                  <c:v>2.8240740740740739E-3</c:v>
                </c:pt>
                <c:pt idx="1170">
                  <c:v>2.8240740740740739E-3</c:v>
                </c:pt>
                <c:pt idx="1171">
                  <c:v>2.8240740740740739E-3</c:v>
                </c:pt>
                <c:pt idx="1172">
                  <c:v>2.8240740740740739E-3</c:v>
                </c:pt>
                <c:pt idx="1173">
                  <c:v>2.8240740740740739E-3</c:v>
                </c:pt>
                <c:pt idx="1174">
                  <c:v>2.8240740740740739E-3</c:v>
                </c:pt>
                <c:pt idx="1175">
                  <c:v>2.8240740740740739E-3</c:v>
                </c:pt>
                <c:pt idx="1176">
                  <c:v>2.8240740740740739E-3</c:v>
                </c:pt>
                <c:pt idx="1177">
                  <c:v>2.8240740740740739E-3</c:v>
                </c:pt>
                <c:pt idx="1178">
                  <c:v>2.8240740740740739E-3</c:v>
                </c:pt>
                <c:pt idx="1179">
                  <c:v>2.8240740740740739E-3</c:v>
                </c:pt>
                <c:pt idx="1180">
                  <c:v>2.8240740740740739E-3</c:v>
                </c:pt>
                <c:pt idx="1181">
                  <c:v>2.8240740740740739E-3</c:v>
                </c:pt>
                <c:pt idx="1182">
                  <c:v>2.8240740740740739E-3</c:v>
                </c:pt>
                <c:pt idx="1183">
                  <c:v>2.8240740740740739E-3</c:v>
                </c:pt>
                <c:pt idx="1184">
                  <c:v>2.8356481481481483E-3</c:v>
                </c:pt>
                <c:pt idx="1185">
                  <c:v>2.8356481481481483E-3</c:v>
                </c:pt>
                <c:pt idx="1186">
                  <c:v>2.8356481481481483E-3</c:v>
                </c:pt>
                <c:pt idx="1187">
                  <c:v>2.8356481481481483E-3</c:v>
                </c:pt>
                <c:pt idx="1188">
                  <c:v>2.8356481481481483E-3</c:v>
                </c:pt>
                <c:pt idx="1189">
                  <c:v>2.8356481481481483E-3</c:v>
                </c:pt>
                <c:pt idx="1190">
                  <c:v>2.8356481481481483E-3</c:v>
                </c:pt>
                <c:pt idx="1191">
                  <c:v>2.8356481481481483E-3</c:v>
                </c:pt>
                <c:pt idx="1192">
                  <c:v>2.8356481481481483E-3</c:v>
                </c:pt>
                <c:pt idx="1193">
                  <c:v>2.8356481481481483E-3</c:v>
                </c:pt>
                <c:pt idx="1194">
                  <c:v>2.8356481481481483E-3</c:v>
                </c:pt>
                <c:pt idx="1195">
                  <c:v>2.8356481481481483E-3</c:v>
                </c:pt>
                <c:pt idx="1196">
                  <c:v>2.8356481481481483E-3</c:v>
                </c:pt>
                <c:pt idx="1197">
                  <c:v>2.8356481481481483E-3</c:v>
                </c:pt>
                <c:pt idx="1198">
                  <c:v>2.8356481481481483E-3</c:v>
                </c:pt>
                <c:pt idx="1199">
                  <c:v>2.8356481481481483E-3</c:v>
                </c:pt>
                <c:pt idx="1200">
                  <c:v>2.8356481481481483E-3</c:v>
                </c:pt>
                <c:pt idx="1201">
                  <c:v>2.8356481481481483E-3</c:v>
                </c:pt>
                <c:pt idx="1202">
                  <c:v>2.8356481481481483E-3</c:v>
                </c:pt>
                <c:pt idx="1203">
                  <c:v>2.8356481481481483E-3</c:v>
                </c:pt>
                <c:pt idx="1204">
                  <c:v>2.8356481481481483E-3</c:v>
                </c:pt>
                <c:pt idx="1205">
                  <c:v>2.8356481481481483E-3</c:v>
                </c:pt>
                <c:pt idx="1206">
                  <c:v>2.8356481481481483E-3</c:v>
                </c:pt>
                <c:pt idx="1207">
                  <c:v>2.8356481481481483E-3</c:v>
                </c:pt>
                <c:pt idx="1208">
                  <c:v>2.8356481481481483E-3</c:v>
                </c:pt>
                <c:pt idx="1209">
                  <c:v>2.8356481481481483E-3</c:v>
                </c:pt>
                <c:pt idx="1210">
                  <c:v>2.8356481481481483E-3</c:v>
                </c:pt>
                <c:pt idx="1211">
                  <c:v>2.8356481481481483E-3</c:v>
                </c:pt>
                <c:pt idx="1212">
                  <c:v>2.8472222222222223E-3</c:v>
                </c:pt>
                <c:pt idx="1213">
                  <c:v>2.8472222222222223E-3</c:v>
                </c:pt>
                <c:pt idx="1214">
                  <c:v>2.8472222222222223E-3</c:v>
                </c:pt>
                <c:pt idx="1215">
                  <c:v>2.8472222222222223E-3</c:v>
                </c:pt>
                <c:pt idx="1216">
                  <c:v>2.8472222222222223E-3</c:v>
                </c:pt>
                <c:pt idx="1217">
                  <c:v>2.8472222222222223E-3</c:v>
                </c:pt>
                <c:pt idx="1218">
                  <c:v>2.8472222222222223E-3</c:v>
                </c:pt>
                <c:pt idx="1219">
                  <c:v>2.8472222222222223E-3</c:v>
                </c:pt>
                <c:pt idx="1220">
                  <c:v>2.8472222222222223E-3</c:v>
                </c:pt>
                <c:pt idx="1221">
                  <c:v>2.8472222222222223E-3</c:v>
                </c:pt>
                <c:pt idx="1222">
                  <c:v>2.8472222222222223E-3</c:v>
                </c:pt>
                <c:pt idx="1223">
                  <c:v>2.8472222222222223E-3</c:v>
                </c:pt>
                <c:pt idx="1224">
                  <c:v>2.8472222222222223E-3</c:v>
                </c:pt>
                <c:pt idx="1225">
                  <c:v>2.8472222222222223E-3</c:v>
                </c:pt>
                <c:pt idx="1226">
                  <c:v>2.8472222222222223E-3</c:v>
                </c:pt>
                <c:pt idx="1227">
                  <c:v>2.8472222222222223E-3</c:v>
                </c:pt>
                <c:pt idx="1228">
                  <c:v>2.8472222222222223E-3</c:v>
                </c:pt>
                <c:pt idx="1229">
                  <c:v>2.8472222222222223E-3</c:v>
                </c:pt>
                <c:pt idx="1230">
                  <c:v>2.8472222222222223E-3</c:v>
                </c:pt>
                <c:pt idx="1231">
                  <c:v>2.8472222222222223E-3</c:v>
                </c:pt>
                <c:pt idx="1232">
                  <c:v>2.8472222222222223E-3</c:v>
                </c:pt>
                <c:pt idx="1233">
                  <c:v>2.8472222222222223E-3</c:v>
                </c:pt>
                <c:pt idx="1234">
                  <c:v>2.8472222222222223E-3</c:v>
                </c:pt>
                <c:pt idx="1235">
                  <c:v>2.8472222222222223E-3</c:v>
                </c:pt>
                <c:pt idx="1236">
                  <c:v>2.8472222222222223E-3</c:v>
                </c:pt>
                <c:pt idx="1237">
                  <c:v>2.8472222222222223E-3</c:v>
                </c:pt>
                <c:pt idx="1238">
                  <c:v>2.8472222222222223E-3</c:v>
                </c:pt>
                <c:pt idx="1239">
                  <c:v>2.8472222222222223E-3</c:v>
                </c:pt>
                <c:pt idx="1240">
                  <c:v>2.8472222222222223E-3</c:v>
                </c:pt>
                <c:pt idx="1241">
                  <c:v>2.8472222222222223E-3</c:v>
                </c:pt>
                <c:pt idx="1242">
                  <c:v>2.8472222222222223E-3</c:v>
                </c:pt>
                <c:pt idx="1243">
                  <c:v>2.8472222222222223E-3</c:v>
                </c:pt>
                <c:pt idx="1244">
                  <c:v>2.8587962962962963E-3</c:v>
                </c:pt>
                <c:pt idx="1245">
                  <c:v>2.8587962962962963E-3</c:v>
                </c:pt>
                <c:pt idx="1246">
                  <c:v>2.8587962962962963E-3</c:v>
                </c:pt>
                <c:pt idx="1247">
                  <c:v>2.8587962962962963E-3</c:v>
                </c:pt>
                <c:pt idx="1248">
                  <c:v>2.8587962962962963E-3</c:v>
                </c:pt>
                <c:pt idx="1249">
                  <c:v>2.8587962962962963E-3</c:v>
                </c:pt>
                <c:pt idx="1250">
                  <c:v>2.8587962962962963E-3</c:v>
                </c:pt>
                <c:pt idx="1251">
                  <c:v>2.8587962962962963E-3</c:v>
                </c:pt>
                <c:pt idx="1252">
                  <c:v>2.8587962962962963E-3</c:v>
                </c:pt>
                <c:pt idx="1253">
                  <c:v>2.8587962962962963E-3</c:v>
                </c:pt>
                <c:pt idx="1254">
                  <c:v>2.8587962962962963E-3</c:v>
                </c:pt>
                <c:pt idx="1255">
                  <c:v>2.8587962962962963E-3</c:v>
                </c:pt>
                <c:pt idx="1256">
                  <c:v>2.8587962962962963E-3</c:v>
                </c:pt>
                <c:pt idx="1257">
                  <c:v>2.8587962962962963E-3</c:v>
                </c:pt>
                <c:pt idx="1258">
                  <c:v>2.8587962962962963E-3</c:v>
                </c:pt>
                <c:pt idx="1259">
                  <c:v>2.8587962962962963E-3</c:v>
                </c:pt>
                <c:pt idx="1260">
                  <c:v>2.8587962962962963E-3</c:v>
                </c:pt>
                <c:pt idx="1261">
                  <c:v>2.8587962962962963E-3</c:v>
                </c:pt>
                <c:pt idx="1262">
                  <c:v>2.8587962962962963E-3</c:v>
                </c:pt>
                <c:pt idx="1263">
                  <c:v>2.8587962962962963E-3</c:v>
                </c:pt>
                <c:pt idx="1264">
                  <c:v>2.8587962962962963E-3</c:v>
                </c:pt>
                <c:pt idx="1265">
                  <c:v>2.8587962962962963E-3</c:v>
                </c:pt>
                <c:pt idx="1266">
                  <c:v>2.8587962962962963E-3</c:v>
                </c:pt>
                <c:pt idx="1267">
                  <c:v>2.8587962962962963E-3</c:v>
                </c:pt>
                <c:pt idx="1268">
                  <c:v>2.8587962962962963E-3</c:v>
                </c:pt>
                <c:pt idx="1269">
                  <c:v>2.8587962962962963E-3</c:v>
                </c:pt>
                <c:pt idx="1270">
                  <c:v>2.8587962962962963E-3</c:v>
                </c:pt>
                <c:pt idx="1271">
                  <c:v>2.8587962962962963E-3</c:v>
                </c:pt>
                <c:pt idx="1272">
                  <c:v>2.8587962962962963E-3</c:v>
                </c:pt>
                <c:pt idx="1273">
                  <c:v>2.8587962962962963E-3</c:v>
                </c:pt>
                <c:pt idx="1274">
                  <c:v>2.8703703703703703E-3</c:v>
                </c:pt>
                <c:pt idx="1275">
                  <c:v>2.8703703703703703E-3</c:v>
                </c:pt>
                <c:pt idx="1276">
                  <c:v>2.8703703703703703E-3</c:v>
                </c:pt>
                <c:pt idx="1277">
                  <c:v>2.8703703703703703E-3</c:v>
                </c:pt>
                <c:pt idx="1278">
                  <c:v>2.8703703703703703E-3</c:v>
                </c:pt>
                <c:pt idx="1279">
                  <c:v>2.8703703703703703E-3</c:v>
                </c:pt>
                <c:pt idx="1280">
                  <c:v>2.8703703703703703E-3</c:v>
                </c:pt>
                <c:pt idx="1281">
                  <c:v>2.8703703703703703E-3</c:v>
                </c:pt>
                <c:pt idx="1282">
                  <c:v>2.8703703703703703E-3</c:v>
                </c:pt>
                <c:pt idx="1283">
                  <c:v>2.8703703703703703E-3</c:v>
                </c:pt>
                <c:pt idx="1284">
                  <c:v>2.8703703703703703E-3</c:v>
                </c:pt>
                <c:pt idx="1285">
                  <c:v>2.8703703703703703E-3</c:v>
                </c:pt>
                <c:pt idx="1286">
                  <c:v>2.8703703703703703E-3</c:v>
                </c:pt>
                <c:pt idx="1287">
                  <c:v>2.8703703703703703E-3</c:v>
                </c:pt>
                <c:pt idx="1288">
                  <c:v>2.8703703703703703E-3</c:v>
                </c:pt>
                <c:pt idx="1289">
                  <c:v>2.8703703703703703E-3</c:v>
                </c:pt>
                <c:pt idx="1290">
                  <c:v>2.8703703703703703E-3</c:v>
                </c:pt>
                <c:pt idx="1291">
                  <c:v>2.8703703703703703E-3</c:v>
                </c:pt>
                <c:pt idx="1292">
                  <c:v>2.8703703703703703E-3</c:v>
                </c:pt>
                <c:pt idx="1293">
                  <c:v>2.8703703703703703E-3</c:v>
                </c:pt>
                <c:pt idx="1294">
                  <c:v>2.8703703703703703E-3</c:v>
                </c:pt>
                <c:pt idx="1295">
                  <c:v>2.8703703703703703E-3</c:v>
                </c:pt>
                <c:pt idx="1296">
                  <c:v>2.8703703703703703E-3</c:v>
                </c:pt>
                <c:pt idx="1297">
                  <c:v>2.8703703703703703E-3</c:v>
                </c:pt>
                <c:pt idx="1298">
                  <c:v>2.8703703703703703E-3</c:v>
                </c:pt>
                <c:pt idx="1299">
                  <c:v>2.8703703703703703E-3</c:v>
                </c:pt>
                <c:pt idx="1300">
                  <c:v>2.8703703703703703E-3</c:v>
                </c:pt>
                <c:pt idx="1301">
                  <c:v>2.8703703703703703E-3</c:v>
                </c:pt>
                <c:pt idx="1302">
                  <c:v>2.8703703703703703E-3</c:v>
                </c:pt>
                <c:pt idx="1303">
                  <c:v>2.8703703703703703E-3</c:v>
                </c:pt>
                <c:pt idx="1304">
                  <c:v>2.8703703703703703E-3</c:v>
                </c:pt>
                <c:pt idx="1305">
                  <c:v>2.8703703703703703E-3</c:v>
                </c:pt>
                <c:pt idx="1306">
                  <c:v>2.8703703703703703E-3</c:v>
                </c:pt>
                <c:pt idx="1307">
                  <c:v>2.8819444444444444E-3</c:v>
                </c:pt>
                <c:pt idx="1308">
                  <c:v>2.8819444444444444E-3</c:v>
                </c:pt>
                <c:pt idx="1309">
                  <c:v>2.8819444444444444E-3</c:v>
                </c:pt>
                <c:pt idx="1310">
                  <c:v>2.8819444444444444E-3</c:v>
                </c:pt>
                <c:pt idx="1311">
                  <c:v>2.8819444444444444E-3</c:v>
                </c:pt>
                <c:pt idx="1312">
                  <c:v>2.8819444444444444E-3</c:v>
                </c:pt>
                <c:pt idx="1313">
                  <c:v>2.8819444444444444E-3</c:v>
                </c:pt>
                <c:pt idx="1314">
                  <c:v>2.8819444444444444E-3</c:v>
                </c:pt>
                <c:pt idx="1315">
                  <c:v>2.8819444444444444E-3</c:v>
                </c:pt>
                <c:pt idx="1316">
                  <c:v>2.8819444444444444E-3</c:v>
                </c:pt>
                <c:pt idx="1317">
                  <c:v>2.8819444444444444E-3</c:v>
                </c:pt>
                <c:pt idx="1318">
                  <c:v>2.8819444444444444E-3</c:v>
                </c:pt>
                <c:pt idx="1319">
                  <c:v>2.8819444444444444E-3</c:v>
                </c:pt>
                <c:pt idx="1320">
                  <c:v>2.8819444444444444E-3</c:v>
                </c:pt>
                <c:pt idx="1321">
                  <c:v>2.8819444444444444E-3</c:v>
                </c:pt>
                <c:pt idx="1322">
                  <c:v>2.8819444444444444E-3</c:v>
                </c:pt>
                <c:pt idx="1323">
                  <c:v>2.8819444444444444E-3</c:v>
                </c:pt>
                <c:pt idx="1324">
                  <c:v>2.8819444444444444E-3</c:v>
                </c:pt>
                <c:pt idx="1325">
                  <c:v>2.8819444444444444E-3</c:v>
                </c:pt>
                <c:pt idx="1326">
                  <c:v>2.8819444444444444E-3</c:v>
                </c:pt>
                <c:pt idx="1327">
                  <c:v>2.8819444444444444E-3</c:v>
                </c:pt>
                <c:pt idx="1328">
                  <c:v>2.8819444444444444E-3</c:v>
                </c:pt>
                <c:pt idx="1329">
                  <c:v>2.8819444444444444E-3</c:v>
                </c:pt>
                <c:pt idx="1330">
                  <c:v>2.8819444444444444E-3</c:v>
                </c:pt>
                <c:pt idx="1331">
                  <c:v>2.8819444444444444E-3</c:v>
                </c:pt>
                <c:pt idx="1332">
                  <c:v>2.8819444444444444E-3</c:v>
                </c:pt>
                <c:pt idx="1333">
                  <c:v>2.8935185185185184E-3</c:v>
                </c:pt>
                <c:pt idx="1334">
                  <c:v>2.8935185185185184E-3</c:v>
                </c:pt>
                <c:pt idx="1335">
                  <c:v>2.8935185185185184E-3</c:v>
                </c:pt>
                <c:pt idx="1336">
                  <c:v>2.8935185185185184E-3</c:v>
                </c:pt>
                <c:pt idx="1337">
                  <c:v>2.8935185185185184E-3</c:v>
                </c:pt>
                <c:pt idx="1338">
                  <c:v>2.8935185185185184E-3</c:v>
                </c:pt>
                <c:pt idx="1339">
                  <c:v>2.8935185185185184E-3</c:v>
                </c:pt>
                <c:pt idx="1340">
                  <c:v>2.8935185185185184E-3</c:v>
                </c:pt>
                <c:pt idx="1341">
                  <c:v>2.8935185185185184E-3</c:v>
                </c:pt>
                <c:pt idx="1342">
                  <c:v>2.8935185185185184E-3</c:v>
                </c:pt>
                <c:pt idx="1343">
                  <c:v>2.8935185185185184E-3</c:v>
                </c:pt>
                <c:pt idx="1344">
                  <c:v>2.8935185185185184E-3</c:v>
                </c:pt>
                <c:pt idx="1345">
                  <c:v>2.8935185185185184E-3</c:v>
                </c:pt>
                <c:pt idx="1346">
                  <c:v>2.8935185185185184E-3</c:v>
                </c:pt>
                <c:pt idx="1347">
                  <c:v>2.8935185185185184E-3</c:v>
                </c:pt>
                <c:pt idx="1348">
                  <c:v>2.8935185185185184E-3</c:v>
                </c:pt>
                <c:pt idx="1349">
                  <c:v>2.8935185185185184E-3</c:v>
                </c:pt>
                <c:pt idx="1350">
                  <c:v>2.8935185185185184E-3</c:v>
                </c:pt>
                <c:pt idx="1351">
                  <c:v>2.8935185185185184E-3</c:v>
                </c:pt>
                <c:pt idx="1352">
                  <c:v>2.8935185185185184E-3</c:v>
                </c:pt>
                <c:pt idx="1353">
                  <c:v>2.8935185185185184E-3</c:v>
                </c:pt>
                <c:pt idx="1354">
                  <c:v>2.8935185185185184E-3</c:v>
                </c:pt>
                <c:pt idx="1355">
                  <c:v>2.8935185185185184E-3</c:v>
                </c:pt>
                <c:pt idx="1356">
                  <c:v>2.8935185185185184E-3</c:v>
                </c:pt>
                <c:pt idx="1357">
                  <c:v>2.8935185185185184E-3</c:v>
                </c:pt>
                <c:pt idx="1358">
                  <c:v>2.8935185185185184E-3</c:v>
                </c:pt>
                <c:pt idx="1359">
                  <c:v>2.8935185185185184E-3</c:v>
                </c:pt>
                <c:pt idx="1360">
                  <c:v>2.8935185185185184E-3</c:v>
                </c:pt>
                <c:pt idx="1361">
                  <c:v>2.8935185185185184E-3</c:v>
                </c:pt>
                <c:pt idx="1362">
                  <c:v>2.8935185185185184E-3</c:v>
                </c:pt>
                <c:pt idx="1363">
                  <c:v>2.8935185185185184E-3</c:v>
                </c:pt>
                <c:pt idx="1364">
                  <c:v>2.8935185185185184E-3</c:v>
                </c:pt>
                <c:pt idx="1365">
                  <c:v>2.8935185185185184E-3</c:v>
                </c:pt>
                <c:pt idx="1366">
                  <c:v>2.8935185185185184E-3</c:v>
                </c:pt>
                <c:pt idx="1367">
                  <c:v>2.8935185185185184E-3</c:v>
                </c:pt>
                <c:pt idx="1368">
                  <c:v>2.9050925925925928E-3</c:v>
                </c:pt>
                <c:pt idx="1369">
                  <c:v>2.9050925925925928E-3</c:v>
                </c:pt>
                <c:pt idx="1370">
                  <c:v>2.9050925925925928E-3</c:v>
                </c:pt>
                <c:pt idx="1371">
                  <c:v>2.9050925925925928E-3</c:v>
                </c:pt>
                <c:pt idx="1372">
                  <c:v>2.9050925925925928E-3</c:v>
                </c:pt>
                <c:pt idx="1373">
                  <c:v>2.9050925925925928E-3</c:v>
                </c:pt>
                <c:pt idx="1374">
                  <c:v>2.9050925925925928E-3</c:v>
                </c:pt>
                <c:pt idx="1375">
                  <c:v>2.9050925925925928E-3</c:v>
                </c:pt>
                <c:pt idx="1376">
                  <c:v>2.9050925925925928E-3</c:v>
                </c:pt>
                <c:pt idx="1377">
                  <c:v>2.9050925925925928E-3</c:v>
                </c:pt>
                <c:pt idx="1378">
                  <c:v>2.9050925925925928E-3</c:v>
                </c:pt>
                <c:pt idx="1379">
                  <c:v>2.9050925925925928E-3</c:v>
                </c:pt>
                <c:pt idx="1380">
                  <c:v>2.9050925925925928E-3</c:v>
                </c:pt>
                <c:pt idx="1381">
                  <c:v>2.9050925925925928E-3</c:v>
                </c:pt>
                <c:pt idx="1382">
                  <c:v>2.9050925925925928E-3</c:v>
                </c:pt>
                <c:pt idx="1383">
                  <c:v>2.9050925925925928E-3</c:v>
                </c:pt>
                <c:pt idx="1384">
                  <c:v>2.9050925925925928E-3</c:v>
                </c:pt>
                <c:pt idx="1385">
                  <c:v>2.9050925925925928E-3</c:v>
                </c:pt>
                <c:pt idx="1386">
                  <c:v>2.9050925925925928E-3</c:v>
                </c:pt>
                <c:pt idx="1387">
                  <c:v>2.9050925925925928E-3</c:v>
                </c:pt>
                <c:pt idx="1388">
                  <c:v>2.9050925925925928E-3</c:v>
                </c:pt>
                <c:pt idx="1389">
                  <c:v>2.9050925925925928E-3</c:v>
                </c:pt>
                <c:pt idx="1390">
                  <c:v>2.9050925925925928E-3</c:v>
                </c:pt>
                <c:pt idx="1391">
                  <c:v>2.9050925925925928E-3</c:v>
                </c:pt>
                <c:pt idx="1392">
                  <c:v>2.9050925925925928E-3</c:v>
                </c:pt>
                <c:pt idx="1393">
                  <c:v>2.9050925925925928E-3</c:v>
                </c:pt>
                <c:pt idx="1394">
                  <c:v>2.9050925925925928E-3</c:v>
                </c:pt>
                <c:pt idx="1395">
                  <c:v>2.9050925925925928E-3</c:v>
                </c:pt>
                <c:pt idx="1396">
                  <c:v>2.9050925925925928E-3</c:v>
                </c:pt>
                <c:pt idx="1397">
                  <c:v>2.9050925925925928E-3</c:v>
                </c:pt>
                <c:pt idx="1398">
                  <c:v>2.9050925925925928E-3</c:v>
                </c:pt>
                <c:pt idx="1399">
                  <c:v>2.9050925925925928E-3</c:v>
                </c:pt>
                <c:pt idx="1400">
                  <c:v>2.9050925925925928E-3</c:v>
                </c:pt>
                <c:pt idx="1401">
                  <c:v>2.9050925925925928E-3</c:v>
                </c:pt>
                <c:pt idx="1402">
                  <c:v>2.9050925925925928E-3</c:v>
                </c:pt>
                <c:pt idx="1403">
                  <c:v>2.9166666666666668E-3</c:v>
                </c:pt>
                <c:pt idx="1404">
                  <c:v>2.9166666666666668E-3</c:v>
                </c:pt>
                <c:pt idx="1405">
                  <c:v>2.9166666666666668E-3</c:v>
                </c:pt>
                <c:pt idx="1406">
                  <c:v>2.9166666666666668E-3</c:v>
                </c:pt>
                <c:pt idx="1407">
                  <c:v>2.9166666666666668E-3</c:v>
                </c:pt>
                <c:pt idx="1408">
                  <c:v>2.9166666666666668E-3</c:v>
                </c:pt>
                <c:pt idx="1409">
                  <c:v>2.9166666666666668E-3</c:v>
                </c:pt>
                <c:pt idx="1410">
                  <c:v>2.9166666666666668E-3</c:v>
                </c:pt>
                <c:pt idx="1411">
                  <c:v>2.9166666666666668E-3</c:v>
                </c:pt>
                <c:pt idx="1412">
                  <c:v>2.9166666666666668E-3</c:v>
                </c:pt>
                <c:pt idx="1413">
                  <c:v>2.9166666666666668E-3</c:v>
                </c:pt>
                <c:pt idx="1414">
                  <c:v>2.9166666666666668E-3</c:v>
                </c:pt>
                <c:pt idx="1415">
                  <c:v>2.9166666666666668E-3</c:v>
                </c:pt>
                <c:pt idx="1416">
                  <c:v>2.9166666666666668E-3</c:v>
                </c:pt>
                <c:pt idx="1417">
                  <c:v>2.9166666666666668E-3</c:v>
                </c:pt>
                <c:pt idx="1418">
                  <c:v>2.9166666666666668E-3</c:v>
                </c:pt>
                <c:pt idx="1419">
                  <c:v>2.9166666666666668E-3</c:v>
                </c:pt>
                <c:pt idx="1420">
                  <c:v>2.9166666666666668E-3</c:v>
                </c:pt>
                <c:pt idx="1421">
                  <c:v>2.9166666666666668E-3</c:v>
                </c:pt>
                <c:pt idx="1422">
                  <c:v>2.9166666666666668E-3</c:v>
                </c:pt>
                <c:pt idx="1423">
                  <c:v>2.9282407407407408E-3</c:v>
                </c:pt>
                <c:pt idx="1424">
                  <c:v>2.9282407407407408E-3</c:v>
                </c:pt>
                <c:pt idx="1425">
                  <c:v>2.9282407407407408E-3</c:v>
                </c:pt>
                <c:pt idx="1426">
                  <c:v>2.9282407407407408E-3</c:v>
                </c:pt>
                <c:pt idx="1427">
                  <c:v>2.9282407407407408E-3</c:v>
                </c:pt>
                <c:pt idx="1428">
                  <c:v>2.9282407407407408E-3</c:v>
                </c:pt>
                <c:pt idx="1429">
                  <c:v>2.9282407407407408E-3</c:v>
                </c:pt>
                <c:pt idx="1430">
                  <c:v>2.9282407407407408E-3</c:v>
                </c:pt>
                <c:pt idx="1431">
                  <c:v>2.9282407407407408E-3</c:v>
                </c:pt>
                <c:pt idx="1432">
                  <c:v>2.9282407407407408E-3</c:v>
                </c:pt>
                <c:pt idx="1433">
                  <c:v>2.9282407407407408E-3</c:v>
                </c:pt>
                <c:pt idx="1434">
                  <c:v>2.9282407407407408E-3</c:v>
                </c:pt>
                <c:pt idx="1435">
                  <c:v>2.9282407407407408E-3</c:v>
                </c:pt>
                <c:pt idx="1436">
                  <c:v>2.9282407407407408E-3</c:v>
                </c:pt>
                <c:pt idx="1437">
                  <c:v>2.9282407407407408E-3</c:v>
                </c:pt>
                <c:pt idx="1438">
                  <c:v>2.9282407407407408E-3</c:v>
                </c:pt>
                <c:pt idx="1439">
                  <c:v>2.9282407407407408E-3</c:v>
                </c:pt>
                <c:pt idx="1440">
                  <c:v>2.9282407407407408E-3</c:v>
                </c:pt>
                <c:pt idx="1441">
                  <c:v>2.9282407407407408E-3</c:v>
                </c:pt>
                <c:pt idx="1442">
                  <c:v>2.9282407407407408E-3</c:v>
                </c:pt>
                <c:pt idx="1443">
                  <c:v>2.9282407407407408E-3</c:v>
                </c:pt>
                <c:pt idx="1444">
                  <c:v>2.9282407407407408E-3</c:v>
                </c:pt>
                <c:pt idx="1445">
                  <c:v>2.9282407407407408E-3</c:v>
                </c:pt>
                <c:pt idx="1446">
                  <c:v>2.9282407407407408E-3</c:v>
                </c:pt>
                <c:pt idx="1447">
                  <c:v>2.9282407407407408E-3</c:v>
                </c:pt>
                <c:pt idx="1448">
                  <c:v>2.9282407407407408E-3</c:v>
                </c:pt>
                <c:pt idx="1449">
                  <c:v>2.9282407407407408E-3</c:v>
                </c:pt>
                <c:pt idx="1450">
                  <c:v>2.9282407407407408E-3</c:v>
                </c:pt>
                <c:pt idx="1451">
                  <c:v>2.9282407407407408E-3</c:v>
                </c:pt>
                <c:pt idx="1452">
                  <c:v>2.9282407407407408E-3</c:v>
                </c:pt>
                <c:pt idx="1453">
                  <c:v>2.9282407407407408E-3</c:v>
                </c:pt>
                <c:pt idx="1454">
                  <c:v>2.9282407407407408E-3</c:v>
                </c:pt>
                <c:pt idx="1455">
                  <c:v>2.9282407407407408E-3</c:v>
                </c:pt>
                <c:pt idx="1456">
                  <c:v>2.9282407407407408E-3</c:v>
                </c:pt>
                <c:pt idx="1457">
                  <c:v>2.9282407407407408E-3</c:v>
                </c:pt>
                <c:pt idx="1458">
                  <c:v>2.9398148148148148E-3</c:v>
                </c:pt>
                <c:pt idx="1459">
                  <c:v>2.9398148148148148E-3</c:v>
                </c:pt>
                <c:pt idx="1460">
                  <c:v>2.9398148148148148E-3</c:v>
                </c:pt>
                <c:pt idx="1461">
                  <c:v>2.9398148148148148E-3</c:v>
                </c:pt>
                <c:pt idx="1462">
                  <c:v>2.9398148148148148E-3</c:v>
                </c:pt>
                <c:pt idx="1463">
                  <c:v>2.9398148148148148E-3</c:v>
                </c:pt>
                <c:pt idx="1464">
                  <c:v>2.9398148148148148E-3</c:v>
                </c:pt>
                <c:pt idx="1465">
                  <c:v>2.9398148148148148E-3</c:v>
                </c:pt>
                <c:pt idx="1466">
                  <c:v>2.9398148148148148E-3</c:v>
                </c:pt>
                <c:pt idx="1467">
                  <c:v>2.9398148148148148E-3</c:v>
                </c:pt>
                <c:pt idx="1468">
                  <c:v>2.9398148148148148E-3</c:v>
                </c:pt>
                <c:pt idx="1469">
                  <c:v>2.9398148148148148E-3</c:v>
                </c:pt>
                <c:pt idx="1470">
                  <c:v>2.9398148148148148E-3</c:v>
                </c:pt>
                <c:pt idx="1471">
                  <c:v>2.9398148148148148E-3</c:v>
                </c:pt>
                <c:pt idx="1472">
                  <c:v>2.9398148148148148E-3</c:v>
                </c:pt>
                <c:pt idx="1473">
                  <c:v>2.9398148148148148E-3</c:v>
                </c:pt>
                <c:pt idx="1474">
                  <c:v>2.9398148148148148E-3</c:v>
                </c:pt>
                <c:pt idx="1475">
                  <c:v>2.9398148148148148E-3</c:v>
                </c:pt>
                <c:pt idx="1476">
                  <c:v>2.9398148148148148E-3</c:v>
                </c:pt>
                <c:pt idx="1477">
                  <c:v>2.9398148148148148E-3</c:v>
                </c:pt>
                <c:pt idx="1478">
                  <c:v>2.9398148148148148E-3</c:v>
                </c:pt>
                <c:pt idx="1479">
                  <c:v>2.9398148148148148E-3</c:v>
                </c:pt>
                <c:pt idx="1480">
                  <c:v>2.9398148148148148E-3</c:v>
                </c:pt>
                <c:pt idx="1481">
                  <c:v>2.9398148148148148E-3</c:v>
                </c:pt>
                <c:pt idx="1482">
                  <c:v>2.9398148148148148E-3</c:v>
                </c:pt>
                <c:pt idx="1483">
                  <c:v>2.9398148148148148E-3</c:v>
                </c:pt>
                <c:pt idx="1484">
                  <c:v>2.9398148148148148E-3</c:v>
                </c:pt>
                <c:pt idx="1485">
                  <c:v>2.9398148148148148E-3</c:v>
                </c:pt>
                <c:pt idx="1486">
                  <c:v>2.9398148148148148E-3</c:v>
                </c:pt>
                <c:pt idx="1487">
                  <c:v>2.9398148148148148E-3</c:v>
                </c:pt>
                <c:pt idx="1488">
                  <c:v>2.9513888888888888E-3</c:v>
                </c:pt>
                <c:pt idx="1489">
                  <c:v>2.9513888888888888E-3</c:v>
                </c:pt>
                <c:pt idx="1490">
                  <c:v>2.9513888888888888E-3</c:v>
                </c:pt>
                <c:pt idx="1491">
                  <c:v>2.9513888888888888E-3</c:v>
                </c:pt>
                <c:pt idx="1492">
                  <c:v>2.9513888888888888E-3</c:v>
                </c:pt>
                <c:pt idx="1493">
                  <c:v>2.9513888888888888E-3</c:v>
                </c:pt>
                <c:pt idx="1494">
                  <c:v>2.9513888888888888E-3</c:v>
                </c:pt>
                <c:pt idx="1495">
                  <c:v>2.9513888888888888E-3</c:v>
                </c:pt>
                <c:pt idx="1496">
                  <c:v>2.9513888888888888E-3</c:v>
                </c:pt>
                <c:pt idx="1497">
                  <c:v>2.9513888888888888E-3</c:v>
                </c:pt>
                <c:pt idx="1498">
                  <c:v>2.9513888888888888E-3</c:v>
                </c:pt>
                <c:pt idx="1499">
                  <c:v>2.9513888888888888E-3</c:v>
                </c:pt>
                <c:pt idx="1500">
                  <c:v>2.9513888888888888E-3</c:v>
                </c:pt>
                <c:pt idx="1501">
                  <c:v>2.9513888888888888E-3</c:v>
                </c:pt>
                <c:pt idx="1502">
                  <c:v>2.9513888888888888E-3</c:v>
                </c:pt>
                <c:pt idx="1503">
                  <c:v>2.9513888888888888E-3</c:v>
                </c:pt>
                <c:pt idx="1504">
                  <c:v>2.9513888888888888E-3</c:v>
                </c:pt>
                <c:pt idx="1505">
                  <c:v>2.9513888888888888E-3</c:v>
                </c:pt>
                <c:pt idx="1506">
                  <c:v>2.9513888888888888E-3</c:v>
                </c:pt>
                <c:pt idx="1507">
                  <c:v>2.9513888888888888E-3</c:v>
                </c:pt>
                <c:pt idx="1508">
                  <c:v>2.9513888888888888E-3</c:v>
                </c:pt>
                <c:pt idx="1509">
                  <c:v>2.9513888888888888E-3</c:v>
                </c:pt>
                <c:pt idx="1510">
                  <c:v>2.9513888888888888E-3</c:v>
                </c:pt>
                <c:pt idx="1511">
                  <c:v>2.9513888888888888E-3</c:v>
                </c:pt>
                <c:pt idx="1512">
                  <c:v>2.9513888888888888E-3</c:v>
                </c:pt>
                <c:pt idx="1513">
                  <c:v>2.9513888888888888E-3</c:v>
                </c:pt>
                <c:pt idx="1514">
                  <c:v>2.9513888888888888E-3</c:v>
                </c:pt>
                <c:pt idx="1515">
                  <c:v>2.9629629629629628E-3</c:v>
                </c:pt>
                <c:pt idx="1516">
                  <c:v>2.9629629629629628E-3</c:v>
                </c:pt>
                <c:pt idx="1517">
                  <c:v>2.9629629629629628E-3</c:v>
                </c:pt>
                <c:pt idx="1518">
                  <c:v>2.9629629629629628E-3</c:v>
                </c:pt>
                <c:pt idx="1519">
                  <c:v>2.9629629629629628E-3</c:v>
                </c:pt>
                <c:pt idx="1520">
                  <c:v>2.9629629629629628E-3</c:v>
                </c:pt>
                <c:pt idx="1521">
                  <c:v>2.9629629629629628E-3</c:v>
                </c:pt>
                <c:pt idx="1522">
                  <c:v>2.9629629629629628E-3</c:v>
                </c:pt>
                <c:pt idx="1523">
                  <c:v>2.9629629629629628E-3</c:v>
                </c:pt>
                <c:pt idx="1524">
                  <c:v>2.9629629629629628E-3</c:v>
                </c:pt>
                <c:pt idx="1525">
                  <c:v>2.9629629629629628E-3</c:v>
                </c:pt>
                <c:pt idx="1526">
                  <c:v>2.9629629629629628E-3</c:v>
                </c:pt>
                <c:pt idx="1527">
                  <c:v>2.9629629629629628E-3</c:v>
                </c:pt>
                <c:pt idx="1528">
                  <c:v>2.9629629629629628E-3</c:v>
                </c:pt>
                <c:pt idx="1529">
                  <c:v>2.9629629629629628E-3</c:v>
                </c:pt>
                <c:pt idx="1530">
                  <c:v>2.9629629629629628E-3</c:v>
                </c:pt>
                <c:pt idx="1531">
                  <c:v>2.9629629629629628E-3</c:v>
                </c:pt>
                <c:pt idx="1532">
                  <c:v>2.9629629629629628E-3</c:v>
                </c:pt>
                <c:pt idx="1533">
                  <c:v>2.9629629629629628E-3</c:v>
                </c:pt>
                <c:pt idx="1534">
                  <c:v>2.9745370370370373E-3</c:v>
                </c:pt>
                <c:pt idx="1535">
                  <c:v>2.9745370370370373E-3</c:v>
                </c:pt>
                <c:pt idx="1536">
                  <c:v>2.9745370370370373E-3</c:v>
                </c:pt>
                <c:pt idx="1537">
                  <c:v>2.9745370370370373E-3</c:v>
                </c:pt>
                <c:pt idx="1538">
                  <c:v>2.9745370370370373E-3</c:v>
                </c:pt>
                <c:pt idx="1539">
                  <c:v>2.9745370370370373E-3</c:v>
                </c:pt>
                <c:pt idx="1540">
                  <c:v>2.9745370370370373E-3</c:v>
                </c:pt>
                <c:pt idx="1541">
                  <c:v>2.9745370370370373E-3</c:v>
                </c:pt>
                <c:pt idx="1542">
                  <c:v>2.9745370370370373E-3</c:v>
                </c:pt>
                <c:pt idx="1543">
                  <c:v>2.9745370370370373E-3</c:v>
                </c:pt>
                <c:pt idx="1544">
                  <c:v>2.9745370370370373E-3</c:v>
                </c:pt>
                <c:pt idx="1545">
                  <c:v>2.9745370370370373E-3</c:v>
                </c:pt>
                <c:pt idx="1546">
                  <c:v>2.9745370370370373E-3</c:v>
                </c:pt>
                <c:pt idx="1547">
                  <c:v>2.9745370370370373E-3</c:v>
                </c:pt>
                <c:pt idx="1548">
                  <c:v>2.9745370370370373E-3</c:v>
                </c:pt>
                <c:pt idx="1549">
                  <c:v>2.9745370370370373E-3</c:v>
                </c:pt>
                <c:pt idx="1550">
                  <c:v>2.9745370370370373E-3</c:v>
                </c:pt>
                <c:pt idx="1551">
                  <c:v>2.9745370370370373E-3</c:v>
                </c:pt>
                <c:pt idx="1552">
                  <c:v>2.9745370370370373E-3</c:v>
                </c:pt>
                <c:pt idx="1553">
                  <c:v>2.9745370370370373E-3</c:v>
                </c:pt>
                <c:pt idx="1554">
                  <c:v>2.9745370370370373E-3</c:v>
                </c:pt>
                <c:pt idx="1555">
                  <c:v>2.9745370370370373E-3</c:v>
                </c:pt>
                <c:pt idx="1556">
                  <c:v>2.9745370370370373E-3</c:v>
                </c:pt>
                <c:pt idx="1557">
                  <c:v>2.9745370370370373E-3</c:v>
                </c:pt>
                <c:pt idx="1558">
                  <c:v>2.9745370370370373E-3</c:v>
                </c:pt>
                <c:pt idx="1559">
                  <c:v>2.9745370370370373E-3</c:v>
                </c:pt>
                <c:pt idx="1560">
                  <c:v>2.9745370370370373E-3</c:v>
                </c:pt>
                <c:pt idx="1561">
                  <c:v>2.9861111111111113E-3</c:v>
                </c:pt>
                <c:pt idx="1562">
                  <c:v>2.9861111111111113E-3</c:v>
                </c:pt>
                <c:pt idx="1563">
                  <c:v>2.9861111111111113E-3</c:v>
                </c:pt>
                <c:pt idx="1564">
                  <c:v>2.9861111111111113E-3</c:v>
                </c:pt>
                <c:pt idx="1565">
                  <c:v>2.9861111111111113E-3</c:v>
                </c:pt>
                <c:pt idx="1566">
                  <c:v>2.9861111111111113E-3</c:v>
                </c:pt>
                <c:pt idx="1567">
                  <c:v>2.9861111111111113E-3</c:v>
                </c:pt>
                <c:pt idx="1568">
                  <c:v>2.9861111111111113E-3</c:v>
                </c:pt>
                <c:pt idx="1569">
                  <c:v>2.9861111111111113E-3</c:v>
                </c:pt>
                <c:pt idx="1570">
                  <c:v>2.9861111111111113E-3</c:v>
                </c:pt>
                <c:pt idx="1571">
                  <c:v>2.9861111111111113E-3</c:v>
                </c:pt>
                <c:pt idx="1572">
                  <c:v>2.9861111111111113E-3</c:v>
                </c:pt>
                <c:pt idx="1573">
                  <c:v>2.9861111111111113E-3</c:v>
                </c:pt>
                <c:pt idx="1574">
                  <c:v>2.9861111111111113E-3</c:v>
                </c:pt>
                <c:pt idx="1575">
                  <c:v>2.9861111111111113E-3</c:v>
                </c:pt>
                <c:pt idx="1576">
                  <c:v>2.9861111111111113E-3</c:v>
                </c:pt>
                <c:pt idx="1577">
                  <c:v>2.9861111111111113E-3</c:v>
                </c:pt>
                <c:pt idx="1578">
                  <c:v>2.9861111111111113E-3</c:v>
                </c:pt>
                <c:pt idx="1579">
                  <c:v>2.9976851851851853E-3</c:v>
                </c:pt>
                <c:pt idx="1580">
                  <c:v>2.9976851851851853E-3</c:v>
                </c:pt>
                <c:pt idx="1581">
                  <c:v>2.9976851851851853E-3</c:v>
                </c:pt>
                <c:pt idx="1582">
                  <c:v>2.9976851851851853E-3</c:v>
                </c:pt>
                <c:pt idx="1583">
                  <c:v>2.9976851851851853E-3</c:v>
                </c:pt>
                <c:pt idx="1584">
                  <c:v>2.9976851851851853E-3</c:v>
                </c:pt>
                <c:pt idx="1585">
                  <c:v>2.9976851851851853E-3</c:v>
                </c:pt>
                <c:pt idx="1586">
                  <c:v>2.9976851851851853E-3</c:v>
                </c:pt>
                <c:pt idx="1587">
                  <c:v>2.9976851851851853E-3</c:v>
                </c:pt>
                <c:pt idx="1588">
                  <c:v>2.9976851851851853E-3</c:v>
                </c:pt>
                <c:pt idx="1589">
                  <c:v>2.9976851851851853E-3</c:v>
                </c:pt>
                <c:pt idx="1590">
                  <c:v>2.9976851851851853E-3</c:v>
                </c:pt>
                <c:pt idx="1591">
                  <c:v>2.9976851851851853E-3</c:v>
                </c:pt>
                <c:pt idx="1592">
                  <c:v>2.9976851851851853E-3</c:v>
                </c:pt>
                <c:pt idx="1593">
                  <c:v>2.9976851851851853E-3</c:v>
                </c:pt>
                <c:pt idx="1594">
                  <c:v>2.9976851851851853E-3</c:v>
                </c:pt>
                <c:pt idx="1595">
                  <c:v>2.9976851851851853E-3</c:v>
                </c:pt>
                <c:pt idx="1596">
                  <c:v>2.9976851851851853E-3</c:v>
                </c:pt>
                <c:pt idx="1597">
                  <c:v>2.9976851851851853E-3</c:v>
                </c:pt>
                <c:pt idx="1598">
                  <c:v>2.9976851851851853E-3</c:v>
                </c:pt>
                <c:pt idx="1599">
                  <c:v>2.9976851851851853E-3</c:v>
                </c:pt>
                <c:pt idx="1600">
                  <c:v>2.9976851851851853E-3</c:v>
                </c:pt>
                <c:pt idx="1601">
                  <c:v>2.9976851851851853E-3</c:v>
                </c:pt>
                <c:pt idx="1602">
                  <c:v>2.9976851851851853E-3</c:v>
                </c:pt>
                <c:pt idx="1603">
                  <c:v>2.9976851851851853E-3</c:v>
                </c:pt>
                <c:pt idx="1604">
                  <c:v>2.9976851851851853E-3</c:v>
                </c:pt>
                <c:pt idx="1605">
                  <c:v>2.9976851851851853E-3</c:v>
                </c:pt>
                <c:pt idx="1606">
                  <c:v>2.9976851851851853E-3</c:v>
                </c:pt>
                <c:pt idx="1607">
                  <c:v>2.9976851851851853E-3</c:v>
                </c:pt>
                <c:pt idx="1608">
                  <c:v>2.9976851851851853E-3</c:v>
                </c:pt>
                <c:pt idx="1609">
                  <c:v>2.9976851851851853E-3</c:v>
                </c:pt>
                <c:pt idx="1610">
                  <c:v>2.9976851851851853E-3</c:v>
                </c:pt>
                <c:pt idx="1611">
                  <c:v>2.9976851851851853E-3</c:v>
                </c:pt>
                <c:pt idx="1612">
                  <c:v>3.0092592592592593E-3</c:v>
                </c:pt>
                <c:pt idx="1613">
                  <c:v>3.0092592592592593E-3</c:v>
                </c:pt>
                <c:pt idx="1614">
                  <c:v>3.0092592592592593E-3</c:v>
                </c:pt>
                <c:pt idx="1615">
                  <c:v>3.0092592592592593E-3</c:v>
                </c:pt>
                <c:pt idx="1616">
                  <c:v>3.0092592592592593E-3</c:v>
                </c:pt>
                <c:pt idx="1617">
                  <c:v>3.0092592592592593E-3</c:v>
                </c:pt>
                <c:pt idx="1618">
                  <c:v>3.0092592592592593E-3</c:v>
                </c:pt>
                <c:pt idx="1619">
                  <c:v>3.0092592592592593E-3</c:v>
                </c:pt>
                <c:pt idx="1620">
                  <c:v>3.0092592592592593E-3</c:v>
                </c:pt>
                <c:pt idx="1621">
                  <c:v>3.0092592592592593E-3</c:v>
                </c:pt>
                <c:pt idx="1622">
                  <c:v>3.0092592592592593E-3</c:v>
                </c:pt>
                <c:pt idx="1623">
                  <c:v>3.0092592592592593E-3</c:v>
                </c:pt>
                <c:pt idx="1624">
                  <c:v>3.0092592592592593E-3</c:v>
                </c:pt>
                <c:pt idx="1625">
                  <c:v>3.0092592592592593E-3</c:v>
                </c:pt>
                <c:pt idx="1626">
                  <c:v>3.0092592592592593E-3</c:v>
                </c:pt>
                <c:pt idx="1627">
                  <c:v>3.0092592592592593E-3</c:v>
                </c:pt>
                <c:pt idx="1628">
                  <c:v>3.0092592592592593E-3</c:v>
                </c:pt>
                <c:pt idx="1629">
                  <c:v>3.0092592592592593E-3</c:v>
                </c:pt>
                <c:pt idx="1630">
                  <c:v>3.0092592592592593E-3</c:v>
                </c:pt>
                <c:pt idx="1631">
                  <c:v>3.0092592592592593E-3</c:v>
                </c:pt>
                <c:pt idx="1632">
                  <c:v>3.0092592592592593E-3</c:v>
                </c:pt>
                <c:pt idx="1633">
                  <c:v>3.0092592592592593E-3</c:v>
                </c:pt>
                <c:pt idx="1634">
                  <c:v>3.0092592592592593E-3</c:v>
                </c:pt>
                <c:pt idx="1635">
                  <c:v>3.0092592592592593E-3</c:v>
                </c:pt>
                <c:pt idx="1636">
                  <c:v>3.0092592592592593E-3</c:v>
                </c:pt>
                <c:pt idx="1637">
                  <c:v>3.0092592592592593E-3</c:v>
                </c:pt>
                <c:pt idx="1638">
                  <c:v>3.0092592592592593E-3</c:v>
                </c:pt>
                <c:pt idx="1639">
                  <c:v>3.0092592592592593E-3</c:v>
                </c:pt>
                <c:pt idx="1640">
                  <c:v>3.0092592592592593E-3</c:v>
                </c:pt>
                <c:pt idx="1641">
                  <c:v>3.0092592592592593E-3</c:v>
                </c:pt>
                <c:pt idx="1642">
                  <c:v>3.0208333333333333E-3</c:v>
                </c:pt>
                <c:pt idx="1643">
                  <c:v>3.0208333333333333E-3</c:v>
                </c:pt>
                <c:pt idx="1644">
                  <c:v>3.0208333333333333E-3</c:v>
                </c:pt>
                <c:pt idx="1645">
                  <c:v>3.0208333333333333E-3</c:v>
                </c:pt>
                <c:pt idx="1646">
                  <c:v>3.0208333333333333E-3</c:v>
                </c:pt>
                <c:pt idx="1647">
                  <c:v>3.0208333333333333E-3</c:v>
                </c:pt>
                <c:pt idx="1648">
                  <c:v>3.0208333333333333E-3</c:v>
                </c:pt>
                <c:pt idx="1649">
                  <c:v>3.0208333333333333E-3</c:v>
                </c:pt>
                <c:pt idx="1650">
                  <c:v>3.0208333333333333E-3</c:v>
                </c:pt>
                <c:pt idx="1651">
                  <c:v>3.0208333333333333E-3</c:v>
                </c:pt>
                <c:pt idx="1652">
                  <c:v>3.0208333333333333E-3</c:v>
                </c:pt>
                <c:pt idx="1653">
                  <c:v>3.0208333333333333E-3</c:v>
                </c:pt>
                <c:pt idx="1654">
                  <c:v>3.0208333333333333E-3</c:v>
                </c:pt>
                <c:pt idx="1655">
                  <c:v>3.0208333333333333E-3</c:v>
                </c:pt>
                <c:pt idx="1656">
                  <c:v>3.0208333333333333E-3</c:v>
                </c:pt>
                <c:pt idx="1657">
                  <c:v>3.0208333333333333E-3</c:v>
                </c:pt>
                <c:pt idx="1658">
                  <c:v>3.0208333333333333E-3</c:v>
                </c:pt>
                <c:pt idx="1659">
                  <c:v>3.0208333333333333E-3</c:v>
                </c:pt>
                <c:pt idx="1660">
                  <c:v>3.0208333333333333E-3</c:v>
                </c:pt>
                <c:pt idx="1661">
                  <c:v>3.0208333333333333E-3</c:v>
                </c:pt>
                <c:pt idx="1662">
                  <c:v>3.0208333333333333E-3</c:v>
                </c:pt>
                <c:pt idx="1663">
                  <c:v>3.0208333333333333E-3</c:v>
                </c:pt>
                <c:pt idx="1664">
                  <c:v>3.0208333333333333E-3</c:v>
                </c:pt>
                <c:pt idx="1665">
                  <c:v>3.0324074074074073E-3</c:v>
                </c:pt>
                <c:pt idx="1666">
                  <c:v>3.0324074074074073E-3</c:v>
                </c:pt>
                <c:pt idx="1667">
                  <c:v>3.0324074074074073E-3</c:v>
                </c:pt>
                <c:pt idx="1668">
                  <c:v>3.0324074074074073E-3</c:v>
                </c:pt>
                <c:pt idx="1669">
                  <c:v>3.0324074074074073E-3</c:v>
                </c:pt>
                <c:pt idx="1670">
                  <c:v>3.0324074074074073E-3</c:v>
                </c:pt>
                <c:pt idx="1671">
                  <c:v>3.0324074074074073E-3</c:v>
                </c:pt>
                <c:pt idx="1672">
                  <c:v>3.0324074074074073E-3</c:v>
                </c:pt>
                <c:pt idx="1673">
                  <c:v>3.0324074074074073E-3</c:v>
                </c:pt>
                <c:pt idx="1674">
                  <c:v>3.0324074074074073E-3</c:v>
                </c:pt>
                <c:pt idx="1675">
                  <c:v>3.0324074074074073E-3</c:v>
                </c:pt>
                <c:pt idx="1676">
                  <c:v>3.0324074074074073E-3</c:v>
                </c:pt>
                <c:pt idx="1677">
                  <c:v>3.0324074074074073E-3</c:v>
                </c:pt>
                <c:pt idx="1678">
                  <c:v>3.0324074074074073E-3</c:v>
                </c:pt>
                <c:pt idx="1679">
                  <c:v>3.0324074074074073E-3</c:v>
                </c:pt>
                <c:pt idx="1680">
                  <c:v>3.0324074074074073E-3</c:v>
                </c:pt>
                <c:pt idx="1681">
                  <c:v>3.0324074074074073E-3</c:v>
                </c:pt>
                <c:pt idx="1682">
                  <c:v>3.0324074074074073E-3</c:v>
                </c:pt>
                <c:pt idx="1683">
                  <c:v>3.0324074074074073E-3</c:v>
                </c:pt>
                <c:pt idx="1684">
                  <c:v>3.0324074074074073E-3</c:v>
                </c:pt>
                <c:pt idx="1685">
                  <c:v>3.0324074074074073E-3</c:v>
                </c:pt>
                <c:pt idx="1686">
                  <c:v>3.0324074074074073E-3</c:v>
                </c:pt>
                <c:pt idx="1687">
                  <c:v>3.0324074074074073E-3</c:v>
                </c:pt>
                <c:pt idx="1688">
                  <c:v>3.0324074074074073E-3</c:v>
                </c:pt>
                <c:pt idx="1689">
                  <c:v>3.0324074074074073E-3</c:v>
                </c:pt>
                <c:pt idx="1690">
                  <c:v>3.0324074074074073E-3</c:v>
                </c:pt>
                <c:pt idx="1691">
                  <c:v>3.0324074074074073E-3</c:v>
                </c:pt>
                <c:pt idx="1692">
                  <c:v>3.0324074074074073E-3</c:v>
                </c:pt>
                <c:pt idx="1693">
                  <c:v>3.0324074074074073E-3</c:v>
                </c:pt>
                <c:pt idx="1694">
                  <c:v>3.0324074074074073E-3</c:v>
                </c:pt>
                <c:pt idx="1695">
                  <c:v>3.0324074074074073E-3</c:v>
                </c:pt>
                <c:pt idx="1696">
                  <c:v>3.0324074074074073E-3</c:v>
                </c:pt>
                <c:pt idx="1697">
                  <c:v>3.0324074074074073E-3</c:v>
                </c:pt>
                <c:pt idx="1698">
                  <c:v>3.0324074074074073E-3</c:v>
                </c:pt>
                <c:pt idx="1699">
                  <c:v>3.0324074074074073E-3</c:v>
                </c:pt>
                <c:pt idx="1700">
                  <c:v>3.0324074074074073E-3</c:v>
                </c:pt>
                <c:pt idx="1701">
                  <c:v>3.0324074074074073E-3</c:v>
                </c:pt>
                <c:pt idx="1702">
                  <c:v>3.0439814814814813E-3</c:v>
                </c:pt>
                <c:pt idx="1703">
                  <c:v>3.0439814814814813E-3</c:v>
                </c:pt>
                <c:pt idx="1704">
                  <c:v>3.0439814814814813E-3</c:v>
                </c:pt>
                <c:pt idx="1705">
                  <c:v>3.0439814814814813E-3</c:v>
                </c:pt>
                <c:pt idx="1706">
                  <c:v>3.0439814814814813E-3</c:v>
                </c:pt>
                <c:pt idx="1707">
                  <c:v>3.0439814814814813E-3</c:v>
                </c:pt>
                <c:pt idx="1708">
                  <c:v>3.0439814814814813E-3</c:v>
                </c:pt>
                <c:pt idx="1709">
                  <c:v>3.0439814814814813E-3</c:v>
                </c:pt>
                <c:pt idx="1710">
                  <c:v>3.0439814814814813E-3</c:v>
                </c:pt>
                <c:pt idx="1711">
                  <c:v>3.0439814814814813E-3</c:v>
                </c:pt>
                <c:pt idx="1712">
                  <c:v>3.0439814814814813E-3</c:v>
                </c:pt>
                <c:pt idx="1713">
                  <c:v>3.0439814814814813E-3</c:v>
                </c:pt>
                <c:pt idx="1714">
                  <c:v>3.0439814814814813E-3</c:v>
                </c:pt>
                <c:pt idx="1715">
                  <c:v>3.0439814814814813E-3</c:v>
                </c:pt>
                <c:pt idx="1716">
                  <c:v>3.0439814814814813E-3</c:v>
                </c:pt>
                <c:pt idx="1717">
                  <c:v>3.0439814814814813E-3</c:v>
                </c:pt>
                <c:pt idx="1718">
                  <c:v>3.0439814814814813E-3</c:v>
                </c:pt>
                <c:pt idx="1719">
                  <c:v>3.0439814814814813E-3</c:v>
                </c:pt>
                <c:pt idx="1720">
                  <c:v>3.0439814814814813E-3</c:v>
                </c:pt>
                <c:pt idx="1721">
                  <c:v>3.0439814814814813E-3</c:v>
                </c:pt>
                <c:pt idx="1722">
                  <c:v>3.0439814814814813E-3</c:v>
                </c:pt>
                <c:pt idx="1723">
                  <c:v>3.0439814814814813E-3</c:v>
                </c:pt>
                <c:pt idx="1724">
                  <c:v>3.0439814814814813E-3</c:v>
                </c:pt>
                <c:pt idx="1725">
                  <c:v>3.0439814814814813E-3</c:v>
                </c:pt>
                <c:pt idx="1726">
                  <c:v>3.0439814814814813E-3</c:v>
                </c:pt>
                <c:pt idx="1727">
                  <c:v>3.0439814814814813E-3</c:v>
                </c:pt>
                <c:pt idx="1728">
                  <c:v>3.0439814814814813E-3</c:v>
                </c:pt>
                <c:pt idx="1729">
                  <c:v>3.0439814814814813E-3</c:v>
                </c:pt>
                <c:pt idx="1730">
                  <c:v>3.0439814814814813E-3</c:v>
                </c:pt>
                <c:pt idx="1731">
                  <c:v>3.0439814814814813E-3</c:v>
                </c:pt>
                <c:pt idx="1732">
                  <c:v>3.0555555555555557E-3</c:v>
                </c:pt>
                <c:pt idx="1733">
                  <c:v>3.0555555555555557E-3</c:v>
                </c:pt>
                <c:pt idx="1734">
                  <c:v>3.0555555555555557E-3</c:v>
                </c:pt>
                <c:pt idx="1735">
                  <c:v>3.0555555555555557E-3</c:v>
                </c:pt>
                <c:pt idx="1736">
                  <c:v>3.0555555555555557E-3</c:v>
                </c:pt>
                <c:pt idx="1737">
                  <c:v>3.0555555555555557E-3</c:v>
                </c:pt>
                <c:pt idx="1738">
                  <c:v>3.0555555555555557E-3</c:v>
                </c:pt>
                <c:pt idx="1739">
                  <c:v>3.0555555555555557E-3</c:v>
                </c:pt>
                <c:pt idx="1740">
                  <c:v>3.0555555555555557E-3</c:v>
                </c:pt>
                <c:pt idx="1741">
                  <c:v>3.0555555555555557E-3</c:v>
                </c:pt>
                <c:pt idx="1742">
                  <c:v>3.0555555555555557E-3</c:v>
                </c:pt>
                <c:pt idx="1743">
                  <c:v>3.0555555555555557E-3</c:v>
                </c:pt>
                <c:pt idx="1744">
                  <c:v>3.0555555555555557E-3</c:v>
                </c:pt>
                <c:pt idx="1745">
                  <c:v>3.0555555555555557E-3</c:v>
                </c:pt>
                <c:pt idx="1746">
                  <c:v>3.0555555555555557E-3</c:v>
                </c:pt>
                <c:pt idx="1747">
                  <c:v>3.0555555555555557E-3</c:v>
                </c:pt>
                <c:pt idx="1748">
                  <c:v>3.0555555555555557E-3</c:v>
                </c:pt>
                <c:pt idx="1749">
                  <c:v>3.0555555555555557E-3</c:v>
                </c:pt>
                <c:pt idx="1750">
                  <c:v>3.0555555555555557E-3</c:v>
                </c:pt>
                <c:pt idx="1751">
                  <c:v>3.0555555555555557E-3</c:v>
                </c:pt>
                <c:pt idx="1752">
                  <c:v>3.0555555555555557E-3</c:v>
                </c:pt>
                <c:pt idx="1753">
                  <c:v>3.0555555555555557E-3</c:v>
                </c:pt>
                <c:pt idx="1754">
                  <c:v>3.0555555555555557E-3</c:v>
                </c:pt>
                <c:pt idx="1755">
                  <c:v>3.0555555555555557E-3</c:v>
                </c:pt>
                <c:pt idx="1756">
                  <c:v>3.0555555555555557E-3</c:v>
                </c:pt>
                <c:pt idx="1757">
                  <c:v>3.0555555555555557E-3</c:v>
                </c:pt>
                <c:pt idx="1758">
                  <c:v>3.0671296296296297E-3</c:v>
                </c:pt>
                <c:pt idx="1759">
                  <c:v>3.0671296296296297E-3</c:v>
                </c:pt>
                <c:pt idx="1760">
                  <c:v>3.0671296296296297E-3</c:v>
                </c:pt>
                <c:pt idx="1761">
                  <c:v>3.0671296296296297E-3</c:v>
                </c:pt>
                <c:pt idx="1762">
                  <c:v>3.0671296296296297E-3</c:v>
                </c:pt>
                <c:pt idx="1763">
                  <c:v>3.0671296296296297E-3</c:v>
                </c:pt>
                <c:pt idx="1764">
                  <c:v>3.0671296296296297E-3</c:v>
                </c:pt>
                <c:pt idx="1765">
                  <c:v>3.0671296296296297E-3</c:v>
                </c:pt>
                <c:pt idx="1766">
                  <c:v>3.0671296296296297E-3</c:v>
                </c:pt>
                <c:pt idx="1767">
                  <c:v>3.0671296296296297E-3</c:v>
                </c:pt>
                <c:pt idx="1768">
                  <c:v>3.0671296296296297E-3</c:v>
                </c:pt>
                <c:pt idx="1769">
                  <c:v>3.0671296296296297E-3</c:v>
                </c:pt>
                <c:pt idx="1770">
                  <c:v>3.0671296296296297E-3</c:v>
                </c:pt>
                <c:pt idx="1771">
                  <c:v>3.0671296296296297E-3</c:v>
                </c:pt>
                <c:pt idx="1772">
                  <c:v>3.0671296296296297E-3</c:v>
                </c:pt>
                <c:pt idx="1773">
                  <c:v>3.0671296296296297E-3</c:v>
                </c:pt>
                <c:pt idx="1774">
                  <c:v>3.0671296296296297E-3</c:v>
                </c:pt>
                <c:pt idx="1775">
                  <c:v>3.0671296296296297E-3</c:v>
                </c:pt>
                <c:pt idx="1776">
                  <c:v>3.0671296296296297E-3</c:v>
                </c:pt>
                <c:pt idx="1777">
                  <c:v>3.0671296296296297E-3</c:v>
                </c:pt>
                <c:pt idx="1778">
                  <c:v>3.0671296296296297E-3</c:v>
                </c:pt>
                <c:pt idx="1779">
                  <c:v>3.0671296296296297E-3</c:v>
                </c:pt>
                <c:pt idx="1780">
                  <c:v>3.0671296296296297E-3</c:v>
                </c:pt>
                <c:pt idx="1781">
                  <c:v>3.0671296296296297E-3</c:v>
                </c:pt>
                <c:pt idx="1782">
                  <c:v>3.0671296296296297E-3</c:v>
                </c:pt>
                <c:pt idx="1783">
                  <c:v>3.0671296296296297E-3</c:v>
                </c:pt>
                <c:pt idx="1784">
                  <c:v>3.0787037037037037E-3</c:v>
                </c:pt>
                <c:pt idx="1785">
                  <c:v>3.0787037037037037E-3</c:v>
                </c:pt>
                <c:pt idx="1786">
                  <c:v>3.0787037037037037E-3</c:v>
                </c:pt>
                <c:pt idx="1787">
                  <c:v>3.0787037037037037E-3</c:v>
                </c:pt>
                <c:pt idx="1788">
                  <c:v>3.0787037037037037E-3</c:v>
                </c:pt>
                <c:pt idx="1789">
                  <c:v>3.0787037037037037E-3</c:v>
                </c:pt>
                <c:pt idx="1790">
                  <c:v>3.0787037037037037E-3</c:v>
                </c:pt>
                <c:pt idx="1791">
                  <c:v>3.0787037037037037E-3</c:v>
                </c:pt>
                <c:pt idx="1792">
                  <c:v>3.0787037037037037E-3</c:v>
                </c:pt>
                <c:pt idx="1793">
                  <c:v>3.0787037037037037E-3</c:v>
                </c:pt>
                <c:pt idx="1794">
                  <c:v>3.0787037037037037E-3</c:v>
                </c:pt>
                <c:pt idx="1795">
                  <c:v>3.0787037037037037E-3</c:v>
                </c:pt>
                <c:pt idx="1796">
                  <c:v>3.0787037037037037E-3</c:v>
                </c:pt>
                <c:pt idx="1797">
                  <c:v>3.0787037037037037E-3</c:v>
                </c:pt>
                <c:pt idx="1798">
                  <c:v>3.0787037037037037E-3</c:v>
                </c:pt>
                <c:pt idx="1799">
                  <c:v>3.0787037037037037E-3</c:v>
                </c:pt>
                <c:pt idx="1800">
                  <c:v>3.0787037037037037E-3</c:v>
                </c:pt>
                <c:pt idx="1801">
                  <c:v>3.0787037037037037E-3</c:v>
                </c:pt>
                <c:pt idx="1802">
                  <c:v>3.0787037037037037E-3</c:v>
                </c:pt>
                <c:pt idx="1803">
                  <c:v>3.0787037037037037E-3</c:v>
                </c:pt>
                <c:pt idx="1804">
                  <c:v>3.0787037037037037E-3</c:v>
                </c:pt>
                <c:pt idx="1805">
                  <c:v>3.0787037037037037E-3</c:v>
                </c:pt>
                <c:pt idx="1806">
                  <c:v>3.0787037037037037E-3</c:v>
                </c:pt>
                <c:pt idx="1807">
                  <c:v>3.0787037037037037E-3</c:v>
                </c:pt>
                <c:pt idx="1808">
                  <c:v>3.0787037037037037E-3</c:v>
                </c:pt>
                <c:pt idx="1809">
                  <c:v>3.0787037037037037E-3</c:v>
                </c:pt>
                <c:pt idx="1810">
                  <c:v>3.0787037037037037E-3</c:v>
                </c:pt>
                <c:pt idx="1811">
                  <c:v>3.0787037037037037E-3</c:v>
                </c:pt>
                <c:pt idx="1812">
                  <c:v>3.0787037037037037E-3</c:v>
                </c:pt>
                <c:pt idx="1813">
                  <c:v>3.0787037037037037E-3</c:v>
                </c:pt>
                <c:pt idx="1814">
                  <c:v>3.0787037037037037E-3</c:v>
                </c:pt>
                <c:pt idx="1815">
                  <c:v>3.0787037037037037E-3</c:v>
                </c:pt>
                <c:pt idx="1816">
                  <c:v>3.0787037037037037E-3</c:v>
                </c:pt>
                <c:pt idx="1817">
                  <c:v>3.0787037037037037E-3</c:v>
                </c:pt>
                <c:pt idx="1818">
                  <c:v>3.0787037037037037E-3</c:v>
                </c:pt>
                <c:pt idx="1819">
                  <c:v>3.0787037037037037E-3</c:v>
                </c:pt>
                <c:pt idx="1820">
                  <c:v>3.0787037037037037E-3</c:v>
                </c:pt>
                <c:pt idx="1821">
                  <c:v>3.0787037037037037E-3</c:v>
                </c:pt>
                <c:pt idx="1822">
                  <c:v>3.0787037037037037E-3</c:v>
                </c:pt>
                <c:pt idx="1823">
                  <c:v>3.0787037037037037E-3</c:v>
                </c:pt>
                <c:pt idx="1824">
                  <c:v>3.0787037037037037E-3</c:v>
                </c:pt>
                <c:pt idx="1825">
                  <c:v>3.0902777777777777E-3</c:v>
                </c:pt>
                <c:pt idx="1826">
                  <c:v>3.0902777777777777E-3</c:v>
                </c:pt>
                <c:pt idx="1827">
                  <c:v>3.0902777777777777E-3</c:v>
                </c:pt>
                <c:pt idx="1828">
                  <c:v>3.0902777777777777E-3</c:v>
                </c:pt>
                <c:pt idx="1829">
                  <c:v>3.0902777777777777E-3</c:v>
                </c:pt>
                <c:pt idx="1830">
                  <c:v>3.0902777777777777E-3</c:v>
                </c:pt>
                <c:pt idx="1831">
                  <c:v>3.0902777777777777E-3</c:v>
                </c:pt>
                <c:pt idx="1832">
                  <c:v>3.0902777777777777E-3</c:v>
                </c:pt>
                <c:pt idx="1833">
                  <c:v>3.0902777777777777E-3</c:v>
                </c:pt>
                <c:pt idx="1834">
                  <c:v>3.0902777777777777E-3</c:v>
                </c:pt>
                <c:pt idx="1835">
                  <c:v>3.0902777777777777E-3</c:v>
                </c:pt>
                <c:pt idx="1836">
                  <c:v>3.0902777777777777E-3</c:v>
                </c:pt>
                <c:pt idx="1837">
                  <c:v>3.0902777777777777E-3</c:v>
                </c:pt>
                <c:pt idx="1838">
                  <c:v>3.0902777777777777E-3</c:v>
                </c:pt>
                <c:pt idx="1839">
                  <c:v>3.0902777777777777E-3</c:v>
                </c:pt>
                <c:pt idx="1840">
                  <c:v>3.0902777777777777E-3</c:v>
                </c:pt>
                <c:pt idx="1841">
                  <c:v>3.0902777777777777E-3</c:v>
                </c:pt>
                <c:pt idx="1842">
                  <c:v>3.0902777777777777E-3</c:v>
                </c:pt>
                <c:pt idx="1843">
                  <c:v>3.0902777777777777E-3</c:v>
                </c:pt>
                <c:pt idx="1844">
                  <c:v>3.0902777777777777E-3</c:v>
                </c:pt>
                <c:pt idx="1845">
                  <c:v>3.0902777777777777E-3</c:v>
                </c:pt>
                <c:pt idx="1846">
                  <c:v>3.0902777777777777E-3</c:v>
                </c:pt>
                <c:pt idx="1847">
                  <c:v>3.0902777777777777E-3</c:v>
                </c:pt>
                <c:pt idx="1848">
                  <c:v>3.0902777777777777E-3</c:v>
                </c:pt>
                <c:pt idx="1849">
                  <c:v>3.0902777777777777E-3</c:v>
                </c:pt>
                <c:pt idx="1850">
                  <c:v>3.0902777777777777E-3</c:v>
                </c:pt>
                <c:pt idx="1851">
                  <c:v>3.0902777777777777E-3</c:v>
                </c:pt>
                <c:pt idx="1852">
                  <c:v>3.0902777777777777E-3</c:v>
                </c:pt>
                <c:pt idx="1853">
                  <c:v>3.0902777777777777E-3</c:v>
                </c:pt>
                <c:pt idx="1854">
                  <c:v>3.0902777777777777E-3</c:v>
                </c:pt>
                <c:pt idx="1855">
                  <c:v>3.0902777777777777E-3</c:v>
                </c:pt>
                <c:pt idx="1856">
                  <c:v>3.0902777777777777E-3</c:v>
                </c:pt>
                <c:pt idx="1857">
                  <c:v>3.0902777777777777E-3</c:v>
                </c:pt>
                <c:pt idx="1858">
                  <c:v>3.0902777777777777E-3</c:v>
                </c:pt>
                <c:pt idx="1859">
                  <c:v>3.0902777777777777E-3</c:v>
                </c:pt>
                <c:pt idx="1860">
                  <c:v>3.0902777777777777E-3</c:v>
                </c:pt>
                <c:pt idx="1861">
                  <c:v>3.0902777777777777E-3</c:v>
                </c:pt>
                <c:pt idx="1862">
                  <c:v>3.0902777777777777E-3</c:v>
                </c:pt>
                <c:pt idx="1863">
                  <c:v>3.0902777777777777E-3</c:v>
                </c:pt>
                <c:pt idx="1864">
                  <c:v>3.0902777777777777E-3</c:v>
                </c:pt>
                <c:pt idx="1865">
                  <c:v>3.0902777777777777E-3</c:v>
                </c:pt>
                <c:pt idx="1866">
                  <c:v>3.1018518518518517E-3</c:v>
                </c:pt>
                <c:pt idx="1867">
                  <c:v>3.1018518518518517E-3</c:v>
                </c:pt>
                <c:pt idx="1868">
                  <c:v>3.1018518518518517E-3</c:v>
                </c:pt>
                <c:pt idx="1869">
                  <c:v>3.1018518518518517E-3</c:v>
                </c:pt>
                <c:pt idx="1870">
                  <c:v>3.1018518518518517E-3</c:v>
                </c:pt>
                <c:pt idx="1871">
                  <c:v>3.1018518518518517E-3</c:v>
                </c:pt>
                <c:pt idx="1872">
                  <c:v>3.1018518518518517E-3</c:v>
                </c:pt>
                <c:pt idx="1873">
                  <c:v>3.1018518518518517E-3</c:v>
                </c:pt>
                <c:pt idx="1874">
                  <c:v>3.1018518518518517E-3</c:v>
                </c:pt>
                <c:pt idx="1875">
                  <c:v>3.1018518518518517E-3</c:v>
                </c:pt>
                <c:pt idx="1876">
                  <c:v>3.1018518518518517E-3</c:v>
                </c:pt>
                <c:pt idx="1877">
                  <c:v>3.1018518518518517E-3</c:v>
                </c:pt>
                <c:pt idx="1878">
                  <c:v>3.1018518518518517E-3</c:v>
                </c:pt>
                <c:pt idx="1879">
                  <c:v>3.1018518518518517E-3</c:v>
                </c:pt>
                <c:pt idx="1880">
                  <c:v>3.1018518518518517E-3</c:v>
                </c:pt>
                <c:pt idx="1881">
                  <c:v>3.1018518518518517E-3</c:v>
                </c:pt>
                <c:pt idx="1882">
                  <c:v>3.1018518518518517E-3</c:v>
                </c:pt>
                <c:pt idx="1883">
                  <c:v>3.1018518518518517E-3</c:v>
                </c:pt>
                <c:pt idx="1884">
                  <c:v>3.1018518518518517E-3</c:v>
                </c:pt>
                <c:pt idx="1885">
                  <c:v>3.1018518518518517E-3</c:v>
                </c:pt>
                <c:pt idx="1886">
                  <c:v>3.1018518518518517E-3</c:v>
                </c:pt>
                <c:pt idx="1887">
                  <c:v>3.1018518518518517E-3</c:v>
                </c:pt>
                <c:pt idx="1888">
                  <c:v>3.1018518518518517E-3</c:v>
                </c:pt>
                <c:pt idx="1889">
                  <c:v>3.1018518518518517E-3</c:v>
                </c:pt>
                <c:pt idx="1890">
                  <c:v>3.1018518518518517E-3</c:v>
                </c:pt>
                <c:pt idx="1891">
                  <c:v>3.1018518518518517E-3</c:v>
                </c:pt>
                <c:pt idx="1892">
                  <c:v>3.1018518518518517E-3</c:v>
                </c:pt>
                <c:pt idx="1893">
                  <c:v>3.1018518518518517E-3</c:v>
                </c:pt>
                <c:pt idx="1894">
                  <c:v>3.1018518518518517E-3</c:v>
                </c:pt>
                <c:pt idx="1895">
                  <c:v>3.1018518518518517E-3</c:v>
                </c:pt>
                <c:pt idx="1896">
                  <c:v>3.1018518518518517E-3</c:v>
                </c:pt>
                <c:pt idx="1897">
                  <c:v>3.1018518518518517E-3</c:v>
                </c:pt>
                <c:pt idx="1898">
                  <c:v>3.1018518518518517E-3</c:v>
                </c:pt>
                <c:pt idx="1899">
                  <c:v>3.1018518518518517E-3</c:v>
                </c:pt>
                <c:pt idx="1900">
                  <c:v>3.1018518518518517E-3</c:v>
                </c:pt>
                <c:pt idx="1901">
                  <c:v>3.1018518518518517E-3</c:v>
                </c:pt>
                <c:pt idx="1902">
                  <c:v>3.1018518518518517E-3</c:v>
                </c:pt>
                <c:pt idx="1903">
                  <c:v>3.1018518518518517E-3</c:v>
                </c:pt>
                <c:pt idx="1904">
                  <c:v>3.1018518518518517E-3</c:v>
                </c:pt>
                <c:pt idx="1905">
                  <c:v>3.1018518518518517E-3</c:v>
                </c:pt>
                <c:pt idx="1906">
                  <c:v>3.1134259259259257E-3</c:v>
                </c:pt>
                <c:pt idx="1907">
                  <c:v>3.1134259259259257E-3</c:v>
                </c:pt>
                <c:pt idx="1908">
                  <c:v>3.1134259259259257E-3</c:v>
                </c:pt>
                <c:pt idx="1909">
                  <c:v>3.1134259259259257E-3</c:v>
                </c:pt>
                <c:pt idx="1910">
                  <c:v>3.1134259259259257E-3</c:v>
                </c:pt>
                <c:pt idx="1911">
                  <c:v>3.1134259259259257E-3</c:v>
                </c:pt>
                <c:pt idx="1912">
                  <c:v>3.1134259259259257E-3</c:v>
                </c:pt>
                <c:pt idx="1913">
                  <c:v>3.1134259259259257E-3</c:v>
                </c:pt>
                <c:pt idx="1914">
                  <c:v>3.1134259259259257E-3</c:v>
                </c:pt>
                <c:pt idx="1915">
                  <c:v>3.1134259259259257E-3</c:v>
                </c:pt>
                <c:pt idx="1916">
                  <c:v>3.1134259259259257E-3</c:v>
                </c:pt>
                <c:pt idx="1917">
                  <c:v>3.1134259259259257E-3</c:v>
                </c:pt>
                <c:pt idx="1918">
                  <c:v>3.1134259259259257E-3</c:v>
                </c:pt>
                <c:pt idx="1919">
                  <c:v>3.1134259259259257E-3</c:v>
                </c:pt>
                <c:pt idx="1920">
                  <c:v>3.1134259259259257E-3</c:v>
                </c:pt>
                <c:pt idx="1921">
                  <c:v>3.1134259259259257E-3</c:v>
                </c:pt>
                <c:pt idx="1922">
                  <c:v>3.1134259259259257E-3</c:v>
                </c:pt>
                <c:pt idx="1923">
                  <c:v>3.1134259259259257E-3</c:v>
                </c:pt>
                <c:pt idx="1924">
                  <c:v>3.1134259259259257E-3</c:v>
                </c:pt>
                <c:pt idx="1925">
                  <c:v>3.1134259259259257E-3</c:v>
                </c:pt>
                <c:pt idx="1926">
                  <c:v>3.1134259259259257E-3</c:v>
                </c:pt>
                <c:pt idx="1927">
                  <c:v>3.1134259259259257E-3</c:v>
                </c:pt>
                <c:pt idx="1928">
                  <c:v>3.1134259259259257E-3</c:v>
                </c:pt>
                <c:pt idx="1929">
                  <c:v>3.1134259259259257E-3</c:v>
                </c:pt>
                <c:pt idx="1930">
                  <c:v>3.1134259259259257E-3</c:v>
                </c:pt>
                <c:pt idx="1931">
                  <c:v>3.1134259259259257E-3</c:v>
                </c:pt>
                <c:pt idx="1932">
                  <c:v>3.1134259259259257E-3</c:v>
                </c:pt>
                <c:pt idx="1933">
                  <c:v>3.1134259259259257E-3</c:v>
                </c:pt>
                <c:pt idx="1934">
                  <c:v>3.1134259259259257E-3</c:v>
                </c:pt>
                <c:pt idx="1935">
                  <c:v>3.1134259259259257E-3</c:v>
                </c:pt>
                <c:pt idx="1936">
                  <c:v>3.1134259259259257E-3</c:v>
                </c:pt>
                <c:pt idx="1937">
                  <c:v>3.1134259259259257E-3</c:v>
                </c:pt>
                <c:pt idx="1938">
                  <c:v>3.1250000000000002E-3</c:v>
                </c:pt>
                <c:pt idx="1939">
                  <c:v>3.1250000000000002E-3</c:v>
                </c:pt>
                <c:pt idx="1940">
                  <c:v>3.1250000000000002E-3</c:v>
                </c:pt>
                <c:pt idx="1941">
                  <c:v>3.1250000000000002E-3</c:v>
                </c:pt>
                <c:pt idx="1942">
                  <c:v>3.1250000000000002E-3</c:v>
                </c:pt>
                <c:pt idx="1943">
                  <c:v>3.1250000000000002E-3</c:v>
                </c:pt>
                <c:pt idx="1944">
                  <c:v>3.1250000000000002E-3</c:v>
                </c:pt>
                <c:pt idx="1945">
                  <c:v>3.1250000000000002E-3</c:v>
                </c:pt>
                <c:pt idx="1946">
                  <c:v>3.1250000000000002E-3</c:v>
                </c:pt>
                <c:pt idx="1947">
                  <c:v>3.1250000000000002E-3</c:v>
                </c:pt>
                <c:pt idx="1948">
                  <c:v>3.1250000000000002E-3</c:v>
                </c:pt>
                <c:pt idx="1949">
                  <c:v>3.1250000000000002E-3</c:v>
                </c:pt>
                <c:pt idx="1950">
                  <c:v>3.1250000000000002E-3</c:v>
                </c:pt>
                <c:pt idx="1951">
                  <c:v>3.1250000000000002E-3</c:v>
                </c:pt>
                <c:pt idx="1952">
                  <c:v>3.1250000000000002E-3</c:v>
                </c:pt>
                <c:pt idx="1953">
                  <c:v>3.1250000000000002E-3</c:v>
                </c:pt>
                <c:pt idx="1954">
                  <c:v>3.1250000000000002E-3</c:v>
                </c:pt>
                <c:pt idx="1955">
                  <c:v>3.1250000000000002E-3</c:v>
                </c:pt>
                <c:pt idx="1956">
                  <c:v>3.1250000000000002E-3</c:v>
                </c:pt>
                <c:pt idx="1957">
                  <c:v>3.1250000000000002E-3</c:v>
                </c:pt>
                <c:pt idx="1958">
                  <c:v>3.1250000000000002E-3</c:v>
                </c:pt>
                <c:pt idx="1959">
                  <c:v>3.1250000000000002E-3</c:v>
                </c:pt>
                <c:pt idx="1960">
                  <c:v>3.1250000000000002E-3</c:v>
                </c:pt>
                <c:pt idx="1961">
                  <c:v>3.1250000000000002E-3</c:v>
                </c:pt>
                <c:pt idx="1962">
                  <c:v>3.1250000000000002E-3</c:v>
                </c:pt>
                <c:pt idx="1963">
                  <c:v>3.1250000000000002E-3</c:v>
                </c:pt>
                <c:pt idx="1964">
                  <c:v>3.1250000000000002E-3</c:v>
                </c:pt>
                <c:pt idx="1965">
                  <c:v>3.1250000000000002E-3</c:v>
                </c:pt>
                <c:pt idx="1966">
                  <c:v>3.1250000000000002E-3</c:v>
                </c:pt>
                <c:pt idx="1967">
                  <c:v>3.1250000000000002E-3</c:v>
                </c:pt>
                <c:pt idx="1968">
                  <c:v>3.1365740740740742E-3</c:v>
                </c:pt>
                <c:pt idx="1969">
                  <c:v>3.1365740740740742E-3</c:v>
                </c:pt>
                <c:pt idx="1970">
                  <c:v>3.1365740740740742E-3</c:v>
                </c:pt>
                <c:pt idx="1971">
                  <c:v>3.1365740740740742E-3</c:v>
                </c:pt>
                <c:pt idx="1972">
                  <c:v>3.1365740740740742E-3</c:v>
                </c:pt>
                <c:pt idx="1973">
                  <c:v>3.1365740740740742E-3</c:v>
                </c:pt>
                <c:pt idx="1974">
                  <c:v>3.1365740740740742E-3</c:v>
                </c:pt>
                <c:pt idx="1975">
                  <c:v>3.1365740740740742E-3</c:v>
                </c:pt>
                <c:pt idx="1976">
                  <c:v>3.1365740740740742E-3</c:v>
                </c:pt>
                <c:pt idx="1977">
                  <c:v>3.1365740740740742E-3</c:v>
                </c:pt>
                <c:pt idx="1978">
                  <c:v>3.1365740740740742E-3</c:v>
                </c:pt>
                <c:pt idx="1979">
                  <c:v>3.1365740740740742E-3</c:v>
                </c:pt>
                <c:pt idx="1980">
                  <c:v>3.1365740740740742E-3</c:v>
                </c:pt>
                <c:pt idx="1981">
                  <c:v>3.1365740740740742E-3</c:v>
                </c:pt>
                <c:pt idx="1982">
                  <c:v>3.1365740740740742E-3</c:v>
                </c:pt>
                <c:pt idx="1983">
                  <c:v>3.1365740740740742E-3</c:v>
                </c:pt>
                <c:pt idx="1984">
                  <c:v>3.1365740740740742E-3</c:v>
                </c:pt>
                <c:pt idx="1985">
                  <c:v>3.1365740740740742E-3</c:v>
                </c:pt>
                <c:pt idx="1986">
                  <c:v>3.1365740740740742E-3</c:v>
                </c:pt>
                <c:pt idx="1987">
                  <c:v>3.1365740740740742E-3</c:v>
                </c:pt>
                <c:pt idx="1988">
                  <c:v>3.1365740740740742E-3</c:v>
                </c:pt>
                <c:pt idx="1989">
                  <c:v>3.1365740740740742E-3</c:v>
                </c:pt>
                <c:pt idx="1990">
                  <c:v>3.1365740740740742E-3</c:v>
                </c:pt>
                <c:pt idx="1991">
                  <c:v>3.1365740740740742E-3</c:v>
                </c:pt>
                <c:pt idx="1992">
                  <c:v>3.1365740740740742E-3</c:v>
                </c:pt>
                <c:pt idx="1993">
                  <c:v>3.1365740740740742E-3</c:v>
                </c:pt>
                <c:pt idx="1994">
                  <c:v>3.1365740740740742E-3</c:v>
                </c:pt>
                <c:pt idx="1995">
                  <c:v>3.1481481481481482E-3</c:v>
                </c:pt>
                <c:pt idx="1996">
                  <c:v>3.1481481481481482E-3</c:v>
                </c:pt>
                <c:pt idx="1997">
                  <c:v>3.1481481481481482E-3</c:v>
                </c:pt>
                <c:pt idx="1998">
                  <c:v>3.1481481481481482E-3</c:v>
                </c:pt>
                <c:pt idx="1999">
                  <c:v>3.1481481481481482E-3</c:v>
                </c:pt>
                <c:pt idx="2000">
                  <c:v>3.1481481481481482E-3</c:v>
                </c:pt>
                <c:pt idx="2001">
                  <c:v>3.1481481481481482E-3</c:v>
                </c:pt>
                <c:pt idx="2002">
                  <c:v>3.1481481481481482E-3</c:v>
                </c:pt>
                <c:pt idx="2003">
                  <c:v>3.1481481481481482E-3</c:v>
                </c:pt>
                <c:pt idx="2004">
                  <c:v>3.1481481481481482E-3</c:v>
                </c:pt>
                <c:pt idx="2005">
                  <c:v>3.1481481481481482E-3</c:v>
                </c:pt>
                <c:pt idx="2006">
                  <c:v>3.1481481481481482E-3</c:v>
                </c:pt>
                <c:pt idx="2007">
                  <c:v>3.1481481481481482E-3</c:v>
                </c:pt>
                <c:pt idx="2008">
                  <c:v>3.1481481481481482E-3</c:v>
                </c:pt>
                <c:pt idx="2009">
                  <c:v>3.1481481481481482E-3</c:v>
                </c:pt>
                <c:pt idx="2010">
                  <c:v>3.1481481481481482E-3</c:v>
                </c:pt>
                <c:pt idx="2011">
                  <c:v>3.1481481481481482E-3</c:v>
                </c:pt>
                <c:pt idx="2012">
                  <c:v>3.1481481481481482E-3</c:v>
                </c:pt>
                <c:pt idx="2013">
                  <c:v>3.1481481481481482E-3</c:v>
                </c:pt>
                <c:pt idx="2014">
                  <c:v>3.1481481481481482E-3</c:v>
                </c:pt>
                <c:pt idx="2015">
                  <c:v>3.1597222222222222E-3</c:v>
                </c:pt>
                <c:pt idx="2016">
                  <c:v>3.1597222222222222E-3</c:v>
                </c:pt>
                <c:pt idx="2017">
                  <c:v>3.1597222222222222E-3</c:v>
                </c:pt>
                <c:pt idx="2018">
                  <c:v>3.1597222222222222E-3</c:v>
                </c:pt>
                <c:pt idx="2019">
                  <c:v>3.1597222222222222E-3</c:v>
                </c:pt>
                <c:pt idx="2020">
                  <c:v>3.1597222222222222E-3</c:v>
                </c:pt>
                <c:pt idx="2021">
                  <c:v>3.1597222222222222E-3</c:v>
                </c:pt>
                <c:pt idx="2022">
                  <c:v>3.1597222222222222E-3</c:v>
                </c:pt>
                <c:pt idx="2023">
                  <c:v>3.1597222222222222E-3</c:v>
                </c:pt>
                <c:pt idx="2024">
                  <c:v>3.1597222222222222E-3</c:v>
                </c:pt>
                <c:pt idx="2025">
                  <c:v>3.1597222222222222E-3</c:v>
                </c:pt>
                <c:pt idx="2026">
                  <c:v>3.1597222222222222E-3</c:v>
                </c:pt>
                <c:pt idx="2027">
                  <c:v>3.1597222222222222E-3</c:v>
                </c:pt>
                <c:pt idx="2028">
                  <c:v>3.1597222222222222E-3</c:v>
                </c:pt>
                <c:pt idx="2029">
                  <c:v>3.1597222222222222E-3</c:v>
                </c:pt>
                <c:pt idx="2030">
                  <c:v>3.1597222222222222E-3</c:v>
                </c:pt>
                <c:pt idx="2031">
                  <c:v>3.1597222222222222E-3</c:v>
                </c:pt>
                <c:pt idx="2032">
                  <c:v>3.1597222222222222E-3</c:v>
                </c:pt>
                <c:pt idx="2033">
                  <c:v>3.1597222222222222E-3</c:v>
                </c:pt>
                <c:pt idx="2034">
                  <c:v>3.1597222222222222E-3</c:v>
                </c:pt>
                <c:pt idx="2035">
                  <c:v>3.1597222222222222E-3</c:v>
                </c:pt>
                <c:pt idx="2036">
                  <c:v>3.1597222222222222E-3</c:v>
                </c:pt>
                <c:pt idx="2037">
                  <c:v>3.1712962962962962E-3</c:v>
                </c:pt>
                <c:pt idx="2038">
                  <c:v>3.1712962962962962E-3</c:v>
                </c:pt>
                <c:pt idx="2039">
                  <c:v>3.1712962962962962E-3</c:v>
                </c:pt>
                <c:pt idx="2040">
                  <c:v>3.1712962962962962E-3</c:v>
                </c:pt>
                <c:pt idx="2041">
                  <c:v>3.1712962962962962E-3</c:v>
                </c:pt>
                <c:pt idx="2042">
                  <c:v>3.1712962962962962E-3</c:v>
                </c:pt>
                <c:pt idx="2043">
                  <c:v>3.1712962962962962E-3</c:v>
                </c:pt>
                <c:pt idx="2044">
                  <c:v>3.1712962962962962E-3</c:v>
                </c:pt>
                <c:pt idx="2045">
                  <c:v>3.1712962962962962E-3</c:v>
                </c:pt>
                <c:pt idx="2046">
                  <c:v>3.1712962962962962E-3</c:v>
                </c:pt>
                <c:pt idx="2047">
                  <c:v>3.1712962962962962E-3</c:v>
                </c:pt>
                <c:pt idx="2048">
                  <c:v>3.1712962962962962E-3</c:v>
                </c:pt>
                <c:pt idx="2049">
                  <c:v>3.1712962962962962E-3</c:v>
                </c:pt>
                <c:pt idx="2050">
                  <c:v>3.1712962962962962E-3</c:v>
                </c:pt>
                <c:pt idx="2051">
                  <c:v>3.1712962962962962E-3</c:v>
                </c:pt>
                <c:pt idx="2052">
                  <c:v>3.1712962962962962E-3</c:v>
                </c:pt>
                <c:pt idx="2053">
                  <c:v>3.1712962962962962E-3</c:v>
                </c:pt>
                <c:pt idx="2054">
                  <c:v>3.1712962962962962E-3</c:v>
                </c:pt>
                <c:pt idx="2055">
                  <c:v>3.1712962962962962E-3</c:v>
                </c:pt>
                <c:pt idx="2056">
                  <c:v>3.1712962962962962E-3</c:v>
                </c:pt>
                <c:pt idx="2057">
                  <c:v>3.1712962962962962E-3</c:v>
                </c:pt>
                <c:pt idx="2058">
                  <c:v>3.1712962962962962E-3</c:v>
                </c:pt>
                <c:pt idx="2059">
                  <c:v>3.1712962962962962E-3</c:v>
                </c:pt>
                <c:pt idx="2060">
                  <c:v>3.1712962962962962E-3</c:v>
                </c:pt>
                <c:pt idx="2061">
                  <c:v>3.1712962962962962E-3</c:v>
                </c:pt>
                <c:pt idx="2062">
                  <c:v>3.1712962962962962E-3</c:v>
                </c:pt>
                <c:pt idx="2063">
                  <c:v>3.1712962962962962E-3</c:v>
                </c:pt>
                <c:pt idx="2064">
                  <c:v>3.1712962962962962E-3</c:v>
                </c:pt>
                <c:pt idx="2065">
                  <c:v>3.1712962962962962E-3</c:v>
                </c:pt>
                <c:pt idx="2066">
                  <c:v>3.1712962962962962E-3</c:v>
                </c:pt>
                <c:pt idx="2067">
                  <c:v>3.1712962962962962E-3</c:v>
                </c:pt>
                <c:pt idx="2068">
                  <c:v>3.1712962962962962E-3</c:v>
                </c:pt>
                <c:pt idx="2069">
                  <c:v>3.1712962962962962E-3</c:v>
                </c:pt>
                <c:pt idx="2070">
                  <c:v>3.1828703703703702E-3</c:v>
                </c:pt>
                <c:pt idx="2071">
                  <c:v>3.1828703703703702E-3</c:v>
                </c:pt>
                <c:pt idx="2072">
                  <c:v>3.1828703703703702E-3</c:v>
                </c:pt>
                <c:pt idx="2073">
                  <c:v>3.1828703703703702E-3</c:v>
                </c:pt>
                <c:pt idx="2074">
                  <c:v>3.1828703703703702E-3</c:v>
                </c:pt>
                <c:pt idx="2075">
                  <c:v>3.1828703703703702E-3</c:v>
                </c:pt>
                <c:pt idx="2076">
                  <c:v>3.1828703703703702E-3</c:v>
                </c:pt>
                <c:pt idx="2077">
                  <c:v>3.1828703703703702E-3</c:v>
                </c:pt>
                <c:pt idx="2078">
                  <c:v>3.1828703703703702E-3</c:v>
                </c:pt>
                <c:pt idx="2079">
                  <c:v>3.1828703703703702E-3</c:v>
                </c:pt>
                <c:pt idx="2080">
                  <c:v>3.1828703703703702E-3</c:v>
                </c:pt>
                <c:pt idx="2081">
                  <c:v>3.1828703703703702E-3</c:v>
                </c:pt>
                <c:pt idx="2082">
                  <c:v>3.1828703703703702E-3</c:v>
                </c:pt>
                <c:pt idx="2083">
                  <c:v>3.1828703703703702E-3</c:v>
                </c:pt>
                <c:pt idx="2084">
                  <c:v>3.1828703703703702E-3</c:v>
                </c:pt>
                <c:pt idx="2085">
                  <c:v>3.1828703703703702E-3</c:v>
                </c:pt>
                <c:pt idx="2086">
                  <c:v>3.1828703703703702E-3</c:v>
                </c:pt>
                <c:pt idx="2087">
                  <c:v>3.1828703703703702E-3</c:v>
                </c:pt>
                <c:pt idx="2088">
                  <c:v>3.1828703703703702E-3</c:v>
                </c:pt>
                <c:pt idx="2089">
                  <c:v>3.1828703703703702E-3</c:v>
                </c:pt>
                <c:pt idx="2090">
                  <c:v>3.1828703703703702E-3</c:v>
                </c:pt>
                <c:pt idx="2091">
                  <c:v>3.1828703703703702E-3</c:v>
                </c:pt>
                <c:pt idx="2092">
                  <c:v>3.1828703703703702E-3</c:v>
                </c:pt>
                <c:pt idx="2093">
                  <c:v>3.1828703703703702E-3</c:v>
                </c:pt>
                <c:pt idx="2094">
                  <c:v>3.1828703703703702E-3</c:v>
                </c:pt>
                <c:pt idx="2095">
                  <c:v>3.1828703703703702E-3</c:v>
                </c:pt>
                <c:pt idx="2096">
                  <c:v>3.1944444444444446E-3</c:v>
                </c:pt>
                <c:pt idx="2097">
                  <c:v>3.1944444444444446E-3</c:v>
                </c:pt>
                <c:pt idx="2098">
                  <c:v>3.1944444444444446E-3</c:v>
                </c:pt>
                <c:pt idx="2099">
                  <c:v>3.1944444444444446E-3</c:v>
                </c:pt>
                <c:pt idx="2100">
                  <c:v>3.1944444444444446E-3</c:v>
                </c:pt>
                <c:pt idx="2101">
                  <c:v>3.1944444444444446E-3</c:v>
                </c:pt>
                <c:pt idx="2102">
                  <c:v>3.1944444444444446E-3</c:v>
                </c:pt>
                <c:pt idx="2103">
                  <c:v>3.1944444444444446E-3</c:v>
                </c:pt>
                <c:pt idx="2104">
                  <c:v>3.1944444444444446E-3</c:v>
                </c:pt>
                <c:pt idx="2105">
                  <c:v>3.1944444444444446E-3</c:v>
                </c:pt>
                <c:pt idx="2106">
                  <c:v>3.1944444444444446E-3</c:v>
                </c:pt>
                <c:pt idx="2107">
                  <c:v>3.1944444444444446E-3</c:v>
                </c:pt>
                <c:pt idx="2108">
                  <c:v>3.1944444444444446E-3</c:v>
                </c:pt>
                <c:pt idx="2109">
                  <c:v>3.1944444444444446E-3</c:v>
                </c:pt>
                <c:pt idx="2110">
                  <c:v>3.1944444444444446E-3</c:v>
                </c:pt>
                <c:pt idx="2111">
                  <c:v>3.1944444444444446E-3</c:v>
                </c:pt>
                <c:pt idx="2112">
                  <c:v>3.1944444444444446E-3</c:v>
                </c:pt>
                <c:pt idx="2113">
                  <c:v>3.1944444444444446E-3</c:v>
                </c:pt>
                <c:pt idx="2114">
                  <c:v>3.1944444444444446E-3</c:v>
                </c:pt>
                <c:pt idx="2115">
                  <c:v>3.1944444444444446E-3</c:v>
                </c:pt>
                <c:pt idx="2116">
                  <c:v>3.1944444444444446E-3</c:v>
                </c:pt>
                <c:pt idx="2117">
                  <c:v>3.1944444444444446E-3</c:v>
                </c:pt>
                <c:pt idx="2118">
                  <c:v>3.1944444444444446E-3</c:v>
                </c:pt>
                <c:pt idx="2119">
                  <c:v>3.1944444444444446E-3</c:v>
                </c:pt>
                <c:pt idx="2120">
                  <c:v>3.1944444444444446E-3</c:v>
                </c:pt>
                <c:pt idx="2121">
                  <c:v>3.1944444444444446E-3</c:v>
                </c:pt>
                <c:pt idx="2122">
                  <c:v>3.1944444444444446E-3</c:v>
                </c:pt>
                <c:pt idx="2123">
                  <c:v>3.1944444444444446E-3</c:v>
                </c:pt>
                <c:pt idx="2124">
                  <c:v>3.2060185185185186E-3</c:v>
                </c:pt>
                <c:pt idx="2125">
                  <c:v>3.2060185185185186E-3</c:v>
                </c:pt>
                <c:pt idx="2126">
                  <c:v>3.2060185185185186E-3</c:v>
                </c:pt>
                <c:pt idx="2127">
                  <c:v>3.2060185185185186E-3</c:v>
                </c:pt>
                <c:pt idx="2128">
                  <c:v>3.2060185185185186E-3</c:v>
                </c:pt>
                <c:pt idx="2129">
                  <c:v>3.2060185185185186E-3</c:v>
                </c:pt>
                <c:pt idx="2130">
                  <c:v>3.2060185185185186E-3</c:v>
                </c:pt>
                <c:pt idx="2131">
                  <c:v>3.2060185185185186E-3</c:v>
                </c:pt>
                <c:pt idx="2132">
                  <c:v>3.2060185185185186E-3</c:v>
                </c:pt>
                <c:pt idx="2133">
                  <c:v>3.2060185185185186E-3</c:v>
                </c:pt>
                <c:pt idx="2134">
                  <c:v>3.2060185185185186E-3</c:v>
                </c:pt>
                <c:pt idx="2135">
                  <c:v>3.2060185185185186E-3</c:v>
                </c:pt>
                <c:pt idx="2136">
                  <c:v>3.2060185185185186E-3</c:v>
                </c:pt>
                <c:pt idx="2137">
                  <c:v>3.2060185185185186E-3</c:v>
                </c:pt>
                <c:pt idx="2138">
                  <c:v>3.2060185185185186E-3</c:v>
                </c:pt>
                <c:pt idx="2139">
                  <c:v>3.2060185185185186E-3</c:v>
                </c:pt>
                <c:pt idx="2140">
                  <c:v>3.2060185185185186E-3</c:v>
                </c:pt>
                <c:pt idx="2141">
                  <c:v>3.2060185185185186E-3</c:v>
                </c:pt>
                <c:pt idx="2142">
                  <c:v>3.2060185185185186E-3</c:v>
                </c:pt>
                <c:pt idx="2143">
                  <c:v>3.2060185185185186E-3</c:v>
                </c:pt>
                <c:pt idx="2144">
                  <c:v>3.2060185185185186E-3</c:v>
                </c:pt>
                <c:pt idx="2145">
                  <c:v>3.2060185185185186E-3</c:v>
                </c:pt>
                <c:pt idx="2146">
                  <c:v>3.2060185185185186E-3</c:v>
                </c:pt>
                <c:pt idx="2147">
                  <c:v>3.2060185185185186E-3</c:v>
                </c:pt>
                <c:pt idx="2148">
                  <c:v>3.2060185185185186E-3</c:v>
                </c:pt>
                <c:pt idx="2149">
                  <c:v>3.2060185185185186E-3</c:v>
                </c:pt>
                <c:pt idx="2150">
                  <c:v>3.2060185185185186E-3</c:v>
                </c:pt>
                <c:pt idx="2151">
                  <c:v>3.2060185185185186E-3</c:v>
                </c:pt>
                <c:pt idx="2152">
                  <c:v>3.2060185185185186E-3</c:v>
                </c:pt>
                <c:pt idx="2153">
                  <c:v>3.2175925925925926E-3</c:v>
                </c:pt>
                <c:pt idx="2154">
                  <c:v>3.2175925925925926E-3</c:v>
                </c:pt>
                <c:pt idx="2155">
                  <c:v>3.2175925925925926E-3</c:v>
                </c:pt>
                <c:pt idx="2156">
                  <c:v>3.2175925925925926E-3</c:v>
                </c:pt>
                <c:pt idx="2157">
                  <c:v>3.2175925925925926E-3</c:v>
                </c:pt>
                <c:pt idx="2158">
                  <c:v>3.2175925925925926E-3</c:v>
                </c:pt>
                <c:pt idx="2159">
                  <c:v>3.2175925925925926E-3</c:v>
                </c:pt>
                <c:pt idx="2160">
                  <c:v>3.2175925925925926E-3</c:v>
                </c:pt>
                <c:pt idx="2161">
                  <c:v>3.2175925925925926E-3</c:v>
                </c:pt>
                <c:pt idx="2162">
                  <c:v>3.2175925925925926E-3</c:v>
                </c:pt>
                <c:pt idx="2163">
                  <c:v>3.2175925925925926E-3</c:v>
                </c:pt>
                <c:pt idx="2164">
                  <c:v>3.2175925925925926E-3</c:v>
                </c:pt>
                <c:pt idx="2165">
                  <c:v>3.2175925925925926E-3</c:v>
                </c:pt>
                <c:pt idx="2166">
                  <c:v>3.2175925925925926E-3</c:v>
                </c:pt>
                <c:pt idx="2167">
                  <c:v>3.2175925925925926E-3</c:v>
                </c:pt>
                <c:pt idx="2168">
                  <c:v>3.2175925925925926E-3</c:v>
                </c:pt>
                <c:pt idx="2169">
                  <c:v>3.2175925925925926E-3</c:v>
                </c:pt>
                <c:pt idx="2170">
                  <c:v>3.2175925925925926E-3</c:v>
                </c:pt>
                <c:pt idx="2171">
                  <c:v>3.2175925925925926E-3</c:v>
                </c:pt>
                <c:pt idx="2172">
                  <c:v>3.2175925925925926E-3</c:v>
                </c:pt>
                <c:pt idx="2173">
                  <c:v>3.2175925925925926E-3</c:v>
                </c:pt>
                <c:pt idx="2174">
                  <c:v>3.2175925925925926E-3</c:v>
                </c:pt>
                <c:pt idx="2175">
                  <c:v>3.2175925925925926E-3</c:v>
                </c:pt>
                <c:pt idx="2176">
                  <c:v>3.2175925925925926E-3</c:v>
                </c:pt>
                <c:pt idx="2177">
                  <c:v>3.2175925925925926E-3</c:v>
                </c:pt>
                <c:pt idx="2178">
                  <c:v>3.2175925925925926E-3</c:v>
                </c:pt>
                <c:pt idx="2179">
                  <c:v>3.2175925925925926E-3</c:v>
                </c:pt>
                <c:pt idx="2180">
                  <c:v>3.2175925925925926E-3</c:v>
                </c:pt>
                <c:pt idx="2181">
                  <c:v>3.2175925925925926E-3</c:v>
                </c:pt>
                <c:pt idx="2182">
                  <c:v>3.2175925925925926E-3</c:v>
                </c:pt>
                <c:pt idx="2183">
                  <c:v>3.2175925925925926E-3</c:v>
                </c:pt>
                <c:pt idx="2184">
                  <c:v>3.2175925925925926E-3</c:v>
                </c:pt>
                <c:pt idx="2185">
                  <c:v>3.2175925925925926E-3</c:v>
                </c:pt>
                <c:pt idx="2186">
                  <c:v>3.2175925925925926E-3</c:v>
                </c:pt>
                <c:pt idx="2187">
                  <c:v>3.2175925925925926E-3</c:v>
                </c:pt>
                <c:pt idx="2188">
                  <c:v>3.2291666666666666E-3</c:v>
                </c:pt>
                <c:pt idx="2189">
                  <c:v>3.2291666666666666E-3</c:v>
                </c:pt>
                <c:pt idx="2190">
                  <c:v>3.2291666666666666E-3</c:v>
                </c:pt>
                <c:pt idx="2191">
                  <c:v>3.2291666666666666E-3</c:v>
                </c:pt>
                <c:pt idx="2192">
                  <c:v>3.2291666666666666E-3</c:v>
                </c:pt>
                <c:pt idx="2193">
                  <c:v>3.2291666666666666E-3</c:v>
                </c:pt>
                <c:pt idx="2194">
                  <c:v>3.2291666666666666E-3</c:v>
                </c:pt>
                <c:pt idx="2195">
                  <c:v>3.2291666666666666E-3</c:v>
                </c:pt>
                <c:pt idx="2196">
                  <c:v>3.2291666666666666E-3</c:v>
                </c:pt>
                <c:pt idx="2197">
                  <c:v>3.2291666666666666E-3</c:v>
                </c:pt>
                <c:pt idx="2198">
                  <c:v>3.2291666666666666E-3</c:v>
                </c:pt>
                <c:pt idx="2199">
                  <c:v>3.2291666666666666E-3</c:v>
                </c:pt>
                <c:pt idx="2200">
                  <c:v>3.2291666666666666E-3</c:v>
                </c:pt>
                <c:pt idx="2201">
                  <c:v>3.2291666666666666E-3</c:v>
                </c:pt>
                <c:pt idx="2202">
                  <c:v>3.2291666666666666E-3</c:v>
                </c:pt>
                <c:pt idx="2203">
                  <c:v>3.2291666666666666E-3</c:v>
                </c:pt>
                <c:pt idx="2204">
                  <c:v>3.2291666666666666E-3</c:v>
                </c:pt>
                <c:pt idx="2205">
                  <c:v>3.2291666666666666E-3</c:v>
                </c:pt>
                <c:pt idx="2206">
                  <c:v>3.2291666666666666E-3</c:v>
                </c:pt>
                <c:pt idx="2207">
                  <c:v>3.2291666666666666E-3</c:v>
                </c:pt>
                <c:pt idx="2208">
                  <c:v>3.2291666666666666E-3</c:v>
                </c:pt>
                <c:pt idx="2209">
                  <c:v>3.2291666666666666E-3</c:v>
                </c:pt>
                <c:pt idx="2210">
                  <c:v>3.2291666666666666E-3</c:v>
                </c:pt>
                <c:pt idx="2211">
                  <c:v>3.2291666666666666E-3</c:v>
                </c:pt>
                <c:pt idx="2212">
                  <c:v>3.2407407407407406E-3</c:v>
                </c:pt>
                <c:pt idx="2213">
                  <c:v>3.2407407407407406E-3</c:v>
                </c:pt>
                <c:pt idx="2214">
                  <c:v>3.2407407407407406E-3</c:v>
                </c:pt>
                <c:pt idx="2215">
                  <c:v>3.2407407407407406E-3</c:v>
                </c:pt>
                <c:pt idx="2216">
                  <c:v>3.2407407407407406E-3</c:v>
                </c:pt>
                <c:pt idx="2217">
                  <c:v>3.2407407407407406E-3</c:v>
                </c:pt>
                <c:pt idx="2218">
                  <c:v>3.2407407407407406E-3</c:v>
                </c:pt>
                <c:pt idx="2219">
                  <c:v>3.2407407407407406E-3</c:v>
                </c:pt>
                <c:pt idx="2220">
                  <c:v>3.2407407407407406E-3</c:v>
                </c:pt>
                <c:pt idx="2221">
                  <c:v>3.2407407407407406E-3</c:v>
                </c:pt>
                <c:pt idx="2222">
                  <c:v>3.2407407407407406E-3</c:v>
                </c:pt>
                <c:pt idx="2223">
                  <c:v>3.2407407407407406E-3</c:v>
                </c:pt>
                <c:pt idx="2224">
                  <c:v>3.2407407407407406E-3</c:v>
                </c:pt>
                <c:pt idx="2225">
                  <c:v>3.2407407407407406E-3</c:v>
                </c:pt>
                <c:pt idx="2226">
                  <c:v>3.2407407407407406E-3</c:v>
                </c:pt>
                <c:pt idx="2227">
                  <c:v>3.2407407407407406E-3</c:v>
                </c:pt>
                <c:pt idx="2228">
                  <c:v>3.2407407407407406E-3</c:v>
                </c:pt>
                <c:pt idx="2229">
                  <c:v>3.2407407407407406E-3</c:v>
                </c:pt>
                <c:pt idx="2230">
                  <c:v>3.2407407407407406E-3</c:v>
                </c:pt>
                <c:pt idx="2231">
                  <c:v>3.2407407407407406E-3</c:v>
                </c:pt>
                <c:pt idx="2232">
                  <c:v>3.2407407407407406E-3</c:v>
                </c:pt>
                <c:pt idx="2233">
                  <c:v>3.2407407407407406E-3</c:v>
                </c:pt>
                <c:pt idx="2234">
                  <c:v>3.2407407407407406E-3</c:v>
                </c:pt>
                <c:pt idx="2235">
                  <c:v>3.2523148148148147E-3</c:v>
                </c:pt>
                <c:pt idx="2236">
                  <c:v>3.2523148148148147E-3</c:v>
                </c:pt>
                <c:pt idx="2237">
                  <c:v>3.2523148148148147E-3</c:v>
                </c:pt>
                <c:pt idx="2238">
                  <c:v>3.2523148148148147E-3</c:v>
                </c:pt>
                <c:pt idx="2239">
                  <c:v>3.2523148148148147E-3</c:v>
                </c:pt>
                <c:pt idx="2240">
                  <c:v>3.2523148148148147E-3</c:v>
                </c:pt>
                <c:pt idx="2241">
                  <c:v>3.2523148148148147E-3</c:v>
                </c:pt>
                <c:pt idx="2242">
                  <c:v>3.2523148148148147E-3</c:v>
                </c:pt>
                <c:pt idx="2243">
                  <c:v>3.2523148148148147E-3</c:v>
                </c:pt>
                <c:pt idx="2244">
                  <c:v>3.2523148148148147E-3</c:v>
                </c:pt>
                <c:pt idx="2245">
                  <c:v>3.2523148148148147E-3</c:v>
                </c:pt>
                <c:pt idx="2246">
                  <c:v>3.2523148148148147E-3</c:v>
                </c:pt>
                <c:pt idx="2247">
                  <c:v>3.2523148148148147E-3</c:v>
                </c:pt>
                <c:pt idx="2248">
                  <c:v>3.2523148148148147E-3</c:v>
                </c:pt>
                <c:pt idx="2249">
                  <c:v>3.2523148148148147E-3</c:v>
                </c:pt>
                <c:pt idx="2250">
                  <c:v>3.2523148148148147E-3</c:v>
                </c:pt>
                <c:pt idx="2251">
                  <c:v>3.2523148148148147E-3</c:v>
                </c:pt>
                <c:pt idx="2252">
                  <c:v>3.2523148148148147E-3</c:v>
                </c:pt>
                <c:pt idx="2253">
                  <c:v>3.2523148148148147E-3</c:v>
                </c:pt>
                <c:pt idx="2254">
                  <c:v>3.2523148148148147E-3</c:v>
                </c:pt>
                <c:pt idx="2255">
                  <c:v>3.2523148148148147E-3</c:v>
                </c:pt>
                <c:pt idx="2256">
                  <c:v>3.2523148148148147E-3</c:v>
                </c:pt>
                <c:pt idx="2257">
                  <c:v>3.2523148148148147E-3</c:v>
                </c:pt>
                <c:pt idx="2258">
                  <c:v>3.2638888888888891E-3</c:v>
                </c:pt>
                <c:pt idx="2259">
                  <c:v>3.2638888888888891E-3</c:v>
                </c:pt>
                <c:pt idx="2260">
                  <c:v>3.2638888888888891E-3</c:v>
                </c:pt>
                <c:pt idx="2261">
                  <c:v>3.2638888888888891E-3</c:v>
                </c:pt>
                <c:pt idx="2262">
                  <c:v>3.2638888888888891E-3</c:v>
                </c:pt>
                <c:pt idx="2263">
                  <c:v>3.2638888888888891E-3</c:v>
                </c:pt>
                <c:pt idx="2264">
                  <c:v>3.2638888888888891E-3</c:v>
                </c:pt>
                <c:pt idx="2265">
                  <c:v>3.2638888888888891E-3</c:v>
                </c:pt>
                <c:pt idx="2266">
                  <c:v>3.2638888888888891E-3</c:v>
                </c:pt>
                <c:pt idx="2267">
                  <c:v>3.2638888888888891E-3</c:v>
                </c:pt>
                <c:pt idx="2268">
                  <c:v>3.2638888888888891E-3</c:v>
                </c:pt>
                <c:pt idx="2269">
                  <c:v>3.2638888888888891E-3</c:v>
                </c:pt>
                <c:pt idx="2270">
                  <c:v>3.2638888888888891E-3</c:v>
                </c:pt>
                <c:pt idx="2271">
                  <c:v>3.2638888888888891E-3</c:v>
                </c:pt>
                <c:pt idx="2272">
                  <c:v>3.2638888888888891E-3</c:v>
                </c:pt>
                <c:pt idx="2273">
                  <c:v>3.2638888888888891E-3</c:v>
                </c:pt>
                <c:pt idx="2274">
                  <c:v>3.2638888888888891E-3</c:v>
                </c:pt>
                <c:pt idx="2275">
                  <c:v>3.2638888888888891E-3</c:v>
                </c:pt>
                <c:pt idx="2276">
                  <c:v>3.2638888888888891E-3</c:v>
                </c:pt>
                <c:pt idx="2277">
                  <c:v>3.2638888888888891E-3</c:v>
                </c:pt>
                <c:pt idx="2278">
                  <c:v>3.2638888888888891E-3</c:v>
                </c:pt>
                <c:pt idx="2279">
                  <c:v>3.2638888888888891E-3</c:v>
                </c:pt>
                <c:pt idx="2280">
                  <c:v>3.2638888888888891E-3</c:v>
                </c:pt>
                <c:pt idx="2281">
                  <c:v>3.2638888888888891E-3</c:v>
                </c:pt>
                <c:pt idx="2282">
                  <c:v>3.2638888888888891E-3</c:v>
                </c:pt>
                <c:pt idx="2283">
                  <c:v>3.2638888888888891E-3</c:v>
                </c:pt>
                <c:pt idx="2284">
                  <c:v>3.2638888888888891E-3</c:v>
                </c:pt>
                <c:pt idx="2285">
                  <c:v>3.2638888888888891E-3</c:v>
                </c:pt>
                <c:pt idx="2286">
                  <c:v>3.2638888888888891E-3</c:v>
                </c:pt>
                <c:pt idx="2287">
                  <c:v>3.2638888888888891E-3</c:v>
                </c:pt>
                <c:pt idx="2288">
                  <c:v>3.2638888888888891E-3</c:v>
                </c:pt>
                <c:pt idx="2289">
                  <c:v>3.2754629629629631E-3</c:v>
                </c:pt>
                <c:pt idx="2290">
                  <c:v>3.2754629629629631E-3</c:v>
                </c:pt>
                <c:pt idx="2291">
                  <c:v>3.2754629629629631E-3</c:v>
                </c:pt>
                <c:pt idx="2292">
                  <c:v>3.2754629629629631E-3</c:v>
                </c:pt>
                <c:pt idx="2293">
                  <c:v>3.2754629629629631E-3</c:v>
                </c:pt>
                <c:pt idx="2294">
                  <c:v>3.2754629629629631E-3</c:v>
                </c:pt>
                <c:pt idx="2295">
                  <c:v>3.2754629629629631E-3</c:v>
                </c:pt>
                <c:pt idx="2296">
                  <c:v>3.2754629629629631E-3</c:v>
                </c:pt>
                <c:pt idx="2297">
                  <c:v>3.2754629629629631E-3</c:v>
                </c:pt>
                <c:pt idx="2298">
                  <c:v>3.2754629629629631E-3</c:v>
                </c:pt>
                <c:pt idx="2299">
                  <c:v>3.2754629629629631E-3</c:v>
                </c:pt>
                <c:pt idx="2300">
                  <c:v>3.2754629629629631E-3</c:v>
                </c:pt>
                <c:pt idx="2301">
                  <c:v>3.2754629629629631E-3</c:v>
                </c:pt>
                <c:pt idx="2302">
                  <c:v>3.2754629629629631E-3</c:v>
                </c:pt>
                <c:pt idx="2303">
                  <c:v>3.2754629629629631E-3</c:v>
                </c:pt>
                <c:pt idx="2304">
                  <c:v>3.2754629629629631E-3</c:v>
                </c:pt>
                <c:pt idx="2305">
                  <c:v>3.2754629629629631E-3</c:v>
                </c:pt>
                <c:pt idx="2306">
                  <c:v>3.2754629629629631E-3</c:v>
                </c:pt>
                <c:pt idx="2307">
                  <c:v>3.2754629629629631E-3</c:v>
                </c:pt>
                <c:pt idx="2308">
                  <c:v>3.2754629629629631E-3</c:v>
                </c:pt>
                <c:pt idx="2309">
                  <c:v>3.2754629629629631E-3</c:v>
                </c:pt>
                <c:pt idx="2310">
                  <c:v>3.2754629629629631E-3</c:v>
                </c:pt>
                <c:pt idx="2311">
                  <c:v>3.2754629629629631E-3</c:v>
                </c:pt>
                <c:pt idx="2312">
                  <c:v>3.2870370370370371E-3</c:v>
                </c:pt>
                <c:pt idx="2313">
                  <c:v>3.2870370370370371E-3</c:v>
                </c:pt>
                <c:pt idx="2314">
                  <c:v>3.2870370370370371E-3</c:v>
                </c:pt>
                <c:pt idx="2315">
                  <c:v>3.2870370370370371E-3</c:v>
                </c:pt>
                <c:pt idx="2316">
                  <c:v>3.2870370370370371E-3</c:v>
                </c:pt>
                <c:pt idx="2317">
                  <c:v>3.2870370370370371E-3</c:v>
                </c:pt>
                <c:pt idx="2318">
                  <c:v>3.2870370370370371E-3</c:v>
                </c:pt>
                <c:pt idx="2319">
                  <c:v>3.2870370370370371E-3</c:v>
                </c:pt>
                <c:pt idx="2320">
                  <c:v>3.2870370370370371E-3</c:v>
                </c:pt>
                <c:pt idx="2321">
                  <c:v>3.2870370370370371E-3</c:v>
                </c:pt>
                <c:pt idx="2322">
                  <c:v>3.2870370370370371E-3</c:v>
                </c:pt>
                <c:pt idx="2323">
                  <c:v>3.2870370370370371E-3</c:v>
                </c:pt>
                <c:pt idx="2324">
                  <c:v>3.2870370370370371E-3</c:v>
                </c:pt>
                <c:pt idx="2325">
                  <c:v>3.2870370370370371E-3</c:v>
                </c:pt>
                <c:pt idx="2326">
                  <c:v>3.2870370370370371E-3</c:v>
                </c:pt>
                <c:pt idx="2327">
                  <c:v>3.2870370370370371E-3</c:v>
                </c:pt>
                <c:pt idx="2328">
                  <c:v>3.2870370370370371E-3</c:v>
                </c:pt>
                <c:pt idx="2329">
                  <c:v>3.2870370370370371E-3</c:v>
                </c:pt>
                <c:pt idx="2330">
                  <c:v>3.2870370370370371E-3</c:v>
                </c:pt>
                <c:pt idx="2331">
                  <c:v>3.2870370370370371E-3</c:v>
                </c:pt>
                <c:pt idx="2332">
                  <c:v>3.2870370370370371E-3</c:v>
                </c:pt>
                <c:pt idx="2333">
                  <c:v>3.2870370370370371E-3</c:v>
                </c:pt>
                <c:pt idx="2334">
                  <c:v>3.2870370370370371E-3</c:v>
                </c:pt>
                <c:pt idx="2335">
                  <c:v>3.2870370370370371E-3</c:v>
                </c:pt>
                <c:pt idx="2336">
                  <c:v>3.2870370370370371E-3</c:v>
                </c:pt>
                <c:pt idx="2337">
                  <c:v>3.2870370370370371E-3</c:v>
                </c:pt>
                <c:pt idx="2338">
                  <c:v>3.2870370370370371E-3</c:v>
                </c:pt>
                <c:pt idx="2339">
                  <c:v>3.2986111111111111E-3</c:v>
                </c:pt>
                <c:pt idx="2340">
                  <c:v>3.2986111111111111E-3</c:v>
                </c:pt>
                <c:pt idx="2341">
                  <c:v>3.2986111111111111E-3</c:v>
                </c:pt>
                <c:pt idx="2342">
                  <c:v>3.2986111111111111E-3</c:v>
                </c:pt>
                <c:pt idx="2343">
                  <c:v>3.2986111111111111E-3</c:v>
                </c:pt>
                <c:pt idx="2344">
                  <c:v>3.2986111111111111E-3</c:v>
                </c:pt>
                <c:pt idx="2345">
                  <c:v>3.2986111111111111E-3</c:v>
                </c:pt>
                <c:pt idx="2346">
                  <c:v>3.2986111111111111E-3</c:v>
                </c:pt>
                <c:pt idx="2347">
                  <c:v>3.2986111111111111E-3</c:v>
                </c:pt>
                <c:pt idx="2348">
                  <c:v>3.2986111111111111E-3</c:v>
                </c:pt>
                <c:pt idx="2349">
                  <c:v>3.2986111111111111E-3</c:v>
                </c:pt>
                <c:pt idx="2350">
                  <c:v>3.2986111111111111E-3</c:v>
                </c:pt>
                <c:pt idx="2351">
                  <c:v>3.2986111111111111E-3</c:v>
                </c:pt>
                <c:pt idx="2352">
                  <c:v>3.2986111111111111E-3</c:v>
                </c:pt>
                <c:pt idx="2353">
                  <c:v>3.2986111111111111E-3</c:v>
                </c:pt>
                <c:pt idx="2354">
                  <c:v>3.2986111111111111E-3</c:v>
                </c:pt>
                <c:pt idx="2355">
                  <c:v>3.2986111111111111E-3</c:v>
                </c:pt>
                <c:pt idx="2356">
                  <c:v>3.2986111111111111E-3</c:v>
                </c:pt>
                <c:pt idx="2357">
                  <c:v>3.2986111111111111E-3</c:v>
                </c:pt>
                <c:pt idx="2358">
                  <c:v>3.2986111111111111E-3</c:v>
                </c:pt>
                <c:pt idx="2359">
                  <c:v>3.2986111111111111E-3</c:v>
                </c:pt>
                <c:pt idx="2360">
                  <c:v>3.2986111111111111E-3</c:v>
                </c:pt>
                <c:pt idx="2361">
                  <c:v>3.2986111111111111E-3</c:v>
                </c:pt>
                <c:pt idx="2362">
                  <c:v>3.2986111111111111E-3</c:v>
                </c:pt>
                <c:pt idx="2363">
                  <c:v>3.2986111111111111E-3</c:v>
                </c:pt>
                <c:pt idx="2364">
                  <c:v>3.3101851851851851E-3</c:v>
                </c:pt>
                <c:pt idx="2365">
                  <c:v>3.3101851851851851E-3</c:v>
                </c:pt>
                <c:pt idx="2366">
                  <c:v>3.3101851851851851E-3</c:v>
                </c:pt>
                <c:pt idx="2367">
                  <c:v>3.3101851851851851E-3</c:v>
                </c:pt>
                <c:pt idx="2368">
                  <c:v>3.3101851851851851E-3</c:v>
                </c:pt>
                <c:pt idx="2369">
                  <c:v>3.3101851851851851E-3</c:v>
                </c:pt>
                <c:pt idx="2370">
                  <c:v>3.3101851851851851E-3</c:v>
                </c:pt>
                <c:pt idx="2371">
                  <c:v>3.3101851851851851E-3</c:v>
                </c:pt>
                <c:pt idx="2372">
                  <c:v>3.3101851851851851E-3</c:v>
                </c:pt>
                <c:pt idx="2373">
                  <c:v>3.3101851851851851E-3</c:v>
                </c:pt>
                <c:pt idx="2374">
                  <c:v>3.3101851851851851E-3</c:v>
                </c:pt>
                <c:pt idx="2375">
                  <c:v>3.3101851851851851E-3</c:v>
                </c:pt>
                <c:pt idx="2376">
                  <c:v>3.3101851851851851E-3</c:v>
                </c:pt>
                <c:pt idx="2377">
                  <c:v>3.3101851851851851E-3</c:v>
                </c:pt>
                <c:pt idx="2378">
                  <c:v>3.3101851851851851E-3</c:v>
                </c:pt>
                <c:pt idx="2379">
                  <c:v>3.3101851851851851E-3</c:v>
                </c:pt>
                <c:pt idx="2380">
                  <c:v>3.3101851851851851E-3</c:v>
                </c:pt>
                <c:pt idx="2381">
                  <c:v>3.3101851851851851E-3</c:v>
                </c:pt>
                <c:pt idx="2382">
                  <c:v>3.3101851851851851E-3</c:v>
                </c:pt>
                <c:pt idx="2383">
                  <c:v>3.3101851851851851E-3</c:v>
                </c:pt>
                <c:pt idx="2384">
                  <c:v>3.3101851851851851E-3</c:v>
                </c:pt>
                <c:pt idx="2385">
                  <c:v>3.3101851851851851E-3</c:v>
                </c:pt>
                <c:pt idx="2386">
                  <c:v>3.3217592592592591E-3</c:v>
                </c:pt>
                <c:pt idx="2387">
                  <c:v>3.3217592592592591E-3</c:v>
                </c:pt>
                <c:pt idx="2388">
                  <c:v>3.3217592592592591E-3</c:v>
                </c:pt>
                <c:pt idx="2389">
                  <c:v>3.3217592592592591E-3</c:v>
                </c:pt>
                <c:pt idx="2390">
                  <c:v>3.3217592592592591E-3</c:v>
                </c:pt>
                <c:pt idx="2391">
                  <c:v>3.3217592592592591E-3</c:v>
                </c:pt>
                <c:pt idx="2392">
                  <c:v>3.3217592592592591E-3</c:v>
                </c:pt>
                <c:pt idx="2393">
                  <c:v>3.3217592592592591E-3</c:v>
                </c:pt>
                <c:pt idx="2394">
                  <c:v>3.3217592592592591E-3</c:v>
                </c:pt>
                <c:pt idx="2395">
                  <c:v>3.3217592592592591E-3</c:v>
                </c:pt>
                <c:pt idx="2396">
                  <c:v>3.3217592592592591E-3</c:v>
                </c:pt>
                <c:pt idx="2397">
                  <c:v>3.3217592592592591E-3</c:v>
                </c:pt>
                <c:pt idx="2398">
                  <c:v>3.3217592592592591E-3</c:v>
                </c:pt>
                <c:pt idx="2399">
                  <c:v>3.3217592592592591E-3</c:v>
                </c:pt>
                <c:pt idx="2400">
                  <c:v>3.3217592592592591E-3</c:v>
                </c:pt>
                <c:pt idx="2401">
                  <c:v>3.3217592592592591E-3</c:v>
                </c:pt>
                <c:pt idx="2402">
                  <c:v>3.3217592592592591E-3</c:v>
                </c:pt>
                <c:pt idx="2403">
                  <c:v>3.3217592592592591E-3</c:v>
                </c:pt>
                <c:pt idx="2404">
                  <c:v>3.3217592592592591E-3</c:v>
                </c:pt>
                <c:pt idx="2405">
                  <c:v>3.3217592592592591E-3</c:v>
                </c:pt>
                <c:pt idx="2406">
                  <c:v>3.3217592592592591E-3</c:v>
                </c:pt>
                <c:pt idx="2407">
                  <c:v>3.3217592592592591E-3</c:v>
                </c:pt>
                <c:pt idx="2408">
                  <c:v>3.3217592592592591E-3</c:v>
                </c:pt>
                <c:pt idx="2409">
                  <c:v>3.3217592592592591E-3</c:v>
                </c:pt>
                <c:pt idx="2410">
                  <c:v>3.3217592592592591E-3</c:v>
                </c:pt>
                <c:pt idx="2411">
                  <c:v>3.3217592592592591E-3</c:v>
                </c:pt>
                <c:pt idx="2412">
                  <c:v>3.3217592592592591E-3</c:v>
                </c:pt>
                <c:pt idx="2413">
                  <c:v>3.3217592592592591E-3</c:v>
                </c:pt>
                <c:pt idx="2414">
                  <c:v>3.3217592592592591E-3</c:v>
                </c:pt>
                <c:pt idx="2415">
                  <c:v>3.3333333333333335E-3</c:v>
                </c:pt>
                <c:pt idx="2416">
                  <c:v>3.3333333333333335E-3</c:v>
                </c:pt>
                <c:pt idx="2417">
                  <c:v>3.3333333333333335E-3</c:v>
                </c:pt>
                <c:pt idx="2418">
                  <c:v>3.3333333333333335E-3</c:v>
                </c:pt>
                <c:pt idx="2419">
                  <c:v>3.3333333333333335E-3</c:v>
                </c:pt>
                <c:pt idx="2420">
                  <c:v>3.3333333333333335E-3</c:v>
                </c:pt>
                <c:pt idx="2421">
                  <c:v>3.3333333333333335E-3</c:v>
                </c:pt>
                <c:pt idx="2422">
                  <c:v>3.3333333333333335E-3</c:v>
                </c:pt>
                <c:pt idx="2423">
                  <c:v>3.3333333333333335E-3</c:v>
                </c:pt>
                <c:pt idx="2424">
                  <c:v>3.3333333333333335E-3</c:v>
                </c:pt>
                <c:pt idx="2425">
                  <c:v>3.3333333333333335E-3</c:v>
                </c:pt>
                <c:pt idx="2426">
                  <c:v>3.3333333333333335E-3</c:v>
                </c:pt>
                <c:pt idx="2427">
                  <c:v>3.3333333333333335E-3</c:v>
                </c:pt>
                <c:pt idx="2428">
                  <c:v>3.3333333333333335E-3</c:v>
                </c:pt>
                <c:pt idx="2429">
                  <c:v>3.3333333333333335E-3</c:v>
                </c:pt>
                <c:pt idx="2430">
                  <c:v>3.3333333333333335E-3</c:v>
                </c:pt>
                <c:pt idx="2431">
                  <c:v>3.3333333333333335E-3</c:v>
                </c:pt>
                <c:pt idx="2432">
                  <c:v>3.3333333333333335E-3</c:v>
                </c:pt>
                <c:pt idx="2433">
                  <c:v>3.3333333333333335E-3</c:v>
                </c:pt>
                <c:pt idx="2434">
                  <c:v>3.3333333333333335E-3</c:v>
                </c:pt>
                <c:pt idx="2435">
                  <c:v>3.3333333333333335E-3</c:v>
                </c:pt>
                <c:pt idx="2436">
                  <c:v>3.3333333333333335E-3</c:v>
                </c:pt>
                <c:pt idx="2437">
                  <c:v>3.3333333333333335E-3</c:v>
                </c:pt>
                <c:pt idx="2438">
                  <c:v>3.3449074074074076E-3</c:v>
                </c:pt>
                <c:pt idx="2439">
                  <c:v>3.3449074074074076E-3</c:v>
                </c:pt>
                <c:pt idx="2440">
                  <c:v>3.3449074074074076E-3</c:v>
                </c:pt>
                <c:pt idx="2441">
                  <c:v>3.3449074074074076E-3</c:v>
                </c:pt>
                <c:pt idx="2442">
                  <c:v>3.3449074074074076E-3</c:v>
                </c:pt>
                <c:pt idx="2443">
                  <c:v>3.3449074074074076E-3</c:v>
                </c:pt>
                <c:pt idx="2444">
                  <c:v>3.3449074074074076E-3</c:v>
                </c:pt>
                <c:pt idx="2445">
                  <c:v>3.3449074074074076E-3</c:v>
                </c:pt>
                <c:pt idx="2446">
                  <c:v>3.3449074074074076E-3</c:v>
                </c:pt>
                <c:pt idx="2447">
                  <c:v>3.3449074074074076E-3</c:v>
                </c:pt>
                <c:pt idx="2448">
                  <c:v>3.3449074074074076E-3</c:v>
                </c:pt>
                <c:pt idx="2449">
                  <c:v>3.3449074074074076E-3</c:v>
                </c:pt>
                <c:pt idx="2450">
                  <c:v>3.3449074074074076E-3</c:v>
                </c:pt>
                <c:pt idx="2451">
                  <c:v>3.3449074074074076E-3</c:v>
                </c:pt>
                <c:pt idx="2452">
                  <c:v>3.3449074074074076E-3</c:v>
                </c:pt>
                <c:pt idx="2453">
                  <c:v>3.3449074074074076E-3</c:v>
                </c:pt>
                <c:pt idx="2454">
                  <c:v>3.3449074074074076E-3</c:v>
                </c:pt>
                <c:pt idx="2455">
                  <c:v>3.3449074074074076E-3</c:v>
                </c:pt>
                <c:pt idx="2456">
                  <c:v>3.3449074074074076E-3</c:v>
                </c:pt>
                <c:pt idx="2457">
                  <c:v>3.3449074074074076E-3</c:v>
                </c:pt>
                <c:pt idx="2458">
                  <c:v>3.3564814814814816E-3</c:v>
                </c:pt>
                <c:pt idx="2459">
                  <c:v>3.3564814814814816E-3</c:v>
                </c:pt>
                <c:pt idx="2460">
                  <c:v>3.3564814814814816E-3</c:v>
                </c:pt>
                <c:pt idx="2461">
                  <c:v>3.3564814814814816E-3</c:v>
                </c:pt>
                <c:pt idx="2462">
                  <c:v>3.3564814814814816E-3</c:v>
                </c:pt>
                <c:pt idx="2463">
                  <c:v>3.3564814814814816E-3</c:v>
                </c:pt>
                <c:pt idx="2464">
                  <c:v>3.3564814814814816E-3</c:v>
                </c:pt>
                <c:pt idx="2465">
                  <c:v>3.3564814814814816E-3</c:v>
                </c:pt>
                <c:pt idx="2466">
                  <c:v>3.3564814814814816E-3</c:v>
                </c:pt>
                <c:pt idx="2467">
                  <c:v>3.3564814814814816E-3</c:v>
                </c:pt>
                <c:pt idx="2468">
                  <c:v>3.3564814814814816E-3</c:v>
                </c:pt>
                <c:pt idx="2469">
                  <c:v>3.3564814814814816E-3</c:v>
                </c:pt>
                <c:pt idx="2470">
                  <c:v>3.3564814814814816E-3</c:v>
                </c:pt>
                <c:pt idx="2471">
                  <c:v>3.3564814814814816E-3</c:v>
                </c:pt>
                <c:pt idx="2472">
                  <c:v>3.3564814814814816E-3</c:v>
                </c:pt>
                <c:pt idx="2473">
                  <c:v>3.3564814814814816E-3</c:v>
                </c:pt>
                <c:pt idx="2474">
                  <c:v>3.3564814814814816E-3</c:v>
                </c:pt>
                <c:pt idx="2475">
                  <c:v>3.3564814814814816E-3</c:v>
                </c:pt>
                <c:pt idx="2476">
                  <c:v>3.3564814814814816E-3</c:v>
                </c:pt>
                <c:pt idx="2477">
                  <c:v>3.3564814814814816E-3</c:v>
                </c:pt>
                <c:pt idx="2478">
                  <c:v>3.3564814814814816E-3</c:v>
                </c:pt>
                <c:pt idx="2479">
                  <c:v>3.3564814814814816E-3</c:v>
                </c:pt>
                <c:pt idx="2480">
                  <c:v>3.3564814814814816E-3</c:v>
                </c:pt>
                <c:pt idx="2481">
                  <c:v>3.3564814814814816E-3</c:v>
                </c:pt>
                <c:pt idx="2482">
                  <c:v>3.3564814814814816E-3</c:v>
                </c:pt>
                <c:pt idx="2483">
                  <c:v>3.3564814814814816E-3</c:v>
                </c:pt>
                <c:pt idx="2484">
                  <c:v>3.3564814814814816E-3</c:v>
                </c:pt>
                <c:pt idx="2485">
                  <c:v>3.3564814814814816E-3</c:v>
                </c:pt>
                <c:pt idx="2486">
                  <c:v>3.3680555555555556E-3</c:v>
                </c:pt>
                <c:pt idx="2487">
                  <c:v>3.3680555555555556E-3</c:v>
                </c:pt>
                <c:pt idx="2488">
                  <c:v>3.3680555555555556E-3</c:v>
                </c:pt>
                <c:pt idx="2489">
                  <c:v>3.3680555555555556E-3</c:v>
                </c:pt>
                <c:pt idx="2490">
                  <c:v>3.3680555555555556E-3</c:v>
                </c:pt>
                <c:pt idx="2491">
                  <c:v>3.3680555555555556E-3</c:v>
                </c:pt>
                <c:pt idx="2492">
                  <c:v>3.3680555555555556E-3</c:v>
                </c:pt>
                <c:pt idx="2493">
                  <c:v>3.3680555555555556E-3</c:v>
                </c:pt>
                <c:pt idx="2494">
                  <c:v>3.3680555555555556E-3</c:v>
                </c:pt>
                <c:pt idx="2495">
                  <c:v>3.3680555555555556E-3</c:v>
                </c:pt>
                <c:pt idx="2496">
                  <c:v>3.3680555555555556E-3</c:v>
                </c:pt>
                <c:pt idx="2497">
                  <c:v>3.3680555555555556E-3</c:v>
                </c:pt>
                <c:pt idx="2498">
                  <c:v>3.3680555555555556E-3</c:v>
                </c:pt>
                <c:pt idx="2499">
                  <c:v>3.3680555555555556E-3</c:v>
                </c:pt>
                <c:pt idx="2500">
                  <c:v>3.3680555555555556E-3</c:v>
                </c:pt>
                <c:pt idx="2501">
                  <c:v>3.3680555555555556E-3</c:v>
                </c:pt>
                <c:pt idx="2502">
                  <c:v>3.3680555555555556E-3</c:v>
                </c:pt>
                <c:pt idx="2503">
                  <c:v>3.3680555555555556E-3</c:v>
                </c:pt>
                <c:pt idx="2504">
                  <c:v>3.3680555555555556E-3</c:v>
                </c:pt>
                <c:pt idx="2505">
                  <c:v>3.3796296296296296E-3</c:v>
                </c:pt>
                <c:pt idx="2506">
                  <c:v>3.3796296296296296E-3</c:v>
                </c:pt>
                <c:pt idx="2507">
                  <c:v>3.3796296296296296E-3</c:v>
                </c:pt>
                <c:pt idx="2508">
                  <c:v>3.3796296296296296E-3</c:v>
                </c:pt>
                <c:pt idx="2509">
                  <c:v>3.3796296296296296E-3</c:v>
                </c:pt>
                <c:pt idx="2510">
                  <c:v>3.3796296296296296E-3</c:v>
                </c:pt>
                <c:pt idx="2511">
                  <c:v>3.3796296296296296E-3</c:v>
                </c:pt>
                <c:pt idx="2512">
                  <c:v>3.3796296296296296E-3</c:v>
                </c:pt>
                <c:pt idx="2513">
                  <c:v>3.3796296296296296E-3</c:v>
                </c:pt>
                <c:pt idx="2514">
                  <c:v>3.3796296296296296E-3</c:v>
                </c:pt>
                <c:pt idx="2515">
                  <c:v>3.3796296296296296E-3</c:v>
                </c:pt>
                <c:pt idx="2516">
                  <c:v>3.3796296296296296E-3</c:v>
                </c:pt>
                <c:pt idx="2517">
                  <c:v>3.3796296296296296E-3</c:v>
                </c:pt>
                <c:pt idx="2518">
                  <c:v>3.3796296296296296E-3</c:v>
                </c:pt>
                <c:pt idx="2519">
                  <c:v>3.3796296296296296E-3</c:v>
                </c:pt>
                <c:pt idx="2520">
                  <c:v>3.3796296296296296E-3</c:v>
                </c:pt>
                <c:pt idx="2521">
                  <c:v>3.3796296296296296E-3</c:v>
                </c:pt>
                <c:pt idx="2522">
                  <c:v>3.3796296296296296E-3</c:v>
                </c:pt>
                <c:pt idx="2523">
                  <c:v>3.3796296296296296E-3</c:v>
                </c:pt>
                <c:pt idx="2524">
                  <c:v>3.3796296296296296E-3</c:v>
                </c:pt>
                <c:pt idx="2525">
                  <c:v>3.3796296296296296E-3</c:v>
                </c:pt>
                <c:pt idx="2526">
                  <c:v>3.3796296296296296E-3</c:v>
                </c:pt>
                <c:pt idx="2527">
                  <c:v>3.3796296296296296E-3</c:v>
                </c:pt>
                <c:pt idx="2528">
                  <c:v>3.3796296296296296E-3</c:v>
                </c:pt>
                <c:pt idx="2529">
                  <c:v>3.3796296296296296E-3</c:v>
                </c:pt>
                <c:pt idx="2530">
                  <c:v>3.3796296296296296E-3</c:v>
                </c:pt>
                <c:pt idx="2531">
                  <c:v>3.3796296296296296E-3</c:v>
                </c:pt>
                <c:pt idx="2532">
                  <c:v>3.3796296296296296E-3</c:v>
                </c:pt>
                <c:pt idx="2533">
                  <c:v>3.3912037037037036E-3</c:v>
                </c:pt>
                <c:pt idx="2534">
                  <c:v>3.3912037037037036E-3</c:v>
                </c:pt>
                <c:pt idx="2535">
                  <c:v>3.3912037037037036E-3</c:v>
                </c:pt>
                <c:pt idx="2536">
                  <c:v>3.3912037037037036E-3</c:v>
                </c:pt>
                <c:pt idx="2537">
                  <c:v>3.3912037037037036E-3</c:v>
                </c:pt>
                <c:pt idx="2538">
                  <c:v>3.3912037037037036E-3</c:v>
                </c:pt>
                <c:pt idx="2539">
                  <c:v>3.3912037037037036E-3</c:v>
                </c:pt>
                <c:pt idx="2540">
                  <c:v>3.3912037037037036E-3</c:v>
                </c:pt>
                <c:pt idx="2541">
                  <c:v>3.3912037037037036E-3</c:v>
                </c:pt>
                <c:pt idx="2542">
                  <c:v>3.3912037037037036E-3</c:v>
                </c:pt>
                <c:pt idx="2543">
                  <c:v>3.3912037037037036E-3</c:v>
                </c:pt>
                <c:pt idx="2544">
                  <c:v>3.3912037037037036E-3</c:v>
                </c:pt>
                <c:pt idx="2545">
                  <c:v>3.3912037037037036E-3</c:v>
                </c:pt>
                <c:pt idx="2546">
                  <c:v>3.3912037037037036E-3</c:v>
                </c:pt>
                <c:pt idx="2547">
                  <c:v>3.3912037037037036E-3</c:v>
                </c:pt>
                <c:pt idx="2548">
                  <c:v>3.3912037037037036E-3</c:v>
                </c:pt>
                <c:pt idx="2549">
                  <c:v>3.3912037037037036E-3</c:v>
                </c:pt>
                <c:pt idx="2550">
                  <c:v>3.3912037037037036E-3</c:v>
                </c:pt>
                <c:pt idx="2551">
                  <c:v>3.3912037037037036E-3</c:v>
                </c:pt>
                <c:pt idx="2552">
                  <c:v>3.3912037037037036E-3</c:v>
                </c:pt>
                <c:pt idx="2553">
                  <c:v>3.3912037037037036E-3</c:v>
                </c:pt>
                <c:pt idx="2554">
                  <c:v>3.3912037037037036E-3</c:v>
                </c:pt>
                <c:pt idx="2555">
                  <c:v>3.3912037037037036E-3</c:v>
                </c:pt>
                <c:pt idx="2556">
                  <c:v>3.3912037037037036E-3</c:v>
                </c:pt>
                <c:pt idx="2557">
                  <c:v>3.3912037037037036E-3</c:v>
                </c:pt>
                <c:pt idx="2558">
                  <c:v>3.3912037037037036E-3</c:v>
                </c:pt>
                <c:pt idx="2559">
                  <c:v>3.3912037037037036E-3</c:v>
                </c:pt>
                <c:pt idx="2560">
                  <c:v>3.3912037037037036E-3</c:v>
                </c:pt>
                <c:pt idx="2561">
                  <c:v>3.4027777777777776E-3</c:v>
                </c:pt>
                <c:pt idx="2562">
                  <c:v>3.4027777777777776E-3</c:v>
                </c:pt>
                <c:pt idx="2563">
                  <c:v>3.4027777777777776E-3</c:v>
                </c:pt>
                <c:pt idx="2564">
                  <c:v>3.4027777777777776E-3</c:v>
                </c:pt>
                <c:pt idx="2565">
                  <c:v>3.4027777777777776E-3</c:v>
                </c:pt>
                <c:pt idx="2566">
                  <c:v>3.4027777777777776E-3</c:v>
                </c:pt>
                <c:pt idx="2567">
                  <c:v>3.4027777777777776E-3</c:v>
                </c:pt>
                <c:pt idx="2568">
                  <c:v>3.4027777777777776E-3</c:v>
                </c:pt>
                <c:pt idx="2569">
                  <c:v>3.4027777777777776E-3</c:v>
                </c:pt>
                <c:pt idx="2570">
                  <c:v>3.4027777777777776E-3</c:v>
                </c:pt>
                <c:pt idx="2571">
                  <c:v>3.4027777777777776E-3</c:v>
                </c:pt>
                <c:pt idx="2572">
                  <c:v>3.4027777777777776E-3</c:v>
                </c:pt>
                <c:pt idx="2573">
                  <c:v>3.4027777777777776E-3</c:v>
                </c:pt>
                <c:pt idx="2574">
                  <c:v>3.4027777777777776E-3</c:v>
                </c:pt>
                <c:pt idx="2575">
                  <c:v>3.4027777777777776E-3</c:v>
                </c:pt>
                <c:pt idx="2576">
                  <c:v>3.4027777777777776E-3</c:v>
                </c:pt>
                <c:pt idx="2577">
                  <c:v>3.4027777777777776E-3</c:v>
                </c:pt>
                <c:pt idx="2578">
                  <c:v>3.4027777777777776E-3</c:v>
                </c:pt>
                <c:pt idx="2579">
                  <c:v>3.4027777777777776E-3</c:v>
                </c:pt>
                <c:pt idx="2580">
                  <c:v>3.4027777777777776E-3</c:v>
                </c:pt>
                <c:pt idx="2581">
                  <c:v>3.4027777777777776E-3</c:v>
                </c:pt>
                <c:pt idx="2582">
                  <c:v>3.4027777777777776E-3</c:v>
                </c:pt>
                <c:pt idx="2583">
                  <c:v>3.4027777777777776E-3</c:v>
                </c:pt>
                <c:pt idx="2584">
                  <c:v>3.4027777777777776E-3</c:v>
                </c:pt>
                <c:pt idx="2585">
                  <c:v>3.4027777777777776E-3</c:v>
                </c:pt>
                <c:pt idx="2586">
                  <c:v>3.4027777777777776E-3</c:v>
                </c:pt>
                <c:pt idx="2587">
                  <c:v>3.4027777777777776E-3</c:v>
                </c:pt>
                <c:pt idx="2588">
                  <c:v>3.4027777777777776E-3</c:v>
                </c:pt>
                <c:pt idx="2589">
                  <c:v>3.4027777777777776E-3</c:v>
                </c:pt>
                <c:pt idx="2590">
                  <c:v>3.4027777777777776E-3</c:v>
                </c:pt>
                <c:pt idx="2591">
                  <c:v>3.4027777777777776E-3</c:v>
                </c:pt>
                <c:pt idx="2592">
                  <c:v>3.414351851851852E-3</c:v>
                </c:pt>
                <c:pt idx="2593">
                  <c:v>3.414351851851852E-3</c:v>
                </c:pt>
                <c:pt idx="2594">
                  <c:v>3.414351851851852E-3</c:v>
                </c:pt>
                <c:pt idx="2595">
                  <c:v>3.414351851851852E-3</c:v>
                </c:pt>
                <c:pt idx="2596">
                  <c:v>3.414351851851852E-3</c:v>
                </c:pt>
                <c:pt idx="2597">
                  <c:v>3.414351851851852E-3</c:v>
                </c:pt>
                <c:pt idx="2598">
                  <c:v>3.414351851851852E-3</c:v>
                </c:pt>
                <c:pt idx="2599">
                  <c:v>3.414351851851852E-3</c:v>
                </c:pt>
                <c:pt idx="2600">
                  <c:v>3.414351851851852E-3</c:v>
                </c:pt>
                <c:pt idx="2601">
                  <c:v>3.414351851851852E-3</c:v>
                </c:pt>
                <c:pt idx="2602">
                  <c:v>3.414351851851852E-3</c:v>
                </c:pt>
                <c:pt idx="2603">
                  <c:v>3.414351851851852E-3</c:v>
                </c:pt>
                <c:pt idx="2604">
                  <c:v>3.414351851851852E-3</c:v>
                </c:pt>
                <c:pt idx="2605">
                  <c:v>3.414351851851852E-3</c:v>
                </c:pt>
                <c:pt idx="2606">
                  <c:v>3.414351851851852E-3</c:v>
                </c:pt>
                <c:pt idx="2607">
                  <c:v>3.414351851851852E-3</c:v>
                </c:pt>
                <c:pt idx="2608">
                  <c:v>3.414351851851852E-3</c:v>
                </c:pt>
                <c:pt idx="2609">
                  <c:v>3.414351851851852E-3</c:v>
                </c:pt>
                <c:pt idx="2610">
                  <c:v>3.414351851851852E-3</c:v>
                </c:pt>
                <c:pt idx="2611">
                  <c:v>3.414351851851852E-3</c:v>
                </c:pt>
                <c:pt idx="2612">
                  <c:v>3.414351851851852E-3</c:v>
                </c:pt>
                <c:pt idx="2613">
                  <c:v>3.425925925925926E-3</c:v>
                </c:pt>
                <c:pt idx="2614">
                  <c:v>3.425925925925926E-3</c:v>
                </c:pt>
                <c:pt idx="2615">
                  <c:v>3.425925925925926E-3</c:v>
                </c:pt>
                <c:pt idx="2616">
                  <c:v>3.425925925925926E-3</c:v>
                </c:pt>
                <c:pt idx="2617">
                  <c:v>3.425925925925926E-3</c:v>
                </c:pt>
                <c:pt idx="2618">
                  <c:v>3.425925925925926E-3</c:v>
                </c:pt>
                <c:pt idx="2619">
                  <c:v>3.425925925925926E-3</c:v>
                </c:pt>
                <c:pt idx="2620">
                  <c:v>3.425925925925926E-3</c:v>
                </c:pt>
                <c:pt idx="2621">
                  <c:v>3.425925925925926E-3</c:v>
                </c:pt>
                <c:pt idx="2622">
                  <c:v>3.425925925925926E-3</c:v>
                </c:pt>
                <c:pt idx="2623">
                  <c:v>3.425925925925926E-3</c:v>
                </c:pt>
                <c:pt idx="2624">
                  <c:v>3.425925925925926E-3</c:v>
                </c:pt>
                <c:pt idx="2625">
                  <c:v>3.425925925925926E-3</c:v>
                </c:pt>
                <c:pt idx="2626">
                  <c:v>3.425925925925926E-3</c:v>
                </c:pt>
                <c:pt idx="2627">
                  <c:v>3.425925925925926E-3</c:v>
                </c:pt>
                <c:pt idx="2628">
                  <c:v>3.425925925925926E-3</c:v>
                </c:pt>
                <c:pt idx="2629">
                  <c:v>3.425925925925926E-3</c:v>
                </c:pt>
                <c:pt idx="2630">
                  <c:v>3.425925925925926E-3</c:v>
                </c:pt>
                <c:pt idx="2631">
                  <c:v>3.425925925925926E-3</c:v>
                </c:pt>
                <c:pt idx="2632">
                  <c:v>3.425925925925926E-3</c:v>
                </c:pt>
                <c:pt idx="2633">
                  <c:v>3.425925925925926E-3</c:v>
                </c:pt>
                <c:pt idx="2634">
                  <c:v>3.425925925925926E-3</c:v>
                </c:pt>
                <c:pt idx="2635">
                  <c:v>3.425925925925926E-3</c:v>
                </c:pt>
                <c:pt idx="2636">
                  <c:v>3.425925925925926E-3</c:v>
                </c:pt>
                <c:pt idx="2637">
                  <c:v>3.425925925925926E-3</c:v>
                </c:pt>
                <c:pt idx="2638">
                  <c:v>3.425925925925926E-3</c:v>
                </c:pt>
                <c:pt idx="2639">
                  <c:v>3.425925925925926E-3</c:v>
                </c:pt>
                <c:pt idx="2640">
                  <c:v>3.425925925925926E-3</c:v>
                </c:pt>
                <c:pt idx="2641">
                  <c:v>3.425925925925926E-3</c:v>
                </c:pt>
                <c:pt idx="2642">
                  <c:v>3.425925925925926E-3</c:v>
                </c:pt>
                <c:pt idx="2643">
                  <c:v>3.425925925925926E-3</c:v>
                </c:pt>
                <c:pt idx="2644">
                  <c:v>3.425925925925926E-3</c:v>
                </c:pt>
                <c:pt idx="2645">
                  <c:v>3.425925925925926E-3</c:v>
                </c:pt>
                <c:pt idx="2646">
                  <c:v>3.4375E-3</c:v>
                </c:pt>
                <c:pt idx="2647">
                  <c:v>3.4375E-3</c:v>
                </c:pt>
                <c:pt idx="2648">
                  <c:v>3.4375E-3</c:v>
                </c:pt>
                <c:pt idx="2649">
                  <c:v>3.4375E-3</c:v>
                </c:pt>
                <c:pt idx="2650">
                  <c:v>3.4375E-3</c:v>
                </c:pt>
                <c:pt idx="2651">
                  <c:v>3.4375E-3</c:v>
                </c:pt>
                <c:pt idx="2652">
                  <c:v>3.4375E-3</c:v>
                </c:pt>
                <c:pt idx="2653">
                  <c:v>3.4375E-3</c:v>
                </c:pt>
                <c:pt idx="2654">
                  <c:v>3.4375E-3</c:v>
                </c:pt>
                <c:pt idx="2655">
                  <c:v>3.4375E-3</c:v>
                </c:pt>
                <c:pt idx="2656">
                  <c:v>3.4375E-3</c:v>
                </c:pt>
                <c:pt idx="2657">
                  <c:v>3.4375E-3</c:v>
                </c:pt>
                <c:pt idx="2658">
                  <c:v>3.4375E-3</c:v>
                </c:pt>
                <c:pt idx="2659">
                  <c:v>3.4375E-3</c:v>
                </c:pt>
                <c:pt idx="2660">
                  <c:v>3.4375E-3</c:v>
                </c:pt>
                <c:pt idx="2661">
                  <c:v>3.4375E-3</c:v>
                </c:pt>
                <c:pt idx="2662">
                  <c:v>3.4375E-3</c:v>
                </c:pt>
                <c:pt idx="2663">
                  <c:v>3.4375E-3</c:v>
                </c:pt>
                <c:pt idx="2664">
                  <c:v>3.4375E-3</c:v>
                </c:pt>
                <c:pt idx="2665">
                  <c:v>3.4375E-3</c:v>
                </c:pt>
                <c:pt idx="2666">
                  <c:v>3.4375E-3</c:v>
                </c:pt>
                <c:pt idx="2667">
                  <c:v>3.4375E-3</c:v>
                </c:pt>
                <c:pt idx="2668">
                  <c:v>3.4375E-3</c:v>
                </c:pt>
                <c:pt idx="2669">
                  <c:v>3.4375E-3</c:v>
                </c:pt>
                <c:pt idx="2670">
                  <c:v>3.4375E-3</c:v>
                </c:pt>
                <c:pt idx="2671">
                  <c:v>3.4375E-3</c:v>
                </c:pt>
                <c:pt idx="2672">
                  <c:v>3.4375E-3</c:v>
                </c:pt>
                <c:pt idx="2673">
                  <c:v>3.4375E-3</c:v>
                </c:pt>
                <c:pt idx="2674">
                  <c:v>3.4375E-3</c:v>
                </c:pt>
                <c:pt idx="2675">
                  <c:v>3.4375E-3</c:v>
                </c:pt>
                <c:pt idx="2676">
                  <c:v>3.4375E-3</c:v>
                </c:pt>
                <c:pt idx="2677">
                  <c:v>3.4375E-3</c:v>
                </c:pt>
                <c:pt idx="2678">
                  <c:v>3.4375E-3</c:v>
                </c:pt>
                <c:pt idx="2679">
                  <c:v>3.4375E-3</c:v>
                </c:pt>
                <c:pt idx="2680">
                  <c:v>3.4375E-3</c:v>
                </c:pt>
                <c:pt idx="2681">
                  <c:v>3.4375E-3</c:v>
                </c:pt>
                <c:pt idx="2682">
                  <c:v>3.4375E-3</c:v>
                </c:pt>
                <c:pt idx="2683">
                  <c:v>3.4375E-3</c:v>
                </c:pt>
                <c:pt idx="2684">
                  <c:v>3.4375E-3</c:v>
                </c:pt>
                <c:pt idx="2685">
                  <c:v>3.4375E-3</c:v>
                </c:pt>
                <c:pt idx="2686">
                  <c:v>3.4375E-3</c:v>
                </c:pt>
                <c:pt idx="2687">
                  <c:v>3.449074074074074E-3</c:v>
                </c:pt>
                <c:pt idx="2688">
                  <c:v>3.449074074074074E-3</c:v>
                </c:pt>
                <c:pt idx="2689">
                  <c:v>3.449074074074074E-3</c:v>
                </c:pt>
                <c:pt idx="2690">
                  <c:v>3.449074074074074E-3</c:v>
                </c:pt>
                <c:pt idx="2691">
                  <c:v>3.449074074074074E-3</c:v>
                </c:pt>
                <c:pt idx="2692">
                  <c:v>3.449074074074074E-3</c:v>
                </c:pt>
                <c:pt idx="2693">
                  <c:v>3.449074074074074E-3</c:v>
                </c:pt>
                <c:pt idx="2694">
                  <c:v>3.449074074074074E-3</c:v>
                </c:pt>
                <c:pt idx="2695">
                  <c:v>3.449074074074074E-3</c:v>
                </c:pt>
                <c:pt idx="2696">
                  <c:v>3.449074074074074E-3</c:v>
                </c:pt>
                <c:pt idx="2697">
                  <c:v>3.449074074074074E-3</c:v>
                </c:pt>
                <c:pt idx="2698">
                  <c:v>3.449074074074074E-3</c:v>
                </c:pt>
                <c:pt idx="2699">
                  <c:v>3.449074074074074E-3</c:v>
                </c:pt>
                <c:pt idx="2700">
                  <c:v>3.449074074074074E-3</c:v>
                </c:pt>
                <c:pt idx="2701">
                  <c:v>3.449074074074074E-3</c:v>
                </c:pt>
                <c:pt idx="2702">
                  <c:v>3.449074074074074E-3</c:v>
                </c:pt>
                <c:pt idx="2703">
                  <c:v>3.449074074074074E-3</c:v>
                </c:pt>
                <c:pt idx="2704">
                  <c:v>3.449074074074074E-3</c:v>
                </c:pt>
                <c:pt idx="2705">
                  <c:v>3.449074074074074E-3</c:v>
                </c:pt>
                <c:pt idx="2706">
                  <c:v>3.449074074074074E-3</c:v>
                </c:pt>
                <c:pt idx="2707">
                  <c:v>3.449074074074074E-3</c:v>
                </c:pt>
                <c:pt idx="2708">
                  <c:v>3.449074074074074E-3</c:v>
                </c:pt>
                <c:pt idx="2709">
                  <c:v>3.449074074074074E-3</c:v>
                </c:pt>
                <c:pt idx="2710">
                  <c:v>3.449074074074074E-3</c:v>
                </c:pt>
                <c:pt idx="2711">
                  <c:v>3.449074074074074E-3</c:v>
                </c:pt>
                <c:pt idx="2712">
                  <c:v>3.449074074074074E-3</c:v>
                </c:pt>
                <c:pt idx="2713">
                  <c:v>3.449074074074074E-3</c:v>
                </c:pt>
                <c:pt idx="2714">
                  <c:v>3.449074074074074E-3</c:v>
                </c:pt>
                <c:pt idx="2715">
                  <c:v>3.449074074074074E-3</c:v>
                </c:pt>
                <c:pt idx="2716">
                  <c:v>3.449074074074074E-3</c:v>
                </c:pt>
                <c:pt idx="2717">
                  <c:v>3.460648148148148E-3</c:v>
                </c:pt>
                <c:pt idx="2718">
                  <c:v>3.460648148148148E-3</c:v>
                </c:pt>
                <c:pt idx="2719">
                  <c:v>3.460648148148148E-3</c:v>
                </c:pt>
                <c:pt idx="2720">
                  <c:v>3.460648148148148E-3</c:v>
                </c:pt>
                <c:pt idx="2721">
                  <c:v>3.460648148148148E-3</c:v>
                </c:pt>
                <c:pt idx="2722">
                  <c:v>3.460648148148148E-3</c:v>
                </c:pt>
                <c:pt idx="2723">
                  <c:v>3.460648148148148E-3</c:v>
                </c:pt>
                <c:pt idx="2724">
                  <c:v>3.460648148148148E-3</c:v>
                </c:pt>
                <c:pt idx="2725">
                  <c:v>3.460648148148148E-3</c:v>
                </c:pt>
                <c:pt idx="2726">
                  <c:v>3.460648148148148E-3</c:v>
                </c:pt>
                <c:pt idx="2727">
                  <c:v>3.460648148148148E-3</c:v>
                </c:pt>
                <c:pt idx="2728">
                  <c:v>3.460648148148148E-3</c:v>
                </c:pt>
                <c:pt idx="2729">
                  <c:v>3.460648148148148E-3</c:v>
                </c:pt>
                <c:pt idx="2730">
                  <c:v>3.460648148148148E-3</c:v>
                </c:pt>
                <c:pt idx="2731">
                  <c:v>3.460648148148148E-3</c:v>
                </c:pt>
                <c:pt idx="2732">
                  <c:v>3.460648148148148E-3</c:v>
                </c:pt>
                <c:pt idx="2733">
                  <c:v>3.460648148148148E-3</c:v>
                </c:pt>
                <c:pt idx="2734">
                  <c:v>3.460648148148148E-3</c:v>
                </c:pt>
                <c:pt idx="2735">
                  <c:v>3.460648148148148E-3</c:v>
                </c:pt>
                <c:pt idx="2736">
                  <c:v>3.460648148148148E-3</c:v>
                </c:pt>
                <c:pt idx="2737">
                  <c:v>3.460648148148148E-3</c:v>
                </c:pt>
                <c:pt idx="2738">
                  <c:v>3.460648148148148E-3</c:v>
                </c:pt>
                <c:pt idx="2739">
                  <c:v>3.460648148148148E-3</c:v>
                </c:pt>
                <c:pt idx="2740">
                  <c:v>3.460648148148148E-3</c:v>
                </c:pt>
                <c:pt idx="2741">
                  <c:v>3.460648148148148E-3</c:v>
                </c:pt>
                <c:pt idx="2742">
                  <c:v>3.460648148148148E-3</c:v>
                </c:pt>
                <c:pt idx="2743">
                  <c:v>3.460648148148148E-3</c:v>
                </c:pt>
                <c:pt idx="2744">
                  <c:v>3.460648148148148E-3</c:v>
                </c:pt>
                <c:pt idx="2745">
                  <c:v>3.472222222222222E-3</c:v>
                </c:pt>
                <c:pt idx="2746">
                  <c:v>3.472222222222222E-3</c:v>
                </c:pt>
                <c:pt idx="2747">
                  <c:v>3.472222222222222E-3</c:v>
                </c:pt>
                <c:pt idx="2748">
                  <c:v>3.472222222222222E-3</c:v>
                </c:pt>
                <c:pt idx="2749">
                  <c:v>3.472222222222222E-3</c:v>
                </c:pt>
                <c:pt idx="2750">
                  <c:v>3.472222222222222E-3</c:v>
                </c:pt>
                <c:pt idx="2751">
                  <c:v>3.472222222222222E-3</c:v>
                </c:pt>
                <c:pt idx="2752">
                  <c:v>3.472222222222222E-3</c:v>
                </c:pt>
                <c:pt idx="2753">
                  <c:v>3.472222222222222E-3</c:v>
                </c:pt>
                <c:pt idx="2754">
                  <c:v>3.472222222222222E-3</c:v>
                </c:pt>
                <c:pt idx="2755">
                  <c:v>3.472222222222222E-3</c:v>
                </c:pt>
                <c:pt idx="2756">
                  <c:v>3.472222222222222E-3</c:v>
                </c:pt>
                <c:pt idx="2757">
                  <c:v>3.472222222222222E-3</c:v>
                </c:pt>
                <c:pt idx="2758">
                  <c:v>3.472222222222222E-3</c:v>
                </c:pt>
                <c:pt idx="2759">
                  <c:v>3.472222222222222E-3</c:v>
                </c:pt>
                <c:pt idx="2760">
                  <c:v>3.472222222222222E-3</c:v>
                </c:pt>
                <c:pt idx="2761">
                  <c:v>3.472222222222222E-3</c:v>
                </c:pt>
                <c:pt idx="2762">
                  <c:v>3.472222222222222E-3</c:v>
                </c:pt>
                <c:pt idx="2763">
                  <c:v>3.472222222222222E-3</c:v>
                </c:pt>
                <c:pt idx="2764">
                  <c:v>3.472222222222222E-3</c:v>
                </c:pt>
                <c:pt idx="2765">
                  <c:v>3.472222222222222E-3</c:v>
                </c:pt>
                <c:pt idx="2766">
                  <c:v>3.472222222222222E-3</c:v>
                </c:pt>
                <c:pt idx="2767">
                  <c:v>3.472222222222222E-3</c:v>
                </c:pt>
                <c:pt idx="2768">
                  <c:v>3.472222222222222E-3</c:v>
                </c:pt>
                <c:pt idx="2769">
                  <c:v>3.472222222222222E-3</c:v>
                </c:pt>
                <c:pt idx="2770">
                  <c:v>3.472222222222222E-3</c:v>
                </c:pt>
                <c:pt idx="2771">
                  <c:v>3.4837962962962965E-3</c:v>
                </c:pt>
                <c:pt idx="2772">
                  <c:v>3.4837962962962965E-3</c:v>
                </c:pt>
                <c:pt idx="2773">
                  <c:v>3.4837962962962965E-3</c:v>
                </c:pt>
                <c:pt idx="2774">
                  <c:v>3.4837962962962965E-3</c:v>
                </c:pt>
                <c:pt idx="2775">
                  <c:v>3.4837962962962965E-3</c:v>
                </c:pt>
                <c:pt idx="2776">
                  <c:v>3.4837962962962965E-3</c:v>
                </c:pt>
                <c:pt idx="2777">
                  <c:v>3.4837962962962965E-3</c:v>
                </c:pt>
                <c:pt idx="2778">
                  <c:v>3.4837962962962965E-3</c:v>
                </c:pt>
                <c:pt idx="2779">
                  <c:v>3.4837962962962965E-3</c:v>
                </c:pt>
                <c:pt idx="2780">
                  <c:v>3.4837962962962965E-3</c:v>
                </c:pt>
                <c:pt idx="2781">
                  <c:v>3.4837962962962965E-3</c:v>
                </c:pt>
                <c:pt idx="2782">
                  <c:v>3.4837962962962965E-3</c:v>
                </c:pt>
                <c:pt idx="2783">
                  <c:v>3.4837962962962965E-3</c:v>
                </c:pt>
                <c:pt idx="2784">
                  <c:v>3.4837962962962965E-3</c:v>
                </c:pt>
                <c:pt idx="2785">
                  <c:v>3.4837962962962965E-3</c:v>
                </c:pt>
                <c:pt idx="2786">
                  <c:v>3.4837962962962965E-3</c:v>
                </c:pt>
                <c:pt idx="2787">
                  <c:v>3.4837962962962965E-3</c:v>
                </c:pt>
                <c:pt idx="2788">
                  <c:v>3.4837962962962965E-3</c:v>
                </c:pt>
                <c:pt idx="2789">
                  <c:v>3.4837962962962965E-3</c:v>
                </c:pt>
                <c:pt idx="2790">
                  <c:v>3.4837962962962965E-3</c:v>
                </c:pt>
                <c:pt idx="2791">
                  <c:v>3.4837962962962965E-3</c:v>
                </c:pt>
                <c:pt idx="2792">
                  <c:v>3.4837962962962965E-3</c:v>
                </c:pt>
                <c:pt idx="2793">
                  <c:v>3.4837962962962965E-3</c:v>
                </c:pt>
                <c:pt idx="2794">
                  <c:v>3.4837962962962965E-3</c:v>
                </c:pt>
                <c:pt idx="2795">
                  <c:v>3.4837962962962965E-3</c:v>
                </c:pt>
                <c:pt idx="2796">
                  <c:v>3.4837962962962965E-3</c:v>
                </c:pt>
                <c:pt idx="2797">
                  <c:v>3.4953703703703705E-3</c:v>
                </c:pt>
                <c:pt idx="2798">
                  <c:v>3.4953703703703705E-3</c:v>
                </c:pt>
                <c:pt idx="2799">
                  <c:v>3.4953703703703705E-3</c:v>
                </c:pt>
                <c:pt idx="2800">
                  <c:v>3.4953703703703705E-3</c:v>
                </c:pt>
                <c:pt idx="2801">
                  <c:v>3.4953703703703705E-3</c:v>
                </c:pt>
                <c:pt idx="2802">
                  <c:v>3.4953703703703705E-3</c:v>
                </c:pt>
                <c:pt idx="2803">
                  <c:v>3.4953703703703705E-3</c:v>
                </c:pt>
                <c:pt idx="2804">
                  <c:v>3.4953703703703705E-3</c:v>
                </c:pt>
                <c:pt idx="2805">
                  <c:v>3.4953703703703705E-3</c:v>
                </c:pt>
                <c:pt idx="2806">
                  <c:v>3.4953703703703705E-3</c:v>
                </c:pt>
                <c:pt idx="2807">
                  <c:v>3.4953703703703705E-3</c:v>
                </c:pt>
                <c:pt idx="2808">
                  <c:v>3.4953703703703705E-3</c:v>
                </c:pt>
                <c:pt idx="2809">
                  <c:v>3.4953703703703705E-3</c:v>
                </c:pt>
                <c:pt idx="2810">
                  <c:v>3.4953703703703705E-3</c:v>
                </c:pt>
                <c:pt idx="2811">
                  <c:v>3.4953703703703705E-3</c:v>
                </c:pt>
                <c:pt idx="2812">
                  <c:v>3.4953703703703705E-3</c:v>
                </c:pt>
                <c:pt idx="2813">
                  <c:v>3.4953703703703705E-3</c:v>
                </c:pt>
                <c:pt idx="2814">
                  <c:v>3.4953703703703705E-3</c:v>
                </c:pt>
                <c:pt idx="2815">
                  <c:v>3.5069444444444445E-3</c:v>
                </c:pt>
                <c:pt idx="2816">
                  <c:v>3.5069444444444445E-3</c:v>
                </c:pt>
                <c:pt idx="2817">
                  <c:v>3.5069444444444445E-3</c:v>
                </c:pt>
                <c:pt idx="2818">
                  <c:v>3.5069444444444445E-3</c:v>
                </c:pt>
                <c:pt idx="2819">
                  <c:v>3.5069444444444445E-3</c:v>
                </c:pt>
                <c:pt idx="2820">
                  <c:v>3.5069444444444445E-3</c:v>
                </c:pt>
                <c:pt idx="2821">
                  <c:v>3.5069444444444445E-3</c:v>
                </c:pt>
                <c:pt idx="2822">
                  <c:v>3.5069444444444445E-3</c:v>
                </c:pt>
                <c:pt idx="2823">
                  <c:v>3.5069444444444445E-3</c:v>
                </c:pt>
                <c:pt idx="2824">
                  <c:v>3.5069444444444445E-3</c:v>
                </c:pt>
                <c:pt idx="2825">
                  <c:v>3.5069444444444445E-3</c:v>
                </c:pt>
                <c:pt idx="2826">
                  <c:v>3.5069444444444445E-3</c:v>
                </c:pt>
                <c:pt idx="2827">
                  <c:v>3.5069444444444445E-3</c:v>
                </c:pt>
                <c:pt idx="2828">
                  <c:v>3.5069444444444445E-3</c:v>
                </c:pt>
                <c:pt idx="2829">
                  <c:v>3.5069444444444445E-3</c:v>
                </c:pt>
                <c:pt idx="2830">
                  <c:v>3.5069444444444445E-3</c:v>
                </c:pt>
                <c:pt idx="2831">
                  <c:v>3.5185185185185185E-3</c:v>
                </c:pt>
                <c:pt idx="2832">
                  <c:v>3.5185185185185185E-3</c:v>
                </c:pt>
                <c:pt idx="2833">
                  <c:v>3.5185185185185185E-3</c:v>
                </c:pt>
                <c:pt idx="2834">
                  <c:v>3.5185185185185185E-3</c:v>
                </c:pt>
                <c:pt idx="2835">
                  <c:v>3.5185185185185185E-3</c:v>
                </c:pt>
                <c:pt idx="2836">
                  <c:v>3.5185185185185185E-3</c:v>
                </c:pt>
                <c:pt idx="2837">
                  <c:v>3.5185185185185185E-3</c:v>
                </c:pt>
                <c:pt idx="2838">
                  <c:v>3.5185185185185185E-3</c:v>
                </c:pt>
                <c:pt idx="2839">
                  <c:v>3.5185185185185185E-3</c:v>
                </c:pt>
                <c:pt idx="2840">
                  <c:v>3.5185185185185185E-3</c:v>
                </c:pt>
                <c:pt idx="2841">
                  <c:v>3.5185185185185185E-3</c:v>
                </c:pt>
                <c:pt idx="2842">
                  <c:v>3.5185185185185185E-3</c:v>
                </c:pt>
                <c:pt idx="2843">
                  <c:v>3.5185185185185185E-3</c:v>
                </c:pt>
                <c:pt idx="2844">
                  <c:v>3.5185185185185185E-3</c:v>
                </c:pt>
                <c:pt idx="2845">
                  <c:v>3.5185185185185185E-3</c:v>
                </c:pt>
                <c:pt idx="2846">
                  <c:v>3.5185185185185185E-3</c:v>
                </c:pt>
                <c:pt idx="2847">
                  <c:v>3.5185185185185185E-3</c:v>
                </c:pt>
                <c:pt idx="2848">
                  <c:v>3.5185185185185185E-3</c:v>
                </c:pt>
                <c:pt idx="2849">
                  <c:v>3.5185185185185185E-3</c:v>
                </c:pt>
                <c:pt idx="2850">
                  <c:v>3.5185185185185185E-3</c:v>
                </c:pt>
                <c:pt idx="2851">
                  <c:v>3.5185185185185185E-3</c:v>
                </c:pt>
                <c:pt idx="2852">
                  <c:v>3.5185185185185185E-3</c:v>
                </c:pt>
                <c:pt idx="2853">
                  <c:v>3.5185185185185185E-3</c:v>
                </c:pt>
                <c:pt idx="2854">
                  <c:v>3.5300925925925925E-3</c:v>
                </c:pt>
                <c:pt idx="2855">
                  <c:v>3.5300925925925925E-3</c:v>
                </c:pt>
                <c:pt idx="2856">
                  <c:v>3.5300925925925925E-3</c:v>
                </c:pt>
                <c:pt idx="2857">
                  <c:v>3.5300925925925925E-3</c:v>
                </c:pt>
                <c:pt idx="2858">
                  <c:v>3.5300925925925925E-3</c:v>
                </c:pt>
                <c:pt idx="2859">
                  <c:v>3.5300925925925925E-3</c:v>
                </c:pt>
                <c:pt idx="2860">
                  <c:v>3.5300925925925925E-3</c:v>
                </c:pt>
                <c:pt idx="2861">
                  <c:v>3.5300925925925925E-3</c:v>
                </c:pt>
                <c:pt idx="2862">
                  <c:v>3.5300925925925925E-3</c:v>
                </c:pt>
                <c:pt idx="2863">
                  <c:v>3.5300925925925925E-3</c:v>
                </c:pt>
                <c:pt idx="2864">
                  <c:v>3.5300925925925925E-3</c:v>
                </c:pt>
                <c:pt idx="2865">
                  <c:v>3.5300925925925925E-3</c:v>
                </c:pt>
                <c:pt idx="2866">
                  <c:v>3.5300925925925925E-3</c:v>
                </c:pt>
                <c:pt idx="2867">
                  <c:v>3.5300925925925925E-3</c:v>
                </c:pt>
                <c:pt idx="2868">
                  <c:v>3.5300925925925925E-3</c:v>
                </c:pt>
                <c:pt idx="2869">
                  <c:v>3.5416666666666665E-3</c:v>
                </c:pt>
                <c:pt idx="2870">
                  <c:v>3.5416666666666665E-3</c:v>
                </c:pt>
                <c:pt idx="2871">
                  <c:v>3.5416666666666665E-3</c:v>
                </c:pt>
                <c:pt idx="2872">
                  <c:v>3.5416666666666665E-3</c:v>
                </c:pt>
                <c:pt idx="2873">
                  <c:v>3.5416666666666665E-3</c:v>
                </c:pt>
                <c:pt idx="2874">
                  <c:v>3.5416666666666665E-3</c:v>
                </c:pt>
                <c:pt idx="2875">
                  <c:v>3.5416666666666665E-3</c:v>
                </c:pt>
                <c:pt idx="2876">
                  <c:v>3.5416666666666665E-3</c:v>
                </c:pt>
                <c:pt idx="2877">
                  <c:v>3.5416666666666665E-3</c:v>
                </c:pt>
                <c:pt idx="2878">
                  <c:v>3.5416666666666665E-3</c:v>
                </c:pt>
                <c:pt idx="2879">
                  <c:v>3.5416666666666665E-3</c:v>
                </c:pt>
                <c:pt idx="2880">
                  <c:v>3.5416666666666665E-3</c:v>
                </c:pt>
                <c:pt idx="2881">
                  <c:v>3.5416666666666665E-3</c:v>
                </c:pt>
                <c:pt idx="2882">
                  <c:v>3.5416666666666665E-3</c:v>
                </c:pt>
                <c:pt idx="2883">
                  <c:v>3.5416666666666665E-3</c:v>
                </c:pt>
                <c:pt idx="2884">
                  <c:v>3.5416666666666665E-3</c:v>
                </c:pt>
                <c:pt idx="2885">
                  <c:v>3.5416666666666665E-3</c:v>
                </c:pt>
                <c:pt idx="2886">
                  <c:v>3.5416666666666665E-3</c:v>
                </c:pt>
                <c:pt idx="2887">
                  <c:v>3.5416666666666665E-3</c:v>
                </c:pt>
                <c:pt idx="2888">
                  <c:v>3.5532407407407409E-3</c:v>
                </c:pt>
                <c:pt idx="2889">
                  <c:v>3.5532407407407409E-3</c:v>
                </c:pt>
                <c:pt idx="2890">
                  <c:v>3.5532407407407409E-3</c:v>
                </c:pt>
                <c:pt idx="2891">
                  <c:v>3.5532407407407409E-3</c:v>
                </c:pt>
                <c:pt idx="2892">
                  <c:v>3.5532407407407409E-3</c:v>
                </c:pt>
                <c:pt idx="2893">
                  <c:v>3.5532407407407409E-3</c:v>
                </c:pt>
                <c:pt idx="2894">
                  <c:v>3.5532407407407409E-3</c:v>
                </c:pt>
                <c:pt idx="2895">
                  <c:v>3.5532407407407409E-3</c:v>
                </c:pt>
                <c:pt idx="2896">
                  <c:v>3.5532407407407409E-3</c:v>
                </c:pt>
                <c:pt idx="2897">
                  <c:v>3.5532407407407409E-3</c:v>
                </c:pt>
                <c:pt idx="2898">
                  <c:v>3.5532407407407409E-3</c:v>
                </c:pt>
                <c:pt idx="2899">
                  <c:v>3.5532407407407409E-3</c:v>
                </c:pt>
                <c:pt idx="2900">
                  <c:v>3.5532407407407409E-3</c:v>
                </c:pt>
                <c:pt idx="2901">
                  <c:v>3.5532407407407409E-3</c:v>
                </c:pt>
                <c:pt idx="2902">
                  <c:v>3.5648148148148149E-3</c:v>
                </c:pt>
                <c:pt idx="2903">
                  <c:v>3.5648148148148149E-3</c:v>
                </c:pt>
                <c:pt idx="2904">
                  <c:v>3.5648148148148149E-3</c:v>
                </c:pt>
                <c:pt idx="2905">
                  <c:v>3.5648148148148149E-3</c:v>
                </c:pt>
                <c:pt idx="2906">
                  <c:v>3.5648148148148149E-3</c:v>
                </c:pt>
                <c:pt idx="2907">
                  <c:v>3.5648148148148149E-3</c:v>
                </c:pt>
                <c:pt idx="2908">
                  <c:v>3.5648148148148149E-3</c:v>
                </c:pt>
                <c:pt idx="2909">
                  <c:v>3.5648148148148149E-3</c:v>
                </c:pt>
                <c:pt idx="2910">
                  <c:v>3.5648148148148149E-3</c:v>
                </c:pt>
                <c:pt idx="2911">
                  <c:v>3.5648148148148149E-3</c:v>
                </c:pt>
                <c:pt idx="2912">
                  <c:v>3.5648148148148149E-3</c:v>
                </c:pt>
                <c:pt idx="2913">
                  <c:v>3.5648148148148149E-3</c:v>
                </c:pt>
                <c:pt idx="2914">
                  <c:v>3.5763888888888889E-3</c:v>
                </c:pt>
                <c:pt idx="2915">
                  <c:v>3.5763888888888889E-3</c:v>
                </c:pt>
                <c:pt idx="2916">
                  <c:v>3.5763888888888889E-3</c:v>
                </c:pt>
                <c:pt idx="2917">
                  <c:v>3.5763888888888889E-3</c:v>
                </c:pt>
                <c:pt idx="2918">
                  <c:v>3.5763888888888889E-3</c:v>
                </c:pt>
                <c:pt idx="2919">
                  <c:v>3.5763888888888889E-3</c:v>
                </c:pt>
                <c:pt idx="2920">
                  <c:v>3.5763888888888889E-3</c:v>
                </c:pt>
                <c:pt idx="2921">
                  <c:v>3.5763888888888889E-3</c:v>
                </c:pt>
                <c:pt idx="2922">
                  <c:v>3.5763888888888889E-3</c:v>
                </c:pt>
                <c:pt idx="2923">
                  <c:v>3.5763888888888889E-3</c:v>
                </c:pt>
                <c:pt idx="2924">
                  <c:v>3.5763888888888889E-3</c:v>
                </c:pt>
                <c:pt idx="2925">
                  <c:v>3.5763888888888889E-3</c:v>
                </c:pt>
                <c:pt idx="2926">
                  <c:v>3.5763888888888889E-3</c:v>
                </c:pt>
                <c:pt idx="2927">
                  <c:v>3.5763888888888889E-3</c:v>
                </c:pt>
                <c:pt idx="2928">
                  <c:v>3.5763888888888889E-3</c:v>
                </c:pt>
                <c:pt idx="2929">
                  <c:v>3.5763888888888889E-3</c:v>
                </c:pt>
                <c:pt idx="2930">
                  <c:v>3.5763888888888889E-3</c:v>
                </c:pt>
                <c:pt idx="2931">
                  <c:v>3.5763888888888889E-3</c:v>
                </c:pt>
                <c:pt idx="2932">
                  <c:v>3.5763888888888889E-3</c:v>
                </c:pt>
                <c:pt idx="2933">
                  <c:v>3.5879629629629629E-3</c:v>
                </c:pt>
                <c:pt idx="2934">
                  <c:v>3.5879629629629629E-3</c:v>
                </c:pt>
                <c:pt idx="2935">
                  <c:v>3.5879629629629629E-3</c:v>
                </c:pt>
                <c:pt idx="2936">
                  <c:v>3.5879629629629629E-3</c:v>
                </c:pt>
                <c:pt idx="2937">
                  <c:v>3.5879629629629629E-3</c:v>
                </c:pt>
                <c:pt idx="2938">
                  <c:v>3.5879629629629629E-3</c:v>
                </c:pt>
                <c:pt idx="2939">
                  <c:v>3.5879629629629629E-3</c:v>
                </c:pt>
                <c:pt idx="2940">
                  <c:v>3.5879629629629629E-3</c:v>
                </c:pt>
                <c:pt idx="2941">
                  <c:v>3.5879629629629629E-3</c:v>
                </c:pt>
                <c:pt idx="2942">
                  <c:v>3.5879629629629629E-3</c:v>
                </c:pt>
                <c:pt idx="2943">
                  <c:v>3.5879629629629629E-3</c:v>
                </c:pt>
                <c:pt idx="2944">
                  <c:v>3.5879629629629629E-3</c:v>
                </c:pt>
                <c:pt idx="2945">
                  <c:v>3.5879629629629629E-3</c:v>
                </c:pt>
                <c:pt idx="2946">
                  <c:v>3.5879629629629629E-3</c:v>
                </c:pt>
                <c:pt idx="2947">
                  <c:v>3.5879629629629629E-3</c:v>
                </c:pt>
                <c:pt idx="2948">
                  <c:v>3.5879629629629629E-3</c:v>
                </c:pt>
                <c:pt idx="2949">
                  <c:v>3.5879629629629629E-3</c:v>
                </c:pt>
                <c:pt idx="2950">
                  <c:v>3.5879629629629629E-3</c:v>
                </c:pt>
                <c:pt idx="2951">
                  <c:v>3.5879629629629629E-3</c:v>
                </c:pt>
                <c:pt idx="2952">
                  <c:v>3.5879629629629629E-3</c:v>
                </c:pt>
                <c:pt idx="2953">
                  <c:v>3.5879629629629629E-3</c:v>
                </c:pt>
                <c:pt idx="2954">
                  <c:v>3.5879629629629629E-3</c:v>
                </c:pt>
                <c:pt idx="2955">
                  <c:v>3.5995370370370369E-3</c:v>
                </c:pt>
                <c:pt idx="2956">
                  <c:v>3.5995370370370369E-3</c:v>
                </c:pt>
                <c:pt idx="2957">
                  <c:v>3.5995370370370369E-3</c:v>
                </c:pt>
                <c:pt idx="2958">
                  <c:v>3.5995370370370369E-3</c:v>
                </c:pt>
                <c:pt idx="2959">
                  <c:v>3.5995370370370369E-3</c:v>
                </c:pt>
                <c:pt idx="2960">
                  <c:v>3.5995370370370369E-3</c:v>
                </c:pt>
                <c:pt idx="2961">
                  <c:v>3.5995370370370369E-3</c:v>
                </c:pt>
                <c:pt idx="2962">
                  <c:v>3.5995370370370369E-3</c:v>
                </c:pt>
                <c:pt idx="2963">
                  <c:v>3.5995370370370369E-3</c:v>
                </c:pt>
                <c:pt idx="2964">
                  <c:v>3.5995370370370369E-3</c:v>
                </c:pt>
                <c:pt idx="2965">
                  <c:v>3.5995370370370369E-3</c:v>
                </c:pt>
                <c:pt idx="2966">
                  <c:v>3.5995370370370369E-3</c:v>
                </c:pt>
                <c:pt idx="2967">
                  <c:v>3.5995370370370369E-3</c:v>
                </c:pt>
                <c:pt idx="2968">
                  <c:v>3.5995370370370369E-3</c:v>
                </c:pt>
                <c:pt idx="2969">
                  <c:v>3.6111111111111109E-3</c:v>
                </c:pt>
                <c:pt idx="2970">
                  <c:v>3.6111111111111109E-3</c:v>
                </c:pt>
                <c:pt idx="2971">
                  <c:v>3.6111111111111109E-3</c:v>
                </c:pt>
                <c:pt idx="2972">
                  <c:v>3.6111111111111109E-3</c:v>
                </c:pt>
                <c:pt idx="2973">
                  <c:v>3.6111111111111109E-3</c:v>
                </c:pt>
                <c:pt idx="2974">
                  <c:v>3.6111111111111109E-3</c:v>
                </c:pt>
                <c:pt idx="2975">
                  <c:v>3.6111111111111109E-3</c:v>
                </c:pt>
                <c:pt idx="2976">
                  <c:v>3.6111111111111109E-3</c:v>
                </c:pt>
                <c:pt idx="2977">
                  <c:v>3.6111111111111109E-3</c:v>
                </c:pt>
                <c:pt idx="2978">
                  <c:v>3.6111111111111109E-3</c:v>
                </c:pt>
                <c:pt idx="2979">
                  <c:v>3.6111111111111109E-3</c:v>
                </c:pt>
                <c:pt idx="2980">
                  <c:v>3.6111111111111109E-3</c:v>
                </c:pt>
                <c:pt idx="2981">
                  <c:v>3.6111111111111109E-3</c:v>
                </c:pt>
                <c:pt idx="2982">
                  <c:v>3.6111111111111109E-3</c:v>
                </c:pt>
                <c:pt idx="2983">
                  <c:v>3.6111111111111109E-3</c:v>
                </c:pt>
                <c:pt idx="2984">
                  <c:v>3.6111111111111109E-3</c:v>
                </c:pt>
                <c:pt idx="2985">
                  <c:v>3.6111111111111109E-3</c:v>
                </c:pt>
                <c:pt idx="2986">
                  <c:v>3.6111111111111109E-3</c:v>
                </c:pt>
                <c:pt idx="2987">
                  <c:v>3.6111111111111109E-3</c:v>
                </c:pt>
                <c:pt idx="2988">
                  <c:v>3.6111111111111109E-3</c:v>
                </c:pt>
                <c:pt idx="2989">
                  <c:v>3.6111111111111109E-3</c:v>
                </c:pt>
                <c:pt idx="2990">
                  <c:v>3.6226851851851854E-3</c:v>
                </c:pt>
                <c:pt idx="2991">
                  <c:v>3.6226851851851854E-3</c:v>
                </c:pt>
                <c:pt idx="2992">
                  <c:v>3.6226851851851854E-3</c:v>
                </c:pt>
                <c:pt idx="2993">
                  <c:v>3.6226851851851854E-3</c:v>
                </c:pt>
                <c:pt idx="2994">
                  <c:v>3.6226851851851854E-3</c:v>
                </c:pt>
                <c:pt idx="2995">
                  <c:v>3.6226851851851854E-3</c:v>
                </c:pt>
                <c:pt idx="2996">
                  <c:v>3.6226851851851854E-3</c:v>
                </c:pt>
                <c:pt idx="2997">
                  <c:v>3.6226851851851854E-3</c:v>
                </c:pt>
                <c:pt idx="2998">
                  <c:v>3.6226851851851854E-3</c:v>
                </c:pt>
                <c:pt idx="2999">
                  <c:v>3.6226851851851854E-3</c:v>
                </c:pt>
                <c:pt idx="3000">
                  <c:v>3.6226851851851854E-3</c:v>
                </c:pt>
                <c:pt idx="3001">
                  <c:v>3.6226851851851854E-3</c:v>
                </c:pt>
                <c:pt idx="3002">
                  <c:v>3.6226851851851854E-3</c:v>
                </c:pt>
                <c:pt idx="3003">
                  <c:v>3.6226851851851854E-3</c:v>
                </c:pt>
                <c:pt idx="3004">
                  <c:v>3.6226851851851854E-3</c:v>
                </c:pt>
                <c:pt idx="3005">
                  <c:v>3.6226851851851854E-3</c:v>
                </c:pt>
                <c:pt idx="3006">
                  <c:v>3.6226851851851854E-3</c:v>
                </c:pt>
                <c:pt idx="3007">
                  <c:v>3.6226851851851854E-3</c:v>
                </c:pt>
                <c:pt idx="3008">
                  <c:v>3.6226851851851854E-3</c:v>
                </c:pt>
                <c:pt idx="3009">
                  <c:v>3.6226851851851854E-3</c:v>
                </c:pt>
                <c:pt idx="3010">
                  <c:v>3.6226851851851854E-3</c:v>
                </c:pt>
                <c:pt idx="3011">
                  <c:v>3.6342592592592594E-3</c:v>
                </c:pt>
                <c:pt idx="3012">
                  <c:v>3.6342592592592594E-3</c:v>
                </c:pt>
                <c:pt idx="3013">
                  <c:v>3.6342592592592594E-3</c:v>
                </c:pt>
                <c:pt idx="3014">
                  <c:v>3.6342592592592594E-3</c:v>
                </c:pt>
                <c:pt idx="3015">
                  <c:v>3.6342592592592594E-3</c:v>
                </c:pt>
                <c:pt idx="3016">
                  <c:v>3.6342592592592594E-3</c:v>
                </c:pt>
                <c:pt idx="3017">
                  <c:v>3.6342592592592594E-3</c:v>
                </c:pt>
                <c:pt idx="3018">
                  <c:v>3.6342592592592594E-3</c:v>
                </c:pt>
                <c:pt idx="3019">
                  <c:v>3.6342592592592594E-3</c:v>
                </c:pt>
                <c:pt idx="3020">
                  <c:v>3.6342592592592594E-3</c:v>
                </c:pt>
                <c:pt idx="3021">
                  <c:v>3.6342592592592594E-3</c:v>
                </c:pt>
                <c:pt idx="3022">
                  <c:v>3.6342592592592594E-3</c:v>
                </c:pt>
                <c:pt idx="3023">
                  <c:v>3.6342592592592594E-3</c:v>
                </c:pt>
                <c:pt idx="3024">
                  <c:v>3.6342592592592594E-3</c:v>
                </c:pt>
                <c:pt idx="3025">
                  <c:v>3.6342592592592594E-3</c:v>
                </c:pt>
                <c:pt idx="3026">
                  <c:v>3.6342592592592594E-3</c:v>
                </c:pt>
                <c:pt idx="3027">
                  <c:v>3.6342592592592594E-3</c:v>
                </c:pt>
                <c:pt idx="3028">
                  <c:v>3.6342592592592594E-3</c:v>
                </c:pt>
                <c:pt idx="3029">
                  <c:v>3.6342592592592594E-3</c:v>
                </c:pt>
                <c:pt idx="3030">
                  <c:v>3.6342592592592594E-3</c:v>
                </c:pt>
                <c:pt idx="3031">
                  <c:v>3.6342592592592594E-3</c:v>
                </c:pt>
                <c:pt idx="3032">
                  <c:v>3.6342592592592594E-3</c:v>
                </c:pt>
                <c:pt idx="3033">
                  <c:v>3.6342592592592594E-3</c:v>
                </c:pt>
                <c:pt idx="3034">
                  <c:v>3.6458333333333334E-3</c:v>
                </c:pt>
                <c:pt idx="3035">
                  <c:v>3.6458333333333334E-3</c:v>
                </c:pt>
                <c:pt idx="3036">
                  <c:v>3.6458333333333334E-3</c:v>
                </c:pt>
                <c:pt idx="3037">
                  <c:v>3.6458333333333334E-3</c:v>
                </c:pt>
                <c:pt idx="3038">
                  <c:v>3.6458333333333334E-3</c:v>
                </c:pt>
                <c:pt idx="3039">
                  <c:v>3.6458333333333334E-3</c:v>
                </c:pt>
                <c:pt idx="3040">
                  <c:v>3.6458333333333334E-3</c:v>
                </c:pt>
                <c:pt idx="3041">
                  <c:v>3.6458333333333334E-3</c:v>
                </c:pt>
                <c:pt idx="3042">
                  <c:v>3.6458333333333334E-3</c:v>
                </c:pt>
                <c:pt idx="3043">
                  <c:v>3.6458333333333334E-3</c:v>
                </c:pt>
                <c:pt idx="3044">
                  <c:v>3.6458333333333334E-3</c:v>
                </c:pt>
                <c:pt idx="3045">
                  <c:v>3.6458333333333334E-3</c:v>
                </c:pt>
                <c:pt idx="3046">
                  <c:v>3.6458333333333334E-3</c:v>
                </c:pt>
                <c:pt idx="3047">
                  <c:v>3.6458333333333334E-3</c:v>
                </c:pt>
                <c:pt idx="3048">
                  <c:v>3.6458333333333334E-3</c:v>
                </c:pt>
                <c:pt idx="3049">
                  <c:v>3.6458333333333334E-3</c:v>
                </c:pt>
                <c:pt idx="3050">
                  <c:v>3.6574074074074074E-3</c:v>
                </c:pt>
                <c:pt idx="3051">
                  <c:v>3.6574074074074074E-3</c:v>
                </c:pt>
                <c:pt idx="3052">
                  <c:v>3.6574074074074074E-3</c:v>
                </c:pt>
                <c:pt idx="3053">
                  <c:v>3.6574074074074074E-3</c:v>
                </c:pt>
                <c:pt idx="3054">
                  <c:v>3.6574074074074074E-3</c:v>
                </c:pt>
                <c:pt idx="3055">
                  <c:v>3.6574074074074074E-3</c:v>
                </c:pt>
                <c:pt idx="3056">
                  <c:v>3.6574074074074074E-3</c:v>
                </c:pt>
                <c:pt idx="3057">
                  <c:v>3.6574074074074074E-3</c:v>
                </c:pt>
                <c:pt idx="3058">
                  <c:v>3.6574074074074074E-3</c:v>
                </c:pt>
                <c:pt idx="3059">
                  <c:v>3.6574074074074074E-3</c:v>
                </c:pt>
                <c:pt idx="3060">
                  <c:v>3.6574074074074074E-3</c:v>
                </c:pt>
                <c:pt idx="3061">
                  <c:v>3.6574074074074074E-3</c:v>
                </c:pt>
                <c:pt idx="3062">
                  <c:v>3.6574074074074074E-3</c:v>
                </c:pt>
                <c:pt idx="3063">
                  <c:v>3.6574074074074074E-3</c:v>
                </c:pt>
                <c:pt idx="3064">
                  <c:v>3.6574074074074074E-3</c:v>
                </c:pt>
                <c:pt idx="3065">
                  <c:v>3.6574074074074074E-3</c:v>
                </c:pt>
                <c:pt idx="3066">
                  <c:v>3.6574074074074074E-3</c:v>
                </c:pt>
                <c:pt idx="3067">
                  <c:v>3.6574074074074074E-3</c:v>
                </c:pt>
                <c:pt idx="3068">
                  <c:v>3.6574074074074074E-3</c:v>
                </c:pt>
                <c:pt idx="3069">
                  <c:v>3.6574074074074074E-3</c:v>
                </c:pt>
                <c:pt idx="3070">
                  <c:v>3.6574074074074074E-3</c:v>
                </c:pt>
                <c:pt idx="3071">
                  <c:v>3.6574074074074074E-3</c:v>
                </c:pt>
                <c:pt idx="3072">
                  <c:v>3.6574074074074074E-3</c:v>
                </c:pt>
                <c:pt idx="3073">
                  <c:v>3.6574074074074074E-3</c:v>
                </c:pt>
                <c:pt idx="3074">
                  <c:v>3.6574074074074074E-3</c:v>
                </c:pt>
                <c:pt idx="3075">
                  <c:v>3.6689814814814814E-3</c:v>
                </c:pt>
                <c:pt idx="3076">
                  <c:v>3.6689814814814814E-3</c:v>
                </c:pt>
                <c:pt idx="3077">
                  <c:v>3.6689814814814814E-3</c:v>
                </c:pt>
                <c:pt idx="3078">
                  <c:v>3.6689814814814814E-3</c:v>
                </c:pt>
                <c:pt idx="3079">
                  <c:v>3.6689814814814814E-3</c:v>
                </c:pt>
                <c:pt idx="3080">
                  <c:v>3.6689814814814814E-3</c:v>
                </c:pt>
                <c:pt idx="3081">
                  <c:v>3.6689814814814814E-3</c:v>
                </c:pt>
                <c:pt idx="3082">
                  <c:v>3.6689814814814814E-3</c:v>
                </c:pt>
                <c:pt idx="3083">
                  <c:v>3.6689814814814814E-3</c:v>
                </c:pt>
                <c:pt idx="3084">
                  <c:v>3.6689814814814814E-3</c:v>
                </c:pt>
                <c:pt idx="3085">
                  <c:v>3.6689814814814814E-3</c:v>
                </c:pt>
                <c:pt idx="3086">
                  <c:v>3.6689814814814814E-3</c:v>
                </c:pt>
                <c:pt idx="3087">
                  <c:v>3.6689814814814814E-3</c:v>
                </c:pt>
                <c:pt idx="3088">
                  <c:v>3.6689814814814814E-3</c:v>
                </c:pt>
                <c:pt idx="3089">
                  <c:v>3.6689814814814814E-3</c:v>
                </c:pt>
                <c:pt idx="3090">
                  <c:v>3.6689814814814814E-3</c:v>
                </c:pt>
                <c:pt idx="3091">
                  <c:v>3.6689814814814814E-3</c:v>
                </c:pt>
                <c:pt idx="3092">
                  <c:v>3.6689814814814814E-3</c:v>
                </c:pt>
                <c:pt idx="3093">
                  <c:v>3.6689814814814814E-3</c:v>
                </c:pt>
                <c:pt idx="3094">
                  <c:v>3.6689814814814814E-3</c:v>
                </c:pt>
                <c:pt idx="3095">
                  <c:v>3.6689814814814814E-3</c:v>
                </c:pt>
                <c:pt idx="3096">
                  <c:v>3.6689814814814814E-3</c:v>
                </c:pt>
                <c:pt idx="3097">
                  <c:v>3.6689814814814814E-3</c:v>
                </c:pt>
                <c:pt idx="3098">
                  <c:v>3.6689814814814814E-3</c:v>
                </c:pt>
                <c:pt idx="3099">
                  <c:v>3.6689814814814814E-3</c:v>
                </c:pt>
                <c:pt idx="3100">
                  <c:v>3.6689814814814814E-3</c:v>
                </c:pt>
                <c:pt idx="3101">
                  <c:v>3.6689814814814814E-3</c:v>
                </c:pt>
                <c:pt idx="3102">
                  <c:v>3.6689814814814814E-3</c:v>
                </c:pt>
                <c:pt idx="3103">
                  <c:v>3.6689814814814814E-3</c:v>
                </c:pt>
                <c:pt idx="3104">
                  <c:v>3.6689814814814814E-3</c:v>
                </c:pt>
                <c:pt idx="3105">
                  <c:v>3.6805555555555554E-3</c:v>
                </c:pt>
                <c:pt idx="3106">
                  <c:v>3.6805555555555554E-3</c:v>
                </c:pt>
                <c:pt idx="3107">
                  <c:v>3.6805555555555554E-3</c:v>
                </c:pt>
                <c:pt idx="3108">
                  <c:v>3.6805555555555554E-3</c:v>
                </c:pt>
                <c:pt idx="3109">
                  <c:v>3.6805555555555554E-3</c:v>
                </c:pt>
                <c:pt idx="3110">
                  <c:v>3.6805555555555554E-3</c:v>
                </c:pt>
                <c:pt idx="3111">
                  <c:v>3.6805555555555554E-3</c:v>
                </c:pt>
                <c:pt idx="3112">
                  <c:v>3.6805555555555554E-3</c:v>
                </c:pt>
                <c:pt idx="3113">
                  <c:v>3.6805555555555554E-3</c:v>
                </c:pt>
                <c:pt idx="3114">
                  <c:v>3.6805555555555554E-3</c:v>
                </c:pt>
                <c:pt idx="3115">
                  <c:v>3.6805555555555554E-3</c:v>
                </c:pt>
                <c:pt idx="3116">
                  <c:v>3.6805555555555554E-3</c:v>
                </c:pt>
                <c:pt idx="3117">
                  <c:v>3.6805555555555554E-3</c:v>
                </c:pt>
                <c:pt idx="3118">
                  <c:v>3.6805555555555554E-3</c:v>
                </c:pt>
                <c:pt idx="3119">
                  <c:v>3.6805555555555554E-3</c:v>
                </c:pt>
                <c:pt idx="3120">
                  <c:v>3.6805555555555554E-3</c:v>
                </c:pt>
                <c:pt idx="3121">
                  <c:v>3.6805555555555554E-3</c:v>
                </c:pt>
                <c:pt idx="3122">
                  <c:v>3.6805555555555554E-3</c:v>
                </c:pt>
                <c:pt idx="3123">
                  <c:v>3.6805555555555554E-3</c:v>
                </c:pt>
                <c:pt idx="3124">
                  <c:v>3.6805555555555554E-3</c:v>
                </c:pt>
                <c:pt idx="3125">
                  <c:v>3.6805555555555554E-3</c:v>
                </c:pt>
                <c:pt idx="3126">
                  <c:v>3.6805555555555554E-3</c:v>
                </c:pt>
                <c:pt idx="3127">
                  <c:v>3.6805555555555554E-3</c:v>
                </c:pt>
                <c:pt idx="3128">
                  <c:v>3.6805555555555554E-3</c:v>
                </c:pt>
                <c:pt idx="3129">
                  <c:v>3.6805555555555554E-3</c:v>
                </c:pt>
                <c:pt idx="3130">
                  <c:v>3.6921296296296298E-3</c:v>
                </c:pt>
                <c:pt idx="3131">
                  <c:v>3.6921296296296298E-3</c:v>
                </c:pt>
                <c:pt idx="3132">
                  <c:v>3.6921296296296298E-3</c:v>
                </c:pt>
                <c:pt idx="3133">
                  <c:v>3.6921296296296298E-3</c:v>
                </c:pt>
                <c:pt idx="3134">
                  <c:v>3.6921296296296298E-3</c:v>
                </c:pt>
                <c:pt idx="3135">
                  <c:v>3.6921296296296298E-3</c:v>
                </c:pt>
                <c:pt idx="3136">
                  <c:v>3.6921296296296298E-3</c:v>
                </c:pt>
                <c:pt idx="3137">
                  <c:v>3.6921296296296298E-3</c:v>
                </c:pt>
                <c:pt idx="3138">
                  <c:v>3.6921296296296298E-3</c:v>
                </c:pt>
                <c:pt idx="3139">
                  <c:v>3.6921296296296298E-3</c:v>
                </c:pt>
                <c:pt idx="3140">
                  <c:v>3.6921296296296298E-3</c:v>
                </c:pt>
                <c:pt idx="3141">
                  <c:v>3.6921296296296298E-3</c:v>
                </c:pt>
                <c:pt idx="3142">
                  <c:v>3.6921296296296298E-3</c:v>
                </c:pt>
                <c:pt idx="3143">
                  <c:v>3.6921296296296298E-3</c:v>
                </c:pt>
                <c:pt idx="3144">
                  <c:v>3.6921296296296298E-3</c:v>
                </c:pt>
                <c:pt idx="3145">
                  <c:v>3.6921296296296298E-3</c:v>
                </c:pt>
                <c:pt idx="3146">
                  <c:v>3.6921296296296298E-3</c:v>
                </c:pt>
                <c:pt idx="3147">
                  <c:v>3.6921296296296298E-3</c:v>
                </c:pt>
                <c:pt idx="3148">
                  <c:v>3.6921296296296298E-3</c:v>
                </c:pt>
                <c:pt idx="3149">
                  <c:v>3.6921296296296298E-3</c:v>
                </c:pt>
                <c:pt idx="3150">
                  <c:v>3.6921296296296298E-3</c:v>
                </c:pt>
                <c:pt idx="3151">
                  <c:v>3.6921296296296298E-3</c:v>
                </c:pt>
                <c:pt idx="3152">
                  <c:v>3.6921296296296298E-3</c:v>
                </c:pt>
                <c:pt idx="3153">
                  <c:v>3.6921296296296298E-3</c:v>
                </c:pt>
                <c:pt idx="3154">
                  <c:v>3.7037037037037038E-3</c:v>
                </c:pt>
                <c:pt idx="3155">
                  <c:v>3.7037037037037038E-3</c:v>
                </c:pt>
                <c:pt idx="3156">
                  <c:v>3.7037037037037038E-3</c:v>
                </c:pt>
                <c:pt idx="3157">
                  <c:v>3.7037037037037038E-3</c:v>
                </c:pt>
                <c:pt idx="3158">
                  <c:v>3.7037037037037038E-3</c:v>
                </c:pt>
                <c:pt idx="3159">
                  <c:v>3.7037037037037038E-3</c:v>
                </c:pt>
                <c:pt idx="3160">
                  <c:v>3.7037037037037038E-3</c:v>
                </c:pt>
                <c:pt idx="3161">
                  <c:v>3.7037037037037038E-3</c:v>
                </c:pt>
                <c:pt idx="3162">
                  <c:v>3.7037037037037038E-3</c:v>
                </c:pt>
                <c:pt idx="3163">
                  <c:v>3.7037037037037038E-3</c:v>
                </c:pt>
                <c:pt idx="3164">
                  <c:v>3.7037037037037038E-3</c:v>
                </c:pt>
                <c:pt idx="3165">
                  <c:v>3.7037037037037038E-3</c:v>
                </c:pt>
                <c:pt idx="3166">
                  <c:v>3.7037037037037038E-3</c:v>
                </c:pt>
                <c:pt idx="3167">
                  <c:v>3.7037037037037038E-3</c:v>
                </c:pt>
                <c:pt idx="3168">
                  <c:v>3.7037037037037038E-3</c:v>
                </c:pt>
                <c:pt idx="3169">
                  <c:v>3.7037037037037038E-3</c:v>
                </c:pt>
                <c:pt idx="3170">
                  <c:v>3.7037037037037038E-3</c:v>
                </c:pt>
                <c:pt idx="3171">
                  <c:v>3.7037037037037038E-3</c:v>
                </c:pt>
                <c:pt idx="3172">
                  <c:v>3.7037037037037038E-3</c:v>
                </c:pt>
                <c:pt idx="3173">
                  <c:v>3.7037037037037038E-3</c:v>
                </c:pt>
                <c:pt idx="3174">
                  <c:v>3.7152777777777778E-3</c:v>
                </c:pt>
                <c:pt idx="3175">
                  <c:v>3.7152777777777778E-3</c:v>
                </c:pt>
                <c:pt idx="3176">
                  <c:v>3.7152777777777778E-3</c:v>
                </c:pt>
                <c:pt idx="3177">
                  <c:v>3.7152777777777778E-3</c:v>
                </c:pt>
                <c:pt idx="3178">
                  <c:v>3.7152777777777778E-3</c:v>
                </c:pt>
                <c:pt idx="3179">
                  <c:v>3.7152777777777778E-3</c:v>
                </c:pt>
                <c:pt idx="3180">
                  <c:v>3.7152777777777778E-3</c:v>
                </c:pt>
                <c:pt idx="3181">
                  <c:v>3.7152777777777778E-3</c:v>
                </c:pt>
                <c:pt idx="3182">
                  <c:v>3.7152777777777778E-3</c:v>
                </c:pt>
                <c:pt idx="3183">
                  <c:v>3.7152777777777778E-3</c:v>
                </c:pt>
                <c:pt idx="3184">
                  <c:v>3.7152777777777778E-3</c:v>
                </c:pt>
                <c:pt idx="3185">
                  <c:v>3.7152777777777778E-3</c:v>
                </c:pt>
                <c:pt idx="3186">
                  <c:v>3.7152777777777778E-3</c:v>
                </c:pt>
                <c:pt idx="3187">
                  <c:v>3.7152777777777778E-3</c:v>
                </c:pt>
                <c:pt idx="3188">
                  <c:v>3.7152777777777778E-3</c:v>
                </c:pt>
                <c:pt idx="3189">
                  <c:v>3.7152777777777778E-3</c:v>
                </c:pt>
                <c:pt idx="3190">
                  <c:v>3.7152777777777778E-3</c:v>
                </c:pt>
                <c:pt idx="3191">
                  <c:v>3.7152777777777778E-3</c:v>
                </c:pt>
                <c:pt idx="3192">
                  <c:v>3.7152777777777778E-3</c:v>
                </c:pt>
                <c:pt idx="3193">
                  <c:v>3.7152777777777778E-3</c:v>
                </c:pt>
                <c:pt idx="3194">
                  <c:v>3.7152777777777778E-3</c:v>
                </c:pt>
                <c:pt idx="3195">
                  <c:v>3.7152777777777778E-3</c:v>
                </c:pt>
                <c:pt idx="3196">
                  <c:v>3.7152777777777778E-3</c:v>
                </c:pt>
                <c:pt idx="3197">
                  <c:v>3.7268518518518519E-3</c:v>
                </c:pt>
                <c:pt idx="3198">
                  <c:v>3.7268518518518519E-3</c:v>
                </c:pt>
                <c:pt idx="3199">
                  <c:v>3.7268518518518519E-3</c:v>
                </c:pt>
                <c:pt idx="3200">
                  <c:v>3.7268518518518519E-3</c:v>
                </c:pt>
                <c:pt idx="3201">
                  <c:v>3.7268518518518519E-3</c:v>
                </c:pt>
                <c:pt idx="3202">
                  <c:v>3.7268518518518519E-3</c:v>
                </c:pt>
                <c:pt idx="3203">
                  <c:v>3.7268518518518519E-3</c:v>
                </c:pt>
                <c:pt idx="3204">
                  <c:v>3.7268518518518519E-3</c:v>
                </c:pt>
                <c:pt idx="3205">
                  <c:v>3.7268518518518519E-3</c:v>
                </c:pt>
                <c:pt idx="3206">
                  <c:v>3.7268518518518519E-3</c:v>
                </c:pt>
                <c:pt idx="3207">
                  <c:v>3.7268518518518519E-3</c:v>
                </c:pt>
                <c:pt idx="3208">
                  <c:v>3.7268518518518519E-3</c:v>
                </c:pt>
                <c:pt idx="3209">
                  <c:v>3.7268518518518519E-3</c:v>
                </c:pt>
                <c:pt idx="3210">
                  <c:v>3.7268518518518519E-3</c:v>
                </c:pt>
                <c:pt idx="3211">
                  <c:v>3.7268518518518519E-3</c:v>
                </c:pt>
                <c:pt idx="3212">
                  <c:v>3.7268518518518519E-3</c:v>
                </c:pt>
                <c:pt idx="3213">
                  <c:v>3.7268518518518519E-3</c:v>
                </c:pt>
                <c:pt idx="3214">
                  <c:v>3.7268518518518519E-3</c:v>
                </c:pt>
                <c:pt idx="3215">
                  <c:v>3.7268518518518519E-3</c:v>
                </c:pt>
                <c:pt idx="3216">
                  <c:v>3.7268518518518519E-3</c:v>
                </c:pt>
                <c:pt idx="3217">
                  <c:v>3.7268518518518519E-3</c:v>
                </c:pt>
                <c:pt idx="3218">
                  <c:v>3.7268518518518519E-3</c:v>
                </c:pt>
                <c:pt idx="3219">
                  <c:v>3.7268518518518519E-3</c:v>
                </c:pt>
                <c:pt idx="3220">
                  <c:v>3.7268518518518519E-3</c:v>
                </c:pt>
                <c:pt idx="3221">
                  <c:v>3.7384259259259259E-3</c:v>
                </c:pt>
                <c:pt idx="3222">
                  <c:v>3.7384259259259259E-3</c:v>
                </c:pt>
                <c:pt idx="3223">
                  <c:v>3.7384259259259259E-3</c:v>
                </c:pt>
                <c:pt idx="3224">
                  <c:v>3.7384259259259259E-3</c:v>
                </c:pt>
                <c:pt idx="3225">
                  <c:v>3.7384259259259259E-3</c:v>
                </c:pt>
                <c:pt idx="3226">
                  <c:v>3.7384259259259259E-3</c:v>
                </c:pt>
                <c:pt idx="3227">
                  <c:v>3.7384259259259259E-3</c:v>
                </c:pt>
                <c:pt idx="3228">
                  <c:v>3.7384259259259259E-3</c:v>
                </c:pt>
                <c:pt idx="3229">
                  <c:v>3.7384259259259259E-3</c:v>
                </c:pt>
                <c:pt idx="3230">
                  <c:v>3.7384259259259259E-3</c:v>
                </c:pt>
                <c:pt idx="3231">
                  <c:v>3.7384259259259259E-3</c:v>
                </c:pt>
                <c:pt idx="3232">
                  <c:v>3.7384259259259259E-3</c:v>
                </c:pt>
                <c:pt idx="3233">
                  <c:v>3.7384259259259259E-3</c:v>
                </c:pt>
                <c:pt idx="3234">
                  <c:v>3.7384259259259259E-3</c:v>
                </c:pt>
                <c:pt idx="3235">
                  <c:v>3.7384259259259259E-3</c:v>
                </c:pt>
                <c:pt idx="3236">
                  <c:v>3.7384259259259259E-3</c:v>
                </c:pt>
                <c:pt idx="3237">
                  <c:v>3.7384259259259259E-3</c:v>
                </c:pt>
                <c:pt idx="3238">
                  <c:v>3.7384259259259259E-3</c:v>
                </c:pt>
                <c:pt idx="3239">
                  <c:v>3.7384259259259259E-3</c:v>
                </c:pt>
                <c:pt idx="3240">
                  <c:v>3.7384259259259259E-3</c:v>
                </c:pt>
                <c:pt idx="3241">
                  <c:v>3.7384259259259259E-3</c:v>
                </c:pt>
                <c:pt idx="3242">
                  <c:v>3.7499999999999999E-3</c:v>
                </c:pt>
                <c:pt idx="3243">
                  <c:v>3.7499999999999999E-3</c:v>
                </c:pt>
                <c:pt idx="3244">
                  <c:v>3.7499999999999999E-3</c:v>
                </c:pt>
                <c:pt idx="3245">
                  <c:v>3.7499999999999999E-3</c:v>
                </c:pt>
                <c:pt idx="3246">
                  <c:v>3.7499999999999999E-3</c:v>
                </c:pt>
                <c:pt idx="3247">
                  <c:v>3.7499999999999999E-3</c:v>
                </c:pt>
                <c:pt idx="3248">
                  <c:v>3.7499999999999999E-3</c:v>
                </c:pt>
                <c:pt idx="3249">
                  <c:v>3.7499999999999999E-3</c:v>
                </c:pt>
                <c:pt idx="3250">
                  <c:v>3.7499999999999999E-3</c:v>
                </c:pt>
                <c:pt idx="3251">
                  <c:v>3.7499999999999999E-3</c:v>
                </c:pt>
                <c:pt idx="3252">
                  <c:v>3.7499999999999999E-3</c:v>
                </c:pt>
                <c:pt idx="3253">
                  <c:v>3.7499999999999999E-3</c:v>
                </c:pt>
                <c:pt idx="3254">
                  <c:v>3.7499999999999999E-3</c:v>
                </c:pt>
                <c:pt idx="3255">
                  <c:v>3.7499999999999999E-3</c:v>
                </c:pt>
                <c:pt idx="3256">
                  <c:v>3.7499999999999999E-3</c:v>
                </c:pt>
                <c:pt idx="3257">
                  <c:v>3.7499999999999999E-3</c:v>
                </c:pt>
                <c:pt idx="3258">
                  <c:v>3.7615740740740739E-3</c:v>
                </c:pt>
                <c:pt idx="3259">
                  <c:v>3.7615740740740739E-3</c:v>
                </c:pt>
                <c:pt idx="3260">
                  <c:v>3.7615740740740739E-3</c:v>
                </c:pt>
                <c:pt idx="3261">
                  <c:v>3.7615740740740739E-3</c:v>
                </c:pt>
                <c:pt idx="3262">
                  <c:v>3.7615740740740739E-3</c:v>
                </c:pt>
                <c:pt idx="3263">
                  <c:v>3.7615740740740739E-3</c:v>
                </c:pt>
                <c:pt idx="3264">
                  <c:v>3.7615740740740739E-3</c:v>
                </c:pt>
                <c:pt idx="3265">
                  <c:v>3.7615740740740739E-3</c:v>
                </c:pt>
                <c:pt idx="3266">
                  <c:v>3.7615740740740739E-3</c:v>
                </c:pt>
                <c:pt idx="3267">
                  <c:v>3.7615740740740739E-3</c:v>
                </c:pt>
                <c:pt idx="3268">
                  <c:v>3.7615740740740739E-3</c:v>
                </c:pt>
                <c:pt idx="3269">
                  <c:v>3.7615740740740739E-3</c:v>
                </c:pt>
                <c:pt idx="3270">
                  <c:v>3.7615740740740739E-3</c:v>
                </c:pt>
                <c:pt idx="3271">
                  <c:v>3.7615740740740739E-3</c:v>
                </c:pt>
                <c:pt idx="3272">
                  <c:v>3.7615740740740739E-3</c:v>
                </c:pt>
                <c:pt idx="3273">
                  <c:v>3.7615740740740739E-3</c:v>
                </c:pt>
                <c:pt idx="3274">
                  <c:v>3.7615740740740739E-3</c:v>
                </c:pt>
                <c:pt idx="3275">
                  <c:v>3.7615740740740739E-3</c:v>
                </c:pt>
                <c:pt idx="3276">
                  <c:v>3.7615740740740739E-3</c:v>
                </c:pt>
                <c:pt idx="3277">
                  <c:v>3.7615740740740739E-3</c:v>
                </c:pt>
                <c:pt idx="3278">
                  <c:v>3.7731481481481483E-3</c:v>
                </c:pt>
                <c:pt idx="3279">
                  <c:v>3.7731481481481483E-3</c:v>
                </c:pt>
                <c:pt idx="3280">
                  <c:v>3.7731481481481483E-3</c:v>
                </c:pt>
                <c:pt idx="3281">
                  <c:v>3.7731481481481483E-3</c:v>
                </c:pt>
                <c:pt idx="3282">
                  <c:v>3.7731481481481483E-3</c:v>
                </c:pt>
                <c:pt idx="3283">
                  <c:v>3.7731481481481483E-3</c:v>
                </c:pt>
                <c:pt idx="3284">
                  <c:v>3.7731481481481483E-3</c:v>
                </c:pt>
                <c:pt idx="3285">
                  <c:v>3.7731481481481483E-3</c:v>
                </c:pt>
                <c:pt idx="3286">
                  <c:v>3.7731481481481483E-3</c:v>
                </c:pt>
                <c:pt idx="3287">
                  <c:v>3.7731481481481483E-3</c:v>
                </c:pt>
                <c:pt idx="3288">
                  <c:v>3.7731481481481483E-3</c:v>
                </c:pt>
                <c:pt idx="3289">
                  <c:v>3.7731481481481483E-3</c:v>
                </c:pt>
                <c:pt idx="3290">
                  <c:v>3.7731481481481483E-3</c:v>
                </c:pt>
                <c:pt idx="3291">
                  <c:v>3.7731481481481483E-3</c:v>
                </c:pt>
                <c:pt idx="3292">
                  <c:v>3.7847222222222223E-3</c:v>
                </c:pt>
                <c:pt idx="3293">
                  <c:v>3.7847222222222223E-3</c:v>
                </c:pt>
                <c:pt idx="3294">
                  <c:v>3.7847222222222223E-3</c:v>
                </c:pt>
                <c:pt idx="3295">
                  <c:v>3.7847222222222223E-3</c:v>
                </c:pt>
                <c:pt idx="3296">
                  <c:v>3.7847222222222223E-3</c:v>
                </c:pt>
                <c:pt idx="3297">
                  <c:v>3.7847222222222223E-3</c:v>
                </c:pt>
                <c:pt idx="3298">
                  <c:v>3.7847222222222223E-3</c:v>
                </c:pt>
                <c:pt idx="3299">
                  <c:v>3.7847222222222223E-3</c:v>
                </c:pt>
                <c:pt idx="3300">
                  <c:v>3.7847222222222223E-3</c:v>
                </c:pt>
                <c:pt idx="3301">
                  <c:v>3.7847222222222223E-3</c:v>
                </c:pt>
                <c:pt idx="3302">
                  <c:v>3.7847222222222223E-3</c:v>
                </c:pt>
                <c:pt idx="3303">
                  <c:v>3.7847222222222223E-3</c:v>
                </c:pt>
                <c:pt idx="3304">
                  <c:v>3.7847222222222223E-3</c:v>
                </c:pt>
                <c:pt idx="3305">
                  <c:v>3.7847222222222223E-3</c:v>
                </c:pt>
                <c:pt idx="3306">
                  <c:v>3.7847222222222223E-3</c:v>
                </c:pt>
                <c:pt idx="3307">
                  <c:v>3.7847222222222223E-3</c:v>
                </c:pt>
                <c:pt idx="3308">
                  <c:v>3.7847222222222223E-3</c:v>
                </c:pt>
                <c:pt idx="3309">
                  <c:v>3.7847222222222223E-3</c:v>
                </c:pt>
                <c:pt idx="3310">
                  <c:v>3.7847222222222223E-3</c:v>
                </c:pt>
                <c:pt idx="3311">
                  <c:v>3.7847222222222223E-3</c:v>
                </c:pt>
                <c:pt idx="3312">
                  <c:v>3.7847222222222223E-3</c:v>
                </c:pt>
                <c:pt idx="3313">
                  <c:v>3.7847222222222223E-3</c:v>
                </c:pt>
                <c:pt idx="3314">
                  <c:v>3.7847222222222223E-3</c:v>
                </c:pt>
                <c:pt idx="3315">
                  <c:v>3.7847222222222223E-3</c:v>
                </c:pt>
                <c:pt idx="3316">
                  <c:v>3.7847222222222223E-3</c:v>
                </c:pt>
                <c:pt idx="3317">
                  <c:v>3.7847222222222223E-3</c:v>
                </c:pt>
                <c:pt idx="3318">
                  <c:v>3.7962962962962963E-3</c:v>
                </c:pt>
                <c:pt idx="3319">
                  <c:v>3.7962962962962963E-3</c:v>
                </c:pt>
                <c:pt idx="3320">
                  <c:v>3.7962962962962963E-3</c:v>
                </c:pt>
                <c:pt idx="3321">
                  <c:v>3.7962962962962963E-3</c:v>
                </c:pt>
                <c:pt idx="3322">
                  <c:v>3.7962962962962963E-3</c:v>
                </c:pt>
                <c:pt idx="3323">
                  <c:v>3.7962962962962963E-3</c:v>
                </c:pt>
                <c:pt idx="3324">
                  <c:v>3.7962962962962963E-3</c:v>
                </c:pt>
                <c:pt idx="3325">
                  <c:v>3.7962962962962963E-3</c:v>
                </c:pt>
                <c:pt idx="3326">
                  <c:v>3.7962962962962963E-3</c:v>
                </c:pt>
                <c:pt idx="3327">
                  <c:v>3.7962962962962963E-3</c:v>
                </c:pt>
                <c:pt idx="3328">
                  <c:v>3.7962962962962963E-3</c:v>
                </c:pt>
                <c:pt idx="3329">
                  <c:v>3.7962962962962963E-3</c:v>
                </c:pt>
                <c:pt idx="3330">
                  <c:v>3.7962962962962963E-3</c:v>
                </c:pt>
                <c:pt idx="3331">
                  <c:v>3.7962962962962963E-3</c:v>
                </c:pt>
                <c:pt idx="3332">
                  <c:v>3.7962962962962963E-3</c:v>
                </c:pt>
                <c:pt idx="3333">
                  <c:v>3.7962962962962963E-3</c:v>
                </c:pt>
                <c:pt idx="3334">
                  <c:v>3.7962962962962963E-3</c:v>
                </c:pt>
                <c:pt idx="3335">
                  <c:v>3.7962962962962963E-3</c:v>
                </c:pt>
                <c:pt idx="3336">
                  <c:v>3.7962962962962963E-3</c:v>
                </c:pt>
                <c:pt idx="3337">
                  <c:v>3.7962962962962963E-3</c:v>
                </c:pt>
                <c:pt idx="3338">
                  <c:v>3.7962962962962963E-3</c:v>
                </c:pt>
                <c:pt idx="3339">
                  <c:v>3.7962962962962963E-3</c:v>
                </c:pt>
                <c:pt idx="3340">
                  <c:v>3.7962962962962963E-3</c:v>
                </c:pt>
                <c:pt idx="3341">
                  <c:v>3.7962962962962963E-3</c:v>
                </c:pt>
                <c:pt idx="3342">
                  <c:v>3.7962962962962963E-3</c:v>
                </c:pt>
                <c:pt idx="3343">
                  <c:v>3.8078703703703703E-3</c:v>
                </c:pt>
                <c:pt idx="3344">
                  <c:v>3.8078703703703703E-3</c:v>
                </c:pt>
                <c:pt idx="3345">
                  <c:v>3.8078703703703703E-3</c:v>
                </c:pt>
                <c:pt idx="3346">
                  <c:v>3.8078703703703703E-3</c:v>
                </c:pt>
                <c:pt idx="3347">
                  <c:v>3.8078703703703703E-3</c:v>
                </c:pt>
                <c:pt idx="3348">
                  <c:v>3.8078703703703703E-3</c:v>
                </c:pt>
                <c:pt idx="3349">
                  <c:v>3.8078703703703703E-3</c:v>
                </c:pt>
                <c:pt idx="3350">
                  <c:v>3.8078703703703703E-3</c:v>
                </c:pt>
                <c:pt idx="3351">
                  <c:v>3.8078703703703703E-3</c:v>
                </c:pt>
                <c:pt idx="3352">
                  <c:v>3.8078703703703703E-3</c:v>
                </c:pt>
                <c:pt idx="3353">
                  <c:v>3.8078703703703703E-3</c:v>
                </c:pt>
                <c:pt idx="3354">
                  <c:v>3.8078703703703703E-3</c:v>
                </c:pt>
                <c:pt idx="3355">
                  <c:v>3.8078703703703703E-3</c:v>
                </c:pt>
                <c:pt idx="3356">
                  <c:v>3.8078703703703703E-3</c:v>
                </c:pt>
                <c:pt idx="3357">
                  <c:v>3.8078703703703703E-3</c:v>
                </c:pt>
                <c:pt idx="3358">
                  <c:v>3.8078703703703703E-3</c:v>
                </c:pt>
                <c:pt idx="3359">
                  <c:v>3.8078703703703703E-3</c:v>
                </c:pt>
                <c:pt idx="3360">
                  <c:v>3.8078703703703703E-3</c:v>
                </c:pt>
                <c:pt idx="3361">
                  <c:v>3.8078703703703703E-3</c:v>
                </c:pt>
                <c:pt idx="3362">
                  <c:v>3.8078703703703703E-3</c:v>
                </c:pt>
                <c:pt idx="3363">
                  <c:v>3.8078703703703703E-3</c:v>
                </c:pt>
                <c:pt idx="3364">
                  <c:v>3.8078703703703703E-3</c:v>
                </c:pt>
                <c:pt idx="3365">
                  <c:v>3.8078703703703703E-3</c:v>
                </c:pt>
                <c:pt idx="3366">
                  <c:v>3.8078703703703703E-3</c:v>
                </c:pt>
                <c:pt idx="3367">
                  <c:v>3.8078703703703703E-3</c:v>
                </c:pt>
                <c:pt idx="3368">
                  <c:v>3.8078703703703703E-3</c:v>
                </c:pt>
                <c:pt idx="3369">
                  <c:v>3.8194444444444443E-3</c:v>
                </c:pt>
                <c:pt idx="3370">
                  <c:v>3.8194444444444443E-3</c:v>
                </c:pt>
                <c:pt idx="3371">
                  <c:v>3.8194444444444443E-3</c:v>
                </c:pt>
                <c:pt idx="3372">
                  <c:v>3.8194444444444443E-3</c:v>
                </c:pt>
                <c:pt idx="3373">
                  <c:v>3.8194444444444443E-3</c:v>
                </c:pt>
                <c:pt idx="3374">
                  <c:v>3.8194444444444443E-3</c:v>
                </c:pt>
                <c:pt idx="3375">
                  <c:v>3.8194444444444443E-3</c:v>
                </c:pt>
                <c:pt idx="3376">
                  <c:v>3.8194444444444443E-3</c:v>
                </c:pt>
                <c:pt idx="3377">
                  <c:v>3.8194444444444443E-3</c:v>
                </c:pt>
                <c:pt idx="3378">
                  <c:v>3.8194444444444443E-3</c:v>
                </c:pt>
                <c:pt idx="3379">
                  <c:v>3.8194444444444443E-3</c:v>
                </c:pt>
                <c:pt idx="3380">
                  <c:v>3.8194444444444443E-3</c:v>
                </c:pt>
                <c:pt idx="3381">
                  <c:v>3.8194444444444443E-3</c:v>
                </c:pt>
                <c:pt idx="3382">
                  <c:v>3.8194444444444443E-3</c:v>
                </c:pt>
                <c:pt idx="3383">
                  <c:v>3.8194444444444443E-3</c:v>
                </c:pt>
                <c:pt idx="3384">
                  <c:v>3.8194444444444443E-3</c:v>
                </c:pt>
                <c:pt idx="3385">
                  <c:v>3.8194444444444443E-3</c:v>
                </c:pt>
                <c:pt idx="3386">
                  <c:v>3.8194444444444443E-3</c:v>
                </c:pt>
                <c:pt idx="3387">
                  <c:v>3.8194444444444443E-3</c:v>
                </c:pt>
                <c:pt idx="3388">
                  <c:v>3.8194444444444443E-3</c:v>
                </c:pt>
                <c:pt idx="3389">
                  <c:v>3.8194444444444443E-3</c:v>
                </c:pt>
                <c:pt idx="3390">
                  <c:v>3.8194444444444443E-3</c:v>
                </c:pt>
                <c:pt idx="3391">
                  <c:v>3.8310185185185183E-3</c:v>
                </c:pt>
                <c:pt idx="3392">
                  <c:v>3.8310185185185183E-3</c:v>
                </c:pt>
                <c:pt idx="3393">
                  <c:v>3.8310185185185183E-3</c:v>
                </c:pt>
                <c:pt idx="3394">
                  <c:v>3.8310185185185183E-3</c:v>
                </c:pt>
                <c:pt idx="3395">
                  <c:v>3.8310185185185183E-3</c:v>
                </c:pt>
                <c:pt idx="3396">
                  <c:v>3.8310185185185183E-3</c:v>
                </c:pt>
                <c:pt idx="3397">
                  <c:v>3.8310185185185183E-3</c:v>
                </c:pt>
                <c:pt idx="3398">
                  <c:v>3.8310185185185183E-3</c:v>
                </c:pt>
                <c:pt idx="3399">
                  <c:v>3.8310185185185183E-3</c:v>
                </c:pt>
                <c:pt idx="3400">
                  <c:v>3.8310185185185183E-3</c:v>
                </c:pt>
                <c:pt idx="3401">
                  <c:v>3.8310185185185183E-3</c:v>
                </c:pt>
                <c:pt idx="3402">
                  <c:v>3.8310185185185183E-3</c:v>
                </c:pt>
                <c:pt idx="3403">
                  <c:v>3.8310185185185183E-3</c:v>
                </c:pt>
                <c:pt idx="3404">
                  <c:v>3.8310185185185183E-3</c:v>
                </c:pt>
                <c:pt idx="3405">
                  <c:v>3.8310185185185183E-3</c:v>
                </c:pt>
                <c:pt idx="3406">
                  <c:v>3.8310185185185183E-3</c:v>
                </c:pt>
                <c:pt idx="3407">
                  <c:v>3.8310185185185183E-3</c:v>
                </c:pt>
                <c:pt idx="3408">
                  <c:v>3.8310185185185183E-3</c:v>
                </c:pt>
                <c:pt idx="3409">
                  <c:v>3.8310185185185183E-3</c:v>
                </c:pt>
                <c:pt idx="3410">
                  <c:v>3.8425925925925928E-3</c:v>
                </c:pt>
                <c:pt idx="3411">
                  <c:v>3.8425925925925928E-3</c:v>
                </c:pt>
                <c:pt idx="3412">
                  <c:v>3.8425925925925928E-3</c:v>
                </c:pt>
                <c:pt idx="3413">
                  <c:v>3.8425925925925928E-3</c:v>
                </c:pt>
                <c:pt idx="3414">
                  <c:v>3.8425925925925928E-3</c:v>
                </c:pt>
                <c:pt idx="3415">
                  <c:v>3.8425925925925928E-3</c:v>
                </c:pt>
                <c:pt idx="3416">
                  <c:v>3.8425925925925928E-3</c:v>
                </c:pt>
                <c:pt idx="3417">
                  <c:v>3.8541666666666668E-3</c:v>
                </c:pt>
                <c:pt idx="3418">
                  <c:v>3.8541666666666668E-3</c:v>
                </c:pt>
                <c:pt idx="3419">
                  <c:v>3.8541666666666668E-3</c:v>
                </c:pt>
                <c:pt idx="3420">
                  <c:v>3.8541666666666668E-3</c:v>
                </c:pt>
                <c:pt idx="3421">
                  <c:v>3.8541666666666668E-3</c:v>
                </c:pt>
                <c:pt idx="3422">
                  <c:v>3.8541666666666668E-3</c:v>
                </c:pt>
                <c:pt idx="3423">
                  <c:v>3.8541666666666668E-3</c:v>
                </c:pt>
                <c:pt idx="3424">
                  <c:v>3.8541666666666668E-3</c:v>
                </c:pt>
                <c:pt idx="3425">
                  <c:v>3.8541666666666668E-3</c:v>
                </c:pt>
                <c:pt idx="3426">
                  <c:v>3.8541666666666668E-3</c:v>
                </c:pt>
                <c:pt idx="3427">
                  <c:v>3.8541666666666668E-3</c:v>
                </c:pt>
                <c:pt idx="3428">
                  <c:v>3.8541666666666668E-3</c:v>
                </c:pt>
                <c:pt idx="3429">
                  <c:v>3.8541666666666668E-3</c:v>
                </c:pt>
                <c:pt idx="3430">
                  <c:v>3.8657407407407408E-3</c:v>
                </c:pt>
                <c:pt idx="3431">
                  <c:v>3.8657407407407408E-3</c:v>
                </c:pt>
                <c:pt idx="3432">
                  <c:v>3.8657407407407408E-3</c:v>
                </c:pt>
                <c:pt idx="3433">
                  <c:v>3.8657407407407408E-3</c:v>
                </c:pt>
                <c:pt idx="3434">
                  <c:v>3.8657407407407408E-3</c:v>
                </c:pt>
                <c:pt idx="3435">
                  <c:v>3.8657407407407408E-3</c:v>
                </c:pt>
                <c:pt idx="3436">
                  <c:v>3.8657407407407408E-3</c:v>
                </c:pt>
                <c:pt idx="3437">
                  <c:v>3.8657407407407408E-3</c:v>
                </c:pt>
                <c:pt idx="3438">
                  <c:v>3.8657407407407408E-3</c:v>
                </c:pt>
                <c:pt idx="3439">
                  <c:v>3.8657407407407408E-3</c:v>
                </c:pt>
                <c:pt idx="3440">
                  <c:v>3.8657407407407408E-3</c:v>
                </c:pt>
                <c:pt idx="3441">
                  <c:v>3.8657407407407408E-3</c:v>
                </c:pt>
                <c:pt idx="3442">
                  <c:v>3.8657407407407408E-3</c:v>
                </c:pt>
                <c:pt idx="3443">
                  <c:v>3.8657407407407408E-3</c:v>
                </c:pt>
                <c:pt idx="3444">
                  <c:v>3.8657407407407408E-3</c:v>
                </c:pt>
                <c:pt idx="3445">
                  <c:v>3.8657407407407408E-3</c:v>
                </c:pt>
                <c:pt idx="3446">
                  <c:v>3.8657407407407408E-3</c:v>
                </c:pt>
                <c:pt idx="3447">
                  <c:v>3.8657407407407408E-3</c:v>
                </c:pt>
                <c:pt idx="3448">
                  <c:v>3.8657407407407408E-3</c:v>
                </c:pt>
                <c:pt idx="3449">
                  <c:v>3.8657407407407408E-3</c:v>
                </c:pt>
                <c:pt idx="3450">
                  <c:v>3.8773148148148148E-3</c:v>
                </c:pt>
                <c:pt idx="3451">
                  <c:v>3.8773148148148148E-3</c:v>
                </c:pt>
                <c:pt idx="3452">
                  <c:v>3.8773148148148148E-3</c:v>
                </c:pt>
                <c:pt idx="3453">
                  <c:v>3.8773148148148148E-3</c:v>
                </c:pt>
                <c:pt idx="3454">
                  <c:v>3.8773148148148148E-3</c:v>
                </c:pt>
                <c:pt idx="3455">
                  <c:v>3.8773148148148148E-3</c:v>
                </c:pt>
                <c:pt idx="3456">
                  <c:v>3.8773148148148148E-3</c:v>
                </c:pt>
                <c:pt idx="3457">
                  <c:v>3.8773148148148148E-3</c:v>
                </c:pt>
                <c:pt idx="3458">
                  <c:v>3.8773148148148148E-3</c:v>
                </c:pt>
                <c:pt idx="3459">
                  <c:v>3.8773148148148148E-3</c:v>
                </c:pt>
                <c:pt idx="3460">
                  <c:v>3.8773148148148148E-3</c:v>
                </c:pt>
                <c:pt idx="3461">
                  <c:v>3.8773148148148148E-3</c:v>
                </c:pt>
                <c:pt idx="3462">
                  <c:v>3.8773148148148148E-3</c:v>
                </c:pt>
                <c:pt idx="3463">
                  <c:v>3.8773148148148148E-3</c:v>
                </c:pt>
                <c:pt idx="3464">
                  <c:v>3.8773148148148148E-3</c:v>
                </c:pt>
                <c:pt idx="3465">
                  <c:v>3.8773148148148148E-3</c:v>
                </c:pt>
                <c:pt idx="3466">
                  <c:v>3.8773148148148148E-3</c:v>
                </c:pt>
                <c:pt idx="3467">
                  <c:v>3.8773148148148148E-3</c:v>
                </c:pt>
                <c:pt idx="3468">
                  <c:v>3.8773148148148148E-3</c:v>
                </c:pt>
                <c:pt idx="3469">
                  <c:v>3.8888888888888888E-3</c:v>
                </c:pt>
                <c:pt idx="3470">
                  <c:v>3.8888888888888888E-3</c:v>
                </c:pt>
                <c:pt idx="3471">
                  <c:v>3.8888888888888888E-3</c:v>
                </c:pt>
                <c:pt idx="3472">
                  <c:v>3.8888888888888888E-3</c:v>
                </c:pt>
                <c:pt idx="3473">
                  <c:v>3.8888888888888888E-3</c:v>
                </c:pt>
                <c:pt idx="3474">
                  <c:v>3.8888888888888888E-3</c:v>
                </c:pt>
                <c:pt idx="3475">
                  <c:v>3.8888888888888888E-3</c:v>
                </c:pt>
                <c:pt idx="3476">
                  <c:v>3.8888888888888888E-3</c:v>
                </c:pt>
                <c:pt idx="3477">
                  <c:v>3.9004629629629628E-3</c:v>
                </c:pt>
                <c:pt idx="3478">
                  <c:v>3.9004629629629628E-3</c:v>
                </c:pt>
                <c:pt idx="3479">
                  <c:v>3.9004629629629628E-3</c:v>
                </c:pt>
                <c:pt idx="3480">
                  <c:v>3.9004629629629628E-3</c:v>
                </c:pt>
                <c:pt idx="3481">
                  <c:v>3.9004629629629628E-3</c:v>
                </c:pt>
                <c:pt idx="3482">
                  <c:v>3.9004629629629628E-3</c:v>
                </c:pt>
                <c:pt idx="3483">
                  <c:v>3.9004629629629628E-3</c:v>
                </c:pt>
                <c:pt idx="3484">
                  <c:v>3.9004629629629628E-3</c:v>
                </c:pt>
                <c:pt idx="3485">
                  <c:v>3.9004629629629628E-3</c:v>
                </c:pt>
                <c:pt idx="3486">
                  <c:v>3.9004629629629628E-3</c:v>
                </c:pt>
                <c:pt idx="3487">
                  <c:v>3.9004629629629628E-3</c:v>
                </c:pt>
                <c:pt idx="3488">
                  <c:v>3.9120370370370368E-3</c:v>
                </c:pt>
                <c:pt idx="3489">
                  <c:v>3.9120370370370368E-3</c:v>
                </c:pt>
                <c:pt idx="3490">
                  <c:v>3.9120370370370368E-3</c:v>
                </c:pt>
                <c:pt idx="3491">
                  <c:v>3.9120370370370368E-3</c:v>
                </c:pt>
                <c:pt idx="3492">
                  <c:v>3.9120370370370368E-3</c:v>
                </c:pt>
                <c:pt idx="3493">
                  <c:v>3.9120370370370368E-3</c:v>
                </c:pt>
                <c:pt idx="3494">
                  <c:v>3.9120370370370368E-3</c:v>
                </c:pt>
                <c:pt idx="3495">
                  <c:v>3.9120370370370368E-3</c:v>
                </c:pt>
                <c:pt idx="3496">
                  <c:v>3.9120370370370368E-3</c:v>
                </c:pt>
                <c:pt idx="3497">
                  <c:v>3.9120370370370368E-3</c:v>
                </c:pt>
                <c:pt idx="3498">
                  <c:v>3.9120370370370368E-3</c:v>
                </c:pt>
                <c:pt idx="3499">
                  <c:v>3.9120370370370368E-3</c:v>
                </c:pt>
                <c:pt idx="3500">
                  <c:v>3.9236111111111112E-3</c:v>
                </c:pt>
                <c:pt idx="3501">
                  <c:v>3.9236111111111112E-3</c:v>
                </c:pt>
                <c:pt idx="3502">
                  <c:v>3.9236111111111112E-3</c:v>
                </c:pt>
                <c:pt idx="3503">
                  <c:v>3.9236111111111112E-3</c:v>
                </c:pt>
                <c:pt idx="3504">
                  <c:v>3.9236111111111112E-3</c:v>
                </c:pt>
                <c:pt idx="3505">
                  <c:v>3.9236111111111112E-3</c:v>
                </c:pt>
                <c:pt idx="3506">
                  <c:v>3.9236111111111112E-3</c:v>
                </c:pt>
                <c:pt idx="3507">
                  <c:v>3.9236111111111112E-3</c:v>
                </c:pt>
                <c:pt idx="3508">
                  <c:v>3.9236111111111112E-3</c:v>
                </c:pt>
                <c:pt idx="3509">
                  <c:v>3.9236111111111112E-3</c:v>
                </c:pt>
                <c:pt idx="3510">
                  <c:v>3.9236111111111112E-3</c:v>
                </c:pt>
                <c:pt idx="3511">
                  <c:v>3.9236111111111112E-3</c:v>
                </c:pt>
                <c:pt idx="3512">
                  <c:v>3.9236111111111112E-3</c:v>
                </c:pt>
                <c:pt idx="3513">
                  <c:v>3.9236111111111112E-3</c:v>
                </c:pt>
                <c:pt idx="3514">
                  <c:v>3.9236111111111112E-3</c:v>
                </c:pt>
                <c:pt idx="3515">
                  <c:v>3.9236111111111112E-3</c:v>
                </c:pt>
                <c:pt idx="3516">
                  <c:v>3.9236111111111112E-3</c:v>
                </c:pt>
                <c:pt idx="3517">
                  <c:v>3.9236111111111112E-3</c:v>
                </c:pt>
                <c:pt idx="3518">
                  <c:v>3.9236111111111112E-3</c:v>
                </c:pt>
                <c:pt idx="3519">
                  <c:v>3.9236111111111112E-3</c:v>
                </c:pt>
                <c:pt idx="3520">
                  <c:v>3.9236111111111112E-3</c:v>
                </c:pt>
                <c:pt idx="3521">
                  <c:v>3.9236111111111112E-3</c:v>
                </c:pt>
                <c:pt idx="3522">
                  <c:v>3.9236111111111112E-3</c:v>
                </c:pt>
                <c:pt idx="3523">
                  <c:v>3.9236111111111112E-3</c:v>
                </c:pt>
                <c:pt idx="3524">
                  <c:v>3.9236111111111112E-3</c:v>
                </c:pt>
                <c:pt idx="3525">
                  <c:v>3.9351851851851848E-3</c:v>
                </c:pt>
                <c:pt idx="3526">
                  <c:v>3.9351851851851848E-3</c:v>
                </c:pt>
                <c:pt idx="3527">
                  <c:v>3.9351851851851848E-3</c:v>
                </c:pt>
                <c:pt idx="3528">
                  <c:v>3.9351851851851848E-3</c:v>
                </c:pt>
                <c:pt idx="3529">
                  <c:v>3.9351851851851848E-3</c:v>
                </c:pt>
                <c:pt idx="3530">
                  <c:v>3.9351851851851848E-3</c:v>
                </c:pt>
                <c:pt idx="3531">
                  <c:v>3.9351851851851848E-3</c:v>
                </c:pt>
                <c:pt idx="3532">
                  <c:v>3.9351851851851848E-3</c:v>
                </c:pt>
                <c:pt idx="3533">
                  <c:v>3.9351851851851848E-3</c:v>
                </c:pt>
                <c:pt idx="3534">
                  <c:v>3.9351851851851848E-3</c:v>
                </c:pt>
                <c:pt idx="3535">
                  <c:v>3.9351851851851848E-3</c:v>
                </c:pt>
                <c:pt idx="3536">
                  <c:v>3.9351851851851848E-3</c:v>
                </c:pt>
                <c:pt idx="3537">
                  <c:v>3.9351851851851848E-3</c:v>
                </c:pt>
                <c:pt idx="3538">
                  <c:v>3.9351851851851848E-3</c:v>
                </c:pt>
                <c:pt idx="3539">
                  <c:v>3.9351851851851848E-3</c:v>
                </c:pt>
                <c:pt idx="3540">
                  <c:v>3.9351851851851848E-3</c:v>
                </c:pt>
                <c:pt idx="3541">
                  <c:v>3.9351851851851848E-3</c:v>
                </c:pt>
                <c:pt idx="3542">
                  <c:v>3.9467592592592592E-3</c:v>
                </c:pt>
                <c:pt idx="3543">
                  <c:v>3.9467592592592592E-3</c:v>
                </c:pt>
                <c:pt idx="3544">
                  <c:v>3.9467592592592592E-3</c:v>
                </c:pt>
                <c:pt idx="3545">
                  <c:v>3.9467592592592592E-3</c:v>
                </c:pt>
                <c:pt idx="3546">
                  <c:v>3.9467592592592592E-3</c:v>
                </c:pt>
                <c:pt idx="3547">
                  <c:v>3.9467592592592592E-3</c:v>
                </c:pt>
                <c:pt idx="3548">
                  <c:v>3.9467592592592592E-3</c:v>
                </c:pt>
                <c:pt idx="3549">
                  <c:v>3.9467592592592592E-3</c:v>
                </c:pt>
                <c:pt idx="3550">
                  <c:v>3.9467592592592592E-3</c:v>
                </c:pt>
                <c:pt idx="3551">
                  <c:v>3.9467592592592592E-3</c:v>
                </c:pt>
                <c:pt idx="3552">
                  <c:v>3.9467592592592592E-3</c:v>
                </c:pt>
                <c:pt idx="3553">
                  <c:v>3.9467592592592592E-3</c:v>
                </c:pt>
                <c:pt idx="3554">
                  <c:v>3.9467592592592592E-3</c:v>
                </c:pt>
                <c:pt idx="3555">
                  <c:v>3.9467592592592592E-3</c:v>
                </c:pt>
                <c:pt idx="3556">
                  <c:v>3.9467592592592592E-3</c:v>
                </c:pt>
                <c:pt idx="3557">
                  <c:v>3.9467592592592592E-3</c:v>
                </c:pt>
                <c:pt idx="3558">
                  <c:v>3.9467592592592592E-3</c:v>
                </c:pt>
                <c:pt idx="3559">
                  <c:v>3.9583333333333337E-3</c:v>
                </c:pt>
                <c:pt idx="3560">
                  <c:v>3.9583333333333337E-3</c:v>
                </c:pt>
                <c:pt idx="3561">
                  <c:v>3.9583333333333337E-3</c:v>
                </c:pt>
                <c:pt idx="3562">
                  <c:v>3.9583333333333337E-3</c:v>
                </c:pt>
                <c:pt idx="3563">
                  <c:v>3.9583333333333337E-3</c:v>
                </c:pt>
                <c:pt idx="3564">
                  <c:v>3.9583333333333337E-3</c:v>
                </c:pt>
                <c:pt idx="3565">
                  <c:v>3.9583333333333337E-3</c:v>
                </c:pt>
                <c:pt idx="3566">
                  <c:v>3.9583333333333337E-3</c:v>
                </c:pt>
                <c:pt idx="3567">
                  <c:v>3.9583333333333337E-3</c:v>
                </c:pt>
                <c:pt idx="3568">
                  <c:v>3.9583333333333337E-3</c:v>
                </c:pt>
                <c:pt idx="3569">
                  <c:v>3.9583333333333337E-3</c:v>
                </c:pt>
                <c:pt idx="3570">
                  <c:v>3.9583333333333337E-3</c:v>
                </c:pt>
                <c:pt idx="3571">
                  <c:v>3.9583333333333337E-3</c:v>
                </c:pt>
                <c:pt idx="3572">
                  <c:v>3.9583333333333337E-3</c:v>
                </c:pt>
                <c:pt idx="3573">
                  <c:v>3.9699074074074072E-3</c:v>
                </c:pt>
                <c:pt idx="3574">
                  <c:v>3.9699074074074072E-3</c:v>
                </c:pt>
                <c:pt idx="3575">
                  <c:v>3.9699074074074072E-3</c:v>
                </c:pt>
                <c:pt idx="3576">
                  <c:v>3.9699074074074072E-3</c:v>
                </c:pt>
                <c:pt idx="3577">
                  <c:v>3.9699074074074072E-3</c:v>
                </c:pt>
                <c:pt idx="3578">
                  <c:v>3.9699074074074072E-3</c:v>
                </c:pt>
                <c:pt idx="3579">
                  <c:v>3.9699074074074072E-3</c:v>
                </c:pt>
                <c:pt idx="3580">
                  <c:v>3.9699074074074072E-3</c:v>
                </c:pt>
                <c:pt idx="3581">
                  <c:v>3.9699074074074072E-3</c:v>
                </c:pt>
                <c:pt idx="3582">
                  <c:v>3.9699074074074072E-3</c:v>
                </c:pt>
                <c:pt idx="3583">
                  <c:v>3.9699074074074072E-3</c:v>
                </c:pt>
                <c:pt idx="3584">
                  <c:v>3.9814814814814817E-3</c:v>
                </c:pt>
                <c:pt idx="3585">
                  <c:v>3.9814814814814817E-3</c:v>
                </c:pt>
                <c:pt idx="3586">
                  <c:v>3.9814814814814817E-3</c:v>
                </c:pt>
                <c:pt idx="3587">
                  <c:v>3.9814814814814817E-3</c:v>
                </c:pt>
                <c:pt idx="3588">
                  <c:v>3.9814814814814817E-3</c:v>
                </c:pt>
                <c:pt idx="3589">
                  <c:v>3.9814814814814817E-3</c:v>
                </c:pt>
                <c:pt idx="3590">
                  <c:v>3.9814814814814817E-3</c:v>
                </c:pt>
                <c:pt idx="3591">
                  <c:v>3.9814814814814817E-3</c:v>
                </c:pt>
                <c:pt idx="3592">
                  <c:v>3.9814814814814817E-3</c:v>
                </c:pt>
                <c:pt idx="3593">
                  <c:v>3.9814814814814817E-3</c:v>
                </c:pt>
                <c:pt idx="3594">
                  <c:v>3.9814814814814817E-3</c:v>
                </c:pt>
                <c:pt idx="3595">
                  <c:v>3.9814814814814817E-3</c:v>
                </c:pt>
                <c:pt idx="3596">
                  <c:v>3.9814814814814817E-3</c:v>
                </c:pt>
                <c:pt idx="3597">
                  <c:v>3.9930555555555552E-3</c:v>
                </c:pt>
                <c:pt idx="3598">
                  <c:v>3.9930555555555552E-3</c:v>
                </c:pt>
                <c:pt idx="3599">
                  <c:v>3.9930555555555552E-3</c:v>
                </c:pt>
                <c:pt idx="3600">
                  <c:v>3.9930555555555552E-3</c:v>
                </c:pt>
                <c:pt idx="3601">
                  <c:v>3.9930555555555552E-3</c:v>
                </c:pt>
                <c:pt idx="3602">
                  <c:v>3.9930555555555552E-3</c:v>
                </c:pt>
                <c:pt idx="3603">
                  <c:v>3.9930555555555552E-3</c:v>
                </c:pt>
                <c:pt idx="3604">
                  <c:v>3.9930555555555552E-3</c:v>
                </c:pt>
                <c:pt idx="3605">
                  <c:v>3.9930555555555552E-3</c:v>
                </c:pt>
                <c:pt idx="3606">
                  <c:v>3.9930555555555552E-3</c:v>
                </c:pt>
                <c:pt idx="3607">
                  <c:v>3.9930555555555552E-3</c:v>
                </c:pt>
                <c:pt idx="3608">
                  <c:v>3.9930555555555552E-3</c:v>
                </c:pt>
                <c:pt idx="3609">
                  <c:v>3.9930555555555552E-3</c:v>
                </c:pt>
                <c:pt idx="3610">
                  <c:v>4.0046296296296297E-3</c:v>
                </c:pt>
                <c:pt idx="3611">
                  <c:v>4.0046296296296297E-3</c:v>
                </c:pt>
                <c:pt idx="3612">
                  <c:v>4.0046296296296297E-3</c:v>
                </c:pt>
                <c:pt idx="3613">
                  <c:v>4.0046296296296297E-3</c:v>
                </c:pt>
                <c:pt idx="3614">
                  <c:v>4.0046296296296297E-3</c:v>
                </c:pt>
                <c:pt idx="3615">
                  <c:v>4.0046296296296297E-3</c:v>
                </c:pt>
                <c:pt idx="3616">
                  <c:v>4.0046296296296297E-3</c:v>
                </c:pt>
                <c:pt idx="3617">
                  <c:v>4.0046296296296297E-3</c:v>
                </c:pt>
                <c:pt idx="3618">
                  <c:v>4.0046296296296297E-3</c:v>
                </c:pt>
                <c:pt idx="3619">
                  <c:v>4.0046296296296297E-3</c:v>
                </c:pt>
                <c:pt idx="3620">
                  <c:v>4.0046296296296297E-3</c:v>
                </c:pt>
                <c:pt idx="3621">
                  <c:v>4.0046296296296297E-3</c:v>
                </c:pt>
                <c:pt idx="3622">
                  <c:v>4.0162037037037041E-3</c:v>
                </c:pt>
                <c:pt idx="3623">
                  <c:v>4.0162037037037041E-3</c:v>
                </c:pt>
                <c:pt idx="3624">
                  <c:v>4.0162037037037041E-3</c:v>
                </c:pt>
                <c:pt idx="3625">
                  <c:v>4.0162037037037041E-3</c:v>
                </c:pt>
                <c:pt idx="3626">
                  <c:v>4.0162037037037041E-3</c:v>
                </c:pt>
                <c:pt idx="3627">
                  <c:v>4.0162037037037041E-3</c:v>
                </c:pt>
                <c:pt idx="3628">
                  <c:v>4.0162037037037041E-3</c:v>
                </c:pt>
                <c:pt idx="3629">
                  <c:v>4.0162037037037041E-3</c:v>
                </c:pt>
                <c:pt idx="3630">
                  <c:v>4.0162037037037041E-3</c:v>
                </c:pt>
                <c:pt idx="3631">
                  <c:v>4.0162037037037041E-3</c:v>
                </c:pt>
                <c:pt idx="3632">
                  <c:v>4.0162037037037041E-3</c:v>
                </c:pt>
                <c:pt idx="3633">
                  <c:v>4.0162037037037041E-3</c:v>
                </c:pt>
                <c:pt idx="3634">
                  <c:v>4.0162037037037041E-3</c:v>
                </c:pt>
                <c:pt idx="3635">
                  <c:v>4.0162037037037041E-3</c:v>
                </c:pt>
                <c:pt idx="3636">
                  <c:v>4.0162037037037041E-3</c:v>
                </c:pt>
                <c:pt idx="3637">
                  <c:v>4.0162037037037041E-3</c:v>
                </c:pt>
                <c:pt idx="3638">
                  <c:v>4.0162037037037041E-3</c:v>
                </c:pt>
                <c:pt idx="3639">
                  <c:v>4.0277777777777777E-3</c:v>
                </c:pt>
                <c:pt idx="3640">
                  <c:v>4.0277777777777777E-3</c:v>
                </c:pt>
                <c:pt idx="3641">
                  <c:v>4.0277777777777777E-3</c:v>
                </c:pt>
                <c:pt idx="3642">
                  <c:v>4.0277777777777777E-3</c:v>
                </c:pt>
                <c:pt idx="3643">
                  <c:v>4.0277777777777777E-3</c:v>
                </c:pt>
                <c:pt idx="3644">
                  <c:v>4.0277777777777777E-3</c:v>
                </c:pt>
                <c:pt idx="3645">
                  <c:v>4.0277777777777777E-3</c:v>
                </c:pt>
                <c:pt idx="3646">
                  <c:v>4.0277777777777777E-3</c:v>
                </c:pt>
                <c:pt idx="3647">
                  <c:v>4.0277777777777777E-3</c:v>
                </c:pt>
                <c:pt idx="3648">
                  <c:v>4.0277777777777777E-3</c:v>
                </c:pt>
                <c:pt idx="3649">
                  <c:v>4.0277777777777777E-3</c:v>
                </c:pt>
                <c:pt idx="3650">
                  <c:v>4.0393518518518521E-3</c:v>
                </c:pt>
                <c:pt idx="3651">
                  <c:v>4.0393518518518521E-3</c:v>
                </c:pt>
                <c:pt idx="3652">
                  <c:v>4.0393518518518521E-3</c:v>
                </c:pt>
                <c:pt idx="3653">
                  <c:v>4.0393518518518521E-3</c:v>
                </c:pt>
                <c:pt idx="3654">
                  <c:v>4.0393518518518521E-3</c:v>
                </c:pt>
                <c:pt idx="3655">
                  <c:v>4.0393518518518521E-3</c:v>
                </c:pt>
                <c:pt idx="3656">
                  <c:v>4.0393518518518521E-3</c:v>
                </c:pt>
                <c:pt idx="3657">
                  <c:v>4.0393518518518521E-3</c:v>
                </c:pt>
                <c:pt idx="3658">
                  <c:v>4.0393518518518521E-3</c:v>
                </c:pt>
                <c:pt idx="3659">
                  <c:v>4.0393518518518521E-3</c:v>
                </c:pt>
                <c:pt idx="3660">
                  <c:v>4.0393518518518521E-3</c:v>
                </c:pt>
                <c:pt idx="3661">
                  <c:v>4.0393518518518521E-3</c:v>
                </c:pt>
                <c:pt idx="3662">
                  <c:v>4.0393518518518521E-3</c:v>
                </c:pt>
                <c:pt idx="3663">
                  <c:v>4.0393518518518521E-3</c:v>
                </c:pt>
                <c:pt idx="3664">
                  <c:v>4.0509259259259257E-3</c:v>
                </c:pt>
                <c:pt idx="3665">
                  <c:v>4.0509259259259257E-3</c:v>
                </c:pt>
                <c:pt idx="3666">
                  <c:v>4.0509259259259257E-3</c:v>
                </c:pt>
                <c:pt idx="3667">
                  <c:v>4.0509259259259257E-3</c:v>
                </c:pt>
                <c:pt idx="3668">
                  <c:v>4.0509259259259257E-3</c:v>
                </c:pt>
                <c:pt idx="3669">
                  <c:v>4.0509259259259257E-3</c:v>
                </c:pt>
                <c:pt idx="3670">
                  <c:v>4.0509259259259257E-3</c:v>
                </c:pt>
                <c:pt idx="3671">
                  <c:v>4.0509259259259257E-3</c:v>
                </c:pt>
                <c:pt idx="3672">
                  <c:v>4.0509259259259257E-3</c:v>
                </c:pt>
                <c:pt idx="3673">
                  <c:v>4.0509259259259257E-3</c:v>
                </c:pt>
                <c:pt idx="3674">
                  <c:v>4.0509259259259257E-3</c:v>
                </c:pt>
                <c:pt idx="3675">
                  <c:v>4.0509259259259257E-3</c:v>
                </c:pt>
                <c:pt idx="3676">
                  <c:v>4.0509259259259257E-3</c:v>
                </c:pt>
                <c:pt idx="3677">
                  <c:v>4.0509259259259257E-3</c:v>
                </c:pt>
                <c:pt idx="3678">
                  <c:v>4.0509259259259257E-3</c:v>
                </c:pt>
                <c:pt idx="3679">
                  <c:v>4.0509259259259257E-3</c:v>
                </c:pt>
                <c:pt idx="3680">
                  <c:v>4.0625000000000001E-3</c:v>
                </c:pt>
                <c:pt idx="3681">
                  <c:v>4.0625000000000001E-3</c:v>
                </c:pt>
                <c:pt idx="3682">
                  <c:v>4.0625000000000001E-3</c:v>
                </c:pt>
                <c:pt idx="3683">
                  <c:v>4.0625000000000001E-3</c:v>
                </c:pt>
                <c:pt idx="3684">
                  <c:v>4.0625000000000001E-3</c:v>
                </c:pt>
                <c:pt idx="3685">
                  <c:v>4.0625000000000001E-3</c:v>
                </c:pt>
                <c:pt idx="3686">
                  <c:v>4.0625000000000001E-3</c:v>
                </c:pt>
                <c:pt idx="3687">
                  <c:v>4.0625000000000001E-3</c:v>
                </c:pt>
                <c:pt idx="3688">
                  <c:v>4.0625000000000001E-3</c:v>
                </c:pt>
                <c:pt idx="3689">
                  <c:v>4.0625000000000001E-3</c:v>
                </c:pt>
                <c:pt idx="3690">
                  <c:v>4.0625000000000001E-3</c:v>
                </c:pt>
                <c:pt idx="3691">
                  <c:v>4.0625000000000001E-3</c:v>
                </c:pt>
                <c:pt idx="3692">
                  <c:v>4.0625000000000001E-3</c:v>
                </c:pt>
                <c:pt idx="3693">
                  <c:v>4.0625000000000001E-3</c:v>
                </c:pt>
                <c:pt idx="3694">
                  <c:v>4.0625000000000001E-3</c:v>
                </c:pt>
                <c:pt idx="3695">
                  <c:v>4.0740740740740737E-3</c:v>
                </c:pt>
                <c:pt idx="3696">
                  <c:v>4.0740740740740737E-3</c:v>
                </c:pt>
                <c:pt idx="3697">
                  <c:v>4.0740740740740737E-3</c:v>
                </c:pt>
                <c:pt idx="3698">
                  <c:v>4.0740740740740737E-3</c:v>
                </c:pt>
                <c:pt idx="3699">
                  <c:v>4.0740740740740737E-3</c:v>
                </c:pt>
                <c:pt idx="3700">
                  <c:v>4.0740740740740737E-3</c:v>
                </c:pt>
                <c:pt idx="3701">
                  <c:v>4.0740740740740737E-3</c:v>
                </c:pt>
                <c:pt idx="3702">
                  <c:v>4.0740740740740737E-3</c:v>
                </c:pt>
                <c:pt idx="3703">
                  <c:v>4.0740740740740737E-3</c:v>
                </c:pt>
                <c:pt idx="3704">
                  <c:v>4.0740740740740737E-3</c:v>
                </c:pt>
                <c:pt idx="3705">
                  <c:v>4.0740740740740737E-3</c:v>
                </c:pt>
                <c:pt idx="3706">
                  <c:v>4.0740740740740737E-3</c:v>
                </c:pt>
                <c:pt idx="3707">
                  <c:v>4.0740740740740737E-3</c:v>
                </c:pt>
                <c:pt idx="3708">
                  <c:v>4.0740740740740737E-3</c:v>
                </c:pt>
                <c:pt idx="3709">
                  <c:v>4.0740740740740737E-3</c:v>
                </c:pt>
                <c:pt idx="3710">
                  <c:v>4.0740740740740737E-3</c:v>
                </c:pt>
                <c:pt idx="3711">
                  <c:v>4.0740740740740737E-3</c:v>
                </c:pt>
                <c:pt idx="3712">
                  <c:v>4.0740740740740737E-3</c:v>
                </c:pt>
                <c:pt idx="3713">
                  <c:v>4.0856481481481481E-3</c:v>
                </c:pt>
                <c:pt idx="3714">
                  <c:v>4.0856481481481481E-3</c:v>
                </c:pt>
                <c:pt idx="3715">
                  <c:v>4.0856481481481481E-3</c:v>
                </c:pt>
                <c:pt idx="3716">
                  <c:v>4.0856481481481481E-3</c:v>
                </c:pt>
                <c:pt idx="3717">
                  <c:v>4.0856481481481481E-3</c:v>
                </c:pt>
                <c:pt idx="3718">
                  <c:v>4.0856481481481481E-3</c:v>
                </c:pt>
                <c:pt idx="3719">
                  <c:v>4.0856481481481481E-3</c:v>
                </c:pt>
                <c:pt idx="3720">
                  <c:v>4.0856481481481481E-3</c:v>
                </c:pt>
                <c:pt idx="3721">
                  <c:v>4.0856481481481481E-3</c:v>
                </c:pt>
                <c:pt idx="3722">
                  <c:v>4.0856481481481481E-3</c:v>
                </c:pt>
                <c:pt idx="3723">
                  <c:v>4.0856481481481481E-3</c:v>
                </c:pt>
                <c:pt idx="3724">
                  <c:v>4.0856481481481481E-3</c:v>
                </c:pt>
                <c:pt idx="3725">
                  <c:v>4.0856481481481481E-3</c:v>
                </c:pt>
                <c:pt idx="3726">
                  <c:v>4.0972222222222226E-3</c:v>
                </c:pt>
                <c:pt idx="3727">
                  <c:v>4.0972222222222226E-3</c:v>
                </c:pt>
                <c:pt idx="3728">
                  <c:v>4.0972222222222226E-3</c:v>
                </c:pt>
                <c:pt idx="3729">
                  <c:v>4.0972222222222226E-3</c:v>
                </c:pt>
                <c:pt idx="3730">
                  <c:v>4.0972222222222226E-3</c:v>
                </c:pt>
                <c:pt idx="3731">
                  <c:v>4.0972222222222226E-3</c:v>
                </c:pt>
                <c:pt idx="3732">
                  <c:v>4.0972222222222226E-3</c:v>
                </c:pt>
                <c:pt idx="3733">
                  <c:v>4.0972222222222226E-3</c:v>
                </c:pt>
                <c:pt idx="3734">
                  <c:v>4.0972222222222226E-3</c:v>
                </c:pt>
                <c:pt idx="3735">
                  <c:v>4.0972222222222226E-3</c:v>
                </c:pt>
                <c:pt idx="3736">
                  <c:v>4.0972222222222226E-3</c:v>
                </c:pt>
                <c:pt idx="3737">
                  <c:v>4.1087962962962962E-3</c:v>
                </c:pt>
                <c:pt idx="3738">
                  <c:v>4.1087962962962962E-3</c:v>
                </c:pt>
                <c:pt idx="3739">
                  <c:v>4.1087962962962962E-3</c:v>
                </c:pt>
                <c:pt idx="3740">
                  <c:v>4.1087962962962962E-3</c:v>
                </c:pt>
                <c:pt idx="3741">
                  <c:v>4.1087962962962962E-3</c:v>
                </c:pt>
                <c:pt idx="3742">
                  <c:v>4.1087962962962962E-3</c:v>
                </c:pt>
                <c:pt idx="3743">
                  <c:v>4.1087962962962962E-3</c:v>
                </c:pt>
                <c:pt idx="3744">
                  <c:v>4.1087962962962962E-3</c:v>
                </c:pt>
                <c:pt idx="3745">
                  <c:v>4.1087962962962962E-3</c:v>
                </c:pt>
                <c:pt idx="3746">
                  <c:v>4.1087962962962962E-3</c:v>
                </c:pt>
                <c:pt idx="3747">
                  <c:v>4.1087962962962962E-3</c:v>
                </c:pt>
                <c:pt idx="3748">
                  <c:v>4.1087962962962962E-3</c:v>
                </c:pt>
                <c:pt idx="3749">
                  <c:v>4.1087962962962962E-3</c:v>
                </c:pt>
                <c:pt idx="3750">
                  <c:v>4.1087962962962962E-3</c:v>
                </c:pt>
                <c:pt idx="3751">
                  <c:v>4.1087962962962962E-3</c:v>
                </c:pt>
                <c:pt idx="3752">
                  <c:v>4.1203703703703706E-3</c:v>
                </c:pt>
                <c:pt idx="3753">
                  <c:v>4.1203703703703706E-3</c:v>
                </c:pt>
                <c:pt idx="3754">
                  <c:v>4.1203703703703706E-3</c:v>
                </c:pt>
                <c:pt idx="3755">
                  <c:v>4.1203703703703706E-3</c:v>
                </c:pt>
                <c:pt idx="3756">
                  <c:v>4.1203703703703706E-3</c:v>
                </c:pt>
                <c:pt idx="3757">
                  <c:v>4.1203703703703706E-3</c:v>
                </c:pt>
                <c:pt idx="3758">
                  <c:v>4.1203703703703706E-3</c:v>
                </c:pt>
                <c:pt idx="3759">
                  <c:v>4.1203703703703706E-3</c:v>
                </c:pt>
                <c:pt idx="3760">
                  <c:v>4.1203703703703706E-3</c:v>
                </c:pt>
                <c:pt idx="3761">
                  <c:v>4.1203703703703706E-3</c:v>
                </c:pt>
                <c:pt idx="3762">
                  <c:v>4.1203703703703706E-3</c:v>
                </c:pt>
                <c:pt idx="3763">
                  <c:v>4.1203703703703706E-3</c:v>
                </c:pt>
                <c:pt idx="3764">
                  <c:v>4.1203703703703706E-3</c:v>
                </c:pt>
                <c:pt idx="3765">
                  <c:v>4.1203703703703706E-3</c:v>
                </c:pt>
                <c:pt idx="3766">
                  <c:v>4.1203703703703706E-3</c:v>
                </c:pt>
                <c:pt idx="3767">
                  <c:v>4.1319444444444442E-3</c:v>
                </c:pt>
                <c:pt idx="3768">
                  <c:v>4.1319444444444442E-3</c:v>
                </c:pt>
                <c:pt idx="3769">
                  <c:v>4.1319444444444442E-3</c:v>
                </c:pt>
                <c:pt idx="3770">
                  <c:v>4.1319444444444442E-3</c:v>
                </c:pt>
                <c:pt idx="3771">
                  <c:v>4.1319444444444442E-3</c:v>
                </c:pt>
                <c:pt idx="3772">
                  <c:v>4.1319444444444442E-3</c:v>
                </c:pt>
                <c:pt idx="3773">
                  <c:v>4.1319444444444442E-3</c:v>
                </c:pt>
                <c:pt idx="3774">
                  <c:v>4.1319444444444442E-3</c:v>
                </c:pt>
                <c:pt idx="3775">
                  <c:v>4.1319444444444442E-3</c:v>
                </c:pt>
                <c:pt idx="3776">
                  <c:v>4.1319444444444442E-3</c:v>
                </c:pt>
                <c:pt idx="3777">
                  <c:v>4.1319444444444442E-3</c:v>
                </c:pt>
                <c:pt idx="3778">
                  <c:v>4.1319444444444442E-3</c:v>
                </c:pt>
                <c:pt idx="3779">
                  <c:v>4.1319444444444442E-3</c:v>
                </c:pt>
                <c:pt idx="3780">
                  <c:v>4.1319444444444442E-3</c:v>
                </c:pt>
                <c:pt idx="3781">
                  <c:v>4.1435185185185186E-3</c:v>
                </c:pt>
                <c:pt idx="3782">
                  <c:v>4.1435185185185186E-3</c:v>
                </c:pt>
                <c:pt idx="3783">
                  <c:v>4.1435185185185186E-3</c:v>
                </c:pt>
                <c:pt idx="3784">
                  <c:v>4.1435185185185186E-3</c:v>
                </c:pt>
                <c:pt idx="3785">
                  <c:v>4.1435185185185186E-3</c:v>
                </c:pt>
                <c:pt idx="3786">
                  <c:v>4.1435185185185186E-3</c:v>
                </c:pt>
                <c:pt idx="3787">
                  <c:v>4.1435185185185186E-3</c:v>
                </c:pt>
                <c:pt idx="3788">
                  <c:v>4.1550925925925922E-3</c:v>
                </c:pt>
                <c:pt idx="3789">
                  <c:v>4.1550925925925922E-3</c:v>
                </c:pt>
                <c:pt idx="3790">
                  <c:v>4.1550925925925922E-3</c:v>
                </c:pt>
                <c:pt idx="3791">
                  <c:v>4.1550925925925922E-3</c:v>
                </c:pt>
                <c:pt idx="3792">
                  <c:v>4.1550925925925922E-3</c:v>
                </c:pt>
                <c:pt idx="3793">
                  <c:v>4.1550925925925922E-3</c:v>
                </c:pt>
                <c:pt idx="3794">
                  <c:v>4.1550925925925922E-3</c:v>
                </c:pt>
                <c:pt idx="3795">
                  <c:v>4.1550925925925922E-3</c:v>
                </c:pt>
                <c:pt idx="3796">
                  <c:v>4.1550925925925922E-3</c:v>
                </c:pt>
                <c:pt idx="3797">
                  <c:v>4.1550925925925922E-3</c:v>
                </c:pt>
                <c:pt idx="3798">
                  <c:v>4.1550925925925922E-3</c:v>
                </c:pt>
                <c:pt idx="3799">
                  <c:v>4.1550925925925922E-3</c:v>
                </c:pt>
                <c:pt idx="3800">
                  <c:v>4.1550925925925922E-3</c:v>
                </c:pt>
                <c:pt idx="3801">
                  <c:v>4.1666666666666666E-3</c:v>
                </c:pt>
                <c:pt idx="3802">
                  <c:v>4.1666666666666666E-3</c:v>
                </c:pt>
                <c:pt idx="3803">
                  <c:v>4.1666666666666666E-3</c:v>
                </c:pt>
                <c:pt idx="3804">
                  <c:v>4.1666666666666666E-3</c:v>
                </c:pt>
                <c:pt idx="3805">
                  <c:v>4.1666666666666666E-3</c:v>
                </c:pt>
                <c:pt idx="3806">
                  <c:v>4.1666666666666666E-3</c:v>
                </c:pt>
                <c:pt idx="3807">
                  <c:v>4.1666666666666666E-3</c:v>
                </c:pt>
                <c:pt idx="3808">
                  <c:v>4.1666666666666666E-3</c:v>
                </c:pt>
                <c:pt idx="3809">
                  <c:v>4.1666666666666666E-3</c:v>
                </c:pt>
                <c:pt idx="3810">
                  <c:v>4.1666666666666666E-3</c:v>
                </c:pt>
                <c:pt idx="3811">
                  <c:v>4.1666666666666666E-3</c:v>
                </c:pt>
                <c:pt idx="3812">
                  <c:v>4.1666666666666666E-3</c:v>
                </c:pt>
                <c:pt idx="3813">
                  <c:v>4.1666666666666666E-3</c:v>
                </c:pt>
                <c:pt idx="3814">
                  <c:v>4.1666666666666666E-3</c:v>
                </c:pt>
                <c:pt idx="3815">
                  <c:v>4.1666666666666666E-3</c:v>
                </c:pt>
                <c:pt idx="3816">
                  <c:v>4.1666666666666666E-3</c:v>
                </c:pt>
                <c:pt idx="3817">
                  <c:v>4.1666666666666666E-3</c:v>
                </c:pt>
                <c:pt idx="3818">
                  <c:v>4.1666666666666666E-3</c:v>
                </c:pt>
                <c:pt idx="3819">
                  <c:v>4.178240740740741E-3</c:v>
                </c:pt>
                <c:pt idx="3820">
                  <c:v>4.178240740740741E-3</c:v>
                </c:pt>
                <c:pt idx="3821">
                  <c:v>4.178240740740741E-3</c:v>
                </c:pt>
                <c:pt idx="3822">
                  <c:v>4.178240740740741E-3</c:v>
                </c:pt>
                <c:pt idx="3823">
                  <c:v>4.178240740740741E-3</c:v>
                </c:pt>
                <c:pt idx="3824">
                  <c:v>4.178240740740741E-3</c:v>
                </c:pt>
                <c:pt idx="3825">
                  <c:v>4.1898148148148146E-3</c:v>
                </c:pt>
                <c:pt idx="3826">
                  <c:v>4.1898148148148146E-3</c:v>
                </c:pt>
                <c:pt idx="3827">
                  <c:v>4.1898148148148146E-3</c:v>
                </c:pt>
                <c:pt idx="3828">
                  <c:v>4.1898148148148146E-3</c:v>
                </c:pt>
                <c:pt idx="3829">
                  <c:v>4.1898148148148146E-3</c:v>
                </c:pt>
                <c:pt idx="3830">
                  <c:v>4.1898148148148146E-3</c:v>
                </c:pt>
                <c:pt idx="3831">
                  <c:v>4.2013888888888891E-3</c:v>
                </c:pt>
                <c:pt idx="3832">
                  <c:v>4.2013888888888891E-3</c:v>
                </c:pt>
                <c:pt idx="3833">
                  <c:v>4.2013888888888891E-3</c:v>
                </c:pt>
                <c:pt idx="3834">
                  <c:v>4.2013888888888891E-3</c:v>
                </c:pt>
                <c:pt idx="3835">
                  <c:v>4.2013888888888891E-3</c:v>
                </c:pt>
                <c:pt idx="3836">
                  <c:v>4.2013888888888891E-3</c:v>
                </c:pt>
                <c:pt idx="3837">
                  <c:v>4.2129629629629626E-3</c:v>
                </c:pt>
                <c:pt idx="3838">
                  <c:v>4.2129629629629626E-3</c:v>
                </c:pt>
                <c:pt idx="3839">
                  <c:v>4.2129629629629626E-3</c:v>
                </c:pt>
                <c:pt idx="3840">
                  <c:v>4.2129629629629626E-3</c:v>
                </c:pt>
                <c:pt idx="3841">
                  <c:v>4.2129629629629626E-3</c:v>
                </c:pt>
                <c:pt idx="3842">
                  <c:v>4.2129629629629626E-3</c:v>
                </c:pt>
                <c:pt idx="3843">
                  <c:v>4.2129629629629626E-3</c:v>
                </c:pt>
                <c:pt idx="3844">
                  <c:v>4.2245370370370371E-3</c:v>
                </c:pt>
                <c:pt idx="3845">
                  <c:v>4.2245370370370371E-3</c:v>
                </c:pt>
                <c:pt idx="3846">
                  <c:v>4.2245370370370371E-3</c:v>
                </c:pt>
                <c:pt idx="3847">
                  <c:v>4.2245370370370371E-3</c:v>
                </c:pt>
                <c:pt idx="3848">
                  <c:v>4.2245370370370371E-3</c:v>
                </c:pt>
                <c:pt idx="3849">
                  <c:v>4.2361111111111115E-3</c:v>
                </c:pt>
                <c:pt idx="3850">
                  <c:v>4.2361111111111115E-3</c:v>
                </c:pt>
                <c:pt idx="3851">
                  <c:v>4.2361111111111115E-3</c:v>
                </c:pt>
                <c:pt idx="3852">
                  <c:v>4.2361111111111115E-3</c:v>
                </c:pt>
                <c:pt idx="3853">
                  <c:v>4.2361111111111115E-3</c:v>
                </c:pt>
                <c:pt idx="3854">
                  <c:v>4.2361111111111115E-3</c:v>
                </c:pt>
                <c:pt idx="3855">
                  <c:v>4.2361111111111115E-3</c:v>
                </c:pt>
                <c:pt idx="3856">
                  <c:v>4.2476851851851851E-3</c:v>
                </c:pt>
                <c:pt idx="3857">
                  <c:v>4.2476851851851851E-3</c:v>
                </c:pt>
                <c:pt idx="3858">
                  <c:v>4.2476851851851851E-3</c:v>
                </c:pt>
                <c:pt idx="3859">
                  <c:v>4.2476851851851851E-3</c:v>
                </c:pt>
                <c:pt idx="3860">
                  <c:v>4.2476851851851851E-3</c:v>
                </c:pt>
                <c:pt idx="3861">
                  <c:v>4.2476851851851851E-3</c:v>
                </c:pt>
                <c:pt idx="3862">
                  <c:v>4.2476851851851851E-3</c:v>
                </c:pt>
                <c:pt idx="3863">
                  <c:v>4.2592592592592595E-3</c:v>
                </c:pt>
                <c:pt idx="3864">
                  <c:v>4.2592592592592595E-3</c:v>
                </c:pt>
                <c:pt idx="3865">
                  <c:v>4.2592592592592595E-3</c:v>
                </c:pt>
                <c:pt idx="3866">
                  <c:v>4.2592592592592595E-3</c:v>
                </c:pt>
                <c:pt idx="3867">
                  <c:v>4.2592592592592595E-3</c:v>
                </c:pt>
                <c:pt idx="3868">
                  <c:v>4.2592592592592595E-3</c:v>
                </c:pt>
                <c:pt idx="3869">
                  <c:v>4.2708333333333331E-3</c:v>
                </c:pt>
                <c:pt idx="3870">
                  <c:v>4.2708333333333331E-3</c:v>
                </c:pt>
                <c:pt idx="3871">
                  <c:v>4.2708333333333331E-3</c:v>
                </c:pt>
                <c:pt idx="3872">
                  <c:v>4.2708333333333331E-3</c:v>
                </c:pt>
                <c:pt idx="3873">
                  <c:v>4.2708333333333331E-3</c:v>
                </c:pt>
                <c:pt idx="3874">
                  <c:v>4.2708333333333331E-3</c:v>
                </c:pt>
                <c:pt idx="3875">
                  <c:v>4.2708333333333331E-3</c:v>
                </c:pt>
                <c:pt idx="3876">
                  <c:v>4.2708333333333331E-3</c:v>
                </c:pt>
                <c:pt idx="3877">
                  <c:v>4.2708333333333331E-3</c:v>
                </c:pt>
                <c:pt idx="3878">
                  <c:v>4.2824074074074075E-3</c:v>
                </c:pt>
                <c:pt idx="3879">
                  <c:v>4.2824074074074075E-3</c:v>
                </c:pt>
                <c:pt idx="3880">
                  <c:v>4.2824074074074075E-3</c:v>
                </c:pt>
                <c:pt idx="3881">
                  <c:v>4.2824074074074075E-3</c:v>
                </c:pt>
                <c:pt idx="3882">
                  <c:v>4.2824074074074075E-3</c:v>
                </c:pt>
                <c:pt idx="3883">
                  <c:v>4.2824074074074075E-3</c:v>
                </c:pt>
                <c:pt idx="3884">
                  <c:v>4.2824074074074075E-3</c:v>
                </c:pt>
                <c:pt idx="3885">
                  <c:v>4.2939814814814811E-3</c:v>
                </c:pt>
                <c:pt idx="3886">
                  <c:v>4.2939814814814811E-3</c:v>
                </c:pt>
                <c:pt idx="3887">
                  <c:v>4.2939814814814811E-3</c:v>
                </c:pt>
                <c:pt idx="3888">
                  <c:v>4.2939814814814811E-3</c:v>
                </c:pt>
                <c:pt idx="3889">
                  <c:v>4.2939814814814811E-3</c:v>
                </c:pt>
                <c:pt idx="3890">
                  <c:v>4.2939814814814811E-3</c:v>
                </c:pt>
                <c:pt idx="3891">
                  <c:v>4.2939814814814811E-3</c:v>
                </c:pt>
                <c:pt idx="3892">
                  <c:v>4.2939814814814811E-3</c:v>
                </c:pt>
                <c:pt idx="3893">
                  <c:v>4.3055555555555555E-3</c:v>
                </c:pt>
                <c:pt idx="3894">
                  <c:v>4.3055555555555555E-3</c:v>
                </c:pt>
                <c:pt idx="3895">
                  <c:v>4.3055555555555555E-3</c:v>
                </c:pt>
                <c:pt idx="3896">
                  <c:v>4.3055555555555555E-3</c:v>
                </c:pt>
                <c:pt idx="3897">
                  <c:v>4.3055555555555555E-3</c:v>
                </c:pt>
                <c:pt idx="3898">
                  <c:v>4.3055555555555555E-3</c:v>
                </c:pt>
                <c:pt idx="3899">
                  <c:v>4.3055555555555555E-3</c:v>
                </c:pt>
                <c:pt idx="3900">
                  <c:v>4.3055555555555555E-3</c:v>
                </c:pt>
                <c:pt idx="3901">
                  <c:v>4.3055555555555555E-3</c:v>
                </c:pt>
                <c:pt idx="3902">
                  <c:v>4.3055555555555555E-3</c:v>
                </c:pt>
                <c:pt idx="3903">
                  <c:v>4.31712962962963E-3</c:v>
                </c:pt>
                <c:pt idx="3904">
                  <c:v>4.31712962962963E-3</c:v>
                </c:pt>
                <c:pt idx="3905">
                  <c:v>4.31712962962963E-3</c:v>
                </c:pt>
                <c:pt idx="3906">
                  <c:v>4.31712962962963E-3</c:v>
                </c:pt>
                <c:pt idx="3907">
                  <c:v>4.31712962962963E-3</c:v>
                </c:pt>
                <c:pt idx="3908">
                  <c:v>4.31712962962963E-3</c:v>
                </c:pt>
                <c:pt idx="3909">
                  <c:v>4.31712962962963E-3</c:v>
                </c:pt>
                <c:pt idx="3910">
                  <c:v>4.31712962962963E-3</c:v>
                </c:pt>
                <c:pt idx="3911">
                  <c:v>4.31712962962963E-3</c:v>
                </c:pt>
                <c:pt idx="3912">
                  <c:v>4.31712962962963E-3</c:v>
                </c:pt>
                <c:pt idx="3913">
                  <c:v>4.31712962962963E-3</c:v>
                </c:pt>
                <c:pt idx="3914">
                  <c:v>4.31712962962963E-3</c:v>
                </c:pt>
                <c:pt idx="3915">
                  <c:v>4.31712962962963E-3</c:v>
                </c:pt>
                <c:pt idx="3916">
                  <c:v>4.31712962962963E-3</c:v>
                </c:pt>
                <c:pt idx="3917">
                  <c:v>4.3287037037037035E-3</c:v>
                </c:pt>
                <c:pt idx="3918">
                  <c:v>4.3287037037037035E-3</c:v>
                </c:pt>
                <c:pt idx="3919">
                  <c:v>4.3287037037037035E-3</c:v>
                </c:pt>
                <c:pt idx="3920">
                  <c:v>4.3287037037037035E-3</c:v>
                </c:pt>
                <c:pt idx="3921">
                  <c:v>4.3287037037037035E-3</c:v>
                </c:pt>
                <c:pt idx="3922">
                  <c:v>4.3287037037037035E-3</c:v>
                </c:pt>
                <c:pt idx="3923">
                  <c:v>4.340277777777778E-3</c:v>
                </c:pt>
                <c:pt idx="3924">
                  <c:v>4.340277777777778E-3</c:v>
                </c:pt>
                <c:pt idx="3925">
                  <c:v>4.340277777777778E-3</c:v>
                </c:pt>
                <c:pt idx="3926">
                  <c:v>4.340277777777778E-3</c:v>
                </c:pt>
                <c:pt idx="3927">
                  <c:v>4.340277777777778E-3</c:v>
                </c:pt>
                <c:pt idx="3928">
                  <c:v>4.3518518518518515E-3</c:v>
                </c:pt>
                <c:pt idx="3929">
                  <c:v>4.3518518518518515E-3</c:v>
                </c:pt>
                <c:pt idx="3930">
                  <c:v>4.3518518518518515E-3</c:v>
                </c:pt>
                <c:pt idx="3931">
                  <c:v>4.3518518518518515E-3</c:v>
                </c:pt>
                <c:pt idx="3932">
                  <c:v>4.3518518518518515E-3</c:v>
                </c:pt>
                <c:pt idx="3933">
                  <c:v>4.3518518518518515E-3</c:v>
                </c:pt>
                <c:pt idx="3934">
                  <c:v>4.3518518518518515E-3</c:v>
                </c:pt>
                <c:pt idx="3935">
                  <c:v>4.363425925925926E-3</c:v>
                </c:pt>
                <c:pt idx="3936">
                  <c:v>4.363425925925926E-3</c:v>
                </c:pt>
                <c:pt idx="3937">
                  <c:v>4.363425925925926E-3</c:v>
                </c:pt>
                <c:pt idx="3938">
                  <c:v>4.363425925925926E-3</c:v>
                </c:pt>
                <c:pt idx="3939">
                  <c:v>4.363425925925926E-3</c:v>
                </c:pt>
                <c:pt idx="3940">
                  <c:v>4.363425925925926E-3</c:v>
                </c:pt>
                <c:pt idx="3941">
                  <c:v>4.3750000000000004E-3</c:v>
                </c:pt>
                <c:pt idx="3942">
                  <c:v>4.3750000000000004E-3</c:v>
                </c:pt>
                <c:pt idx="3943">
                  <c:v>4.3750000000000004E-3</c:v>
                </c:pt>
                <c:pt idx="3944">
                  <c:v>4.3750000000000004E-3</c:v>
                </c:pt>
                <c:pt idx="3945">
                  <c:v>4.3750000000000004E-3</c:v>
                </c:pt>
                <c:pt idx="3946">
                  <c:v>4.386574074074074E-3</c:v>
                </c:pt>
                <c:pt idx="3947">
                  <c:v>4.386574074074074E-3</c:v>
                </c:pt>
                <c:pt idx="3948">
                  <c:v>4.386574074074074E-3</c:v>
                </c:pt>
                <c:pt idx="3949">
                  <c:v>4.386574074074074E-3</c:v>
                </c:pt>
                <c:pt idx="3950">
                  <c:v>4.386574074074074E-3</c:v>
                </c:pt>
                <c:pt idx="3951">
                  <c:v>4.386574074074074E-3</c:v>
                </c:pt>
                <c:pt idx="3952">
                  <c:v>4.3981481481481484E-3</c:v>
                </c:pt>
                <c:pt idx="3953">
                  <c:v>4.3981481481481484E-3</c:v>
                </c:pt>
                <c:pt idx="3954">
                  <c:v>4.3981481481481484E-3</c:v>
                </c:pt>
                <c:pt idx="3955">
                  <c:v>4.3981481481481484E-3</c:v>
                </c:pt>
                <c:pt idx="3956">
                  <c:v>4.3981481481481484E-3</c:v>
                </c:pt>
                <c:pt idx="3957">
                  <c:v>4.3981481481481484E-3</c:v>
                </c:pt>
                <c:pt idx="3958">
                  <c:v>4.3981481481481484E-3</c:v>
                </c:pt>
                <c:pt idx="3959">
                  <c:v>4.3981481481481484E-3</c:v>
                </c:pt>
                <c:pt idx="3960">
                  <c:v>4.3981481481481484E-3</c:v>
                </c:pt>
                <c:pt idx="3961">
                  <c:v>4.3981481481481484E-3</c:v>
                </c:pt>
                <c:pt idx="3962">
                  <c:v>4.3981481481481484E-3</c:v>
                </c:pt>
                <c:pt idx="3963">
                  <c:v>4.3981481481481484E-3</c:v>
                </c:pt>
                <c:pt idx="3964">
                  <c:v>4.3981481481481484E-3</c:v>
                </c:pt>
                <c:pt idx="3965">
                  <c:v>4.409722222222222E-3</c:v>
                </c:pt>
                <c:pt idx="3966">
                  <c:v>4.409722222222222E-3</c:v>
                </c:pt>
                <c:pt idx="3967">
                  <c:v>4.409722222222222E-3</c:v>
                </c:pt>
                <c:pt idx="3968">
                  <c:v>4.409722222222222E-3</c:v>
                </c:pt>
                <c:pt idx="3969">
                  <c:v>4.409722222222222E-3</c:v>
                </c:pt>
                <c:pt idx="3970">
                  <c:v>4.409722222222222E-3</c:v>
                </c:pt>
                <c:pt idx="3971">
                  <c:v>4.409722222222222E-3</c:v>
                </c:pt>
                <c:pt idx="3972">
                  <c:v>4.409722222222222E-3</c:v>
                </c:pt>
                <c:pt idx="3973">
                  <c:v>4.409722222222222E-3</c:v>
                </c:pt>
                <c:pt idx="3974">
                  <c:v>4.4212962962962964E-3</c:v>
                </c:pt>
                <c:pt idx="3975">
                  <c:v>4.4212962962962964E-3</c:v>
                </c:pt>
                <c:pt idx="3976">
                  <c:v>4.43287037037037E-3</c:v>
                </c:pt>
                <c:pt idx="3977">
                  <c:v>4.43287037037037E-3</c:v>
                </c:pt>
                <c:pt idx="3978">
                  <c:v>4.43287037037037E-3</c:v>
                </c:pt>
                <c:pt idx="3979">
                  <c:v>4.43287037037037E-3</c:v>
                </c:pt>
                <c:pt idx="3980">
                  <c:v>4.43287037037037E-3</c:v>
                </c:pt>
                <c:pt idx="3981">
                  <c:v>4.4444444444444444E-3</c:v>
                </c:pt>
                <c:pt idx="3982">
                  <c:v>4.4444444444444444E-3</c:v>
                </c:pt>
                <c:pt idx="3983">
                  <c:v>4.4444444444444444E-3</c:v>
                </c:pt>
                <c:pt idx="3984">
                  <c:v>4.4444444444444444E-3</c:v>
                </c:pt>
                <c:pt idx="3985">
                  <c:v>4.4444444444444444E-3</c:v>
                </c:pt>
                <c:pt idx="3986">
                  <c:v>4.4560185185185189E-3</c:v>
                </c:pt>
                <c:pt idx="3987">
                  <c:v>4.4560185185185189E-3</c:v>
                </c:pt>
                <c:pt idx="3988">
                  <c:v>4.4560185185185189E-3</c:v>
                </c:pt>
                <c:pt idx="3989">
                  <c:v>4.4560185185185189E-3</c:v>
                </c:pt>
                <c:pt idx="3990">
                  <c:v>4.4560185185185189E-3</c:v>
                </c:pt>
                <c:pt idx="3991">
                  <c:v>4.4560185185185189E-3</c:v>
                </c:pt>
                <c:pt idx="3992">
                  <c:v>4.4560185185185189E-3</c:v>
                </c:pt>
                <c:pt idx="3993">
                  <c:v>4.4560185185185189E-3</c:v>
                </c:pt>
                <c:pt idx="3994">
                  <c:v>4.4560185185185189E-3</c:v>
                </c:pt>
                <c:pt idx="3995">
                  <c:v>4.4675925925925924E-3</c:v>
                </c:pt>
                <c:pt idx="3996">
                  <c:v>4.4675925925925924E-3</c:v>
                </c:pt>
                <c:pt idx="3997">
                  <c:v>4.4791666666666669E-3</c:v>
                </c:pt>
                <c:pt idx="3998">
                  <c:v>4.4791666666666669E-3</c:v>
                </c:pt>
                <c:pt idx="3999">
                  <c:v>4.4791666666666669E-3</c:v>
                </c:pt>
                <c:pt idx="4000">
                  <c:v>4.4791666666666669E-3</c:v>
                </c:pt>
                <c:pt idx="4001">
                  <c:v>4.4791666666666669E-3</c:v>
                </c:pt>
                <c:pt idx="4002">
                  <c:v>4.4791666666666669E-3</c:v>
                </c:pt>
                <c:pt idx="4003">
                  <c:v>4.4791666666666669E-3</c:v>
                </c:pt>
                <c:pt idx="4004">
                  <c:v>4.4791666666666669E-3</c:v>
                </c:pt>
                <c:pt idx="4005">
                  <c:v>4.4791666666666669E-3</c:v>
                </c:pt>
                <c:pt idx="4006">
                  <c:v>4.4791666666666669E-3</c:v>
                </c:pt>
                <c:pt idx="4007">
                  <c:v>4.4791666666666669E-3</c:v>
                </c:pt>
                <c:pt idx="4008">
                  <c:v>4.4907407407407405E-3</c:v>
                </c:pt>
                <c:pt idx="4009">
                  <c:v>4.5023148148148149E-3</c:v>
                </c:pt>
                <c:pt idx="4010">
                  <c:v>4.5023148148148149E-3</c:v>
                </c:pt>
                <c:pt idx="4011">
                  <c:v>4.5023148148148149E-3</c:v>
                </c:pt>
                <c:pt idx="4012">
                  <c:v>4.5138888888888885E-3</c:v>
                </c:pt>
                <c:pt idx="4013">
                  <c:v>4.5138888888888885E-3</c:v>
                </c:pt>
                <c:pt idx="4014">
                  <c:v>4.5138888888888885E-3</c:v>
                </c:pt>
                <c:pt idx="4015">
                  <c:v>4.5138888888888885E-3</c:v>
                </c:pt>
                <c:pt idx="4016">
                  <c:v>4.5138888888888885E-3</c:v>
                </c:pt>
                <c:pt idx="4017">
                  <c:v>4.5138888888888885E-3</c:v>
                </c:pt>
                <c:pt idx="4018">
                  <c:v>4.5138888888888885E-3</c:v>
                </c:pt>
                <c:pt idx="4019">
                  <c:v>4.5138888888888885E-3</c:v>
                </c:pt>
                <c:pt idx="4020">
                  <c:v>4.5254629629629629E-3</c:v>
                </c:pt>
                <c:pt idx="4021">
                  <c:v>4.5254629629629629E-3</c:v>
                </c:pt>
                <c:pt idx="4022">
                  <c:v>4.5254629629629629E-3</c:v>
                </c:pt>
                <c:pt idx="4023">
                  <c:v>4.5254629629629629E-3</c:v>
                </c:pt>
                <c:pt idx="4024">
                  <c:v>4.5254629629629629E-3</c:v>
                </c:pt>
                <c:pt idx="4025">
                  <c:v>4.5254629629629629E-3</c:v>
                </c:pt>
                <c:pt idx="4026">
                  <c:v>4.5254629629629629E-3</c:v>
                </c:pt>
                <c:pt idx="4027">
                  <c:v>4.5254629629629629E-3</c:v>
                </c:pt>
                <c:pt idx="4028">
                  <c:v>4.5254629629629629E-3</c:v>
                </c:pt>
                <c:pt idx="4029">
                  <c:v>4.5254629629629629E-3</c:v>
                </c:pt>
                <c:pt idx="4030">
                  <c:v>4.5370370370370373E-3</c:v>
                </c:pt>
                <c:pt idx="4031">
                  <c:v>4.5370370370370373E-3</c:v>
                </c:pt>
                <c:pt idx="4032">
                  <c:v>4.5370370370370373E-3</c:v>
                </c:pt>
                <c:pt idx="4033">
                  <c:v>4.5370370370370373E-3</c:v>
                </c:pt>
                <c:pt idx="4034">
                  <c:v>4.5370370370370373E-3</c:v>
                </c:pt>
                <c:pt idx="4035">
                  <c:v>4.5486111111111109E-3</c:v>
                </c:pt>
                <c:pt idx="4036">
                  <c:v>4.5486111111111109E-3</c:v>
                </c:pt>
                <c:pt idx="4037">
                  <c:v>4.5486111111111109E-3</c:v>
                </c:pt>
                <c:pt idx="4038">
                  <c:v>4.5486111111111109E-3</c:v>
                </c:pt>
                <c:pt idx="4039">
                  <c:v>4.5486111111111109E-3</c:v>
                </c:pt>
                <c:pt idx="4040">
                  <c:v>4.5486111111111109E-3</c:v>
                </c:pt>
                <c:pt idx="4041">
                  <c:v>4.5486111111111109E-3</c:v>
                </c:pt>
                <c:pt idx="4042">
                  <c:v>4.5601851851851853E-3</c:v>
                </c:pt>
                <c:pt idx="4043">
                  <c:v>4.5601851851851853E-3</c:v>
                </c:pt>
                <c:pt idx="4044">
                  <c:v>4.5601851851851853E-3</c:v>
                </c:pt>
                <c:pt idx="4045">
                  <c:v>4.5601851851851853E-3</c:v>
                </c:pt>
                <c:pt idx="4046">
                  <c:v>4.5601851851851853E-3</c:v>
                </c:pt>
                <c:pt idx="4047">
                  <c:v>4.5601851851851853E-3</c:v>
                </c:pt>
                <c:pt idx="4048">
                  <c:v>4.5601851851851853E-3</c:v>
                </c:pt>
                <c:pt idx="4049">
                  <c:v>4.5717592592592589E-3</c:v>
                </c:pt>
                <c:pt idx="4050">
                  <c:v>4.5717592592592589E-3</c:v>
                </c:pt>
                <c:pt idx="4051">
                  <c:v>4.5833333333333334E-3</c:v>
                </c:pt>
                <c:pt idx="4052">
                  <c:v>4.5833333333333334E-3</c:v>
                </c:pt>
                <c:pt idx="4053">
                  <c:v>4.5833333333333334E-3</c:v>
                </c:pt>
                <c:pt idx="4054">
                  <c:v>4.5833333333333334E-3</c:v>
                </c:pt>
                <c:pt idx="4055">
                  <c:v>4.5949074074074078E-3</c:v>
                </c:pt>
                <c:pt idx="4056">
                  <c:v>4.5949074074074078E-3</c:v>
                </c:pt>
                <c:pt idx="4057">
                  <c:v>4.6064814814814814E-3</c:v>
                </c:pt>
                <c:pt idx="4058">
                  <c:v>4.6064814814814814E-3</c:v>
                </c:pt>
                <c:pt idx="4059">
                  <c:v>4.6064814814814814E-3</c:v>
                </c:pt>
                <c:pt idx="4060">
                  <c:v>4.6064814814814814E-3</c:v>
                </c:pt>
                <c:pt idx="4061">
                  <c:v>4.6064814814814814E-3</c:v>
                </c:pt>
                <c:pt idx="4062">
                  <c:v>4.6064814814814814E-3</c:v>
                </c:pt>
                <c:pt idx="4063">
                  <c:v>4.6064814814814814E-3</c:v>
                </c:pt>
                <c:pt idx="4064">
                  <c:v>4.6180555555555558E-3</c:v>
                </c:pt>
                <c:pt idx="4065">
                  <c:v>4.6180555555555558E-3</c:v>
                </c:pt>
                <c:pt idx="4066">
                  <c:v>4.6180555555555558E-3</c:v>
                </c:pt>
                <c:pt idx="4067">
                  <c:v>4.6180555555555558E-3</c:v>
                </c:pt>
                <c:pt idx="4068">
                  <c:v>4.6180555555555558E-3</c:v>
                </c:pt>
                <c:pt idx="4069">
                  <c:v>4.6180555555555558E-3</c:v>
                </c:pt>
                <c:pt idx="4070">
                  <c:v>4.6296296296296294E-3</c:v>
                </c:pt>
                <c:pt idx="4071">
                  <c:v>4.6296296296296294E-3</c:v>
                </c:pt>
                <c:pt idx="4072">
                  <c:v>4.6296296296296294E-3</c:v>
                </c:pt>
                <c:pt idx="4073">
                  <c:v>4.6296296296296294E-3</c:v>
                </c:pt>
                <c:pt idx="4074">
                  <c:v>4.6296296296296294E-3</c:v>
                </c:pt>
                <c:pt idx="4075">
                  <c:v>4.6296296296296294E-3</c:v>
                </c:pt>
                <c:pt idx="4076">
                  <c:v>4.6296296296296294E-3</c:v>
                </c:pt>
                <c:pt idx="4077">
                  <c:v>4.6412037037037038E-3</c:v>
                </c:pt>
                <c:pt idx="4078">
                  <c:v>4.6412037037037038E-3</c:v>
                </c:pt>
                <c:pt idx="4079">
                  <c:v>4.6527777777777774E-3</c:v>
                </c:pt>
                <c:pt idx="4080">
                  <c:v>4.6527777777777774E-3</c:v>
                </c:pt>
                <c:pt idx="4081">
                  <c:v>4.6643518518518518E-3</c:v>
                </c:pt>
                <c:pt idx="4082">
                  <c:v>4.6643518518518518E-3</c:v>
                </c:pt>
                <c:pt idx="4083">
                  <c:v>4.6643518518518518E-3</c:v>
                </c:pt>
                <c:pt idx="4084">
                  <c:v>4.6643518518518518E-3</c:v>
                </c:pt>
                <c:pt idx="4085">
                  <c:v>4.6643518518518518E-3</c:v>
                </c:pt>
                <c:pt idx="4086">
                  <c:v>4.6643518518518518E-3</c:v>
                </c:pt>
                <c:pt idx="4087">
                  <c:v>4.6643518518518518E-3</c:v>
                </c:pt>
                <c:pt idx="4088">
                  <c:v>4.6643518518518518E-3</c:v>
                </c:pt>
                <c:pt idx="4089">
                  <c:v>4.6643518518518518E-3</c:v>
                </c:pt>
                <c:pt idx="4090">
                  <c:v>4.6643518518518518E-3</c:v>
                </c:pt>
                <c:pt idx="4091">
                  <c:v>4.6759259259259263E-3</c:v>
                </c:pt>
                <c:pt idx="4092">
                  <c:v>4.6759259259259263E-3</c:v>
                </c:pt>
                <c:pt idx="4093">
                  <c:v>4.6874999999999998E-3</c:v>
                </c:pt>
                <c:pt idx="4094">
                  <c:v>4.6874999999999998E-3</c:v>
                </c:pt>
                <c:pt idx="4095">
                  <c:v>4.6874999999999998E-3</c:v>
                </c:pt>
                <c:pt idx="4096">
                  <c:v>4.6874999999999998E-3</c:v>
                </c:pt>
                <c:pt idx="4097">
                  <c:v>4.6990740740740743E-3</c:v>
                </c:pt>
                <c:pt idx="4098">
                  <c:v>4.6990740740740743E-3</c:v>
                </c:pt>
                <c:pt idx="4099">
                  <c:v>4.6990740740740743E-3</c:v>
                </c:pt>
                <c:pt idx="4100">
                  <c:v>4.6990740740740743E-3</c:v>
                </c:pt>
                <c:pt idx="4101">
                  <c:v>4.6990740740740743E-3</c:v>
                </c:pt>
                <c:pt idx="4102">
                  <c:v>4.6990740740740743E-3</c:v>
                </c:pt>
                <c:pt idx="4103">
                  <c:v>4.6990740740740743E-3</c:v>
                </c:pt>
                <c:pt idx="4104">
                  <c:v>4.6990740740740743E-3</c:v>
                </c:pt>
                <c:pt idx="4105">
                  <c:v>4.7106481481481478E-3</c:v>
                </c:pt>
                <c:pt idx="4106">
                  <c:v>4.7106481481481478E-3</c:v>
                </c:pt>
                <c:pt idx="4107">
                  <c:v>4.7106481481481478E-3</c:v>
                </c:pt>
                <c:pt idx="4108">
                  <c:v>4.7106481481481478E-3</c:v>
                </c:pt>
                <c:pt idx="4109">
                  <c:v>4.7106481481481478E-3</c:v>
                </c:pt>
                <c:pt idx="4110">
                  <c:v>4.7222222222222223E-3</c:v>
                </c:pt>
                <c:pt idx="4111">
                  <c:v>4.7222222222222223E-3</c:v>
                </c:pt>
                <c:pt idx="4112">
                  <c:v>4.7337962962962967E-3</c:v>
                </c:pt>
                <c:pt idx="4113">
                  <c:v>4.7337962962962967E-3</c:v>
                </c:pt>
                <c:pt idx="4114">
                  <c:v>4.7337962962962967E-3</c:v>
                </c:pt>
                <c:pt idx="4115">
                  <c:v>4.7337962962962967E-3</c:v>
                </c:pt>
                <c:pt idx="4116">
                  <c:v>4.7337962962962967E-3</c:v>
                </c:pt>
                <c:pt idx="4117">
                  <c:v>4.7337962962962967E-3</c:v>
                </c:pt>
                <c:pt idx="4118">
                  <c:v>4.7337962962962967E-3</c:v>
                </c:pt>
                <c:pt idx="4119">
                  <c:v>4.7453703703703703E-3</c:v>
                </c:pt>
                <c:pt idx="4120">
                  <c:v>4.7453703703703703E-3</c:v>
                </c:pt>
                <c:pt idx="4121">
                  <c:v>4.7569444444444447E-3</c:v>
                </c:pt>
                <c:pt idx="4122">
                  <c:v>4.7569444444444447E-3</c:v>
                </c:pt>
                <c:pt idx="4123">
                  <c:v>4.7569444444444447E-3</c:v>
                </c:pt>
                <c:pt idx="4124">
                  <c:v>4.7569444444444447E-3</c:v>
                </c:pt>
                <c:pt idx="4125">
                  <c:v>4.7685185185185183E-3</c:v>
                </c:pt>
                <c:pt idx="4126">
                  <c:v>4.7685185185185183E-3</c:v>
                </c:pt>
                <c:pt idx="4127">
                  <c:v>4.7916666666666663E-3</c:v>
                </c:pt>
                <c:pt idx="4128">
                  <c:v>4.7916666666666663E-3</c:v>
                </c:pt>
                <c:pt idx="4129">
                  <c:v>4.7916666666666663E-3</c:v>
                </c:pt>
                <c:pt idx="4130">
                  <c:v>4.7916666666666663E-3</c:v>
                </c:pt>
                <c:pt idx="4131">
                  <c:v>4.7916666666666663E-3</c:v>
                </c:pt>
                <c:pt idx="4132">
                  <c:v>4.8032407407407407E-3</c:v>
                </c:pt>
                <c:pt idx="4133">
                  <c:v>4.8032407407407407E-3</c:v>
                </c:pt>
                <c:pt idx="4134">
                  <c:v>4.8032407407407407E-3</c:v>
                </c:pt>
                <c:pt idx="4135">
                  <c:v>4.8032407407407407E-3</c:v>
                </c:pt>
                <c:pt idx="4136">
                  <c:v>4.8032407407407407E-3</c:v>
                </c:pt>
                <c:pt idx="4137">
                  <c:v>4.8148148148148152E-3</c:v>
                </c:pt>
                <c:pt idx="4138">
                  <c:v>4.8148148148148152E-3</c:v>
                </c:pt>
                <c:pt idx="4139">
                  <c:v>4.8263888888888887E-3</c:v>
                </c:pt>
                <c:pt idx="4140">
                  <c:v>4.8263888888888887E-3</c:v>
                </c:pt>
                <c:pt idx="4141">
                  <c:v>4.8263888888888887E-3</c:v>
                </c:pt>
                <c:pt idx="4142">
                  <c:v>4.8263888888888887E-3</c:v>
                </c:pt>
                <c:pt idx="4143">
                  <c:v>4.8379629629629632E-3</c:v>
                </c:pt>
                <c:pt idx="4144">
                  <c:v>4.8379629629629632E-3</c:v>
                </c:pt>
                <c:pt idx="4145">
                  <c:v>4.8379629629629632E-3</c:v>
                </c:pt>
                <c:pt idx="4146">
                  <c:v>4.8379629629629632E-3</c:v>
                </c:pt>
                <c:pt idx="4147">
                  <c:v>4.8379629629629632E-3</c:v>
                </c:pt>
                <c:pt idx="4148">
                  <c:v>4.8379629629629632E-3</c:v>
                </c:pt>
                <c:pt idx="4149">
                  <c:v>4.8611111111111112E-3</c:v>
                </c:pt>
                <c:pt idx="4150">
                  <c:v>4.8611111111111112E-3</c:v>
                </c:pt>
                <c:pt idx="4151">
                  <c:v>4.8726851851851848E-3</c:v>
                </c:pt>
                <c:pt idx="4152">
                  <c:v>4.8842592592592592E-3</c:v>
                </c:pt>
                <c:pt idx="4153">
                  <c:v>4.8842592592592592E-3</c:v>
                </c:pt>
                <c:pt idx="4154">
                  <c:v>4.8958333333333336E-3</c:v>
                </c:pt>
                <c:pt idx="4155">
                  <c:v>4.8958333333333336E-3</c:v>
                </c:pt>
                <c:pt idx="4156">
                  <c:v>4.8958333333333336E-3</c:v>
                </c:pt>
                <c:pt idx="4157">
                  <c:v>4.9074074074074072E-3</c:v>
                </c:pt>
                <c:pt idx="4158">
                  <c:v>4.9074074074074072E-3</c:v>
                </c:pt>
                <c:pt idx="4159">
                  <c:v>4.9074074074074072E-3</c:v>
                </c:pt>
                <c:pt idx="4160">
                  <c:v>4.9074074074074072E-3</c:v>
                </c:pt>
                <c:pt idx="4161">
                  <c:v>4.9189814814814816E-3</c:v>
                </c:pt>
                <c:pt idx="4162">
                  <c:v>4.9305555555555552E-3</c:v>
                </c:pt>
                <c:pt idx="4163">
                  <c:v>4.9305555555555552E-3</c:v>
                </c:pt>
                <c:pt idx="4164">
                  <c:v>4.9305555555555552E-3</c:v>
                </c:pt>
                <c:pt idx="4165">
                  <c:v>4.9421296296296297E-3</c:v>
                </c:pt>
                <c:pt idx="4166">
                  <c:v>4.9537037037037041E-3</c:v>
                </c:pt>
                <c:pt idx="4167">
                  <c:v>4.9652777777777777E-3</c:v>
                </c:pt>
                <c:pt idx="4168">
                  <c:v>4.9652777777777777E-3</c:v>
                </c:pt>
                <c:pt idx="4169">
                  <c:v>5.0115740740740737E-3</c:v>
                </c:pt>
                <c:pt idx="4170">
                  <c:v>5.0115740740740737E-3</c:v>
                </c:pt>
                <c:pt idx="4171">
                  <c:v>5.0231481481481481E-3</c:v>
                </c:pt>
                <c:pt idx="4172">
                  <c:v>5.0231481481481481E-3</c:v>
                </c:pt>
                <c:pt idx="4173">
                  <c:v>5.0347222222222225E-3</c:v>
                </c:pt>
                <c:pt idx="4174">
                  <c:v>5.0462962962962961E-3</c:v>
                </c:pt>
                <c:pt idx="4175">
                  <c:v>5.0578703703703706E-3</c:v>
                </c:pt>
                <c:pt idx="4176">
                  <c:v>5.0578703703703706E-3</c:v>
                </c:pt>
                <c:pt idx="4177">
                  <c:v>5.0810185185185186E-3</c:v>
                </c:pt>
                <c:pt idx="4178">
                  <c:v>5.1041666666666666E-3</c:v>
                </c:pt>
                <c:pt idx="4179">
                  <c:v>5.115740740740741E-3</c:v>
                </c:pt>
                <c:pt idx="4180">
                  <c:v>5.138888888888889E-3</c:v>
                </c:pt>
                <c:pt idx="4181">
                  <c:v>5.1504629629629626E-3</c:v>
                </c:pt>
                <c:pt idx="4182">
                  <c:v>5.162037037037037E-3</c:v>
                </c:pt>
                <c:pt idx="4183">
                  <c:v>5.1736111111111115E-3</c:v>
                </c:pt>
                <c:pt idx="4184">
                  <c:v>5.1736111111111115E-3</c:v>
                </c:pt>
                <c:pt idx="4185">
                  <c:v>5.1736111111111115E-3</c:v>
                </c:pt>
                <c:pt idx="4186">
                  <c:v>5.1736111111111115E-3</c:v>
                </c:pt>
                <c:pt idx="4187">
                  <c:v>5.1967592592592595E-3</c:v>
                </c:pt>
                <c:pt idx="4188">
                  <c:v>5.1967592592592595E-3</c:v>
                </c:pt>
                <c:pt idx="4189">
                  <c:v>5.1967592592592595E-3</c:v>
                </c:pt>
                <c:pt idx="4190">
                  <c:v>5.208333333333333E-3</c:v>
                </c:pt>
                <c:pt idx="4191">
                  <c:v>5.208333333333333E-3</c:v>
                </c:pt>
                <c:pt idx="4192">
                  <c:v>5.2199074074074075E-3</c:v>
                </c:pt>
                <c:pt idx="4193">
                  <c:v>5.2199074074074075E-3</c:v>
                </c:pt>
                <c:pt idx="4194">
                  <c:v>5.2314814814814811E-3</c:v>
                </c:pt>
                <c:pt idx="4195">
                  <c:v>5.2546296296296299E-3</c:v>
                </c:pt>
                <c:pt idx="4196">
                  <c:v>5.2546296296296299E-3</c:v>
                </c:pt>
                <c:pt idx="4197">
                  <c:v>5.3009259259259259E-3</c:v>
                </c:pt>
                <c:pt idx="4198">
                  <c:v>5.347222222222222E-3</c:v>
                </c:pt>
                <c:pt idx="4199">
                  <c:v>5.347222222222222E-3</c:v>
                </c:pt>
                <c:pt idx="4200">
                  <c:v>5.3819444444444444E-3</c:v>
                </c:pt>
                <c:pt idx="4201">
                  <c:v>5.3935185185185188E-3</c:v>
                </c:pt>
                <c:pt idx="4202">
                  <c:v>5.4166666666666669E-3</c:v>
                </c:pt>
                <c:pt idx="4203">
                  <c:v>5.4166666666666669E-3</c:v>
                </c:pt>
                <c:pt idx="4204">
                  <c:v>5.4282407407407404E-3</c:v>
                </c:pt>
                <c:pt idx="4205">
                  <c:v>5.6828703703703702E-3</c:v>
                </c:pt>
                <c:pt idx="4206">
                  <c:v>5.6828703703703702E-3</c:v>
                </c:pt>
                <c:pt idx="4207">
                  <c:v>5.6828703703703702E-3</c:v>
                </c:pt>
                <c:pt idx="4208">
                  <c:v>5.7291666666666663E-3</c:v>
                </c:pt>
                <c:pt idx="4209">
                  <c:v>5.7638888888888887E-3</c:v>
                </c:pt>
                <c:pt idx="4210">
                  <c:v>5.7754629629629631E-3</c:v>
                </c:pt>
                <c:pt idx="4211">
                  <c:v>5.7754629629629631E-3</c:v>
                </c:pt>
                <c:pt idx="4212">
                  <c:v>5.8333333333333336E-3</c:v>
                </c:pt>
                <c:pt idx="4213">
                  <c:v>5.8333333333333336E-3</c:v>
                </c:pt>
                <c:pt idx="4214">
                  <c:v>5.8912037037037041E-3</c:v>
                </c:pt>
                <c:pt idx="4215">
                  <c:v>5.8912037037037041E-3</c:v>
                </c:pt>
                <c:pt idx="4216">
                  <c:v>6.1574074074074074E-3</c:v>
                </c:pt>
                <c:pt idx="4217">
                  <c:v>6.1574074074074074E-3</c:v>
                </c:pt>
              </c:numCache>
            </c:numRef>
          </c:yVal>
          <c:smooth val="0"/>
          <c:extLst>
            <c:ext xmlns:c16="http://schemas.microsoft.com/office/drawing/2014/chart" uri="{C3380CC4-5D6E-409C-BE32-E72D297353CC}">
              <c16:uniqueId val="{00000000-CE4A-4CBE-94CD-8B7BC3570620}"/>
            </c:ext>
          </c:extLst>
        </c:ser>
        <c:ser>
          <c:idx val="1"/>
          <c:order val="1"/>
          <c:spPr>
            <a:ln w="25400" cap="rnd">
              <a:noFill/>
              <a:round/>
            </a:ln>
            <a:effectLst/>
          </c:spPr>
          <c:marker>
            <c:symbol val="circle"/>
            <c:size val="5"/>
            <c:spPr>
              <a:solidFill>
                <a:srgbClr val="0C8BBC"/>
              </a:solidFill>
              <a:ln w="9525">
                <a:solidFill>
                  <a:srgbClr val="0C8BBC"/>
                </a:solidFill>
              </a:ln>
              <a:effectLst/>
            </c:spPr>
          </c:marker>
          <c:xVal>
            <c:numRef>
              <c:f>Data_Validation_Runner!$R$22:$R$4239</c:f>
              <c:numCache>
                <c:formatCode>General</c:formatCode>
                <c:ptCount val="42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pt idx="1445">
                  <c:v>1446</c:v>
                </c:pt>
                <c:pt idx="1446">
                  <c:v>1447</c:v>
                </c:pt>
                <c:pt idx="1447">
                  <c:v>1448</c:v>
                </c:pt>
                <c:pt idx="1448">
                  <c:v>1449</c:v>
                </c:pt>
                <c:pt idx="1449">
                  <c:v>1450</c:v>
                </c:pt>
                <c:pt idx="1450">
                  <c:v>1451</c:v>
                </c:pt>
                <c:pt idx="1451">
                  <c:v>1452</c:v>
                </c:pt>
                <c:pt idx="1452">
                  <c:v>1453</c:v>
                </c:pt>
                <c:pt idx="1453">
                  <c:v>1454</c:v>
                </c:pt>
                <c:pt idx="1454">
                  <c:v>1455</c:v>
                </c:pt>
                <c:pt idx="1455">
                  <c:v>1456</c:v>
                </c:pt>
                <c:pt idx="1456">
                  <c:v>1457</c:v>
                </c:pt>
                <c:pt idx="1457">
                  <c:v>1458</c:v>
                </c:pt>
                <c:pt idx="1458">
                  <c:v>1459</c:v>
                </c:pt>
                <c:pt idx="1459">
                  <c:v>1460</c:v>
                </c:pt>
                <c:pt idx="1460">
                  <c:v>1461</c:v>
                </c:pt>
                <c:pt idx="1461">
                  <c:v>1462</c:v>
                </c:pt>
                <c:pt idx="1462">
                  <c:v>1463</c:v>
                </c:pt>
                <c:pt idx="1463">
                  <c:v>1464</c:v>
                </c:pt>
                <c:pt idx="1464">
                  <c:v>1465</c:v>
                </c:pt>
                <c:pt idx="1465">
                  <c:v>1466</c:v>
                </c:pt>
                <c:pt idx="1466">
                  <c:v>1467</c:v>
                </c:pt>
                <c:pt idx="1467">
                  <c:v>1468</c:v>
                </c:pt>
                <c:pt idx="1468">
                  <c:v>1469</c:v>
                </c:pt>
                <c:pt idx="1469">
                  <c:v>1470</c:v>
                </c:pt>
                <c:pt idx="1470">
                  <c:v>1471</c:v>
                </c:pt>
                <c:pt idx="1471">
                  <c:v>1472</c:v>
                </c:pt>
                <c:pt idx="1472">
                  <c:v>1473</c:v>
                </c:pt>
                <c:pt idx="1473">
                  <c:v>1474</c:v>
                </c:pt>
                <c:pt idx="1474">
                  <c:v>1475</c:v>
                </c:pt>
                <c:pt idx="1475">
                  <c:v>1476</c:v>
                </c:pt>
                <c:pt idx="1476">
                  <c:v>1477</c:v>
                </c:pt>
                <c:pt idx="1477">
                  <c:v>1478</c:v>
                </c:pt>
                <c:pt idx="1478">
                  <c:v>1479</c:v>
                </c:pt>
                <c:pt idx="1479">
                  <c:v>1480</c:v>
                </c:pt>
                <c:pt idx="1480">
                  <c:v>1481</c:v>
                </c:pt>
                <c:pt idx="1481">
                  <c:v>1482</c:v>
                </c:pt>
                <c:pt idx="1482">
                  <c:v>1483</c:v>
                </c:pt>
                <c:pt idx="1483">
                  <c:v>1484</c:v>
                </c:pt>
                <c:pt idx="1484">
                  <c:v>1485</c:v>
                </c:pt>
                <c:pt idx="1485">
                  <c:v>1486</c:v>
                </c:pt>
                <c:pt idx="1486">
                  <c:v>1487</c:v>
                </c:pt>
                <c:pt idx="1487">
                  <c:v>1488</c:v>
                </c:pt>
                <c:pt idx="1488">
                  <c:v>1489</c:v>
                </c:pt>
                <c:pt idx="1489">
                  <c:v>1490</c:v>
                </c:pt>
                <c:pt idx="1490">
                  <c:v>1491</c:v>
                </c:pt>
                <c:pt idx="1491">
                  <c:v>1492</c:v>
                </c:pt>
                <c:pt idx="1492">
                  <c:v>1493</c:v>
                </c:pt>
                <c:pt idx="1493">
                  <c:v>1494</c:v>
                </c:pt>
                <c:pt idx="1494">
                  <c:v>1495</c:v>
                </c:pt>
                <c:pt idx="1495">
                  <c:v>1496</c:v>
                </c:pt>
                <c:pt idx="1496">
                  <c:v>1497</c:v>
                </c:pt>
                <c:pt idx="1497">
                  <c:v>1498</c:v>
                </c:pt>
                <c:pt idx="1498">
                  <c:v>1499</c:v>
                </c:pt>
                <c:pt idx="1499">
                  <c:v>1500</c:v>
                </c:pt>
                <c:pt idx="1500">
                  <c:v>1501</c:v>
                </c:pt>
                <c:pt idx="1501">
                  <c:v>1502</c:v>
                </c:pt>
                <c:pt idx="1502">
                  <c:v>1503</c:v>
                </c:pt>
                <c:pt idx="1503">
                  <c:v>1504</c:v>
                </c:pt>
                <c:pt idx="1504">
                  <c:v>1505</c:v>
                </c:pt>
                <c:pt idx="1505">
                  <c:v>1506</c:v>
                </c:pt>
                <c:pt idx="1506">
                  <c:v>1507</c:v>
                </c:pt>
                <c:pt idx="1507">
                  <c:v>1508</c:v>
                </c:pt>
                <c:pt idx="1508">
                  <c:v>1509</c:v>
                </c:pt>
                <c:pt idx="1509">
                  <c:v>1510</c:v>
                </c:pt>
                <c:pt idx="1510">
                  <c:v>1511</c:v>
                </c:pt>
                <c:pt idx="1511">
                  <c:v>1512</c:v>
                </c:pt>
                <c:pt idx="1512">
                  <c:v>1513</c:v>
                </c:pt>
                <c:pt idx="1513">
                  <c:v>1514</c:v>
                </c:pt>
                <c:pt idx="1514">
                  <c:v>1515</c:v>
                </c:pt>
                <c:pt idx="1515">
                  <c:v>1516</c:v>
                </c:pt>
                <c:pt idx="1516">
                  <c:v>1517</c:v>
                </c:pt>
                <c:pt idx="1517">
                  <c:v>1518</c:v>
                </c:pt>
                <c:pt idx="1518">
                  <c:v>1519</c:v>
                </c:pt>
                <c:pt idx="1519">
                  <c:v>1520</c:v>
                </c:pt>
                <c:pt idx="1520">
                  <c:v>1521</c:v>
                </c:pt>
                <c:pt idx="1521">
                  <c:v>1522</c:v>
                </c:pt>
                <c:pt idx="1522">
                  <c:v>1523</c:v>
                </c:pt>
                <c:pt idx="1523">
                  <c:v>1524</c:v>
                </c:pt>
                <c:pt idx="1524">
                  <c:v>1525</c:v>
                </c:pt>
                <c:pt idx="1525">
                  <c:v>1526</c:v>
                </c:pt>
                <c:pt idx="1526">
                  <c:v>1527</c:v>
                </c:pt>
                <c:pt idx="1527">
                  <c:v>1528</c:v>
                </c:pt>
                <c:pt idx="1528">
                  <c:v>1529</c:v>
                </c:pt>
                <c:pt idx="1529">
                  <c:v>1530</c:v>
                </c:pt>
                <c:pt idx="1530">
                  <c:v>1531</c:v>
                </c:pt>
                <c:pt idx="1531">
                  <c:v>1532</c:v>
                </c:pt>
                <c:pt idx="1532">
                  <c:v>1533</c:v>
                </c:pt>
                <c:pt idx="1533">
                  <c:v>1534</c:v>
                </c:pt>
                <c:pt idx="1534">
                  <c:v>1535</c:v>
                </c:pt>
                <c:pt idx="1535">
                  <c:v>1536</c:v>
                </c:pt>
                <c:pt idx="1536">
                  <c:v>1537</c:v>
                </c:pt>
                <c:pt idx="1537">
                  <c:v>1538</c:v>
                </c:pt>
                <c:pt idx="1538">
                  <c:v>1539</c:v>
                </c:pt>
                <c:pt idx="1539">
                  <c:v>1540</c:v>
                </c:pt>
                <c:pt idx="1540">
                  <c:v>1541</c:v>
                </c:pt>
                <c:pt idx="1541">
                  <c:v>1542</c:v>
                </c:pt>
                <c:pt idx="1542">
                  <c:v>1543</c:v>
                </c:pt>
                <c:pt idx="1543">
                  <c:v>1544</c:v>
                </c:pt>
                <c:pt idx="1544">
                  <c:v>1545</c:v>
                </c:pt>
                <c:pt idx="1545">
                  <c:v>1546</c:v>
                </c:pt>
                <c:pt idx="1546">
                  <c:v>1547</c:v>
                </c:pt>
                <c:pt idx="1547">
                  <c:v>1548</c:v>
                </c:pt>
                <c:pt idx="1548">
                  <c:v>1549</c:v>
                </c:pt>
                <c:pt idx="1549">
                  <c:v>1550</c:v>
                </c:pt>
                <c:pt idx="1550">
                  <c:v>1551</c:v>
                </c:pt>
                <c:pt idx="1551">
                  <c:v>1552</c:v>
                </c:pt>
                <c:pt idx="1552">
                  <c:v>1553</c:v>
                </c:pt>
                <c:pt idx="1553">
                  <c:v>1554</c:v>
                </c:pt>
                <c:pt idx="1554">
                  <c:v>1555</c:v>
                </c:pt>
                <c:pt idx="1555">
                  <c:v>1556</c:v>
                </c:pt>
                <c:pt idx="1556">
                  <c:v>1557</c:v>
                </c:pt>
                <c:pt idx="1557">
                  <c:v>1558</c:v>
                </c:pt>
                <c:pt idx="1558">
                  <c:v>1559</c:v>
                </c:pt>
                <c:pt idx="1559">
                  <c:v>1560</c:v>
                </c:pt>
                <c:pt idx="1560">
                  <c:v>1561</c:v>
                </c:pt>
                <c:pt idx="1561">
                  <c:v>1562</c:v>
                </c:pt>
                <c:pt idx="1562">
                  <c:v>1563</c:v>
                </c:pt>
                <c:pt idx="1563">
                  <c:v>1564</c:v>
                </c:pt>
                <c:pt idx="1564">
                  <c:v>1565</c:v>
                </c:pt>
                <c:pt idx="1565">
                  <c:v>1566</c:v>
                </c:pt>
                <c:pt idx="1566">
                  <c:v>1567</c:v>
                </c:pt>
                <c:pt idx="1567">
                  <c:v>1568</c:v>
                </c:pt>
                <c:pt idx="1568">
                  <c:v>1569</c:v>
                </c:pt>
                <c:pt idx="1569">
                  <c:v>1570</c:v>
                </c:pt>
                <c:pt idx="1570">
                  <c:v>1571</c:v>
                </c:pt>
                <c:pt idx="1571">
                  <c:v>1572</c:v>
                </c:pt>
                <c:pt idx="1572">
                  <c:v>1573</c:v>
                </c:pt>
                <c:pt idx="1573">
                  <c:v>1574</c:v>
                </c:pt>
                <c:pt idx="1574">
                  <c:v>1575</c:v>
                </c:pt>
                <c:pt idx="1575">
                  <c:v>1576</c:v>
                </c:pt>
                <c:pt idx="1576">
                  <c:v>1577</c:v>
                </c:pt>
                <c:pt idx="1577">
                  <c:v>1578</c:v>
                </c:pt>
                <c:pt idx="1578">
                  <c:v>1579</c:v>
                </c:pt>
                <c:pt idx="1579">
                  <c:v>1580</c:v>
                </c:pt>
                <c:pt idx="1580">
                  <c:v>1581</c:v>
                </c:pt>
                <c:pt idx="1581">
                  <c:v>1582</c:v>
                </c:pt>
                <c:pt idx="1582">
                  <c:v>1583</c:v>
                </c:pt>
                <c:pt idx="1583">
                  <c:v>1584</c:v>
                </c:pt>
                <c:pt idx="1584">
                  <c:v>1585</c:v>
                </c:pt>
                <c:pt idx="1585">
                  <c:v>1586</c:v>
                </c:pt>
                <c:pt idx="1586">
                  <c:v>1587</c:v>
                </c:pt>
                <c:pt idx="1587">
                  <c:v>1588</c:v>
                </c:pt>
                <c:pt idx="1588">
                  <c:v>1589</c:v>
                </c:pt>
                <c:pt idx="1589">
                  <c:v>1590</c:v>
                </c:pt>
                <c:pt idx="1590">
                  <c:v>1591</c:v>
                </c:pt>
                <c:pt idx="1591">
                  <c:v>1592</c:v>
                </c:pt>
                <c:pt idx="1592">
                  <c:v>1593</c:v>
                </c:pt>
                <c:pt idx="1593">
                  <c:v>1594</c:v>
                </c:pt>
                <c:pt idx="1594">
                  <c:v>1595</c:v>
                </c:pt>
                <c:pt idx="1595">
                  <c:v>1596</c:v>
                </c:pt>
                <c:pt idx="1596">
                  <c:v>1597</c:v>
                </c:pt>
                <c:pt idx="1597">
                  <c:v>1598</c:v>
                </c:pt>
                <c:pt idx="1598">
                  <c:v>1599</c:v>
                </c:pt>
                <c:pt idx="1599">
                  <c:v>1600</c:v>
                </c:pt>
                <c:pt idx="1600">
                  <c:v>1601</c:v>
                </c:pt>
                <c:pt idx="1601">
                  <c:v>1602</c:v>
                </c:pt>
                <c:pt idx="1602">
                  <c:v>1603</c:v>
                </c:pt>
                <c:pt idx="1603">
                  <c:v>1604</c:v>
                </c:pt>
                <c:pt idx="1604">
                  <c:v>1605</c:v>
                </c:pt>
                <c:pt idx="1605">
                  <c:v>1606</c:v>
                </c:pt>
                <c:pt idx="1606">
                  <c:v>1607</c:v>
                </c:pt>
                <c:pt idx="1607">
                  <c:v>1608</c:v>
                </c:pt>
                <c:pt idx="1608">
                  <c:v>1609</c:v>
                </c:pt>
                <c:pt idx="1609">
                  <c:v>1610</c:v>
                </c:pt>
                <c:pt idx="1610">
                  <c:v>1611</c:v>
                </c:pt>
                <c:pt idx="1611">
                  <c:v>1612</c:v>
                </c:pt>
                <c:pt idx="1612">
                  <c:v>1613</c:v>
                </c:pt>
                <c:pt idx="1613">
                  <c:v>1614</c:v>
                </c:pt>
                <c:pt idx="1614">
                  <c:v>1615</c:v>
                </c:pt>
                <c:pt idx="1615">
                  <c:v>1616</c:v>
                </c:pt>
                <c:pt idx="1616">
                  <c:v>1617</c:v>
                </c:pt>
                <c:pt idx="1617">
                  <c:v>1618</c:v>
                </c:pt>
                <c:pt idx="1618">
                  <c:v>1619</c:v>
                </c:pt>
                <c:pt idx="1619">
                  <c:v>1620</c:v>
                </c:pt>
                <c:pt idx="1620">
                  <c:v>1621</c:v>
                </c:pt>
                <c:pt idx="1621">
                  <c:v>1622</c:v>
                </c:pt>
                <c:pt idx="1622">
                  <c:v>1623</c:v>
                </c:pt>
                <c:pt idx="1623">
                  <c:v>1624</c:v>
                </c:pt>
                <c:pt idx="1624">
                  <c:v>1625</c:v>
                </c:pt>
                <c:pt idx="1625">
                  <c:v>1626</c:v>
                </c:pt>
                <c:pt idx="1626">
                  <c:v>1627</c:v>
                </c:pt>
                <c:pt idx="1627">
                  <c:v>1628</c:v>
                </c:pt>
                <c:pt idx="1628">
                  <c:v>1629</c:v>
                </c:pt>
                <c:pt idx="1629">
                  <c:v>1630</c:v>
                </c:pt>
                <c:pt idx="1630">
                  <c:v>1631</c:v>
                </c:pt>
                <c:pt idx="1631">
                  <c:v>1632</c:v>
                </c:pt>
                <c:pt idx="1632">
                  <c:v>1633</c:v>
                </c:pt>
                <c:pt idx="1633">
                  <c:v>1634</c:v>
                </c:pt>
                <c:pt idx="1634">
                  <c:v>1635</c:v>
                </c:pt>
                <c:pt idx="1635">
                  <c:v>1636</c:v>
                </c:pt>
                <c:pt idx="1636">
                  <c:v>1637</c:v>
                </c:pt>
                <c:pt idx="1637">
                  <c:v>1638</c:v>
                </c:pt>
                <c:pt idx="1638">
                  <c:v>1639</c:v>
                </c:pt>
                <c:pt idx="1639">
                  <c:v>1640</c:v>
                </c:pt>
                <c:pt idx="1640">
                  <c:v>1641</c:v>
                </c:pt>
                <c:pt idx="1641">
                  <c:v>1642</c:v>
                </c:pt>
                <c:pt idx="1642">
                  <c:v>1643</c:v>
                </c:pt>
                <c:pt idx="1643">
                  <c:v>1644</c:v>
                </c:pt>
                <c:pt idx="1644">
                  <c:v>1645</c:v>
                </c:pt>
                <c:pt idx="1645">
                  <c:v>1646</c:v>
                </c:pt>
                <c:pt idx="1646">
                  <c:v>1647</c:v>
                </c:pt>
                <c:pt idx="1647">
                  <c:v>1648</c:v>
                </c:pt>
                <c:pt idx="1648">
                  <c:v>1649</c:v>
                </c:pt>
                <c:pt idx="1649">
                  <c:v>1650</c:v>
                </c:pt>
                <c:pt idx="1650">
                  <c:v>1651</c:v>
                </c:pt>
                <c:pt idx="1651">
                  <c:v>1652</c:v>
                </c:pt>
                <c:pt idx="1652">
                  <c:v>1653</c:v>
                </c:pt>
                <c:pt idx="1653">
                  <c:v>1654</c:v>
                </c:pt>
                <c:pt idx="1654">
                  <c:v>1655</c:v>
                </c:pt>
                <c:pt idx="1655">
                  <c:v>1656</c:v>
                </c:pt>
                <c:pt idx="1656">
                  <c:v>1657</c:v>
                </c:pt>
                <c:pt idx="1657">
                  <c:v>1658</c:v>
                </c:pt>
                <c:pt idx="1658">
                  <c:v>1659</c:v>
                </c:pt>
                <c:pt idx="1659">
                  <c:v>1660</c:v>
                </c:pt>
                <c:pt idx="1660">
                  <c:v>1661</c:v>
                </c:pt>
                <c:pt idx="1661">
                  <c:v>1662</c:v>
                </c:pt>
                <c:pt idx="1662">
                  <c:v>1663</c:v>
                </c:pt>
                <c:pt idx="1663">
                  <c:v>1664</c:v>
                </c:pt>
                <c:pt idx="1664">
                  <c:v>1665</c:v>
                </c:pt>
                <c:pt idx="1665">
                  <c:v>1666</c:v>
                </c:pt>
                <c:pt idx="1666">
                  <c:v>1667</c:v>
                </c:pt>
                <c:pt idx="1667">
                  <c:v>1668</c:v>
                </c:pt>
                <c:pt idx="1668">
                  <c:v>1669</c:v>
                </c:pt>
                <c:pt idx="1669">
                  <c:v>1670</c:v>
                </c:pt>
                <c:pt idx="1670">
                  <c:v>1671</c:v>
                </c:pt>
                <c:pt idx="1671">
                  <c:v>1672</c:v>
                </c:pt>
                <c:pt idx="1672">
                  <c:v>1673</c:v>
                </c:pt>
                <c:pt idx="1673">
                  <c:v>1674</c:v>
                </c:pt>
                <c:pt idx="1674">
                  <c:v>1675</c:v>
                </c:pt>
                <c:pt idx="1675">
                  <c:v>1676</c:v>
                </c:pt>
                <c:pt idx="1676">
                  <c:v>1677</c:v>
                </c:pt>
                <c:pt idx="1677">
                  <c:v>1678</c:v>
                </c:pt>
                <c:pt idx="1678">
                  <c:v>1679</c:v>
                </c:pt>
                <c:pt idx="1679">
                  <c:v>1680</c:v>
                </c:pt>
                <c:pt idx="1680">
                  <c:v>1681</c:v>
                </c:pt>
                <c:pt idx="1681">
                  <c:v>1682</c:v>
                </c:pt>
                <c:pt idx="1682">
                  <c:v>1683</c:v>
                </c:pt>
                <c:pt idx="1683">
                  <c:v>1684</c:v>
                </c:pt>
                <c:pt idx="1684">
                  <c:v>1685</c:v>
                </c:pt>
                <c:pt idx="1685">
                  <c:v>1686</c:v>
                </c:pt>
                <c:pt idx="1686">
                  <c:v>1687</c:v>
                </c:pt>
                <c:pt idx="1687">
                  <c:v>1688</c:v>
                </c:pt>
                <c:pt idx="1688">
                  <c:v>1689</c:v>
                </c:pt>
                <c:pt idx="1689">
                  <c:v>1690</c:v>
                </c:pt>
                <c:pt idx="1690">
                  <c:v>1691</c:v>
                </c:pt>
                <c:pt idx="1691">
                  <c:v>1692</c:v>
                </c:pt>
                <c:pt idx="1692">
                  <c:v>1693</c:v>
                </c:pt>
                <c:pt idx="1693">
                  <c:v>1694</c:v>
                </c:pt>
                <c:pt idx="1694">
                  <c:v>1695</c:v>
                </c:pt>
                <c:pt idx="1695">
                  <c:v>1696</c:v>
                </c:pt>
                <c:pt idx="1696">
                  <c:v>1697</c:v>
                </c:pt>
                <c:pt idx="1697">
                  <c:v>1698</c:v>
                </c:pt>
                <c:pt idx="1698">
                  <c:v>1699</c:v>
                </c:pt>
                <c:pt idx="1699">
                  <c:v>1700</c:v>
                </c:pt>
                <c:pt idx="1700">
                  <c:v>1701</c:v>
                </c:pt>
                <c:pt idx="1701">
                  <c:v>1702</c:v>
                </c:pt>
                <c:pt idx="1702">
                  <c:v>1703</c:v>
                </c:pt>
                <c:pt idx="1703">
                  <c:v>1704</c:v>
                </c:pt>
                <c:pt idx="1704">
                  <c:v>1705</c:v>
                </c:pt>
                <c:pt idx="1705">
                  <c:v>1706</c:v>
                </c:pt>
                <c:pt idx="1706">
                  <c:v>1707</c:v>
                </c:pt>
                <c:pt idx="1707">
                  <c:v>1708</c:v>
                </c:pt>
                <c:pt idx="1708">
                  <c:v>1709</c:v>
                </c:pt>
                <c:pt idx="1709">
                  <c:v>1710</c:v>
                </c:pt>
                <c:pt idx="1710">
                  <c:v>1711</c:v>
                </c:pt>
                <c:pt idx="1711">
                  <c:v>1712</c:v>
                </c:pt>
                <c:pt idx="1712">
                  <c:v>1713</c:v>
                </c:pt>
                <c:pt idx="1713">
                  <c:v>1714</c:v>
                </c:pt>
                <c:pt idx="1714">
                  <c:v>1715</c:v>
                </c:pt>
                <c:pt idx="1715">
                  <c:v>1716</c:v>
                </c:pt>
                <c:pt idx="1716">
                  <c:v>1717</c:v>
                </c:pt>
                <c:pt idx="1717">
                  <c:v>1718</c:v>
                </c:pt>
                <c:pt idx="1718">
                  <c:v>1719</c:v>
                </c:pt>
                <c:pt idx="1719">
                  <c:v>1720</c:v>
                </c:pt>
                <c:pt idx="1720">
                  <c:v>1721</c:v>
                </c:pt>
                <c:pt idx="1721">
                  <c:v>1722</c:v>
                </c:pt>
                <c:pt idx="1722">
                  <c:v>1723</c:v>
                </c:pt>
                <c:pt idx="1723">
                  <c:v>1724</c:v>
                </c:pt>
                <c:pt idx="1724">
                  <c:v>1725</c:v>
                </c:pt>
                <c:pt idx="1725">
                  <c:v>1726</c:v>
                </c:pt>
                <c:pt idx="1726">
                  <c:v>1727</c:v>
                </c:pt>
                <c:pt idx="1727">
                  <c:v>1728</c:v>
                </c:pt>
                <c:pt idx="1728">
                  <c:v>1729</c:v>
                </c:pt>
                <c:pt idx="1729">
                  <c:v>1730</c:v>
                </c:pt>
                <c:pt idx="1730">
                  <c:v>1731</c:v>
                </c:pt>
                <c:pt idx="1731">
                  <c:v>1732</c:v>
                </c:pt>
                <c:pt idx="1732">
                  <c:v>1733</c:v>
                </c:pt>
                <c:pt idx="1733">
                  <c:v>1734</c:v>
                </c:pt>
                <c:pt idx="1734">
                  <c:v>1735</c:v>
                </c:pt>
                <c:pt idx="1735">
                  <c:v>1736</c:v>
                </c:pt>
                <c:pt idx="1736">
                  <c:v>1737</c:v>
                </c:pt>
                <c:pt idx="1737">
                  <c:v>1738</c:v>
                </c:pt>
                <c:pt idx="1738">
                  <c:v>1739</c:v>
                </c:pt>
                <c:pt idx="1739">
                  <c:v>1740</c:v>
                </c:pt>
                <c:pt idx="1740">
                  <c:v>1741</c:v>
                </c:pt>
                <c:pt idx="1741">
                  <c:v>1742</c:v>
                </c:pt>
                <c:pt idx="1742">
                  <c:v>1743</c:v>
                </c:pt>
                <c:pt idx="1743">
                  <c:v>1744</c:v>
                </c:pt>
                <c:pt idx="1744">
                  <c:v>1745</c:v>
                </c:pt>
                <c:pt idx="1745">
                  <c:v>1746</c:v>
                </c:pt>
                <c:pt idx="1746">
                  <c:v>1747</c:v>
                </c:pt>
                <c:pt idx="1747">
                  <c:v>1748</c:v>
                </c:pt>
                <c:pt idx="1748">
                  <c:v>1749</c:v>
                </c:pt>
                <c:pt idx="1749">
                  <c:v>1750</c:v>
                </c:pt>
                <c:pt idx="1750">
                  <c:v>1751</c:v>
                </c:pt>
                <c:pt idx="1751">
                  <c:v>1752</c:v>
                </c:pt>
                <c:pt idx="1752">
                  <c:v>1753</c:v>
                </c:pt>
                <c:pt idx="1753">
                  <c:v>1754</c:v>
                </c:pt>
                <c:pt idx="1754">
                  <c:v>1755</c:v>
                </c:pt>
                <c:pt idx="1755">
                  <c:v>1756</c:v>
                </c:pt>
                <c:pt idx="1756">
                  <c:v>1757</c:v>
                </c:pt>
                <c:pt idx="1757">
                  <c:v>1758</c:v>
                </c:pt>
                <c:pt idx="1758">
                  <c:v>1759</c:v>
                </c:pt>
                <c:pt idx="1759">
                  <c:v>1760</c:v>
                </c:pt>
                <c:pt idx="1760">
                  <c:v>1761</c:v>
                </c:pt>
                <c:pt idx="1761">
                  <c:v>1762</c:v>
                </c:pt>
                <c:pt idx="1762">
                  <c:v>1763</c:v>
                </c:pt>
                <c:pt idx="1763">
                  <c:v>1764</c:v>
                </c:pt>
                <c:pt idx="1764">
                  <c:v>1765</c:v>
                </c:pt>
                <c:pt idx="1765">
                  <c:v>1766</c:v>
                </c:pt>
                <c:pt idx="1766">
                  <c:v>1767</c:v>
                </c:pt>
                <c:pt idx="1767">
                  <c:v>1768</c:v>
                </c:pt>
                <c:pt idx="1768">
                  <c:v>1769</c:v>
                </c:pt>
                <c:pt idx="1769">
                  <c:v>1770</c:v>
                </c:pt>
                <c:pt idx="1770">
                  <c:v>1771</c:v>
                </c:pt>
                <c:pt idx="1771">
                  <c:v>1772</c:v>
                </c:pt>
                <c:pt idx="1772">
                  <c:v>1773</c:v>
                </c:pt>
                <c:pt idx="1773">
                  <c:v>1774</c:v>
                </c:pt>
                <c:pt idx="1774">
                  <c:v>1775</c:v>
                </c:pt>
                <c:pt idx="1775">
                  <c:v>1776</c:v>
                </c:pt>
                <c:pt idx="1776">
                  <c:v>1777</c:v>
                </c:pt>
                <c:pt idx="1777">
                  <c:v>1778</c:v>
                </c:pt>
                <c:pt idx="1778">
                  <c:v>1779</c:v>
                </c:pt>
                <c:pt idx="1779">
                  <c:v>1780</c:v>
                </c:pt>
                <c:pt idx="1780">
                  <c:v>1781</c:v>
                </c:pt>
                <c:pt idx="1781">
                  <c:v>1782</c:v>
                </c:pt>
                <c:pt idx="1782">
                  <c:v>1783</c:v>
                </c:pt>
                <c:pt idx="1783">
                  <c:v>1784</c:v>
                </c:pt>
                <c:pt idx="1784">
                  <c:v>1785</c:v>
                </c:pt>
                <c:pt idx="1785">
                  <c:v>1786</c:v>
                </c:pt>
                <c:pt idx="1786">
                  <c:v>1787</c:v>
                </c:pt>
                <c:pt idx="1787">
                  <c:v>1788</c:v>
                </c:pt>
                <c:pt idx="1788">
                  <c:v>1789</c:v>
                </c:pt>
                <c:pt idx="1789">
                  <c:v>1790</c:v>
                </c:pt>
                <c:pt idx="1790">
                  <c:v>1791</c:v>
                </c:pt>
                <c:pt idx="1791">
                  <c:v>1792</c:v>
                </c:pt>
                <c:pt idx="1792">
                  <c:v>1793</c:v>
                </c:pt>
                <c:pt idx="1793">
                  <c:v>1794</c:v>
                </c:pt>
                <c:pt idx="1794">
                  <c:v>1795</c:v>
                </c:pt>
                <c:pt idx="1795">
                  <c:v>1796</c:v>
                </c:pt>
                <c:pt idx="1796">
                  <c:v>1797</c:v>
                </c:pt>
                <c:pt idx="1797">
                  <c:v>1798</c:v>
                </c:pt>
                <c:pt idx="1798">
                  <c:v>1799</c:v>
                </c:pt>
                <c:pt idx="1799">
                  <c:v>1800</c:v>
                </c:pt>
                <c:pt idx="1800">
                  <c:v>1801</c:v>
                </c:pt>
                <c:pt idx="1801">
                  <c:v>1802</c:v>
                </c:pt>
                <c:pt idx="1802">
                  <c:v>1803</c:v>
                </c:pt>
                <c:pt idx="1803">
                  <c:v>1804</c:v>
                </c:pt>
                <c:pt idx="1804">
                  <c:v>1805</c:v>
                </c:pt>
                <c:pt idx="1805">
                  <c:v>1806</c:v>
                </c:pt>
                <c:pt idx="1806">
                  <c:v>1807</c:v>
                </c:pt>
                <c:pt idx="1807">
                  <c:v>1808</c:v>
                </c:pt>
                <c:pt idx="1808">
                  <c:v>1809</c:v>
                </c:pt>
                <c:pt idx="1809">
                  <c:v>1810</c:v>
                </c:pt>
                <c:pt idx="1810">
                  <c:v>1811</c:v>
                </c:pt>
                <c:pt idx="1811">
                  <c:v>1812</c:v>
                </c:pt>
                <c:pt idx="1812">
                  <c:v>1813</c:v>
                </c:pt>
                <c:pt idx="1813">
                  <c:v>1814</c:v>
                </c:pt>
                <c:pt idx="1814">
                  <c:v>1815</c:v>
                </c:pt>
                <c:pt idx="1815">
                  <c:v>1816</c:v>
                </c:pt>
                <c:pt idx="1816">
                  <c:v>1817</c:v>
                </c:pt>
                <c:pt idx="1817">
                  <c:v>1818</c:v>
                </c:pt>
                <c:pt idx="1818">
                  <c:v>1819</c:v>
                </c:pt>
                <c:pt idx="1819">
                  <c:v>1820</c:v>
                </c:pt>
                <c:pt idx="1820">
                  <c:v>1821</c:v>
                </c:pt>
                <c:pt idx="1821">
                  <c:v>1822</c:v>
                </c:pt>
                <c:pt idx="1822">
                  <c:v>1823</c:v>
                </c:pt>
                <c:pt idx="1823">
                  <c:v>1824</c:v>
                </c:pt>
                <c:pt idx="1824">
                  <c:v>1825</c:v>
                </c:pt>
                <c:pt idx="1825">
                  <c:v>1826</c:v>
                </c:pt>
                <c:pt idx="1826">
                  <c:v>1827</c:v>
                </c:pt>
                <c:pt idx="1827">
                  <c:v>1828</c:v>
                </c:pt>
                <c:pt idx="1828">
                  <c:v>1829</c:v>
                </c:pt>
                <c:pt idx="1829">
                  <c:v>1830</c:v>
                </c:pt>
                <c:pt idx="1830">
                  <c:v>1831</c:v>
                </c:pt>
                <c:pt idx="1831">
                  <c:v>1832</c:v>
                </c:pt>
                <c:pt idx="1832">
                  <c:v>1833</c:v>
                </c:pt>
                <c:pt idx="1833">
                  <c:v>1834</c:v>
                </c:pt>
                <c:pt idx="1834">
                  <c:v>1835</c:v>
                </c:pt>
                <c:pt idx="1835">
                  <c:v>1836</c:v>
                </c:pt>
                <c:pt idx="1836">
                  <c:v>1837</c:v>
                </c:pt>
                <c:pt idx="1837">
                  <c:v>1838</c:v>
                </c:pt>
                <c:pt idx="1838">
                  <c:v>1839</c:v>
                </c:pt>
                <c:pt idx="1839">
                  <c:v>1840</c:v>
                </c:pt>
                <c:pt idx="1840">
                  <c:v>1841</c:v>
                </c:pt>
                <c:pt idx="1841">
                  <c:v>1842</c:v>
                </c:pt>
                <c:pt idx="1842">
                  <c:v>1843</c:v>
                </c:pt>
                <c:pt idx="1843">
                  <c:v>1844</c:v>
                </c:pt>
                <c:pt idx="1844">
                  <c:v>1845</c:v>
                </c:pt>
                <c:pt idx="1845">
                  <c:v>1846</c:v>
                </c:pt>
                <c:pt idx="1846">
                  <c:v>1847</c:v>
                </c:pt>
                <c:pt idx="1847">
                  <c:v>1848</c:v>
                </c:pt>
                <c:pt idx="1848">
                  <c:v>1849</c:v>
                </c:pt>
                <c:pt idx="1849">
                  <c:v>1850</c:v>
                </c:pt>
                <c:pt idx="1850">
                  <c:v>1851</c:v>
                </c:pt>
                <c:pt idx="1851">
                  <c:v>1852</c:v>
                </c:pt>
                <c:pt idx="1852">
                  <c:v>1853</c:v>
                </c:pt>
                <c:pt idx="1853">
                  <c:v>1854</c:v>
                </c:pt>
                <c:pt idx="1854">
                  <c:v>1855</c:v>
                </c:pt>
                <c:pt idx="1855">
                  <c:v>1856</c:v>
                </c:pt>
                <c:pt idx="1856">
                  <c:v>1857</c:v>
                </c:pt>
                <c:pt idx="1857">
                  <c:v>1858</c:v>
                </c:pt>
                <c:pt idx="1858">
                  <c:v>1859</c:v>
                </c:pt>
                <c:pt idx="1859">
                  <c:v>1860</c:v>
                </c:pt>
                <c:pt idx="1860">
                  <c:v>1861</c:v>
                </c:pt>
                <c:pt idx="1861">
                  <c:v>1862</c:v>
                </c:pt>
                <c:pt idx="1862">
                  <c:v>1863</c:v>
                </c:pt>
                <c:pt idx="1863">
                  <c:v>1864</c:v>
                </c:pt>
                <c:pt idx="1864">
                  <c:v>1865</c:v>
                </c:pt>
                <c:pt idx="1865">
                  <c:v>1866</c:v>
                </c:pt>
                <c:pt idx="1866">
                  <c:v>1867</c:v>
                </c:pt>
                <c:pt idx="1867">
                  <c:v>1868</c:v>
                </c:pt>
                <c:pt idx="1868">
                  <c:v>1869</c:v>
                </c:pt>
                <c:pt idx="1869">
                  <c:v>1870</c:v>
                </c:pt>
                <c:pt idx="1870">
                  <c:v>1871</c:v>
                </c:pt>
                <c:pt idx="1871">
                  <c:v>1872</c:v>
                </c:pt>
                <c:pt idx="1872">
                  <c:v>1873</c:v>
                </c:pt>
                <c:pt idx="1873">
                  <c:v>1874</c:v>
                </c:pt>
                <c:pt idx="1874">
                  <c:v>1875</c:v>
                </c:pt>
                <c:pt idx="1875">
                  <c:v>1876</c:v>
                </c:pt>
                <c:pt idx="1876">
                  <c:v>1877</c:v>
                </c:pt>
                <c:pt idx="1877">
                  <c:v>1878</c:v>
                </c:pt>
                <c:pt idx="1878">
                  <c:v>1879</c:v>
                </c:pt>
                <c:pt idx="1879">
                  <c:v>1880</c:v>
                </c:pt>
                <c:pt idx="1880">
                  <c:v>1881</c:v>
                </c:pt>
                <c:pt idx="1881">
                  <c:v>1882</c:v>
                </c:pt>
                <c:pt idx="1882">
                  <c:v>1883</c:v>
                </c:pt>
                <c:pt idx="1883">
                  <c:v>1884</c:v>
                </c:pt>
                <c:pt idx="1884">
                  <c:v>1885</c:v>
                </c:pt>
                <c:pt idx="1885">
                  <c:v>1886</c:v>
                </c:pt>
                <c:pt idx="1886">
                  <c:v>1887</c:v>
                </c:pt>
                <c:pt idx="1887">
                  <c:v>1888</c:v>
                </c:pt>
                <c:pt idx="1888">
                  <c:v>1889</c:v>
                </c:pt>
                <c:pt idx="1889">
                  <c:v>1890</c:v>
                </c:pt>
                <c:pt idx="1890">
                  <c:v>1891</c:v>
                </c:pt>
                <c:pt idx="1891">
                  <c:v>1892</c:v>
                </c:pt>
                <c:pt idx="1892">
                  <c:v>1893</c:v>
                </c:pt>
                <c:pt idx="1893">
                  <c:v>1894</c:v>
                </c:pt>
                <c:pt idx="1894">
                  <c:v>1895</c:v>
                </c:pt>
                <c:pt idx="1895">
                  <c:v>1896</c:v>
                </c:pt>
                <c:pt idx="1896">
                  <c:v>1897</c:v>
                </c:pt>
                <c:pt idx="1897">
                  <c:v>1898</c:v>
                </c:pt>
                <c:pt idx="1898">
                  <c:v>1899</c:v>
                </c:pt>
                <c:pt idx="1899">
                  <c:v>1900</c:v>
                </c:pt>
                <c:pt idx="1900">
                  <c:v>1901</c:v>
                </c:pt>
                <c:pt idx="1901">
                  <c:v>1902</c:v>
                </c:pt>
                <c:pt idx="1902">
                  <c:v>1903</c:v>
                </c:pt>
                <c:pt idx="1903">
                  <c:v>1904</c:v>
                </c:pt>
                <c:pt idx="1904">
                  <c:v>1905</c:v>
                </c:pt>
                <c:pt idx="1905">
                  <c:v>1906</c:v>
                </c:pt>
                <c:pt idx="1906">
                  <c:v>1907</c:v>
                </c:pt>
                <c:pt idx="1907">
                  <c:v>1908</c:v>
                </c:pt>
                <c:pt idx="1908">
                  <c:v>1909</c:v>
                </c:pt>
                <c:pt idx="1909">
                  <c:v>1910</c:v>
                </c:pt>
                <c:pt idx="1910">
                  <c:v>1911</c:v>
                </c:pt>
                <c:pt idx="1911">
                  <c:v>1912</c:v>
                </c:pt>
                <c:pt idx="1912">
                  <c:v>1913</c:v>
                </c:pt>
                <c:pt idx="1913">
                  <c:v>1914</c:v>
                </c:pt>
                <c:pt idx="1914">
                  <c:v>1915</c:v>
                </c:pt>
                <c:pt idx="1915">
                  <c:v>1916</c:v>
                </c:pt>
                <c:pt idx="1916">
                  <c:v>1917</c:v>
                </c:pt>
                <c:pt idx="1917">
                  <c:v>1918</c:v>
                </c:pt>
                <c:pt idx="1918">
                  <c:v>1919</c:v>
                </c:pt>
                <c:pt idx="1919">
                  <c:v>1920</c:v>
                </c:pt>
                <c:pt idx="1920">
                  <c:v>1921</c:v>
                </c:pt>
                <c:pt idx="1921">
                  <c:v>1922</c:v>
                </c:pt>
                <c:pt idx="1922">
                  <c:v>1923</c:v>
                </c:pt>
                <c:pt idx="1923">
                  <c:v>1924</c:v>
                </c:pt>
                <c:pt idx="1924">
                  <c:v>1925</c:v>
                </c:pt>
                <c:pt idx="1925">
                  <c:v>1926</c:v>
                </c:pt>
                <c:pt idx="1926">
                  <c:v>1927</c:v>
                </c:pt>
                <c:pt idx="1927">
                  <c:v>1928</c:v>
                </c:pt>
                <c:pt idx="1928">
                  <c:v>1929</c:v>
                </c:pt>
                <c:pt idx="1929">
                  <c:v>1930</c:v>
                </c:pt>
                <c:pt idx="1930">
                  <c:v>1931</c:v>
                </c:pt>
                <c:pt idx="1931">
                  <c:v>1932</c:v>
                </c:pt>
                <c:pt idx="1932">
                  <c:v>1933</c:v>
                </c:pt>
                <c:pt idx="1933">
                  <c:v>1934</c:v>
                </c:pt>
                <c:pt idx="1934">
                  <c:v>1935</c:v>
                </c:pt>
                <c:pt idx="1935">
                  <c:v>1936</c:v>
                </c:pt>
                <c:pt idx="1936">
                  <c:v>1937</c:v>
                </c:pt>
                <c:pt idx="1937">
                  <c:v>1938</c:v>
                </c:pt>
                <c:pt idx="1938">
                  <c:v>1939</c:v>
                </c:pt>
                <c:pt idx="1939">
                  <c:v>1940</c:v>
                </c:pt>
                <c:pt idx="1940">
                  <c:v>1941</c:v>
                </c:pt>
                <c:pt idx="1941">
                  <c:v>1942</c:v>
                </c:pt>
                <c:pt idx="1942">
                  <c:v>1943</c:v>
                </c:pt>
                <c:pt idx="1943">
                  <c:v>1944</c:v>
                </c:pt>
                <c:pt idx="1944">
                  <c:v>1945</c:v>
                </c:pt>
                <c:pt idx="1945">
                  <c:v>1946</c:v>
                </c:pt>
                <c:pt idx="1946">
                  <c:v>1947</c:v>
                </c:pt>
                <c:pt idx="1947">
                  <c:v>1948</c:v>
                </c:pt>
                <c:pt idx="1948">
                  <c:v>1949</c:v>
                </c:pt>
                <c:pt idx="1949">
                  <c:v>1950</c:v>
                </c:pt>
                <c:pt idx="1950">
                  <c:v>1951</c:v>
                </c:pt>
                <c:pt idx="1951">
                  <c:v>1952</c:v>
                </c:pt>
                <c:pt idx="1952">
                  <c:v>1953</c:v>
                </c:pt>
                <c:pt idx="1953">
                  <c:v>1954</c:v>
                </c:pt>
                <c:pt idx="1954">
                  <c:v>1955</c:v>
                </c:pt>
                <c:pt idx="1955">
                  <c:v>1956</c:v>
                </c:pt>
                <c:pt idx="1956">
                  <c:v>1957</c:v>
                </c:pt>
                <c:pt idx="1957">
                  <c:v>1958</c:v>
                </c:pt>
                <c:pt idx="1958">
                  <c:v>1959</c:v>
                </c:pt>
                <c:pt idx="1959">
                  <c:v>1960</c:v>
                </c:pt>
                <c:pt idx="1960">
                  <c:v>1961</c:v>
                </c:pt>
                <c:pt idx="1961">
                  <c:v>1962</c:v>
                </c:pt>
                <c:pt idx="1962">
                  <c:v>1963</c:v>
                </c:pt>
                <c:pt idx="1963">
                  <c:v>1964</c:v>
                </c:pt>
                <c:pt idx="1964">
                  <c:v>1965</c:v>
                </c:pt>
                <c:pt idx="1965">
                  <c:v>1966</c:v>
                </c:pt>
                <c:pt idx="1966">
                  <c:v>1967</c:v>
                </c:pt>
                <c:pt idx="1967">
                  <c:v>1968</c:v>
                </c:pt>
                <c:pt idx="1968">
                  <c:v>1969</c:v>
                </c:pt>
                <c:pt idx="1969">
                  <c:v>1970</c:v>
                </c:pt>
                <c:pt idx="1970">
                  <c:v>1971</c:v>
                </c:pt>
                <c:pt idx="1971">
                  <c:v>1972</c:v>
                </c:pt>
                <c:pt idx="1972">
                  <c:v>1973</c:v>
                </c:pt>
                <c:pt idx="1973">
                  <c:v>1974</c:v>
                </c:pt>
                <c:pt idx="1974">
                  <c:v>1975</c:v>
                </c:pt>
                <c:pt idx="1975">
                  <c:v>1976</c:v>
                </c:pt>
                <c:pt idx="1976">
                  <c:v>1977</c:v>
                </c:pt>
                <c:pt idx="1977">
                  <c:v>1978</c:v>
                </c:pt>
                <c:pt idx="1978">
                  <c:v>1979</c:v>
                </c:pt>
                <c:pt idx="1979">
                  <c:v>1980</c:v>
                </c:pt>
                <c:pt idx="1980">
                  <c:v>1981</c:v>
                </c:pt>
                <c:pt idx="1981">
                  <c:v>1982</c:v>
                </c:pt>
                <c:pt idx="1982">
                  <c:v>1983</c:v>
                </c:pt>
                <c:pt idx="1983">
                  <c:v>1984</c:v>
                </c:pt>
                <c:pt idx="1984">
                  <c:v>1985</c:v>
                </c:pt>
                <c:pt idx="1985">
                  <c:v>1986</c:v>
                </c:pt>
                <c:pt idx="1986">
                  <c:v>1987</c:v>
                </c:pt>
                <c:pt idx="1987">
                  <c:v>1988</c:v>
                </c:pt>
                <c:pt idx="1988">
                  <c:v>1989</c:v>
                </c:pt>
                <c:pt idx="1989">
                  <c:v>1990</c:v>
                </c:pt>
                <c:pt idx="1990">
                  <c:v>1991</c:v>
                </c:pt>
                <c:pt idx="1991">
                  <c:v>1992</c:v>
                </c:pt>
                <c:pt idx="1992">
                  <c:v>1993</c:v>
                </c:pt>
                <c:pt idx="1993">
                  <c:v>1994</c:v>
                </c:pt>
                <c:pt idx="1994">
                  <c:v>1995</c:v>
                </c:pt>
                <c:pt idx="1995">
                  <c:v>1996</c:v>
                </c:pt>
                <c:pt idx="1996">
                  <c:v>1997</c:v>
                </c:pt>
                <c:pt idx="1997">
                  <c:v>1998</c:v>
                </c:pt>
                <c:pt idx="1998">
                  <c:v>1999</c:v>
                </c:pt>
                <c:pt idx="1999">
                  <c:v>2000</c:v>
                </c:pt>
                <c:pt idx="2000">
                  <c:v>2001</c:v>
                </c:pt>
                <c:pt idx="2001">
                  <c:v>2002</c:v>
                </c:pt>
                <c:pt idx="2002">
                  <c:v>2003</c:v>
                </c:pt>
                <c:pt idx="2003">
                  <c:v>2004</c:v>
                </c:pt>
                <c:pt idx="2004">
                  <c:v>2005</c:v>
                </c:pt>
                <c:pt idx="2005">
                  <c:v>2006</c:v>
                </c:pt>
                <c:pt idx="2006">
                  <c:v>2007</c:v>
                </c:pt>
                <c:pt idx="2007">
                  <c:v>2008</c:v>
                </c:pt>
                <c:pt idx="2008">
                  <c:v>2009</c:v>
                </c:pt>
                <c:pt idx="2009">
                  <c:v>2010</c:v>
                </c:pt>
                <c:pt idx="2010">
                  <c:v>2011</c:v>
                </c:pt>
                <c:pt idx="2011">
                  <c:v>2012</c:v>
                </c:pt>
                <c:pt idx="2012">
                  <c:v>2013</c:v>
                </c:pt>
                <c:pt idx="2013">
                  <c:v>2014</c:v>
                </c:pt>
                <c:pt idx="2014">
                  <c:v>2015</c:v>
                </c:pt>
                <c:pt idx="2015">
                  <c:v>2016</c:v>
                </c:pt>
                <c:pt idx="2016">
                  <c:v>2017</c:v>
                </c:pt>
                <c:pt idx="2017">
                  <c:v>2018</c:v>
                </c:pt>
                <c:pt idx="2018">
                  <c:v>2019</c:v>
                </c:pt>
                <c:pt idx="2019">
                  <c:v>2020</c:v>
                </c:pt>
                <c:pt idx="2020">
                  <c:v>2021</c:v>
                </c:pt>
                <c:pt idx="2021">
                  <c:v>2022</c:v>
                </c:pt>
                <c:pt idx="2022">
                  <c:v>2023</c:v>
                </c:pt>
                <c:pt idx="2023">
                  <c:v>2024</c:v>
                </c:pt>
                <c:pt idx="2024">
                  <c:v>2025</c:v>
                </c:pt>
                <c:pt idx="2025">
                  <c:v>2026</c:v>
                </c:pt>
                <c:pt idx="2026">
                  <c:v>2027</c:v>
                </c:pt>
                <c:pt idx="2027">
                  <c:v>2028</c:v>
                </c:pt>
                <c:pt idx="2028">
                  <c:v>2029</c:v>
                </c:pt>
                <c:pt idx="2029">
                  <c:v>2030</c:v>
                </c:pt>
                <c:pt idx="2030">
                  <c:v>2031</c:v>
                </c:pt>
                <c:pt idx="2031">
                  <c:v>2032</c:v>
                </c:pt>
                <c:pt idx="2032">
                  <c:v>2033</c:v>
                </c:pt>
                <c:pt idx="2033">
                  <c:v>2034</c:v>
                </c:pt>
                <c:pt idx="2034">
                  <c:v>2035</c:v>
                </c:pt>
                <c:pt idx="2035">
                  <c:v>2036</c:v>
                </c:pt>
                <c:pt idx="2036">
                  <c:v>2037</c:v>
                </c:pt>
                <c:pt idx="2037">
                  <c:v>2038</c:v>
                </c:pt>
                <c:pt idx="2038">
                  <c:v>2039</c:v>
                </c:pt>
                <c:pt idx="2039">
                  <c:v>2040</c:v>
                </c:pt>
                <c:pt idx="2040">
                  <c:v>2041</c:v>
                </c:pt>
                <c:pt idx="2041">
                  <c:v>2042</c:v>
                </c:pt>
                <c:pt idx="2042">
                  <c:v>2043</c:v>
                </c:pt>
                <c:pt idx="2043">
                  <c:v>2044</c:v>
                </c:pt>
                <c:pt idx="2044">
                  <c:v>2045</c:v>
                </c:pt>
                <c:pt idx="2045">
                  <c:v>2046</c:v>
                </c:pt>
                <c:pt idx="2046">
                  <c:v>2047</c:v>
                </c:pt>
                <c:pt idx="2047">
                  <c:v>2048</c:v>
                </c:pt>
                <c:pt idx="2048">
                  <c:v>2049</c:v>
                </c:pt>
                <c:pt idx="2049">
                  <c:v>2050</c:v>
                </c:pt>
                <c:pt idx="2050">
                  <c:v>2051</c:v>
                </c:pt>
                <c:pt idx="2051">
                  <c:v>2052</c:v>
                </c:pt>
                <c:pt idx="2052">
                  <c:v>2053</c:v>
                </c:pt>
                <c:pt idx="2053">
                  <c:v>2054</c:v>
                </c:pt>
                <c:pt idx="2054">
                  <c:v>2055</c:v>
                </c:pt>
                <c:pt idx="2055">
                  <c:v>2056</c:v>
                </c:pt>
                <c:pt idx="2056">
                  <c:v>2057</c:v>
                </c:pt>
                <c:pt idx="2057">
                  <c:v>2058</c:v>
                </c:pt>
                <c:pt idx="2058">
                  <c:v>2059</c:v>
                </c:pt>
                <c:pt idx="2059">
                  <c:v>2060</c:v>
                </c:pt>
                <c:pt idx="2060">
                  <c:v>2061</c:v>
                </c:pt>
                <c:pt idx="2061">
                  <c:v>2062</c:v>
                </c:pt>
                <c:pt idx="2062">
                  <c:v>2063</c:v>
                </c:pt>
                <c:pt idx="2063">
                  <c:v>2064</c:v>
                </c:pt>
                <c:pt idx="2064">
                  <c:v>2065</c:v>
                </c:pt>
                <c:pt idx="2065">
                  <c:v>2066</c:v>
                </c:pt>
                <c:pt idx="2066">
                  <c:v>2067</c:v>
                </c:pt>
                <c:pt idx="2067">
                  <c:v>2068</c:v>
                </c:pt>
                <c:pt idx="2068">
                  <c:v>2069</c:v>
                </c:pt>
                <c:pt idx="2069">
                  <c:v>2070</c:v>
                </c:pt>
                <c:pt idx="2070">
                  <c:v>2071</c:v>
                </c:pt>
                <c:pt idx="2071">
                  <c:v>2072</c:v>
                </c:pt>
                <c:pt idx="2072">
                  <c:v>2073</c:v>
                </c:pt>
                <c:pt idx="2073">
                  <c:v>2074</c:v>
                </c:pt>
                <c:pt idx="2074">
                  <c:v>2075</c:v>
                </c:pt>
                <c:pt idx="2075">
                  <c:v>2076</c:v>
                </c:pt>
                <c:pt idx="2076">
                  <c:v>2077</c:v>
                </c:pt>
                <c:pt idx="2077">
                  <c:v>2078</c:v>
                </c:pt>
                <c:pt idx="2078">
                  <c:v>2079</c:v>
                </c:pt>
                <c:pt idx="2079">
                  <c:v>2080</c:v>
                </c:pt>
                <c:pt idx="2080">
                  <c:v>2081</c:v>
                </c:pt>
                <c:pt idx="2081">
                  <c:v>2082</c:v>
                </c:pt>
                <c:pt idx="2082">
                  <c:v>2083</c:v>
                </c:pt>
                <c:pt idx="2083">
                  <c:v>2084</c:v>
                </c:pt>
                <c:pt idx="2084">
                  <c:v>2085</c:v>
                </c:pt>
                <c:pt idx="2085">
                  <c:v>2086</c:v>
                </c:pt>
                <c:pt idx="2086">
                  <c:v>2087</c:v>
                </c:pt>
                <c:pt idx="2087">
                  <c:v>2088</c:v>
                </c:pt>
                <c:pt idx="2088">
                  <c:v>2089</c:v>
                </c:pt>
                <c:pt idx="2089">
                  <c:v>2090</c:v>
                </c:pt>
                <c:pt idx="2090">
                  <c:v>2091</c:v>
                </c:pt>
                <c:pt idx="2091">
                  <c:v>2092</c:v>
                </c:pt>
                <c:pt idx="2092">
                  <c:v>2093</c:v>
                </c:pt>
                <c:pt idx="2093">
                  <c:v>2094</c:v>
                </c:pt>
                <c:pt idx="2094">
                  <c:v>2095</c:v>
                </c:pt>
                <c:pt idx="2095">
                  <c:v>2096</c:v>
                </c:pt>
                <c:pt idx="2096">
                  <c:v>2097</c:v>
                </c:pt>
                <c:pt idx="2097">
                  <c:v>2098</c:v>
                </c:pt>
                <c:pt idx="2098">
                  <c:v>2099</c:v>
                </c:pt>
                <c:pt idx="2099">
                  <c:v>2100</c:v>
                </c:pt>
                <c:pt idx="2100">
                  <c:v>2101</c:v>
                </c:pt>
                <c:pt idx="2101">
                  <c:v>2102</c:v>
                </c:pt>
                <c:pt idx="2102">
                  <c:v>2103</c:v>
                </c:pt>
                <c:pt idx="2103">
                  <c:v>2104</c:v>
                </c:pt>
                <c:pt idx="2104">
                  <c:v>2105</c:v>
                </c:pt>
                <c:pt idx="2105">
                  <c:v>2106</c:v>
                </c:pt>
                <c:pt idx="2106">
                  <c:v>2107</c:v>
                </c:pt>
                <c:pt idx="2107">
                  <c:v>2108</c:v>
                </c:pt>
                <c:pt idx="2108">
                  <c:v>2109</c:v>
                </c:pt>
                <c:pt idx="2109">
                  <c:v>2110</c:v>
                </c:pt>
                <c:pt idx="2110">
                  <c:v>2111</c:v>
                </c:pt>
                <c:pt idx="2111">
                  <c:v>2112</c:v>
                </c:pt>
                <c:pt idx="2112">
                  <c:v>2113</c:v>
                </c:pt>
                <c:pt idx="2113">
                  <c:v>2114</c:v>
                </c:pt>
                <c:pt idx="2114">
                  <c:v>2115</c:v>
                </c:pt>
                <c:pt idx="2115">
                  <c:v>2116</c:v>
                </c:pt>
                <c:pt idx="2116">
                  <c:v>2117</c:v>
                </c:pt>
                <c:pt idx="2117">
                  <c:v>2118</c:v>
                </c:pt>
                <c:pt idx="2118">
                  <c:v>2119</c:v>
                </c:pt>
                <c:pt idx="2119">
                  <c:v>2120</c:v>
                </c:pt>
                <c:pt idx="2120">
                  <c:v>2121</c:v>
                </c:pt>
                <c:pt idx="2121">
                  <c:v>2122</c:v>
                </c:pt>
                <c:pt idx="2122">
                  <c:v>2123</c:v>
                </c:pt>
                <c:pt idx="2123">
                  <c:v>2124</c:v>
                </c:pt>
                <c:pt idx="2124">
                  <c:v>2125</c:v>
                </c:pt>
                <c:pt idx="2125">
                  <c:v>2126</c:v>
                </c:pt>
                <c:pt idx="2126">
                  <c:v>2127</c:v>
                </c:pt>
                <c:pt idx="2127">
                  <c:v>2128</c:v>
                </c:pt>
                <c:pt idx="2128">
                  <c:v>2129</c:v>
                </c:pt>
                <c:pt idx="2129">
                  <c:v>2130</c:v>
                </c:pt>
                <c:pt idx="2130">
                  <c:v>2131</c:v>
                </c:pt>
                <c:pt idx="2131">
                  <c:v>2132</c:v>
                </c:pt>
                <c:pt idx="2132">
                  <c:v>2133</c:v>
                </c:pt>
                <c:pt idx="2133">
                  <c:v>2134</c:v>
                </c:pt>
                <c:pt idx="2134">
                  <c:v>2135</c:v>
                </c:pt>
                <c:pt idx="2135">
                  <c:v>2136</c:v>
                </c:pt>
                <c:pt idx="2136">
                  <c:v>2137</c:v>
                </c:pt>
                <c:pt idx="2137">
                  <c:v>2138</c:v>
                </c:pt>
                <c:pt idx="2138">
                  <c:v>2139</c:v>
                </c:pt>
                <c:pt idx="2139">
                  <c:v>2140</c:v>
                </c:pt>
                <c:pt idx="2140">
                  <c:v>2141</c:v>
                </c:pt>
                <c:pt idx="2141">
                  <c:v>2142</c:v>
                </c:pt>
                <c:pt idx="2142">
                  <c:v>2143</c:v>
                </c:pt>
                <c:pt idx="2143">
                  <c:v>2144</c:v>
                </c:pt>
                <c:pt idx="2144">
                  <c:v>2145</c:v>
                </c:pt>
                <c:pt idx="2145">
                  <c:v>2146</c:v>
                </c:pt>
                <c:pt idx="2146">
                  <c:v>2147</c:v>
                </c:pt>
                <c:pt idx="2147">
                  <c:v>2148</c:v>
                </c:pt>
                <c:pt idx="2148">
                  <c:v>2149</c:v>
                </c:pt>
                <c:pt idx="2149">
                  <c:v>2150</c:v>
                </c:pt>
                <c:pt idx="2150">
                  <c:v>2151</c:v>
                </c:pt>
                <c:pt idx="2151">
                  <c:v>2152</c:v>
                </c:pt>
                <c:pt idx="2152">
                  <c:v>2153</c:v>
                </c:pt>
                <c:pt idx="2153">
                  <c:v>2154</c:v>
                </c:pt>
                <c:pt idx="2154">
                  <c:v>2155</c:v>
                </c:pt>
                <c:pt idx="2155">
                  <c:v>2156</c:v>
                </c:pt>
                <c:pt idx="2156">
                  <c:v>2157</c:v>
                </c:pt>
                <c:pt idx="2157">
                  <c:v>2158</c:v>
                </c:pt>
                <c:pt idx="2158">
                  <c:v>2159</c:v>
                </c:pt>
                <c:pt idx="2159">
                  <c:v>2160</c:v>
                </c:pt>
                <c:pt idx="2160">
                  <c:v>2161</c:v>
                </c:pt>
                <c:pt idx="2161">
                  <c:v>2162</c:v>
                </c:pt>
                <c:pt idx="2162">
                  <c:v>2163</c:v>
                </c:pt>
                <c:pt idx="2163">
                  <c:v>2164</c:v>
                </c:pt>
                <c:pt idx="2164">
                  <c:v>2165</c:v>
                </c:pt>
                <c:pt idx="2165">
                  <c:v>2166</c:v>
                </c:pt>
                <c:pt idx="2166">
                  <c:v>2167</c:v>
                </c:pt>
                <c:pt idx="2167">
                  <c:v>2168</c:v>
                </c:pt>
                <c:pt idx="2168">
                  <c:v>2169</c:v>
                </c:pt>
                <c:pt idx="2169">
                  <c:v>2170</c:v>
                </c:pt>
                <c:pt idx="2170">
                  <c:v>2171</c:v>
                </c:pt>
                <c:pt idx="2171">
                  <c:v>2172</c:v>
                </c:pt>
                <c:pt idx="2172">
                  <c:v>2173</c:v>
                </c:pt>
                <c:pt idx="2173">
                  <c:v>2174</c:v>
                </c:pt>
                <c:pt idx="2174">
                  <c:v>2175</c:v>
                </c:pt>
                <c:pt idx="2175">
                  <c:v>2176</c:v>
                </c:pt>
                <c:pt idx="2176">
                  <c:v>2177</c:v>
                </c:pt>
                <c:pt idx="2177">
                  <c:v>2178</c:v>
                </c:pt>
                <c:pt idx="2178">
                  <c:v>2179</c:v>
                </c:pt>
                <c:pt idx="2179">
                  <c:v>2180</c:v>
                </c:pt>
                <c:pt idx="2180">
                  <c:v>2181</c:v>
                </c:pt>
                <c:pt idx="2181">
                  <c:v>2182</c:v>
                </c:pt>
                <c:pt idx="2182">
                  <c:v>2183</c:v>
                </c:pt>
                <c:pt idx="2183">
                  <c:v>2184</c:v>
                </c:pt>
                <c:pt idx="2184">
                  <c:v>2185</c:v>
                </c:pt>
                <c:pt idx="2185">
                  <c:v>2186</c:v>
                </c:pt>
                <c:pt idx="2186">
                  <c:v>2187</c:v>
                </c:pt>
                <c:pt idx="2187">
                  <c:v>2188</c:v>
                </c:pt>
                <c:pt idx="2188">
                  <c:v>2189</c:v>
                </c:pt>
                <c:pt idx="2189">
                  <c:v>2190</c:v>
                </c:pt>
                <c:pt idx="2190">
                  <c:v>2191</c:v>
                </c:pt>
                <c:pt idx="2191">
                  <c:v>2192</c:v>
                </c:pt>
                <c:pt idx="2192">
                  <c:v>2193</c:v>
                </c:pt>
                <c:pt idx="2193">
                  <c:v>2194</c:v>
                </c:pt>
                <c:pt idx="2194">
                  <c:v>2195</c:v>
                </c:pt>
                <c:pt idx="2195">
                  <c:v>2196</c:v>
                </c:pt>
                <c:pt idx="2196">
                  <c:v>2197</c:v>
                </c:pt>
                <c:pt idx="2197">
                  <c:v>2198</c:v>
                </c:pt>
                <c:pt idx="2198">
                  <c:v>2199</c:v>
                </c:pt>
                <c:pt idx="2199">
                  <c:v>2200</c:v>
                </c:pt>
                <c:pt idx="2200">
                  <c:v>2201</c:v>
                </c:pt>
                <c:pt idx="2201">
                  <c:v>2202</c:v>
                </c:pt>
                <c:pt idx="2202">
                  <c:v>2203</c:v>
                </c:pt>
                <c:pt idx="2203">
                  <c:v>2204</c:v>
                </c:pt>
                <c:pt idx="2204">
                  <c:v>2205</c:v>
                </c:pt>
                <c:pt idx="2205">
                  <c:v>2206</c:v>
                </c:pt>
                <c:pt idx="2206">
                  <c:v>2207</c:v>
                </c:pt>
                <c:pt idx="2207">
                  <c:v>2208</c:v>
                </c:pt>
                <c:pt idx="2208">
                  <c:v>2209</c:v>
                </c:pt>
                <c:pt idx="2209">
                  <c:v>2210</c:v>
                </c:pt>
                <c:pt idx="2210">
                  <c:v>2211</c:v>
                </c:pt>
                <c:pt idx="2211">
                  <c:v>2212</c:v>
                </c:pt>
                <c:pt idx="2212">
                  <c:v>2213</c:v>
                </c:pt>
                <c:pt idx="2213">
                  <c:v>2214</c:v>
                </c:pt>
                <c:pt idx="2214">
                  <c:v>2215</c:v>
                </c:pt>
                <c:pt idx="2215">
                  <c:v>2216</c:v>
                </c:pt>
                <c:pt idx="2216">
                  <c:v>2217</c:v>
                </c:pt>
                <c:pt idx="2217">
                  <c:v>2218</c:v>
                </c:pt>
                <c:pt idx="2218">
                  <c:v>2219</c:v>
                </c:pt>
                <c:pt idx="2219">
                  <c:v>2220</c:v>
                </c:pt>
                <c:pt idx="2220">
                  <c:v>2221</c:v>
                </c:pt>
                <c:pt idx="2221">
                  <c:v>2222</c:v>
                </c:pt>
                <c:pt idx="2222">
                  <c:v>2223</c:v>
                </c:pt>
                <c:pt idx="2223">
                  <c:v>2224</c:v>
                </c:pt>
                <c:pt idx="2224">
                  <c:v>2225</c:v>
                </c:pt>
                <c:pt idx="2225">
                  <c:v>2226</c:v>
                </c:pt>
                <c:pt idx="2226">
                  <c:v>2227</c:v>
                </c:pt>
                <c:pt idx="2227">
                  <c:v>2228</c:v>
                </c:pt>
                <c:pt idx="2228">
                  <c:v>2229</c:v>
                </c:pt>
                <c:pt idx="2229">
                  <c:v>2230</c:v>
                </c:pt>
                <c:pt idx="2230">
                  <c:v>2231</c:v>
                </c:pt>
                <c:pt idx="2231">
                  <c:v>2232</c:v>
                </c:pt>
                <c:pt idx="2232">
                  <c:v>2233</c:v>
                </c:pt>
                <c:pt idx="2233">
                  <c:v>2234</c:v>
                </c:pt>
                <c:pt idx="2234">
                  <c:v>2235</c:v>
                </c:pt>
                <c:pt idx="2235">
                  <c:v>2236</c:v>
                </c:pt>
                <c:pt idx="2236">
                  <c:v>2237</c:v>
                </c:pt>
                <c:pt idx="2237">
                  <c:v>2238</c:v>
                </c:pt>
                <c:pt idx="2238">
                  <c:v>2239</c:v>
                </c:pt>
                <c:pt idx="2239">
                  <c:v>2240</c:v>
                </c:pt>
                <c:pt idx="2240">
                  <c:v>2241</c:v>
                </c:pt>
                <c:pt idx="2241">
                  <c:v>2242</c:v>
                </c:pt>
                <c:pt idx="2242">
                  <c:v>2243</c:v>
                </c:pt>
                <c:pt idx="2243">
                  <c:v>2244</c:v>
                </c:pt>
                <c:pt idx="2244">
                  <c:v>2245</c:v>
                </c:pt>
                <c:pt idx="2245">
                  <c:v>2246</c:v>
                </c:pt>
                <c:pt idx="2246">
                  <c:v>2247</c:v>
                </c:pt>
                <c:pt idx="2247">
                  <c:v>2248</c:v>
                </c:pt>
                <c:pt idx="2248">
                  <c:v>2249</c:v>
                </c:pt>
                <c:pt idx="2249">
                  <c:v>2250</c:v>
                </c:pt>
                <c:pt idx="2250">
                  <c:v>2251</c:v>
                </c:pt>
                <c:pt idx="2251">
                  <c:v>2252</c:v>
                </c:pt>
                <c:pt idx="2252">
                  <c:v>2253</c:v>
                </c:pt>
                <c:pt idx="2253">
                  <c:v>2254</c:v>
                </c:pt>
                <c:pt idx="2254">
                  <c:v>2255</c:v>
                </c:pt>
                <c:pt idx="2255">
                  <c:v>2256</c:v>
                </c:pt>
                <c:pt idx="2256">
                  <c:v>2257</c:v>
                </c:pt>
                <c:pt idx="2257">
                  <c:v>2258</c:v>
                </c:pt>
                <c:pt idx="2258">
                  <c:v>2259</c:v>
                </c:pt>
                <c:pt idx="2259">
                  <c:v>2260</c:v>
                </c:pt>
                <c:pt idx="2260">
                  <c:v>2261</c:v>
                </c:pt>
                <c:pt idx="2261">
                  <c:v>2262</c:v>
                </c:pt>
                <c:pt idx="2262">
                  <c:v>2263</c:v>
                </c:pt>
                <c:pt idx="2263">
                  <c:v>2264</c:v>
                </c:pt>
                <c:pt idx="2264">
                  <c:v>2265</c:v>
                </c:pt>
                <c:pt idx="2265">
                  <c:v>2266</c:v>
                </c:pt>
                <c:pt idx="2266">
                  <c:v>2267</c:v>
                </c:pt>
                <c:pt idx="2267">
                  <c:v>2268</c:v>
                </c:pt>
                <c:pt idx="2268">
                  <c:v>2269</c:v>
                </c:pt>
                <c:pt idx="2269">
                  <c:v>2270</c:v>
                </c:pt>
                <c:pt idx="2270">
                  <c:v>2271</c:v>
                </c:pt>
                <c:pt idx="2271">
                  <c:v>2272</c:v>
                </c:pt>
                <c:pt idx="2272">
                  <c:v>2273</c:v>
                </c:pt>
                <c:pt idx="2273">
                  <c:v>2274</c:v>
                </c:pt>
                <c:pt idx="2274">
                  <c:v>2275</c:v>
                </c:pt>
                <c:pt idx="2275">
                  <c:v>2276</c:v>
                </c:pt>
                <c:pt idx="2276">
                  <c:v>2277</c:v>
                </c:pt>
                <c:pt idx="2277">
                  <c:v>2278</c:v>
                </c:pt>
                <c:pt idx="2278">
                  <c:v>2279</c:v>
                </c:pt>
                <c:pt idx="2279">
                  <c:v>2280</c:v>
                </c:pt>
                <c:pt idx="2280">
                  <c:v>2281</c:v>
                </c:pt>
                <c:pt idx="2281">
                  <c:v>2282</c:v>
                </c:pt>
                <c:pt idx="2282">
                  <c:v>2283</c:v>
                </c:pt>
                <c:pt idx="2283">
                  <c:v>2284</c:v>
                </c:pt>
                <c:pt idx="2284">
                  <c:v>2285</c:v>
                </c:pt>
                <c:pt idx="2285">
                  <c:v>2286</c:v>
                </c:pt>
                <c:pt idx="2286">
                  <c:v>2287</c:v>
                </c:pt>
                <c:pt idx="2287">
                  <c:v>2288</c:v>
                </c:pt>
                <c:pt idx="2288">
                  <c:v>2289</c:v>
                </c:pt>
                <c:pt idx="2289">
                  <c:v>2290</c:v>
                </c:pt>
                <c:pt idx="2290">
                  <c:v>2291</c:v>
                </c:pt>
                <c:pt idx="2291">
                  <c:v>2292</c:v>
                </c:pt>
                <c:pt idx="2292">
                  <c:v>2293</c:v>
                </c:pt>
                <c:pt idx="2293">
                  <c:v>2294</c:v>
                </c:pt>
                <c:pt idx="2294">
                  <c:v>2295</c:v>
                </c:pt>
                <c:pt idx="2295">
                  <c:v>2296</c:v>
                </c:pt>
                <c:pt idx="2296">
                  <c:v>2297</c:v>
                </c:pt>
                <c:pt idx="2297">
                  <c:v>2298</c:v>
                </c:pt>
                <c:pt idx="2298">
                  <c:v>2299</c:v>
                </c:pt>
                <c:pt idx="2299">
                  <c:v>2300</c:v>
                </c:pt>
                <c:pt idx="2300">
                  <c:v>2301</c:v>
                </c:pt>
                <c:pt idx="2301">
                  <c:v>2302</c:v>
                </c:pt>
                <c:pt idx="2302">
                  <c:v>2303</c:v>
                </c:pt>
                <c:pt idx="2303">
                  <c:v>2304</c:v>
                </c:pt>
                <c:pt idx="2304">
                  <c:v>2305</c:v>
                </c:pt>
                <c:pt idx="2305">
                  <c:v>2306</c:v>
                </c:pt>
                <c:pt idx="2306">
                  <c:v>2307</c:v>
                </c:pt>
                <c:pt idx="2307">
                  <c:v>2308</c:v>
                </c:pt>
                <c:pt idx="2308">
                  <c:v>2309</c:v>
                </c:pt>
                <c:pt idx="2309">
                  <c:v>2310</c:v>
                </c:pt>
                <c:pt idx="2310">
                  <c:v>2311</c:v>
                </c:pt>
                <c:pt idx="2311">
                  <c:v>2312</c:v>
                </c:pt>
                <c:pt idx="2312">
                  <c:v>2313</c:v>
                </c:pt>
                <c:pt idx="2313">
                  <c:v>2314</c:v>
                </c:pt>
                <c:pt idx="2314">
                  <c:v>2315</c:v>
                </c:pt>
                <c:pt idx="2315">
                  <c:v>2316</c:v>
                </c:pt>
                <c:pt idx="2316">
                  <c:v>2317</c:v>
                </c:pt>
                <c:pt idx="2317">
                  <c:v>2318</c:v>
                </c:pt>
                <c:pt idx="2318">
                  <c:v>2319</c:v>
                </c:pt>
                <c:pt idx="2319">
                  <c:v>2320</c:v>
                </c:pt>
                <c:pt idx="2320">
                  <c:v>2321</c:v>
                </c:pt>
                <c:pt idx="2321">
                  <c:v>2322</c:v>
                </c:pt>
                <c:pt idx="2322">
                  <c:v>2323</c:v>
                </c:pt>
                <c:pt idx="2323">
                  <c:v>2324</c:v>
                </c:pt>
                <c:pt idx="2324">
                  <c:v>2325</c:v>
                </c:pt>
                <c:pt idx="2325">
                  <c:v>2326</c:v>
                </c:pt>
                <c:pt idx="2326">
                  <c:v>2327</c:v>
                </c:pt>
                <c:pt idx="2327">
                  <c:v>2328</c:v>
                </c:pt>
                <c:pt idx="2328">
                  <c:v>2329</c:v>
                </c:pt>
                <c:pt idx="2329">
                  <c:v>2330</c:v>
                </c:pt>
                <c:pt idx="2330">
                  <c:v>2331</c:v>
                </c:pt>
                <c:pt idx="2331">
                  <c:v>2332</c:v>
                </c:pt>
                <c:pt idx="2332">
                  <c:v>2333</c:v>
                </c:pt>
                <c:pt idx="2333">
                  <c:v>2334</c:v>
                </c:pt>
                <c:pt idx="2334">
                  <c:v>2335</c:v>
                </c:pt>
                <c:pt idx="2335">
                  <c:v>2336</c:v>
                </c:pt>
                <c:pt idx="2336">
                  <c:v>2337</c:v>
                </c:pt>
                <c:pt idx="2337">
                  <c:v>2338</c:v>
                </c:pt>
                <c:pt idx="2338">
                  <c:v>2339</c:v>
                </c:pt>
                <c:pt idx="2339">
                  <c:v>2340</c:v>
                </c:pt>
                <c:pt idx="2340">
                  <c:v>2341</c:v>
                </c:pt>
                <c:pt idx="2341">
                  <c:v>2342</c:v>
                </c:pt>
                <c:pt idx="2342">
                  <c:v>2343</c:v>
                </c:pt>
                <c:pt idx="2343">
                  <c:v>2344</c:v>
                </c:pt>
                <c:pt idx="2344">
                  <c:v>2345</c:v>
                </c:pt>
                <c:pt idx="2345">
                  <c:v>2346</c:v>
                </c:pt>
                <c:pt idx="2346">
                  <c:v>2347</c:v>
                </c:pt>
                <c:pt idx="2347">
                  <c:v>2348</c:v>
                </c:pt>
                <c:pt idx="2348">
                  <c:v>2349</c:v>
                </c:pt>
                <c:pt idx="2349">
                  <c:v>2350</c:v>
                </c:pt>
                <c:pt idx="2350">
                  <c:v>2351</c:v>
                </c:pt>
                <c:pt idx="2351">
                  <c:v>2352</c:v>
                </c:pt>
                <c:pt idx="2352">
                  <c:v>2353</c:v>
                </c:pt>
                <c:pt idx="2353">
                  <c:v>2354</c:v>
                </c:pt>
                <c:pt idx="2354">
                  <c:v>2355</c:v>
                </c:pt>
                <c:pt idx="2355">
                  <c:v>2356</c:v>
                </c:pt>
                <c:pt idx="2356">
                  <c:v>2357</c:v>
                </c:pt>
                <c:pt idx="2357">
                  <c:v>2358</c:v>
                </c:pt>
                <c:pt idx="2358">
                  <c:v>2359</c:v>
                </c:pt>
                <c:pt idx="2359">
                  <c:v>2360</c:v>
                </c:pt>
                <c:pt idx="2360">
                  <c:v>2361</c:v>
                </c:pt>
                <c:pt idx="2361">
                  <c:v>2362</c:v>
                </c:pt>
                <c:pt idx="2362">
                  <c:v>2363</c:v>
                </c:pt>
                <c:pt idx="2363">
                  <c:v>2364</c:v>
                </c:pt>
                <c:pt idx="2364">
                  <c:v>2365</c:v>
                </c:pt>
                <c:pt idx="2365">
                  <c:v>2366</c:v>
                </c:pt>
                <c:pt idx="2366">
                  <c:v>2367</c:v>
                </c:pt>
                <c:pt idx="2367">
                  <c:v>2368</c:v>
                </c:pt>
                <c:pt idx="2368">
                  <c:v>2369</c:v>
                </c:pt>
                <c:pt idx="2369">
                  <c:v>2370</c:v>
                </c:pt>
                <c:pt idx="2370">
                  <c:v>2371</c:v>
                </c:pt>
                <c:pt idx="2371">
                  <c:v>2372</c:v>
                </c:pt>
                <c:pt idx="2372">
                  <c:v>2373</c:v>
                </c:pt>
                <c:pt idx="2373">
                  <c:v>2374</c:v>
                </c:pt>
                <c:pt idx="2374">
                  <c:v>2375</c:v>
                </c:pt>
                <c:pt idx="2375">
                  <c:v>2376</c:v>
                </c:pt>
                <c:pt idx="2376">
                  <c:v>2377</c:v>
                </c:pt>
                <c:pt idx="2377">
                  <c:v>2378</c:v>
                </c:pt>
                <c:pt idx="2378">
                  <c:v>2379</c:v>
                </c:pt>
                <c:pt idx="2379">
                  <c:v>2380</c:v>
                </c:pt>
                <c:pt idx="2380">
                  <c:v>2381</c:v>
                </c:pt>
                <c:pt idx="2381">
                  <c:v>2382</c:v>
                </c:pt>
                <c:pt idx="2382">
                  <c:v>2383</c:v>
                </c:pt>
                <c:pt idx="2383">
                  <c:v>2384</c:v>
                </c:pt>
                <c:pt idx="2384">
                  <c:v>2385</c:v>
                </c:pt>
                <c:pt idx="2385">
                  <c:v>2386</c:v>
                </c:pt>
                <c:pt idx="2386">
                  <c:v>2387</c:v>
                </c:pt>
                <c:pt idx="2387">
                  <c:v>2388</c:v>
                </c:pt>
                <c:pt idx="2388">
                  <c:v>2389</c:v>
                </c:pt>
                <c:pt idx="2389">
                  <c:v>2390</c:v>
                </c:pt>
                <c:pt idx="2390">
                  <c:v>2391</c:v>
                </c:pt>
                <c:pt idx="2391">
                  <c:v>2392</c:v>
                </c:pt>
                <c:pt idx="2392">
                  <c:v>2393</c:v>
                </c:pt>
                <c:pt idx="2393">
                  <c:v>2394</c:v>
                </c:pt>
                <c:pt idx="2394">
                  <c:v>2395</c:v>
                </c:pt>
                <c:pt idx="2395">
                  <c:v>2396</c:v>
                </c:pt>
                <c:pt idx="2396">
                  <c:v>2397</c:v>
                </c:pt>
                <c:pt idx="2397">
                  <c:v>2398</c:v>
                </c:pt>
                <c:pt idx="2398">
                  <c:v>2399</c:v>
                </c:pt>
                <c:pt idx="2399">
                  <c:v>2400</c:v>
                </c:pt>
                <c:pt idx="2400">
                  <c:v>2401</c:v>
                </c:pt>
                <c:pt idx="2401">
                  <c:v>2402</c:v>
                </c:pt>
                <c:pt idx="2402">
                  <c:v>2403</c:v>
                </c:pt>
                <c:pt idx="2403">
                  <c:v>2404</c:v>
                </c:pt>
                <c:pt idx="2404">
                  <c:v>2405</c:v>
                </c:pt>
                <c:pt idx="2405">
                  <c:v>2406</c:v>
                </c:pt>
                <c:pt idx="2406">
                  <c:v>2407</c:v>
                </c:pt>
                <c:pt idx="2407">
                  <c:v>2408</c:v>
                </c:pt>
                <c:pt idx="2408">
                  <c:v>2409</c:v>
                </c:pt>
                <c:pt idx="2409">
                  <c:v>2410</c:v>
                </c:pt>
                <c:pt idx="2410">
                  <c:v>2411</c:v>
                </c:pt>
                <c:pt idx="2411">
                  <c:v>2412</c:v>
                </c:pt>
                <c:pt idx="2412">
                  <c:v>2413</c:v>
                </c:pt>
                <c:pt idx="2413">
                  <c:v>2414</c:v>
                </c:pt>
                <c:pt idx="2414">
                  <c:v>2415</c:v>
                </c:pt>
                <c:pt idx="2415">
                  <c:v>2416</c:v>
                </c:pt>
                <c:pt idx="2416">
                  <c:v>2417</c:v>
                </c:pt>
                <c:pt idx="2417">
                  <c:v>2418</c:v>
                </c:pt>
                <c:pt idx="2418">
                  <c:v>2419</c:v>
                </c:pt>
                <c:pt idx="2419">
                  <c:v>2420</c:v>
                </c:pt>
                <c:pt idx="2420">
                  <c:v>2421</c:v>
                </c:pt>
                <c:pt idx="2421">
                  <c:v>2422</c:v>
                </c:pt>
                <c:pt idx="2422">
                  <c:v>2423</c:v>
                </c:pt>
                <c:pt idx="2423">
                  <c:v>2424</c:v>
                </c:pt>
                <c:pt idx="2424">
                  <c:v>2425</c:v>
                </c:pt>
                <c:pt idx="2425">
                  <c:v>2426</c:v>
                </c:pt>
                <c:pt idx="2426">
                  <c:v>2427</c:v>
                </c:pt>
                <c:pt idx="2427">
                  <c:v>2428</c:v>
                </c:pt>
                <c:pt idx="2428">
                  <c:v>2429</c:v>
                </c:pt>
                <c:pt idx="2429">
                  <c:v>2430</c:v>
                </c:pt>
                <c:pt idx="2430">
                  <c:v>2431</c:v>
                </c:pt>
                <c:pt idx="2431">
                  <c:v>2432</c:v>
                </c:pt>
                <c:pt idx="2432">
                  <c:v>2433</c:v>
                </c:pt>
                <c:pt idx="2433">
                  <c:v>2434</c:v>
                </c:pt>
                <c:pt idx="2434">
                  <c:v>2435</c:v>
                </c:pt>
                <c:pt idx="2435">
                  <c:v>2436</c:v>
                </c:pt>
                <c:pt idx="2436">
                  <c:v>2437</c:v>
                </c:pt>
                <c:pt idx="2437">
                  <c:v>2438</c:v>
                </c:pt>
                <c:pt idx="2438">
                  <c:v>2439</c:v>
                </c:pt>
                <c:pt idx="2439">
                  <c:v>2440</c:v>
                </c:pt>
                <c:pt idx="2440">
                  <c:v>2441</c:v>
                </c:pt>
                <c:pt idx="2441">
                  <c:v>2442</c:v>
                </c:pt>
                <c:pt idx="2442">
                  <c:v>2443</c:v>
                </c:pt>
                <c:pt idx="2443">
                  <c:v>2444</c:v>
                </c:pt>
                <c:pt idx="2444">
                  <c:v>2445</c:v>
                </c:pt>
                <c:pt idx="2445">
                  <c:v>2446</c:v>
                </c:pt>
                <c:pt idx="2446">
                  <c:v>2447</c:v>
                </c:pt>
                <c:pt idx="2447">
                  <c:v>2448</c:v>
                </c:pt>
                <c:pt idx="2448">
                  <c:v>2449</c:v>
                </c:pt>
                <c:pt idx="2449">
                  <c:v>2450</c:v>
                </c:pt>
                <c:pt idx="2450">
                  <c:v>2451</c:v>
                </c:pt>
                <c:pt idx="2451">
                  <c:v>2452</c:v>
                </c:pt>
                <c:pt idx="2452">
                  <c:v>2453</c:v>
                </c:pt>
                <c:pt idx="2453">
                  <c:v>2454</c:v>
                </c:pt>
                <c:pt idx="2454">
                  <c:v>2455</c:v>
                </c:pt>
                <c:pt idx="2455">
                  <c:v>2456</c:v>
                </c:pt>
                <c:pt idx="2456">
                  <c:v>2457</c:v>
                </c:pt>
                <c:pt idx="2457">
                  <c:v>2458</c:v>
                </c:pt>
                <c:pt idx="2458">
                  <c:v>2459</c:v>
                </c:pt>
                <c:pt idx="2459">
                  <c:v>2460</c:v>
                </c:pt>
                <c:pt idx="2460">
                  <c:v>2461</c:v>
                </c:pt>
                <c:pt idx="2461">
                  <c:v>2462</c:v>
                </c:pt>
                <c:pt idx="2462">
                  <c:v>2463</c:v>
                </c:pt>
                <c:pt idx="2463">
                  <c:v>2464</c:v>
                </c:pt>
                <c:pt idx="2464">
                  <c:v>2465</c:v>
                </c:pt>
                <c:pt idx="2465">
                  <c:v>2466</c:v>
                </c:pt>
                <c:pt idx="2466">
                  <c:v>2467</c:v>
                </c:pt>
                <c:pt idx="2467">
                  <c:v>2468</c:v>
                </c:pt>
                <c:pt idx="2468">
                  <c:v>2469</c:v>
                </c:pt>
                <c:pt idx="2469">
                  <c:v>2470</c:v>
                </c:pt>
                <c:pt idx="2470">
                  <c:v>2471</c:v>
                </c:pt>
                <c:pt idx="2471">
                  <c:v>2472</c:v>
                </c:pt>
                <c:pt idx="2472">
                  <c:v>2473</c:v>
                </c:pt>
                <c:pt idx="2473">
                  <c:v>2474</c:v>
                </c:pt>
                <c:pt idx="2474">
                  <c:v>2475</c:v>
                </c:pt>
                <c:pt idx="2475">
                  <c:v>2476</c:v>
                </c:pt>
                <c:pt idx="2476">
                  <c:v>2477</c:v>
                </c:pt>
                <c:pt idx="2477">
                  <c:v>2478</c:v>
                </c:pt>
                <c:pt idx="2478">
                  <c:v>2479</c:v>
                </c:pt>
                <c:pt idx="2479">
                  <c:v>2480</c:v>
                </c:pt>
                <c:pt idx="2480">
                  <c:v>2481</c:v>
                </c:pt>
                <c:pt idx="2481">
                  <c:v>2482</c:v>
                </c:pt>
                <c:pt idx="2482">
                  <c:v>2483</c:v>
                </c:pt>
                <c:pt idx="2483">
                  <c:v>2484</c:v>
                </c:pt>
                <c:pt idx="2484">
                  <c:v>2485</c:v>
                </c:pt>
                <c:pt idx="2485">
                  <c:v>2486</c:v>
                </c:pt>
                <c:pt idx="2486">
                  <c:v>2487</c:v>
                </c:pt>
                <c:pt idx="2487">
                  <c:v>2488</c:v>
                </c:pt>
                <c:pt idx="2488">
                  <c:v>2489</c:v>
                </c:pt>
                <c:pt idx="2489">
                  <c:v>2490</c:v>
                </c:pt>
                <c:pt idx="2490">
                  <c:v>2491</c:v>
                </c:pt>
                <c:pt idx="2491">
                  <c:v>2492</c:v>
                </c:pt>
                <c:pt idx="2492">
                  <c:v>2493</c:v>
                </c:pt>
                <c:pt idx="2493">
                  <c:v>2494</c:v>
                </c:pt>
                <c:pt idx="2494">
                  <c:v>2495</c:v>
                </c:pt>
                <c:pt idx="2495">
                  <c:v>2496</c:v>
                </c:pt>
                <c:pt idx="2496">
                  <c:v>2497</c:v>
                </c:pt>
                <c:pt idx="2497">
                  <c:v>2498</c:v>
                </c:pt>
                <c:pt idx="2498">
                  <c:v>2499</c:v>
                </c:pt>
                <c:pt idx="2499">
                  <c:v>2500</c:v>
                </c:pt>
                <c:pt idx="2500">
                  <c:v>2501</c:v>
                </c:pt>
                <c:pt idx="2501">
                  <c:v>2502</c:v>
                </c:pt>
                <c:pt idx="2502">
                  <c:v>2503</c:v>
                </c:pt>
                <c:pt idx="2503">
                  <c:v>2504</c:v>
                </c:pt>
                <c:pt idx="2504">
                  <c:v>2505</c:v>
                </c:pt>
                <c:pt idx="2505">
                  <c:v>2506</c:v>
                </c:pt>
                <c:pt idx="2506">
                  <c:v>2507</c:v>
                </c:pt>
                <c:pt idx="2507">
                  <c:v>2508</c:v>
                </c:pt>
                <c:pt idx="2508">
                  <c:v>2509</c:v>
                </c:pt>
                <c:pt idx="2509">
                  <c:v>2510</c:v>
                </c:pt>
                <c:pt idx="2510">
                  <c:v>2511</c:v>
                </c:pt>
                <c:pt idx="2511">
                  <c:v>2512</c:v>
                </c:pt>
                <c:pt idx="2512">
                  <c:v>2513</c:v>
                </c:pt>
                <c:pt idx="2513">
                  <c:v>2514</c:v>
                </c:pt>
                <c:pt idx="2514">
                  <c:v>2515</c:v>
                </c:pt>
                <c:pt idx="2515">
                  <c:v>2516</c:v>
                </c:pt>
                <c:pt idx="2516">
                  <c:v>2517</c:v>
                </c:pt>
                <c:pt idx="2517">
                  <c:v>2518</c:v>
                </c:pt>
                <c:pt idx="2518">
                  <c:v>2519</c:v>
                </c:pt>
                <c:pt idx="2519">
                  <c:v>2520</c:v>
                </c:pt>
                <c:pt idx="2520">
                  <c:v>2521</c:v>
                </c:pt>
                <c:pt idx="2521">
                  <c:v>2522</c:v>
                </c:pt>
                <c:pt idx="2522">
                  <c:v>2523</c:v>
                </c:pt>
                <c:pt idx="2523">
                  <c:v>2524</c:v>
                </c:pt>
                <c:pt idx="2524">
                  <c:v>2525</c:v>
                </c:pt>
                <c:pt idx="2525">
                  <c:v>2526</c:v>
                </c:pt>
                <c:pt idx="2526">
                  <c:v>2527</c:v>
                </c:pt>
                <c:pt idx="2527">
                  <c:v>2528</c:v>
                </c:pt>
                <c:pt idx="2528">
                  <c:v>2529</c:v>
                </c:pt>
                <c:pt idx="2529">
                  <c:v>2530</c:v>
                </c:pt>
                <c:pt idx="2530">
                  <c:v>2531</c:v>
                </c:pt>
                <c:pt idx="2531">
                  <c:v>2532</c:v>
                </c:pt>
                <c:pt idx="2532">
                  <c:v>2533</c:v>
                </c:pt>
                <c:pt idx="2533">
                  <c:v>2534</c:v>
                </c:pt>
                <c:pt idx="2534">
                  <c:v>2535</c:v>
                </c:pt>
                <c:pt idx="2535">
                  <c:v>2536</c:v>
                </c:pt>
                <c:pt idx="2536">
                  <c:v>2537</c:v>
                </c:pt>
                <c:pt idx="2537">
                  <c:v>2538</c:v>
                </c:pt>
                <c:pt idx="2538">
                  <c:v>2539</c:v>
                </c:pt>
                <c:pt idx="2539">
                  <c:v>2540</c:v>
                </c:pt>
                <c:pt idx="2540">
                  <c:v>2541</c:v>
                </c:pt>
                <c:pt idx="2541">
                  <c:v>2542</c:v>
                </c:pt>
                <c:pt idx="2542">
                  <c:v>2543</c:v>
                </c:pt>
                <c:pt idx="2543">
                  <c:v>2544</c:v>
                </c:pt>
                <c:pt idx="2544">
                  <c:v>2545</c:v>
                </c:pt>
                <c:pt idx="2545">
                  <c:v>2546</c:v>
                </c:pt>
                <c:pt idx="2546">
                  <c:v>2547</c:v>
                </c:pt>
                <c:pt idx="2547">
                  <c:v>2548</c:v>
                </c:pt>
                <c:pt idx="2548">
                  <c:v>2549</c:v>
                </c:pt>
                <c:pt idx="2549">
                  <c:v>2550</c:v>
                </c:pt>
                <c:pt idx="2550">
                  <c:v>2551</c:v>
                </c:pt>
                <c:pt idx="2551">
                  <c:v>2552</c:v>
                </c:pt>
                <c:pt idx="2552">
                  <c:v>2553</c:v>
                </c:pt>
                <c:pt idx="2553">
                  <c:v>2554</c:v>
                </c:pt>
                <c:pt idx="2554">
                  <c:v>2555</c:v>
                </c:pt>
                <c:pt idx="2555">
                  <c:v>2556</c:v>
                </c:pt>
                <c:pt idx="2556">
                  <c:v>2557</c:v>
                </c:pt>
                <c:pt idx="2557">
                  <c:v>2558</c:v>
                </c:pt>
                <c:pt idx="2558">
                  <c:v>2559</c:v>
                </c:pt>
                <c:pt idx="2559">
                  <c:v>2560</c:v>
                </c:pt>
                <c:pt idx="2560">
                  <c:v>2561</c:v>
                </c:pt>
                <c:pt idx="2561">
                  <c:v>2562</c:v>
                </c:pt>
                <c:pt idx="2562">
                  <c:v>2563</c:v>
                </c:pt>
                <c:pt idx="2563">
                  <c:v>2564</c:v>
                </c:pt>
                <c:pt idx="2564">
                  <c:v>2565</c:v>
                </c:pt>
                <c:pt idx="2565">
                  <c:v>2566</c:v>
                </c:pt>
                <c:pt idx="2566">
                  <c:v>2567</c:v>
                </c:pt>
                <c:pt idx="2567">
                  <c:v>2568</c:v>
                </c:pt>
                <c:pt idx="2568">
                  <c:v>2569</c:v>
                </c:pt>
                <c:pt idx="2569">
                  <c:v>2570</c:v>
                </c:pt>
                <c:pt idx="2570">
                  <c:v>2571</c:v>
                </c:pt>
                <c:pt idx="2571">
                  <c:v>2572</c:v>
                </c:pt>
                <c:pt idx="2572">
                  <c:v>2573</c:v>
                </c:pt>
                <c:pt idx="2573">
                  <c:v>2574</c:v>
                </c:pt>
                <c:pt idx="2574">
                  <c:v>2575</c:v>
                </c:pt>
                <c:pt idx="2575">
                  <c:v>2576</c:v>
                </c:pt>
                <c:pt idx="2576">
                  <c:v>2577</c:v>
                </c:pt>
                <c:pt idx="2577">
                  <c:v>2578</c:v>
                </c:pt>
                <c:pt idx="2578">
                  <c:v>2579</c:v>
                </c:pt>
                <c:pt idx="2579">
                  <c:v>2580</c:v>
                </c:pt>
                <c:pt idx="2580">
                  <c:v>2581</c:v>
                </c:pt>
                <c:pt idx="2581">
                  <c:v>2582</c:v>
                </c:pt>
                <c:pt idx="2582">
                  <c:v>2583</c:v>
                </c:pt>
                <c:pt idx="2583">
                  <c:v>2584</c:v>
                </c:pt>
                <c:pt idx="2584">
                  <c:v>2585</c:v>
                </c:pt>
                <c:pt idx="2585">
                  <c:v>2586</c:v>
                </c:pt>
                <c:pt idx="2586">
                  <c:v>2587</c:v>
                </c:pt>
                <c:pt idx="2587">
                  <c:v>2588</c:v>
                </c:pt>
                <c:pt idx="2588">
                  <c:v>2589</c:v>
                </c:pt>
                <c:pt idx="2589">
                  <c:v>2590</c:v>
                </c:pt>
                <c:pt idx="2590">
                  <c:v>2591</c:v>
                </c:pt>
                <c:pt idx="2591">
                  <c:v>2592</c:v>
                </c:pt>
                <c:pt idx="2592">
                  <c:v>2593</c:v>
                </c:pt>
                <c:pt idx="2593">
                  <c:v>2594</c:v>
                </c:pt>
                <c:pt idx="2594">
                  <c:v>2595</c:v>
                </c:pt>
                <c:pt idx="2595">
                  <c:v>2596</c:v>
                </c:pt>
                <c:pt idx="2596">
                  <c:v>2597</c:v>
                </c:pt>
                <c:pt idx="2597">
                  <c:v>2598</c:v>
                </c:pt>
                <c:pt idx="2598">
                  <c:v>2599</c:v>
                </c:pt>
                <c:pt idx="2599">
                  <c:v>2600</c:v>
                </c:pt>
                <c:pt idx="2600">
                  <c:v>2601</c:v>
                </c:pt>
                <c:pt idx="2601">
                  <c:v>2602</c:v>
                </c:pt>
                <c:pt idx="2602">
                  <c:v>2603</c:v>
                </c:pt>
                <c:pt idx="2603">
                  <c:v>2604</c:v>
                </c:pt>
                <c:pt idx="2604">
                  <c:v>2605</c:v>
                </c:pt>
                <c:pt idx="2605">
                  <c:v>2606</c:v>
                </c:pt>
                <c:pt idx="2606">
                  <c:v>2607</c:v>
                </c:pt>
                <c:pt idx="2607">
                  <c:v>2608</c:v>
                </c:pt>
                <c:pt idx="2608">
                  <c:v>2609</c:v>
                </c:pt>
                <c:pt idx="2609">
                  <c:v>2610</c:v>
                </c:pt>
                <c:pt idx="2610">
                  <c:v>2611</c:v>
                </c:pt>
                <c:pt idx="2611">
                  <c:v>2612</c:v>
                </c:pt>
                <c:pt idx="2612">
                  <c:v>2613</c:v>
                </c:pt>
                <c:pt idx="2613">
                  <c:v>2614</c:v>
                </c:pt>
                <c:pt idx="2614">
                  <c:v>2615</c:v>
                </c:pt>
                <c:pt idx="2615">
                  <c:v>2616</c:v>
                </c:pt>
                <c:pt idx="2616">
                  <c:v>2617</c:v>
                </c:pt>
                <c:pt idx="2617">
                  <c:v>2618</c:v>
                </c:pt>
                <c:pt idx="2618">
                  <c:v>2619</c:v>
                </c:pt>
                <c:pt idx="2619">
                  <c:v>2620</c:v>
                </c:pt>
                <c:pt idx="2620">
                  <c:v>2621</c:v>
                </c:pt>
                <c:pt idx="2621">
                  <c:v>2622</c:v>
                </c:pt>
                <c:pt idx="2622">
                  <c:v>2623</c:v>
                </c:pt>
                <c:pt idx="2623">
                  <c:v>2624</c:v>
                </c:pt>
                <c:pt idx="2624">
                  <c:v>2625</c:v>
                </c:pt>
                <c:pt idx="2625">
                  <c:v>2626</c:v>
                </c:pt>
                <c:pt idx="2626">
                  <c:v>2627</c:v>
                </c:pt>
                <c:pt idx="2627">
                  <c:v>2628</c:v>
                </c:pt>
                <c:pt idx="2628">
                  <c:v>2629</c:v>
                </c:pt>
                <c:pt idx="2629">
                  <c:v>2630</c:v>
                </c:pt>
                <c:pt idx="2630">
                  <c:v>2631</c:v>
                </c:pt>
                <c:pt idx="2631">
                  <c:v>2632</c:v>
                </c:pt>
                <c:pt idx="2632">
                  <c:v>2633</c:v>
                </c:pt>
                <c:pt idx="2633">
                  <c:v>2634</c:v>
                </c:pt>
                <c:pt idx="2634">
                  <c:v>2635</c:v>
                </c:pt>
                <c:pt idx="2635">
                  <c:v>2636</c:v>
                </c:pt>
                <c:pt idx="2636">
                  <c:v>2637</c:v>
                </c:pt>
                <c:pt idx="2637">
                  <c:v>2638</c:v>
                </c:pt>
                <c:pt idx="2638">
                  <c:v>2639</c:v>
                </c:pt>
                <c:pt idx="2639">
                  <c:v>2640</c:v>
                </c:pt>
                <c:pt idx="2640">
                  <c:v>2641</c:v>
                </c:pt>
                <c:pt idx="2641">
                  <c:v>2642</c:v>
                </c:pt>
                <c:pt idx="2642">
                  <c:v>2643</c:v>
                </c:pt>
                <c:pt idx="2643">
                  <c:v>2644</c:v>
                </c:pt>
                <c:pt idx="2644">
                  <c:v>2645</c:v>
                </c:pt>
                <c:pt idx="2645">
                  <c:v>2646</c:v>
                </c:pt>
                <c:pt idx="2646">
                  <c:v>2647</c:v>
                </c:pt>
                <c:pt idx="2647">
                  <c:v>2648</c:v>
                </c:pt>
                <c:pt idx="2648">
                  <c:v>2649</c:v>
                </c:pt>
                <c:pt idx="2649">
                  <c:v>2650</c:v>
                </c:pt>
                <c:pt idx="2650">
                  <c:v>2651</c:v>
                </c:pt>
                <c:pt idx="2651">
                  <c:v>2652</c:v>
                </c:pt>
                <c:pt idx="2652">
                  <c:v>2653</c:v>
                </c:pt>
                <c:pt idx="2653">
                  <c:v>2654</c:v>
                </c:pt>
                <c:pt idx="2654">
                  <c:v>2655</c:v>
                </c:pt>
                <c:pt idx="2655">
                  <c:v>2656</c:v>
                </c:pt>
                <c:pt idx="2656">
                  <c:v>2657</c:v>
                </c:pt>
                <c:pt idx="2657">
                  <c:v>2658</c:v>
                </c:pt>
                <c:pt idx="2658">
                  <c:v>2659</c:v>
                </c:pt>
                <c:pt idx="2659">
                  <c:v>2660</c:v>
                </c:pt>
                <c:pt idx="2660">
                  <c:v>2661</c:v>
                </c:pt>
                <c:pt idx="2661">
                  <c:v>2662</c:v>
                </c:pt>
                <c:pt idx="2662">
                  <c:v>2663</c:v>
                </c:pt>
                <c:pt idx="2663">
                  <c:v>2664</c:v>
                </c:pt>
                <c:pt idx="2664">
                  <c:v>2665</c:v>
                </c:pt>
                <c:pt idx="2665">
                  <c:v>2666</c:v>
                </c:pt>
                <c:pt idx="2666">
                  <c:v>2667</c:v>
                </c:pt>
                <c:pt idx="2667">
                  <c:v>2668</c:v>
                </c:pt>
                <c:pt idx="2668">
                  <c:v>2669</c:v>
                </c:pt>
                <c:pt idx="2669">
                  <c:v>2670</c:v>
                </c:pt>
                <c:pt idx="2670">
                  <c:v>2671</c:v>
                </c:pt>
                <c:pt idx="2671">
                  <c:v>2672</c:v>
                </c:pt>
                <c:pt idx="2672">
                  <c:v>2673</c:v>
                </c:pt>
                <c:pt idx="2673">
                  <c:v>2674</c:v>
                </c:pt>
                <c:pt idx="2674">
                  <c:v>2675</c:v>
                </c:pt>
                <c:pt idx="2675">
                  <c:v>2676</c:v>
                </c:pt>
                <c:pt idx="2676">
                  <c:v>2677</c:v>
                </c:pt>
                <c:pt idx="2677">
                  <c:v>2678</c:v>
                </c:pt>
                <c:pt idx="2678">
                  <c:v>2679</c:v>
                </c:pt>
                <c:pt idx="2679">
                  <c:v>2680</c:v>
                </c:pt>
                <c:pt idx="2680">
                  <c:v>2681</c:v>
                </c:pt>
                <c:pt idx="2681">
                  <c:v>2682</c:v>
                </c:pt>
                <c:pt idx="2682">
                  <c:v>2683</c:v>
                </c:pt>
                <c:pt idx="2683">
                  <c:v>2684</c:v>
                </c:pt>
                <c:pt idx="2684">
                  <c:v>2685</c:v>
                </c:pt>
                <c:pt idx="2685">
                  <c:v>2686</c:v>
                </c:pt>
                <c:pt idx="2686">
                  <c:v>2687</c:v>
                </c:pt>
                <c:pt idx="2687">
                  <c:v>2688</c:v>
                </c:pt>
                <c:pt idx="2688">
                  <c:v>2689</c:v>
                </c:pt>
                <c:pt idx="2689">
                  <c:v>2690</c:v>
                </c:pt>
                <c:pt idx="2690">
                  <c:v>2691</c:v>
                </c:pt>
                <c:pt idx="2691">
                  <c:v>2692</c:v>
                </c:pt>
                <c:pt idx="2692">
                  <c:v>2693</c:v>
                </c:pt>
                <c:pt idx="2693">
                  <c:v>2694</c:v>
                </c:pt>
                <c:pt idx="2694">
                  <c:v>2695</c:v>
                </c:pt>
                <c:pt idx="2695">
                  <c:v>2696</c:v>
                </c:pt>
                <c:pt idx="2696">
                  <c:v>2697</c:v>
                </c:pt>
                <c:pt idx="2697">
                  <c:v>2698</c:v>
                </c:pt>
                <c:pt idx="2698">
                  <c:v>2699</c:v>
                </c:pt>
                <c:pt idx="2699">
                  <c:v>2700</c:v>
                </c:pt>
                <c:pt idx="2700">
                  <c:v>2701</c:v>
                </c:pt>
                <c:pt idx="2701">
                  <c:v>2702</c:v>
                </c:pt>
                <c:pt idx="2702">
                  <c:v>2703</c:v>
                </c:pt>
                <c:pt idx="2703">
                  <c:v>2704</c:v>
                </c:pt>
                <c:pt idx="2704">
                  <c:v>2705</c:v>
                </c:pt>
                <c:pt idx="2705">
                  <c:v>2706</c:v>
                </c:pt>
                <c:pt idx="2706">
                  <c:v>2707</c:v>
                </c:pt>
                <c:pt idx="2707">
                  <c:v>2708</c:v>
                </c:pt>
                <c:pt idx="2708">
                  <c:v>2709</c:v>
                </c:pt>
                <c:pt idx="2709">
                  <c:v>2710</c:v>
                </c:pt>
                <c:pt idx="2710">
                  <c:v>2711</c:v>
                </c:pt>
                <c:pt idx="2711">
                  <c:v>2712</c:v>
                </c:pt>
                <c:pt idx="2712">
                  <c:v>2713</c:v>
                </c:pt>
                <c:pt idx="2713">
                  <c:v>2714</c:v>
                </c:pt>
                <c:pt idx="2714">
                  <c:v>2715</c:v>
                </c:pt>
                <c:pt idx="2715">
                  <c:v>2716</c:v>
                </c:pt>
                <c:pt idx="2716">
                  <c:v>2717</c:v>
                </c:pt>
                <c:pt idx="2717">
                  <c:v>2718</c:v>
                </c:pt>
                <c:pt idx="2718">
                  <c:v>2719</c:v>
                </c:pt>
                <c:pt idx="2719">
                  <c:v>2720</c:v>
                </c:pt>
                <c:pt idx="2720">
                  <c:v>2721</c:v>
                </c:pt>
                <c:pt idx="2721">
                  <c:v>2722</c:v>
                </c:pt>
                <c:pt idx="2722">
                  <c:v>2723</c:v>
                </c:pt>
                <c:pt idx="2723">
                  <c:v>2724</c:v>
                </c:pt>
                <c:pt idx="2724">
                  <c:v>2725</c:v>
                </c:pt>
                <c:pt idx="2725">
                  <c:v>2726</c:v>
                </c:pt>
                <c:pt idx="2726">
                  <c:v>2727</c:v>
                </c:pt>
                <c:pt idx="2727">
                  <c:v>2728</c:v>
                </c:pt>
                <c:pt idx="2728">
                  <c:v>2729</c:v>
                </c:pt>
                <c:pt idx="2729">
                  <c:v>2730</c:v>
                </c:pt>
                <c:pt idx="2730">
                  <c:v>2731</c:v>
                </c:pt>
                <c:pt idx="2731">
                  <c:v>2732</c:v>
                </c:pt>
                <c:pt idx="2732">
                  <c:v>2733</c:v>
                </c:pt>
                <c:pt idx="2733">
                  <c:v>2734</c:v>
                </c:pt>
                <c:pt idx="2734">
                  <c:v>2735</c:v>
                </c:pt>
                <c:pt idx="2735">
                  <c:v>2736</c:v>
                </c:pt>
                <c:pt idx="2736">
                  <c:v>2737</c:v>
                </c:pt>
                <c:pt idx="2737">
                  <c:v>2738</c:v>
                </c:pt>
                <c:pt idx="2738">
                  <c:v>2739</c:v>
                </c:pt>
                <c:pt idx="2739">
                  <c:v>2740</c:v>
                </c:pt>
                <c:pt idx="2740">
                  <c:v>2741</c:v>
                </c:pt>
                <c:pt idx="2741">
                  <c:v>2742</c:v>
                </c:pt>
                <c:pt idx="2742">
                  <c:v>2743</c:v>
                </c:pt>
                <c:pt idx="2743">
                  <c:v>2744</c:v>
                </c:pt>
                <c:pt idx="2744">
                  <c:v>2745</c:v>
                </c:pt>
                <c:pt idx="2745">
                  <c:v>2746</c:v>
                </c:pt>
                <c:pt idx="2746">
                  <c:v>2747</c:v>
                </c:pt>
                <c:pt idx="2747">
                  <c:v>2748</c:v>
                </c:pt>
                <c:pt idx="2748">
                  <c:v>2749</c:v>
                </c:pt>
                <c:pt idx="2749">
                  <c:v>2750</c:v>
                </c:pt>
                <c:pt idx="2750">
                  <c:v>2751</c:v>
                </c:pt>
                <c:pt idx="2751">
                  <c:v>2752</c:v>
                </c:pt>
                <c:pt idx="2752">
                  <c:v>2753</c:v>
                </c:pt>
                <c:pt idx="2753">
                  <c:v>2754</c:v>
                </c:pt>
                <c:pt idx="2754">
                  <c:v>2755</c:v>
                </c:pt>
                <c:pt idx="2755">
                  <c:v>2756</c:v>
                </c:pt>
                <c:pt idx="2756">
                  <c:v>2757</c:v>
                </c:pt>
                <c:pt idx="2757">
                  <c:v>2758</c:v>
                </c:pt>
                <c:pt idx="2758">
                  <c:v>2759</c:v>
                </c:pt>
                <c:pt idx="2759">
                  <c:v>2760</c:v>
                </c:pt>
                <c:pt idx="2760">
                  <c:v>2761</c:v>
                </c:pt>
                <c:pt idx="2761">
                  <c:v>2762</c:v>
                </c:pt>
                <c:pt idx="2762">
                  <c:v>2763</c:v>
                </c:pt>
                <c:pt idx="2763">
                  <c:v>2764</c:v>
                </c:pt>
                <c:pt idx="2764">
                  <c:v>2765</c:v>
                </c:pt>
                <c:pt idx="2765">
                  <c:v>2766</c:v>
                </c:pt>
                <c:pt idx="2766">
                  <c:v>2767</c:v>
                </c:pt>
                <c:pt idx="2767">
                  <c:v>2768</c:v>
                </c:pt>
                <c:pt idx="2768">
                  <c:v>2769</c:v>
                </c:pt>
                <c:pt idx="2769">
                  <c:v>2770</c:v>
                </c:pt>
                <c:pt idx="2770">
                  <c:v>2771</c:v>
                </c:pt>
                <c:pt idx="2771">
                  <c:v>2772</c:v>
                </c:pt>
                <c:pt idx="2772">
                  <c:v>2773</c:v>
                </c:pt>
                <c:pt idx="2773">
                  <c:v>2774</c:v>
                </c:pt>
                <c:pt idx="2774">
                  <c:v>2775</c:v>
                </c:pt>
                <c:pt idx="2775">
                  <c:v>2776</c:v>
                </c:pt>
                <c:pt idx="2776">
                  <c:v>2777</c:v>
                </c:pt>
                <c:pt idx="2777">
                  <c:v>2778</c:v>
                </c:pt>
                <c:pt idx="2778">
                  <c:v>2779</c:v>
                </c:pt>
                <c:pt idx="2779">
                  <c:v>2780</c:v>
                </c:pt>
                <c:pt idx="2780">
                  <c:v>2781</c:v>
                </c:pt>
                <c:pt idx="2781">
                  <c:v>2782</c:v>
                </c:pt>
                <c:pt idx="2782">
                  <c:v>2783</c:v>
                </c:pt>
                <c:pt idx="2783">
                  <c:v>2784</c:v>
                </c:pt>
                <c:pt idx="2784">
                  <c:v>2785</c:v>
                </c:pt>
                <c:pt idx="2785">
                  <c:v>2786</c:v>
                </c:pt>
                <c:pt idx="2786">
                  <c:v>2787</c:v>
                </c:pt>
                <c:pt idx="2787">
                  <c:v>2788</c:v>
                </c:pt>
                <c:pt idx="2788">
                  <c:v>2789</c:v>
                </c:pt>
                <c:pt idx="2789">
                  <c:v>2790</c:v>
                </c:pt>
                <c:pt idx="2790">
                  <c:v>2791</c:v>
                </c:pt>
                <c:pt idx="2791">
                  <c:v>2792</c:v>
                </c:pt>
                <c:pt idx="2792">
                  <c:v>2793</c:v>
                </c:pt>
                <c:pt idx="2793">
                  <c:v>2794</c:v>
                </c:pt>
                <c:pt idx="2794">
                  <c:v>2795</c:v>
                </c:pt>
                <c:pt idx="2795">
                  <c:v>2796</c:v>
                </c:pt>
                <c:pt idx="2796">
                  <c:v>2797</c:v>
                </c:pt>
                <c:pt idx="2797">
                  <c:v>2798</c:v>
                </c:pt>
                <c:pt idx="2798">
                  <c:v>2799</c:v>
                </c:pt>
                <c:pt idx="2799">
                  <c:v>2800</c:v>
                </c:pt>
                <c:pt idx="2800">
                  <c:v>2801</c:v>
                </c:pt>
                <c:pt idx="2801">
                  <c:v>2802</c:v>
                </c:pt>
                <c:pt idx="2802">
                  <c:v>2803</c:v>
                </c:pt>
                <c:pt idx="2803">
                  <c:v>2804</c:v>
                </c:pt>
                <c:pt idx="2804">
                  <c:v>2805</c:v>
                </c:pt>
                <c:pt idx="2805">
                  <c:v>2806</c:v>
                </c:pt>
                <c:pt idx="2806">
                  <c:v>2807</c:v>
                </c:pt>
                <c:pt idx="2807">
                  <c:v>2808</c:v>
                </c:pt>
                <c:pt idx="2808">
                  <c:v>2809</c:v>
                </c:pt>
                <c:pt idx="2809">
                  <c:v>2810</c:v>
                </c:pt>
                <c:pt idx="2810">
                  <c:v>2811</c:v>
                </c:pt>
                <c:pt idx="2811">
                  <c:v>2812</c:v>
                </c:pt>
                <c:pt idx="2812">
                  <c:v>2813</c:v>
                </c:pt>
                <c:pt idx="2813">
                  <c:v>2814</c:v>
                </c:pt>
                <c:pt idx="2814">
                  <c:v>2815</c:v>
                </c:pt>
                <c:pt idx="2815">
                  <c:v>2816</c:v>
                </c:pt>
                <c:pt idx="2816">
                  <c:v>2817</c:v>
                </c:pt>
                <c:pt idx="2817">
                  <c:v>2818</c:v>
                </c:pt>
                <c:pt idx="2818">
                  <c:v>2819</c:v>
                </c:pt>
                <c:pt idx="2819">
                  <c:v>2820</c:v>
                </c:pt>
                <c:pt idx="2820">
                  <c:v>2821</c:v>
                </c:pt>
                <c:pt idx="2821">
                  <c:v>2822</c:v>
                </c:pt>
                <c:pt idx="2822">
                  <c:v>2823</c:v>
                </c:pt>
                <c:pt idx="2823">
                  <c:v>2824</c:v>
                </c:pt>
                <c:pt idx="2824">
                  <c:v>2825</c:v>
                </c:pt>
                <c:pt idx="2825">
                  <c:v>2826</c:v>
                </c:pt>
                <c:pt idx="2826">
                  <c:v>2827</c:v>
                </c:pt>
                <c:pt idx="2827">
                  <c:v>2828</c:v>
                </c:pt>
                <c:pt idx="2828">
                  <c:v>2829</c:v>
                </c:pt>
                <c:pt idx="2829">
                  <c:v>2830</c:v>
                </c:pt>
                <c:pt idx="2830">
                  <c:v>2831</c:v>
                </c:pt>
                <c:pt idx="2831">
                  <c:v>2832</c:v>
                </c:pt>
                <c:pt idx="2832">
                  <c:v>2833</c:v>
                </c:pt>
                <c:pt idx="2833">
                  <c:v>2834</c:v>
                </c:pt>
                <c:pt idx="2834">
                  <c:v>2835</c:v>
                </c:pt>
                <c:pt idx="2835">
                  <c:v>2836</c:v>
                </c:pt>
                <c:pt idx="2836">
                  <c:v>2837</c:v>
                </c:pt>
                <c:pt idx="2837">
                  <c:v>2838</c:v>
                </c:pt>
                <c:pt idx="2838">
                  <c:v>2839</c:v>
                </c:pt>
                <c:pt idx="2839">
                  <c:v>2840</c:v>
                </c:pt>
                <c:pt idx="2840">
                  <c:v>2841</c:v>
                </c:pt>
                <c:pt idx="2841">
                  <c:v>2842</c:v>
                </c:pt>
                <c:pt idx="2842">
                  <c:v>2843</c:v>
                </c:pt>
                <c:pt idx="2843">
                  <c:v>2844</c:v>
                </c:pt>
                <c:pt idx="2844">
                  <c:v>2845</c:v>
                </c:pt>
                <c:pt idx="2845">
                  <c:v>2846</c:v>
                </c:pt>
                <c:pt idx="2846">
                  <c:v>2847</c:v>
                </c:pt>
                <c:pt idx="2847">
                  <c:v>2848</c:v>
                </c:pt>
                <c:pt idx="2848">
                  <c:v>2849</c:v>
                </c:pt>
                <c:pt idx="2849">
                  <c:v>2850</c:v>
                </c:pt>
                <c:pt idx="2850">
                  <c:v>2851</c:v>
                </c:pt>
                <c:pt idx="2851">
                  <c:v>2852</c:v>
                </c:pt>
                <c:pt idx="2852">
                  <c:v>2853</c:v>
                </c:pt>
                <c:pt idx="2853">
                  <c:v>2854</c:v>
                </c:pt>
                <c:pt idx="2854">
                  <c:v>2855</c:v>
                </c:pt>
                <c:pt idx="2855">
                  <c:v>2856</c:v>
                </c:pt>
                <c:pt idx="2856">
                  <c:v>2857</c:v>
                </c:pt>
                <c:pt idx="2857">
                  <c:v>2858</c:v>
                </c:pt>
                <c:pt idx="2858">
                  <c:v>2859</c:v>
                </c:pt>
                <c:pt idx="2859">
                  <c:v>2860</c:v>
                </c:pt>
                <c:pt idx="2860">
                  <c:v>2861</c:v>
                </c:pt>
                <c:pt idx="2861">
                  <c:v>2862</c:v>
                </c:pt>
                <c:pt idx="2862">
                  <c:v>2863</c:v>
                </c:pt>
                <c:pt idx="2863">
                  <c:v>2864</c:v>
                </c:pt>
                <c:pt idx="2864">
                  <c:v>2865</c:v>
                </c:pt>
                <c:pt idx="2865">
                  <c:v>2866</c:v>
                </c:pt>
                <c:pt idx="2866">
                  <c:v>2867</c:v>
                </c:pt>
                <c:pt idx="2867">
                  <c:v>2868</c:v>
                </c:pt>
                <c:pt idx="2868">
                  <c:v>2869</c:v>
                </c:pt>
                <c:pt idx="2869">
                  <c:v>2870</c:v>
                </c:pt>
                <c:pt idx="2870">
                  <c:v>2871</c:v>
                </c:pt>
                <c:pt idx="2871">
                  <c:v>2872</c:v>
                </c:pt>
                <c:pt idx="2872">
                  <c:v>2873</c:v>
                </c:pt>
                <c:pt idx="2873">
                  <c:v>2874</c:v>
                </c:pt>
                <c:pt idx="2874">
                  <c:v>2875</c:v>
                </c:pt>
                <c:pt idx="2875">
                  <c:v>2876</c:v>
                </c:pt>
                <c:pt idx="2876">
                  <c:v>2877</c:v>
                </c:pt>
                <c:pt idx="2877">
                  <c:v>2878</c:v>
                </c:pt>
                <c:pt idx="2878">
                  <c:v>2879</c:v>
                </c:pt>
                <c:pt idx="2879">
                  <c:v>2880</c:v>
                </c:pt>
                <c:pt idx="2880">
                  <c:v>2881</c:v>
                </c:pt>
                <c:pt idx="2881">
                  <c:v>2882</c:v>
                </c:pt>
                <c:pt idx="2882">
                  <c:v>2883</c:v>
                </c:pt>
                <c:pt idx="2883">
                  <c:v>2884</c:v>
                </c:pt>
                <c:pt idx="2884">
                  <c:v>2885</c:v>
                </c:pt>
                <c:pt idx="2885">
                  <c:v>2886</c:v>
                </c:pt>
                <c:pt idx="2886">
                  <c:v>2887</c:v>
                </c:pt>
                <c:pt idx="2887">
                  <c:v>2888</c:v>
                </c:pt>
                <c:pt idx="2888">
                  <c:v>2889</c:v>
                </c:pt>
                <c:pt idx="2889">
                  <c:v>2890</c:v>
                </c:pt>
                <c:pt idx="2890">
                  <c:v>2891</c:v>
                </c:pt>
                <c:pt idx="2891">
                  <c:v>2892</c:v>
                </c:pt>
                <c:pt idx="2892">
                  <c:v>2893</c:v>
                </c:pt>
                <c:pt idx="2893">
                  <c:v>2894</c:v>
                </c:pt>
                <c:pt idx="2894">
                  <c:v>2895</c:v>
                </c:pt>
                <c:pt idx="2895">
                  <c:v>2896</c:v>
                </c:pt>
                <c:pt idx="2896">
                  <c:v>2897</c:v>
                </c:pt>
                <c:pt idx="2897">
                  <c:v>2898</c:v>
                </c:pt>
                <c:pt idx="2898">
                  <c:v>2899</c:v>
                </c:pt>
                <c:pt idx="2899">
                  <c:v>2900</c:v>
                </c:pt>
                <c:pt idx="2900">
                  <c:v>2901</c:v>
                </c:pt>
                <c:pt idx="2901">
                  <c:v>2902</c:v>
                </c:pt>
                <c:pt idx="2902">
                  <c:v>2903</c:v>
                </c:pt>
                <c:pt idx="2903">
                  <c:v>2904</c:v>
                </c:pt>
                <c:pt idx="2904">
                  <c:v>2905</c:v>
                </c:pt>
                <c:pt idx="2905">
                  <c:v>2906</c:v>
                </c:pt>
                <c:pt idx="2906">
                  <c:v>2907</c:v>
                </c:pt>
                <c:pt idx="2907">
                  <c:v>2908</c:v>
                </c:pt>
                <c:pt idx="2908">
                  <c:v>2909</c:v>
                </c:pt>
                <c:pt idx="2909">
                  <c:v>2910</c:v>
                </c:pt>
                <c:pt idx="2910">
                  <c:v>2911</c:v>
                </c:pt>
                <c:pt idx="2911">
                  <c:v>2912</c:v>
                </c:pt>
                <c:pt idx="2912">
                  <c:v>2913</c:v>
                </c:pt>
                <c:pt idx="2913">
                  <c:v>2914</c:v>
                </c:pt>
                <c:pt idx="2914">
                  <c:v>2915</c:v>
                </c:pt>
                <c:pt idx="2915">
                  <c:v>2916</c:v>
                </c:pt>
                <c:pt idx="2916">
                  <c:v>2917</c:v>
                </c:pt>
                <c:pt idx="2917">
                  <c:v>2918</c:v>
                </c:pt>
                <c:pt idx="2918">
                  <c:v>2919</c:v>
                </c:pt>
                <c:pt idx="2919">
                  <c:v>2920</c:v>
                </c:pt>
                <c:pt idx="2920">
                  <c:v>2921</c:v>
                </c:pt>
                <c:pt idx="2921">
                  <c:v>2922</c:v>
                </c:pt>
                <c:pt idx="2922">
                  <c:v>2923</c:v>
                </c:pt>
                <c:pt idx="2923">
                  <c:v>2924</c:v>
                </c:pt>
                <c:pt idx="2924">
                  <c:v>2925</c:v>
                </c:pt>
                <c:pt idx="2925">
                  <c:v>2926</c:v>
                </c:pt>
                <c:pt idx="2926">
                  <c:v>2927</c:v>
                </c:pt>
                <c:pt idx="2927">
                  <c:v>2928</c:v>
                </c:pt>
                <c:pt idx="2928">
                  <c:v>2929</c:v>
                </c:pt>
                <c:pt idx="2929">
                  <c:v>2930</c:v>
                </c:pt>
                <c:pt idx="2930">
                  <c:v>2931</c:v>
                </c:pt>
                <c:pt idx="2931">
                  <c:v>2932</c:v>
                </c:pt>
                <c:pt idx="2932">
                  <c:v>2933</c:v>
                </c:pt>
                <c:pt idx="2933">
                  <c:v>2934</c:v>
                </c:pt>
                <c:pt idx="2934">
                  <c:v>2935</c:v>
                </c:pt>
                <c:pt idx="2935">
                  <c:v>2936</c:v>
                </c:pt>
                <c:pt idx="2936">
                  <c:v>2937</c:v>
                </c:pt>
                <c:pt idx="2937">
                  <c:v>2938</c:v>
                </c:pt>
                <c:pt idx="2938">
                  <c:v>2939</c:v>
                </c:pt>
                <c:pt idx="2939">
                  <c:v>2940</c:v>
                </c:pt>
                <c:pt idx="2940">
                  <c:v>2941</c:v>
                </c:pt>
                <c:pt idx="2941">
                  <c:v>2942</c:v>
                </c:pt>
                <c:pt idx="2942">
                  <c:v>2943</c:v>
                </c:pt>
                <c:pt idx="2943">
                  <c:v>2944</c:v>
                </c:pt>
                <c:pt idx="2944">
                  <c:v>2945</c:v>
                </c:pt>
                <c:pt idx="2945">
                  <c:v>2946</c:v>
                </c:pt>
                <c:pt idx="2946">
                  <c:v>2947</c:v>
                </c:pt>
                <c:pt idx="2947">
                  <c:v>2948</c:v>
                </c:pt>
                <c:pt idx="2948">
                  <c:v>2949</c:v>
                </c:pt>
                <c:pt idx="2949">
                  <c:v>2950</c:v>
                </c:pt>
                <c:pt idx="2950">
                  <c:v>2951</c:v>
                </c:pt>
                <c:pt idx="2951">
                  <c:v>2952</c:v>
                </c:pt>
                <c:pt idx="2952">
                  <c:v>2953</c:v>
                </c:pt>
                <c:pt idx="2953">
                  <c:v>2954</c:v>
                </c:pt>
                <c:pt idx="2954">
                  <c:v>2955</c:v>
                </c:pt>
                <c:pt idx="2955">
                  <c:v>2956</c:v>
                </c:pt>
                <c:pt idx="2956">
                  <c:v>2957</c:v>
                </c:pt>
                <c:pt idx="2957">
                  <c:v>2958</c:v>
                </c:pt>
                <c:pt idx="2958">
                  <c:v>2959</c:v>
                </c:pt>
                <c:pt idx="2959">
                  <c:v>2960</c:v>
                </c:pt>
                <c:pt idx="2960">
                  <c:v>2961</c:v>
                </c:pt>
                <c:pt idx="2961">
                  <c:v>2962</c:v>
                </c:pt>
                <c:pt idx="2962">
                  <c:v>2963</c:v>
                </c:pt>
                <c:pt idx="2963">
                  <c:v>2964</c:v>
                </c:pt>
                <c:pt idx="2964">
                  <c:v>2965</c:v>
                </c:pt>
                <c:pt idx="2965">
                  <c:v>2966</c:v>
                </c:pt>
                <c:pt idx="2966">
                  <c:v>2967</c:v>
                </c:pt>
                <c:pt idx="2967">
                  <c:v>2968</c:v>
                </c:pt>
                <c:pt idx="2968">
                  <c:v>2969</c:v>
                </c:pt>
                <c:pt idx="2969">
                  <c:v>2970</c:v>
                </c:pt>
                <c:pt idx="2970">
                  <c:v>2971</c:v>
                </c:pt>
                <c:pt idx="2971">
                  <c:v>2972</c:v>
                </c:pt>
                <c:pt idx="2972">
                  <c:v>2973</c:v>
                </c:pt>
                <c:pt idx="2973">
                  <c:v>2974</c:v>
                </c:pt>
                <c:pt idx="2974">
                  <c:v>2975</c:v>
                </c:pt>
                <c:pt idx="2975">
                  <c:v>2976</c:v>
                </c:pt>
                <c:pt idx="2976">
                  <c:v>2977</c:v>
                </c:pt>
                <c:pt idx="2977">
                  <c:v>2978</c:v>
                </c:pt>
                <c:pt idx="2978">
                  <c:v>2979</c:v>
                </c:pt>
                <c:pt idx="2979">
                  <c:v>2980</c:v>
                </c:pt>
                <c:pt idx="2980">
                  <c:v>2981</c:v>
                </c:pt>
                <c:pt idx="2981">
                  <c:v>2982</c:v>
                </c:pt>
                <c:pt idx="2982">
                  <c:v>2983</c:v>
                </c:pt>
                <c:pt idx="2983">
                  <c:v>2984</c:v>
                </c:pt>
                <c:pt idx="2984">
                  <c:v>2985</c:v>
                </c:pt>
                <c:pt idx="2985">
                  <c:v>2986</c:v>
                </c:pt>
                <c:pt idx="2986">
                  <c:v>2987</c:v>
                </c:pt>
                <c:pt idx="2987">
                  <c:v>2988</c:v>
                </c:pt>
                <c:pt idx="2988">
                  <c:v>2989</c:v>
                </c:pt>
                <c:pt idx="2989">
                  <c:v>2990</c:v>
                </c:pt>
                <c:pt idx="2990">
                  <c:v>2991</c:v>
                </c:pt>
                <c:pt idx="2991">
                  <c:v>2992</c:v>
                </c:pt>
                <c:pt idx="2992">
                  <c:v>2993</c:v>
                </c:pt>
                <c:pt idx="2993">
                  <c:v>2994</c:v>
                </c:pt>
                <c:pt idx="2994">
                  <c:v>2995</c:v>
                </c:pt>
                <c:pt idx="2995">
                  <c:v>2996</c:v>
                </c:pt>
                <c:pt idx="2996">
                  <c:v>2997</c:v>
                </c:pt>
                <c:pt idx="2997">
                  <c:v>2998</c:v>
                </c:pt>
                <c:pt idx="2998">
                  <c:v>2999</c:v>
                </c:pt>
                <c:pt idx="2999">
                  <c:v>3000</c:v>
                </c:pt>
                <c:pt idx="3000">
                  <c:v>3001</c:v>
                </c:pt>
                <c:pt idx="3001">
                  <c:v>3002</c:v>
                </c:pt>
                <c:pt idx="3002">
                  <c:v>3003</c:v>
                </c:pt>
                <c:pt idx="3003">
                  <c:v>3004</c:v>
                </c:pt>
                <c:pt idx="3004">
                  <c:v>3005</c:v>
                </c:pt>
                <c:pt idx="3005">
                  <c:v>3006</c:v>
                </c:pt>
                <c:pt idx="3006">
                  <c:v>3007</c:v>
                </c:pt>
                <c:pt idx="3007">
                  <c:v>3008</c:v>
                </c:pt>
                <c:pt idx="3008">
                  <c:v>3009</c:v>
                </c:pt>
                <c:pt idx="3009">
                  <c:v>3010</c:v>
                </c:pt>
                <c:pt idx="3010">
                  <c:v>3011</c:v>
                </c:pt>
                <c:pt idx="3011">
                  <c:v>3012</c:v>
                </c:pt>
                <c:pt idx="3012">
                  <c:v>3013</c:v>
                </c:pt>
                <c:pt idx="3013">
                  <c:v>3014</c:v>
                </c:pt>
                <c:pt idx="3014">
                  <c:v>3015</c:v>
                </c:pt>
                <c:pt idx="3015">
                  <c:v>3016</c:v>
                </c:pt>
                <c:pt idx="3016">
                  <c:v>3017</c:v>
                </c:pt>
                <c:pt idx="3017">
                  <c:v>3018</c:v>
                </c:pt>
                <c:pt idx="3018">
                  <c:v>3019</c:v>
                </c:pt>
                <c:pt idx="3019">
                  <c:v>3020</c:v>
                </c:pt>
                <c:pt idx="3020">
                  <c:v>3021</c:v>
                </c:pt>
                <c:pt idx="3021">
                  <c:v>3022</c:v>
                </c:pt>
                <c:pt idx="3022">
                  <c:v>3023</c:v>
                </c:pt>
                <c:pt idx="3023">
                  <c:v>3024</c:v>
                </c:pt>
                <c:pt idx="3024">
                  <c:v>3025</c:v>
                </c:pt>
                <c:pt idx="3025">
                  <c:v>3026</c:v>
                </c:pt>
                <c:pt idx="3026">
                  <c:v>3027</c:v>
                </c:pt>
                <c:pt idx="3027">
                  <c:v>3028</c:v>
                </c:pt>
                <c:pt idx="3028">
                  <c:v>3029</c:v>
                </c:pt>
                <c:pt idx="3029">
                  <c:v>3030</c:v>
                </c:pt>
                <c:pt idx="3030">
                  <c:v>3031</c:v>
                </c:pt>
                <c:pt idx="3031">
                  <c:v>3032</c:v>
                </c:pt>
                <c:pt idx="3032">
                  <c:v>3033</c:v>
                </c:pt>
                <c:pt idx="3033">
                  <c:v>3034</c:v>
                </c:pt>
                <c:pt idx="3034">
                  <c:v>3035</c:v>
                </c:pt>
                <c:pt idx="3035">
                  <c:v>3036</c:v>
                </c:pt>
                <c:pt idx="3036">
                  <c:v>3037</c:v>
                </c:pt>
                <c:pt idx="3037">
                  <c:v>3038</c:v>
                </c:pt>
                <c:pt idx="3038">
                  <c:v>3039</c:v>
                </c:pt>
                <c:pt idx="3039">
                  <c:v>3040</c:v>
                </c:pt>
                <c:pt idx="3040">
                  <c:v>3041</c:v>
                </c:pt>
                <c:pt idx="3041">
                  <c:v>3042</c:v>
                </c:pt>
                <c:pt idx="3042">
                  <c:v>3043</c:v>
                </c:pt>
                <c:pt idx="3043">
                  <c:v>3044</c:v>
                </c:pt>
                <c:pt idx="3044">
                  <c:v>3045</c:v>
                </c:pt>
                <c:pt idx="3045">
                  <c:v>3046</c:v>
                </c:pt>
                <c:pt idx="3046">
                  <c:v>3047</c:v>
                </c:pt>
                <c:pt idx="3047">
                  <c:v>3048</c:v>
                </c:pt>
                <c:pt idx="3048">
                  <c:v>3049</c:v>
                </c:pt>
                <c:pt idx="3049">
                  <c:v>3050</c:v>
                </c:pt>
                <c:pt idx="3050">
                  <c:v>3051</c:v>
                </c:pt>
                <c:pt idx="3051">
                  <c:v>3052</c:v>
                </c:pt>
                <c:pt idx="3052">
                  <c:v>3053</c:v>
                </c:pt>
                <c:pt idx="3053">
                  <c:v>3054</c:v>
                </c:pt>
                <c:pt idx="3054">
                  <c:v>3055</c:v>
                </c:pt>
                <c:pt idx="3055">
                  <c:v>3056</c:v>
                </c:pt>
                <c:pt idx="3056">
                  <c:v>3057</c:v>
                </c:pt>
                <c:pt idx="3057">
                  <c:v>3058</c:v>
                </c:pt>
                <c:pt idx="3058">
                  <c:v>3059</c:v>
                </c:pt>
                <c:pt idx="3059">
                  <c:v>3060</c:v>
                </c:pt>
                <c:pt idx="3060">
                  <c:v>3061</c:v>
                </c:pt>
                <c:pt idx="3061">
                  <c:v>3062</c:v>
                </c:pt>
                <c:pt idx="3062">
                  <c:v>3063</c:v>
                </c:pt>
                <c:pt idx="3063">
                  <c:v>3064</c:v>
                </c:pt>
                <c:pt idx="3064">
                  <c:v>3065</c:v>
                </c:pt>
                <c:pt idx="3065">
                  <c:v>3066</c:v>
                </c:pt>
                <c:pt idx="3066">
                  <c:v>3067</c:v>
                </c:pt>
                <c:pt idx="3067">
                  <c:v>3068</c:v>
                </c:pt>
                <c:pt idx="3068">
                  <c:v>3069</c:v>
                </c:pt>
                <c:pt idx="3069">
                  <c:v>3070</c:v>
                </c:pt>
                <c:pt idx="3070">
                  <c:v>3071</c:v>
                </c:pt>
                <c:pt idx="3071">
                  <c:v>3072</c:v>
                </c:pt>
                <c:pt idx="3072">
                  <c:v>3073</c:v>
                </c:pt>
                <c:pt idx="3073">
                  <c:v>3074</c:v>
                </c:pt>
                <c:pt idx="3074">
                  <c:v>3075</c:v>
                </c:pt>
                <c:pt idx="3075">
                  <c:v>3076</c:v>
                </c:pt>
                <c:pt idx="3076">
                  <c:v>3077</c:v>
                </c:pt>
                <c:pt idx="3077">
                  <c:v>3078</c:v>
                </c:pt>
                <c:pt idx="3078">
                  <c:v>3079</c:v>
                </c:pt>
                <c:pt idx="3079">
                  <c:v>3080</c:v>
                </c:pt>
                <c:pt idx="3080">
                  <c:v>3081</c:v>
                </c:pt>
                <c:pt idx="3081">
                  <c:v>3082</c:v>
                </c:pt>
                <c:pt idx="3082">
                  <c:v>3083</c:v>
                </c:pt>
                <c:pt idx="3083">
                  <c:v>3084</c:v>
                </c:pt>
                <c:pt idx="3084">
                  <c:v>3085</c:v>
                </c:pt>
                <c:pt idx="3085">
                  <c:v>3086</c:v>
                </c:pt>
                <c:pt idx="3086">
                  <c:v>3087</c:v>
                </c:pt>
                <c:pt idx="3087">
                  <c:v>3088</c:v>
                </c:pt>
                <c:pt idx="3088">
                  <c:v>3089</c:v>
                </c:pt>
                <c:pt idx="3089">
                  <c:v>3090</c:v>
                </c:pt>
                <c:pt idx="3090">
                  <c:v>3091</c:v>
                </c:pt>
                <c:pt idx="3091">
                  <c:v>3092</c:v>
                </c:pt>
                <c:pt idx="3092">
                  <c:v>3093</c:v>
                </c:pt>
                <c:pt idx="3093">
                  <c:v>3094</c:v>
                </c:pt>
                <c:pt idx="3094">
                  <c:v>3095</c:v>
                </c:pt>
                <c:pt idx="3095">
                  <c:v>3096</c:v>
                </c:pt>
                <c:pt idx="3096">
                  <c:v>3097</c:v>
                </c:pt>
                <c:pt idx="3097">
                  <c:v>3098</c:v>
                </c:pt>
                <c:pt idx="3098">
                  <c:v>3099</c:v>
                </c:pt>
                <c:pt idx="3099">
                  <c:v>3100</c:v>
                </c:pt>
                <c:pt idx="3100">
                  <c:v>3101</c:v>
                </c:pt>
                <c:pt idx="3101">
                  <c:v>3102</c:v>
                </c:pt>
                <c:pt idx="3102">
                  <c:v>3103</c:v>
                </c:pt>
                <c:pt idx="3103">
                  <c:v>3104</c:v>
                </c:pt>
                <c:pt idx="3104">
                  <c:v>3105</c:v>
                </c:pt>
                <c:pt idx="3105">
                  <c:v>3106</c:v>
                </c:pt>
                <c:pt idx="3106">
                  <c:v>3107</c:v>
                </c:pt>
                <c:pt idx="3107">
                  <c:v>3108</c:v>
                </c:pt>
                <c:pt idx="3108">
                  <c:v>3109</c:v>
                </c:pt>
                <c:pt idx="3109">
                  <c:v>3110</c:v>
                </c:pt>
                <c:pt idx="3110">
                  <c:v>3111</c:v>
                </c:pt>
                <c:pt idx="3111">
                  <c:v>3112</c:v>
                </c:pt>
                <c:pt idx="3112">
                  <c:v>3113</c:v>
                </c:pt>
                <c:pt idx="3113">
                  <c:v>3114</c:v>
                </c:pt>
                <c:pt idx="3114">
                  <c:v>3115</c:v>
                </c:pt>
                <c:pt idx="3115">
                  <c:v>3116</c:v>
                </c:pt>
                <c:pt idx="3116">
                  <c:v>3117</c:v>
                </c:pt>
                <c:pt idx="3117">
                  <c:v>3118</c:v>
                </c:pt>
                <c:pt idx="3118">
                  <c:v>3119</c:v>
                </c:pt>
                <c:pt idx="3119">
                  <c:v>3120</c:v>
                </c:pt>
                <c:pt idx="3120">
                  <c:v>3121</c:v>
                </c:pt>
                <c:pt idx="3121">
                  <c:v>3122</c:v>
                </c:pt>
                <c:pt idx="3122">
                  <c:v>3123</c:v>
                </c:pt>
                <c:pt idx="3123">
                  <c:v>3124</c:v>
                </c:pt>
                <c:pt idx="3124">
                  <c:v>3125</c:v>
                </c:pt>
                <c:pt idx="3125">
                  <c:v>3126</c:v>
                </c:pt>
                <c:pt idx="3126">
                  <c:v>3127</c:v>
                </c:pt>
                <c:pt idx="3127">
                  <c:v>3128</c:v>
                </c:pt>
                <c:pt idx="3128">
                  <c:v>3129</c:v>
                </c:pt>
                <c:pt idx="3129">
                  <c:v>3130</c:v>
                </c:pt>
                <c:pt idx="3130">
                  <c:v>3131</c:v>
                </c:pt>
                <c:pt idx="3131">
                  <c:v>3132</c:v>
                </c:pt>
                <c:pt idx="3132">
                  <c:v>3133</c:v>
                </c:pt>
                <c:pt idx="3133">
                  <c:v>3134</c:v>
                </c:pt>
                <c:pt idx="3134">
                  <c:v>3135</c:v>
                </c:pt>
                <c:pt idx="3135">
                  <c:v>3136</c:v>
                </c:pt>
                <c:pt idx="3136">
                  <c:v>3137</c:v>
                </c:pt>
                <c:pt idx="3137">
                  <c:v>3138</c:v>
                </c:pt>
                <c:pt idx="3138">
                  <c:v>3139</c:v>
                </c:pt>
                <c:pt idx="3139">
                  <c:v>3140</c:v>
                </c:pt>
                <c:pt idx="3140">
                  <c:v>3141</c:v>
                </c:pt>
                <c:pt idx="3141">
                  <c:v>3142</c:v>
                </c:pt>
                <c:pt idx="3142">
                  <c:v>3143</c:v>
                </c:pt>
                <c:pt idx="3143">
                  <c:v>3144</c:v>
                </c:pt>
                <c:pt idx="3144">
                  <c:v>3145</c:v>
                </c:pt>
                <c:pt idx="3145">
                  <c:v>3146</c:v>
                </c:pt>
                <c:pt idx="3146">
                  <c:v>3147</c:v>
                </c:pt>
                <c:pt idx="3147">
                  <c:v>3148</c:v>
                </c:pt>
                <c:pt idx="3148">
                  <c:v>3149</c:v>
                </c:pt>
                <c:pt idx="3149">
                  <c:v>3150</c:v>
                </c:pt>
                <c:pt idx="3150">
                  <c:v>3151</c:v>
                </c:pt>
                <c:pt idx="3151">
                  <c:v>3152</c:v>
                </c:pt>
                <c:pt idx="3152">
                  <c:v>3153</c:v>
                </c:pt>
                <c:pt idx="3153">
                  <c:v>3154</c:v>
                </c:pt>
                <c:pt idx="3154">
                  <c:v>3155</c:v>
                </c:pt>
                <c:pt idx="3155">
                  <c:v>3156</c:v>
                </c:pt>
                <c:pt idx="3156">
                  <c:v>3157</c:v>
                </c:pt>
                <c:pt idx="3157">
                  <c:v>3158</c:v>
                </c:pt>
                <c:pt idx="3158">
                  <c:v>3159</c:v>
                </c:pt>
                <c:pt idx="3159">
                  <c:v>3160</c:v>
                </c:pt>
                <c:pt idx="3160">
                  <c:v>3161</c:v>
                </c:pt>
                <c:pt idx="3161">
                  <c:v>3162</c:v>
                </c:pt>
                <c:pt idx="3162">
                  <c:v>3163</c:v>
                </c:pt>
                <c:pt idx="3163">
                  <c:v>3164</c:v>
                </c:pt>
                <c:pt idx="3164">
                  <c:v>3165</c:v>
                </c:pt>
                <c:pt idx="3165">
                  <c:v>3166</c:v>
                </c:pt>
                <c:pt idx="3166">
                  <c:v>3167</c:v>
                </c:pt>
                <c:pt idx="3167">
                  <c:v>3168</c:v>
                </c:pt>
                <c:pt idx="3168">
                  <c:v>3169</c:v>
                </c:pt>
                <c:pt idx="3169">
                  <c:v>3170</c:v>
                </c:pt>
                <c:pt idx="3170">
                  <c:v>3171</c:v>
                </c:pt>
                <c:pt idx="3171">
                  <c:v>3172</c:v>
                </c:pt>
                <c:pt idx="3172">
                  <c:v>3173</c:v>
                </c:pt>
                <c:pt idx="3173">
                  <c:v>3174</c:v>
                </c:pt>
                <c:pt idx="3174">
                  <c:v>3175</c:v>
                </c:pt>
                <c:pt idx="3175">
                  <c:v>3176</c:v>
                </c:pt>
                <c:pt idx="3176">
                  <c:v>3177</c:v>
                </c:pt>
                <c:pt idx="3177">
                  <c:v>3178</c:v>
                </c:pt>
                <c:pt idx="3178">
                  <c:v>3179</c:v>
                </c:pt>
                <c:pt idx="3179">
                  <c:v>3180</c:v>
                </c:pt>
                <c:pt idx="3180">
                  <c:v>3181</c:v>
                </c:pt>
                <c:pt idx="3181">
                  <c:v>3182</c:v>
                </c:pt>
                <c:pt idx="3182">
                  <c:v>3183</c:v>
                </c:pt>
                <c:pt idx="3183">
                  <c:v>3184</c:v>
                </c:pt>
                <c:pt idx="3184">
                  <c:v>3185</c:v>
                </c:pt>
                <c:pt idx="3185">
                  <c:v>3186</c:v>
                </c:pt>
                <c:pt idx="3186">
                  <c:v>3187</c:v>
                </c:pt>
                <c:pt idx="3187">
                  <c:v>3188</c:v>
                </c:pt>
                <c:pt idx="3188">
                  <c:v>3189</c:v>
                </c:pt>
                <c:pt idx="3189">
                  <c:v>3190</c:v>
                </c:pt>
                <c:pt idx="3190">
                  <c:v>3191</c:v>
                </c:pt>
                <c:pt idx="3191">
                  <c:v>3192</c:v>
                </c:pt>
                <c:pt idx="3192">
                  <c:v>3193</c:v>
                </c:pt>
                <c:pt idx="3193">
                  <c:v>3194</c:v>
                </c:pt>
                <c:pt idx="3194">
                  <c:v>3195</c:v>
                </c:pt>
                <c:pt idx="3195">
                  <c:v>3196</c:v>
                </c:pt>
                <c:pt idx="3196">
                  <c:v>3197</c:v>
                </c:pt>
                <c:pt idx="3197">
                  <c:v>3198</c:v>
                </c:pt>
                <c:pt idx="3198">
                  <c:v>3199</c:v>
                </c:pt>
                <c:pt idx="3199">
                  <c:v>3200</c:v>
                </c:pt>
                <c:pt idx="3200">
                  <c:v>3201</c:v>
                </c:pt>
                <c:pt idx="3201">
                  <c:v>3202</c:v>
                </c:pt>
                <c:pt idx="3202">
                  <c:v>3203</c:v>
                </c:pt>
                <c:pt idx="3203">
                  <c:v>3204</c:v>
                </c:pt>
                <c:pt idx="3204">
                  <c:v>3205</c:v>
                </c:pt>
                <c:pt idx="3205">
                  <c:v>3206</c:v>
                </c:pt>
                <c:pt idx="3206">
                  <c:v>3207</c:v>
                </c:pt>
                <c:pt idx="3207">
                  <c:v>3208</c:v>
                </c:pt>
                <c:pt idx="3208">
                  <c:v>3209</c:v>
                </c:pt>
                <c:pt idx="3209">
                  <c:v>3210</c:v>
                </c:pt>
                <c:pt idx="3210">
                  <c:v>3211</c:v>
                </c:pt>
                <c:pt idx="3211">
                  <c:v>3212</c:v>
                </c:pt>
                <c:pt idx="3212">
                  <c:v>3213</c:v>
                </c:pt>
                <c:pt idx="3213">
                  <c:v>3214</c:v>
                </c:pt>
                <c:pt idx="3214">
                  <c:v>3215</c:v>
                </c:pt>
                <c:pt idx="3215">
                  <c:v>3216</c:v>
                </c:pt>
                <c:pt idx="3216">
                  <c:v>3217</c:v>
                </c:pt>
                <c:pt idx="3217">
                  <c:v>3218</c:v>
                </c:pt>
                <c:pt idx="3218">
                  <c:v>3219</c:v>
                </c:pt>
                <c:pt idx="3219">
                  <c:v>3220</c:v>
                </c:pt>
                <c:pt idx="3220">
                  <c:v>3221</c:v>
                </c:pt>
                <c:pt idx="3221">
                  <c:v>3222</c:v>
                </c:pt>
                <c:pt idx="3222">
                  <c:v>3223</c:v>
                </c:pt>
                <c:pt idx="3223">
                  <c:v>3224</c:v>
                </c:pt>
                <c:pt idx="3224">
                  <c:v>3225</c:v>
                </c:pt>
                <c:pt idx="3225">
                  <c:v>3226</c:v>
                </c:pt>
                <c:pt idx="3226">
                  <c:v>3227</c:v>
                </c:pt>
                <c:pt idx="3227">
                  <c:v>3228</c:v>
                </c:pt>
                <c:pt idx="3228">
                  <c:v>3229</c:v>
                </c:pt>
                <c:pt idx="3229">
                  <c:v>3230</c:v>
                </c:pt>
                <c:pt idx="3230">
                  <c:v>3231</c:v>
                </c:pt>
                <c:pt idx="3231">
                  <c:v>3232</c:v>
                </c:pt>
                <c:pt idx="3232">
                  <c:v>3233</c:v>
                </c:pt>
                <c:pt idx="3233">
                  <c:v>3234</c:v>
                </c:pt>
                <c:pt idx="3234">
                  <c:v>3235</c:v>
                </c:pt>
                <c:pt idx="3235">
                  <c:v>3236</c:v>
                </c:pt>
                <c:pt idx="3236">
                  <c:v>3237</c:v>
                </c:pt>
                <c:pt idx="3237">
                  <c:v>3238</c:v>
                </c:pt>
                <c:pt idx="3238">
                  <c:v>3239</c:v>
                </c:pt>
                <c:pt idx="3239">
                  <c:v>3240</c:v>
                </c:pt>
                <c:pt idx="3240">
                  <c:v>3241</c:v>
                </c:pt>
                <c:pt idx="3241">
                  <c:v>3242</c:v>
                </c:pt>
                <c:pt idx="3242">
                  <c:v>3243</c:v>
                </c:pt>
                <c:pt idx="3243">
                  <c:v>3244</c:v>
                </c:pt>
                <c:pt idx="3244">
                  <c:v>3245</c:v>
                </c:pt>
                <c:pt idx="3245">
                  <c:v>3246</c:v>
                </c:pt>
                <c:pt idx="3246">
                  <c:v>3247</c:v>
                </c:pt>
                <c:pt idx="3247">
                  <c:v>3248</c:v>
                </c:pt>
                <c:pt idx="3248">
                  <c:v>3249</c:v>
                </c:pt>
                <c:pt idx="3249">
                  <c:v>3250</c:v>
                </c:pt>
                <c:pt idx="3250">
                  <c:v>3251</c:v>
                </c:pt>
                <c:pt idx="3251">
                  <c:v>3252</c:v>
                </c:pt>
                <c:pt idx="3252">
                  <c:v>3253</c:v>
                </c:pt>
                <c:pt idx="3253">
                  <c:v>3254</c:v>
                </c:pt>
                <c:pt idx="3254">
                  <c:v>3255</c:v>
                </c:pt>
                <c:pt idx="3255">
                  <c:v>3256</c:v>
                </c:pt>
                <c:pt idx="3256">
                  <c:v>3257</c:v>
                </c:pt>
                <c:pt idx="3257">
                  <c:v>3258</c:v>
                </c:pt>
                <c:pt idx="3258">
                  <c:v>3259</c:v>
                </c:pt>
                <c:pt idx="3259">
                  <c:v>3260</c:v>
                </c:pt>
                <c:pt idx="3260">
                  <c:v>3261</c:v>
                </c:pt>
                <c:pt idx="3261">
                  <c:v>3262</c:v>
                </c:pt>
                <c:pt idx="3262">
                  <c:v>3263</c:v>
                </c:pt>
                <c:pt idx="3263">
                  <c:v>3264</c:v>
                </c:pt>
                <c:pt idx="3264">
                  <c:v>3265</c:v>
                </c:pt>
                <c:pt idx="3265">
                  <c:v>3266</c:v>
                </c:pt>
                <c:pt idx="3266">
                  <c:v>3267</c:v>
                </c:pt>
                <c:pt idx="3267">
                  <c:v>3268</c:v>
                </c:pt>
                <c:pt idx="3268">
                  <c:v>3269</c:v>
                </c:pt>
                <c:pt idx="3269">
                  <c:v>3270</c:v>
                </c:pt>
                <c:pt idx="3270">
                  <c:v>3271</c:v>
                </c:pt>
                <c:pt idx="3271">
                  <c:v>3272</c:v>
                </c:pt>
                <c:pt idx="3272">
                  <c:v>3273</c:v>
                </c:pt>
                <c:pt idx="3273">
                  <c:v>3274</c:v>
                </c:pt>
                <c:pt idx="3274">
                  <c:v>3275</c:v>
                </c:pt>
                <c:pt idx="3275">
                  <c:v>3276</c:v>
                </c:pt>
                <c:pt idx="3276">
                  <c:v>3277</c:v>
                </c:pt>
                <c:pt idx="3277">
                  <c:v>3278</c:v>
                </c:pt>
                <c:pt idx="3278">
                  <c:v>3279</c:v>
                </c:pt>
                <c:pt idx="3279">
                  <c:v>3280</c:v>
                </c:pt>
                <c:pt idx="3280">
                  <c:v>3281</c:v>
                </c:pt>
                <c:pt idx="3281">
                  <c:v>3282</c:v>
                </c:pt>
                <c:pt idx="3282">
                  <c:v>3283</c:v>
                </c:pt>
                <c:pt idx="3283">
                  <c:v>3284</c:v>
                </c:pt>
                <c:pt idx="3284">
                  <c:v>3285</c:v>
                </c:pt>
                <c:pt idx="3285">
                  <c:v>3286</c:v>
                </c:pt>
                <c:pt idx="3286">
                  <c:v>3287</c:v>
                </c:pt>
                <c:pt idx="3287">
                  <c:v>3288</c:v>
                </c:pt>
                <c:pt idx="3288">
                  <c:v>3289</c:v>
                </c:pt>
                <c:pt idx="3289">
                  <c:v>3290</c:v>
                </c:pt>
                <c:pt idx="3290">
                  <c:v>3291</c:v>
                </c:pt>
                <c:pt idx="3291">
                  <c:v>3292</c:v>
                </c:pt>
                <c:pt idx="3292">
                  <c:v>3293</c:v>
                </c:pt>
                <c:pt idx="3293">
                  <c:v>3294</c:v>
                </c:pt>
                <c:pt idx="3294">
                  <c:v>3295</c:v>
                </c:pt>
                <c:pt idx="3295">
                  <c:v>3296</c:v>
                </c:pt>
                <c:pt idx="3296">
                  <c:v>3297</c:v>
                </c:pt>
                <c:pt idx="3297">
                  <c:v>3298</c:v>
                </c:pt>
                <c:pt idx="3298">
                  <c:v>3299</c:v>
                </c:pt>
                <c:pt idx="3299">
                  <c:v>3300</c:v>
                </c:pt>
                <c:pt idx="3300">
                  <c:v>3301</c:v>
                </c:pt>
                <c:pt idx="3301">
                  <c:v>3302</c:v>
                </c:pt>
                <c:pt idx="3302">
                  <c:v>3303</c:v>
                </c:pt>
                <c:pt idx="3303">
                  <c:v>3304</c:v>
                </c:pt>
                <c:pt idx="3304">
                  <c:v>3305</c:v>
                </c:pt>
                <c:pt idx="3305">
                  <c:v>3306</c:v>
                </c:pt>
                <c:pt idx="3306">
                  <c:v>3307</c:v>
                </c:pt>
                <c:pt idx="3307">
                  <c:v>3308</c:v>
                </c:pt>
                <c:pt idx="3308">
                  <c:v>3309</c:v>
                </c:pt>
                <c:pt idx="3309">
                  <c:v>3310</c:v>
                </c:pt>
                <c:pt idx="3310">
                  <c:v>3311</c:v>
                </c:pt>
                <c:pt idx="3311">
                  <c:v>3312</c:v>
                </c:pt>
                <c:pt idx="3312">
                  <c:v>3313</c:v>
                </c:pt>
                <c:pt idx="3313">
                  <c:v>3314</c:v>
                </c:pt>
                <c:pt idx="3314">
                  <c:v>3315</c:v>
                </c:pt>
                <c:pt idx="3315">
                  <c:v>3316</c:v>
                </c:pt>
                <c:pt idx="3316">
                  <c:v>3317</c:v>
                </c:pt>
                <c:pt idx="3317">
                  <c:v>3318</c:v>
                </c:pt>
                <c:pt idx="3318">
                  <c:v>3319</c:v>
                </c:pt>
                <c:pt idx="3319">
                  <c:v>3320</c:v>
                </c:pt>
                <c:pt idx="3320">
                  <c:v>3321</c:v>
                </c:pt>
                <c:pt idx="3321">
                  <c:v>3322</c:v>
                </c:pt>
                <c:pt idx="3322">
                  <c:v>3323</c:v>
                </c:pt>
                <c:pt idx="3323">
                  <c:v>3324</c:v>
                </c:pt>
                <c:pt idx="3324">
                  <c:v>3325</c:v>
                </c:pt>
                <c:pt idx="3325">
                  <c:v>3326</c:v>
                </c:pt>
                <c:pt idx="3326">
                  <c:v>3327</c:v>
                </c:pt>
                <c:pt idx="3327">
                  <c:v>3328</c:v>
                </c:pt>
                <c:pt idx="3328">
                  <c:v>3329</c:v>
                </c:pt>
                <c:pt idx="3329">
                  <c:v>3330</c:v>
                </c:pt>
                <c:pt idx="3330">
                  <c:v>3331</c:v>
                </c:pt>
                <c:pt idx="3331">
                  <c:v>3332</c:v>
                </c:pt>
                <c:pt idx="3332">
                  <c:v>3333</c:v>
                </c:pt>
                <c:pt idx="3333">
                  <c:v>3334</c:v>
                </c:pt>
                <c:pt idx="3334">
                  <c:v>3335</c:v>
                </c:pt>
                <c:pt idx="3335">
                  <c:v>3336</c:v>
                </c:pt>
                <c:pt idx="3336">
                  <c:v>3337</c:v>
                </c:pt>
                <c:pt idx="3337">
                  <c:v>3338</c:v>
                </c:pt>
                <c:pt idx="3338">
                  <c:v>3339</c:v>
                </c:pt>
                <c:pt idx="3339">
                  <c:v>3340</c:v>
                </c:pt>
                <c:pt idx="3340">
                  <c:v>3341</c:v>
                </c:pt>
                <c:pt idx="3341">
                  <c:v>3342</c:v>
                </c:pt>
                <c:pt idx="3342">
                  <c:v>3343</c:v>
                </c:pt>
                <c:pt idx="3343">
                  <c:v>3344</c:v>
                </c:pt>
                <c:pt idx="3344">
                  <c:v>3345</c:v>
                </c:pt>
                <c:pt idx="3345">
                  <c:v>3346</c:v>
                </c:pt>
                <c:pt idx="3346">
                  <c:v>3347</c:v>
                </c:pt>
                <c:pt idx="3347">
                  <c:v>3348</c:v>
                </c:pt>
                <c:pt idx="3348">
                  <c:v>3349</c:v>
                </c:pt>
                <c:pt idx="3349">
                  <c:v>3350</c:v>
                </c:pt>
                <c:pt idx="3350">
                  <c:v>3351</c:v>
                </c:pt>
                <c:pt idx="3351">
                  <c:v>3352</c:v>
                </c:pt>
                <c:pt idx="3352">
                  <c:v>3353</c:v>
                </c:pt>
                <c:pt idx="3353">
                  <c:v>3354</c:v>
                </c:pt>
                <c:pt idx="3354">
                  <c:v>3355</c:v>
                </c:pt>
                <c:pt idx="3355">
                  <c:v>3356</c:v>
                </c:pt>
                <c:pt idx="3356">
                  <c:v>3357</c:v>
                </c:pt>
                <c:pt idx="3357">
                  <c:v>3358</c:v>
                </c:pt>
                <c:pt idx="3358">
                  <c:v>3359</c:v>
                </c:pt>
                <c:pt idx="3359">
                  <c:v>3360</c:v>
                </c:pt>
                <c:pt idx="3360">
                  <c:v>3361</c:v>
                </c:pt>
                <c:pt idx="3361">
                  <c:v>3362</c:v>
                </c:pt>
                <c:pt idx="3362">
                  <c:v>3363</c:v>
                </c:pt>
                <c:pt idx="3363">
                  <c:v>3364</c:v>
                </c:pt>
                <c:pt idx="3364">
                  <c:v>3365</c:v>
                </c:pt>
                <c:pt idx="3365">
                  <c:v>3366</c:v>
                </c:pt>
                <c:pt idx="3366">
                  <c:v>3367</c:v>
                </c:pt>
                <c:pt idx="3367">
                  <c:v>3368</c:v>
                </c:pt>
                <c:pt idx="3368">
                  <c:v>3369</c:v>
                </c:pt>
                <c:pt idx="3369">
                  <c:v>3370</c:v>
                </c:pt>
                <c:pt idx="3370">
                  <c:v>3371</c:v>
                </c:pt>
                <c:pt idx="3371">
                  <c:v>3372</c:v>
                </c:pt>
                <c:pt idx="3372">
                  <c:v>3373</c:v>
                </c:pt>
                <c:pt idx="3373">
                  <c:v>3374</c:v>
                </c:pt>
                <c:pt idx="3374">
                  <c:v>3375</c:v>
                </c:pt>
                <c:pt idx="3375">
                  <c:v>3376</c:v>
                </c:pt>
                <c:pt idx="3376">
                  <c:v>3377</c:v>
                </c:pt>
                <c:pt idx="3377">
                  <c:v>3378</c:v>
                </c:pt>
                <c:pt idx="3378">
                  <c:v>3379</c:v>
                </c:pt>
                <c:pt idx="3379">
                  <c:v>3380</c:v>
                </c:pt>
                <c:pt idx="3380">
                  <c:v>3381</c:v>
                </c:pt>
                <c:pt idx="3381">
                  <c:v>3382</c:v>
                </c:pt>
                <c:pt idx="3382">
                  <c:v>3383</c:v>
                </c:pt>
                <c:pt idx="3383">
                  <c:v>3384</c:v>
                </c:pt>
                <c:pt idx="3384">
                  <c:v>3385</c:v>
                </c:pt>
                <c:pt idx="3385">
                  <c:v>3386</c:v>
                </c:pt>
                <c:pt idx="3386">
                  <c:v>3387</c:v>
                </c:pt>
                <c:pt idx="3387">
                  <c:v>3388</c:v>
                </c:pt>
                <c:pt idx="3388">
                  <c:v>3389</c:v>
                </c:pt>
                <c:pt idx="3389">
                  <c:v>3390</c:v>
                </c:pt>
                <c:pt idx="3390">
                  <c:v>3391</c:v>
                </c:pt>
                <c:pt idx="3391">
                  <c:v>3392</c:v>
                </c:pt>
                <c:pt idx="3392">
                  <c:v>3393</c:v>
                </c:pt>
                <c:pt idx="3393">
                  <c:v>3394</c:v>
                </c:pt>
                <c:pt idx="3394">
                  <c:v>3395</c:v>
                </c:pt>
                <c:pt idx="3395">
                  <c:v>3396</c:v>
                </c:pt>
                <c:pt idx="3396">
                  <c:v>3397</c:v>
                </c:pt>
                <c:pt idx="3397">
                  <c:v>3398</c:v>
                </c:pt>
                <c:pt idx="3398">
                  <c:v>3399</c:v>
                </c:pt>
                <c:pt idx="3399">
                  <c:v>3400</c:v>
                </c:pt>
                <c:pt idx="3400">
                  <c:v>3401</c:v>
                </c:pt>
                <c:pt idx="3401">
                  <c:v>3402</c:v>
                </c:pt>
                <c:pt idx="3402">
                  <c:v>3403</c:v>
                </c:pt>
                <c:pt idx="3403">
                  <c:v>3404</c:v>
                </c:pt>
                <c:pt idx="3404">
                  <c:v>3405</c:v>
                </c:pt>
                <c:pt idx="3405">
                  <c:v>3406</c:v>
                </c:pt>
                <c:pt idx="3406">
                  <c:v>3407</c:v>
                </c:pt>
                <c:pt idx="3407">
                  <c:v>3408</c:v>
                </c:pt>
                <c:pt idx="3408">
                  <c:v>3409</c:v>
                </c:pt>
                <c:pt idx="3409">
                  <c:v>3410</c:v>
                </c:pt>
                <c:pt idx="3410">
                  <c:v>3411</c:v>
                </c:pt>
                <c:pt idx="3411">
                  <c:v>3412</c:v>
                </c:pt>
                <c:pt idx="3412">
                  <c:v>3413</c:v>
                </c:pt>
                <c:pt idx="3413">
                  <c:v>3414</c:v>
                </c:pt>
                <c:pt idx="3414">
                  <c:v>3415</c:v>
                </c:pt>
                <c:pt idx="3415">
                  <c:v>3416</c:v>
                </c:pt>
                <c:pt idx="3416">
                  <c:v>3417</c:v>
                </c:pt>
                <c:pt idx="3417">
                  <c:v>3418</c:v>
                </c:pt>
                <c:pt idx="3418">
                  <c:v>3419</c:v>
                </c:pt>
                <c:pt idx="3419">
                  <c:v>3420</c:v>
                </c:pt>
                <c:pt idx="3420">
                  <c:v>3421</c:v>
                </c:pt>
                <c:pt idx="3421">
                  <c:v>3422</c:v>
                </c:pt>
                <c:pt idx="3422">
                  <c:v>3423</c:v>
                </c:pt>
                <c:pt idx="3423">
                  <c:v>3424</c:v>
                </c:pt>
                <c:pt idx="3424">
                  <c:v>3425</c:v>
                </c:pt>
                <c:pt idx="3425">
                  <c:v>3426</c:v>
                </c:pt>
                <c:pt idx="3426">
                  <c:v>3427</c:v>
                </c:pt>
                <c:pt idx="3427">
                  <c:v>3428</c:v>
                </c:pt>
                <c:pt idx="3428">
                  <c:v>3429</c:v>
                </c:pt>
                <c:pt idx="3429">
                  <c:v>3430</c:v>
                </c:pt>
                <c:pt idx="3430">
                  <c:v>3431</c:v>
                </c:pt>
                <c:pt idx="3431">
                  <c:v>3432</c:v>
                </c:pt>
                <c:pt idx="3432">
                  <c:v>3433</c:v>
                </c:pt>
                <c:pt idx="3433">
                  <c:v>3434</c:v>
                </c:pt>
                <c:pt idx="3434">
                  <c:v>3435</c:v>
                </c:pt>
                <c:pt idx="3435">
                  <c:v>3436</c:v>
                </c:pt>
                <c:pt idx="3436">
                  <c:v>3437</c:v>
                </c:pt>
                <c:pt idx="3437">
                  <c:v>3438</c:v>
                </c:pt>
                <c:pt idx="3438">
                  <c:v>3439</c:v>
                </c:pt>
                <c:pt idx="3439">
                  <c:v>3440</c:v>
                </c:pt>
                <c:pt idx="3440">
                  <c:v>3441</c:v>
                </c:pt>
                <c:pt idx="3441">
                  <c:v>3442</c:v>
                </c:pt>
                <c:pt idx="3442">
                  <c:v>3443</c:v>
                </c:pt>
                <c:pt idx="3443">
                  <c:v>3444</c:v>
                </c:pt>
                <c:pt idx="3444">
                  <c:v>3445</c:v>
                </c:pt>
                <c:pt idx="3445">
                  <c:v>3446</c:v>
                </c:pt>
                <c:pt idx="3446">
                  <c:v>3447</c:v>
                </c:pt>
                <c:pt idx="3447">
                  <c:v>3448</c:v>
                </c:pt>
                <c:pt idx="3448">
                  <c:v>3449</c:v>
                </c:pt>
                <c:pt idx="3449">
                  <c:v>3450</c:v>
                </c:pt>
                <c:pt idx="3450">
                  <c:v>3451</c:v>
                </c:pt>
                <c:pt idx="3451">
                  <c:v>3452</c:v>
                </c:pt>
                <c:pt idx="3452">
                  <c:v>3453</c:v>
                </c:pt>
                <c:pt idx="3453">
                  <c:v>3454</c:v>
                </c:pt>
                <c:pt idx="3454">
                  <c:v>3455</c:v>
                </c:pt>
                <c:pt idx="3455">
                  <c:v>3456</c:v>
                </c:pt>
                <c:pt idx="3456">
                  <c:v>3457</c:v>
                </c:pt>
                <c:pt idx="3457">
                  <c:v>3458</c:v>
                </c:pt>
                <c:pt idx="3458">
                  <c:v>3459</c:v>
                </c:pt>
                <c:pt idx="3459">
                  <c:v>3460</c:v>
                </c:pt>
                <c:pt idx="3460">
                  <c:v>3461</c:v>
                </c:pt>
                <c:pt idx="3461">
                  <c:v>3462</c:v>
                </c:pt>
                <c:pt idx="3462">
                  <c:v>3463</c:v>
                </c:pt>
                <c:pt idx="3463">
                  <c:v>3464</c:v>
                </c:pt>
                <c:pt idx="3464">
                  <c:v>3465</c:v>
                </c:pt>
                <c:pt idx="3465">
                  <c:v>3466</c:v>
                </c:pt>
                <c:pt idx="3466">
                  <c:v>3467</c:v>
                </c:pt>
                <c:pt idx="3467">
                  <c:v>3468</c:v>
                </c:pt>
                <c:pt idx="3468">
                  <c:v>3469</c:v>
                </c:pt>
                <c:pt idx="3469">
                  <c:v>3470</c:v>
                </c:pt>
                <c:pt idx="3470">
                  <c:v>3471</c:v>
                </c:pt>
                <c:pt idx="3471">
                  <c:v>3472</c:v>
                </c:pt>
                <c:pt idx="3472">
                  <c:v>3473</c:v>
                </c:pt>
                <c:pt idx="3473">
                  <c:v>3474</c:v>
                </c:pt>
                <c:pt idx="3474">
                  <c:v>3475</c:v>
                </c:pt>
                <c:pt idx="3475">
                  <c:v>3476</c:v>
                </c:pt>
                <c:pt idx="3476">
                  <c:v>3477</c:v>
                </c:pt>
                <c:pt idx="3477">
                  <c:v>3478</c:v>
                </c:pt>
                <c:pt idx="3478">
                  <c:v>3479</c:v>
                </c:pt>
                <c:pt idx="3479">
                  <c:v>3480</c:v>
                </c:pt>
                <c:pt idx="3480">
                  <c:v>3481</c:v>
                </c:pt>
                <c:pt idx="3481">
                  <c:v>3482</c:v>
                </c:pt>
                <c:pt idx="3482">
                  <c:v>3483</c:v>
                </c:pt>
                <c:pt idx="3483">
                  <c:v>3484</c:v>
                </c:pt>
                <c:pt idx="3484">
                  <c:v>3485</c:v>
                </c:pt>
                <c:pt idx="3485">
                  <c:v>3486</c:v>
                </c:pt>
                <c:pt idx="3486">
                  <c:v>3487</c:v>
                </c:pt>
                <c:pt idx="3487">
                  <c:v>3488</c:v>
                </c:pt>
                <c:pt idx="3488">
                  <c:v>3489</c:v>
                </c:pt>
                <c:pt idx="3489">
                  <c:v>3490</c:v>
                </c:pt>
                <c:pt idx="3490">
                  <c:v>3491</c:v>
                </c:pt>
                <c:pt idx="3491">
                  <c:v>3492</c:v>
                </c:pt>
                <c:pt idx="3492">
                  <c:v>3493</c:v>
                </c:pt>
                <c:pt idx="3493">
                  <c:v>3494</c:v>
                </c:pt>
                <c:pt idx="3494">
                  <c:v>3495</c:v>
                </c:pt>
                <c:pt idx="3495">
                  <c:v>3496</c:v>
                </c:pt>
                <c:pt idx="3496">
                  <c:v>3497</c:v>
                </c:pt>
                <c:pt idx="3497">
                  <c:v>3498</c:v>
                </c:pt>
                <c:pt idx="3498">
                  <c:v>3499</c:v>
                </c:pt>
                <c:pt idx="3499">
                  <c:v>3500</c:v>
                </c:pt>
                <c:pt idx="3500">
                  <c:v>3501</c:v>
                </c:pt>
                <c:pt idx="3501">
                  <c:v>3502</c:v>
                </c:pt>
                <c:pt idx="3502">
                  <c:v>3503</c:v>
                </c:pt>
                <c:pt idx="3503">
                  <c:v>3504</c:v>
                </c:pt>
                <c:pt idx="3504">
                  <c:v>3505</c:v>
                </c:pt>
                <c:pt idx="3505">
                  <c:v>3506</c:v>
                </c:pt>
                <c:pt idx="3506">
                  <c:v>3507</c:v>
                </c:pt>
                <c:pt idx="3507">
                  <c:v>3508</c:v>
                </c:pt>
                <c:pt idx="3508">
                  <c:v>3509</c:v>
                </c:pt>
                <c:pt idx="3509">
                  <c:v>3510</c:v>
                </c:pt>
                <c:pt idx="3510">
                  <c:v>3511</c:v>
                </c:pt>
                <c:pt idx="3511">
                  <c:v>3512</c:v>
                </c:pt>
                <c:pt idx="3512">
                  <c:v>3513</c:v>
                </c:pt>
                <c:pt idx="3513">
                  <c:v>3514</c:v>
                </c:pt>
                <c:pt idx="3514">
                  <c:v>3515</c:v>
                </c:pt>
                <c:pt idx="3515">
                  <c:v>3516</c:v>
                </c:pt>
                <c:pt idx="3516">
                  <c:v>3517</c:v>
                </c:pt>
                <c:pt idx="3517">
                  <c:v>3518</c:v>
                </c:pt>
                <c:pt idx="3518">
                  <c:v>3519</c:v>
                </c:pt>
                <c:pt idx="3519">
                  <c:v>3520</c:v>
                </c:pt>
                <c:pt idx="3520">
                  <c:v>3521</c:v>
                </c:pt>
                <c:pt idx="3521">
                  <c:v>3522</c:v>
                </c:pt>
                <c:pt idx="3522">
                  <c:v>3523</c:v>
                </c:pt>
                <c:pt idx="3523">
                  <c:v>3524</c:v>
                </c:pt>
                <c:pt idx="3524">
                  <c:v>3525</c:v>
                </c:pt>
                <c:pt idx="3525">
                  <c:v>3526</c:v>
                </c:pt>
                <c:pt idx="3526">
                  <c:v>3527</c:v>
                </c:pt>
                <c:pt idx="3527">
                  <c:v>3528</c:v>
                </c:pt>
                <c:pt idx="3528">
                  <c:v>3529</c:v>
                </c:pt>
                <c:pt idx="3529">
                  <c:v>3530</c:v>
                </c:pt>
                <c:pt idx="3530">
                  <c:v>3531</c:v>
                </c:pt>
                <c:pt idx="3531">
                  <c:v>3532</c:v>
                </c:pt>
                <c:pt idx="3532">
                  <c:v>3533</c:v>
                </c:pt>
                <c:pt idx="3533">
                  <c:v>3534</c:v>
                </c:pt>
                <c:pt idx="3534">
                  <c:v>3535</c:v>
                </c:pt>
                <c:pt idx="3535">
                  <c:v>3536</c:v>
                </c:pt>
                <c:pt idx="3536">
                  <c:v>3537</c:v>
                </c:pt>
                <c:pt idx="3537">
                  <c:v>3538</c:v>
                </c:pt>
                <c:pt idx="3538">
                  <c:v>3539</c:v>
                </c:pt>
                <c:pt idx="3539">
                  <c:v>3540</c:v>
                </c:pt>
                <c:pt idx="3540">
                  <c:v>3541</c:v>
                </c:pt>
                <c:pt idx="3541">
                  <c:v>3542</c:v>
                </c:pt>
                <c:pt idx="3542">
                  <c:v>3543</c:v>
                </c:pt>
                <c:pt idx="3543">
                  <c:v>3544</c:v>
                </c:pt>
                <c:pt idx="3544">
                  <c:v>3545</c:v>
                </c:pt>
                <c:pt idx="3545">
                  <c:v>3546</c:v>
                </c:pt>
                <c:pt idx="3546">
                  <c:v>3547</c:v>
                </c:pt>
                <c:pt idx="3547">
                  <c:v>3548</c:v>
                </c:pt>
                <c:pt idx="3548">
                  <c:v>3549</c:v>
                </c:pt>
                <c:pt idx="3549">
                  <c:v>3550</c:v>
                </c:pt>
                <c:pt idx="3550">
                  <c:v>3551</c:v>
                </c:pt>
                <c:pt idx="3551">
                  <c:v>3552</c:v>
                </c:pt>
                <c:pt idx="3552">
                  <c:v>3553</c:v>
                </c:pt>
                <c:pt idx="3553">
                  <c:v>3554</c:v>
                </c:pt>
                <c:pt idx="3554">
                  <c:v>3555</c:v>
                </c:pt>
                <c:pt idx="3555">
                  <c:v>3556</c:v>
                </c:pt>
                <c:pt idx="3556">
                  <c:v>3557</c:v>
                </c:pt>
                <c:pt idx="3557">
                  <c:v>3558</c:v>
                </c:pt>
                <c:pt idx="3558">
                  <c:v>3559</c:v>
                </c:pt>
                <c:pt idx="3559">
                  <c:v>3560</c:v>
                </c:pt>
                <c:pt idx="3560">
                  <c:v>3561</c:v>
                </c:pt>
                <c:pt idx="3561">
                  <c:v>3562</c:v>
                </c:pt>
                <c:pt idx="3562">
                  <c:v>3563</c:v>
                </c:pt>
                <c:pt idx="3563">
                  <c:v>3564</c:v>
                </c:pt>
                <c:pt idx="3564">
                  <c:v>3565</c:v>
                </c:pt>
                <c:pt idx="3565">
                  <c:v>3566</c:v>
                </c:pt>
                <c:pt idx="3566">
                  <c:v>3567</c:v>
                </c:pt>
                <c:pt idx="3567">
                  <c:v>3568</c:v>
                </c:pt>
                <c:pt idx="3568">
                  <c:v>3569</c:v>
                </c:pt>
                <c:pt idx="3569">
                  <c:v>3570</c:v>
                </c:pt>
                <c:pt idx="3570">
                  <c:v>3571</c:v>
                </c:pt>
                <c:pt idx="3571">
                  <c:v>3572</c:v>
                </c:pt>
                <c:pt idx="3572">
                  <c:v>3573</c:v>
                </c:pt>
                <c:pt idx="3573">
                  <c:v>3574</c:v>
                </c:pt>
                <c:pt idx="3574">
                  <c:v>3575</c:v>
                </c:pt>
                <c:pt idx="3575">
                  <c:v>3576</c:v>
                </c:pt>
                <c:pt idx="3576">
                  <c:v>3577</c:v>
                </c:pt>
                <c:pt idx="3577">
                  <c:v>3578</c:v>
                </c:pt>
                <c:pt idx="3578">
                  <c:v>3579</c:v>
                </c:pt>
                <c:pt idx="3579">
                  <c:v>3580</c:v>
                </c:pt>
                <c:pt idx="3580">
                  <c:v>3581</c:v>
                </c:pt>
                <c:pt idx="3581">
                  <c:v>3582</c:v>
                </c:pt>
                <c:pt idx="3582">
                  <c:v>3583</c:v>
                </c:pt>
                <c:pt idx="3583">
                  <c:v>3584</c:v>
                </c:pt>
                <c:pt idx="3584">
                  <c:v>3585</c:v>
                </c:pt>
                <c:pt idx="3585">
                  <c:v>3586</c:v>
                </c:pt>
                <c:pt idx="3586">
                  <c:v>3587</c:v>
                </c:pt>
                <c:pt idx="3587">
                  <c:v>3588</c:v>
                </c:pt>
                <c:pt idx="3588">
                  <c:v>3589</c:v>
                </c:pt>
                <c:pt idx="3589">
                  <c:v>3590</c:v>
                </c:pt>
                <c:pt idx="3590">
                  <c:v>3591</c:v>
                </c:pt>
                <c:pt idx="3591">
                  <c:v>3592</c:v>
                </c:pt>
                <c:pt idx="3592">
                  <c:v>3593</c:v>
                </c:pt>
                <c:pt idx="3593">
                  <c:v>3594</c:v>
                </c:pt>
                <c:pt idx="3594">
                  <c:v>3595</c:v>
                </c:pt>
                <c:pt idx="3595">
                  <c:v>3596</c:v>
                </c:pt>
                <c:pt idx="3596">
                  <c:v>3597</c:v>
                </c:pt>
                <c:pt idx="3597">
                  <c:v>3598</c:v>
                </c:pt>
                <c:pt idx="3598">
                  <c:v>3599</c:v>
                </c:pt>
                <c:pt idx="3599">
                  <c:v>3600</c:v>
                </c:pt>
                <c:pt idx="3600">
                  <c:v>3601</c:v>
                </c:pt>
                <c:pt idx="3601">
                  <c:v>3602</c:v>
                </c:pt>
                <c:pt idx="3602">
                  <c:v>3603</c:v>
                </c:pt>
                <c:pt idx="3603">
                  <c:v>3604</c:v>
                </c:pt>
                <c:pt idx="3604">
                  <c:v>3605</c:v>
                </c:pt>
                <c:pt idx="3605">
                  <c:v>3606</c:v>
                </c:pt>
                <c:pt idx="3606">
                  <c:v>3607</c:v>
                </c:pt>
                <c:pt idx="3607">
                  <c:v>3608</c:v>
                </c:pt>
                <c:pt idx="3608">
                  <c:v>3609</c:v>
                </c:pt>
                <c:pt idx="3609">
                  <c:v>3610</c:v>
                </c:pt>
                <c:pt idx="3610">
                  <c:v>3611</c:v>
                </c:pt>
                <c:pt idx="3611">
                  <c:v>3612</c:v>
                </c:pt>
                <c:pt idx="3612">
                  <c:v>3613</c:v>
                </c:pt>
                <c:pt idx="3613">
                  <c:v>3614</c:v>
                </c:pt>
                <c:pt idx="3614">
                  <c:v>3615</c:v>
                </c:pt>
                <c:pt idx="3615">
                  <c:v>3616</c:v>
                </c:pt>
                <c:pt idx="3616">
                  <c:v>3617</c:v>
                </c:pt>
                <c:pt idx="3617">
                  <c:v>3618</c:v>
                </c:pt>
                <c:pt idx="3618">
                  <c:v>3619</c:v>
                </c:pt>
                <c:pt idx="3619">
                  <c:v>3620</c:v>
                </c:pt>
                <c:pt idx="3620">
                  <c:v>3621</c:v>
                </c:pt>
                <c:pt idx="3621">
                  <c:v>3622</c:v>
                </c:pt>
                <c:pt idx="3622">
                  <c:v>3623</c:v>
                </c:pt>
                <c:pt idx="3623">
                  <c:v>3624</c:v>
                </c:pt>
                <c:pt idx="3624">
                  <c:v>3625</c:v>
                </c:pt>
                <c:pt idx="3625">
                  <c:v>3626</c:v>
                </c:pt>
                <c:pt idx="3626">
                  <c:v>3627</c:v>
                </c:pt>
                <c:pt idx="3627">
                  <c:v>3628</c:v>
                </c:pt>
                <c:pt idx="3628">
                  <c:v>3629</c:v>
                </c:pt>
                <c:pt idx="3629">
                  <c:v>3630</c:v>
                </c:pt>
                <c:pt idx="3630">
                  <c:v>3631</c:v>
                </c:pt>
                <c:pt idx="3631">
                  <c:v>3632</c:v>
                </c:pt>
                <c:pt idx="3632">
                  <c:v>3633</c:v>
                </c:pt>
                <c:pt idx="3633">
                  <c:v>3634</c:v>
                </c:pt>
                <c:pt idx="3634">
                  <c:v>3635</c:v>
                </c:pt>
                <c:pt idx="3635">
                  <c:v>3636</c:v>
                </c:pt>
                <c:pt idx="3636">
                  <c:v>3637</c:v>
                </c:pt>
                <c:pt idx="3637">
                  <c:v>3638</c:v>
                </c:pt>
                <c:pt idx="3638">
                  <c:v>3639</c:v>
                </c:pt>
                <c:pt idx="3639">
                  <c:v>3640</c:v>
                </c:pt>
                <c:pt idx="3640">
                  <c:v>3641</c:v>
                </c:pt>
                <c:pt idx="3641">
                  <c:v>3642</c:v>
                </c:pt>
                <c:pt idx="3642">
                  <c:v>3643</c:v>
                </c:pt>
                <c:pt idx="3643">
                  <c:v>3644</c:v>
                </c:pt>
                <c:pt idx="3644">
                  <c:v>3645</c:v>
                </c:pt>
                <c:pt idx="3645">
                  <c:v>3646</c:v>
                </c:pt>
                <c:pt idx="3646">
                  <c:v>3647</c:v>
                </c:pt>
                <c:pt idx="3647">
                  <c:v>3648</c:v>
                </c:pt>
                <c:pt idx="3648">
                  <c:v>3649</c:v>
                </c:pt>
                <c:pt idx="3649">
                  <c:v>3650</c:v>
                </c:pt>
                <c:pt idx="3650">
                  <c:v>3651</c:v>
                </c:pt>
                <c:pt idx="3651">
                  <c:v>3652</c:v>
                </c:pt>
                <c:pt idx="3652">
                  <c:v>3653</c:v>
                </c:pt>
                <c:pt idx="3653">
                  <c:v>3654</c:v>
                </c:pt>
                <c:pt idx="3654">
                  <c:v>3655</c:v>
                </c:pt>
                <c:pt idx="3655">
                  <c:v>3656</c:v>
                </c:pt>
                <c:pt idx="3656">
                  <c:v>3657</c:v>
                </c:pt>
                <c:pt idx="3657">
                  <c:v>3658</c:v>
                </c:pt>
                <c:pt idx="3658">
                  <c:v>3659</c:v>
                </c:pt>
                <c:pt idx="3659">
                  <c:v>3660</c:v>
                </c:pt>
                <c:pt idx="3660">
                  <c:v>3661</c:v>
                </c:pt>
                <c:pt idx="3661">
                  <c:v>3662</c:v>
                </c:pt>
                <c:pt idx="3662">
                  <c:v>3663</c:v>
                </c:pt>
                <c:pt idx="3663">
                  <c:v>3664</c:v>
                </c:pt>
                <c:pt idx="3664">
                  <c:v>3665</c:v>
                </c:pt>
                <c:pt idx="3665">
                  <c:v>3666</c:v>
                </c:pt>
                <c:pt idx="3666">
                  <c:v>3667</c:v>
                </c:pt>
                <c:pt idx="3667">
                  <c:v>3668</c:v>
                </c:pt>
                <c:pt idx="3668">
                  <c:v>3669</c:v>
                </c:pt>
                <c:pt idx="3669">
                  <c:v>3670</c:v>
                </c:pt>
                <c:pt idx="3670">
                  <c:v>3671</c:v>
                </c:pt>
                <c:pt idx="3671">
                  <c:v>3672</c:v>
                </c:pt>
                <c:pt idx="3672">
                  <c:v>3673</c:v>
                </c:pt>
                <c:pt idx="3673">
                  <c:v>3674</c:v>
                </c:pt>
                <c:pt idx="3674">
                  <c:v>3675</c:v>
                </c:pt>
                <c:pt idx="3675">
                  <c:v>3676</c:v>
                </c:pt>
                <c:pt idx="3676">
                  <c:v>3677</c:v>
                </c:pt>
                <c:pt idx="3677">
                  <c:v>3678</c:v>
                </c:pt>
                <c:pt idx="3678">
                  <c:v>3679</c:v>
                </c:pt>
                <c:pt idx="3679">
                  <c:v>3680</c:v>
                </c:pt>
                <c:pt idx="3680">
                  <c:v>3681</c:v>
                </c:pt>
                <c:pt idx="3681">
                  <c:v>3682</c:v>
                </c:pt>
                <c:pt idx="3682">
                  <c:v>3683</c:v>
                </c:pt>
                <c:pt idx="3683">
                  <c:v>3684</c:v>
                </c:pt>
                <c:pt idx="3684">
                  <c:v>3685</c:v>
                </c:pt>
                <c:pt idx="3685">
                  <c:v>3686</c:v>
                </c:pt>
                <c:pt idx="3686">
                  <c:v>3687</c:v>
                </c:pt>
                <c:pt idx="3687">
                  <c:v>3688</c:v>
                </c:pt>
                <c:pt idx="3688">
                  <c:v>3689</c:v>
                </c:pt>
                <c:pt idx="3689">
                  <c:v>3690</c:v>
                </c:pt>
                <c:pt idx="3690">
                  <c:v>3691</c:v>
                </c:pt>
                <c:pt idx="3691">
                  <c:v>3692</c:v>
                </c:pt>
                <c:pt idx="3692">
                  <c:v>3693</c:v>
                </c:pt>
                <c:pt idx="3693">
                  <c:v>3694</c:v>
                </c:pt>
                <c:pt idx="3694">
                  <c:v>3695</c:v>
                </c:pt>
                <c:pt idx="3695">
                  <c:v>3696</c:v>
                </c:pt>
                <c:pt idx="3696">
                  <c:v>3697</c:v>
                </c:pt>
                <c:pt idx="3697">
                  <c:v>3698</c:v>
                </c:pt>
                <c:pt idx="3698">
                  <c:v>3699</c:v>
                </c:pt>
                <c:pt idx="3699">
                  <c:v>3700</c:v>
                </c:pt>
                <c:pt idx="3700">
                  <c:v>3701</c:v>
                </c:pt>
                <c:pt idx="3701">
                  <c:v>3702</c:v>
                </c:pt>
                <c:pt idx="3702">
                  <c:v>3703</c:v>
                </c:pt>
                <c:pt idx="3703">
                  <c:v>3704</c:v>
                </c:pt>
                <c:pt idx="3704">
                  <c:v>3705</c:v>
                </c:pt>
                <c:pt idx="3705">
                  <c:v>3706</c:v>
                </c:pt>
                <c:pt idx="3706">
                  <c:v>3707</c:v>
                </c:pt>
                <c:pt idx="3707">
                  <c:v>3708</c:v>
                </c:pt>
                <c:pt idx="3708">
                  <c:v>3709</c:v>
                </c:pt>
                <c:pt idx="3709">
                  <c:v>3710</c:v>
                </c:pt>
                <c:pt idx="3710">
                  <c:v>3711</c:v>
                </c:pt>
                <c:pt idx="3711">
                  <c:v>3712</c:v>
                </c:pt>
                <c:pt idx="3712">
                  <c:v>3713</c:v>
                </c:pt>
                <c:pt idx="3713">
                  <c:v>3714</c:v>
                </c:pt>
                <c:pt idx="3714">
                  <c:v>3715</c:v>
                </c:pt>
                <c:pt idx="3715">
                  <c:v>3716</c:v>
                </c:pt>
                <c:pt idx="3716">
                  <c:v>3717</c:v>
                </c:pt>
                <c:pt idx="3717">
                  <c:v>3718</c:v>
                </c:pt>
                <c:pt idx="3718">
                  <c:v>3719</c:v>
                </c:pt>
                <c:pt idx="3719">
                  <c:v>3720</c:v>
                </c:pt>
                <c:pt idx="3720">
                  <c:v>3721</c:v>
                </c:pt>
                <c:pt idx="3721">
                  <c:v>3722</c:v>
                </c:pt>
                <c:pt idx="3722">
                  <c:v>3723</c:v>
                </c:pt>
                <c:pt idx="3723">
                  <c:v>3724</c:v>
                </c:pt>
                <c:pt idx="3724">
                  <c:v>3725</c:v>
                </c:pt>
                <c:pt idx="3725">
                  <c:v>3726</c:v>
                </c:pt>
                <c:pt idx="3726">
                  <c:v>3727</c:v>
                </c:pt>
                <c:pt idx="3727">
                  <c:v>3728</c:v>
                </c:pt>
                <c:pt idx="3728">
                  <c:v>3729</c:v>
                </c:pt>
                <c:pt idx="3729">
                  <c:v>3730</c:v>
                </c:pt>
                <c:pt idx="3730">
                  <c:v>3731</c:v>
                </c:pt>
                <c:pt idx="3731">
                  <c:v>3732</c:v>
                </c:pt>
                <c:pt idx="3732">
                  <c:v>3733</c:v>
                </c:pt>
                <c:pt idx="3733">
                  <c:v>3734</c:v>
                </c:pt>
                <c:pt idx="3734">
                  <c:v>3735</c:v>
                </c:pt>
                <c:pt idx="3735">
                  <c:v>3736</c:v>
                </c:pt>
                <c:pt idx="3736">
                  <c:v>3737</c:v>
                </c:pt>
                <c:pt idx="3737">
                  <c:v>3738</c:v>
                </c:pt>
                <c:pt idx="3738">
                  <c:v>3739</c:v>
                </c:pt>
                <c:pt idx="3739">
                  <c:v>3740</c:v>
                </c:pt>
                <c:pt idx="3740">
                  <c:v>3741</c:v>
                </c:pt>
                <c:pt idx="3741">
                  <c:v>3742</c:v>
                </c:pt>
                <c:pt idx="3742">
                  <c:v>3743</c:v>
                </c:pt>
                <c:pt idx="3743">
                  <c:v>3744</c:v>
                </c:pt>
                <c:pt idx="3744">
                  <c:v>3745</c:v>
                </c:pt>
                <c:pt idx="3745">
                  <c:v>3746</c:v>
                </c:pt>
                <c:pt idx="3746">
                  <c:v>3747</c:v>
                </c:pt>
                <c:pt idx="3747">
                  <c:v>3748</c:v>
                </c:pt>
                <c:pt idx="3748">
                  <c:v>3749</c:v>
                </c:pt>
                <c:pt idx="3749">
                  <c:v>3750</c:v>
                </c:pt>
                <c:pt idx="3750">
                  <c:v>3751</c:v>
                </c:pt>
                <c:pt idx="3751">
                  <c:v>3752</c:v>
                </c:pt>
                <c:pt idx="3752">
                  <c:v>3753</c:v>
                </c:pt>
                <c:pt idx="3753">
                  <c:v>3754</c:v>
                </c:pt>
                <c:pt idx="3754">
                  <c:v>3755</c:v>
                </c:pt>
                <c:pt idx="3755">
                  <c:v>3756</c:v>
                </c:pt>
                <c:pt idx="3756">
                  <c:v>3757</c:v>
                </c:pt>
                <c:pt idx="3757">
                  <c:v>3758</c:v>
                </c:pt>
                <c:pt idx="3758">
                  <c:v>3759</c:v>
                </c:pt>
                <c:pt idx="3759">
                  <c:v>3760</c:v>
                </c:pt>
                <c:pt idx="3760">
                  <c:v>3761</c:v>
                </c:pt>
                <c:pt idx="3761">
                  <c:v>3762</c:v>
                </c:pt>
                <c:pt idx="3762">
                  <c:v>3763</c:v>
                </c:pt>
                <c:pt idx="3763">
                  <c:v>3764</c:v>
                </c:pt>
                <c:pt idx="3764">
                  <c:v>3765</c:v>
                </c:pt>
                <c:pt idx="3765">
                  <c:v>3766</c:v>
                </c:pt>
                <c:pt idx="3766">
                  <c:v>3767</c:v>
                </c:pt>
                <c:pt idx="3767">
                  <c:v>3768</c:v>
                </c:pt>
                <c:pt idx="3768">
                  <c:v>3769</c:v>
                </c:pt>
                <c:pt idx="3769">
                  <c:v>3770</c:v>
                </c:pt>
                <c:pt idx="3770">
                  <c:v>3771</c:v>
                </c:pt>
                <c:pt idx="3771">
                  <c:v>3772</c:v>
                </c:pt>
                <c:pt idx="3772">
                  <c:v>3773</c:v>
                </c:pt>
                <c:pt idx="3773">
                  <c:v>3774</c:v>
                </c:pt>
                <c:pt idx="3774">
                  <c:v>3775</c:v>
                </c:pt>
                <c:pt idx="3775">
                  <c:v>3776</c:v>
                </c:pt>
                <c:pt idx="3776">
                  <c:v>3777</c:v>
                </c:pt>
                <c:pt idx="3777">
                  <c:v>3778</c:v>
                </c:pt>
                <c:pt idx="3778">
                  <c:v>3779</c:v>
                </c:pt>
                <c:pt idx="3779">
                  <c:v>3780</c:v>
                </c:pt>
                <c:pt idx="3780">
                  <c:v>3781</c:v>
                </c:pt>
                <c:pt idx="3781">
                  <c:v>3782</c:v>
                </c:pt>
                <c:pt idx="3782">
                  <c:v>3783</c:v>
                </c:pt>
                <c:pt idx="3783">
                  <c:v>3784</c:v>
                </c:pt>
                <c:pt idx="3784">
                  <c:v>3785</c:v>
                </c:pt>
                <c:pt idx="3785">
                  <c:v>3786</c:v>
                </c:pt>
                <c:pt idx="3786">
                  <c:v>3787</c:v>
                </c:pt>
                <c:pt idx="3787">
                  <c:v>3788</c:v>
                </c:pt>
                <c:pt idx="3788">
                  <c:v>3789</c:v>
                </c:pt>
                <c:pt idx="3789">
                  <c:v>3790</c:v>
                </c:pt>
                <c:pt idx="3790">
                  <c:v>3791</c:v>
                </c:pt>
                <c:pt idx="3791">
                  <c:v>3792</c:v>
                </c:pt>
                <c:pt idx="3792">
                  <c:v>3793</c:v>
                </c:pt>
                <c:pt idx="3793">
                  <c:v>3794</c:v>
                </c:pt>
                <c:pt idx="3794">
                  <c:v>3795</c:v>
                </c:pt>
                <c:pt idx="3795">
                  <c:v>3796</c:v>
                </c:pt>
                <c:pt idx="3796">
                  <c:v>3797</c:v>
                </c:pt>
                <c:pt idx="3797">
                  <c:v>3798</c:v>
                </c:pt>
                <c:pt idx="3798">
                  <c:v>3799</c:v>
                </c:pt>
                <c:pt idx="3799">
                  <c:v>3800</c:v>
                </c:pt>
                <c:pt idx="3800">
                  <c:v>3801</c:v>
                </c:pt>
                <c:pt idx="3801">
                  <c:v>3802</c:v>
                </c:pt>
                <c:pt idx="3802">
                  <c:v>3803</c:v>
                </c:pt>
                <c:pt idx="3803">
                  <c:v>3804</c:v>
                </c:pt>
                <c:pt idx="3804">
                  <c:v>3805</c:v>
                </c:pt>
                <c:pt idx="3805">
                  <c:v>3806</c:v>
                </c:pt>
                <c:pt idx="3806">
                  <c:v>3807</c:v>
                </c:pt>
                <c:pt idx="3807">
                  <c:v>3808</c:v>
                </c:pt>
                <c:pt idx="3808">
                  <c:v>3809</c:v>
                </c:pt>
                <c:pt idx="3809">
                  <c:v>3810</c:v>
                </c:pt>
                <c:pt idx="3810">
                  <c:v>3811</c:v>
                </c:pt>
                <c:pt idx="3811">
                  <c:v>3812</c:v>
                </c:pt>
                <c:pt idx="3812">
                  <c:v>3813</c:v>
                </c:pt>
                <c:pt idx="3813">
                  <c:v>3814</c:v>
                </c:pt>
                <c:pt idx="3814">
                  <c:v>3815</c:v>
                </c:pt>
                <c:pt idx="3815">
                  <c:v>3816</c:v>
                </c:pt>
                <c:pt idx="3816">
                  <c:v>3817</c:v>
                </c:pt>
                <c:pt idx="3817">
                  <c:v>3818</c:v>
                </c:pt>
                <c:pt idx="3818">
                  <c:v>3819</c:v>
                </c:pt>
                <c:pt idx="3819">
                  <c:v>3820</c:v>
                </c:pt>
                <c:pt idx="3820">
                  <c:v>3821</c:v>
                </c:pt>
                <c:pt idx="3821">
                  <c:v>3822</c:v>
                </c:pt>
                <c:pt idx="3822">
                  <c:v>3823</c:v>
                </c:pt>
                <c:pt idx="3823">
                  <c:v>3824</c:v>
                </c:pt>
                <c:pt idx="3824">
                  <c:v>3825</c:v>
                </c:pt>
                <c:pt idx="3825">
                  <c:v>3826</c:v>
                </c:pt>
                <c:pt idx="3826">
                  <c:v>3827</c:v>
                </c:pt>
                <c:pt idx="3827">
                  <c:v>3828</c:v>
                </c:pt>
                <c:pt idx="3828">
                  <c:v>3829</c:v>
                </c:pt>
                <c:pt idx="3829">
                  <c:v>3830</c:v>
                </c:pt>
                <c:pt idx="3830">
                  <c:v>3831</c:v>
                </c:pt>
                <c:pt idx="3831">
                  <c:v>3832</c:v>
                </c:pt>
                <c:pt idx="3832">
                  <c:v>3833</c:v>
                </c:pt>
                <c:pt idx="3833">
                  <c:v>3834</c:v>
                </c:pt>
                <c:pt idx="3834">
                  <c:v>3835</c:v>
                </c:pt>
                <c:pt idx="3835">
                  <c:v>3836</c:v>
                </c:pt>
                <c:pt idx="3836">
                  <c:v>3837</c:v>
                </c:pt>
                <c:pt idx="3837">
                  <c:v>3838</c:v>
                </c:pt>
                <c:pt idx="3838">
                  <c:v>3839</c:v>
                </c:pt>
                <c:pt idx="3839">
                  <c:v>3840</c:v>
                </c:pt>
                <c:pt idx="3840">
                  <c:v>3841</c:v>
                </c:pt>
                <c:pt idx="3841">
                  <c:v>3842</c:v>
                </c:pt>
                <c:pt idx="3842">
                  <c:v>3843</c:v>
                </c:pt>
                <c:pt idx="3843">
                  <c:v>3844</c:v>
                </c:pt>
                <c:pt idx="3844">
                  <c:v>3845</c:v>
                </c:pt>
                <c:pt idx="3845">
                  <c:v>3846</c:v>
                </c:pt>
                <c:pt idx="3846">
                  <c:v>3847</c:v>
                </c:pt>
                <c:pt idx="3847">
                  <c:v>3848</c:v>
                </c:pt>
                <c:pt idx="3848">
                  <c:v>3849</c:v>
                </c:pt>
                <c:pt idx="3849">
                  <c:v>3850</c:v>
                </c:pt>
                <c:pt idx="3850">
                  <c:v>3851</c:v>
                </c:pt>
                <c:pt idx="3851">
                  <c:v>3852</c:v>
                </c:pt>
                <c:pt idx="3852">
                  <c:v>3853</c:v>
                </c:pt>
                <c:pt idx="3853">
                  <c:v>3854</c:v>
                </c:pt>
                <c:pt idx="3854">
                  <c:v>3855</c:v>
                </c:pt>
                <c:pt idx="3855">
                  <c:v>3856</c:v>
                </c:pt>
                <c:pt idx="3856">
                  <c:v>3857</c:v>
                </c:pt>
                <c:pt idx="3857">
                  <c:v>3858</c:v>
                </c:pt>
                <c:pt idx="3858">
                  <c:v>3859</c:v>
                </c:pt>
                <c:pt idx="3859">
                  <c:v>3860</c:v>
                </c:pt>
                <c:pt idx="3860">
                  <c:v>3861</c:v>
                </c:pt>
                <c:pt idx="3861">
                  <c:v>3862</c:v>
                </c:pt>
                <c:pt idx="3862">
                  <c:v>3863</c:v>
                </c:pt>
                <c:pt idx="3863">
                  <c:v>3864</c:v>
                </c:pt>
                <c:pt idx="3864">
                  <c:v>3865</c:v>
                </c:pt>
                <c:pt idx="3865">
                  <c:v>3866</c:v>
                </c:pt>
                <c:pt idx="3866">
                  <c:v>3867</c:v>
                </c:pt>
                <c:pt idx="3867">
                  <c:v>3868</c:v>
                </c:pt>
                <c:pt idx="3868">
                  <c:v>3869</c:v>
                </c:pt>
                <c:pt idx="3869">
                  <c:v>3870</c:v>
                </c:pt>
                <c:pt idx="3870">
                  <c:v>3871</c:v>
                </c:pt>
                <c:pt idx="3871">
                  <c:v>3872</c:v>
                </c:pt>
                <c:pt idx="3872">
                  <c:v>3873</c:v>
                </c:pt>
                <c:pt idx="3873">
                  <c:v>3874</c:v>
                </c:pt>
                <c:pt idx="3874">
                  <c:v>3875</c:v>
                </c:pt>
                <c:pt idx="3875">
                  <c:v>3876</c:v>
                </c:pt>
                <c:pt idx="3876">
                  <c:v>3877</c:v>
                </c:pt>
                <c:pt idx="3877">
                  <c:v>3878</c:v>
                </c:pt>
                <c:pt idx="3878">
                  <c:v>3879</c:v>
                </c:pt>
                <c:pt idx="3879">
                  <c:v>3880</c:v>
                </c:pt>
                <c:pt idx="3880">
                  <c:v>3881</c:v>
                </c:pt>
                <c:pt idx="3881">
                  <c:v>3882</c:v>
                </c:pt>
                <c:pt idx="3882">
                  <c:v>3883</c:v>
                </c:pt>
                <c:pt idx="3883">
                  <c:v>3884</c:v>
                </c:pt>
                <c:pt idx="3884">
                  <c:v>3885</c:v>
                </c:pt>
                <c:pt idx="3885">
                  <c:v>3886</c:v>
                </c:pt>
                <c:pt idx="3886">
                  <c:v>3887</c:v>
                </c:pt>
                <c:pt idx="3887">
                  <c:v>3888</c:v>
                </c:pt>
                <c:pt idx="3888">
                  <c:v>3889</c:v>
                </c:pt>
                <c:pt idx="3889">
                  <c:v>3890</c:v>
                </c:pt>
                <c:pt idx="3890">
                  <c:v>3891</c:v>
                </c:pt>
                <c:pt idx="3891">
                  <c:v>3892</c:v>
                </c:pt>
                <c:pt idx="3892">
                  <c:v>3893</c:v>
                </c:pt>
                <c:pt idx="3893">
                  <c:v>3894</c:v>
                </c:pt>
                <c:pt idx="3894">
                  <c:v>3895</c:v>
                </c:pt>
                <c:pt idx="3895">
                  <c:v>3896</c:v>
                </c:pt>
                <c:pt idx="3896">
                  <c:v>3897</c:v>
                </c:pt>
                <c:pt idx="3897">
                  <c:v>3898</c:v>
                </c:pt>
                <c:pt idx="3898">
                  <c:v>3899</c:v>
                </c:pt>
                <c:pt idx="3899">
                  <c:v>3900</c:v>
                </c:pt>
                <c:pt idx="3900">
                  <c:v>3901</c:v>
                </c:pt>
                <c:pt idx="3901">
                  <c:v>3902</c:v>
                </c:pt>
                <c:pt idx="3902">
                  <c:v>3903</c:v>
                </c:pt>
                <c:pt idx="3903">
                  <c:v>3904</c:v>
                </c:pt>
                <c:pt idx="3904">
                  <c:v>3905</c:v>
                </c:pt>
                <c:pt idx="3905">
                  <c:v>3906</c:v>
                </c:pt>
                <c:pt idx="3906">
                  <c:v>3907</c:v>
                </c:pt>
                <c:pt idx="3907">
                  <c:v>3908</c:v>
                </c:pt>
                <c:pt idx="3908">
                  <c:v>3909</c:v>
                </c:pt>
                <c:pt idx="3909">
                  <c:v>3910</c:v>
                </c:pt>
                <c:pt idx="3910">
                  <c:v>3911</c:v>
                </c:pt>
                <c:pt idx="3911">
                  <c:v>3912</c:v>
                </c:pt>
                <c:pt idx="3912">
                  <c:v>3913</c:v>
                </c:pt>
                <c:pt idx="3913">
                  <c:v>3914</c:v>
                </c:pt>
                <c:pt idx="3914">
                  <c:v>3915</c:v>
                </c:pt>
                <c:pt idx="3915">
                  <c:v>3916</c:v>
                </c:pt>
                <c:pt idx="3916">
                  <c:v>3917</c:v>
                </c:pt>
                <c:pt idx="3917">
                  <c:v>3918</c:v>
                </c:pt>
                <c:pt idx="3918">
                  <c:v>3919</c:v>
                </c:pt>
                <c:pt idx="3919">
                  <c:v>3920</c:v>
                </c:pt>
                <c:pt idx="3920">
                  <c:v>3921</c:v>
                </c:pt>
                <c:pt idx="3921">
                  <c:v>3922</c:v>
                </c:pt>
                <c:pt idx="3922">
                  <c:v>3923</c:v>
                </c:pt>
                <c:pt idx="3923">
                  <c:v>3924</c:v>
                </c:pt>
                <c:pt idx="3924">
                  <c:v>3925</c:v>
                </c:pt>
                <c:pt idx="3925">
                  <c:v>3926</c:v>
                </c:pt>
                <c:pt idx="3926">
                  <c:v>3927</c:v>
                </c:pt>
                <c:pt idx="3927">
                  <c:v>3928</c:v>
                </c:pt>
                <c:pt idx="3928">
                  <c:v>3929</c:v>
                </c:pt>
                <c:pt idx="3929">
                  <c:v>3930</c:v>
                </c:pt>
                <c:pt idx="3930">
                  <c:v>3931</c:v>
                </c:pt>
                <c:pt idx="3931">
                  <c:v>3932</c:v>
                </c:pt>
                <c:pt idx="3932">
                  <c:v>3933</c:v>
                </c:pt>
                <c:pt idx="3933">
                  <c:v>3934</c:v>
                </c:pt>
                <c:pt idx="3934">
                  <c:v>3935</c:v>
                </c:pt>
                <c:pt idx="3935">
                  <c:v>3936</c:v>
                </c:pt>
                <c:pt idx="3936">
                  <c:v>3937</c:v>
                </c:pt>
                <c:pt idx="3937">
                  <c:v>3938</c:v>
                </c:pt>
                <c:pt idx="3938">
                  <c:v>3939</c:v>
                </c:pt>
                <c:pt idx="3939">
                  <c:v>3940</c:v>
                </c:pt>
                <c:pt idx="3940">
                  <c:v>3941</c:v>
                </c:pt>
                <c:pt idx="3941">
                  <c:v>3942</c:v>
                </c:pt>
                <c:pt idx="3942">
                  <c:v>3943</c:v>
                </c:pt>
                <c:pt idx="3943">
                  <c:v>3944</c:v>
                </c:pt>
                <c:pt idx="3944">
                  <c:v>3945</c:v>
                </c:pt>
                <c:pt idx="3945">
                  <c:v>3946</c:v>
                </c:pt>
                <c:pt idx="3946">
                  <c:v>3947</c:v>
                </c:pt>
                <c:pt idx="3947">
                  <c:v>3948</c:v>
                </c:pt>
                <c:pt idx="3948">
                  <c:v>3949</c:v>
                </c:pt>
                <c:pt idx="3949">
                  <c:v>3950</c:v>
                </c:pt>
                <c:pt idx="3950">
                  <c:v>3951</c:v>
                </c:pt>
                <c:pt idx="3951">
                  <c:v>3952</c:v>
                </c:pt>
                <c:pt idx="3952">
                  <c:v>3953</c:v>
                </c:pt>
                <c:pt idx="3953">
                  <c:v>3954</c:v>
                </c:pt>
                <c:pt idx="3954">
                  <c:v>3955</c:v>
                </c:pt>
                <c:pt idx="3955">
                  <c:v>3956</c:v>
                </c:pt>
                <c:pt idx="3956">
                  <c:v>3957</c:v>
                </c:pt>
                <c:pt idx="3957">
                  <c:v>3958</c:v>
                </c:pt>
                <c:pt idx="3958">
                  <c:v>3959</c:v>
                </c:pt>
                <c:pt idx="3959">
                  <c:v>3960</c:v>
                </c:pt>
                <c:pt idx="3960">
                  <c:v>3961</c:v>
                </c:pt>
                <c:pt idx="3961">
                  <c:v>3962</c:v>
                </c:pt>
                <c:pt idx="3962">
                  <c:v>3963</c:v>
                </c:pt>
                <c:pt idx="3963">
                  <c:v>3964</c:v>
                </c:pt>
                <c:pt idx="3964">
                  <c:v>3965</c:v>
                </c:pt>
                <c:pt idx="3965">
                  <c:v>3966</c:v>
                </c:pt>
                <c:pt idx="3966">
                  <c:v>3967</c:v>
                </c:pt>
                <c:pt idx="3967">
                  <c:v>3968</c:v>
                </c:pt>
                <c:pt idx="3968">
                  <c:v>3969</c:v>
                </c:pt>
                <c:pt idx="3969">
                  <c:v>3970</c:v>
                </c:pt>
                <c:pt idx="3970">
                  <c:v>3971</c:v>
                </c:pt>
                <c:pt idx="3971">
                  <c:v>3972</c:v>
                </c:pt>
                <c:pt idx="3972">
                  <c:v>3973</c:v>
                </c:pt>
                <c:pt idx="3973">
                  <c:v>3974</c:v>
                </c:pt>
                <c:pt idx="3974">
                  <c:v>3975</c:v>
                </c:pt>
                <c:pt idx="3975">
                  <c:v>3976</c:v>
                </c:pt>
                <c:pt idx="3976">
                  <c:v>3977</c:v>
                </c:pt>
                <c:pt idx="3977">
                  <c:v>3978</c:v>
                </c:pt>
                <c:pt idx="3978">
                  <c:v>3979</c:v>
                </c:pt>
                <c:pt idx="3979">
                  <c:v>3980</c:v>
                </c:pt>
                <c:pt idx="3980">
                  <c:v>3981</c:v>
                </c:pt>
                <c:pt idx="3981">
                  <c:v>3982</c:v>
                </c:pt>
                <c:pt idx="3982">
                  <c:v>3983</c:v>
                </c:pt>
                <c:pt idx="3983">
                  <c:v>3984</c:v>
                </c:pt>
                <c:pt idx="3984">
                  <c:v>3985</c:v>
                </c:pt>
                <c:pt idx="3985">
                  <c:v>3986</c:v>
                </c:pt>
                <c:pt idx="3986">
                  <c:v>3987</c:v>
                </c:pt>
                <c:pt idx="3987">
                  <c:v>3988</c:v>
                </c:pt>
                <c:pt idx="3988">
                  <c:v>3989</c:v>
                </c:pt>
                <c:pt idx="3989">
                  <c:v>3990</c:v>
                </c:pt>
                <c:pt idx="3990">
                  <c:v>3991</c:v>
                </c:pt>
                <c:pt idx="3991">
                  <c:v>3992</c:v>
                </c:pt>
                <c:pt idx="3992">
                  <c:v>3993</c:v>
                </c:pt>
                <c:pt idx="3993">
                  <c:v>3994</c:v>
                </c:pt>
                <c:pt idx="3994">
                  <c:v>3995</c:v>
                </c:pt>
                <c:pt idx="3995">
                  <c:v>3996</c:v>
                </c:pt>
                <c:pt idx="3996">
                  <c:v>3997</c:v>
                </c:pt>
                <c:pt idx="3997">
                  <c:v>3998</c:v>
                </c:pt>
                <c:pt idx="3998">
                  <c:v>3999</c:v>
                </c:pt>
                <c:pt idx="3999">
                  <c:v>4000</c:v>
                </c:pt>
                <c:pt idx="4000">
                  <c:v>4001</c:v>
                </c:pt>
                <c:pt idx="4001">
                  <c:v>4002</c:v>
                </c:pt>
                <c:pt idx="4002">
                  <c:v>4003</c:v>
                </c:pt>
                <c:pt idx="4003">
                  <c:v>4004</c:v>
                </c:pt>
                <c:pt idx="4004">
                  <c:v>4005</c:v>
                </c:pt>
                <c:pt idx="4005">
                  <c:v>4006</c:v>
                </c:pt>
                <c:pt idx="4006">
                  <c:v>4007</c:v>
                </c:pt>
                <c:pt idx="4007">
                  <c:v>4008</c:v>
                </c:pt>
                <c:pt idx="4008">
                  <c:v>4009</c:v>
                </c:pt>
                <c:pt idx="4009">
                  <c:v>4010</c:v>
                </c:pt>
                <c:pt idx="4010">
                  <c:v>4011</c:v>
                </c:pt>
                <c:pt idx="4011">
                  <c:v>4012</c:v>
                </c:pt>
                <c:pt idx="4012">
                  <c:v>4013</c:v>
                </c:pt>
                <c:pt idx="4013">
                  <c:v>4014</c:v>
                </c:pt>
                <c:pt idx="4014">
                  <c:v>4015</c:v>
                </c:pt>
                <c:pt idx="4015">
                  <c:v>4016</c:v>
                </c:pt>
                <c:pt idx="4016">
                  <c:v>4017</c:v>
                </c:pt>
                <c:pt idx="4017">
                  <c:v>4018</c:v>
                </c:pt>
                <c:pt idx="4018">
                  <c:v>4019</c:v>
                </c:pt>
                <c:pt idx="4019">
                  <c:v>4020</c:v>
                </c:pt>
                <c:pt idx="4020">
                  <c:v>4021</c:v>
                </c:pt>
                <c:pt idx="4021">
                  <c:v>4022</c:v>
                </c:pt>
                <c:pt idx="4022">
                  <c:v>4023</c:v>
                </c:pt>
                <c:pt idx="4023">
                  <c:v>4024</c:v>
                </c:pt>
                <c:pt idx="4024">
                  <c:v>4025</c:v>
                </c:pt>
                <c:pt idx="4025">
                  <c:v>4026</c:v>
                </c:pt>
                <c:pt idx="4026">
                  <c:v>4027</c:v>
                </c:pt>
                <c:pt idx="4027">
                  <c:v>4028</c:v>
                </c:pt>
                <c:pt idx="4028">
                  <c:v>4029</c:v>
                </c:pt>
                <c:pt idx="4029">
                  <c:v>4030</c:v>
                </c:pt>
                <c:pt idx="4030">
                  <c:v>4031</c:v>
                </c:pt>
                <c:pt idx="4031">
                  <c:v>4032</c:v>
                </c:pt>
                <c:pt idx="4032">
                  <c:v>4033</c:v>
                </c:pt>
                <c:pt idx="4033">
                  <c:v>4034</c:v>
                </c:pt>
                <c:pt idx="4034">
                  <c:v>4035</c:v>
                </c:pt>
                <c:pt idx="4035">
                  <c:v>4036</c:v>
                </c:pt>
                <c:pt idx="4036">
                  <c:v>4037</c:v>
                </c:pt>
                <c:pt idx="4037">
                  <c:v>4038</c:v>
                </c:pt>
                <c:pt idx="4038">
                  <c:v>4039</c:v>
                </c:pt>
                <c:pt idx="4039">
                  <c:v>4040</c:v>
                </c:pt>
                <c:pt idx="4040">
                  <c:v>4041</c:v>
                </c:pt>
                <c:pt idx="4041">
                  <c:v>4042</c:v>
                </c:pt>
                <c:pt idx="4042">
                  <c:v>4043</c:v>
                </c:pt>
                <c:pt idx="4043">
                  <c:v>4044</c:v>
                </c:pt>
                <c:pt idx="4044">
                  <c:v>4045</c:v>
                </c:pt>
                <c:pt idx="4045">
                  <c:v>4046</c:v>
                </c:pt>
                <c:pt idx="4046">
                  <c:v>4047</c:v>
                </c:pt>
                <c:pt idx="4047">
                  <c:v>4048</c:v>
                </c:pt>
                <c:pt idx="4048">
                  <c:v>4049</c:v>
                </c:pt>
                <c:pt idx="4049">
                  <c:v>4050</c:v>
                </c:pt>
                <c:pt idx="4050">
                  <c:v>4051</c:v>
                </c:pt>
                <c:pt idx="4051">
                  <c:v>4052</c:v>
                </c:pt>
                <c:pt idx="4052">
                  <c:v>4053</c:v>
                </c:pt>
                <c:pt idx="4053">
                  <c:v>4054</c:v>
                </c:pt>
                <c:pt idx="4054">
                  <c:v>4055</c:v>
                </c:pt>
                <c:pt idx="4055">
                  <c:v>4056</c:v>
                </c:pt>
                <c:pt idx="4056">
                  <c:v>4057</c:v>
                </c:pt>
                <c:pt idx="4057">
                  <c:v>4058</c:v>
                </c:pt>
                <c:pt idx="4058">
                  <c:v>4059</c:v>
                </c:pt>
                <c:pt idx="4059">
                  <c:v>4060</c:v>
                </c:pt>
                <c:pt idx="4060">
                  <c:v>4061</c:v>
                </c:pt>
                <c:pt idx="4061">
                  <c:v>4062</c:v>
                </c:pt>
                <c:pt idx="4062">
                  <c:v>4063</c:v>
                </c:pt>
                <c:pt idx="4063">
                  <c:v>4064</c:v>
                </c:pt>
                <c:pt idx="4064">
                  <c:v>4065</c:v>
                </c:pt>
                <c:pt idx="4065">
                  <c:v>4066</c:v>
                </c:pt>
                <c:pt idx="4066">
                  <c:v>4067</c:v>
                </c:pt>
                <c:pt idx="4067">
                  <c:v>4068</c:v>
                </c:pt>
                <c:pt idx="4068">
                  <c:v>4069</c:v>
                </c:pt>
                <c:pt idx="4069">
                  <c:v>4070</c:v>
                </c:pt>
                <c:pt idx="4070">
                  <c:v>4071</c:v>
                </c:pt>
                <c:pt idx="4071">
                  <c:v>4072</c:v>
                </c:pt>
                <c:pt idx="4072">
                  <c:v>4073</c:v>
                </c:pt>
                <c:pt idx="4073">
                  <c:v>4074</c:v>
                </c:pt>
                <c:pt idx="4074">
                  <c:v>4075</c:v>
                </c:pt>
                <c:pt idx="4075">
                  <c:v>4076</c:v>
                </c:pt>
                <c:pt idx="4076">
                  <c:v>4077</c:v>
                </c:pt>
                <c:pt idx="4077">
                  <c:v>4078</c:v>
                </c:pt>
                <c:pt idx="4078">
                  <c:v>4079</c:v>
                </c:pt>
                <c:pt idx="4079">
                  <c:v>4080</c:v>
                </c:pt>
                <c:pt idx="4080">
                  <c:v>4081</c:v>
                </c:pt>
                <c:pt idx="4081">
                  <c:v>4082</c:v>
                </c:pt>
                <c:pt idx="4082">
                  <c:v>4083</c:v>
                </c:pt>
                <c:pt idx="4083">
                  <c:v>4084</c:v>
                </c:pt>
                <c:pt idx="4084">
                  <c:v>4085</c:v>
                </c:pt>
                <c:pt idx="4085">
                  <c:v>4086</c:v>
                </c:pt>
                <c:pt idx="4086">
                  <c:v>4087</c:v>
                </c:pt>
                <c:pt idx="4087">
                  <c:v>4088</c:v>
                </c:pt>
                <c:pt idx="4088">
                  <c:v>4089</c:v>
                </c:pt>
                <c:pt idx="4089">
                  <c:v>4090</c:v>
                </c:pt>
                <c:pt idx="4090">
                  <c:v>4091</c:v>
                </c:pt>
                <c:pt idx="4091">
                  <c:v>4092</c:v>
                </c:pt>
                <c:pt idx="4092">
                  <c:v>4093</c:v>
                </c:pt>
                <c:pt idx="4093">
                  <c:v>4094</c:v>
                </c:pt>
                <c:pt idx="4094">
                  <c:v>4095</c:v>
                </c:pt>
                <c:pt idx="4095">
                  <c:v>4096</c:v>
                </c:pt>
                <c:pt idx="4096">
                  <c:v>4097</c:v>
                </c:pt>
                <c:pt idx="4097">
                  <c:v>4098</c:v>
                </c:pt>
                <c:pt idx="4098">
                  <c:v>4099</c:v>
                </c:pt>
                <c:pt idx="4099">
                  <c:v>4100</c:v>
                </c:pt>
                <c:pt idx="4100">
                  <c:v>4101</c:v>
                </c:pt>
                <c:pt idx="4101">
                  <c:v>4102</c:v>
                </c:pt>
                <c:pt idx="4102">
                  <c:v>4103</c:v>
                </c:pt>
                <c:pt idx="4103">
                  <c:v>4104</c:v>
                </c:pt>
                <c:pt idx="4104">
                  <c:v>4105</c:v>
                </c:pt>
                <c:pt idx="4105">
                  <c:v>4106</c:v>
                </c:pt>
                <c:pt idx="4106">
                  <c:v>4107</c:v>
                </c:pt>
                <c:pt idx="4107">
                  <c:v>4108</c:v>
                </c:pt>
                <c:pt idx="4108">
                  <c:v>4109</c:v>
                </c:pt>
                <c:pt idx="4109">
                  <c:v>4110</c:v>
                </c:pt>
                <c:pt idx="4110">
                  <c:v>4111</c:v>
                </c:pt>
                <c:pt idx="4111">
                  <c:v>4112</c:v>
                </c:pt>
                <c:pt idx="4112">
                  <c:v>4113</c:v>
                </c:pt>
                <c:pt idx="4113">
                  <c:v>4114</c:v>
                </c:pt>
                <c:pt idx="4114">
                  <c:v>4115</c:v>
                </c:pt>
                <c:pt idx="4115">
                  <c:v>4116</c:v>
                </c:pt>
                <c:pt idx="4116">
                  <c:v>4117</c:v>
                </c:pt>
                <c:pt idx="4117">
                  <c:v>4118</c:v>
                </c:pt>
                <c:pt idx="4118">
                  <c:v>4119</c:v>
                </c:pt>
                <c:pt idx="4119">
                  <c:v>4120</c:v>
                </c:pt>
                <c:pt idx="4120">
                  <c:v>4121</c:v>
                </c:pt>
                <c:pt idx="4121">
                  <c:v>4122</c:v>
                </c:pt>
                <c:pt idx="4122">
                  <c:v>4123</c:v>
                </c:pt>
                <c:pt idx="4123">
                  <c:v>4124</c:v>
                </c:pt>
                <c:pt idx="4124">
                  <c:v>4125</c:v>
                </c:pt>
                <c:pt idx="4125">
                  <c:v>4126</c:v>
                </c:pt>
                <c:pt idx="4126">
                  <c:v>4127</c:v>
                </c:pt>
                <c:pt idx="4127">
                  <c:v>4128</c:v>
                </c:pt>
                <c:pt idx="4128">
                  <c:v>4129</c:v>
                </c:pt>
                <c:pt idx="4129">
                  <c:v>4130</c:v>
                </c:pt>
                <c:pt idx="4130">
                  <c:v>4131</c:v>
                </c:pt>
                <c:pt idx="4131">
                  <c:v>4132</c:v>
                </c:pt>
                <c:pt idx="4132">
                  <c:v>4133</c:v>
                </c:pt>
                <c:pt idx="4133">
                  <c:v>4134</c:v>
                </c:pt>
                <c:pt idx="4134">
                  <c:v>4135</c:v>
                </c:pt>
                <c:pt idx="4135">
                  <c:v>4136</c:v>
                </c:pt>
                <c:pt idx="4136">
                  <c:v>4137</c:v>
                </c:pt>
                <c:pt idx="4137">
                  <c:v>4138</c:v>
                </c:pt>
                <c:pt idx="4138">
                  <c:v>4139</c:v>
                </c:pt>
                <c:pt idx="4139">
                  <c:v>4140</c:v>
                </c:pt>
                <c:pt idx="4140">
                  <c:v>4141</c:v>
                </c:pt>
                <c:pt idx="4141">
                  <c:v>4142</c:v>
                </c:pt>
                <c:pt idx="4142">
                  <c:v>4143</c:v>
                </c:pt>
                <c:pt idx="4143">
                  <c:v>4144</c:v>
                </c:pt>
                <c:pt idx="4144">
                  <c:v>4145</c:v>
                </c:pt>
                <c:pt idx="4145">
                  <c:v>4146</c:v>
                </c:pt>
                <c:pt idx="4146">
                  <c:v>4147</c:v>
                </c:pt>
                <c:pt idx="4147">
                  <c:v>4148</c:v>
                </c:pt>
                <c:pt idx="4148">
                  <c:v>4149</c:v>
                </c:pt>
                <c:pt idx="4149">
                  <c:v>4150</c:v>
                </c:pt>
                <c:pt idx="4150">
                  <c:v>4151</c:v>
                </c:pt>
                <c:pt idx="4151">
                  <c:v>4152</c:v>
                </c:pt>
                <c:pt idx="4152">
                  <c:v>4153</c:v>
                </c:pt>
                <c:pt idx="4153">
                  <c:v>4154</c:v>
                </c:pt>
                <c:pt idx="4154">
                  <c:v>4155</c:v>
                </c:pt>
                <c:pt idx="4155">
                  <c:v>4156</c:v>
                </c:pt>
                <c:pt idx="4156">
                  <c:v>4157</c:v>
                </c:pt>
                <c:pt idx="4157">
                  <c:v>4158</c:v>
                </c:pt>
                <c:pt idx="4158">
                  <c:v>4159</c:v>
                </c:pt>
                <c:pt idx="4159">
                  <c:v>4160</c:v>
                </c:pt>
                <c:pt idx="4160">
                  <c:v>4161</c:v>
                </c:pt>
                <c:pt idx="4161">
                  <c:v>4162</c:v>
                </c:pt>
                <c:pt idx="4162">
                  <c:v>4163</c:v>
                </c:pt>
                <c:pt idx="4163">
                  <c:v>4164</c:v>
                </c:pt>
                <c:pt idx="4164">
                  <c:v>4165</c:v>
                </c:pt>
                <c:pt idx="4165">
                  <c:v>4166</c:v>
                </c:pt>
                <c:pt idx="4166">
                  <c:v>4167</c:v>
                </c:pt>
                <c:pt idx="4167">
                  <c:v>4168</c:v>
                </c:pt>
                <c:pt idx="4168">
                  <c:v>4169</c:v>
                </c:pt>
                <c:pt idx="4169">
                  <c:v>4170</c:v>
                </c:pt>
                <c:pt idx="4170">
                  <c:v>4171</c:v>
                </c:pt>
                <c:pt idx="4171">
                  <c:v>4172</c:v>
                </c:pt>
                <c:pt idx="4172">
                  <c:v>4173</c:v>
                </c:pt>
                <c:pt idx="4173">
                  <c:v>4174</c:v>
                </c:pt>
                <c:pt idx="4174">
                  <c:v>4175</c:v>
                </c:pt>
                <c:pt idx="4175">
                  <c:v>4176</c:v>
                </c:pt>
                <c:pt idx="4176">
                  <c:v>4177</c:v>
                </c:pt>
                <c:pt idx="4177">
                  <c:v>4178</c:v>
                </c:pt>
                <c:pt idx="4178">
                  <c:v>4179</c:v>
                </c:pt>
                <c:pt idx="4179">
                  <c:v>4180</c:v>
                </c:pt>
                <c:pt idx="4180">
                  <c:v>4181</c:v>
                </c:pt>
                <c:pt idx="4181">
                  <c:v>4182</c:v>
                </c:pt>
                <c:pt idx="4182">
                  <c:v>4183</c:v>
                </c:pt>
                <c:pt idx="4183">
                  <c:v>4184</c:v>
                </c:pt>
                <c:pt idx="4184">
                  <c:v>4185</c:v>
                </c:pt>
                <c:pt idx="4185">
                  <c:v>4186</c:v>
                </c:pt>
                <c:pt idx="4186">
                  <c:v>4187</c:v>
                </c:pt>
                <c:pt idx="4187">
                  <c:v>4188</c:v>
                </c:pt>
                <c:pt idx="4188">
                  <c:v>4189</c:v>
                </c:pt>
                <c:pt idx="4189">
                  <c:v>4190</c:v>
                </c:pt>
                <c:pt idx="4190">
                  <c:v>4191</c:v>
                </c:pt>
                <c:pt idx="4191">
                  <c:v>4192</c:v>
                </c:pt>
                <c:pt idx="4192">
                  <c:v>4193</c:v>
                </c:pt>
                <c:pt idx="4193">
                  <c:v>4194</c:v>
                </c:pt>
                <c:pt idx="4194">
                  <c:v>4195</c:v>
                </c:pt>
                <c:pt idx="4195">
                  <c:v>4196</c:v>
                </c:pt>
                <c:pt idx="4196">
                  <c:v>4197</c:v>
                </c:pt>
                <c:pt idx="4197">
                  <c:v>4198</c:v>
                </c:pt>
                <c:pt idx="4198">
                  <c:v>4199</c:v>
                </c:pt>
                <c:pt idx="4199">
                  <c:v>4200</c:v>
                </c:pt>
                <c:pt idx="4200">
                  <c:v>4201</c:v>
                </c:pt>
                <c:pt idx="4201">
                  <c:v>4202</c:v>
                </c:pt>
                <c:pt idx="4202">
                  <c:v>4203</c:v>
                </c:pt>
                <c:pt idx="4203">
                  <c:v>4204</c:v>
                </c:pt>
                <c:pt idx="4204">
                  <c:v>4205</c:v>
                </c:pt>
                <c:pt idx="4205">
                  <c:v>4206</c:v>
                </c:pt>
                <c:pt idx="4206">
                  <c:v>4207</c:v>
                </c:pt>
                <c:pt idx="4207">
                  <c:v>4208</c:v>
                </c:pt>
                <c:pt idx="4208">
                  <c:v>4209</c:v>
                </c:pt>
                <c:pt idx="4209">
                  <c:v>4210</c:v>
                </c:pt>
                <c:pt idx="4210">
                  <c:v>4211</c:v>
                </c:pt>
                <c:pt idx="4211">
                  <c:v>4212</c:v>
                </c:pt>
                <c:pt idx="4212">
                  <c:v>4213</c:v>
                </c:pt>
                <c:pt idx="4213">
                  <c:v>4214</c:v>
                </c:pt>
                <c:pt idx="4214">
                  <c:v>4215</c:v>
                </c:pt>
                <c:pt idx="4215">
                  <c:v>4216</c:v>
                </c:pt>
                <c:pt idx="4216">
                  <c:v>4217</c:v>
                </c:pt>
                <c:pt idx="4217">
                  <c:v>4218</c:v>
                </c:pt>
              </c:numCache>
            </c:numRef>
          </c:xVal>
          <c:yVal>
            <c:numRef>
              <c:f>Data_Validation_Runner!$U$22:$U$4239</c:f>
              <c:numCache>
                <c:formatCode>General</c:formatCode>
                <c:ptCount val="421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numCache>
            </c:numRef>
          </c:yVal>
          <c:smooth val="0"/>
          <c:extLst>
            <c:ext xmlns:c16="http://schemas.microsoft.com/office/drawing/2014/chart" uri="{C3380CC4-5D6E-409C-BE32-E72D297353CC}">
              <c16:uniqueId val="{00000001-CE4A-4CBE-94CD-8B7BC3570620}"/>
            </c:ext>
          </c:extLst>
        </c:ser>
        <c:dLbls>
          <c:showLegendKey val="0"/>
          <c:showVal val="0"/>
          <c:showCatName val="0"/>
          <c:showSerName val="0"/>
          <c:showPercent val="0"/>
          <c:showBubbleSize val="0"/>
        </c:dLbls>
        <c:axId val="1153953983"/>
        <c:axId val="1153954463"/>
      </c:scatterChart>
      <c:valAx>
        <c:axId val="1153953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Place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54463"/>
        <c:crosses val="max"/>
        <c:crossBetween val="midCat"/>
        <c:majorUnit val="500"/>
      </c:valAx>
      <c:valAx>
        <c:axId val="1153954463"/>
        <c:scaling>
          <c:orientation val="maxMin"/>
          <c:min val="1.38888888888889E-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Pace (min/km)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h]:mm:ss;@"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53983"/>
        <c:crosses val="autoZero"/>
        <c:crossBetween val="midCat"/>
        <c:majorUnit val="6.9444444444444404E-4"/>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withinLinearReversed" id="24">
  <a:schemeClr val="accent4"/>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withinLinearReversed" id="24">
  <a:schemeClr val="accent4"/>
</cs:colorStyle>
</file>

<file path=xl/charts/colors13.xml><?xml version="1.0" encoding="utf-8"?>
<cs:colorStyle xmlns:cs="http://schemas.microsoft.com/office/drawing/2012/chartStyle" xmlns:a="http://schemas.openxmlformats.org/drawingml/2006/main" meth="withinLinearReversed" id="24">
  <a:schemeClr val="accent4"/>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withinLinearReversed" id="24">
  <a:schemeClr val="accent4"/>
</cs:colorStyle>
</file>

<file path=xl/charts/colors16.xml><?xml version="1.0" encoding="utf-8"?>
<cs:colorStyle xmlns:cs="http://schemas.microsoft.com/office/drawing/2012/chartStyle" xmlns:a="http://schemas.openxmlformats.org/drawingml/2006/main" meth="withinLinearReversed" id="24">
  <a:schemeClr val="accent4"/>
</cs:colorStyle>
</file>

<file path=xl/charts/colors17.xml><?xml version="1.0" encoding="utf-8"?>
<cs:colorStyle xmlns:cs="http://schemas.microsoft.com/office/drawing/2012/chartStyle" xmlns:a="http://schemas.openxmlformats.org/drawingml/2006/main" meth="withinLinearReversed" id="24">
  <a:schemeClr val="accent4"/>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image" Target="../media/image3.jpeg"/><Relationship Id="rId1" Type="http://schemas.openxmlformats.org/officeDocument/2006/relationships/image" Target="../media/image1.jpeg"/><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image" Target="../media/image4.jpeg"/><Relationship Id="rId1" Type="http://schemas.openxmlformats.org/officeDocument/2006/relationships/image" Target="../media/image1.jpeg"/><Relationship Id="rId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editAs="oneCell">
    <xdr:from>
      <xdr:col>14</xdr:col>
      <xdr:colOff>293716</xdr:colOff>
      <xdr:row>0</xdr:row>
      <xdr:rowOff>0</xdr:rowOff>
    </xdr:from>
    <xdr:to>
      <xdr:col>20</xdr:col>
      <xdr:colOff>441647</xdr:colOff>
      <xdr:row>1</xdr:row>
      <xdr:rowOff>1134</xdr:rowOff>
    </xdr:to>
    <xdr:pic>
      <xdr:nvPicPr>
        <xdr:cNvPr id="2" name="Picture 1">
          <a:extLst>
            <a:ext uri="{FF2B5EF4-FFF2-40B4-BE49-F238E27FC236}">
              <a16:creationId xmlns:a16="http://schemas.microsoft.com/office/drawing/2014/main" id="{85E3898D-A2D5-4DAF-B9E5-E04D7DA6C3EC}"/>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14447"/>
        <a:stretch/>
      </xdr:blipFill>
      <xdr:spPr bwMode="auto">
        <a:xfrm>
          <a:off x="9066241" y="0"/>
          <a:ext cx="3868709" cy="705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290473</xdr:colOff>
      <xdr:row>1</xdr:row>
      <xdr:rowOff>1701</xdr:rowOff>
    </xdr:to>
    <xdr:pic>
      <xdr:nvPicPr>
        <xdr:cNvPr id="3" name="Picture 2" descr="lognieb2">
          <a:extLst>
            <a:ext uri="{FF2B5EF4-FFF2-40B4-BE49-F238E27FC236}">
              <a16:creationId xmlns:a16="http://schemas.microsoft.com/office/drawing/2014/main" id="{AAC35541-85FF-4232-8BDA-EFA4C0A6474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893290" cy="706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254073</xdr:colOff>
      <xdr:row>2</xdr:row>
      <xdr:rowOff>23816</xdr:rowOff>
    </xdr:from>
    <xdr:to>
      <xdr:col>20</xdr:col>
      <xdr:colOff>281895</xdr:colOff>
      <xdr:row>4</xdr:row>
      <xdr:rowOff>127599</xdr:rowOff>
    </xdr:to>
    <xdr:grpSp>
      <xdr:nvGrpSpPr>
        <xdr:cNvPr id="92" name="Group 91">
          <a:extLst>
            <a:ext uri="{FF2B5EF4-FFF2-40B4-BE49-F238E27FC236}">
              <a16:creationId xmlns:a16="http://schemas.microsoft.com/office/drawing/2014/main" id="{94808E38-FF84-E725-26E9-61A8B812790E}"/>
            </a:ext>
          </a:extLst>
        </xdr:cNvPr>
        <xdr:cNvGrpSpPr/>
      </xdr:nvGrpSpPr>
      <xdr:grpSpPr>
        <a:xfrm>
          <a:off x="1493683" y="920526"/>
          <a:ext cx="11304062" cy="476620"/>
          <a:chOff x="3592926" y="1097004"/>
          <a:chExt cx="4253390" cy="449304"/>
        </a:xfrm>
      </xdr:grpSpPr>
      <xdr:sp macro="" textlink="">
        <xdr:nvSpPr>
          <xdr:cNvPr id="105" name="Rectangle 104">
            <a:extLst>
              <a:ext uri="{FF2B5EF4-FFF2-40B4-BE49-F238E27FC236}">
                <a16:creationId xmlns:a16="http://schemas.microsoft.com/office/drawing/2014/main" id="{20DD9A17-8F4A-98A2-B32A-9ACAC0EF2CD1}"/>
              </a:ext>
            </a:extLst>
          </xdr:cNvPr>
          <xdr:cNvSpPr/>
        </xdr:nvSpPr>
        <xdr:spPr>
          <a:xfrm>
            <a:off x="3592926" y="1101395"/>
            <a:ext cx="4253390" cy="43079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7" name="TextBox 106">
            <a:extLst>
              <a:ext uri="{FF2B5EF4-FFF2-40B4-BE49-F238E27FC236}">
                <a16:creationId xmlns:a16="http://schemas.microsoft.com/office/drawing/2014/main" id="{AADCB178-BA48-760A-7256-743A142EA626}"/>
              </a:ext>
            </a:extLst>
          </xdr:cNvPr>
          <xdr:cNvSpPr txBox="1"/>
        </xdr:nvSpPr>
        <xdr:spPr>
          <a:xfrm>
            <a:off x="3593900" y="1097004"/>
            <a:ext cx="2190478" cy="44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General Race Statistics</a:t>
            </a:r>
            <a:endParaRPr lang="en-US" sz="1100">
              <a:solidFill>
                <a:schemeClr val="tx1">
                  <a:lumMod val="75000"/>
                  <a:lumOff val="25000"/>
                </a:schemeClr>
              </a:solidFill>
            </a:endParaRPr>
          </a:p>
        </xdr:txBody>
      </xdr:sp>
    </xdr:grpSp>
    <xdr:clientData/>
  </xdr:twoCellAnchor>
  <xdr:twoCellAnchor>
    <xdr:from>
      <xdr:col>2</xdr:col>
      <xdr:colOff>254073</xdr:colOff>
      <xdr:row>5</xdr:row>
      <xdr:rowOff>41903</xdr:rowOff>
    </xdr:from>
    <xdr:to>
      <xdr:col>10</xdr:col>
      <xdr:colOff>143100</xdr:colOff>
      <xdr:row>10</xdr:row>
      <xdr:rowOff>41554</xdr:rowOff>
    </xdr:to>
    <xdr:grpSp>
      <xdr:nvGrpSpPr>
        <xdr:cNvPr id="4" name="Group 3">
          <a:extLst>
            <a:ext uri="{FF2B5EF4-FFF2-40B4-BE49-F238E27FC236}">
              <a16:creationId xmlns:a16="http://schemas.microsoft.com/office/drawing/2014/main" id="{FC46C5DD-A17F-4017-9710-EDA1ADC2A99D}"/>
            </a:ext>
          </a:extLst>
        </xdr:cNvPr>
        <xdr:cNvGrpSpPr/>
      </xdr:nvGrpSpPr>
      <xdr:grpSpPr>
        <a:xfrm>
          <a:off x="1493683" y="1511474"/>
          <a:ext cx="4956327" cy="908609"/>
          <a:chOff x="1643428" y="4126300"/>
          <a:chExt cx="4941947" cy="941601"/>
        </a:xfrm>
      </xdr:grpSpPr>
      <xdr:grpSp>
        <xdr:nvGrpSpPr>
          <xdr:cNvPr id="5" name="Group 4">
            <a:extLst>
              <a:ext uri="{FF2B5EF4-FFF2-40B4-BE49-F238E27FC236}">
                <a16:creationId xmlns:a16="http://schemas.microsoft.com/office/drawing/2014/main" id="{6E949D51-8336-E77D-656A-85DD42DDF7EC}"/>
              </a:ext>
            </a:extLst>
          </xdr:cNvPr>
          <xdr:cNvGrpSpPr/>
        </xdr:nvGrpSpPr>
        <xdr:grpSpPr>
          <a:xfrm>
            <a:off x="1642067" y="4127661"/>
            <a:ext cx="1576277" cy="932502"/>
            <a:chOff x="3592926" y="1097004"/>
            <a:chExt cx="2476502" cy="906689"/>
          </a:xfrm>
        </xdr:grpSpPr>
        <xdr:sp macro="" textlink="">
          <xdr:nvSpPr>
            <xdr:cNvPr id="15" name="Rectangle 14">
              <a:extLst>
                <a:ext uri="{FF2B5EF4-FFF2-40B4-BE49-F238E27FC236}">
                  <a16:creationId xmlns:a16="http://schemas.microsoft.com/office/drawing/2014/main" id="{D27BC4CB-41F8-B796-2B07-E78F4C3B3AD7}"/>
                </a:ext>
              </a:extLst>
            </xdr:cNvPr>
            <xdr:cNvSpPr/>
          </xdr:nvSpPr>
          <xdr:spPr>
            <a:xfrm>
              <a:off x="3592926" y="1101398"/>
              <a:ext cx="2449599" cy="899826"/>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General_Number_Of_Runners">
          <xdr:nvSpPr>
            <xdr:cNvPr id="16" name="TextBox 15">
              <a:extLst>
                <a:ext uri="{FF2B5EF4-FFF2-40B4-BE49-F238E27FC236}">
                  <a16:creationId xmlns:a16="http://schemas.microsoft.com/office/drawing/2014/main" id="{E388944A-2355-401B-EB08-3C382FA326EA}"/>
                </a:ext>
              </a:extLst>
            </xdr:cNvPr>
            <xdr:cNvSpPr txBox="1"/>
          </xdr:nvSpPr>
          <xdr:spPr>
            <a:xfrm>
              <a:off x="3599561" y="1557433"/>
              <a:ext cx="2200003" cy="44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E7E7F37-F08D-40CA-A4BA-372DD30D1139}" type="TxLink">
                <a:rPr lang="en-US" sz="2000" b="1" i="0" u="none" strike="noStrike">
                  <a:solidFill>
                    <a:schemeClr val="tx1">
                      <a:lumMod val="85000"/>
                      <a:lumOff val="15000"/>
                    </a:schemeClr>
                  </a:solidFill>
                  <a:latin typeface="Aptos Narrow"/>
                </a:rPr>
                <a:pPr algn="l"/>
                <a:t>4218</a:t>
              </a:fld>
              <a:endParaRPr lang="en-US" sz="11500" b="1">
                <a:solidFill>
                  <a:schemeClr val="tx1">
                    <a:lumMod val="85000"/>
                    <a:lumOff val="15000"/>
                  </a:schemeClr>
                </a:solidFill>
              </a:endParaRPr>
            </a:p>
          </xdr:txBody>
        </xdr:sp>
        <xdr:sp macro="" textlink="">
          <xdr:nvSpPr>
            <xdr:cNvPr id="17" name="TextBox 16">
              <a:extLst>
                <a:ext uri="{FF2B5EF4-FFF2-40B4-BE49-F238E27FC236}">
                  <a16:creationId xmlns:a16="http://schemas.microsoft.com/office/drawing/2014/main" id="{0472CABE-A3CE-CC87-203E-C4B732E9245B}"/>
                </a:ext>
              </a:extLst>
            </xdr:cNvPr>
            <xdr:cNvSpPr txBox="1"/>
          </xdr:nvSpPr>
          <xdr:spPr>
            <a:xfrm>
              <a:off x="3593900" y="1097004"/>
              <a:ext cx="2475528" cy="44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Number</a:t>
              </a:r>
              <a:r>
                <a:rPr lang="pl-PL" sz="1400" baseline="0">
                  <a:solidFill>
                    <a:schemeClr val="tx1">
                      <a:lumMod val="75000"/>
                      <a:lumOff val="25000"/>
                    </a:schemeClr>
                  </a:solidFill>
                </a:rPr>
                <a:t> of Runners</a:t>
              </a:r>
              <a:endParaRPr lang="en-US" sz="1100">
                <a:solidFill>
                  <a:schemeClr val="tx1">
                    <a:lumMod val="75000"/>
                    <a:lumOff val="25000"/>
                  </a:schemeClr>
                </a:solidFill>
              </a:endParaRPr>
            </a:p>
          </xdr:txBody>
        </xdr:sp>
      </xdr:grpSp>
      <xdr:grpSp>
        <xdr:nvGrpSpPr>
          <xdr:cNvPr id="6" name="Group 5">
            <a:extLst>
              <a:ext uri="{FF2B5EF4-FFF2-40B4-BE49-F238E27FC236}">
                <a16:creationId xmlns:a16="http://schemas.microsoft.com/office/drawing/2014/main" id="{26DE0513-A3EB-994B-F00A-95DA71030F43}"/>
              </a:ext>
            </a:extLst>
          </xdr:cNvPr>
          <xdr:cNvGrpSpPr/>
        </xdr:nvGrpSpPr>
        <xdr:grpSpPr>
          <a:xfrm>
            <a:off x="3322818" y="4129022"/>
            <a:ext cx="1561265" cy="933928"/>
            <a:chOff x="3592926" y="1097004"/>
            <a:chExt cx="2448977" cy="906689"/>
          </a:xfrm>
        </xdr:grpSpPr>
        <xdr:sp macro="" textlink="">
          <xdr:nvSpPr>
            <xdr:cNvPr id="11" name="Rectangle 10">
              <a:extLst>
                <a:ext uri="{FF2B5EF4-FFF2-40B4-BE49-F238E27FC236}">
                  <a16:creationId xmlns:a16="http://schemas.microsoft.com/office/drawing/2014/main" id="{12AF35F3-4F12-71E1-9B49-AC4D25E4D3FB}"/>
                </a:ext>
              </a:extLst>
            </xdr:cNvPr>
            <xdr:cNvSpPr/>
          </xdr:nvSpPr>
          <xdr:spPr>
            <a:xfrm>
              <a:off x="3592926" y="1101398"/>
              <a:ext cx="2448977" cy="899826"/>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General_Avg_Time">
          <xdr:nvSpPr>
            <xdr:cNvPr id="12" name="TextBox 11">
              <a:extLst>
                <a:ext uri="{FF2B5EF4-FFF2-40B4-BE49-F238E27FC236}">
                  <a16:creationId xmlns:a16="http://schemas.microsoft.com/office/drawing/2014/main" id="{1EB85AFA-67D7-4B23-D1E8-0F2EC722E3D1}"/>
                </a:ext>
              </a:extLst>
            </xdr:cNvPr>
            <xdr:cNvSpPr txBox="1"/>
          </xdr:nvSpPr>
          <xdr:spPr>
            <a:xfrm>
              <a:off x="3599561" y="1557433"/>
              <a:ext cx="2200003" cy="44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B31572E-CEA4-4347-B564-E3C0168C4076}" type="TxLink">
                <a:rPr lang="en-US" sz="2000" b="1" i="0" u="none" strike="noStrike">
                  <a:solidFill>
                    <a:schemeClr val="tx1">
                      <a:lumMod val="85000"/>
                      <a:lumOff val="15000"/>
                    </a:schemeClr>
                  </a:solidFill>
                  <a:latin typeface="Aptos Narrow"/>
                </a:rPr>
                <a:pPr algn="l"/>
                <a:t>0:47:20</a:t>
              </a:fld>
              <a:endParaRPr lang="en-US" sz="28700" b="1">
                <a:solidFill>
                  <a:schemeClr val="tx1">
                    <a:lumMod val="85000"/>
                    <a:lumOff val="15000"/>
                  </a:schemeClr>
                </a:solidFill>
              </a:endParaRPr>
            </a:p>
          </xdr:txBody>
        </xdr:sp>
        <xdr:sp macro="" textlink="">
          <xdr:nvSpPr>
            <xdr:cNvPr id="13" name="TextBox 12">
              <a:extLst>
                <a:ext uri="{FF2B5EF4-FFF2-40B4-BE49-F238E27FC236}">
                  <a16:creationId xmlns:a16="http://schemas.microsoft.com/office/drawing/2014/main" id="{091BEC96-FBB8-8F05-C1A1-8038E04CCCF3}"/>
                </a:ext>
              </a:extLst>
            </xdr:cNvPr>
            <xdr:cNvSpPr txBox="1"/>
          </xdr:nvSpPr>
          <xdr:spPr>
            <a:xfrm>
              <a:off x="3593900" y="1097004"/>
              <a:ext cx="2397999" cy="44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Avg Chip Time</a:t>
              </a:r>
              <a:endParaRPr lang="en-US" sz="1100">
                <a:solidFill>
                  <a:schemeClr val="tx1">
                    <a:lumMod val="75000"/>
                    <a:lumOff val="25000"/>
                  </a:schemeClr>
                </a:solidFill>
              </a:endParaRPr>
            </a:p>
          </xdr:txBody>
        </xdr:sp>
      </xdr:grpSp>
      <xdr:grpSp>
        <xdr:nvGrpSpPr>
          <xdr:cNvPr id="7" name="Group 6">
            <a:extLst>
              <a:ext uri="{FF2B5EF4-FFF2-40B4-BE49-F238E27FC236}">
                <a16:creationId xmlns:a16="http://schemas.microsoft.com/office/drawing/2014/main" id="{88EF9B43-20AD-2767-32C7-EA09FF403E7E}"/>
              </a:ext>
            </a:extLst>
          </xdr:cNvPr>
          <xdr:cNvGrpSpPr/>
        </xdr:nvGrpSpPr>
        <xdr:grpSpPr>
          <a:xfrm>
            <a:off x="4984475" y="4127661"/>
            <a:ext cx="1603621" cy="940240"/>
            <a:chOff x="3592926" y="1094284"/>
            <a:chExt cx="2580008" cy="908051"/>
          </a:xfrm>
        </xdr:grpSpPr>
        <xdr:sp macro="" textlink="">
          <xdr:nvSpPr>
            <xdr:cNvPr id="8" name="Rectangle 7">
              <a:extLst>
                <a:ext uri="{FF2B5EF4-FFF2-40B4-BE49-F238E27FC236}">
                  <a16:creationId xmlns:a16="http://schemas.microsoft.com/office/drawing/2014/main" id="{72E031A8-93FE-9E30-423F-99A00455F3FE}"/>
                </a:ext>
              </a:extLst>
            </xdr:cNvPr>
            <xdr:cNvSpPr/>
          </xdr:nvSpPr>
          <xdr:spPr>
            <a:xfrm>
              <a:off x="3592926" y="1101398"/>
              <a:ext cx="2507622" cy="899826"/>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General_Avg_Pace">
          <xdr:nvSpPr>
            <xdr:cNvPr id="9" name="TextBox 8">
              <a:extLst>
                <a:ext uri="{FF2B5EF4-FFF2-40B4-BE49-F238E27FC236}">
                  <a16:creationId xmlns:a16="http://schemas.microsoft.com/office/drawing/2014/main" id="{D4A135D2-421B-F4EF-CD3F-FFF8C49A446F}"/>
                </a:ext>
              </a:extLst>
            </xdr:cNvPr>
            <xdr:cNvSpPr txBox="1"/>
          </xdr:nvSpPr>
          <xdr:spPr>
            <a:xfrm>
              <a:off x="3599543" y="1558080"/>
              <a:ext cx="2194072" cy="444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E5F3F61-4519-4DD8-A56A-C3BD230FCFD7}" type="TxLink">
                <a:rPr lang="en-US" sz="2000" b="1" i="0" u="none" strike="noStrike">
                  <a:solidFill>
                    <a:schemeClr val="tx1">
                      <a:lumMod val="85000"/>
                      <a:lumOff val="15000"/>
                    </a:schemeClr>
                  </a:solidFill>
                  <a:latin typeface="Aptos Narrow"/>
                </a:rPr>
                <a:pPr algn="l"/>
                <a:t>0:04:44</a:t>
              </a:fld>
              <a:endParaRPr lang="en-US" sz="28700" b="1">
                <a:solidFill>
                  <a:schemeClr val="tx1">
                    <a:lumMod val="85000"/>
                    <a:lumOff val="15000"/>
                  </a:schemeClr>
                </a:solidFill>
              </a:endParaRPr>
            </a:p>
          </xdr:txBody>
        </xdr:sp>
        <xdr:sp macro="" textlink="">
          <xdr:nvSpPr>
            <xdr:cNvPr id="10" name="TextBox 9">
              <a:extLst>
                <a:ext uri="{FF2B5EF4-FFF2-40B4-BE49-F238E27FC236}">
                  <a16:creationId xmlns:a16="http://schemas.microsoft.com/office/drawing/2014/main" id="{BBA4CC5E-8D9F-9BAD-8282-04E09B295A62}"/>
                </a:ext>
              </a:extLst>
            </xdr:cNvPr>
            <xdr:cNvSpPr txBox="1"/>
          </xdr:nvSpPr>
          <xdr:spPr>
            <a:xfrm>
              <a:off x="3593897" y="1094284"/>
              <a:ext cx="2579037" cy="448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Avg Pace (min/km)</a:t>
              </a:r>
              <a:endParaRPr lang="en-US" sz="1100">
                <a:solidFill>
                  <a:schemeClr val="tx1">
                    <a:lumMod val="75000"/>
                    <a:lumOff val="25000"/>
                  </a:schemeClr>
                </a:solidFill>
              </a:endParaRPr>
            </a:p>
          </xdr:txBody>
        </xdr:sp>
      </xdr:grpSp>
    </xdr:grpSp>
    <xdr:clientData/>
  </xdr:twoCellAnchor>
  <xdr:twoCellAnchor>
    <xdr:from>
      <xdr:col>2</xdr:col>
      <xdr:colOff>252712</xdr:colOff>
      <xdr:row>10</xdr:row>
      <xdr:rowOff>177754</xdr:rowOff>
    </xdr:from>
    <xdr:to>
      <xdr:col>20</xdr:col>
      <xdr:colOff>281895</xdr:colOff>
      <xdr:row>47</xdr:row>
      <xdr:rowOff>31263</xdr:rowOff>
    </xdr:to>
    <xdr:grpSp>
      <xdr:nvGrpSpPr>
        <xdr:cNvPr id="28" name="Group 27">
          <a:extLst>
            <a:ext uri="{FF2B5EF4-FFF2-40B4-BE49-F238E27FC236}">
              <a16:creationId xmlns:a16="http://schemas.microsoft.com/office/drawing/2014/main" id="{F595F4FA-2B3B-9496-BF35-ABC78D9640C1}"/>
            </a:ext>
          </a:extLst>
        </xdr:cNvPr>
        <xdr:cNvGrpSpPr/>
      </xdr:nvGrpSpPr>
      <xdr:grpSpPr>
        <a:xfrm>
          <a:off x="1492322" y="2554922"/>
          <a:ext cx="11305423" cy="6923780"/>
          <a:chOff x="1493584" y="2580850"/>
          <a:chExt cx="11301889" cy="6984152"/>
        </a:xfrm>
      </xdr:grpSpPr>
      <xdr:graphicFrame macro="">
        <xdr:nvGraphicFramePr>
          <xdr:cNvPr id="33" name="Chart 32">
            <a:extLst>
              <a:ext uri="{FF2B5EF4-FFF2-40B4-BE49-F238E27FC236}">
                <a16:creationId xmlns:a16="http://schemas.microsoft.com/office/drawing/2014/main" id="{FC83BA7C-EC2E-9D98-C16C-A2FDB8404D23}"/>
              </a:ext>
            </a:extLst>
          </xdr:cNvPr>
          <xdr:cNvGraphicFramePr>
            <a:graphicFrameLocks noChangeAspect="1"/>
          </xdr:cNvGraphicFramePr>
        </xdr:nvGraphicFramePr>
        <xdr:xfrm>
          <a:off x="1493584" y="2580850"/>
          <a:ext cx="5490603" cy="334844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4" name="Chart 33">
            <a:extLst>
              <a:ext uri="{FF2B5EF4-FFF2-40B4-BE49-F238E27FC236}">
                <a16:creationId xmlns:a16="http://schemas.microsoft.com/office/drawing/2014/main" id="{03AD53FE-E97E-8C3D-A24E-0E28330292A4}"/>
              </a:ext>
            </a:extLst>
          </xdr:cNvPr>
          <xdr:cNvGraphicFramePr>
            <a:graphicFrameLocks noChangeAspect="1"/>
          </xdr:cNvGraphicFramePr>
        </xdr:nvGraphicFramePr>
        <xdr:xfrm>
          <a:off x="7301080" y="2580850"/>
          <a:ext cx="5494393" cy="3348442"/>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4" name="Chart 13">
            <a:extLst>
              <a:ext uri="{FF2B5EF4-FFF2-40B4-BE49-F238E27FC236}">
                <a16:creationId xmlns:a16="http://schemas.microsoft.com/office/drawing/2014/main" id="{075BA9A8-35DB-DEBE-AD4C-FF5991E404AB}"/>
              </a:ext>
            </a:extLst>
          </xdr:cNvPr>
          <xdr:cNvGraphicFramePr>
            <a:graphicFrameLocks noChangeAspect="1"/>
          </xdr:cNvGraphicFramePr>
        </xdr:nvGraphicFramePr>
        <xdr:xfrm>
          <a:off x="1493584" y="6216559"/>
          <a:ext cx="5490603" cy="3348443"/>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2</xdr:col>
      <xdr:colOff>262157</xdr:colOff>
      <xdr:row>48</xdr:row>
      <xdr:rowOff>63017</xdr:rowOff>
    </xdr:from>
    <xdr:to>
      <xdr:col>20</xdr:col>
      <xdr:colOff>309101</xdr:colOff>
      <xdr:row>65</xdr:row>
      <xdr:rowOff>163144</xdr:rowOff>
    </xdr:to>
    <xdr:graphicFrame macro="">
      <xdr:nvGraphicFramePr>
        <xdr:cNvPr id="19" name="Chart 18">
          <a:extLst>
            <a:ext uri="{FF2B5EF4-FFF2-40B4-BE49-F238E27FC236}">
              <a16:creationId xmlns:a16="http://schemas.microsoft.com/office/drawing/2014/main" id="{920051DE-85C0-5A33-0E5F-3F4FDF6CA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404355</xdr:colOff>
      <xdr:row>29</xdr:row>
      <xdr:rowOff>139802</xdr:rowOff>
    </xdr:from>
    <xdr:to>
      <xdr:col>16</xdr:col>
      <xdr:colOff>97194</xdr:colOff>
      <xdr:row>47</xdr:row>
      <xdr:rowOff>63500</xdr:rowOff>
    </xdr:to>
    <xdr:graphicFrame macro="">
      <xdr:nvGraphicFramePr>
        <xdr:cNvPr id="30" name="Chart 29">
          <a:extLst>
            <a:ext uri="{FF2B5EF4-FFF2-40B4-BE49-F238E27FC236}">
              <a16:creationId xmlns:a16="http://schemas.microsoft.com/office/drawing/2014/main" id="{5B0A7DA5-7516-6C9A-DD20-C60B49526D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304541</xdr:colOff>
      <xdr:row>29</xdr:row>
      <xdr:rowOff>138469</xdr:rowOff>
    </xdr:from>
    <xdr:to>
      <xdr:col>20</xdr:col>
      <xdr:colOff>254681</xdr:colOff>
      <xdr:row>47</xdr:row>
      <xdr:rowOff>61966</xdr:rowOff>
    </xdr:to>
    <xdr:graphicFrame macro="">
      <xdr:nvGraphicFramePr>
        <xdr:cNvPr id="35" name="Chart 34">
          <a:extLst>
            <a:ext uri="{FF2B5EF4-FFF2-40B4-BE49-F238E27FC236}">
              <a16:creationId xmlns:a16="http://schemas.microsoft.com/office/drawing/2014/main" id="{F9B84A39-19E9-4082-947B-DC29CEEC9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2</xdr:col>
      <xdr:colOff>262156</xdr:colOff>
      <xdr:row>66</xdr:row>
      <xdr:rowOff>175538</xdr:rowOff>
    </xdr:from>
    <xdr:to>
      <xdr:col>9</xdr:col>
      <xdr:colOff>41096</xdr:colOff>
      <xdr:row>84</xdr:row>
      <xdr:rowOff>2539</xdr:rowOff>
    </xdr:to>
    <xdr:graphicFrame macro="">
      <xdr:nvGraphicFramePr>
        <xdr:cNvPr id="36" name="Chart 35">
          <a:extLst>
            <a:ext uri="{FF2B5EF4-FFF2-40B4-BE49-F238E27FC236}">
              <a16:creationId xmlns:a16="http://schemas.microsoft.com/office/drawing/2014/main" id="{05BDBF78-8A3D-4C63-BD07-9CEC4EB1E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13</xdr:col>
      <xdr:colOff>428040</xdr:colOff>
      <xdr:row>66</xdr:row>
      <xdr:rowOff>178260</xdr:rowOff>
    </xdr:from>
    <xdr:to>
      <xdr:col>20</xdr:col>
      <xdr:colOff>309101</xdr:colOff>
      <xdr:row>84</xdr:row>
      <xdr:rowOff>1172</xdr:rowOff>
    </xdr:to>
    <xdr:graphicFrame macro="">
      <xdr:nvGraphicFramePr>
        <xdr:cNvPr id="38" name="Chart 37">
          <a:extLst>
            <a:ext uri="{FF2B5EF4-FFF2-40B4-BE49-F238E27FC236}">
              <a16:creationId xmlns:a16="http://schemas.microsoft.com/office/drawing/2014/main" id="{72C25090-EF3F-5804-0B63-BD95D9549A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9</xdr:col>
      <xdr:colOff>278548</xdr:colOff>
      <xdr:row>66</xdr:row>
      <xdr:rowOff>176219</xdr:rowOff>
    </xdr:from>
    <xdr:to>
      <xdr:col>13</xdr:col>
      <xdr:colOff>194671</xdr:colOff>
      <xdr:row>84</xdr:row>
      <xdr:rowOff>1858</xdr:rowOff>
    </xdr:to>
    <xdr:graphicFrame macro="">
      <xdr:nvGraphicFramePr>
        <xdr:cNvPr id="42" name="Chart 41">
          <a:extLst>
            <a:ext uri="{FF2B5EF4-FFF2-40B4-BE49-F238E27FC236}">
              <a16:creationId xmlns:a16="http://schemas.microsoft.com/office/drawing/2014/main" id="{9A871833-E39D-4C73-B3F5-2EC1D61DC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254073</xdr:colOff>
      <xdr:row>5</xdr:row>
      <xdr:rowOff>43379</xdr:rowOff>
    </xdr:from>
    <xdr:to>
      <xdr:col>5</xdr:col>
      <xdr:colOff>329915</xdr:colOff>
      <xdr:row>9</xdr:row>
      <xdr:rowOff>178222</xdr:rowOff>
    </xdr:to>
    <xdr:grpSp>
      <xdr:nvGrpSpPr>
        <xdr:cNvPr id="29" name="Group 28">
          <a:extLst>
            <a:ext uri="{FF2B5EF4-FFF2-40B4-BE49-F238E27FC236}">
              <a16:creationId xmlns:a16="http://schemas.microsoft.com/office/drawing/2014/main" id="{C214BBB8-5DB1-38E9-8704-0F56DB3B68A7}"/>
            </a:ext>
          </a:extLst>
        </xdr:cNvPr>
        <xdr:cNvGrpSpPr/>
      </xdr:nvGrpSpPr>
      <xdr:grpSpPr>
        <a:xfrm>
          <a:off x="1493683" y="1514311"/>
          <a:ext cx="2040714" cy="861464"/>
          <a:chOff x="1492989" y="1515424"/>
          <a:chExt cx="2040790" cy="867536"/>
        </a:xfrm>
      </xdr:grpSpPr>
      <xdr:sp macro="" textlink="">
        <xdr:nvSpPr>
          <xdr:cNvPr id="53" name="Rectangle 52">
            <a:extLst>
              <a:ext uri="{FF2B5EF4-FFF2-40B4-BE49-F238E27FC236}">
                <a16:creationId xmlns:a16="http://schemas.microsoft.com/office/drawing/2014/main" id="{ED9FF15C-9430-36D8-ECC0-9D87C5B16FC0}"/>
              </a:ext>
            </a:extLst>
          </xdr:cNvPr>
          <xdr:cNvSpPr/>
        </xdr:nvSpPr>
        <xdr:spPr>
          <a:xfrm>
            <a:off x="1492989" y="1519640"/>
            <a:ext cx="2040790" cy="86332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TextBox 53">
            <a:extLst>
              <a:ext uri="{FF2B5EF4-FFF2-40B4-BE49-F238E27FC236}">
                <a16:creationId xmlns:a16="http://schemas.microsoft.com/office/drawing/2014/main" id="{18AD7BE0-AEAC-515E-2F52-FFC3D11FF449}"/>
              </a:ext>
            </a:extLst>
          </xdr:cNvPr>
          <xdr:cNvSpPr txBox="1"/>
        </xdr:nvSpPr>
        <xdr:spPr>
          <a:xfrm>
            <a:off x="1493466" y="1515424"/>
            <a:ext cx="1072754" cy="431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Sex</a:t>
            </a:r>
            <a:endParaRPr lang="en-US" sz="1100">
              <a:solidFill>
                <a:schemeClr val="tx1">
                  <a:lumMod val="75000"/>
                  <a:lumOff val="25000"/>
                </a:schemeClr>
              </a:solidFill>
            </a:endParaRPr>
          </a:p>
        </xdr:txBody>
      </xdr:sp>
    </xdr:grpSp>
    <xdr:clientData/>
  </xdr:twoCellAnchor>
  <xdr:twoCellAnchor>
    <xdr:from>
      <xdr:col>5</xdr:col>
      <xdr:colOff>483922</xdr:colOff>
      <xdr:row>5</xdr:row>
      <xdr:rowOff>45315</xdr:rowOff>
    </xdr:from>
    <xdr:to>
      <xdr:col>11</xdr:col>
      <xdr:colOff>324742</xdr:colOff>
      <xdr:row>9</xdr:row>
      <xdr:rowOff>178524</xdr:rowOff>
    </xdr:to>
    <xdr:sp macro="" textlink="">
      <xdr:nvSpPr>
        <xdr:cNvPr id="49" name="Rectangle 48">
          <a:extLst>
            <a:ext uri="{FF2B5EF4-FFF2-40B4-BE49-F238E27FC236}">
              <a16:creationId xmlns:a16="http://schemas.microsoft.com/office/drawing/2014/main" id="{3F5D7979-791C-F963-4492-ECB7F88B24B5}"/>
            </a:ext>
          </a:extLst>
        </xdr:cNvPr>
        <xdr:cNvSpPr/>
      </xdr:nvSpPr>
      <xdr:spPr>
        <a:xfrm>
          <a:off x="3687786" y="1517360"/>
          <a:ext cx="3557568" cy="865902"/>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484738</xdr:colOff>
      <xdr:row>5</xdr:row>
      <xdr:rowOff>41068</xdr:rowOff>
    </xdr:from>
    <xdr:to>
      <xdr:col>8</xdr:col>
      <xdr:colOff>462475</xdr:colOff>
      <xdr:row>7</xdr:row>
      <xdr:rowOff>102432</xdr:rowOff>
    </xdr:to>
    <xdr:sp macro="" textlink="">
      <xdr:nvSpPr>
        <xdr:cNvPr id="50" name="TextBox 49">
          <a:extLst>
            <a:ext uri="{FF2B5EF4-FFF2-40B4-BE49-F238E27FC236}">
              <a16:creationId xmlns:a16="http://schemas.microsoft.com/office/drawing/2014/main" id="{476A1AFB-DB9F-5E7D-4C2D-906D060D1029}"/>
            </a:ext>
          </a:extLst>
        </xdr:cNvPr>
        <xdr:cNvSpPr txBox="1"/>
      </xdr:nvSpPr>
      <xdr:spPr>
        <a:xfrm>
          <a:off x="3688602" y="1513113"/>
          <a:ext cx="1836111" cy="434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Age Group</a:t>
          </a:r>
          <a:endParaRPr lang="en-US" sz="1100">
            <a:solidFill>
              <a:schemeClr val="tx1">
                <a:lumMod val="75000"/>
                <a:lumOff val="25000"/>
              </a:schemeClr>
            </a:solidFill>
          </a:endParaRPr>
        </a:p>
      </xdr:txBody>
    </xdr:sp>
    <xdr:clientData/>
  </xdr:twoCellAnchor>
  <xdr:twoCellAnchor editAs="oneCell">
    <xdr:from>
      <xdr:col>14</xdr:col>
      <xdr:colOff>293716</xdr:colOff>
      <xdr:row>0</xdr:row>
      <xdr:rowOff>0</xdr:rowOff>
    </xdr:from>
    <xdr:to>
      <xdr:col>20</xdr:col>
      <xdr:colOff>446276</xdr:colOff>
      <xdr:row>1</xdr:row>
      <xdr:rowOff>1134</xdr:rowOff>
    </xdr:to>
    <xdr:pic>
      <xdr:nvPicPr>
        <xdr:cNvPr id="2" name="Picture 1">
          <a:extLst>
            <a:ext uri="{FF2B5EF4-FFF2-40B4-BE49-F238E27FC236}">
              <a16:creationId xmlns:a16="http://schemas.microsoft.com/office/drawing/2014/main" id="{DA4DD59A-7113-4BE0-B9BF-29FBD32CF22F}"/>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14447"/>
        <a:stretch/>
      </xdr:blipFill>
      <xdr:spPr bwMode="auto">
        <a:xfrm>
          <a:off x="9622773" y="0"/>
          <a:ext cx="4131327" cy="708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291850</xdr:colOff>
      <xdr:row>1</xdr:row>
      <xdr:rowOff>1701</xdr:rowOff>
    </xdr:to>
    <xdr:pic>
      <xdr:nvPicPr>
        <xdr:cNvPr id="3" name="Picture 2" descr="lognieb2">
          <a:extLst>
            <a:ext uri="{FF2B5EF4-FFF2-40B4-BE49-F238E27FC236}">
              <a16:creationId xmlns:a16="http://schemas.microsoft.com/office/drawing/2014/main" id="{1A7BC3B8-59DF-4E92-AD07-195368555B4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950439" cy="709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252712</xdr:colOff>
      <xdr:row>2</xdr:row>
      <xdr:rowOff>22455</xdr:rowOff>
    </xdr:from>
    <xdr:to>
      <xdr:col>20</xdr:col>
      <xdr:colOff>284616</xdr:colOff>
      <xdr:row>4</xdr:row>
      <xdr:rowOff>128960</xdr:rowOff>
    </xdr:to>
    <xdr:grpSp>
      <xdr:nvGrpSpPr>
        <xdr:cNvPr id="4" name="Group 3">
          <a:extLst>
            <a:ext uri="{FF2B5EF4-FFF2-40B4-BE49-F238E27FC236}">
              <a16:creationId xmlns:a16="http://schemas.microsoft.com/office/drawing/2014/main" id="{52DADDEF-160C-431A-9890-0753B423A55E}"/>
            </a:ext>
          </a:extLst>
        </xdr:cNvPr>
        <xdr:cNvGrpSpPr/>
      </xdr:nvGrpSpPr>
      <xdr:grpSpPr>
        <a:xfrm>
          <a:off x="1492322" y="923247"/>
          <a:ext cx="11308144" cy="476620"/>
          <a:chOff x="3592926" y="1097004"/>
          <a:chExt cx="4253390" cy="449304"/>
        </a:xfrm>
      </xdr:grpSpPr>
      <xdr:sp macro="" textlink="">
        <xdr:nvSpPr>
          <xdr:cNvPr id="5" name="Rectangle 4">
            <a:extLst>
              <a:ext uri="{FF2B5EF4-FFF2-40B4-BE49-F238E27FC236}">
                <a16:creationId xmlns:a16="http://schemas.microsoft.com/office/drawing/2014/main" id="{E21B2A25-74DD-9EA7-52EC-356B59F12A1B}"/>
              </a:ext>
            </a:extLst>
          </xdr:cNvPr>
          <xdr:cNvSpPr/>
        </xdr:nvSpPr>
        <xdr:spPr>
          <a:xfrm>
            <a:off x="3592926" y="1101395"/>
            <a:ext cx="4253390" cy="43079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F92357DC-1DEA-FC26-14E3-5D3F28DE2AF8}"/>
              </a:ext>
            </a:extLst>
          </xdr:cNvPr>
          <xdr:cNvSpPr txBox="1"/>
        </xdr:nvSpPr>
        <xdr:spPr>
          <a:xfrm>
            <a:off x="3593900" y="1097004"/>
            <a:ext cx="2190478" cy="44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Filtered Race Statistics (All Charts</a:t>
            </a:r>
            <a:r>
              <a:rPr lang="pl-PL" sz="1400" baseline="0">
                <a:solidFill>
                  <a:schemeClr val="tx1">
                    <a:lumMod val="75000"/>
                    <a:lumOff val="25000"/>
                  </a:schemeClr>
                </a:solidFill>
              </a:rPr>
              <a:t> Are Connected To The Filters)</a:t>
            </a:r>
            <a:endParaRPr lang="en-US" sz="1100">
              <a:solidFill>
                <a:schemeClr val="tx1">
                  <a:lumMod val="75000"/>
                  <a:lumOff val="25000"/>
                </a:schemeClr>
              </a:solidFill>
            </a:endParaRPr>
          </a:p>
        </xdr:txBody>
      </xdr:sp>
    </xdr:grpSp>
    <xdr:clientData/>
  </xdr:twoCellAnchor>
  <xdr:twoCellAnchor>
    <xdr:from>
      <xdr:col>2</xdr:col>
      <xdr:colOff>254073</xdr:colOff>
      <xdr:row>7</xdr:row>
      <xdr:rowOff>110724</xdr:rowOff>
    </xdr:from>
    <xdr:to>
      <xdr:col>5</xdr:col>
      <xdr:colOff>331170</xdr:colOff>
      <xdr:row>10</xdr:row>
      <xdr:rowOff>24999</xdr:rowOff>
    </xdr:to>
    <mc:AlternateContent xmlns:mc="http://schemas.openxmlformats.org/markup-compatibility/2006" xmlns:a14="http://schemas.microsoft.com/office/drawing/2010/main">
      <mc:Choice Requires="a14">
        <xdr:graphicFrame macro="">
          <xdr:nvGraphicFramePr>
            <xdr:cNvPr id="52" name="Sex">
              <a:extLst>
                <a:ext uri="{FF2B5EF4-FFF2-40B4-BE49-F238E27FC236}">
                  <a16:creationId xmlns:a16="http://schemas.microsoft.com/office/drawing/2014/main" id="{BCDE47C5-1219-2CC7-8C03-9C1F6AE225A9}"/>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1492323" y="1949049"/>
              <a:ext cx="2039247"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5</xdr:col>
      <xdr:colOff>483234</xdr:colOff>
      <xdr:row>7</xdr:row>
      <xdr:rowOff>111688</xdr:rowOff>
    </xdr:from>
    <xdr:to>
      <xdr:col>11</xdr:col>
      <xdr:colOff>324021</xdr:colOff>
      <xdr:row>10</xdr:row>
      <xdr:rowOff>25963</xdr:rowOff>
    </xdr:to>
    <mc:AlternateContent xmlns:mc="http://schemas.openxmlformats.org/markup-compatibility/2006" xmlns:a14="http://schemas.microsoft.com/office/drawing/2010/main">
      <mc:Choice Requires="a14">
        <xdr:graphicFrame macro="">
          <xdr:nvGraphicFramePr>
            <xdr:cNvPr id="48" name="Age">
              <a:extLst>
                <a:ext uri="{FF2B5EF4-FFF2-40B4-BE49-F238E27FC236}">
                  <a16:creationId xmlns:a16="http://schemas.microsoft.com/office/drawing/2014/main" id="{E21C76AE-E05F-3EB9-EF9B-96886B85D01C}"/>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3683634" y="1950013"/>
              <a:ext cx="3555537"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254073</xdr:colOff>
      <xdr:row>10</xdr:row>
      <xdr:rowOff>119820</xdr:rowOff>
    </xdr:from>
    <xdr:to>
      <xdr:col>10</xdr:col>
      <xdr:colOff>147479</xdr:colOff>
      <xdr:row>15</xdr:row>
      <xdr:rowOff>60425</xdr:rowOff>
    </xdr:to>
    <xdr:grpSp>
      <xdr:nvGrpSpPr>
        <xdr:cNvPr id="28" name="Group 27">
          <a:extLst>
            <a:ext uri="{FF2B5EF4-FFF2-40B4-BE49-F238E27FC236}">
              <a16:creationId xmlns:a16="http://schemas.microsoft.com/office/drawing/2014/main" id="{3AD440A9-79FB-375A-BCA2-2ADFE9747722}"/>
            </a:ext>
          </a:extLst>
        </xdr:cNvPr>
        <xdr:cNvGrpSpPr/>
      </xdr:nvGrpSpPr>
      <xdr:grpSpPr>
        <a:xfrm>
          <a:off x="1493683" y="2499710"/>
          <a:ext cx="4960706" cy="916236"/>
          <a:chOff x="1643428" y="4126300"/>
          <a:chExt cx="4941947" cy="941601"/>
        </a:xfrm>
      </xdr:grpSpPr>
      <xdr:grpSp>
        <xdr:nvGrpSpPr>
          <xdr:cNvPr id="35" name="Group 34">
            <a:extLst>
              <a:ext uri="{FF2B5EF4-FFF2-40B4-BE49-F238E27FC236}">
                <a16:creationId xmlns:a16="http://schemas.microsoft.com/office/drawing/2014/main" id="{1ADEC2F4-0254-97C0-23E1-5908CB1F732A}"/>
              </a:ext>
            </a:extLst>
          </xdr:cNvPr>
          <xdr:cNvGrpSpPr/>
        </xdr:nvGrpSpPr>
        <xdr:grpSpPr>
          <a:xfrm>
            <a:off x="1642067" y="4127661"/>
            <a:ext cx="1576277" cy="932502"/>
            <a:chOff x="3592926" y="1097004"/>
            <a:chExt cx="2476502" cy="906689"/>
          </a:xfrm>
        </xdr:grpSpPr>
        <xdr:sp macro="" textlink="">
          <xdr:nvSpPr>
            <xdr:cNvPr id="44" name="Rectangle 43">
              <a:extLst>
                <a:ext uri="{FF2B5EF4-FFF2-40B4-BE49-F238E27FC236}">
                  <a16:creationId xmlns:a16="http://schemas.microsoft.com/office/drawing/2014/main" id="{CEF06BA5-743B-BE96-BFAF-429D2F202F7A}"/>
                </a:ext>
              </a:extLst>
            </xdr:cNvPr>
            <xdr:cNvSpPr/>
          </xdr:nvSpPr>
          <xdr:spPr>
            <a:xfrm>
              <a:off x="3592926" y="1101398"/>
              <a:ext cx="2449599" cy="899826"/>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Filtered_Number_Of_Runners">
          <xdr:nvSpPr>
            <xdr:cNvPr id="45" name="TextBox 44">
              <a:extLst>
                <a:ext uri="{FF2B5EF4-FFF2-40B4-BE49-F238E27FC236}">
                  <a16:creationId xmlns:a16="http://schemas.microsoft.com/office/drawing/2014/main" id="{49B1D34F-3C84-780F-EBC3-2352C31F451B}"/>
                </a:ext>
              </a:extLst>
            </xdr:cNvPr>
            <xdr:cNvSpPr txBox="1"/>
          </xdr:nvSpPr>
          <xdr:spPr>
            <a:xfrm>
              <a:off x="3599561" y="1557433"/>
              <a:ext cx="2200003" cy="44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67F4767-EAF1-4EF5-9C15-664B053E708B}" type="TxLink">
                <a:rPr lang="en-US" sz="2000" b="1" i="0" u="none" strike="noStrike">
                  <a:solidFill>
                    <a:srgbClr val="000000"/>
                  </a:solidFill>
                  <a:latin typeface="Aptos Narrow"/>
                </a:rPr>
                <a:pPr algn="l"/>
                <a:t>4218</a:t>
              </a:fld>
              <a:endParaRPr lang="en-US" sz="28700" b="1">
                <a:solidFill>
                  <a:schemeClr val="tx1">
                    <a:lumMod val="85000"/>
                    <a:lumOff val="15000"/>
                  </a:schemeClr>
                </a:solidFill>
              </a:endParaRPr>
            </a:p>
          </xdr:txBody>
        </xdr:sp>
        <xdr:sp macro="" textlink="">
          <xdr:nvSpPr>
            <xdr:cNvPr id="46" name="TextBox 45">
              <a:extLst>
                <a:ext uri="{FF2B5EF4-FFF2-40B4-BE49-F238E27FC236}">
                  <a16:creationId xmlns:a16="http://schemas.microsoft.com/office/drawing/2014/main" id="{90C52B0E-A06B-2EA6-EF6B-0C00BC25859E}"/>
                </a:ext>
              </a:extLst>
            </xdr:cNvPr>
            <xdr:cNvSpPr txBox="1"/>
          </xdr:nvSpPr>
          <xdr:spPr>
            <a:xfrm>
              <a:off x="3593900" y="1097004"/>
              <a:ext cx="2475528" cy="44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Number</a:t>
              </a:r>
              <a:r>
                <a:rPr lang="pl-PL" sz="1400" baseline="0">
                  <a:solidFill>
                    <a:schemeClr val="tx1">
                      <a:lumMod val="75000"/>
                      <a:lumOff val="25000"/>
                    </a:schemeClr>
                  </a:solidFill>
                </a:rPr>
                <a:t> of Runners</a:t>
              </a:r>
              <a:endParaRPr lang="en-US" sz="1100">
                <a:solidFill>
                  <a:schemeClr val="tx1">
                    <a:lumMod val="75000"/>
                    <a:lumOff val="25000"/>
                  </a:schemeClr>
                </a:solidFill>
              </a:endParaRPr>
            </a:p>
          </xdr:txBody>
        </xdr:sp>
      </xdr:grpSp>
      <xdr:grpSp>
        <xdr:nvGrpSpPr>
          <xdr:cNvPr id="36" name="Group 35">
            <a:extLst>
              <a:ext uri="{FF2B5EF4-FFF2-40B4-BE49-F238E27FC236}">
                <a16:creationId xmlns:a16="http://schemas.microsoft.com/office/drawing/2014/main" id="{6801A332-A6BB-DE37-1400-2C3D46EFD643}"/>
              </a:ext>
            </a:extLst>
          </xdr:cNvPr>
          <xdr:cNvGrpSpPr/>
        </xdr:nvGrpSpPr>
        <xdr:grpSpPr>
          <a:xfrm>
            <a:off x="3322818" y="4129022"/>
            <a:ext cx="1561265" cy="933928"/>
            <a:chOff x="3592926" y="1097004"/>
            <a:chExt cx="2448977" cy="906689"/>
          </a:xfrm>
        </xdr:grpSpPr>
        <xdr:sp macro="" textlink="">
          <xdr:nvSpPr>
            <xdr:cNvPr id="41" name="Rectangle 40">
              <a:extLst>
                <a:ext uri="{FF2B5EF4-FFF2-40B4-BE49-F238E27FC236}">
                  <a16:creationId xmlns:a16="http://schemas.microsoft.com/office/drawing/2014/main" id="{022E7F2E-FE59-1BCF-EDC9-932A4E797D8C}"/>
                </a:ext>
              </a:extLst>
            </xdr:cNvPr>
            <xdr:cNvSpPr/>
          </xdr:nvSpPr>
          <xdr:spPr>
            <a:xfrm>
              <a:off x="3592926" y="1101398"/>
              <a:ext cx="2448977" cy="899826"/>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Filtered_Avg_Time">
          <xdr:nvSpPr>
            <xdr:cNvPr id="42" name="TextBox 41">
              <a:extLst>
                <a:ext uri="{FF2B5EF4-FFF2-40B4-BE49-F238E27FC236}">
                  <a16:creationId xmlns:a16="http://schemas.microsoft.com/office/drawing/2014/main" id="{B89AC7C9-DAFB-3408-CBE0-257D410FDA87}"/>
                </a:ext>
              </a:extLst>
            </xdr:cNvPr>
            <xdr:cNvSpPr txBox="1"/>
          </xdr:nvSpPr>
          <xdr:spPr>
            <a:xfrm>
              <a:off x="3599561" y="1557433"/>
              <a:ext cx="2200003" cy="44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313489A-246D-4E88-8A00-82107743DBA0}" type="TxLink">
                <a:rPr lang="en-US" sz="2000" b="1" i="0" u="none" strike="noStrike">
                  <a:solidFill>
                    <a:srgbClr val="000000"/>
                  </a:solidFill>
                  <a:latin typeface="Aptos Narrow"/>
                </a:rPr>
                <a:pPr algn="l"/>
                <a:t>0:47:20</a:t>
              </a:fld>
              <a:endParaRPr lang="en-US" sz="71400" b="1">
                <a:solidFill>
                  <a:schemeClr val="tx1">
                    <a:lumMod val="85000"/>
                    <a:lumOff val="15000"/>
                  </a:schemeClr>
                </a:solidFill>
              </a:endParaRPr>
            </a:p>
          </xdr:txBody>
        </xdr:sp>
        <xdr:sp macro="" textlink="">
          <xdr:nvSpPr>
            <xdr:cNvPr id="43" name="TextBox 42">
              <a:extLst>
                <a:ext uri="{FF2B5EF4-FFF2-40B4-BE49-F238E27FC236}">
                  <a16:creationId xmlns:a16="http://schemas.microsoft.com/office/drawing/2014/main" id="{F5B0C353-3CD5-EC62-0783-77309AF5F2C2}"/>
                </a:ext>
              </a:extLst>
            </xdr:cNvPr>
            <xdr:cNvSpPr txBox="1"/>
          </xdr:nvSpPr>
          <xdr:spPr>
            <a:xfrm>
              <a:off x="3593900" y="1097004"/>
              <a:ext cx="2397999" cy="44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Avg Chip Time</a:t>
              </a:r>
              <a:endParaRPr lang="en-US" sz="1100">
                <a:solidFill>
                  <a:schemeClr val="tx1">
                    <a:lumMod val="75000"/>
                    <a:lumOff val="25000"/>
                  </a:schemeClr>
                </a:solidFill>
              </a:endParaRPr>
            </a:p>
          </xdr:txBody>
        </xdr:sp>
      </xdr:grpSp>
      <xdr:grpSp>
        <xdr:nvGrpSpPr>
          <xdr:cNvPr id="37" name="Group 36">
            <a:extLst>
              <a:ext uri="{FF2B5EF4-FFF2-40B4-BE49-F238E27FC236}">
                <a16:creationId xmlns:a16="http://schemas.microsoft.com/office/drawing/2014/main" id="{415CB313-4942-11A3-36C1-52C86CAAD8B3}"/>
              </a:ext>
            </a:extLst>
          </xdr:cNvPr>
          <xdr:cNvGrpSpPr/>
        </xdr:nvGrpSpPr>
        <xdr:grpSpPr>
          <a:xfrm>
            <a:off x="4984475" y="4127661"/>
            <a:ext cx="1603621" cy="940240"/>
            <a:chOff x="3592926" y="1094284"/>
            <a:chExt cx="2580008" cy="908051"/>
          </a:xfrm>
        </xdr:grpSpPr>
        <xdr:sp macro="" textlink="">
          <xdr:nvSpPr>
            <xdr:cNvPr id="38" name="Rectangle 37">
              <a:extLst>
                <a:ext uri="{FF2B5EF4-FFF2-40B4-BE49-F238E27FC236}">
                  <a16:creationId xmlns:a16="http://schemas.microsoft.com/office/drawing/2014/main" id="{F429676C-FB0C-AD60-4308-7CF60D3B8A3C}"/>
                </a:ext>
              </a:extLst>
            </xdr:cNvPr>
            <xdr:cNvSpPr/>
          </xdr:nvSpPr>
          <xdr:spPr>
            <a:xfrm>
              <a:off x="3592926" y="1101398"/>
              <a:ext cx="2507622" cy="899826"/>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Filtered_Avg_Pace">
          <xdr:nvSpPr>
            <xdr:cNvPr id="39" name="TextBox 38">
              <a:extLst>
                <a:ext uri="{FF2B5EF4-FFF2-40B4-BE49-F238E27FC236}">
                  <a16:creationId xmlns:a16="http://schemas.microsoft.com/office/drawing/2014/main" id="{67F9BDBB-29D5-46F2-7663-3559E0227E92}"/>
                </a:ext>
              </a:extLst>
            </xdr:cNvPr>
            <xdr:cNvSpPr txBox="1"/>
          </xdr:nvSpPr>
          <xdr:spPr>
            <a:xfrm>
              <a:off x="3599543" y="1558080"/>
              <a:ext cx="2194072" cy="444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4D4778F-C027-4CC7-95F8-9CCAE3404E36}" type="TxLink">
                <a:rPr lang="en-US" sz="2000" b="1" i="0" u="none" strike="noStrike">
                  <a:solidFill>
                    <a:srgbClr val="000000"/>
                  </a:solidFill>
                  <a:latin typeface="Aptos Narrow"/>
                </a:rPr>
                <a:pPr algn="l"/>
                <a:t>0:04:44</a:t>
              </a:fld>
              <a:endParaRPr lang="en-US" sz="71400" b="1">
                <a:solidFill>
                  <a:schemeClr val="tx1">
                    <a:lumMod val="85000"/>
                    <a:lumOff val="15000"/>
                  </a:schemeClr>
                </a:solidFill>
              </a:endParaRPr>
            </a:p>
          </xdr:txBody>
        </xdr:sp>
        <xdr:sp macro="" textlink="">
          <xdr:nvSpPr>
            <xdr:cNvPr id="40" name="TextBox 39">
              <a:extLst>
                <a:ext uri="{FF2B5EF4-FFF2-40B4-BE49-F238E27FC236}">
                  <a16:creationId xmlns:a16="http://schemas.microsoft.com/office/drawing/2014/main" id="{1E9E96A8-FB55-652E-6DAC-7FD2672FB54E}"/>
                </a:ext>
              </a:extLst>
            </xdr:cNvPr>
            <xdr:cNvSpPr txBox="1"/>
          </xdr:nvSpPr>
          <xdr:spPr>
            <a:xfrm>
              <a:off x="3593897" y="1094284"/>
              <a:ext cx="2579037" cy="448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Avg Pace (min/km)</a:t>
              </a:r>
              <a:endParaRPr lang="en-US" sz="1100">
                <a:solidFill>
                  <a:schemeClr val="tx1">
                    <a:lumMod val="75000"/>
                    <a:lumOff val="25000"/>
                  </a:schemeClr>
                </a:solidFill>
              </a:endParaRPr>
            </a:p>
          </xdr:txBody>
        </xdr:sp>
      </xdr:grpSp>
    </xdr:grpSp>
    <xdr:clientData/>
  </xdr:twoCellAnchor>
  <xdr:twoCellAnchor editAs="absolute">
    <xdr:from>
      <xdr:col>2</xdr:col>
      <xdr:colOff>252712</xdr:colOff>
      <xdr:row>16</xdr:row>
      <xdr:rowOff>0</xdr:rowOff>
    </xdr:from>
    <xdr:to>
      <xdr:col>11</xdr:col>
      <xdr:colOff>65888</xdr:colOff>
      <xdr:row>33</xdr:row>
      <xdr:rowOff>79796</xdr:rowOff>
    </xdr:to>
    <xdr:graphicFrame macro="">
      <xdr:nvGraphicFramePr>
        <xdr:cNvPr id="62" name="Chart 61">
          <a:extLst>
            <a:ext uri="{FF2B5EF4-FFF2-40B4-BE49-F238E27FC236}">
              <a16:creationId xmlns:a16="http://schemas.microsoft.com/office/drawing/2014/main" id="{789C1D13-8740-4F3B-BE2D-F1B8BB663F2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11</xdr:col>
      <xdr:colOff>362821</xdr:colOff>
      <xdr:row>16</xdr:row>
      <xdr:rowOff>0</xdr:rowOff>
    </xdr:from>
    <xdr:to>
      <xdr:col>20</xdr:col>
      <xdr:colOff>284616</xdr:colOff>
      <xdr:row>33</xdr:row>
      <xdr:rowOff>79796</xdr:rowOff>
    </xdr:to>
    <xdr:graphicFrame macro="">
      <xdr:nvGraphicFramePr>
        <xdr:cNvPr id="65" name="Chart 64">
          <a:extLst>
            <a:ext uri="{FF2B5EF4-FFF2-40B4-BE49-F238E27FC236}">
              <a16:creationId xmlns:a16="http://schemas.microsoft.com/office/drawing/2014/main" id="{5EC2EF8E-930A-4590-A207-08A1DFE531E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252712</xdr:colOff>
      <xdr:row>34</xdr:row>
      <xdr:rowOff>182537</xdr:rowOff>
    </xdr:from>
    <xdr:to>
      <xdr:col>11</xdr:col>
      <xdr:colOff>65888</xdr:colOff>
      <xdr:row>52</xdr:row>
      <xdr:rowOff>70162</xdr:rowOff>
    </xdr:to>
    <xdr:graphicFrame macro="">
      <xdr:nvGraphicFramePr>
        <xdr:cNvPr id="7" name="Chart 6">
          <a:extLst>
            <a:ext uri="{FF2B5EF4-FFF2-40B4-BE49-F238E27FC236}">
              <a16:creationId xmlns:a16="http://schemas.microsoft.com/office/drawing/2014/main" id="{005BF357-4D00-47D4-B7AA-9F279FCAADB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252712</xdr:colOff>
      <xdr:row>53</xdr:row>
      <xdr:rowOff>127273</xdr:rowOff>
    </xdr:from>
    <xdr:to>
      <xdr:col>20</xdr:col>
      <xdr:colOff>292434</xdr:colOff>
      <xdr:row>71</xdr:row>
      <xdr:rowOff>11534</xdr:rowOff>
    </xdr:to>
    <xdr:graphicFrame macro="">
      <xdr:nvGraphicFramePr>
        <xdr:cNvPr id="8" name="Chart 7">
          <a:extLst>
            <a:ext uri="{FF2B5EF4-FFF2-40B4-BE49-F238E27FC236}">
              <a16:creationId xmlns:a16="http://schemas.microsoft.com/office/drawing/2014/main" id="{49E43719-1133-47E7-AAE6-4B9070FE0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362821</xdr:colOff>
      <xdr:row>34</xdr:row>
      <xdr:rowOff>182537</xdr:rowOff>
    </xdr:from>
    <xdr:to>
      <xdr:col>20</xdr:col>
      <xdr:colOff>284616</xdr:colOff>
      <xdr:row>52</xdr:row>
      <xdr:rowOff>70162</xdr:rowOff>
    </xdr:to>
    <xdr:graphicFrame macro="">
      <xdr:nvGraphicFramePr>
        <xdr:cNvPr id="20" name="Chart 19">
          <a:extLst>
            <a:ext uri="{FF2B5EF4-FFF2-40B4-BE49-F238E27FC236}">
              <a16:creationId xmlns:a16="http://schemas.microsoft.com/office/drawing/2014/main" id="{31688E2B-5666-7603-DDB3-02DE60FAD2C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2</xdr:col>
      <xdr:colOff>252712</xdr:colOff>
      <xdr:row>72</xdr:row>
      <xdr:rowOff>57149</xdr:rowOff>
    </xdr:from>
    <xdr:to>
      <xdr:col>8</xdr:col>
      <xdr:colOff>517</xdr:colOff>
      <xdr:row>89</xdr:row>
      <xdr:rowOff>136945</xdr:rowOff>
    </xdr:to>
    <xdr:graphicFrame macro="">
      <xdr:nvGraphicFramePr>
        <xdr:cNvPr id="22" name="Chart 21">
          <a:extLst>
            <a:ext uri="{FF2B5EF4-FFF2-40B4-BE49-F238E27FC236}">
              <a16:creationId xmlns:a16="http://schemas.microsoft.com/office/drawing/2014/main" id="{25C6004B-4371-6141-B0AB-AA19BA8C7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8</xdr:col>
      <xdr:colOff>290052</xdr:colOff>
      <xdr:row>72</xdr:row>
      <xdr:rowOff>57149</xdr:rowOff>
    </xdr:from>
    <xdr:to>
      <xdr:col>14</xdr:col>
      <xdr:colOff>146475</xdr:colOff>
      <xdr:row>89</xdr:row>
      <xdr:rowOff>136945</xdr:rowOff>
    </xdr:to>
    <xdr:graphicFrame macro="">
      <xdr:nvGraphicFramePr>
        <xdr:cNvPr id="23" name="Chart 22">
          <a:extLst>
            <a:ext uri="{FF2B5EF4-FFF2-40B4-BE49-F238E27FC236}">
              <a16:creationId xmlns:a16="http://schemas.microsoft.com/office/drawing/2014/main" id="{D76AA759-9912-4837-AB79-176553086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436011</xdr:colOff>
      <xdr:row>72</xdr:row>
      <xdr:rowOff>57149</xdr:rowOff>
    </xdr:from>
    <xdr:to>
      <xdr:col>20</xdr:col>
      <xdr:colOff>292434</xdr:colOff>
      <xdr:row>89</xdr:row>
      <xdr:rowOff>136945</xdr:rowOff>
    </xdr:to>
    <xdr:graphicFrame macro="">
      <xdr:nvGraphicFramePr>
        <xdr:cNvPr id="24" name="Chart 23">
          <a:extLst>
            <a:ext uri="{FF2B5EF4-FFF2-40B4-BE49-F238E27FC236}">
              <a16:creationId xmlns:a16="http://schemas.microsoft.com/office/drawing/2014/main" id="{485770B9-B508-4863-8409-D0DB8F0DA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293716</xdr:colOff>
      <xdr:row>0</xdr:row>
      <xdr:rowOff>0</xdr:rowOff>
    </xdr:from>
    <xdr:to>
      <xdr:col>20</xdr:col>
      <xdr:colOff>444650</xdr:colOff>
      <xdr:row>1</xdr:row>
      <xdr:rowOff>1134</xdr:rowOff>
    </xdr:to>
    <xdr:pic>
      <xdr:nvPicPr>
        <xdr:cNvPr id="5" name="Picture 4">
          <a:extLst>
            <a:ext uri="{FF2B5EF4-FFF2-40B4-BE49-F238E27FC236}">
              <a16:creationId xmlns:a16="http://schemas.microsoft.com/office/drawing/2014/main" id="{4FA00BB8-3938-4D98-8A6A-95793E8CE5BA}"/>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14447"/>
        <a:stretch/>
      </xdr:blipFill>
      <xdr:spPr bwMode="auto">
        <a:xfrm>
          <a:off x="9602239" y="0"/>
          <a:ext cx="4122420" cy="708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291854</xdr:colOff>
      <xdr:row>1</xdr:row>
      <xdr:rowOff>1701</xdr:rowOff>
    </xdr:to>
    <xdr:pic>
      <xdr:nvPicPr>
        <xdr:cNvPr id="7" name="Picture 6" descr="lognieb2">
          <a:extLst>
            <a:ext uri="{FF2B5EF4-FFF2-40B4-BE49-F238E27FC236}">
              <a16:creationId xmlns:a16="http://schemas.microsoft.com/office/drawing/2014/main" id="{3EFEB7EC-7206-469D-B113-9B696F7499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932779" cy="705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83445</xdr:colOff>
      <xdr:row>2</xdr:row>
      <xdr:rowOff>18227</xdr:rowOff>
    </xdr:from>
    <xdr:to>
      <xdr:col>12</xdr:col>
      <xdr:colOff>413583</xdr:colOff>
      <xdr:row>12</xdr:row>
      <xdr:rowOff>131169</xdr:rowOff>
    </xdr:to>
    <xdr:grpSp>
      <xdr:nvGrpSpPr>
        <xdr:cNvPr id="57" name="Group 56">
          <a:extLst>
            <a:ext uri="{FF2B5EF4-FFF2-40B4-BE49-F238E27FC236}">
              <a16:creationId xmlns:a16="http://schemas.microsoft.com/office/drawing/2014/main" id="{AD1BF392-8834-FFB6-80EC-C44DBBC6D471}"/>
            </a:ext>
          </a:extLst>
        </xdr:cNvPr>
        <xdr:cNvGrpSpPr/>
      </xdr:nvGrpSpPr>
      <xdr:grpSpPr>
        <a:xfrm>
          <a:off x="6393077" y="919019"/>
          <a:ext cx="1568388" cy="2007057"/>
          <a:chOff x="6678018" y="912156"/>
          <a:chExt cx="1669856" cy="1969233"/>
        </a:xfrm>
      </xdr:grpSpPr>
      <xdr:grpSp>
        <xdr:nvGrpSpPr>
          <xdr:cNvPr id="18" name="Group 17">
            <a:extLst>
              <a:ext uri="{FF2B5EF4-FFF2-40B4-BE49-F238E27FC236}">
                <a16:creationId xmlns:a16="http://schemas.microsoft.com/office/drawing/2014/main" id="{2B39AEE1-3E66-40DE-B4B7-FBF91019852B}"/>
              </a:ext>
            </a:extLst>
          </xdr:cNvPr>
          <xdr:cNvGrpSpPr/>
        </xdr:nvGrpSpPr>
        <xdr:grpSpPr>
          <a:xfrm>
            <a:off x="6678021" y="912156"/>
            <a:ext cx="1573301" cy="914402"/>
            <a:chOff x="3592925" y="1097004"/>
            <a:chExt cx="2322262" cy="906689"/>
          </a:xfrm>
        </xdr:grpSpPr>
        <xdr:sp macro="" textlink="">
          <xdr:nvSpPr>
            <xdr:cNvPr id="19" name="Rectangle 18">
              <a:extLst>
                <a:ext uri="{FF2B5EF4-FFF2-40B4-BE49-F238E27FC236}">
                  <a16:creationId xmlns:a16="http://schemas.microsoft.com/office/drawing/2014/main" id="{4659C1B4-CC15-6E9F-37E3-2ED81C0DDFAE}"/>
                </a:ext>
              </a:extLst>
            </xdr:cNvPr>
            <xdr:cNvSpPr/>
          </xdr:nvSpPr>
          <xdr:spPr>
            <a:xfrm>
              <a:off x="3592925" y="1101398"/>
              <a:ext cx="2322262" cy="899826"/>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User_Place">
          <xdr:nvSpPr>
            <xdr:cNvPr id="20" name="TextBox 19">
              <a:extLst>
                <a:ext uri="{FF2B5EF4-FFF2-40B4-BE49-F238E27FC236}">
                  <a16:creationId xmlns:a16="http://schemas.microsoft.com/office/drawing/2014/main" id="{B8E6F58C-4376-9307-4AAE-03420E8DCE1D}"/>
                </a:ext>
              </a:extLst>
            </xdr:cNvPr>
            <xdr:cNvSpPr txBox="1"/>
          </xdr:nvSpPr>
          <xdr:spPr>
            <a:xfrm>
              <a:off x="3599561" y="1557433"/>
              <a:ext cx="2200003" cy="44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80A3AE2-A6A5-4420-A404-B27FD120F4E3}" type="TxLink">
                <a:rPr lang="en-US" sz="2000" b="1" i="0" u="none" strike="noStrike">
                  <a:solidFill>
                    <a:schemeClr val="tx1">
                      <a:lumMod val="85000"/>
                      <a:lumOff val="15000"/>
                    </a:schemeClr>
                  </a:solidFill>
                  <a:latin typeface="Aptos Narrow"/>
                </a:rPr>
                <a:pPr algn="l"/>
                <a:t>---</a:t>
              </a:fld>
              <a:endParaRPr lang="en-US" sz="4000" b="1">
                <a:solidFill>
                  <a:schemeClr val="tx1">
                    <a:lumMod val="85000"/>
                    <a:lumOff val="15000"/>
                  </a:schemeClr>
                </a:solidFill>
              </a:endParaRPr>
            </a:p>
          </xdr:txBody>
        </xdr:sp>
        <xdr:sp macro="" textlink="">
          <xdr:nvSpPr>
            <xdr:cNvPr id="21" name="TextBox 20">
              <a:extLst>
                <a:ext uri="{FF2B5EF4-FFF2-40B4-BE49-F238E27FC236}">
                  <a16:creationId xmlns:a16="http://schemas.microsoft.com/office/drawing/2014/main" id="{C00C5B5D-3D3F-9D0E-0CB8-5642BF1DBA18}"/>
                </a:ext>
              </a:extLst>
            </xdr:cNvPr>
            <xdr:cNvSpPr txBox="1"/>
          </xdr:nvSpPr>
          <xdr:spPr>
            <a:xfrm>
              <a:off x="3593900" y="1097004"/>
              <a:ext cx="2190478" cy="44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General Place</a:t>
              </a:r>
              <a:endParaRPr lang="en-US" sz="1100">
                <a:solidFill>
                  <a:schemeClr val="tx1">
                    <a:lumMod val="75000"/>
                    <a:lumOff val="25000"/>
                  </a:schemeClr>
                </a:solidFill>
              </a:endParaRPr>
            </a:p>
          </xdr:txBody>
        </xdr:sp>
      </xdr:grpSp>
      <xdr:grpSp>
        <xdr:nvGrpSpPr>
          <xdr:cNvPr id="30" name="Group 29">
            <a:extLst>
              <a:ext uri="{FF2B5EF4-FFF2-40B4-BE49-F238E27FC236}">
                <a16:creationId xmlns:a16="http://schemas.microsoft.com/office/drawing/2014/main" id="{2FDE58A0-9957-49D7-A4B0-25D2B7CF3449}"/>
              </a:ext>
            </a:extLst>
          </xdr:cNvPr>
          <xdr:cNvGrpSpPr/>
        </xdr:nvGrpSpPr>
        <xdr:grpSpPr>
          <a:xfrm>
            <a:off x="6678018" y="1963362"/>
            <a:ext cx="1669856" cy="918027"/>
            <a:chOff x="3592925" y="1099001"/>
            <a:chExt cx="2464782" cy="919863"/>
          </a:xfrm>
        </xdr:grpSpPr>
        <xdr:sp macro="" textlink="">
          <xdr:nvSpPr>
            <xdr:cNvPr id="31" name="Rectangle 30">
              <a:extLst>
                <a:ext uri="{FF2B5EF4-FFF2-40B4-BE49-F238E27FC236}">
                  <a16:creationId xmlns:a16="http://schemas.microsoft.com/office/drawing/2014/main" id="{B62D66A5-14A7-32B2-7285-5AD58D368F19}"/>
                </a:ext>
              </a:extLst>
            </xdr:cNvPr>
            <xdr:cNvSpPr/>
          </xdr:nvSpPr>
          <xdr:spPr>
            <a:xfrm>
              <a:off x="3592925" y="1101397"/>
              <a:ext cx="2320447" cy="917467"/>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User_Place_Category">
          <xdr:nvSpPr>
            <xdr:cNvPr id="32" name="TextBox 31">
              <a:extLst>
                <a:ext uri="{FF2B5EF4-FFF2-40B4-BE49-F238E27FC236}">
                  <a16:creationId xmlns:a16="http://schemas.microsoft.com/office/drawing/2014/main" id="{3620535A-D89A-2028-6A31-863DF4F0743F}"/>
                </a:ext>
              </a:extLst>
            </xdr:cNvPr>
            <xdr:cNvSpPr txBox="1"/>
          </xdr:nvSpPr>
          <xdr:spPr>
            <a:xfrm>
              <a:off x="3599561" y="1557433"/>
              <a:ext cx="2200003" cy="44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00AA434-467D-490A-BCBF-74F4D23BF47B}" type="TxLink">
                <a:rPr lang="en-US" sz="2000" b="1" i="0" u="none" strike="noStrike">
                  <a:solidFill>
                    <a:schemeClr val="tx1">
                      <a:lumMod val="85000"/>
                      <a:lumOff val="15000"/>
                    </a:schemeClr>
                  </a:solidFill>
                  <a:latin typeface="Aptos Narrow"/>
                </a:rPr>
                <a:pPr algn="l"/>
                <a:t>---</a:t>
              </a:fld>
              <a:endParaRPr lang="en-US" sz="6600" b="1">
                <a:solidFill>
                  <a:schemeClr val="tx1">
                    <a:lumMod val="85000"/>
                    <a:lumOff val="15000"/>
                  </a:schemeClr>
                </a:solidFill>
              </a:endParaRPr>
            </a:p>
          </xdr:txBody>
        </xdr:sp>
        <xdr:sp macro="" textlink="">
          <xdr:nvSpPr>
            <xdr:cNvPr id="33" name="TextBox 32">
              <a:extLst>
                <a:ext uri="{FF2B5EF4-FFF2-40B4-BE49-F238E27FC236}">
                  <a16:creationId xmlns:a16="http://schemas.microsoft.com/office/drawing/2014/main" id="{21C0F792-DC0A-7B46-E6B2-9EEC521245BD}"/>
                </a:ext>
              </a:extLst>
            </xdr:cNvPr>
            <xdr:cNvSpPr txBox="1"/>
          </xdr:nvSpPr>
          <xdr:spPr>
            <a:xfrm>
              <a:off x="3597967" y="1099001"/>
              <a:ext cx="2459740" cy="448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Age Category Place</a:t>
              </a:r>
              <a:endParaRPr lang="en-US" sz="1100">
                <a:solidFill>
                  <a:schemeClr val="tx1">
                    <a:lumMod val="75000"/>
                    <a:lumOff val="25000"/>
                  </a:schemeClr>
                </a:solidFill>
              </a:endParaRPr>
            </a:p>
          </xdr:txBody>
        </xdr:sp>
      </xdr:grpSp>
    </xdr:grpSp>
    <xdr:clientData/>
  </xdr:twoCellAnchor>
  <xdr:twoCellAnchor>
    <xdr:from>
      <xdr:col>2</xdr:col>
      <xdr:colOff>266424</xdr:colOff>
      <xdr:row>2</xdr:row>
      <xdr:rowOff>18887</xdr:rowOff>
    </xdr:from>
    <xdr:to>
      <xdr:col>9</xdr:col>
      <xdr:colOff>501065</xdr:colOff>
      <xdr:row>12</xdr:row>
      <xdr:rowOff>104496</xdr:rowOff>
    </xdr:to>
    <xdr:grpSp>
      <xdr:nvGrpSpPr>
        <xdr:cNvPr id="56" name="Group 55">
          <a:extLst>
            <a:ext uri="{FF2B5EF4-FFF2-40B4-BE49-F238E27FC236}">
              <a16:creationId xmlns:a16="http://schemas.microsoft.com/office/drawing/2014/main" id="{21091AE9-8692-3AC7-0E7E-987BA6D08DDC}"/>
            </a:ext>
          </a:extLst>
        </xdr:cNvPr>
        <xdr:cNvGrpSpPr/>
      </xdr:nvGrpSpPr>
      <xdr:grpSpPr>
        <a:xfrm>
          <a:off x="1507395" y="919679"/>
          <a:ext cx="4682817" cy="1975642"/>
          <a:chOff x="1576870" y="909435"/>
          <a:chExt cx="4940481" cy="1958173"/>
        </a:xfrm>
      </xdr:grpSpPr>
      <xdr:grpSp>
        <xdr:nvGrpSpPr>
          <xdr:cNvPr id="17" name="Group 16">
            <a:extLst>
              <a:ext uri="{FF2B5EF4-FFF2-40B4-BE49-F238E27FC236}">
                <a16:creationId xmlns:a16="http://schemas.microsoft.com/office/drawing/2014/main" id="{1ED5F149-D498-F6CE-6C4F-1924345F8AB1}"/>
              </a:ext>
            </a:extLst>
          </xdr:cNvPr>
          <xdr:cNvGrpSpPr/>
        </xdr:nvGrpSpPr>
        <xdr:grpSpPr>
          <a:xfrm>
            <a:off x="1576870" y="909435"/>
            <a:ext cx="4937759" cy="917121"/>
            <a:chOff x="3592926" y="1097004"/>
            <a:chExt cx="4257275" cy="906689"/>
          </a:xfrm>
        </xdr:grpSpPr>
        <xdr:sp macro="" textlink="">
          <xdr:nvSpPr>
            <xdr:cNvPr id="14" name="Rectangle 13">
              <a:extLst>
                <a:ext uri="{FF2B5EF4-FFF2-40B4-BE49-F238E27FC236}">
                  <a16:creationId xmlns:a16="http://schemas.microsoft.com/office/drawing/2014/main" id="{D100C085-E2FA-65FB-60AA-9A7906ACBD41}"/>
                </a:ext>
              </a:extLst>
            </xdr:cNvPr>
            <xdr:cNvSpPr/>
          </xdr:nvSpPr>
          <xdr:spPr>
            <a:xfrm>
              <a:off x="3592926" y="1101398"/>
              <a:ext cx="4253390" cy="899826"/>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User_Name">
          <xdr:nvSpPr>
            <xdr:cNvPr id="13" name="TextBox 12">
              <a:extLst>
                <a:ext uri="{FF2B5EF4-FFF2-40B4-BE49-F238E27FC236}">
                  <a16:creationId xmlns:a16="http://schemas.microsoft.com/office/drawing/2014/main" id="{30067087-6980-D188-5E15-3B21E1924D5D}"/>
                </a:ext>
              </a:extLst>
            </xdr:cNvPr>
            <xdr:cNvSpPr txBox="1"/>
          </xdr:nvSpPr>
          <xdr:spPr>
            <a:xfrm>
              <a:off x="3599561" y="1557433"/>
              <a:ext cx="4250640" cy="44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07CD4DF-DBEB-42D5-A49D-2AF3D5912209}" type="TxLink">
                <a:rPr lang="en-US" sz="2000" b="1" i="0" u="none" strike="noStrike">
                  <a:solidFill>
                    <a:schemeClr val="tx1">
                      <a:lumMod val="85000"/>
                      <a:lumOff val="15000"/>
                    </a:schemeClr>
                  </a:solidFill>
                  <a:latin typeface="Aptos Narrow"/>
                </a:rPr>
                <a:pPr algn="l"/>
                <a:t>Select Bib Number</a:t>
              </a:fld>
              <a:endParaRPr lang="en-US" sz="2000" b="1">
                <a:solidFill>
                  <a:schemeClr val="tx1">
                    <a:lumMod val="85000"/>
                    <a:lumOff val="15000"/>
                  </a:schemeClr>
                </a:solidFill>
              </a:endParaRPr>
            </a:p>
          </xdr:txBody>
        </xdr:sp>
        <xdr:sp macro="" textlink="">
          <xdr:nvSpPr>
            <xdr:cNvPr id="12" name="TextBox 11">
              <a:extLst>
                <a:ext uri="{FF2B5EF4-FFF2-40B4-BE49-F238E27FC236}">
                  <a16:creationId xmlns:a16="http://schemas.microsoft.com/office/drawing/2014/main" id="{24947C05-9856-631A-0495-EACFC69BE81D}"/>
                </a:ext>
              </a:extLst>
            </xdr:cNvPr>
            <xdr:cNvSpPr txBox="1"/>
          </xdr:nvSpPr>
          <xdr:spPr>
            <a:xfrm>
              <a:off x="3593900" y="1097004"/>
              <a:ext cx="2190478" cy="44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Runner's</a:t>
              </a:r>
              <a:r>
                <a:rPr lang="pl-PL" sz="1400" baseline="0">
                  <a:solidFill>
                    <a:schemeClr val="tx1">
                      <a:lumMod val="75000"/>
                      <a:lumOff val="25000"/>
                    </a:schemeClr>
                  </a:solidFill>
                </a:rPr>
                <a:t> </a:t>
              </a:r>
              <a:r>
                <a:rPr lang="pl-PL" sz="1400">
                  <a:solidFill>
                    <a:schemeClr val="tx1">
                      <a:lumMod val="75000"/>
                      <a:lumOff val="25000"/>
                    </a:schemeClr>
                  </a:solidFill>
                </a:rPr>
                <a:t>Name</a:t>
              </a:r>
              <a:endParaRPr lang="en-US" sz="1100">
                <a:solidFill>
                  <a:schemeClr val="tx1">
                    <a:lumMod val="75000"/>
                    <a:lumOff val="25000"/>
                  </a:schemeClr>
                </a:solidFill>
              </a:endParaRPr>
            </a:p>
          </xdr:txBody>
        </xdr:sp>
      </xdr:grpSp>
      <xdr:grpSp>
        <xdr:nvGrpSpPr>
          <xdr:cNvPr id="22" name="Group 21">
            <a:extLst>
              <a:ext uri="{FF2B5EF4-FFF2-40B4-BE49-F238E27FC236}">
                <a16:creationId xmlns:a16="http://schemas.microsoft.com/office/drawing/2014/main" id="{C1266229-30C1-4AFB-86D7-CFC793D20E1F}"/>
              </a:ext>
            </a:extLst>
          </xdr:cNvPr>
          <xdr:cNvGrpSpPr/>
        </xdr:nvGrpSpPr>
        <xdr:grpSpPr>
          <a:xfrm>
            <a:off x="1576870" y="1957737"/>
            <a:ext cx="1547362" cy="897562"/>
            <a:chOff x="3592926" y="1097004"/>
            <a:chExt cx="2294487" cy="906689"/>
          </a:xfrm>
        </xdr:grpSpPr>
        <xdr:sp macro="" textlink="">
          <xdr:nvSpPr>
            <xdr:cNvPr id="23" name="Rectangle 22">
              <a:extLst>
                <a:ext uri="{FF2B5EF4-FFF2-40B4-BE49-F238E27FC236}">
                  <a16:creationId xmlns:a16="http://schemas.microsoft.com/office/drawing/2014/main" id="{6114D2FB-EA59-D1E4-4627-DD3FF4A3241E}"/>
                </a:ext>
              </a:extLst>
            </xdr:cNvPr>
            <xdr:cNvSpPr/>
          </xdr:nvSpPr>
          <xdr:spPr>
            <a:xfrm>
              <a:off x="3592926" y="1101398"/>
              <a:ext cx="2294487" cy="899826"/>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User_10K">
          <xdr:nvSpPr>
            <xdr:cNvPr id="24" name="TextBox 23">
              <a:extLst>
                <a:ext uri="{FF2B5EF4-FFF2-40B4-BE49-F238E27FC236}">
                  <a16:creationId xmlns:a16="http://schemas.microsoft.com/office/drawing/2014/main" id="{E4674F1E-09F7-7426-1CE7-B22D5212835E}"/>
                </a:ext>
              </a:extLst>
            </xdr:cNvPr>
            <xdr:cNvSpPr txBox="1"/>
          </xdr:nvSpPr>
          <xdr:spPr>
            <a:xfrm>
              <a:off x="3599561" y="1557433"/>
              <a:ext cx="2200003" cy="44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FC626D9-C49F-43CA-AE88-4293532FF6D4}" type="TxLink">
                <a:rPr lang="en-US" sz="2000" b="1" i="0" u="none" strike="noStrike">
                  <a:solidFill>
                    <a:schemeClr val="tx1">
                      <a:lumMod val="85000"/>
                      <a:lumOff val="15000"/>
                    </a:schemeClr>
                  </a:solidFill>
                  <a:latin typeface="Aptos Narrow"/>
                </a:rPr>
                <a:pPr algn="l"/>
                <a:t>---</a:t>
              </a:fld>
              <a:endParaRPr lang="en-US" sz="6600" b="1">
                <a:solidFill>
                  <a:schemeClr val="tx1">
                    <a:lumMod val="85000"/>
                    <a:lumOff val="15000"/>
                  </a:schemeClr>
                </a:solidFill>
              </a:endParaRPr>
            </a:p>
          </xdr:txBody>
        </xdr:sp>
        <xdr:sp macro="" textlink="">
          <xdr:nvSpPr>
            <xdr:cNvPr id="25" name="TextBox 24">
              <a:extLst>
                <a:ext uri="{FF2B5EF4-FFF2-40B4-BE49-F238E27FC236}">
                  <a16:creationId xmlns:a16="http://schemas.microsoft.com/office/drawing/2014/main" id="{1518CCB6-5EE5-BAAE-50ED-E789D1F72836}"/>
                </a:ext>
              </a:extLst>
            </xdr:cNvPr>
            <xdr:cNvSpPr txBox="1"/>
          </xdr:nvSpPr>
          <xdr:spPr>
            <a:xfrm>
              <a:off x="3593900" y="1097004"/>
              <a:ext cx="2190478" cy="44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Time</a:t>
              </a:r>
              <a:endParaRPr lang="en-US" sz="1100">
                <a:solidFill>
                  <a:schemeClr val="tx1">
                    <a:lumMod val="75000"/>
                    <a:lumOff val="25000"/>
                  </a:schemeClr>
                </a:solidFill>
              </a:endParaRPr>
            </a:p>
          </xdr:txBody>
        </xdr:sp>
      </xdr:grpSp>
      <xdr:grpSp>
        <xdr:nvGrpSpPr>
          <xdr:cNvPr id="26" name="Group 25">
            <a:extLst>
              <a:ext uri="{FF2B5EF4-FFF2-40B4-BE49-F238E27FC236}">
                <a16:creationId xmlns:a16="http://schemas.microsoft.com/office/drawing/2014/main" id="{4AC1BCFB-AB86-4539-849D-8C7464C775E4}"/>
              </a:ext>
            </a:extLst>
          </xdr:cNvPr>
          <xdr:cNvGrpSpPr/>
        </xdr:nvGrpSpPr>
        <xdr:grpSpPr>
          <a:xfrm>
            <a:off x="3286373" y="1958193"/>
            <a:ext cx="1618236" cy="898921"/>
            <a:chOff x="3592926" y="1097004"/>
            <a:chExt cx="2398973" cy="906689"/>
          </a:xfrm>
        </xdr:grpSpPr>
        <xdr:sp macro="" textlink="">
          <xdr:nvSpPr>
            <xdr:cNvPr id="27" name="Rectangle 26">
              <a:extLst>
                <a:ext uri="{FF2B5EF4-FFF2-40B4-BE49-F238E27FC236}">
                  <a16:creationId xmlns:a16="http://schemas.microsoft.com/office/drawing/2014/main" id="{A1746BE5-EDAC-E387-2A16-B45701F74084}"/>
                </a:ext>
              </a:extLst>
            </xdr:cNvPr>
            <xdr:cNvSpPr/>
          </xdr:nvSpPr>
          <xdr:spPr>
            <a:xfrm>
              <a:off x="3592926" y="1101398"/>
              <a:ext cx="2294487" cy="899826"/>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User_Pace">
          <xdr:nvSpPr>
            <xdr:cNvPr id="28" name="TextBox 27">
              <a:extLst>
                <a:ext uri="{FF2B5EF4-FFF2-40B4-BE49-F238E27FC236}">
                  <a16:creationId xmlns:a16="http://schemas.microsoft.com/office/drawing/2014/main" id="{458B3758-DE41-8356-CF19-366728CE9346}"/>
                </a:ext>
              </a:extLst>
            </xdr:cNvPr>
            <xdr:cNvSpPr txBox="1"/>
          </xdr:nvSpPr>
          <xdr:spPr>
            <a:xfrm>
              <a:off x="3599561" y="1557433"/>
              <a:ext cx="2200003" cy="44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0C5C861-B7B8-44FD-A067-877E2B0096B1}" type="TxLink">
                <a:rPr lang="en-US" sz="2000" b="1" i="0" u="none" strike="noStrike">
                  <a:solidFill>
                    <a:schemeClr val="tx1">
                      <a:lumMod val="85000"/>
                      <a:lumOff val="15000"/>
                    </a:schemeClr>
                  </a:solidFill>
                  <a:latin typeface="Aptos Narrow"/>
                </a:rPr>
                <a:pPr algn="l"/>
                <a:t>---</a:t>
              </a:fld>
              <a:endParaRPr lang="en-US" sz="11500" b="1">
                <a:solidFill>
                  <a:schemeClr val="tx1">
                    <a:lumMod val="85000"/>
                    <a:lumOff val="15000"/>
                  </a:schemeClr>
                </a:solidFill>
              </a:endParaRPr>
            </a:p>
          </xdr:txBody>
        </xdr:sp>
        <xdr:sp macro="" textlink="">
          <xdr:nvSpPr>
            <xdr:cNvPr id="29" name="TextBox 28">
              <a:extLst>
                <a:ext uri="{FF2B5EF4-FFF2-40B4-BE49-F238E27FC236}">
                  <a16:creationId xmlns:a16="http://schemas.microsoft.com/office/drawing/2014/main" id="{E77B5646-F869-8E16-BEF7-5B9E2599DA79}"/>
                </a:ext>
              </a:extLst>
            </xdr:cNvPr>
            <xdr:cNvSpPr txBox="1"/>
          </xdr:nvSpPr>
          <xdr:spPr>
            <a:xfrm>
              <a:off x="3593900" y="1097004"/>
              <a:ext cx="2397999" cy="44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Avg Pace (min/km)</a:t>
              </a:r>
              <a:endParaRPr lang="en-US" sz="1100">
                <a:solidFill>
                  <a:schemeClr val="tx1">
                    <a:lumMod val="75000"/>
                    <a:lumOff val="25000"/>
                  </a:schemeClr>
                </a:solidFill>
              </a:endParaRPr>
            </a:p>
          </xdr:txBody>
        </xdr:sp>
      </xdr:grpSp>
      <xdr:grpSp>
        <xdr:nvGrpSpPr>
          <xdr:cNvPr id="38" name="Group 37">
            <a:extLst>
              <a:ext uri="{FF2B5EF4-FFF2-40B4-BE49-F238E27FC236}">
                <a16:creationId xmlns:a16="http://schemas.microsoft.com/office/drawing/2014/main" id="{6EF67442-9DD9-4426-93B6-62A59A0AA0EC}"/>
              </a:ext>
            </a:extLst>
          </xdr:cNvPr>
          <xdr:cNvGrpSpPr/>
        </xdr:nvGrpSpPr>
        <xdr:grpSpPr>
          <a:xfrm>
            <a:off x="5005793" y="1960521"/>
            <a:ext cx="1511558" cy="907087"/>
            <a:chOff x="3592926" y="1094284"/>
            <a:chExt cx="2294487" cy="908051"/>
          </a:xfrm>
        </xdr:grpSpPr>
        <xdr:sp macro="" textlink="">
          <xdr:nvSpPr>
            <xdr:cNvPr id="39" name="Rectangle 38">
              <a:extLst>
                <a:ext uri="{FF2B5EF4-FFF2-40B4-BE49-F238E27FC236}">
                  <a16:creationId xmlns:a16="http://schemas.microsoft.com/office/drawing/2014/main" id="{ABBE342B-1F26-99B1-68B4-1CC33D3FA3D8}"/>
                </a:ext>
              </a:extLst>
            </xdr:cNvPr>
            <xdr:cNvSpPr/>
          </xdr:nvSpPr>
          <xdr:spPr>
            <a:xfrm>
              <a:off x="3592926" y="1101398"/>
              <a:ext cx="2294487" cy="899826"/>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User_Category">
          <xdr:nvSpPr>
            <xdr:cNvPr id="40" name="TextBox 39">
              <a:extLst>
                <a:ext uri="{FF2B5EF4-FFF2-40B4-BE49-F238E27FC236}">
                  <a16:creationId xmlns:a16="http://schemas.microsoft.com/office/drawing/2014/main" id="{C4606F5F-4295-AEA0-0475-9BD9B7B1ADF9}"/>
                </a:ext>
              </a:extLst>
            </xdr:cNvPr>
            <xdr:cNvSpPr txBox="1"/>
          </xdr:nvSpPr>
          <xdr:spPr>
            <a:xfrm>
              <a:off x="3599543" y="1558080"/>
              <a:ext cx="2194072" cy="444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1653787-5064-46D1-A8E7-DE39A7885A4E}" type="TxLink">
                <a:rPr lang="en-US" sz="2000" b="1" i="0" u="none" strike="noStrike">
                  <a:solidFill>
                    <a:schemeClr val="tx1">
                      <a:lumMod val="85000"/>
                      <a:lumOff val="15000"/>
                    </a:schemeClr>
                  </a:solidFill>
                  <a:latin typeface="Aptos Narrow"/>
                </a:rPr>
                <a:pPr algn="l"/>
                <a:t>---</a:t>
              </a:fld>
              <a:endParaRPr lang="en-US" sz="11500" b="1">
                <a:solidFill>
                  <a:schemeClr val="tx1">
                    <a:lumMod val="85000"/>
                    <a:lumOff val="15000"/>
                  </a:schemeClr>
                </a:solidFill>
              </a:endParaRPr>
            </a:p>
          </xdr:txBody>
        </xdr:sp>
        <xdr:sp macro="" textlink="">
          <xdr:nvSpPr>
            <xdr:cNvPr id="41" name="TextBox 40">
              <a:extLst>
                <a:ext uri="{FF2B5EF4-FFF2-40B4-BE49-F238E27FC236}">
                  <a16:creationId xmlns:a16="http://schemas.microsoft.com/office/drawing/2014/main" id="{F11CBEC4-F615-2B02-C3F6-9CA983BEB989}"/>
                </a:ext>
              </a:extLst>
            </xdr:cNvPr>
            <xdr:cNvSpPr txBox="1"/>
          </xdr:nvSpPr>
          <xdr:spPr>
            <a:xfrm>
              <a:off x="3593897" y="1094284"/>
              <a:ext cx="2121137" cy="448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Age Category</a:t>
              </a:r>
              <a:endParaRPr lang="en-US" sz="1100">
                <a:solidFill>
                  <a:schemeClr val="tx1">
                    <a:lumMod val="75000"/>
                    <a:lumOff val="25000"/>
                  </a:schemeClr>
                </a:solidFill>
              </a:endParaRPr>
            </a:p>
          </xdr:txBody>
        </xdr:sp>
      </xdr:grpSp>
    </xdr:grpSp>
    <xdr:clientData/>
  </xdr:twoCellAnchor>
  <xdr:twoCellAnchor>
    <xdr:from>
      <xdr:col>12</xdr:col>
      <xdr:colOff>554565</xdr:colOff>
      <xdr:row>2</xdr:row>
      <xdr:rowOff>48282</xdr:rowOff>
    </xdr:from>
    <xdr:to>
      <xdr:col>20</xdr:col>
      <xdr:colOff>255563</xdr:colOff>
      <xdr:row>12</xdr:row>
      <xdr:rowOff>144897</xdr:rowOff>
    </xdr:to>
    <xdr:grpSp>
      <xdr:nvGrpSpPr>
        <xdr:cNvPr id="58" name="Group 57">
          <a:extLst>
            <a:ext uri="{FF2B5EF4-FFF2-40B4-BE49-F238E27FC236}">
              <a16:creationId xmlns:a16="http://schemas.microsoft.com/office/drawing/2014/main" id="{6FB158F8-4098-4B72-9C80-4E019DEF38EB}"/>
            </a:ext>
          </a:extLst>
        </xdr:cNvPr>
        <xdr:cNvGrpSpPr/>
      </xdr:nvGrpSpPr>
      <xdr:grpSpPr>
        <a:xfrm>
          <a:off x="8106529" y="947714"/>
          <a:ext cx="4660802" cy="1988008"/>
          <a:chOff x="1576870" y="909435"/>
          <a:chExt cx="4938513" cy="1978980"/>
        </a:xfrm>
      </xdr:grpSpPr>
      <xdr:grpSp>
        <xdr:nvGrpSpPr>
          <xdr:cNvPr id="59" name="Group 58">
            <a:extLst>
              <a:ext uri="{FF2B5EF4-FFF2-40B4-BE49-F238E27FC236}">
                <a16:creationId xmlns:a16="http://schemas.microsoft.com/office/drawing/2014/main" id="{91AB4786-0E70-433E-3BBB-F61969E8C892}"/>
              </a:ext>
            </a:extLst>
          </xdr:cNvPr>
          <xdr:cNvGrpSpPr/>
        </xdr:nvGrpSpPr>
        <xdr:grpSpPr>
          <a:xfrm>
            <a:off x="1576870" y="909435"/>
            <a:ext cx="4937759" cy="917121"/>
            <a:chOff x="3592926" y="1097004"/>
            <a:chExt cx="4257275" cy="906689"/>
          </a:xfrm>
        </xdr:grpSpPr>
        <xdr:sp macro="" textlink="">
          <xdr:nvSpPr>
            <xdr:cNvPr id="72" name="Rectangle 71">
              <a:extLst>
                <a:ext uri="{FF2B5EF4-FFF2-40B4-BE49-F238E27FC236}">
                  <a16:creationId xmlns:a16="http://schemas.microsoft.com/office/drawing/2014/main" id="{F48C5A6C-95A8-30EE-2DD7-16F60AC2F3AB}"/>
                </a:ext>
              </a:extLst>
            </xdr:cNvPr>
            <xdr:cNvSpPr/>
          </xdr:nvSpPr>
          <xdr:spPr>
            <a:xfrm>
              <a:off x="3592926" y="1104118"/>
              <a:ext cx="4253321" cy="89922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User_Split_Description">
          <xdr:nvSpPr>
            <xdr:cNvPr id="73" name="TextBox 72">
              <a:extLst>
                <a:ext uri="{FF2B5EF4-FFF2-40B4-BE49-F238E27FC236}">
                  <a16:creationId xmlns:a16="http://schemas.microsoft.com/office/drawing/2014/main" id="{B2AC9C1A-E191-95F2-918D-12BFC5049202}"/>
                </a:ext>
              </a:extLst>
            </xdr:cNvPr>
            <xdr:cNvSpPr txBox="1"/>
          </xdr:nvSpPr>
          <xdr:spPr>
            <a:xfrm>
              <a:off x="3599561" y="1557433"/>
              <a:ext cx="4250640" cy="44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603D042-8584-4CD9-AAA8-114B237DD8BC}" type="TxLink">
                <a:rPr lang="en-US" sz="1600" b="1" i="0" u="none" strike="noStrike">
                  <a:solidFill>
                    <a:schemeClr val="tx1">
                      <a:lumMod val="85000"/>
                      <a:lumOff val="15000"/>
                    </a:schemeClr>
                  </a:solidFill>
                  <a:latin typeface="Aptos Narrow"/>
                </a:rPr>
                <a:pPr algn="l"/>
                <a:t>---</a:t>
              </a:fld>
              <a:endParaRPr lang="en-US" sz="3200" b="1">
                <a:solidFill>
                  <a:schemeClr val="tx1">
                    <a:lumMod val="85000"/>
                    <a:lumOff val="15000"/>
                  </a:schemeClr>
                </a:solidFill>
              </a:endParaRPr>
            </a:p>
          </xdr:txBody>
        </xdr:sp>
        <xdr:sp macro="" textlink="">
          <xdr:nvSpPr>
            <xdr:cNvPr id="74" name="TextBox 73">
              <a:extLst>
                <a:ext uri="{FF2B5EF4-FFF2-40B4-BE49-F238E27FC236}">
                  <a16:creationId xmlns:a16="http://schemas.microsoft.com/office/drawing/2014/main" id="{57F32109-75E6-9F50-42B5-2E24337BB149}"/>
                </a:ext>
              </a:extLst>
            </xdr:cNvPr>
            <xdr:cNvSpPr txBox="1"/>
          </xdr:nvSpPr>
          <xdr:spPr>
            <a:xfrm>
              <a:off x="3593900" y="1097004"/>
              <a:ext cx="2190478" cy="44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pl-PL" sz="1400" b="0" i="0" u="none" strike="noStrike" kern="0" cap="none" spc="0" normalizeH="0" baseline="0" noProof="0">
                  <a:ln>
                    <a:noFill/>
                  </a:ln>
                  <a:solidFill>
                    <a:prstClr val="black">
                      <a:lumMod val="75000"/>
                      <a:lumOff val="25000"/>
                    </a:prstClr>
                  </a:solidFill>
                  <a:effectLst/>
                  <a:uLnTx/>
                  <a:uFillTx/>
                  <a:latin typeface="+mn-lt"/>
                  <a:ea typeface="+mn-ea"/>
                  <a:cs typeface="+mn-cs"/>
                </a:rPr>
                <a:t>Split Description</a:t>
              </a:r>
              <a:endParaRPr kumimoji="0" lang="en-US" sz="1100" b="0" i="0" u="none" strike="noStrike" kern="0" cap="none" spc="0" normalizeH="0" baseline="0" noProof="0">
                <a:ln>
                  <a:noFill/>
                </a:ln>
                <a:solidFill>
                  <a:prstClr val="black">
                    <a:lumMod val="75000"/>
                    <a:lumOff val="25000"/>
                  </a:prstClr>
                </a:solidFill>
                <a:effectLst/>
                <a:uLnTx/>
                <a:uFillTx/>
                <a:latin typeface="+mn-lt"/>
                <a:ea typeface="+mn-ea"/>
                <a:cs typeface="+mn-cs"/>
              </a:endParaRPr>
            </a:p>
          </xdr:txBody>
        </xdr:sp>
      </xdr:grpSp>
      <xdr:grpSp>
        <xdr:nvGrpSpPr>
          <xdr:cNvPr id="60" name="Group 59">
            <a:extLst>
              <a:ext uri="{FF2B5EF4-FFF2-40B4-BE49-F238E27FC236}">
                <a16:creationId xmlns:a16="http://schemas.microsoft.com/office/drawing/2014/main" id="{E2A45190-5BFC-D94F-BE41-AA18635FE93D}"/>
              </a:ext>
            </a:extLst>
          </xdr:cNvPr>
          <xdr:cNvGrpSpPr/>
        </xdr:nvGrpSpPr>
        <xdr:grpSpPr>
          <a:xfrm>
            <a:off x="1576870" y="1957737"/>
            <a:ext cx="1547362" cy="921346"/>
            <a:chOff x="3592926" y="1097004"/>
            <a:chExt cx="2294487" cy="930715"/>
          </a:xfrm>
        </xdr:grpSpPr>
        <xdr:sp macro="" textlink="">
          <xdr:nvSpPr>
            <xdr:cNvPr id="69" name="Rectangle 68">
              <a:extLst>
                <a:ext uri="{FF2B5EF4-FFF2-40B4-BE49-F238E27FC236}">
                  <a16:creationId xmlns:a16="http://schemas.microsoft.com/office/drawing/2014/main" id="{83B68ADD-1C3A-3804-180C-0E877CEAF53B}"/>
                </a:ext>
              </a:extLst>
            </xdr:cNvPr>
            <xdr:cNvSpPr/>
          </xdr:nvSpPr>
          <xdr:spPr>
            <a:xfrm>
              <a:off x="3592926" y="1101397"/>
              <a:ext cx="2294487" cy="926322"/>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User_5K">
          <xdr:nvSpPr>
            <xdr:cNvPr id="70" name="TextBox 69">
              <a:extLst>
                <a:ext uri="{FF2B5EF4-FFF2-40B4-BE49-F238E27FC236}">
                  <a16:creationId xmlns:a16="http://schemas.microsoft.com/office/drawing/2014/main" id="{B5A3EBBC-2036-A5B4-3AE6-2D958915B43A}"/>
                </a:ext>
              </a:extLst>
            </xdr:cNvPr>
            <xdr:cNvSpPr txBox="1"/>
          </xdr:nvSpPr>
          <xdr:spPr>
            <a:xfrm>
              <a:off x="3599561" y="1557433"/>
              <a:ext cx="2200003" cy="44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386B989-419B-43D7-932E-A9F392F81D4D}" type="TxLink">
                <a:rPr lang="en-US" sz="2000" b="1" i="0" u="none" strike="noStrike">
                  <a:solidFill>
                    <a:schemeClr val="tx1">
                      <a:lumMod val="85000"/>
                      <a:lumOff val="15000"/>
                    </a:schemeClr>
                  </a:solidFill>
                  <a:latin typeface="Aptos Narrow"/>
                </a:rPr>
                <a:pPr algn="l"/>
                <a:t>---</a:t>
              </a:fld>
              <a:endParaRPr lang="en-US" sz="11500" b="1">
                <a:solidFill>
                  <a:schemeClr val="tx1">
                    <a:lumMod val="85000"/>
                    <a:lumOff val="15000"/>
                  </a:schemeClr>
                </a:solidFill>
              </a:endParaRPr>
            </a:p>
          </xdr:txBody>
        </xdr:sp>
        <xdr:sp macro="" textlink="">
          <xdr:nvSpPr>
            <xdr:cNvPr id="71" name="TextBox 70">
              <a:extLst>
                <a:ext uri="{FF2B5EF4-FFF2-40B4-BE49-F238E27FC236}">
                  <a16:creationId xmlns:a16="http://schemas.microsoft.com/office/drawing/2014/main" id="{3D16A9AD-F150-D702-1CEF-30F8793292BE}"/>
                </a:ext>
              </a:extLst>
            </xdr:cNvPr>
            <xdr:cNvSpPr txBox="1"/>
          </xdr:nvSpPr>
          <xdr:spPr>
            <a:xfrm>
              <a:off x="3593900" y="1097004"/>
              <a:ext cx="2190478" cy="44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pl-PL" sz="1400">
                  <a:solidFill>
                    <a:schemeClr val="tx1">
                      <a:lumMod val="75000"/>
                      <a:lumOff val="25000"/>
                    </a:schemeClr>
                  </a:solidFill>
                  <a:effectLst/>
                  <a:latin typeface="+mn-lt"/>
                  <a:ea typeface="+mn-ea"/>
                  <a:cs typeface="+mn-cs"/>
                </a:rPr>
                <a:t>0-5K Chip time</a:t>
              </a:r>
              <a:endParaRPr lang="en-US" sz="1800">
                <a:solidFill>
                  <a:schemeClr val="tx1">
                    <a:lumMod val="75000"/>
                    <a:lumOff val="25000"/>
                  </a:schemeClr>
                </a:solidFill>
                <a:effectLst/>
              </a:endParaRPr>
            </a:p>
          </xdr:txBody>
        </xdr:sp>
      </xdr:grpSp>
      <xdr:grpSp>
        <xdr:nvGrpSpPr>
          <xdr:cNvPr id="61" name="Group 60">
            <a:extLst>
              <a:ext uri="{FF2B5EF4-FFF2-40B4-BE49-F238E27FC236}">
                <a16:creationId xmlns:a16="http://schemas.microsoft.com/office/drawing/2014/main" id="{72ED028F-799C-97F8-5B88-5929B921FCAD}"/>
              </a:ext>
            </a:extLst>
          </xdr:cNvPr>
          <xdr:cNvGrpSpPr/>
        </xdr:nvGrpSpPr>
        <xdr:grpSpPr>
          <a:xfrm>
            <a:off x="3286374" y="1958193"/>
            <a:ext cx="1547755" cy="925181"/>
            <a:chOff x="3592926" y="1097004"/>
            <a:chExt cx="2294487" cy="933176"/>
          </a:xfrm>
        </xdr:grpSpPr>
        <xdr:sp macro="" textlink="">
          <xdr:nvSpPr>
            <xdr:cNvPr id="66" name="Rectangle 65">
              <a:extLst>
                <a:ext uri="{FF2B5EF4-FFF2-40B4-BE49-F238E27FC236}">
                  <a16:creationId xmlns:a16="http://schemas.microsoft.com/office/drawing/2014/main" id="{36879393-3FDF-8D63-4F89-D4F31321047A}"/>
                </a:ext>
              </a:extLst>
            </xdr:cNvPr>
            <xdr:cNvSpPr/>
          </xdr:nvSpPr>
          <xdr:spPr>
            <a:xfrm>
              <a:off x="3592926" y="1101398"/>
              <a:ext cx="2294487" cy="928782"/>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User_5K_10K">
          <xdr:nvSpPr>
            <xdr:cNvPr id="67" name="TextBox 66">
              <a:extLst>
                <a:ext uri="{FF2B5EF4-FFF2-40B4-BE49-F238E27FC236}">
                  <a16:creationId xmlns:a16="http://schemas.microsoft.com/office/drawing/2014/main" id="{FA548507-CE18-6698-201B-897292AF4F0D}"/>
                </a:ext>
              </a:extLst>
            </xdr:cNvPr>
            <xdr:cNvSpPr txBox="1"/>
          </xdr:nvSpPr>
          <xdr:spPr>
            <a:xfrm>
              <a:off x="3599561" y="1557433"/>
              <a:ext cx="2200003" cy="44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805EEAF-4510-4D9C-BC43-FAB3045D4542}" type="TxLink">
                <a:rPr lang="en-US" sz="2000" b="1" i="0" u="none" strike="noStrike">
                  <a:solidFill>
                    <a:schemeClr val="tx1">
                      <a:lumMod val="85000"/>
                      <a:lumOff val="15000"/>
                    </a:schemeClr>
                  </a:solidFill>
                  <a:latin typeface="Aptos Narrow"/>
                </a:rPr>
                <a:pPr algn="l"/>
                <a:t>---</a:t>
              </a:fld>
              <a:endParaRPr lang="en-US" sz="28700" b="1">
                <a:solidFill>
                  <a:schemeClr val="tx1">
                    <a:lumMod val="85000"/>
                    <a:lumOff val="15000"/>
                  </a:schemeClr>
                </a:solidFill>
              </a:endParaRPr>
            </a:p>
          </xdr:txBody>
        </xdr:sp>
        <xdr:sp macro="" textlink="">
          <xdr:nvSpPr>
            <xdr:cNvPr id="68" name="TextBox 67">
              <a:extLst>
                <a:ext uri="{FF2B5EF4-FFF2-40B4-BE49-F238E27FC236}">
                  <a16:creationId xmlns:a16="http://schemas.microsoft.com/office/drawing/2014/main" id="{9519CE81-48EC-BB12-F9DB-DCB937C35C0A}"/>
                </a:ext>
              </a:extLst>
            </xdr:cNvPr>
            <xdr:cNvSpPr txBox="1"/>
          </xdr:nvSpPr>
          <xdr:spPr>
            <a:xfrm>
              <a:off x="3593899" y="1097004"/>
              <a:ext cx="2246821" cy="44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5-10K Chip time</a:t>
              </a:r>
              <a:endParaRPr lang="en-US" sz="1100">
                <a:solidFill>
                  <a:schemeClr val="tx1">
                    <a:lumMod val="75000"/>
                    <a:lumOff val="25000"/>
                  </a:schemeClr>
                </a:solidFill>
              </a:endParaRPr>
            </a:p>
          </xdr:txBody>
        </xdr:sp>
      </xdr:grpSp>
      <xdr:grpSp>
        <xdr:nvGrpSpPr>
          <xdr:cNvPr id="62" name="Group 61">
            <a:extLst>
              <a:ext uri="{FF2B5EF4-FFF2-40B4-BE49-F238E27FC236}">
                <a16:creationId xmlns:a16="http://schemas.microsoft.com/office/drawing/2014/main" id="{16C04D0C-5E28-DE27-629C-B8F844C32CAC}"/>
              </a:ext>
            </a:extLst>
          </xdr:cNvPr>
          <xdr:cNvGrpSpPr/>
        </xdr:nvGrpSpPr>
        <xdr:grpSpPr>
          <a:xfrm>
            <a:off x="4969623" y="1960512"/>
            <a:ext cx="1545760" cy="927903"/>
            <a:chOff x="3538017" y="1094284"/>
            <a:chExt cx="2346403" cy="928892"/>
          </a:xfrm>
        </xdr:grpSpPr>
        <xdr:sp macro="" textlink="">
          <xdr:nvSpPr>
            <xdr:cNvPr id="63" name="Rectangle 62">
              <a:extLst>
                <a:ext uri="{FF2B5EF4-FFF2-40B4-BE49-F238E27FC236}">
                  <a16:creationId xmlns:a16="http://schemas.microsoft.com/office/drawing/2014/main" id="{561BDA76-23B5-306D-97CE-CAB4D3762BD7}"/>
                </a:ext>
              </a:extLst>
            </xdr:cNvPr>
            <xdr:cNvSpPr/>
          </xdr:nvSpPr>
          <xdr:spPr>
            <a:xfrm>
              <a:off x="3538017" y="1100704"/>
              <a:ext cx="2346403" cy="922472"/>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User_Split_Type">
          <xdr:nvSpPr>
            <xdr:cNvPr id="64" name="TextBox 63">
              <a:extLst>
                <a:ext uri="{FF2B5EF4-FFF2-40B4-BE49-F238E27FC236}">
                  <a16:creationId xmlns:a16="http://schemas.microsoft.com/office/drawing/2014/main" id="{4F6CF274-784C-9878-7999-135BB0859B39}"/>
                </a:ext>
              </a:extLst>
            </xdr:cNvPr>
            <xdr:cNvSpPr txBox="1"/>
          </xdr:nvSpPr>
          <xdr:spPr>
            <a:xfrm>
              <a:off x="3545000" y="1558080"/>
              <a:ext cx="2194072" cy="444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7924BDD-BA0A-4CD8-A4DD-DA394FD83F08}" type="TxLink">
                <a:rPr lang="en-US" sz="2000" b="1" i="0" u="none" strike="noStrike">
                  <a:solidFill>
                    <a:schemeClr val="tx1">
                      <a:lumMod val="85000"/>
                      <a:lumOff val="15000"/>
                    </a:schemeClr>
                  </a:solidFill>
                  <a:latin typeface="Aptos Narrow"/>
                </a:rPr>
                <a:pPr algn="l"/>
                <a:t>---</a:t>
              </a:fld>
              <a:endParaRPr lang="en-US" sz="28700" b="1">
                <a:solidFill>
                  <a:schemeClr val="tx1">
                    <a:lumMod val="85000"/>
                    <a:lumOff val="15000"/>
                  </a:schemeClr>
                </a:solidFill>
              </a:endParaRPr>
            </a:p>
          </xdr:txBody>
        </xdr:sp>
        <xdr:sp macro="" textlink="">
          <xdr:nvSpPr>
            <xdr:cNvPr id="65" name="TextBox 64">
              <a:extLst>
                <a:ext uri="{FF2B5EF4-FFF2-40B4-BE49-F238E27FC236}">
                  <a16:creationId xmlns:a16="http://schemas.microsoft.com/office/drawing/2014/main" id="{DF7DF96D-8223-0C1C-FA55-578EF54A5A1D}"/>
                </a:ext>
              </a:extLst>
            </xdr:cNvPr>
            <xdr:cNvSpPr txBox="1"/>
          </xdr:nvSpPr>
          <xdr:spPr>
            <a:xfrm>
              <a:off x="3539355" y="1094284"/>
              <a:ext cx="2121137" cy="448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a:solidFill>
                    <a:schemeClr val="tx1">
                      <a:lumMod val="75000"/>
                      <a:lumOff val="25000"/>
                    </a:schemeClr>
                  </a:solidFill>
                </a:rPr>
                <a:t>Split</a:t>
              </a:r>
              <a:r>
                <a:rPr lang="pl-PL" sz="1400" baseline="0">
                  <a:solidFill>
                    <a:schemeClr val="tx1">
                      <a:lumMod val="75000"/>
                      <a:lumOff val="25000"/>
                    </a:schemeClr>
                  </a:solidFill>
                </a:rPr>
                <a:t> Type</a:t>
              </a:r>
              <a:endParaRPr lang="en-US" sz="1100">
                <a:solidFill>
                  <a:schemeClr val="tx1">
                    <a:lumMod val="75000"/>
                    <a:lumOff val="25000"/>
                  </a:schemeClr>
                </a:solidFill>
              </a:endParaRPr>
            </a:p>
          </xdr:txBody>
        </xdr:sp>
      </xdr:grpSp>
    </xdr:grpSp>
    <xdr:clientData/>
  </xdr:twoCellAnchor>
  <xdr:twoCellAnchor>
    <xdr:from>
      <xdr:col>11</xdr:col>
      <xdr:colOff>368636</xdr:colOff>
      <xdr:row>14</xdr:row>
      <xdr:rowOff>71475</xdr:rowOff>
    </xdr:from>
    <xdr:to>
      <xdr:col>20</xdr:col>
      <xdr:colOff>253205</xdr:colOff>
      <xdr:row>31</xdr:row>
      <xdr:rowOff>148716</xdr:rowOff>
    </xdr:to>
    <xdr:grpSp>
      <xdr:nvGrpSpPr>
        <xdr:cNvPr id="2" name="Group 1">
          <a:extLst>
            <a:ext uri="{FF2B5EF4-FFF2-40B4-BE49-F238E27FC236}">
              <a16:creationId xmlns:a16="http://schemas.microsoft.com/office/drawing/2014/main" id="{3295F270-843C-C246-EB68-60FD3DFBB6C7}"/>
            </a:ext>
          </a:extLst>
        </xdr:cNvPr>
        <xdr:cNvGrpSpPr/>
      </xdr:nvGrpSpPr>
      <xdr:grpSpPr>
        <a:xfrm>
          <a:off x="7296032" y="3266432"/>
          <a:ext cx="5468941" cy="3315741"/>
          <a:chOff x="7283786" y="3262350"/>
          <a:chExt cx="5456694" cy="3315741"/>
        </a:xfrm>
      </xdr:grpSpPr>
      <xdr:graphicFrame macro="">
        <xdr:nvGraphicFramePr>
          <xdr:cNvPr id="43" name="Chart 42">
            <a:extLst>
              <a:ext uri="{FF2B5EF4-FFF2-40B4-BE49-F238E27FC236}">
                <a16:creationId xmlns:a16="http://schemas.microsoft.com/office/drawing/2014/main" id="{C78386A7-BD14-48B0-B088-7BAAEFFAC216}"/>
              </a:ext>
            </a:extLst>
          </xdr:cNvPr>
          <xdr:cNvGraphicFramePr>
            <a:graphicFrameLocks noChangeAspect="1"/>
          </xdr:cNvGraphicFramePr>
        </xdr:nvGraphicFramePr>
        <xdr:xfrm>
          <a:off x="7283786" y="3262350"/>
          <a:ext cx="5456694" cy="3315741"/>
        </xdr:xfrm>
        <a:graphic>
          <a:graphicData uri="http://schemas.openxmlformats.org/drawingml/2006/chart">
            <c:chart xmlns:c="http://schemas.openxmlformats.org/drawingml/2006/chart" xmlns:r="http://schemas.openxmlformats.org/officeDocument/2006/relationships" r:id="rId3"/>
          </a:graphicData>
        </a:graphic>
      </xdr:graphicFrame>
      <xdr:sp macro="" textlink="User_Result_Chart_Info">
        <xdr:nvSpPr>
          <xdr:cNvPr id="76" name="TextBox 75">
            <a:extLst>
              <a:ext uri="{FF2B5EF4-FFF2-40B4-BE49-F238E27FC236}">
                <a16:creationId xmlns:a16="http://schemas.microsoft.com/office/drawing/2014/main" id="{B4F997A6-8BA4-EB9B-24E9-9A164A47157C}"/>
              </a:ext>
            </a:extLst>
          </xdr:cNvPr>
          <xdr:cNvSpPr txBox="1"/>
        </xdr:nvSpPr>
        <xdr:spPr>
          <a:xfrm>
            <a:off x="9828212" y="3822224"/>
            <a:ext cx="2894024"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fld id="{880A9320-A238-4FB5-90A3-FEF0EF00B981}" type="TxLink">
              <a:rPr lang="en-US" sz="1050" b="0" i="0" u="none" strike="noStrike">
                <a:solidFill>
                  <a:schemeClr val="tx1">
                    <a:lumMod val="85000"/>
                    <a:lumOff val="15000"/>
                  </a:schemeClr>
                </a:solidFill>
                <a:latin typeface="Aptos Narrow"/>
              </a:rPr>
              <a:pPr algn="r"/>
              <a:t> </a:t>
            </a:fld>
            <a:endParaRPr lang="en-US" sz="1050">
              <a:solidFill>
                <a:schemeClr val="tx1">
                  <a:lumMod val="85000"/>
                  <a:lumOff val="15000"/>
                </a:schemeClr>
              </a:solidFill>
            </a:endParaRPr>
          </a:p>
        </xdr:txBody>
      </xdr:sp>
    </xdr:grpSp>
    <xdr:clientData/>
  </xdr:twoCellAnchor>
  <xdr:twoCellAnchor editAs="absolute">
    <xdr:from>
      <xdr:col>2</xdr:col>
      <xdr:colOff>266424</xdr:colOff>
      <xdr:row>14</xdr:row>
      <xdr:rowOff>62099</xdr:rowOff>
    </xdr:from>
    <xdr:to>
      <xdr:col>11</xdr:col>
      <xdr:colOff>63640</xdr:colOff>
      <xdr:row>31</xdr:row>
      <xdr:rowOff>148716</xdr:rowOff>
    </xdr:to>
    <xdr:graphicFrame macro="">
      <xdr:nvGraphicFramePr>
        <xdr:cNvPr id="3" name="Chart 2">
          <a:extLst>
            <a:ext uri="{FF2B5EF4-FFF2-40B4-BE49-F238E27FC236}">
              <a16:creationId xmlns:a16="http://schemas.microsoft.com/office/drawing/2014/main" id="{0CEE636A-A536-45FD-9162-C2EB787906C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8587963" backgroundQuery="1" createdVersion="8" refreshedVersion="8" minRefreshableVersion="3" recordCount="0" supportSubquery="1" supportAdvancedDrill="1" xr:uid="{15A60223-F6D8-44E6-8BC5-44FE239AEC4F}">
  <cacheSource type="external" connectionId="6"/>
  <cacheFields count="3">
    <cacheField name="[Measures].[Count of Bib 2]" caption="Count of Bib 2" numFmtId="0" hierarchy="34" level="32767"/>
    <cacheField name="[Measures].[avg_pace]" caption="avg_pace" numFmtId="0" hierarchy="30" level="32767"/>
    <cacheField name="[Measures].[avg_10k_chip_time]" caption="avg_10k_chip_time" numFmtId="0" hierarchy="29"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oneField="1">
      <fieldsUsage count="1">
        <fieldUsage x="2"/>
      </fieldsUsage>
    </cacheHierarchy>
    <cacheHierarchy uniqueName="[Measures].[avg_pace]" caption="avg_pace" measure="1" displayFolder="" measureGroup="recordowa_dziesiatka_results" count="0" oneField="1">
      <fieldsUsage count="1">
        <fieldUsage x="1"/>
      </fieldsUsage>
    </cacheHierarchy>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9629633" backgroundQuery="1" createdVersion="8" refreshedVersion="8" minRefreshableVersion="3" recordCount="0" supportSubquery="1" supportAdvancedDrill="1" xr:uid="{FA714526-547E-40F2-9764-C83EB0FB9F3B}">
  <cacheSource type="external" connectionId="6"/>
  <cacheFields count="3">
    <cacheField name="[Measures].[Count of Bib 2]" caption="Count of Bib 2" numFmtId="0" hierarchy="34" level="32767"/>
    <cacheField name="[recordowa_dziesiatka_results].[City].[City]" caption="City" numFmtId="0" hierarchy="5" level="1">
      <sharedItems count="10">
        <s v="Bydgoszcz"/>
        <s v="Gdynia"/>
        <s v="Gniezno"/>
        <s v="Łódź"/>
        <s v="Luboń"/>
        <s v="Poznań"/>
        <s v="Swarzędz"/>
        <s v="Szczecin"/>
        <s v="Warszawa"/>
        <s v="Wrocław"/>
      </sharedItems>
    </cacheField>
    <cacheField name="Dummy0" numFmtId="0" hierarchy="53" level="32767">
      <extLst>
        <ext xmlns:x14="http://schemas.microsoft.com/office/spreadsheetml/2009/9/main" uri="{63CAB8AC-B538-458d-9737-405883B0398D}">
          <x14:cacheField ignore="1"/>
        </ext>
      </extLst>
    </cacheField>
  </cacheFields>
  <cacheHierarchies count="54">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2" memberValueDatatype="130" unbalanced="0">
      <fieldsUsage count="2">
        <fieldUsage x="-1"/>
        <fieldUsage x="1"/>
      </fieldsUsage>
    </cacheHierarchy>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y uniqueName="Dummy0" caption="Bib" measure="1" count="0">
      <extLst>
        <ext xmlns:x14="http://schemas.microsoft.com/office/spreadsheetml/2009/9/main" uri="{8CF416AD-EC4C-4aba-99F5-12A058AE0983}">
          <x14:cacheHierarchy ignore="1"/>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30555557" backgroundQuery="1" createdVersion="8" refreshedVersion="8" minRefreshableVersion="3" recordCount="0" supportSubquery="1" supportAdvancedDrill="1" xr:uid="{21AE94AC-3F8B-478B-B4E2-218B143D5914}">
  <cacheSource type="external" connectionId="6"/>
  <cacheFields count="3">
    <cacheField name="[Measures].[Count of Bib 2]" caption="Count of Bib 2" numFmtId="0" hierarchy="34" level="32767"/>
    <cacheField name="[recordowa_dziesiatka_results].[Country].[Country]" caption="Country" numFmtId="0" hierarchy="3" level="1">
      <sharedItems count="13">
        <s v="BEL"/>
        <s v="BLR"/>
        <s v="CZE"/>
        <s v="DEN"/>
        <s v="ESP"/>
        <s v="FRA"/>
        <s v="GER"/>
        <s v="ITA"/>
        <s v="KEN"/>
        <s v="NED"/>
        <s v="POL"/>
        <s v="RUS"/>
        <s v="UKR"/>
      </sharedItems>
    </cacheField>
    <cacheField name="Dummy0" numFmtId="0" hierarchy="53" level="32767">
      <extLst>
        <ext xmlns:x14="http://schemas.microsoft.com/office/spreadsheetml/2009/9/main" uri="{63CAB8AC-B538-458d-9737-405883B0398D}">
          <x14:cacheField ignore="1"/>
        </ext>
      </extLst>
    </cacheField>
  </cacheFields>
  <cacheHierarchies count="54">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2" memberValueDatatype="130" unbalanced="0">
      <fieldsUsage count="2">
        <fieldUsage x="-1"/>
        <fieldUsage x="1"/>
      </fieldsUsage>
    </cacheHierarchy>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y uniqueName="Dummy0" caption="Bib" measure="1" count="0">
      <extLst>
        <ext xmlns:x14="http://schemas.microsoft.com/office/spreadsheetml/2009/9/main" uri="{8CF416AD-EC4C-4aba-99F5-12A058AE0983}">
          <x14:cacheHierarchy ignore="1"/>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31944442" backgroundQuery="1" createdVersion="8" refreshedVersion="8" minRefreshableVersion="3" recordCount="0" supportSubquery="1" supportAdvancedDrill="1" xr:uid="{D98A96BD-9FF8-46E6-9793-48BE39E87DFF}">
  <cacheSource type="external" connectionId="6"/>
  <cacheFields count="5">
    <cacheField name="[recordowa_dziesiatka_results].[Club].[Club]" caption="Club" numFmtId="0" hierarchy="4" level="1">
      <sharedItems containsBlank="1" count="11">
        <m/>
        <s v="#zaliniametyteam"/>
        <s v="adidas Runners Poznań"/>
        <s v="Arkadiusz Gardzielewski Running Team"/>
        <s v="FITNESS PIEKARY LEGNICA"/>
        <s v="KB Intrex Poznań"/>
        <s v="Mistrzowski Trening"/>
        <s v="Night Runners"/>
        <s v="Passion First"/>
        <s v="Świdnicka Grupa Biegowa"/>
        <s v="Team TERMINATORun"/>
      </sharedItems>
    </cacheField>
    <cacheField name="[Measures].[Count of Bib 2]" caption="Count of Bib 2" numFmtId="0" hierarchy="34" level="32767"/>
    <cacheField name="[recordowa_dziesiatka_results].[Club member].[Club member]" caption="Club member" numFmtId="0" hierarchy="20" level="1">
      <sharedItems count="2">
        <s v="FALSE"/>
        <s v="TRUE"/>
      </sharedItems>
    </cacheField>
    <cacheField name="Dummy0" numFmtId="0" hierarchy="53" level="32767">
      <extLst>
        <ext xmlns:x14="http://schemas.microsoft.com/office/spreadsheetml/2009/9/main" uri="{63CAB8AC-B538-458d-9737-405883B0398D}">
          <x14:cacheField ignore="1"/>
        </ext>
      </extLst>
    </cacheField>
    <cacheField name="Dummy1" numFmtId="0" hierarchy="54" level="32767">
      <extLst>
        <ext xmlns:x14="http://schemas.microsoft.com/office/spreadsheetml/2009/9/main" uri="{63CAB8AC-B538-458d-9737-405883B0398D}">
          <x14:cacheField ignore="1"/>
        </ext>
      </extLst>
    </cacheField>
  </cacheFields>
  <cacheHierarchies count="55">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2" memberValueDatatype="130" unbalanced="0">
      <fieldsUsage count="2">
        <fieldUsage x="-1"/>
        <fieldUsage x="0"/>
      </fieldsUsage>
    </cacheHierarchy>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2"/>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y uniqueName="Dummy0" caption="Bib" measure="1" count="0">
      <extLst>
        <ext xmlns:x14="http://schemas.microsoft.com/office/spreadsheetml/2009/9/main" uri="{8CF416AD-EC4C-4aba-99F5-12A058AE0983}">
          <x14:cacheHierarchy ignore="1"/>
        </ext>
      </extLst>
    </cacheHierarchy>
    <cacheHierarchy uniqueName="Dummy1" caption="Bib" measure="1" count="0">
      <extLst>
        <ext xmlns:x14="http://schemas.microsoft.com/office/spreadsheetml/2009/9/main" uri="{8CF416AD-EC4C-4aba-99F5-12A058AE0983}">
          <x14:cacheHierarchy ignore="1"/>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32986112" backgroundQuery="1" createdVersion="8" refreshedVersion="8" minRefreshableVersion="3" recordCount="0" supportSubquery="1" supportAdvancedDrill="1" xr:uid="{19A88DB8-F2DB-4155-A721-99230562FA78}">
  <cacheSource type="external" connectionId="6"/>
  <cacheFields count="5">
    <cacheField name="[recordowa_dziesiatka_results].[Sex].[Sex]" caption="Sex" numFmtId="0" hierarchy="19" level="1">
      <sharedItems count="2">
        <s v="Female"/>
        <s v="Male"/>
      </sharedItems>
    </cacheField>
    <cacheField name="[recordowa_dziesiatka_results].[Age Group].[Age Group]" caption="Age Group" numFmtId="0" hierarchy="6" level="1">
      <sharedItems count="14">
        <s v="K16"/>
        <s v="K20"/>
        <s v="K30"/>
        <s v="K40"/>
        <s v="K50"/>
        <s v="K60"/>
        <s v="K70+"/>
        <s v="M16"/>
        <s v="M20"/>
        <s v="M30"/>
        <s v="M40"/>
        <s v="M50"/>
        <s v="M60"/>
        <s v="M70+"/>
      </sharedItems>
    </cacheField>
    <cacheField name="[Measures].[Count of Bib 2]" caption="Count of Bib 2" numFmtId="0" hierarchy="34" level="32767"/>
    <cacheField name="Dummy0" numFmtId="0" hierarchy="53" level="32767">
      <extLst>
        <ext xmlns:x14="http://schemas.microsoft.com/office/spreadsheetml/2009/9/main" uri="{63CAB8AC-B538-458d-9737-405883B0398D}">
          <x14:cacheField ignore="1"/>
        </ext>
      </extLst>
    </cacheField>
    <cacheField name="Dummy1" numFmtId="0" hierarchy="54" level="32767">
      <extLst>
        <ext xmlns:x14="http://schemas.microsoft.com/office/spreadsheetml/2009/9/main" uri="{63CAB8AC-B538-458d-9737-405883B0398D}">
          <x14:cacheField ignore="1"/>
        </ext>
      </extLst>
    </cacheField>
  </cacheFields>
  <cacheHierarchies count="55">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2" memberValueDatatype="130" unbalanced="0">
      <fieldsUsage count="2">
        <fieldUsage x="-1"/>
        <fieldUsage x="1"/>
      </fieldsUsage>
    </cacheHierarchy>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0"/>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y uniqueName="Dummy0" caption="Bib" measure="1" count="0">
      <extLst>
        <ext xmlns:x14="http://schemas.microsoft.com/office/spreadsheetml/2009/9/main" uri="{8CF416AD-EC4C-4aba-99F5-12A058AE0983}">
          <x14:cacheHierarchy ignore="1"/>
        </ext>
      </extLst>
    </cacheHierarchy>
    <cacheHierarchy uniqueName="Dummy1" caption="Bib" measure="1" count="0">
      <extLst>
        <ext xmlns:x14="http://schemas.microsoft.com/office/spreadsheetml/2009/9/main" uri="{8CF416AD-EC4C-4aba-99F5-12A058AE0983}">
          <x14:cacheHierarchy ignore="1"/>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33912036" backgroundQuery="1" createdVersion="8" refreshedVersion="8" minRefreshableVersion="3" recordCount="0" supportSubquery="1" supportAdvancedDrill="1" xr:uid="{1989E051-117E-403B-A0A8-EC855F3B316A}">
  <cacheSource type="external" connectionId="6"/>
  <cacheFields count="4">
    <cacheField name="[Measures].[avg_pace]" caption="avg_pace" numFmtId="0" hierarchy="30" level="32767"/>
    <cacheField name="[recordowa_dziesiatka_results].[Age Group].[Age Group]" caption="Age Group" numFmtId="0" hierarchy="6" level="1">
      <sharedItems count="14">
        <s v="K16"/>
        <s v="K20"/>
        <s v="K30"/>
        <s v="K40"/>
        <s v="K50"/>
        <s v="K60"/>
        <s v="K70+"/>
        <s v="M16"/>
        <s v="M20"/>
        <s v="M30"/>
        <s v="M40"/>
        <s v="M50"/>
        <s v="M60"/>
        <s v="M70+"/>
      </sharedItems>
    </cacheField>
    <cacheField name="[recordowa_dziesiatka_results].[Sex].[Sex]" caption="Sex" numFmtId="0" hierarchy="19" level="1">
      <sharedItems count="2">
        <s v="Female"/>
        <s v="Male"/>
      </sharedItems>
    </cacheField>
    <cacheField name="[Measures].[avg_10k_chip_time]" caption="avg_10k_chip_time" numFmtId="0" hierarchy="29"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2" memberValueDatatype="130" unbalanced="0">
      <fieldsUsage count="2">
        <fieldUsage x="-1"/>
        <fieldUsage x="1"/>
      </fieldsUsage>
    </cacheHierarchy>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oneField="1">
      <fieldsUsage count="1">
        <fieldUsage x="3"/>
      </fieldsUsage>
    </cacheHierarchy>
    <cacheHierarchy uniqueName="[Measures].[avg_pace]" caption="avg_pace" measure="1" displayFolder="" measureGroup="recordowa_dziesiatka_results" count="0" oneField="1">
      <fieldsUsage count="1">
        <fieldUsage x="0"/>
      </fieldsUsage>
    </cacheHierarchy>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34953706" backgroundQuery="1" createdVersion="8" refreshedVersion="8" minRefreshableVersion="3" recordCount="0" supportSubquery="1" supportAdvancedDrill="1" xr:uid="{72696AF8-64CB-4A25-991F-E1731813A917}">
  <cacheSource type="external" connectionId="6"/>
  <cacheFields count="5">
    <cacheField name="[recordowa_dziesiatka_results].[Split Type].[Split Type]" caption="Split Type" numFmtId="0" hierarchy="17" level="1">
      <sharedItems count="3">
        <s v="Even"/>
        <s v="Negative"/>
        <s v="Positive"/>
      </sharedItems>
    </cacheField>
    <cacheField name="[Measures].[Count of Bib 2]" caption="Count of Bib 2" numFmtId="0" hierarchy="34" level="32767"/>
    <cacheField name="[Measures].[avg_10k_chip_time]" caption="avg_10k_chip_time" numFmtId="0" hierarchy="29" level="32767"/>
    <cacheField name="[Measures].[Average of Split %]" caption="Average of Split %" numFmtId="0" hierarchy="41" level="32767"/>
    <cacheField name="[Measures].[Average of Split Time (seconds)]" caption="Average of Split Time (seconds)" numFmtId="0" hierarchy="43"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2" memberValueDatatype="130" unbalanced="0">
      <fieldsUsage count="2">
        <fieldUsage x="-1"/>
        <fieldUsage x="0"/>
      </fieldsUsage>
    </cacheHierarchy>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oneField="1">
      <fieldsUsage count="1">
        <fieldUsage x="2"/>
      </fieldsUsage>
    </cacheHierarchy>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35879629" backgroundQuery="1" createdVersion="8" refreshedVersion="8" minRefreshableVersion="3" recordCount="0" supportSubquery="1" supportAdvancedDrill="1" xr:uid="{29BF16A7-3DA2-485A-A2AF-EE4F2A7BD313}">
  <cacheSource type="external" connectionId="6"/>
  <cacheFields count="2">
    <cacheField name="[recordowa_dziesiatka_results].[Split Type].[Split Type]" caption="Split Type" numFmtId="0" hierarchy="17" level="1">
      <sharedItems count="3">
        <s v="Even"/>
        <s v="Negative"/>
        <s v="Positive"/>
      </sharedItems>
    </cacheField>
    <cacheField name="[Measures].[avg_pace]" caption="avg_pace" numFmtId="0" hierarchy="30"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2" memberValueDatatype="130" unbalanced="0">
      <fieldsUsage count="2">
        <fieldUsage x="-1"/>
        <fieldUsage x="0"/>
      </fieldsUsage>
    </cacheHierarchy>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oneField="1">
      <fieldsUsage count="1">
        <fieldUsage x="1"/>
      </fieldsUsage>
    </cacheHierarchy>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0671299" backgroundQuery="1" createdVersion="8" refreshedVersion="8" minRefreshableVersion="3" recordCount="0" supportSubquery="1" supportAdvancedDrill="1" xr:uid="{6C594199-31C8-4D1B-BF31-19389ECE24C2}">
  <cacheSource type="external" connectionId="6"/>
  <cacheFields count="4">
    <cacheField name="[Measures].[Count of Bib 2]" caption="Count of Bib 2" numFmtId="0" hierarchy="34" level="32767"/>
    <cacheField name="[Measures].[avg_pace]" caption="avg_pace" numFmtId="0" hierarchy="30" level="32767"/>
    <cacheField name="[Measures].[avg_10k_chip_time]" caption="avg_10k_chip_time" numFmtId="0" hierarchy="29" level="32767"/>
    <cacheField name="[recordowa_dziesiatka_results].[Sex].[Sex]" caption="Sex" numFmtId="0" hierarchy="19" level="1">
      <sharedItems containsSemiMixedTypes="0" containsNonDate="0" containsString="0"/>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3"/>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oneField="1">
      <fieldsUsage count="1">
        <fieldUsage x="2"/>
      </fieldsUsage>
    </cacheHierarchy>
    <cacheHierarchy uniqueName="[Measures].[avg_pace]" caption="avg_pace" measure="1" displayFolder="" measureGroup="recordowa_dziesiatka_results" count="0" oneField="1">
      <fieldsUsage count="1">
        <fieldUsage x="1"/>
      </fieldsUsage>
    </cacheHierarchy>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5310069447" backgroundQuery="1" createdVersion="3" refreshedVersion="8" minRefreshableVersion="3" recordCount="0" supportSubquery="1" supportAdvancedDrill="1" xr:uid="{FDB7EABF-51DC-4143-A911-9ABF2E49B883}">
  <cacheSource type="external" connectionId="6">
    <extLst>
      <ext xmlns:x14="http://schemas.microsoft.com/office/spreadsheetml/2009/9/main" uri="{F057638F-6D5F-4e77-A914-E7F072B9BCA8}">
        <x14:sourceConnection name="ThisWorkbookDataModel"/>
      </ext>
    </extLst>
  </cacheSource>
  <cacheFields count="0"/>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338439893"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19212964" backgroundQuery="1" createdVersion="8" refreshedVersion="8" minRefreshableVersion="3" recordCount="0" supportSubquery="1" supportAdvancedDrill="1" xr:uid="{016B1114-5B03-4014-B90F-DEB4FC5EFBD1}">
  <cacheSource type="external" connectionId="6">
    <extLst>
      <ext xmlns:x14="http://schemas.microsoft.com/office/spreadsheetml/2009/9/main" uri="{F057638F-6D5F-4e77-A914-E7F072B9BCA8}">
        <x14:sourceConnection name="ThisWorkbookDataModel"/>
      </ext>
    </extLst>
  </cacheSource>
  <cacheFields count="2">
    <cacheField name="[Measures].[avg_10k_chip_time]" caption="avg_10k_chip_time" numFmtId="0" hierarchy="29" level="32767"/>
    <cacheField name="[recordowa_dziesiatka_results].[Age].[Age]" caption="Age" numFmtId="0" hierarchy="21" level="1">
      <sharedItems count="7">
        <s v="16"/>
        <s v="20"/>
        <s v="30"/>
        <s v="40"/>
        <s v="50"/>
        <s v="60"/>
        <s v="70+"/>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oneField="1">
      <fieldsUsage count="1">
        <fieldUsage x="0"/>
      </fieldsUsage>
    </cacheHierarchy>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85017605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0486111" backgroundQuery="1" createdVersion="8" refreshedVersion="8" minRefreshableVersion="3" recordCount="0" supportSubquery="1" supportAdvancedDrill="1" xr:uid="{68D02D98-BCA5-47E3-B833-2A24A1E60487}">
  <cacheSource type="external" connectionId="6">
    <extLst>
      <ext xmlns:x14="http://schemas.microsoft.com/office/spreadsheetml/2009/9/main" uri="{F057638F-6D5F-4e77-A914-E7F072B9BCA8}">
        <x14:sourceConnection name="ThisWorkbookDataModel"/>
      </ext>
    </extLst>
  </cacheSource>
  <cacheFields count="2">
    <cacheField name="[Measures].[Count of Bib 2]" caption="Count of Bib 2" numFmtId="0" hierarchy="34" level="32767"/>
    <cacheField name="[recordowa_dziesiatka_results].[Age].[Age]" caption="Age" numFmtId="0" hierarchy="21" level="1">
      <sharedItems count="7">
        <s v="16"/>
        <s v="20"/>
        <s v="30"/>
        <s v="40"/>
        <s v="50"/>
        <s v="60"/>
        <s v="70+"/>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20302628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2337966" backgroundQuery="1" createdVersion="8" refreshedVersion="8" minRefreshableVersion="3" recordCount="0" supportSubquery="1" supportAdvancedDrill="1" xr:uid="{A3C6D49A-2DA3-4EC8-9321-B4E915EE209F}">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Milestone Value].[Milestone Value]" caption="Milestone Value" numFmtId="0" hierarchy="22" level="1">
      <sharedItems count="2">
        <s v="FALSE"/>
        <s v="TRUE"/>
      </sharedItems>
    </cacheField>
    <cacheField name="[recordowa_dziesiatka_results].[10K Chip Time (minutes)].[10K Chip Time (minutes)]" caption="10K Chip Time (minutes)" numFmtId="0" hierarchy="18" level="1">
      <sharedItems containsSemiMixedTypes="0" containsString="0" containsNumber="1" containsInteger="1" minValue="28" maxValue="88" count="56">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81"/>
        <n v="82"/>
        <n v="83"/>
        <n v="84"/>
        <n v="88"/>
      </sharedItems>
      <extLst>
        <ext xmlns:x15="http://schemas.microsoft.com/office/spreadsheetml/2010/11/main" uri="{4F2E5C28-24EA-4eb8-9CBF-B6C8F9C3D259}">
          <x15:cachedUniqueNames>
            <x15:cachedUniqueName index="0" name="[recordowa_dziesiatka_results].[10K Chip Time (minutes)].&amp;[28]"/>
            <x15:cachedUniqueName index="1" name="[recordowa_dziesiatka_results].[10K Chip Time (minutes)].&amp;[29]"/>
            <x15:cachedUniqueName index="2" name="[recordowa_dziesiatka_results].[10K Chip Time (minutes)].&amp;[30]"/>
            <x15:cachedUniqueName index="3" name="[recordowa_dziesiatka_results].[10K Chip Time (minutes)].&amp;[31]"/>
            <x15:cachedUniqueName index="4" name="[recordowa_dziesiatka_results].[10K Chip Time (minutes)].&amp;[32]"/>
            <x15:cachedUniqueName index="5" name="[recordowa_dziesiatka_results].[10K Chip Time (minutes)].&amp;[33]"/>
            <x15:cachedUniqueName index="6" name="[recordowa_dziesiatka_results].[10K Chip Time (minutes)].&amp;[34]"/>
            <x15:cachedUniqueName index="7" name="[recordowa_dziesiatka_results].[10K Chip Time (minutes)].&amp;[35]"/>
            <x15:cachedUniqueName index="8" name="[recordowa_dziesiatka_results].[10K Chip Time (minutes)].&amp;[36]"/>
            <x15:cachedUniqueName index="9" name="[recordowa_dziesiatka_results].[10K Chip Time (minutes)].&amp;[37]"/>
            <x15:cachedUniqueName index="10" name="[recordowa_dziesiatka_results].[10K Chip Time (minutes)].&amp;[38]"/>
            <x15:cachedUniqueName index="11" name="[recordowa_dziesiatka_results].[10K Chip Time (minutes)].&amp;[39]"/>
            <x15:cachedUniqueName index="12" name="[recordowa_dziesiatka_results].[10K Chip Time (minutes)].&amp;[40]"/>
            <x15:cachedUniqueName index="13" name="[recordowa_dziesiatka_results].[10K Chip Time (minutes)].&amp;[41]"/>
            <x15:cachedUniqueName index="14" name="[recordowa_dziesiatka_results].[10K Chip Time (minutes)].&amp;[42]"/>
            <x15:cachedUniqueName index="15" name="[recordowa_dziesiatka_results].[10K Chip Time (minutes)].&amp;[43]"/>
            <x15:cachedUniqueName index="16" name="[recordowa_dziesiatka_results].[10K Chip Time (minutes)].&amp;[44]"/>
            <x15:cachedUniqueName index="17" name="[recordowa_dziesiatka_results].[10K Chip Time (minutes)].&amp;[45]"/>
            <x15:cachedUniqueName index="18" name="[recordowa_dziesiatka_results].[10K Chip Time (minutes)].&amp;[46]"/>
            <x15:cachedUniqueName index="19" name="[recordowa_dziesiatka_results].[10K Chip Time (minutes)].&amp;[47]"/>
            <x15:cachedUniqueName index="20" name="[recordowa_dziesiatka_results].[10K Chip Time (minutes)].&amp;[48]"/>
            <x15:cachedUniqueName index="21" name="[recordowa_dziesiatka_results].[10K Chip Time (minutes)].&amp;[49]"/>
            <x15:cachedUniqueName index="22" name="[recordowa_dziesiatka_results].[10K Chip Time (minutes)].&amp;[50]"/>
            <x15:cachedUniqueName index="23" name="[recordowa_dziesiatka_results].[10K Chip Time (minutes)].&amp;[51]"/>
            <x15:cachedUniqueName index="24" name="[recordowa_dziesiatka_results].[10K Chip Time (minutes)].&amp;[52]"/>
            <x15:cachedUniqueName index="25" name="[recordowa_dziesiatka_results].[10K Chip Time (minutes)].&amp;[53]"/>
            <x15:cachedUniqueName index="26" name="[recordowa_dziesiatka_results].[10K Chip Time (minutes)].&amp;[54]"/>
            <x15:cachedUniqueName index="27" name="[recordowa_dziesiatka_results].[10K Chip Time (minutes)].&amp;[55]"/>
            <x15:cachedUniqueName index="28" name="[recordowa_dziesiatka_results].[10K Chip Time (minutes)].&amp;[56]"/>
            <x15:cachedUniqueName index="29" name="[recordowa_dziesiatka_results].[10K Chip Time (minutes)].&amp;[57]"/>
            <x15:cachedUniqueName index="30" name="[recordowa_dziesiatka_results].[10K Chip Time (minutes)].&amp;[58]"/>
            <x15:cachedUniqueName index="31" name="[recordowa_dziesiatka_results].[10K Chip Time (minutes)].&amp;[59]"/>
            <x15:cachedUniqueName index="32" name="[recordowa_dziesiatka_results].[10K Chip Time (minutes)].&amp;[60]"/>
            <x15:cachedUniqueName index="33" name="[recordowa_dziesiatka_results].[10K Chip Time (minutes)].&amp;[61]"/>
            <x15:cachedUniqueName index="34" name="[recordowa_dziesiatka_results].[10K Chip Time (minutes)].&amp;[62]"/>
            <x15:cachedUniqueName index="35" name="[recordowa_dziesiatka_results].[10K Chip Time (minutes)].&amp;[63]"/>
            <x15:cachedUniqueName index="36" name="[recordowa_dziesiatka_results].[10K Chip Time (minutes)].&amp;[64]"/>
            <x15:cachedUniqueName index="37" name="[recordowa_dziesiatka_results].[10K Chip Time (minutes)].&amp;[65]"/>
            <x15:cachedUniqueName index="38" name="[recordowa_dziesiatka_results].[10K Chip Time (minutes)].&amp;[66]"/>
            <x15:cachedUniqueName index="39" name="[recordowa_dziesiatka_results].[10K Chip Time (minutes)].&amp;[67]"/>
            <x15:cachedUniqueName index="40" name="[recordowa_dziesiatka_results].[10K Chip Time (minutes)].&amp;[68]"/>
            <x15:cachedUniqueName index="41" name="[recordowa_dziesiatka_results].[10K Chip Time (minutes)].&amp;[69]"/>
            <x15:cachedUniqueName index="42" name="[recordowa_dziesiatka_results].[10K Chip Time (minutes)].&amp;[70]"/>
            <x15:cachedUniqueName index="43" name="[recordowa_dziesiatka_results].[10K Chip Time (minutes)].&amp;[71]"/>
            <x15:cachedUniqueName index="44" name="[recordowa_dziesiatka_results].[10K Chip Time (minutes)].&amp;[72]"/>
            <x15:cachedUniqueName index="45" name="[recordowa_dziesiatka_results].[10K Chip Time (minutes)].&amp;[73]"/>
            <x15:cachedUniqueName index="46" name="[recordowa_dziesiatka_results].[10K Chip Time (minutes)].&amp;[74]"/>
            <x15:cachedUniqueName index="47" name="[recordowa_dziesiatka_results].[10K Chip Time (minutes)].&amp;[75]"/>
            <x15:cachedUniqueName index="48" name="[recordowa_dziesiatka_results].[10K Chip Time (minutes)].&amp;[76]"/>
            <x15:cachedUniqueName index="49" name="[recordowa_dziesiatka_results].[10K Chip Time (minutes)].&amp;[77]"/>
            <x15:cachedUniqueName index="50" name="[recordowa_dziesiatka_results].[10K Chip Time (minutes)].&amp;[78]"/>
            <x15:cachedUniqueName index="51" name="[recordowa_dziesiatka_results].[10K Chip Time (minutes)].&amp;[81]"/>
            <x15:cachedUniqueName index="52" name="[recordowa_dziesiatka_results].[10K Chip Time (minutes)].&amp;[82]"/>
            <x15:cachedUniqueName index="53" name="[recordowa_dziesiatka_results].[10K Chip Time (minutes)].&amp;[83]"/>
            <x15:cachedUniqueName index="54" name="[recordowa_dziesiatka_results].[10K Chip Time (minutes)].&amp;[84]"/>
            <x15:cachedUniqueName index="55" name="[recordowa_dziesiatka_results].[10K Chip Time (minutes)].&amp;[88]"/>
          </x15:cachedUniqueNames>
        </ext>
      </extLst>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2" memberValueDatatype="20" unbalanced="0">
      <fieldsUsage count="2">
        <fieldUsage x="-1"/>
        <fieldUsage x="2"/>
      </fieldsUsage>
    </cacheHierarchy>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2" memberValueDatatype="130" unbalanced="0">
      <fieldsUsage count="2">
        <fieldUsage x="-1"/>
        <fieldUsage x="1"/>
      </fieldsUsage>
    </cacheHierarchy>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1159288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4189814" backgroundQuery="1" createdVersion="8" refreshedVersion="8" minRefreshableVersion="3" recordCount="0" supportSubquery="1" supportAdvancedDrill="1" xr:uid="{930F02EB-4496-4B88-8E03-58D9130AAF11}">
  <cacheSource type="external" connectionId="6">
    <extLst>
      <ext xmlns:x14="http://schemas.microsoft.com/office/spreadsheetml/2009/9/main" uri="{F057638F-6D5F-4e77-A914-E7F072B9BCA8}">
        <x14:sourceConnection name="ThisWorkbookDataModel"/>
      </ext>
    </extLst>
  </cacheSource>
  <cacheFields count="2">
    <cacheField name="[recordowa_dziesiatka_results].[Split Type].[Split Type]" caption="Split Type" numFmtId="0" hierarchy="17" level="1">
      <sharedItems count="3">
        <s v="Even"/>
        <s v="Negative"/>
        <s v="Positive"/>
      </sharedItems>
    </cacheField>
    <cacheField name="[Measures].[avg_pace]" caption="avg_pace" numFmtId="0" hierarchy="30"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2" memberValueDatatype="130" unbalanced="0">
      <fieldsUsage count="2">
        <fieldUsage x="-1"/>
        <fieldUsage x="0"/>
      </fieldsUsage>
    </cacheHierarchy>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oneField="1">
      <fieldsUsage count="1">
        <fieldUsage x="1"/>
      </fieldsUsage>
    </cacheHierarchy>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81837348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5694446" backgroundQuery="1" createdVersion="8" refreshedVersion="8" minRefreshableVersion="3" recordCount="0" supportSubquery="1" supportAdvancedDrill="1" xr:uid="{16E0ABAF-0EB4-42EB-BA84-BC613502D992}">
  <cacheSource type="external" connectionId="6">
    <extLst>
      <ext xmlns:x14="http://schemas.microsoft.com/office/spreadsheetml/2009/9/main" uri="{F057638F-6D5F-4e77-A914-E7F072B9BCA8}">
        <x14:sourceConnection name="ThisWorkbookDataModel"/>
      </ext>
    </extLst>
  </cacheSource>
  <cacheFields count="3">
    <cacheField name="[recordowa_dziesiatka_results].[Club].[Club]" caption="Club" numFmtId="0" hierarchy="4" level="1">
      <sharedItems count="10">
        <s v="#zaliniametyteam"/>
        <s v="adidas Runners Poznań"/>
        <s v="Arkadiusz Gardzielewski Running Team"/>
        <s v="FITNESS PIEKARY LEGNICA"/>
        <s v="KB Intrex Poznań"/>
        <s v="Mistrzowski Trening"/>
        <s v="Night Runners"/>
        <s v="Passion First"/>
        <s v="Świdnicka Grupa Biegowa"/>
        <s v="Team TERMINATORun"/>
      </sharedItems>
    </cacheField>
    <cacheField name="[Measures].[Count of Bib 2]" caption="Count of Bib 2" numFmtId="0" hierarchy="34" level="32767"/>
    <cacheField name="[recordowa_dziesiatka_results].[Club member].[Club member]" caption="Club member" numFmtId="0" hierarchy="20" level="1">
      <sharedItems containsSemiMixedTypes="0" containsNonDate="0" containsString="0"/>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2" memberValueDatatype="130" unbalanced="0">
      <fieldsUsage count="2">
        <fieldUsage x="-1"/>
        <fieldUsage x="0"/>
      </fieldsUsage>
    </cacheHierarchy>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2"/>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076909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6736108" backgroundQuery="1" createdVersion="8" refreshedVersion="8" minRefreshableVersion="3" recordCount="0" supportSubquery="1" supportAdvancedDrill="1" xr:uid="{B02BE202-B764-48D4-B2AB-8513F5248487}">
  <cacheSource type="external" connectionId="6">
    <extLst>
      <ext xmlns:x14="http://schemas.microsoft.com/office/spreadsheetml/2009/9/main" uri="{F057638F-6D5F-4e77-A914-E7F072B9BCA8}">
        <x14:sourceConnection name="ThisWorkbookDataModel"/>
      </ext>
    </extLst>
  </cacheSource>
  <cacheFields count="2">
    <cacheField name="[recordowa_dziesiatka_results].[City].[City]" caption="City" numFmtId="0" hierarchy="5" level="1">
      <sharedItems count="10">
        <s v="Bydgoszcz"/>
        <s v="Gdynia"/>
        <s v="Gniezno"/>
        <s v="Łódź"/>
        <s v="Luboń"/>
        <s v="Poznań"/>
        <s v="Swarzędz"/>
        <s v="Szczecin"/>
        <s v="Warszawa"/>
        <s v="Wrocław"/>
      </sharedItems>
    </cacheField>
    <cacheField name="[Measures].[Count of Bib 2]" caption="Count of Bib 2" numFmtId="0" hierarchy="34"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2" memberValueDatatype="130" unbalanced="0">
      <fieldsUsage count="2">
        <fieldUsage x="-1"/>
        <fieldUsage x="0"/>
      </fieldsUsage>
    </cacheHierarchy>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4049936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7662039" backgroundQuery="1" createdVersion="8" refreshedVersion="8" minRefreshableVersion="3" recordCount="0" supportSubquery="1" supportAdvancedDrill="1" xr:uid="{F1003808-2C67-4CF1-A0F3-4FE30C355D09}">
  <cacheSource type="external" connectionId="6">
    <extLst>
      <ext xmlns:x14="http://schemas.microsoft.com/office/spreadsheetml/2009/9/main" uri="{F057638F-6D5F-4e77-A914-E7F072B9BCA8}">
        <x14:sourceConnection name="ThisWorkbookDataModel"/>
      </ext>
    </extLst>
  </cacheSource>
  <cacheFields count="2">
    <cacheField name="[Measures].[avg_pace]" caption="avg_pace" numFmtId="0" hierarchy="30" level="32767"/>
    <cacheField name="[recordowa_dziesiatka_results].[Club member].[Club member]" caption="Club member" numFmtId="0" hierarchy="20" level="1">
      <sharedItems count="2">
        <s v="FALSE"/>
        <s v="TRU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1"/>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oneField="1">
      <fieldsUsage count="1">
        <fieldUsage x="0"/>
      </fieldsUsage>
    </cacheHierarchy>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53822197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5309375001" backgroundQuery="1" createdVersion="8" refreshedVersion="8" minRefreshableVersion="3" recordCount="0" supportSubquery="1" supportAdvancedDrill="1" xr:uid="{A5009188-218D-4EC5-90AC-46C0FC3382DF}">
  <cacheSource type="external" connectionId="6">
    <extLst>
      <ext xmlns:x14="http://schemas.microsoft.com/office/spreadsheetml/2009/9/main" uri="{F057638F-6D5F-4e77-A914-E7F072B9BCA8}">
        <x14:sourceConnection name="ThisWorkbookDataModel"/>
      </ext>
    </extLst>
  </cacheSource>
  <cacheFields count="2">
    <cacheField name="[recordowa_dziesiatka_results_categories].[Time Categories].[Time Categories]" caption="Time Categories" numFmtId="0" hierarchy="28" level="1">
      <sharedItems count="8">
        <s v="finished"/>
        <s v="sub-30"/>
        <s v="sub-35"/>
        <s v="sub-40"/>
        <s v="sub-45"/>
        <s v="sub-50"/>
        <s v="sub-55"/>
        <s v="sub-60"/>
      </sharedItems>
    </cacheField>
    <cacheField name="[Measures].[Count of Bib]" caption="Count of Bib" numFmtId="0" hierarchy="49"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2" memberValueDatatype="130" unbalanced="0">
      <fieldsUsage count="2">
        <fieldUsage x="-1"/>
        <fieldUsage x="0"/>
      </fieldsUsage>
    </cacheHierarchy>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9468598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7909837962" backgroundQuery="1" createdVersion="8" refreshedVersion="8" minRefreshableVersion="3" recordCount="0" supportSubquery="1" supportAdvancedDrill="1" xr:uid="{740FE3AC-7948-487C-B6B8-64BE807DD40A}">
  <cacheSource type="external" connectionId="6">
    <extLst>
      <ext xmlns:x14="http://schemas.microsoft.com/office/spreadsheetml/2009/9/main" uri="{F057638F-6D5F-4e77-A914-E7F072B9BCA8}">
        <x14:sourceConnection name="ThisWorkbookDataModel"/>
      </ext>
    </extLst>
  </cacheSource>
  <cacheFields count="2">
    <cacheField name="[recordowa_dziesiatka_results].[Split Type].[Split Type]" caption="Split Type" numFmtId="0" hierarchy="17" level="1">
      <sharedItems count="3">
        <s v="Even"/>
        <s v="Negative"/>
        <s v="Positive"/>
      </sharedItems>
    </cacheField>
    <cacheField name="[Measures].[Count of Bib 2]" caption="Count of Bib 2" numFmtId="0" hierarchy="34"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2" memberValueDatatype="130" unbalanced="0">
      <fieldsUsage count="2">
        <fieldUsage x="-1"/>
        <fieldUsage x="0"/>
      </fieldsUsage>
    </cacheHierarchy>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5209943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1018522" backgroundQuery="1" createdVersion="8" refreshedVersion="8" minRefreshableVersion="3" recordCount="0" supportSubquery="1" supportAdvancedDrill="1" xr:uid="{25FC9B7F-8BE9-4D6A-84ED-F9BCFDBAB13A}">
  <cacheSource type="external" connectionId="6">
    <extLst>
      <ext xmlns:x14="http://schemas.microsoft.com/office/spreadsheetml/2009/9/main" uri="{F057638F-6D5F-4e77-A914-E7F072B9BCA8}">
        <x14:sourceConnection name="ThisWorkbookDataModel"/>
      </ext>
    </extLst>
  </cacheSource>
  <cacheFields count="3">
    <cacheField name="[Measures].[avg_10k_chip_time]" caption="avg_10k_chip_time" numFmtId="0" hierarchy="29" level="32767"/>
    <cacheField name="[recordowa_dziesiatka_results].[Age].[Age]" caption="Age" numFmtId="0" hierarchy="21" level="1">
      <sharedItems count="7">
        <s v="16"/>
        <s v="20"/>
        <s v="30"/>
        <s v="40"/>
        <s v="50"/>
        <s v="60"/>
        <s v="70+"/>
      </sharedItems>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oneField="1">
      <fieldsUsage count="1">
        <fieldUsage x="0"/>
      </fieldsUsage>
    </cacheHierarchy>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2880445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1481484" backgroundQuery="1" createdVersion="8" refreshedVersion="8" minRefreshableVersion="3" recordCount="0" supportSubquery="1" supportAdvancedDrill="1" xr:uid="{5751D418-E51C-4CAB-87E2-1B88254EBECA}">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Age].[Age]" caption="Age" numFmtId="0" hierarchy="21" level="1">
      <sharedItems count="7">
        <s v="16"/>
        <s v="20"/>
        <s v="30"/>
        <s v="40"/>
        <s v="50"/>
        <s v="60"/>
        <s v="70+"/>
      </sharedItems>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23455858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1828707" backgroundQuery="1" createdVersion="8" refreshedVersion="8" minRefreshableVersion="3" recordCount="0" supportSubquery="1" supportAdvancedDrill="1" xr:uid="{BDF1A86A-87E9-4060-A019-CBCDCA52EB41}">
  <cacheSource type="external" connectionId="6">
    <extLst>
      <ext xmlns:x14="http://schemas.microsoft.com/office/spreadsheetml/2009/9/main" uri="{F057638F-6D5F-4e77-A914-E7F072B9BCA8}">
        <x14:sourceConnection name="ThisWorkbookDataModel"/>
      </ext>
    </extLst>
  </cacheSource>
  <cacheFields count="3">
    <cacheField name="[recordowa_dziesiatka_results_categories].[Time Categories].[Time Categories]" caption="Time Categories" numFmtId="0" hierarchy="28" level="1">
      <sharedItems count="8">
        <s v="finished"/>
        <s v="sub-30"/>
        <s v="sub-35"/>
        <s v="sub-40"/>
        <s v="sub-45"/>
        <s v="sub-50"/>
        <s v="sub-55"/>
        <s v="sub-60"/>
      </sharedItems>
    </cacheField>
    <cacheField name="[Measures].[Count of Bib]" caption="Count of Bib" numFmtId="0" hierarchy="49" level="32767"/>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2" memberValueDatatype="130" unbalanced="0">
      <fieldsUsage count="2">
        <fieldUsage x="-1"/>
        <fieldUsage x="0"/>
      </fieldsUsage>
    </cacheHierarchy>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31112236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2175923" backgroundQuery="1" createdVersion="8" refreshedVersion="8" minRefreshableVersion="3" recordCount="0" supportSubquery="1" supportAdvancedDrill="1" xr:uid="{2891D727-0A2F-4D75-A4C8-B9F33C70C5FD}">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10K Chip Time (minutes)].[10K Chip Time (minutes)]" caption="10K Chip Time (minutes)" numFmtId="0" hierarchy="18" level="1">
      <sharedItems containsSemiMixedTypes="0" containsString="0" containsNumber="1" containsInteger="1" minValue="28" maxValue="88" count="56">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81"/>
        <n v="82"/>
        <n v="83"/>
        <n v="84"/>
        <n v="88"/>
      </sharedItems>
      <extLst>
        <ext xmlns:x15="http://schemas.microsoft.com/office/spreadsheetml/2010/11/main" uri="{4F2E5C28-24EA-4eb8-9CBF-B6C8F9C3D259}">
          <x15:cachedUniqueNames>
            <x15:cachedUniqueName index="0" name="[recordowa_dziesiatka_results].[10K Chip Time (minutes)].&amp;[28]"/>
            <x15:cachedUniqueName index="1" name="[recordowa_dziesiatka_results].[10K Chip Time (minutes)].&amp;[29]"/>
            <x15:cachedUniqueName index="2" name="[recordowa_dziesiatka_results].[10K Chip Time (minutes)].&amp;[30]"/>
            <x15:cachedUniqueName index="3" name="[recordowa_dziesiatka_results].[10K Chip Time (minutes)].&amp;[31]"/>
            <x15:cachedUniqueName index="4" name="[recordowa_dziesiatka_results].[10K Chip Time (minutes)].&amp;[32]"/>
            <x15:cachedUniqueName index="5" name="[recordowa_dziesiatka_results].[10K Chip Time (minutes)].&amp;[33]"/>
            <x15:cachedUniqueName index="6" name="[recordowa_dziesiatka_results].[10K Chip Time (minutes)].&amp;[34]"/>
            <x15:cachedUniqueName index="7" name="[recordowa_dziesiatka_results].[10K Chip Time (minutes)].&amp;[35]"/>
            <x15:cachedUniqueName index="8" name="[recordowa_dziesiatka_results].[10K Chip Time (minutes)].&amp;[36]"/>
            <x15:cachedUniqueName index="9" name="[recordowa_dziesiatka_results].[10K Chip Time (minutes)].&amp;[37]"/>
            <x15:cachedUniqueName index="10" name="[recordowa_dziesiatka_results].[10K Chip Time (minutes)].&amp;[38]"/>
            <x15:cachedUniqueName index="11" name="[recordowa_dziesiatka_results].[10K Chip Time (minutes)].&amp;[39]"/>
            <x15:cachedUniqueName index="12" name="[recordowa_dziesiatka_results].[10K Chip Time (minutes)].&amp;[40]"/>
            <x15:cachedUniqueName index="13" name="[recordowa_dziesiatka_results].[10K Chip Time (minutes)].&amp;[41]"/>
            <x15:cachedUniqueName index="14" name="[recordowa_dziesiatka_results].[10K Chip Time (minutes)].&amp;[42]"/>
            <x15:cachedUniqueName index="15" name="[recordowa_dziesiatka_results].[10K Chip Time (minutes)].&amp;[43]"/>
            <x15:cachedUniqueName index="16" name="[recordowa_dziesiatka_results].[10K Chip Time (minutes)].&amp;[44]"/>
            <x15:cachedUniqueName index="17" name="[recordowa_dziesiatka_results].[10K Chip Time (minutes)].&amp;[45]"/>
            <x15:cachedUniqueName index="18" name="[recordowa_dziesiatka_results].[10K Chip Time (minutes)].&amp;[46]"/>
            <x15:cachedUniqueName index="19" name="[recordowa_dziesiatka_results].[10K Chip Time (minutes)].&amp;[47]"/>
            <x15:cachedUniqueName index="20" name="[recordowa_dziesiatka_results].[10K Chip Time (minutes)].&amp;[48]"/>
            <x15:cachedUniqueName index="21" name="[recordowa_dziesiatka_results].[10K Chip Time (minutes)].&amp;[49]"/>
            <x15:cachedUniqueName index="22" name="[recordowa_dziesiatka_results].[10K Chip Time (minutes)].&amp;[50]"/>
            <x15:cachedUniqueName index="23" name="[recordowa_dziesiatka_results].[10K Chip Time (minutes)].&amp;[51]"/>
            <x15:cachedUniqueName index="24" name="[recordowa_dziesiatka_results].[10K Chip Time (minutes)].&amp;[52]"/>
            <x15:cachedUniqueName index="25" name="[recordowa_dziesiatka_results].[10K Chip Time (minutes)].&amp;[53]"/>
            <x15:cachedUniqueName index="26" name="[recordowa_dziesiatka_results].[10K Chip Time (minutes)].&amp;[54]"/>
            <x15:cachedUniqueName index="27" name="[recordowa_dziesiatka_results].[10K Chip Time (minutes)].&amp;[55]"/>
            <x15:cachedUniqueName index="28" name="[recordowa_dziesiatka_results].[10K Chip Time (minutes)].&amp;[56]"/>
            <x15:cachedUniqueName index="29" name="[recordowa_dziesiatka_results].[10K Chip Time (minutes)].&amp;[57]"/>
            <x15:cachedUniqueName index="30" name="[recordowa_dziesiatka_results].[10K Chip Time (minutes)].&amp;[58]"/>
            <x15:cachedUniqueName index="31" name="[recordowa_dziesiatka_results].[10K Chip Time (minutes)].&amp;[59]"/>
            <x15:cachedUniqueName index="32" name="[recordowa_dziesiatka_results].[10K Chip Time (minutes)].&amp;[60]"/>
            <x15:cachedUniqueName index="33" name="[recordowa_dziesiatka_results].[10K Chip Time (minutes)].&amp;[61]"/>
            <x15:cachedUniqueName index="34" name="[recordowa_dziesiatka_results].[10K Chip Time (minutes)].&amp;[62]"/>
            <x15:cachedUniqueName index="35" name="[recordowa_dziesiatka_results].[10K Chip Time (minutes)].&amp;[63]"/>
            <x15:cachedUniqueName index="36" name="[recordowa_dziesiatka_results].[10K Chip Time (minutes)].&amp;[64]"/>
            <x15:cachedUniqueName index="37" name="[recordowa_dziesiatka_results].[10K Chip Time (minutes)].&amp;[65]"/>
            <x15:cachedUniqueName index="38" name="[recordowa_dziesiatka_results].[10K Chip Time (minutes)].&amp;[66]"/>
            <x15:cachedUniqueName index="39" name="[recordowa_dziesiatka_results].[10K Chip Time (minutes)].&amp;[67]"/>
            <x15:cachedUniqueName index="40" name="[recordowa_dziesiatka_results].[10K Chip Time (minutes)].&amp;[68]"/>
            <x15:cachedUniqueName index="41" name="[recordowa_dziesiatka_results].[10K Chip Time (minutes)].&amp;[69]"/>
            <x15:cachedUniqueName index="42" name="[recordowa_dziesiatka_results].[10K Chip Time (minutes)].&amp;[70]"/>
            <x15:cachedUniqueName index="43" name="[recordowa_dziesiatka_results].[10K Chip Time (minutes)].&amp;[71]"/>
            <x15:cachedUniqueName index="44" name="[recordowa_dziesiatka_results].[10K Chip Time (minutes)].&amp;[72]"/>
            <x15:cachedUniqueName index="45" name="[recordowa_dziesiatka_results].[10K Chip Time (minutes)].&amp;[73]"/>
            <x15:cachedUniqueName index="46" name="[recordowa_dziesiatka_results].[10K Chip Time (minutes)].&amp;[74]"/>
            <x15:cachedUniqueName index="47" name="[recordowa_dziesiatka_results].[10K Chip Time (minutes)].&amp;[75]"/>
            <x15:cachedUniqueName index="48" name="[recordowa_dziesiatka_results].[10K Chip Time (minutes)].&amp;[76]"/>
            <x15:cachedUniqueName index="49" name="[recordowa_dziesiatka_results].[10K Chip Time (minutes)].&amp;[77]"/>
            <x15:cachedUniqueName index="50" name="[recordowa_dziesiatka_results].[10K Chip Time (minutes)].&amp;[78]"/>
            <x15:cachedUniqueName index="51" name="[recordowa_dziesiatka_results].[10K Chip Time (minutes)].&amp;[81]"/>
            <x15:cachedUniqueName index="52" name="[recordowa_dziesiatka_results].[10K Chip Time (minutes)].&amp;[82]"/>
            <x15:cachedUniqueName index="53" name="[recordowa_dziesiatka_results].[10K Chip Time (minutes)].&amp;[83]"/>
            <x15:cachedUniqueName index="54" name="[recordowa_dziesiatka_results].[10K Chip Time (minutes)].&amp;[84]"/>
            <x15:cachedUniqueName index="55" name="[recordowa_dziesiatka_results].[10K Chip Time (minutes)].&amp;[88]"/>
          </x15:cachedUniqueNames>
        </ext>
      </extLst>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2" memberValueDatatype="20" unbalanced="0">
      <fieldsUsage count="2">
        <fieldUsage x="-1"/>
        <fieldUsage x="1"/>
      </fieldsUsage>
    </cacheHierarchy>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88449920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2523146" backgroundQuery="1" createdVersion="8" refreshedVersion="8" minRefreshableVersion="3" recordCount="0" supportSubquery="1" supportAdvancedDrill="1" xr:uid="{94D16647-B130-48C4-B427-B7F231470BE3}">
  <cacheSource type="external" connectionId="6">
    <extLst>
      <ext xmlns:x14="http://schemas.microsoft.com/office/spreadsheetml/2009/9/main" uri="{F057638F-6D5F-4e77-A914-E7F072B9BCA8}">
        <x14:sourceConnection name="ThisWorkbookDataModel"/>
      </ext>
    </extLst>
  </cacheSource>
  <cacheFields count="4">
    <cacheField name="[Measures].[Count of Bib 2]" caption="Count of Bib 2" numFmtId="0" hierarchy="34" level="32767"/>
    <cacheField name="[recordowa_dziesiatka_results].[Age].[Age]" caption="Age" numFmtId="0" hierarchy="21" level="1">
      <sharedItems count="7">
        <s v="16"/>
        <s v="20"/>
        <s v="30"/>
        <s v="40"/>
        <s v="50"/>
        <s v="60"/>
        <s v="70+"/>
      </sharedItems>
    </cacheField>
    <cacheField name="[recordowa_dziesiatka_results].[Club member].[Club member]" caption="Club member" numFmtId="0" hierarchy="20" level="1">
      <sharedItems count="2">
        <s v="FALSE"/>
        <s v="TRUE"/>
      </sharedItems>
    </cacheField>
    <cacheField name="[recordowa_dziesiatka_results].[Sex].[Sex]" caption="Sex" numFmtId="0" hierarchy="19" level="1">
      <sharedItems containsSemiMixedTypes="0" containsNonDate="0" containsString="0"/>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3"/>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2"/>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85487858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2986108" backgroundQuery="1" createdVersion="8" refreshedVersion="8" minRefreshableVersion="3" recordCount="0" supportSubquery="1" supportAdvancedDrill="1" xr:uid="{9A597744-AF38-4D77-A2E5-B1BBCB2E1893}">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Club member].[Club member]" caption="Club member" numFmtId="0" hierarchy="20" level="1">
      <sharedItems count="2">
        <s v="FALSE"/>
        <s v="TRUE"/>
      </sharedItems>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1"/>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31542562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3333332" backgroundQuery="1" createdVersion="8" refreshedVersion="8" minRefreshableVersion="3" recordCount="0" supportSubquery="1" supportAdvancedDrill="1" xr:uid="{471007DC-C891-4DBA-888B-806CB6472DF1}">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Club member].[Club member]" caption="Club member" numFmtId="0" hierarchy="20" level="1">
      <sharedItems count="2">
        <s v="FALSE"/>
        <s v="TRUE"/>
      </sharedItems>
    </cacheField>
    <cacheField name="[recordowa_dziesiatka_results].[Sex].[Sex]" caption="Sex" numFmtId="0" hierarchy="19" level="1">
      <sharedItems containsSemiMixedTypes="0" containsNonDate="0" containsString="0"/>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1"/>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61771737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3796293" backgroundQuery="1" createdVersion="8" refreshedVersion="8" minRefreshableVersion="3" recordCount="0" supportSubquery="1" supportAdvancedDrill="1" xr:uid="{C26EB99E-E659-41ED-914A-6E31C63CBE99}">
  <cacheSource type="external" connectionId="6">
    <extLst>
      <ext xmlns:x14="http://schemas.microsoft.com/office/spreadsheetml/2009/9/main" uri="{F057638F-6D5F-4e77-A914-E7F072B9BCA8}">
        <x14:sourceConnection name="ThisWorkbookDataModel"/>
      </ext>
    </extLst>
  </cacheSource>
  <cacheFields count="4">
    <cacheField name="[recordowa_dziesiatka_results].[Split Type].[Split Type]" caption="Split Type" numFmtId="0" hierarchy="17" level="1">
      <sharedItems count="3">
        <s v="Even"/>
        <s v="Negative"/>
        <s v="Positive"/>
      </sharedItems>
    </cacheField>
    <cacheField name="[Measures].[Count of Bib 2]" caption="Count of Bib 2" numFmtId="0" hierarchy="34" level="32767"/>
    <cacheField name="[recordowa_dziesiatka_results].[Sex].[Sex]" caption="Sex" numFmtId="0" hierarchy="19" level="1">
      <sharedItems count="2">
        <s v="Female"/>
        <s v="Male"/>
      </sharedItems>
    </cacheField>
    <cacheField name="[recordowa_dziesiatka_results].[Age].[Age]" caption="Age" numFmtId="0" hierarchy="21" level="1">
      <sharedItems count="7">
        <s v="16"/>
        <s v="20"/>
        <s v="30"/>
        <s v="40"/>
        <s v="50"/>
        <s v="60"/>
        <s v="70+"/>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2" memberValueDatatype="130" unbalanced="0">
      <fieldsUsage count="2">
        <fieldUsage x="-1"/>
        <fieldUsage x="0"/>
      </fieldsUsage>
    </cacheHierarchy>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3"/>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70000320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0486111" backgroundQuery="1" createdVersion="8" refreshedVersion="8" minRefreshableVersion="3" recordCount="0" supportSubquery="1" supportAdvancedDrill="1" xr:uid="{4F0D32E8-6045-40EB-826F-7E63155394C5}">
  <cacheSource type="external" connectionId="6">
    <extLst>
      <ext xmlns:x14="http://schemas.microsoft.com/office/spreadsheetml/2009/9/main" uri="{F057638F-6D5F-4e77-A914-E7F072B9BCA8}">
        <x14:sourceConnection name="ThisWorkbookDataModel"/>
      </ext>
    </extLst>
  </cacheSource>
  <cacheFields count="2">
    <cacheField name="[Measures].[Count of Bib 2]" caption="Count of Bib 2" numFmtId="0" hierarchy="34" level="32767"/>
    <cacheField name="[recordowa_dziesiatka_results].[Age].[Age]" caption="Age" numFmtId="0" hierarchy="21" level="1">
      <sharedItems count="7">
        <s v="16"/>
        <s v="20"/>
        <s v="30"/>
        <s v="40"/>
        <s v="50"/>
        <s v="60"/>
        <s v="70+"/>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88942306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0486111" backgroundQuery="1" createdVersion="8" refreshedVersion="8" minRefreshableVersion="3" recordCount="0" supportSubquery="1" supportAdvancedDrill="1" xr:uid="{A248870E-4C69-491D-8F56-E02BC4784E10}">
  <cacheSource type="external" connectionId="6">
    <extLst>
      <ext xmlns:x14="http://schemas.microsoft.com/office/spreadsheetml/2009/9/main" uri="{F057638F-6D5F-4e77-A914-E7F072B9BCA8}">
        <x14:sourceConnection name="ThisWorkbookDataModel"/>
      </ext>
    </extLst>
  </cacheSource>
  <cacheFields count="2">
    <cacheField name="[Measures].[Count of Bib 2]" caption="Count of Bib 2" numFmtId="0" hierarchy="34" level="32767"/>
    <cacheField name="[recordowa_dziesiatka_results].[Age].[Age]" caption="Age" numFmtId="0" hierarchy="21" level="1">
      <sharedItems count="7">
        <s v="16"/>
        <s v="20"/>
        <s v="30"/>
        <s v="40"/>
        <s v="50"/>
        <s v="60"/>
        <s v="70+"/>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1410070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0486111" backgroundQuery="1" createdVersion="8" refreshedVersion="8" minRefreshableVersion="3" recordCount="0" supportSubquery="1" supportAdvancedDrill="1" xr:uid="{33B1DCA1-3B7E-4B47-BE81-31AD4631CD3B}">
  <cacheSource type="external" connectionId="6">
    <extLst>
      <ext xmlns:x14="http://schemas.microsoft.com/office/spreadsheetml/2009/9/main" uri="{F057638F-6D5F-4e77-A914-E7F072B9BCA8}">
        <x14:sourceConnection name="ThisWorkbookDataModel"/>
      </ext>
    </extLst>
  </cacheSource>
  <cacheFields count="2">
    <cacheField name="[Measures].[Count of Bib 2]" caption="Count of Bib 2" numFmtId="0" hierarchy="34" level="32767"/>
    <cacheField name="[recordowa_dziesiatka_results].[Age].[Age]" caption="Age" numFmtId="0" hierarchy="21" level="1">
      <sharedItems count="7">
        <s v="16"/>
        <s v="20"/>
        <s v="30"/>
        <s v="40"/>
        <s v="50"/>
        <s v="60"/>
        <s v="70+"/>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0699056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19212964" backgroundQuery="1" createdVersion="8" refreshedVersion="8" minRefreshableVersion="3" recordCount="0" supportSubquery="1" supportAdvancedDrill="1" xr:uid="{1CFD5CFC-D8E1-40B2-90C6-30BCCD99841B}">
  <cacheSource type="external" connectionId="6">
    <extLst>
      <ext xmlns:x14="http://schemas.microsoft.com/office/spreadsheetml/2009/9/main" uri="{F057638F-6D5F-4e77-A914-E7F072B9BCA8}">
        <x14:sourceConnection name="ThisWorkbookDataModel"/>
      </ext>
    </extLst>
  </cacheSource>
  <cacheFields count="2">
    <cacheField name="[Measures].[avg_10k_chip_time]" caption="avg_10k_chip_time" numFmtId="0" hierarchy="29" level="32767"/>
    <cacheField name="[recordowa_dziesiatka_results].[Age].[Age]" caption="Age" numFmtId="0" hierarchy="21" level="1">
      <sharedItems count="7">
        <s v="16"/>
        <s v="20"/>
        <s v="30"/>
        <s v="40"/>
        <s v="50"/>
        <s v="60"/>
        <s v="70+"/>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oneField="1">
      <fieldsUsage count="1">
        <fieldUsage x="0"/>
      </fieldsUsage>
    </cacheHierarchy>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4564372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19212964" backgroundQuery="1" createdVersion="8" refreshedVersion="8" minRefreshableVersion="3" recordCount="0" supportSubquery="1" supportAdvancedDrill="1" xr:uid="{00E08196-8D46-45CB-BC43-F9564425F4F9}">
  <cacheSource type="external" connectionId="6">
    <extLst>
      <ext xmlns:x14="http://schemas.microsoft.com/office/spreadsheetml/2009/9/main" uri="{F057638F-6D5F-4e77-A914-E7F072B9BCA8}">
        <x14:sourceConnection name="ThisWorkbookDataModel"/>
      </ext>
    </extLst>
  </cacheSource>
  <cacheFields count="2">
    <cacheField name="[Measures].[avg_10k_chip_time]" caption="avg_10k_chip_time" numFmtId="0" hierarchy="29" level="32767"/>
    <cacheField name="[recordowa_dziesiatka_results].[Age].[Age]" caption="Age" numFmtId="0" hierarchy="21" level="1">
      <sharedItems count="7">
        <s v="16"/>
        <s v="20"/>
        <s v="30"/>
        <s v="40"/>
        <s v="50"/>
        <s v="60"/>
        <s v="70+"/>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oneField="1">
      <fieldsUsage count="1">
        <fieldUsage x="0"/>
      </fieldsUsage>
    </cacheHierarchy>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4953171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19212964" backgroundQuery="1" createdVersion="8" refreshedVersion="8" minRefreshableVersion="3" recordCount="0" supportSubquery="1" supportAdvancedDrill="1" xr:uid="{27C50F06-55DC-41C0-904F-9DC6AFCBC76A}">
  <cacheSource type="external" connectionId="6">
    <extLst>
      <ext xmlns:x14="http://schemas.microsoft.com/office/spreadsheetml/2009/9/main" uri="{F057638F-6D5F-4e77-A914-E7F072B9BCA8}">
        <x14:sourceConnection name="ThisWorkbookDataModel"/>
      </ext>
    </extLst>
  </cacheSource>
  <cacheFields count="2">
    <cacheField name="[Measures].[avg_10k_chip_time]" caption="avg_10k_chip_time" numFmtId="0" hierarchy="29" level="32767"/>
    <cacheField name="[recordowa_dziesiatka_results].[Age].[Age]" caption="Age" numFmtId="0" hierarchy="21" level="1">
      <sharedItems count="7">
        <s v="16"/>
        <s v="20"/>
        <s v="30"/>
        <s v="40"/>
        <s v="50"/>
        <s v="60"/>
        <s v="70+"/>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oneField="1">
      <fieldsUsage count="1">
        <fieldUsage x="0"/>
      </fieldsUsage>
    </cacheHierarchy>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2639643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5309375001" backgroundQuery="1" createdVersion="8" refreshedVersion="8" minRefreshableVersion="3" recordCount="0" supportSubquery="1" supportAdvancedDrill="1" xr:uid="{BAEF21E6-0030-4BAB-8B40-A07A265482B5}">
  <cacheSource type="external" connectionId="6">
    <extLst>
      <ext xmlns:x14="http://schemas.microsoft.com/office/spreadsheetml/2009/9/main" uri="{F057638F-6D5F-4e77-A914-E7F072B9BCA8}">
        <x14:sourceConnection name="ThisWorkbookDataModel"/>
      </ext>
    </extLst>
  </cacheSource>
  <cacheFields count="2">
    <cacheField name="[recordowa_dziesiatka_results_categories].[Time Categories].[Time Categories]" caption="Time Categories" numFmtId="0" hierarchy="28" level="1">
      <sharedItems count="8">
        <s v="finished"/>
        <s v="sub-30"/>
        <s v="sub-35"/>
        <s v="sub-40"/>
        <s v="sub-45"/>
        <s v="sub-50"/>
        <s v="sub-55"/>
        <s v="sub-60"/>
      </sharedItems>
    </cacheField>
    <cacheField name="[Measures].[Count of Bib]" caption="Count of Bib" numFmtId="0" hierarchy="49"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2" memberValueDatatype="130" unbalanced="0">
      <fieldsUsage count="2">
        <fieldUsage x="-1"/>
        <fieldUsage x="0"/>
      </fieldsUsage>
    </cacheHierarchy>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4535587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5309375001" backgroundQuery="1" createdVersion="8" refreshedVersion="8" minRefreshableVersion="3" recordCount="0" supportSubquery="1" supportAdvancedDrill="1" xr:uid="{71F839AB-041D-4EA7-873C-21AEDE414757}">
  <cacheSource type="external" connectionId="6">
    <extLst>
      <ext xmlns:x14="http://schemas.microsoft.com/office/spreadsheetml/2009/9/main" uri="{F057638F-6D5F-4e77-A914-E7F072B9BCA8}">
        <x14:sourceConnection name="ThisWorkbookDataModel"/>
      </ext>
    </extLst>
  </cacheSource>
  <cacheFields count="2">
    <cacheField name="[recordowa_dziesiatka_results_categories].[Time Categories].[Time Categories]" caption="Time Categories" numFmtId="0" hierarchy="28" level="1">
      <sharedItems count="8">
        <s v="finished"/>
        <s v="sub-30"/>
        <s v="sub-35"/>
        <s v="sub-40"/>
        <s v="sub-45"/>
        <s v="sub-50"/>
        <s v="sub-55"/>
        <s v="sub-60"/>
      </sharedItems>
    </cacheField>
    <cacheField name="[Measures].[Count of Bib]" caption="Count of Bib" numFmtId="0" hierarchy="49"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2" memberValueDatatype="130" unbalanced="0">
      <fieldsUsage count="2">
        <fieldUsage x="-1"/>
        <fieldUsage x="0"/>
      </fieldsUsage>
    </cacheHierarchy>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3488563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5309375001" backgroundQuery="1" createdVersion="8" refreshedVersion="8" minRefreshableVersion="3" recordCount="0" supportSubquery="1" supportAdvancedDrill="1" xr:uid="{72404092-69E1-43FB-AA22-F7BF34CFCC04}">
  <cacheSource type="external" connectionId="6">
    <extLst>
      <ext xmlns:x14="http://schemas.microsoft.com/office/spreadsheetml/2009/9/main" uri="{F057638F-6D5F-4e77-A914-E7F072B9BCA8}">
        <x14:sourceConnection name="ThisWorkbookDataModel"/>
      </ext>
    </extLst>
  </cacheSource>
  <cacheFields count="2">
    <cacheField name="[recordowa_dziesiatka_results_categories].[Time Categories].[Time Categories]" caption="Time Categories" numFmtId="0" hierarchy="28" level="1">
      <sharedItems count="8">
        <s v="finished"/>
        <s v="sub-30"/>
        <s v="sub-35"/>
        <s v="sub-40"/>
        <s v="sub-45"/>
        <s v="sub-50"/>
        <s v="sub-55"/>
        <s v="sub-60"/>
      </sharedItems>
    </cacheField>
    <cacheField name="[Measures].[Count of Bib]" caption="Count of Bib" numFmtId="0" hierarchy="49"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2" memberValueDatatype="130" unbalanced="0">
      <fieldsUsage count="2">
        <fieldUsage x="-1"/>
        <fieldUsage x="0"/>
      </fieldsUsage>
    </cacheHierarchy>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67628267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7909837962" backgroundQuery="1" createdVersion="8" refreshedVersion="8" minRefreshableVersion="3" recordCount="0" supportSubquery="1" supportAdvancedDrill="1" xr:uid="{910F0406-FE68-4F9A-9A00-F24E31F30262}">
  <cacheSource type="external" connectionId="6">
    <extLst>
      <ext xmlns:x14="http://schemas.microsoft.com/office/spreadsheetml/2009/9/main" uri="{F057638F-6D5F-4e77-A914-E7F072B9BCA8}">
        <x14:sourceConnection name="ThisWorkbookDataModel"/>
      </ext>
    </extLst>
  </cacheSource>
  <cacheFields count="2">
    <cacheField name="[recordowa_dziesiatka_results].[Split Type].[Split Type]" caption="Split Type" numFmtId="0" hierarchy="17" level="1">
      <sharedItems count="3">
        <s v="Even"/>
        <s v="Negative"/>
        <s v="Positive"/>
      </sharedItems>
    </cacheField>
    <cacheField name="[Measures].[Count of Bib 2]" caption="Count of Bib 2" numFmtId="0" hierarchy="34"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2" memberValueDatatype="130" unbalanced="0">
      <fieldsUsage count="2">
        <fieldUsage x="-1"/>
        <fieldUsage x="0"/>
      </fieldsUsage>
    </cacheHierarchy>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69024942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7909837962" backgroundQuery="1" createdVersion="8" refreshedVersion="8" minRefreshableVersion="3" recordCount="0" supportSubquery="1" supportAdvancedDrill="1" xr:uid="{F2EE76AC-85F0-4677-88F5-E5DBD4CE4D41}">
  <cacheSource type="external" connectionId="6">
    <extLst>
      <ext xmlns:x14="http://schemas.microsoft.com/office/spreadsheetml/2009/9/main" uri="{F057638F-6D5F-4e77-A914-E7F072B9BCA8}">
        <x14:sourceConnection name="ThisWorkbookDataModel"/>
      </ext>
    </extLst>
  </cacheSource>
  <cacheFields count="2">
    <cacheField name="[recordowa_dziesiatka_results].[Split Type].[Split Type]" caption="Split Type" numFmtId="0" hierarchy="17" level="1">
      <sharedItems count="3">
        <s v="Even"/>
        <s v="Negative"/>
        <s v="Positive"/>
      </sharedItems>
    </cacheField>
    <cacheField name="[Measures].[Count of Bib 2]" caption="Count of Bib 2" numFmtId="0" hierarchy="34"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2" memberValueDatatype="130" unbalanced="0">
      <fieldsUsage count="2">
        <fieldUsage x="-1"/>
        <fieldUsage x="0"/>
      </fieldsUsage>
    </cacheHierarchy>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8825335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7909837962" backgroundQuery="1" createdVersion="8" refreshedVersion="8" minRefreshableVersion="3" recordCount="0" supportSubquery="1" supportAdvancedDrill="1" xr:uid="{2C7D431F-434C-42A3-BD33-4ED2535AEE8F}">
  <cacheSource type="external" connectionId="6">
    <extLst>
      <ext xmlns:x14="http://schemas.microsoft.com/office/spreadsheetml/2009/9/main" uri="{F057638F-6D5F-4e77-A914-E7F072B9BCA8}">
        <x14:sourceConnection name="ThisWorkbookDataModel"/>
      </ext>
    </extLst>
  </cacheSource>
  <cacheFields count="2">
    <cacheField name="[recordowa_dziesiatka_results].[Split Type].[Split Type]" caption="Split Type" numFmtId="0" hierarchy="17" level="1">
      <sharedItems count="3">
        <s v="Even"/>
        <s v="Negative"/>
        <s v="Positive"/>
      </sharedItems>
    </cacheField>
    <cacheField name="[Measures].[Count of Bib 2]" caption="Count of Bib 2" numFmtId="0" hierarchy="34"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2" memberValueDatatype="130" unbalanced="0">
      <fieldsUsage count="2">
        <fieldUsage x="-1"/>
        <fieldUsage x="0"/>
      </fieldsUsage>
    </cacheHierarchy>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0155171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4189814" backgroundQuery="1" createdVersion="8" refreshedVersion="8" minRefreshableVersion="3" recordCount="0" supportSubquery="1" supportAdvancedDrill="1" xr:uid="{0C5D1075-B61A-46D7-A545-0A568E6EC865}">
  <cacheSource type="external" connectionId="6">
    <extLst>
      <ext xmlns:x14="http://schemas.microsoft.com/office/spreadsheetml/2009/9/main" uri="{F057638F-6D5F-4e77-A914-E7F072B9BCA8}">
        <x14:sourceConnection name="ThisWorkbookDataModel"/>
      </ext>
    </extLst>
  </cacheSource>
  <cacheFields count="2">
    <cacheField name="[recordowa_dziesiatka_results].[Split Type].[Split Type]" caption="Split Type" numFmtId="0" hierarchy="17" level="1">
      <sharedItems count="3">
        <s v="Even"/>
        <s v="Negative"/>
        <s v="Positive"/>
      </sharedItems>
    </cacheField>
    <cacheField name="[Measures].[avg_pace]" caption="avg_pace" numFmtId="0" hierarchy="30"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2" memberValueDatatype="130" unbalanced="0">
      <fieldsUsage count="2">
        <fieldUsage x="-1"/>
        <fieldUsage x="0"/>
      </fieldsUsage>
    </cacheHierarchy>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oneField="1">
      <fieldsUsage count="1">
        <fieldUsage x="1"/>
      </fieldsUsage>
    </cacheHierarchy>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99268413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4189814" backgroundQuery="1" createdVersion="8" refreshedVersion="8" minRefreshableVersion="3" recordCount="0" supportSubquery="1" supportAdvancedDrill="1" xr:uid="{0C52DAA3-45F4-4D1C-A2A9-A8F297ED94FE}">
  <cacheSource type="external" connectionId="6">
    <extLst>
      <ext xmlns:x14="http://schemas.microsoft.com/office/spreadsheetml/2009/9/main" uri="{F057638F-6D5F-4e77-A914-E7F072B9BCA8}">
        <x14:sourceConnection name="ThisWorkbookDataModel"/>
      </ext>
    </extLst>
  </cacheSource>
  <cacheFields count="2">
    <cacheField name="[recordowa_dziesiatka_results].[Split Type].[Split Type]" caption="Split Type" numFmtId="0" hierarchy="17" level="1">
      <sharedItems count="3">
        <s v="Even"/>
        <s v="Negative"/>
        <s v="Positive"/>
      </sharedItems>
    </cacheField>
    <cacheField name="[Measures].[avg_pace]" caption="avg_pace" numFmtId="0" hierarchy="30"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2" memberValueDatatype="130" unbalanced="0">
      <fieldsUsage count="2">
        <fieldUsage x="-1"/>
        <fieldUsage x="0"/>
      </fieldsUsage>
    </cacheHierarchy>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oneField="1">
      <fieldsUsage count="1">
        <fieldUsage x="1"/>
      </fieldsUsage>
    </cacheHierarchy>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2066643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4189814" backgroundQuery="1" createdVersion="8" refreshedVersion="8" minRefreshableVersion="3" recordCount="0" supportSubquery="1" supportAdvancedDrill="1" xr:uid="{2E8F209E-BD75-4625-BE33-904D39F9AA80}">
  <cacheSource type="external" connectionId="6">
    <extLst>
      <ext xmlns:x14="http://schemas.microsoft.com/office/spreadsheetml/2009/9/main" uri="{F057638F-6D5F-4e77-A914-E7F072B9BCA8}">
        <x14:sourceConnection name="ThisWorkbookDataModel"/>
      </ext>
    </extLst>
  </cacheSource>
  <cacheFields count="2">
    <cacheField name="[recordowa_dziesiatka_results].[Split Type].[Split Type]" caption="Split Type" numFmtId="0" hierarchy="17" level="1">
      <sharedItems count="3">
        <s v="Even"/>
        <s v="Negative"/>
        <s v="Positive"/>
      </sharedItems>
    </cacheField>
    <cacheField name="[Measures].[avg_pace]" caption="avg_pace" numFmtId="0" hierarchy="30"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2" memberValueDatatype="130" unbalanced="0">
      <fieldsUsage count="2">
        <fieldUsage x="-1"/>
        <fieldUsage x="0"/>
      </fieldsUsage>
    </cacheHierarchy>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oneField="1">
      <fieldsUsage count="1">
        <fieldUsage x="1"/>
      </fieldsUsage>
    </cacheHierarchy>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59482476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2337966" backgroundQuery="1" createdVersion="8" refreshedVersion="8" minRefreshableVersion="3" recordCount="0" supportSubquery="1" supportAdvancedDrill="1" xr:uid="{5242A524-E9D4-4404-A9FF-7239B77AE22E}">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Milestone Value].[Milestone Value]" caption="Milestone Value" numFmtId="0" hierarchy="22" level="1">
      <sharedItems count="2">
        <s v="FALSE"/>
        <s v="TRUE"/>
      </sharedItems>
    </cacheField>
    <cacheField name="[recordowa_dziesiatka_results].[10K Chip Time (minutes)].[10K Chip Time (minutes)]" caption="10K Chip Time (minutes)" numFmtId="0" hierarchy="18" level="1">
      <sharedItems containsSemiMixedTypes="0" containsString="0" containsNumber="1" containsInteger="1" minValue="28" maxValue="88" count="56">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81"/>
        <n v="82"/>
        <n v="83"/>
        <n v="84"/>
        <n v="88"/>
      </sharedItems>
      <extLst>
        <ext xmlns:x15="http://schemas.microsoft.com/office/spreadsheetml/2010/11/main" uri="{4F2E5C28-24EA-4eb8-9CBF-B6C8F9C3D259}">
          <x15:cachedUniqueNames>
            <x15:cachedUniqueName index="0" name="[recordowa_dziesiatka_results].[10K Chip Time (minutes)].&amp;[28]"/>
            <x15:cachedUniqueName index="1" name="[recordowa_dziesiatka_results].[10K Chip Time (minutes)].&amp;[29]"/>
            <x15:cachedUniqueName index="2" name="[recordowa_dziesiatka_results].[10K Chip Time (minutes)].&amp;[30]"/>
            <x15:cachedUniqueName index="3" name="[recordowa_dziesiatka_results].[10K Chip Time (minutes)].&amp;[31]"/>
            <x15:cachedUniqueName index="4" name="[recordowa_dziesiatka_results].[10K Chip Time (minutes)].&amp;[32]"/>
            <x15:cachedUniqueName index="5" name="[recordowa_dziesiatka_results].[10K Chip Time (minutes)].&amp;[33]"/>
            <x15:cachedUniqueName index="6" name="[recordowa_dziesiatka_results].[10K Chip Time (minutes)].&amp;[34]"/>
            <x15:cachedUniqueName index="7" name="[recordowa_dziesiatka_results].[10K Chip Time (minutes)].&amp;[35]"/>
            <x15:cachedUniqueName index="8" name="[recordowa_dziesiatka_results].[10K Chip Time (minutes)].&amp;[36]"/>
            <x15:cachedUniqueName index="9" name="[recordowa_dziesiatka_results].[10K Chip Time (minutes)].&amp;[37]"/>
            <x15:cachedUniqueName index="10" name="[recordowa_dziesiatka_results].[10K Chip Time (minutes)].&amp;[38]"/>
            <x15:cachedUniqueName index="11" name="[recordowa_dziesiatka_results].[10K Chip Time (minutes)].&amp;[39]"/>
            <x15:cachedUniqueName index="12" name="[recordowa_dziesiatka_results].[10K Chip Time (minutes)].&amp;[40]"/>
            <x15:cachedUniqueName index="13" name="[recordowa_dziesiatka_results].[10K Chip Time (minutes)].&amp;[41]"/>
            <x15:cachedUniqueName index="14" name="[recordowa_dziesiatka_results].[10K Chip Time (minutes)].&amp;[42]"/>
            <x15:cachedUniqueName index="15" name="[recordowa_dziesiatka_results].[10K Chip Time (minutes)].&amp;[43]"/>
            <x15:cachedUniqueName index="16" name="[recordowa_dziesiatka_results].[10K Chip Time (minutes)].&amp;[44]"/>
            <x15:cachedUniqueName index="17" name="[recordowa_dziesiatka_results].[10K Chip Time (minutes)].&amp;[45]"/>
            <x15:cachedUniqueName index="18" name="[recordowa_dziesiatka_results].[10K Chip Time (minutes)].&amp;[46]"/>
            <x15:cachedUniqueName index="19" name="[recordowa_dziesiatka_results].[10K Chip Time (minutes)].&amp;[47]"/>
            <x15:cachedUniqueName index="20" name="[recordowa_dziesiatka_results].[10K Chip Time (minutes)].&amp;[48]"/>
            <x15:cachedUniqueName index="21" name="[recordowa_dziesiatka_results].[10K Chip Time (minutes)].&amp;[49]"/>
            <x15:cachedUniqueName index="22" name="[recordowa_dziesiatka_results].[10K Chip Time (minutes)].&amp;[50]"/>
            <x15:cachedUniqueName index="23" name="[recordowa_dziesiatka_results].[10K Chip Time (minutes)].&amp;[51]"/>
            <x15:cachedUniqueName index="24" name="[recordowa_dziesiatka_results].[10K Chip Time (minutes)].&amp;[52]"/>
            <x15:cachedUniqueName index="25" name="[recordowa_dziesiatka_results].[10K Chip Time (minutes)].&amp;[53]"/>
            <x15:cachedUniqueName index="26" name="[recordowa_dziesiatka_results].[10K Chip Time (minutes)].&amp;[54]"/>
            <x15:cachedUniqueName index="27" name="[recordowa_dziesiatka_results].[10K Chip Time (minutes)].&amp;[55]"/>
            <x15:cachedUniqueName index="28" name="[recordowa_dziesiatka_results].[10K Chip Time (minutes)].&amp;[56]"/>
            <x15:cachedUniqueName index="29" name="[recordowa_dziesiatka_results].[10K Chip Time (minutes)].&amp;[57]"/>
            <x15:cachedUniqueName index="30" name="[recordowa_dziesiatka_results].[10K Chip Time (minutes)].&amp;[58]"/>
            <x15:cachedUniqueName index="31" name="[recordowa_dziesiatka_results].[10K Chip Time (minutes)].&amp;[59]"/>
            <x15:cachedUniqueName index="32" name="[recordowa_dziesiatka_results].[10K Chip Time (minutes)].&amp;[60]"/>
            <x15:cachedUniqueName index="33" name="[recordowa_dziesiatka_results].[10K Chip Time (minutes)].&amp;[61]"/>
            <x15:cachedUniqueName index="34" name="[recordowa_dziesiatka_results].[10K Chip Time (minutes)].&amp;[62]"/>
            <x15:cachedUniqueName index="35" name="[recordowa_dziesiatka_results].[10K Chip Time (minutes)].&amp;[63]"/>
            <x15:cachedUniqueName index="36" name="[recordowa_dziesiatka_results].[10K Chip Time (minutes)].&amp;[64]"/>
            <x15:cachedUniqueName index="37" name="[recordowa_dziesiatka_results].[10K Chip Time (minutes)].&amp;[65]"/>
            <x15:cachedUniqueName index="38" name="[recordowa_dziesiatka_results].[10K Chip Time (minutes)].&amp;[66]"/>
            <x15:cachedUniqueName index="39" name="[recordowa_dziesiatka_results].[10K Chip Time (minutes)].&amp;[67]"/>
            <x15:cachedUniqueName index="40" name="[recordowa_dziesiatka_results].[10K Chip Time (minutes)].&amp;[68]"/>
            <x15:cachedUniqueName index="41" name="[recordowa_dziesiatka_results].[10K Chip Time (minutes)].&amp;[69]"/>
            <x15:cachedUniqueName index="42" name="[recordowa_dziesiatka_results].[10K Chip Time (minutes)].&amp;[70]"/>
            <x15:cachedUniqueName index="43" name="[recordowa_dziesiatka_results].[10K Chip Time (minutes)].&amp;[71]"/>
            <x15:cachedUniqueName index="44" name="[recordowa_dziesiatka_results].[10K Chip Time (minutes)].&amp;[72]"/>
            <x15:cachedUniqueName index="45" name="[recordowa_dziesiatka_results].[10K Chip Time (minutes)].&amp;[73]"/>
            <x15:cachedUniqueName index="46" name="[recordowa_dziesiatka_results].[10K Chip Time (minutes)].&amp;[74]"/>
            <x15:cachedUniqueName index="47" name="[recordowa_dziesiatka_results].[10K Chip Time (minutes)].&amp;[75]"/>
            <x15:cachedUniqueName index="48" name="[recordowa_dziesiatka_results].[10K Chip Time (minutes)].&amp;[76]"/>
            <x15:cachedUniqueName index="49" name="[recordowa_dziesiatka_results].[10K Chip Time (minutes)].&amp;[77]"/>
            <x15:cachedUniqueName index="50" name="[recordowa_dziesiatka_results].[10K Chip Time (minutes)].&amp;[78]"/>
            <x15:cachedUniqueName index="51" name="[recordowa_dziesiatka_results].[10K Chip Time (minutes)].&amp;[81]"/>
            <x15:cachedUniqueName index="52" name="[recordowa_dziesiatka_results].[10K Chip Time (minutes)].&amp;[82]"/>
            <x15:cachedUniqueName index="53" name="[recordowa_dziesiatka_results].[10K Chip Time (minutes)].&amp;[83]"/>
            <x15:cachedUniqueName index="54" name="[recordowa_dziesiatka_results].[10K Chip Time (minutes)].&amp;[84]"/>
            <x15:cachedUniqueName index="55" name="[recordowa_dziesiatka_results].[10K Chip Time (minutes)].&amp;[88]"/>
          </x15:cachedUniqueNames>
        </ext>
      </extLst>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2" memberValueDatatype="20" unbalanced="0">
      <fieldsUsage count="2">
        <fieldUsage x="-1"/>
        <fieldUsage x="2"/>
      </fieldsUsage>
    </cacheHierarchy>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2" memberValueDatatype="130" unbalanced="0">
      <fieldsUsage count="2">
        <fieldUsage x="-1"/>
        <fieldUsage x="1"/>
      </fieldsUsage>
    </cacheHierarchy>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6821819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2337966" backgroundQuery="1" createdVersion="8" refreshedVersion="8" minRefreshableVersion="3" recordCount="0" supportSubquery="1" supportAdvancedDrill="1" xr:uid="{459D54F3-C386-47F4-9AC3-8F0FB7F8C86D}">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Milestone Value].[Milestone Value]" caption="Milestone Value" numFmtId="0" hierarchy="22" level="1">
      <sharedItems count="2">
        <s v="FALSE"/>
        <s v="TRUE"/>
      </sharedItems>
    </cacheField>
    <cacheField name="[recordowa_dziesiatka_results].[10K Chip Time (minutes)].[10K Chip Time (minutes)]" caption="10K Chip Time (minutes)" numFmtId="0" hierarchy="18" level="1">
      <sharedItems containsSemiMixedTypes="0" containsString="0" containsNumber="1" containsInteger="1" minValue="28" maxValue="88" count="56">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81"/>
        <n v="82"/>
        <n v="83"/>
        <n v="84"/>
        <n v="88"/>
      </sharedItems>
      <extLst>
        <ext xmlns:x15="http://schemas.microsoft.com/office/spreadsheetml/2010/11/main" uri="{4F2E5C28-24EA-4eb8-9CBF-B6C8F9C3D259}">
          <x15:cachedUniqueNames>
            <x15:cachedUniqueName index="0" name="[recordowa_dziesiatka_results].[10K Chip Time (minutes)].&amp;[28]"/>
            <x15:cachedUniqueName index="1" name="[recordowa_dziesiatka_results].[10K Chip Time (minutes)].&amp;[29]"/>
            <x15:cachedUniqueName index="2" name="[recordowa_dziesiatka_results].[10K Chip Time (minutes)].&amp;[30]"/>
            <x15:cachedUniqueName index="3" name="[recordowa_dziesiatka_results].[10K Chip Time (minutes)].&amp;[31]"/>
            <x15:cachedUniqueName index="4" name="[recordowa_dziesiatka_results].[10K Chip Time (minutes)].&amp;[32]"/>
            <x15:cachedUniqueName index="5" name="[recordowa_dziesiatka_results].[10K Chip Time (minutes)].&amp;[33]"/>
            <x15:cachedUniqueName index="6" name="[recordowa_dziesiatka_results].[10K Chip Time (minutes)].&amp;[34]"/>
            <x15:cachedUniqueName index="7" name="[recordowa_dziesiatka_results].[10K Chip Time (minutes)].&amp;[35]"/>
            <x15:cachedUniqueName index="8" name="[recordowa_dziesiatka_results].[10K Chip Time (minutes)].&amp;[36]"/>
            <x15:cachedUniqueName index="9" name="[recordowa_dziesiatka_results].[10K Chip Time (minutes)].&amp;[37]"/>
            <x15:cachedUniqueName index="10" name="[recordowa_dziesiatka_results].[10K Chip Time (minutes)].&amp;[38]"/>
            <x15:cachedUniqueName index="11" name="[recordowa_dziesiatka_results].[10K Chip Time (minutes)].&amp;[39]"/>
            <x15:cachedUniqueName index="12" name="[recordowa_dziesiatka_results].[10K Chip Time (minutes)].&amp;[40]"/>
            <x15:cachedUniqueName index="13" name="[recordowa_dziesiatka_results].[10K Chip Time (minutes)].&amp;[41]"/>
            <x15:cachedUniqueName index="14" name="[recordowa_dziesiatka_results].[10K Chip Time (minutes)].&amp;[42]"/>
            <x15:cachedUniqueName index="15" name="[recordowa_dziesiatka_results].[10K Chip Time (minutes)].&amp;[43]"/>
            <x15:cachedUniqueName index="16" name="[recordowa_dziesiatka_results].[10K Chip Time (minutes)].&amp;[44]"/>
            <x15:cachedUniqueName index="17" name="[recordowa_dziesiatka_results].[10K Chip Time (minutes)].&amp;[45]"/>
            <x15:cachedUniqueName index="18" name="[recordowa_dziesiatka_results].[10K Chip Time (minutes)].&amp;[46]"/>
            <x15:cachedUniqueName index="19" name="[recordowa_dziesiatka_results].[10K Chip Time (minutes)].&amp;[47]"/>
            <x15:cachedUniqueName index="20" name="[recordowa_dziesiatka_results].[10K Chip Time (minutes)].&amp;[48]"/>
            <x15:cachedUniqueName index="21" name="[recordowa_dziesiatka_results].[10K Chip Time (minutes)].&amp;[49]"/>
            <x15:cachedUniqueName index="22" name="[recordowa_dziesiatka_results].[10K Chip Time (minutes)].&amp;[50]"/>
            <x15:cachedUniqueName index="23" name="[recordowa_dziesiatka_results].[10K Chip Time (minutes)].&amp;[51]"/>
            <x15:cachedUniqueName index="24" name="[recordowa_dziesiatka_results].[10K Chip Time (minutes)].&amp;[52]"/>
            <x15:cachedUniqueName index="25" name="[recordowa_dziesiatka_results].[10K Chip Time (minutes)].&amp;[53]"/>
            <x15:cachedUniqueName index="26" name="[recordowa_dziesiatka_results].[10K Chip Time (minutes)].&amp;[54]"/>
            <x15:cachedUniqueName index="27" name="[recordowa_dziesiatka_results].[10K Chip Time (minutes)].&amp;[55]"/>
            <x15:cachedUniqueName index="28" name="[recordowa_dziesiatka_results].[10K Chip Time (minutes)].&amp;[56]"/>
            <x15:cachedUniqueName index="29" name="[recordowa_dziesiatka_results].[10K Chip Time (minutes)].&amp;[57]"/>
            <x15:cachedUniqueName index="30" name="[recordowa_dziesiatka_results].[10K Chip Time (minutes)].&amp;[58]"/>
            <x15:cachedUniqueName index="31" name="[recordowa_dziesiatka_results].[10K Chip Time (minutes)].&amp;[59]"/>
            <x15:cachedUniqueName index="32" name="[recordowa_dziesiatka_results].[10K Chip Time (minutes)].&amp;[60]"/>
            <x15:cachedUniqueName index="33" name="[recordowa_dziesiatka_results].[10K Chip Time (minutes)].&amp;[61]"/>
            <x15:cachedUniqueName index="34" name="[recordowa_dziesiatka_results].[10K Chip Time (minutes)].&amp;[62]"/>
            <x15:cachedUniqueName index="35" name="[recordowa_dziesiatka_results].[10K Chip Time (minutes)].&amp;[63]"/>
            <x15:cachedUniqueName index="36" name="[recordowa_dziesiatka_results].[10K Chip Time (minutes)].&amp;[64]"/>
            <x15:cachedUniqueName index="37" name="[recordowa_dziesiatka_results].[10K Chip Time (minutes)].&amp;[65]"/>
            <x15:cachedUniqueName index="38" name="[recordowa_dziesiatka_results].[10K Chip Time (minutes)].&amp;[66]"/>
            <x15:cachedUniqueName index="39" name="[recordowa_dziesiatka_results].[10K Chip Time (minutes)].&amp;[67]"/>
            <x15:cachedUniqueName index="40" name="[recordowa_dziesiatka_results].[10K Chip Time (minutes)].&amp;[68]"/>
            <x15:cachedUniqueName index="41" name="[recordowa_dziesiatka_results].[10K Chip Time (minutes)].&amp;[69]"/>
            <x15:cachedUniqueName index="42" name="[recordowa_dziesiatka_results].[10K Chip Time (minutes)].&amp;[70]"/>
            <x15:cachedUniqueName index="43" name="[recordowa_dziesiatka_results].[10K Chip Time (minutes)].&amp;[71]"/>
            <x15:cachedUniqueName index="44" name="[recordowa_dziesiatka_results].[10K Chip Time (minutes)].&amp;[72]"/>
            <x15:cachedUniqueName index="45" name="[recordowa_dziesiatka_results].[10K Chip Time (minutes)].&amp;[73]"/>
            <x15:cachedUniqueName index="46" name="[recordowa_dziesiatka_results].[10K Chip Time (minutes)].&amp;[74]"/>
            <x15:cachedUniqueName index="47" name="[recordowa_dziesiatka_results].[10K Chip Time (minutes)].&amp;[75]"/>
            <x15:cachedUniqueName index="48" name="[recordowa_dziesiatka_results].[10K Chip Time (minutes)].&amp;[76]"/>
            <x15:cachedUniqueName index="49" name="[recordowa_dziesiatka_results].[10K Chip Time (minutes)].&amp;[77]"/>
            <x15:cachedUniqueName index="50" name="[recordowa_dziesiatka_results].[10K Chip Time (minutes)].&amp;[78]"/>
            <x15:cachedUniqueName index="51" name="[recordowa_dziesiatka_results].[10K Chip Time (minutes)].&amp;[81]"/>
            <x15:cachedUniqueName index="52" name="[recordowa_dziesiatka_results].[10K Chip Time (minutes)].&amp;[82]"/>
            <x15:cachedUniqueName index="53" name="[recordowa_dziesiatka_results].[10K Chip Time (minutes)].&amp;[83]"/>
            <x15:cachedUniqueName index="54" name="[recordowa_dziesiatka_results].[10K Chip Time (minutes)].&amp;[84]"/>
            <x15:cachedUniqueName index="55" name="[recordowa_dziesiatka_results].[10K Chip Time (minutes)].&amp;[88]"/>
          </x15:cachedUniqueNames>
        </ext>
      </extLst>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2" memberValueDatatype="20" unbalanced="0">
      <fieldsUsage count="2">
        <fieldUsage x="-1"/>
        <fieldUsage x="2"/>
      </fieldsUsage>
    </cacheHierarchy>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2" memberValueDatatype="130" unbalanced="0">
      <fieldsUsage count="2">
        <fieldUsage x="-1"/>
        <fieldUsage x="1"/>
      </fieldsUsage>
    </cacheHierarchy>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21129956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2337966" backgroundQuery="1" createdVersion="8" refreshedVersion="8" minRefreshableVersion="3" recordCount="0" supportSubquery="1" supportAdvancedDrill="1" xr:uid="{6FC27471-2204-4C66-89E1-0F2267DEA1CF}">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Milestone Value].[Milestone Value]" caption="Milestone Value" numFmtId="0" hierarchy="22" level="1">
      <sharedItems count="2">
        <s v="FALSE"/>
        <s v="TRUE"/>
      </sharedItems>
    </cacheField>
    <cacheField name="[recordowa_dziesiatka_results].[10K Chip Time (minutes)].[10K Chip Time (minutes)]" caption="10K Chip Time (minutes)" numFmtId="0" hierarchy="18" level="1">
      <sharedItems containsSemiMixedTypes="0" containsString="0" containsNumber="1" containsInteger="1" minValue="28" maxValue="88" count="56">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81"/>
        <n v="82"/>
        <n v="83"/>
        <n v="84"/>
        <n v="88"/>
      </sharedItems>
      <extLst>
        <ext xmlns:x15="http://schemas.microsoft.com/office/spreadsheetml/2010/11/main" uri="{4F2E5C28-24EA-4eb8-9CBF-B6C8F9C3D259}">
          <x15:cachedUniqueNames>
            <x15:cachedUniqueName index="0" name="[recordowa_dziesiatka_results].[10K Chip Time (minutes)].&amp;[28]"/>
            <x15:cachedUniqueName index="1" name="[recordowa_dziesiatka_results].[10K Chip Time (minutes)].&amp;[29]"/>
            <x15:cachedUniqueName index="2" name="[recordowa_dziesiatka_results].[10K Chip Time (minutes)].&amp;[30]"/>
            <x15:cachedUniqueName index="3" name="[recordowa_dziesiatka_results].[10K Chip Time (minutes)].&amp;[31]"/>
            <x15:cachedUniqueName index="4" name="[recordowa_dziesiatka_results].[10K Chip Time (minutes)].&amp;[32]"/>
            <x15:cachedUniqueName index="5" name="[recordowa_dziesiatka_results].[10K Chip Time (minutes)].&amp;[33]"/>
            <x15:cachedUniqueName index="6" name="[recordowa_dziesiatka_results].[10K Chip Time (minutes)].&amp;[34]"/>
            <x15:cachedUniqueName index="7" name="[recordowa_dziesiatka_results].[10K Chip Time (minutes)].&amp;[35]"/>
            <x15:cachedUniqueName index="8" name="[recordowa_dziesiatka_results].[10K Chip Time (minutes)].&amp;[36]"/>
            <x15:cachedUniqueName index="9" name="[recordowa_dziesiatka_results].[10K Chip Time (minutes)].&amp;[37]"/>
            <x15:cachedUniqueName index="10" name="[recordowa_dziesiatka_results].[10K Chip Time (minutes)].&amp;[38]"/>
            <x15:cachedUniqueName index="11" name="[recordowa_dziesiatka_results].[10K Chip Time (minutes)].&amp;[39]"/>
            <x15:cachedUniqueName index="12" name="[recordowa_dziesiatka_results].[10K Chip Time (minutes)].&amp;[40]"/>
            <x15:cachedUniqueName index="13" name="[recordowa_dziesiatka_results].[10K Chip Time (minutes)].&amp;[41]"/>
            <x15:cachedUniqueName index="14" name="[recordowa_dziesiatka_results].[10K Chip Time (minutes)].&amp;[42]"/>
            <x15:cachedUniqueName index="15" name="[recordowa_dziesiatka_results].[10K Chip Time (minutes)].&amp;[43]"/>
            <x15:cachedUniqueName index="16" name="[recordowa_dziesiatka_results].[10K Chip Time (minutes)].&amp;[44]"/>
            <x15:cachedUniqueName index="17" name="[recordowa_dziesiatka_results].[10K Chip Time (minutes)].&amp;[45]"/>
            <x15:cachedUniqueName index="18" name="[recordowa_dziesiatka_results].[10K Chip Time (minutes)].&amp;[46]"/>
            <x15:cachedUniqueName index="19" name="[recordowa_dziesiatka_results].[10K Chip Time (minutes)].&amp;[47]"/>
            <x15:cachedUniqueName index="20" name="[recordowa_dziesiatka_results].[10K Chip Time (minutes)].&amp;[48]"/>
            <x15:cachedUniqueName index="21" name="[recordowa_dziesiatka_results].[10K Chip Time (minutes)].&amp;[49]"/>
            <x15:cachedUniqueName index="22" name="[recordowa_dziesiatka_results].[10K Chip Time (minutes)].&amp;[50]"/>
            <x15:cachedUniqueName index="23" name="[recordowa_dziesiatka_results].[10K Chip Time (minutes)].&amp;[51]"/>
            <x15:cachedUniqueName index="24" name="[recordowa_dziesiatka_results].[10K Chip Time (minutes)].&amp;[52]"/>
            <x15:cachedUniqueName index="25" name="[recordowa_dziesiatka_results].[10K Chip Time (minutes)].&amp;[53]"/>
            <x15:cachedUniqueName index="26" name="[recordowa_dziesiatka_results].[10K Chip Time (minutes)].&amp;[54]"/>
            <x15:cachedUniqueName index="27" name="[recordowa_dziesiatka_results].[10K Chip Time (minutes)].&amp;[55]"/>
            <x15:cachedUniqueName index="28" name="[recordowa_dziesiatka_results].[10K Chip Time (minutes)].&amp;[56]"/>
            <x15:cachedUniqueName index="29" name="[recordowa_dziesiatka_results].[10K Chip Time (minutes)].&amp;[57]"/>
            <x15:cachedUniqueName index="30" name="[recordowa_dziesiatka_results].[10K Chip Time (minutes)].&amp;[58]"/>
            <x15:cachedUniqueName index="31" name="[recordowa_dziesiatka_results].[10K Chip Time (minutes)].&amp;[59]"/>
            <x15:cachedUniqueName index="32" name="[recordowa_dziesiatka_results].[10K Chip Time (minutes)].&amp;[60]"/>
            <x15:cachedUniqueName index="33" name="[recordowa_dziesiatka_results].[10K Chip Time (minutes)].&amp;[61]"/>
            <x15:cachedUniqueName index="34" name="[recordowa_dziesiatka_results].[10K Chip Time (minutes)].&amp;[62]"/>
            <x15:cachedUniqueName index="35" name="[recordowa_dziesiatka_results].[10K Chip Time (minutes)].&amp;[63]"/>
            <x15:cachedUniqueName index="36" name="[recordowa_dziesiatka_results].[10K Chip Time (minutes)].&amp;[64]"/>
            <x15:cachedUniqueName index="37" name="[recordowa_dziesiatka_results].[10K Chip Time (minutes)].&amp;[65]"/>
            <x15:cachedUniqueName index="38" name="[recordowa_dziesiatka_results].[10K Chip Time (minutes)].&amp;[66]"/>
            <x15:cachedUniqueName index="39" name="[recordowa_dziesiatka_results].[10K Chip Time (minutes)].&amp;[67]"/>
            <x15:cachedUniqueName index="40" name="[recordowa_dziesiatka_results].[10K Chip Time (minutes)].&amp;[68]"/>
            <x15:cachedUniqueName index="41" name="[recordowa_dziesiatka_results].[10K Chip Time (minutes)].&amp;[69]"/>
            <x15:cachedUniqueName index="42" name="[recordowa_dziesiatka_results].[10K Chip Time (minutes)].&amp;[70]"/>
            <x15:cachedUniqueName index="43" name="[recordowa_dziesiatka_results].[10K Chip Time (minutes)].&amp;[71]"/>
            <x15:cachedUniqueName index="44" name="[recordowa_dziesiatka_results].[10K Chip Time (minutes)].&amp;[72]"/>
            <x15:cachedUniqueName index="45" name="[recordowa_dziesiatka_results].[10K Chip Time (minutes)].&amp;[73]"/>
            <x15:cachedUniqueName index="46" name="[recordowa_dziesiatka_results].[10K Chip Time (minutes)].&amp;[74]"/>
            <x15:cachedUniqueName index="47" name="[recordowa_dziesiatka_results].[10K Chip Time (minutes)].&amp;[75]"/>
            <x15:cachedUniqueName index="48" name="[recordowa_dziesiatka_results].[10K Chip Time (minutes)].&amp;[76]"/>
            <x15:cachedUniqueName index="49" name="[recordowa_dziesiatka_results].[10K Chip Time (minutes)].&amp;[77]"/>
            <x15:cachedUniqueName index="50" name="[recordowa_dziesiatka_results].[10K Chip Time (minutes)].&amp;[78]"/>
            <x15:cachedUniqueName index="51" name="[recordowa_dziesiatka_results].[10K Chip Time (minutes)].&amp;[81]"/>
            <x15:cachedUniqueName index="52" name="[recordowa_dziesiatka_results].[10K Chip Time (minutes)].&amp;[82]"/>
            <x15:cachedUniqueName index="53" name="[recordowa_dziesiatka_results].[10K Chip Time (minutes)].&amp;[83]"/>
            <x15:cachedUniqueName index="54" name="[recordowa_dziesiatka_results].[10K Chip Time (minutes)].&amp;[84]"/>
            <x15:cachedUniqueName index="55" name="[recordowa_dziesiatka_results].[10K Chip Time (minutes)].&amp;[88]"/>
          </x15:cachedUniqueNames>
        </ext>
      </extLst>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2" memberValueDatatype="20" unbalanced="0">
      <fieldsUsage count="2">
        <fieldUsage x="-1"/>
        <fieldUsage x="2"/>
      </fieldsUsage>
    </cacheHierarchy>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2" memberValueDatatype="130" unbalanced="0">
      <fieldsUsage count="2">
        <fieldUsage x="-1"/>
        <fieldUsage x="1"/>
      </fieldsUsage>
    </cacheHierarchy>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26095190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5694446" backgroundQuery="1" createdVersion="8" refreshedVersion="8" minRefreshableVersion="3" recordCount="0" supportSubquery="1" supportAdvancedDrill="1" xr:uid="{05B461E9-64B3-4D75-9E2A-9CAA5406AC72}">
  <cacheSource type="external" connectionId="6">
    <extLst>
      <ext xmlns:x14="http://schemas.microsoft.com/office/spreadsheetml/2009/9/main" uri="{F057638F-6D5F-4e77-A914-E7F072B9BCA8}">
        <x14:sourceConnection name="ThisWorkbookDataModel"/>
      </ext>
    </extLst>
  </cacheSource>
  <cacheFields count="3">
    <cacheField name="[recordowa_dziesiatka_results].[Club].[Club]" caption="Club" numFmtId="0" hierarchy="4" level="1">
      <sharedItems count="10">
        <s v="#zaliniametyteam"/>
        <s v="adidas Runners Poznań"/>
        <s v="Arkadiusz Gardzielewski Running Team"/>
        <s v="FITNESS PIEKARY LEGNICA"/>
        <s v="KB Intrex Poznań"/>
        <s v="Mistrzowski Trening"/>
        <s v="Night Runners"/>
        <s v="Passion First"/>
        <s v="Świdnicka Grupa Biegowa"/>
        <s v="Team TERMINATORun"/>
      </sharedItems>
    </cacheField>
    <cacheField name="[Measures].[Count of Bib 2]" caption="Count of Bib 2" numFmtId="0" hierarchy="34" level="32767"/>
    <cacheField name="[recordowa_dziesiatka_results].[Club member].[Club member]" caption="Club member" numFmtId="0" hierarchy="20" level="1">
      <sharedItems containsSemiMixedTypes="0" containsNonDate="0" containsString="0"/>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2" memberValueDatatype="130" unbalanced="0">
      <fieldsUsage count="2">
        <fieldUsage x="-1"/>
        <fieldUsage x="0"/>
      </fieldsUsage>
    </cacheHierarchy>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2"/>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51638162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5694446" backgroundQuery="1" createdVersion="8" refreshedVersion="8" minRefreshableVersion="3" recordCount="0" supportSubquery="1" supportAdvancedDrill="1" xr:uid="{3E6B538F-123B-4563-BE15-55BE25C2475F}">
  <cacheSource type="external" connectionId="6">
    <extLst>
      <ext xmlns:x14="http://schemas.microsoft.com/office/spreadsheetml/2009/9/main" uri="{F057638F-6D5F-4e77-A914-E7F072B9BCA8}">
        <x14:sourceConnection name="ThisWorkbookDataModel"/>
      </ext>
    </extLst>
  </cacheSource>
  <cacheFields count="3">
    <cacheField name="[recordowa_dziesiatka_results].[Club].[Club]" caption="Club" numFmtId="0" hierarchy="4" level="1">
      <sharedItems count="10">
        <s v="#zaliniametyteam"/>
        <s v="adidas Runners Poznań"/>
        <s v="Arkadiusz Gardzielewski Running Team"/>
        <s v="FITNESS PIEKARY LEGNICA"/>
        <s v="KB Intrex Poznań"/>
        <s v="Mistrzowski Trening"/>
        <s v="Night Runners"/>
        <s v="Passion First"/>
        <s v="Świdnicka Grupa Biegowa"/>
        <s v="Team TERMINATORun"/>
      </sharedItems>
    </cacheField>
    <cacheField name="[Measures].[Count of Bib 2]" caption="Count of Bib 2" numFmtId="0" hierarchy="34" level="32767"/>
    <cacheField name="[recordowa_dziesiatka_results].[Club member].[Club member]" caption="Club member" numFmtId="0" hierarchy="20" level="1">
      <sharedItems containsSemiMixedTypes="0" containsNonDate="0" containsString="0"/>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2" memberValueDatatype="130" unbalanced="0">
      <fieldsUsage count="2">
        <fieldUsage x="-1"/>
        <fieldUsage x="0"/>
      </fieldsUsage>
    </cacheHierarchy>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2"/>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79781209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5694446" backgroundQuery="1" createdVersion="8" refreshedVersion="8" minRefreshableVersion="3" recordCount="0" supportSubquery="1" supportAdvancedDrill="1" xr:uid="{2A4CED13-27E7-4375-B5F3-248C812A3169}">
  <cacheSource type="external" connectionId="6">
    <extLst>
      <ext xmlns:x14="http://schemas.microsoft.com/office/spreadsheetml/2009/9/main" uri="{F057638F-6D5F-4e77-A914-E7F072B9BCA8}">
        <x14:sourceConnection name="ThisWorkbookDataModel"/>
      </ext>
    </extLst>
  </cacheSource>
  <cacheFields count="3">
    <cacheField name="[recordowa_dziesiatka_results].[Club].[Club]" caption="Club" numFmtId="0" hierarchy="4" level="1">
      <sharedItems count="10">
        <s v="#zaliniametyteam"/>
        <s v="adidas Runners Poznań"/>
        <s v="Arkadiusz Gardzielewski Running Team"/>
        <s v="FITNESS PIEKARY LEGNICA"/>
        <s v="KB Intrex Poznań"/>
        <s v="Mistrzowski Trening"/>
        <s v="Night Runners"/>
        <s v="Passion First"/>
        <s v="Świdnicka Grupa Biegowa"/>
        <s v="Team TERMINATORun"/>
      </sharedItems>
    </cacheField>
    <cacheField name="[Measures].[Count of Bib 2]" caption="Count of Bib 2" numFmtId="0" hierarchy="34" level="32767"/>
    <cacheField name="[recordowa_dziesiatka_results].[Club member].[Club member]" caption="Club member" numFmtId="0" hierarchy="20" level="1">
      <sharedItems containsSemiMixedTypes="0" containsNonDate="0" containsString="0"/>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2" memberValueDatatype="130" unbalanced="0">
      <fieldsUsage count="2">
        <fieldUsage x="-1"/>
        <fieldUsage x="0"/>
      </fieldsUsage>
    </cacheHierarchy>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2"/>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3732725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7662039" backgroundQuery="1" createdVersion="8" refreshedVersion="8" minRefreshableVersion="3" recordCount="0" supportSubquery="1" supportAdvancedDrill="1" xr:uid="{292B0492-CD6B-4DBB-BDA9-F29DC92879F7}">
  <cacheSource type="external" connectionId="6">
    <extLst>
      <ext xmlns:x14="http://schemas.microsoft.com/office/spreadsheetml/2009/9/main" uri="{F057638F-6D5F-4e77-A914-E7F072B9BCA8}">
        <x14:sourceConnection name="ThisWorkbookDataModel"/>
      </ext>
    </extLst>
  </cacheSource>
  <cacheFields count="2">
    <cacheField name="[Measures].[avg_pace]" caption="avg_pace" numFmtId="0" hierarchy="30" level="32767"/>
    <cacheField name="[recordowa_dziesiatka_results].[Club member].[Club member]" caption="Club member" numFmtId="0" hierarchy="20" level="1">
      <sharedItems count="2">
        <s v="FALSE"/>
        <s v="TRU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1"/>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oneField="1">
      <fieldsUsage count="1">
        <fieldUsage x="0"/>
      </fieldsUsage>
    </cacheHierarchy>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5769832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7662039" backgroundQuery="1" createdVersion="8" refreshedVersion="8" minRefreshableVersion="3" recordCount="0" supportSubquery="1" supportAdvancedDrill="1" xr:uid="{CF010CC5-3A4D-4B21-970B-177C9D66377C}">
  <cacheSource type="external" connectionId="6">
    <extLst>
      <ext xmlns:x14="http://schemas.microsoft.com/office/spreadsheetml/2009/9/main" uri="{F057638F-6D5F-4e77-A914-E7F072B9BCA8}">
        <x14:sourceConnection name="ThisWorkbookDataModel"/>
      </ext>
    </extLst>
  </cacheSource>
  <cacheFields count="2">
    <cacheField name="[Measures].[avg_pace]" caption="avg_pace" numFmtId="0" hierarchy="30" level="32767"/>
    <cacheField name="[recordowa_dziesiatka_results].[Club member].[Club member]" caption="Club member" numFmtId="0" hierarchy="20" level="1">
      <sharedItems count="2">
        <s v="FALSE"/>
        <s v="TRU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1"/>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oneField="1">
      <fieldsUsage count="1">
        <fieldUsage x="0"/>
      </fieldsUsage>
    </cacheHierarchy>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28691602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7662039" backgroundQuery="1" createdVersion="8" refreshedVersion="8" minRefreshableVersion="3" recordCount="0" supportSubquery="1" supportAdvancedDrill="1" xr:uid="{9F36D696-E7E3-4E52-B3E5-3DAA8556ED48}">
  <cacheSource type="external" connectionId="6">
    <extLst>
      <ext xmlns:x14="http://schemas.microsoft.com/office/spreadsheetml/2009/9/main" uri="{F057638F-6D5F-4e77-A914-E7F072B9BCA8}">
        <x14:sourceConnection name="ThisWorkbookDataModel"/>
      </ext>
    </extLst>
  </cacheSource>
  <cacheFields count="2">
    <cacheField name="[Measures].[avg_pace]" caption="avg_pace" numFmtId="0" hierarchy="30" level="32767"/>
    <cacheField name="[recordowa_dziesiatka_results].[Club member].[Club member]" caption="Club member" numFmtId="0" hierarchy="20" level="1">
      <sharedItems count="2">
        <s v="FALSE"/>
        <s v="TRU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1"/>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oneField="1">
      <fieldsUsage count="1">
        <fieldUsage x="0"/>
      </fieldsUsage>
    </cacheHierarchy>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3185463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6736108" backgroundQuery="1" createdVersion="8" refreshedVersion="8" minRefreshableVersion="3" recordCount="0" supportSubquery="1" supportAdvancedDrill="1" xr:uid="{932B8302-CDC4-40B6-8A01-E1703DE2715C}">
  <cacheSource type="external" connectionId="6">
    <extLst>
      <ext xmlns:x14="http://schemas.microsoft.com/office/spreadsheetml/2009/9/main" uri="{F057638F-6D5F-4e77-A914-E7F072B9BCA8}">
        <x14:sourceConnection name="ThisWorkbookDataModel"/>
      </ext>
    </extLst>
  </cacheSource>
  <cacheFields count="2">
    <cacheField name="[recordowa_dziesiatka_results].[City].[City]" caption="City" numFmtId="0" hierarchy="5" level="1">
      <sharedItems count="10">
        <s v="Bydgoszcz"/>
        <s v="Gdynia"/>
        <s v="Gniezno"/>
        <s v="Łódź"/>
        <s v="Luboń"/>
        <s v="Poznań"/>
        <s v="Swarzędz"/>
        <s v="Szczecin"/>
        <s v="Warszawa"/>
        <s v="Wrocław"/>
      </sharedItems>
    </cacheField>
    <cacheField name="[Measures].[Count of Bib 2]" caption="Count of Bib 2" numFmtId="0" hierarchy="34"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2" memberValueDatatype="130" unbalanced="0">
      <fieldsUsage count="2">
        <fieldUsage x="-1"/>
        <fieldUsage x="0"/>
      </fieldsUsage>
    </cacheHierarchy>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69135806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6736108" backgroundQuery="1" createdVersion="8" refreshedVersion="8" minRefreshableVersion="3" recordCount="0" supportSubquery="1" supportAdvancedDrill="1" xr:uid="{016F28F3-8687-4D69-B157-B63539308D27}">
  <cacheSource type="external" connectionId="6">
    <extLst>
      <ext xmlns:x14="http://schemas.microsoft.com/office/spreadsheetml/2009/9/main" uri="{F057638F-6D5F-4e77-A914-E7F072B9BCA8}">
        <x14:sourceConnection name="ThisWorkbookDataModel"/>
      </ext>
    </extLst>
  </cacheSource>
  <cacheFields count="2">
    <cacheField name="[recordowa_dziesiatka_results].[City].[City]" caption="City" numFmtId="0" hierarchy="5" level="1">
      <sharedItems count="10">
        <s v="Bydgoszcz"/>
        <s v="Gdynia"/>
        <s v="Gniezno"/>
        <s v="Łódź"/>
        <s v="Luboń"/>
        <s v="Poznań"/>
        <s v="Swarzędz"/>
        <s v="Szczecin"/>
        <s v="Warszawa"/>
        <s v="Wrocław"/>
      </sharedItems>
    </cacheField>
    <cacheField name="[Measures].[Count of Bib 2]" caption="Count of Bib 2" numFmtId="0" hierarchy="34"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2" memberValueDatatype="130" unbalanced="0">
      <fieldsUsage count="2">
        <fieldUsage x="-1"/>
        <fieldUsage x="0"/>
      </fieldsUsage>
    </cacheHierarchy>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389122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3.564626736108" backgroundQuery="1" createdVersion="8" refreshedVersion="8" minRefreshableVersion="3" recordCount="0" supportSubquery="1" supportAdvancedDrill="1" xr:uid="{FF8A81F8-040B-4E04-B17D-A2C54061EBFE}">
  <cacheSource type="external" connectionId="6">
    <extLst>
      <ext xmlns:x14="http://schemas.microsoft.com/office/spreadsheetml/2009/9/main" uri="{F057638F-6D5F-4e77-A914-E7F072B9BCA8}">
        <x14:sourceConnection name="ThisWorkbookDataModel"/>
      </ext>
    </extLst>
  </cacheSource>
  <cacheFields count="2">
    <cacheField name="[recordowa_dziesiatka_results].[City].[City]" caption="City" numFmtId="0" hierarchy="5" level="1">
      <sharedItems count="10">
        <s v="Bydgoszcz"/>
        <s v="Gdynia"/>
        <s v="Gniezno"/>
        <s v="Łódź"/>
        <s v="Luboń"/>
        <s v="Poznań"/>
        <s v="Swarzędz"/>
        <s v="Szczecin"/>
        <s v="Warszawa"/>
        <s v="Wrocław"/>
      </sharedItems>
    </cacheField>
    <cacheField name="[Measures].[Count of Bib 2]" caption="Count of Bib 2" numFmtId="0" hierarchy="34" level="32767"/>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2" memberValueDatatype="130" unbalanced="0">
      <fieldsUsage count="2">
        <fieldUsage x="-1"/>
        <fieldUsage x="0"/>
      </fieldsUsage>
    </cacheHierarchy>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0" memberValueDatatype="130" unbalanced="0"/>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0"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0555733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1481484" backgroundQuery="1" createdVersion="8" refreshedVersion="8" minRefreshableVersion="3" recordCount="0" supportSubquery="1" supportAdvancedDrill="1" xr:uid="{2AF36DA0-E47F-4299-ACF7-9D4F79E75197}">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Age].[Age]" caption="Age" numFmtId="0" hierarchy="21" level="1">
      <sharedItems count="7">
        <s v="16"/>
        <s v="20"/>
        <s v="30"/>
        <s v="40"/>
        <s v="50"/>
        <s v="60"/>
        <s v="70+"/>
      </sharedItems>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9014539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1481484" backgroundQuery="1" createdVersion="8" refreshedVersion="8" minRefreshableVersion="3" recordCount="0" supportSubquery="1" supportAdvancedDrill="1" xr:uid="{3CD23F15-BFB5-4D78-9452-802F3BFCE9FE}">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Age].[Age]" caption="Age" numFmtId="0" hierarchy="21" level="1">
      <sharedItems count="7">
        <s v="16"/>
        <s v="20"/>
        <s v="30"/>
        <s v="40"/>
        <s v="50"/>
        <s v="60"/>
        <s v="70+"/>
      </sharedItems>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30827534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1481484" backgroundQuery="1" createdVersion="8" refreshedVersion="8" minRefreshableVersion="3" recordCount="0" supportSubquery="1" supportAdvancedDrill="1" xr:uid="{34C5DC2C-E6C3-4193-9DFA-884D61E3F5FB}">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Age].[Age]" caption="Age" numFmtId="0" hierarchy="21" level="1">
      <sharedItems count="7">
        <s v="16"/>
        <s v="20"/>
        <s v="30"/>
        <s v="40"/>
        <s v="50"/>
        <s v="60"/>
        <s v="70+"/>
      </sharedItems>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29753966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1018522" backgroundQuery="1" createdVersion="8" refreshedVersion="8" minRefreshableVersion="3" recordCount="0" supportSubquery="1" supportAdvancedDrill="1" xr:uid="{5BE31D37-059F-45A0-B0A0-67838BD9EC76}">
  <cacheSource type="external" connectionId="6">
    <extLst>
      <ext xmlns:x14="http://schemas.microsoft.com/office/spreadsheetml/2009/9/main" uri="{F057638F-6D5F-4e77-A914-E7F072B9BCA8}">
        <x14:sourceConnection name="ThisWorkbookDataModel"/>
      </ext>
    </extLst>
  </cacheSource>
  <cacheFields count="3">
    <cacheField name="[Measures].[avg_10k_chip_time]" caption="avg_10k_chip_time" numFmtId="0" hierarchy="29" level="32767"/>
    <cacheField name="[recordowa_dziesiatka_results].[Age].[Age]" caption="Age" numFmtId="0" hierarchy="21" level="1">
      <sharedItems count="7">
        <s v="16"/>
        <s v="20"/>
        <s v="30"/>
        <s v="40"/>
        <s v="50"/>
        <s v="60"/>
        <s v="70+"/>
      </sharedItems>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oneField="1">
      <fieldsUsage count="1">
        <fieldUsage x="0"/>
      </fieldsUsage>
    </cacheHierarchy>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20235229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1018522" backgroundQuery="1" createdVersion="8" refreshedVersion="8" minRefreshableVersion="3" recordCount="0" supportSubquery="1" supportAdvancedDrill="1" xr:uid="{051C90D9-EDE5-40DD-935E-714FA4C8FD6B}">
  <cacheSource type="external" connectionId="6">
    <extLst>
      <ext xmlns:x14="http://schemas.microsoft.com/office/spreadsheetml/2009/9/main" uri="{F057638F-6D5F-4e77-A914-E7F072B9BCA8}">
        <x14:sourceConnection name="ThisWorkbookDataModel"/>
      </ext>
    </extLst>
  </cacheSource>
  <cacheFields count="3">
    <cacheField name="[Measures].[avg_10k_chip_time]" caption="avg_10k_chip_time" numFmtId="0" hierarchy="29" level="32767"/>
    <cacheField name="[recordowa_dziesiatka_results].[Age].[Age]" caption="Age" numFmtId="0" hierarchy="21" level="1">
      <sharedItems count="7">
        <s v="16"/>
        <s v="20"/>
        <s v="30"/>
        <s v="40"/>
        <s v="50"/>
        <s v="60"/>
        <s v="70+"/>
      </sharedItems>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oneField="1">
      <fieldsUsage count="1">
        <fieldUsage x="0"/>
      </fieldsUsage>
    </cacheHierarchy>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6206240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1018522" backgroundQuery="1" createdVersion="8" refreshedVersion="8" minRefreshableVersion="3" recordCount="0" supportSubquery="1" supportAdvancedDrill="1" xr:uid="{0D66C9EC-DDC1-431E-B799-B72812D2D8A2}">
  <cacheSource type="external" connectionId="6">
    <extLst>
      <ext xmlns:x14="http://schemas.microsoft.com/office/spreadsheetml/2009/9/main" uri="{F057638F-6D5F-4e77-A914-E7F072B9BCA8}">
        <x14:sourceConnection name="ThisWorkbookDataModel"/>
      </ext>
    </extLst>
  </cacheSource>
  <cacheFields count="3">
    <cacheField name="[Measures].[avg_10k_chip_time]" caption="avg_10k_chip_time" numFmtId="0" hierarchy="29" level="32767"/>
    <cacheField name="[recordowa_dziesiatka_results].[Age].[Age]" caption="Age" numFmtId="0" hierarchy="21" level="1">
      <sharedItems count="7">
        <s v="16"/>
        <s v="20"/>
        <s v="30"/>
        <s v="40"/>
        <s v="50"/>
        <s v="60"/>
        <s v="70+"/>
      </sharedItems>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oneField="1">
      <fieldsUsage count="1">
        <fieldUsage x="0"/>
      </fieldsUsage>
    </cacheHierarchy>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7410708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1828707" backgroundQuery="1" createdVersion="8" refreshedVersion="8" minRefreshableVersion="3" recordCount="0" supportSubquery="1" supportAdvancedDrill="1" xr:uid="{6DF52D79-4669-4447-AA3A-05389B3C2DD7}">
  <cacheSource type="external" connectionId="6">
    <extLst>
      <ext xmlns:x14="http://schemas.microsoft.com/office/spreadsheetml/2009/9/main" uri="{F057638F-6D5F-4e77-A914-E7F072B9BCA8}">
        <x14:sourceConnection name="ThisWorkbookDataModel"/>
      </ext>
    </extLst>
  </cacheSource>
  <cacheFields count="3">
    <cacheField name="[recordowa_dziesiatka_results_categories].[Time Categories].[Time Categories]" caption="Time Categories" numFmtId="0" hierarchy="28" level="1">
      <sharedItems count="8">
        <s v="finished"/>
        <s v="sub-30"/>
        <s v="sub-35"/>
        <s v="sub-40"/>
        <s v="sub-45"/>
        <s v="sub-50"/>
        <s v="sub-55"/>
        <s v="sub-60"/>
      </sharedItems>
    </cacheField>
    <cacheField name="[Measures].[Count of Bib]" caption="Count of Bib" numFmtId="0" hierarchy="49" level="32767"/>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2" memberValueDatatype="130" unbalanced="0">
      <fieldsUsage count="2">
        <fieldUsage x="-1"/>
        <fieldUsage x="0"/>
      </fieldsUsage>
    </cacheHierarchy>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4877201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1828707" backgroundQuery="1" createdVersion="8" refreshedVersion="8" minRefreshableVersion="3" recordCount="0" supportSubquery="1" supportAdvancedDrill="1" xr:uid="{76F2BC60-DECB-4BE1-A0AE-05DA05383D49}">
  <cacheSource type="external" connectionId="6">
    <extLst>
      <ext xmlns:x14="http://schemas.microsoft.com/office/spreadsheetml/2009/9/main" uri="{F057638F-6D5F-4e77-A914-E7F072B9BCA8}">
        <x14:sourceConnection name="ThisWorkbookDataModel"/>
      </ext>
    </extLst>
  </cacheSource>
  <cacheFields count="3">
    <cacheField name="[recordowa_dziesiatka_results_categories].[Time Categories].[Time Categories]" caption="Time Categories" numFmtId="0" hierarchy="28" level="1">
      <sharedItems count="8">
        <s v="finished"/>
        <s v="sub-30"/>
        <s v="sub-35"/>
        <s v="sub-40"/>
        <s v="sub-45"/>
        <s v="sub-50"/>
        <s v="sub-55"/>
        <s v="sub-60"/>
      </sharedItems>
    </cacheField>
    <cacheField name="[Measures].[Count of Bib]" caption="Count of Bib" numFmtId="0" hierarchy="49" level="32767"/>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2" memberValueDatatype="130" unbalanced="0">
      <fieldsUsage count="2">
        <fieldUsage x="-1"/>
        <fieldUsage x="0"/>
      </fieldsUsage>
    </cacheHierarchy>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16329527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1828707" backgroundQuery="1" createdVersion="8" refreshedVersion="8" minRefreshableVersion="3" recordCount="0" supportSubquery="1" supportAdvancedDrill="1" xr:uid="{BB470195-0A91-409C-9DE2-8A56C22CC50D}">
  <cacheSource type="external" connectionId="6">
    <extLst>
      <ext xmlns:x14="http://schemas.microsoft.com/office/spreadsheetml/2009/9/main" uri="{F057638F-6D5F-4e77-A914-E7F072B9BCA8}">
        <x14:sourceConnection name="ThisWorkbookDataModel"/>
      </ext>
    </extLst>
  </cacheSource>
  <cacheFields count="3">
    <cacheField name="[recordowa_dziesiatka_results_categories].[Time Categories].[Time Categories]" caption="Time Categories" numFmtId="0" hierarchy="28" level="1">
      <sharedItems count="8">
        <s v="finished"/>
        <s v="sub-30"/>
        <s v="sub-35"/>
        <s v="sub-40"/>
        <s v="sub-45"/>
        <s v="sub-50"/>
        <s v="sub-55"/>
        <s v="sub-60"/>
      </sharedItems>
    </cacheField>
    <cacheField name="[Measures].[Count of Bib]" caption="Count of Bib" numFmtId="0" hierarchy="49" level="32767"/>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2" memberValueDatatype="130" unbalanced="0">
      <fieldsUsage count="2">
        <fieldUsage x="-1"/>
        <fieldUsage x="0"/>
      </fieldsUsage>
    </cacheHierarchy>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008962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3796293" backgroundQuery="1" createdVersion="8" refreshedVersion="8" minRefreshableVersion="3" recordCount="0" supportSubquery="1" supportAdvancedDrill="1" xr:uid="{AACE09D3-1763-442D-A880-31C4EBF6E80B}">
  <cacheSource type="external" connectionId="6">
    <extLst>
      <ext xmlns:x14="http://schemas.microsoft.com/office/spreadsheetml/2009/9/main" uri="{F057638F-6D5F-4e77-A914-E7F072B9BCA8}">
        <x14:sourceConnection name="ThisWorkbookDataModel"/>
      </ext>
    </extLst>
  </cacheSource>
  <cacheFields count="4">
    <cacheField name="[recordowa_dziesiatka_results].[Split Type].[Split Type]" caption="Split Type" numFmtId="0" hierarchy="17" level="1">
      <sharedItems count="3">
        <s v="Even"/>
        <s v="Negative"/>
        <s v="Positive"/>
      </sharedItems>
    </cacheField>
    <cacheField name="[Measures].[Count of Bib 2]" caption="Count of Bib 2" numFmtId="0" hierarchy="34" level="32767"/>
    <cacheField name="[recordowa_dziesiatka_results].[Sex].[Sex]" caption="Sex" numFmtId="0" hierarchy="19" level="1">
      <sharedItems count="2">
        <s v="Female"/>
        <s v="Male"/>
      </sharedItems>
    </cacheField>
    <cacheField name="[recordowa_dziesiatka_results].[Age].[Age]" caption="Age" numFmtId="0" hierarchy="21" level="1">
      <sharedItems count="7">
        <s v="16"/>
        <s v="20"/>
        <s v="30"/>
        <s v="40"/>
        <s v="50"/>
        <s v="60"/>
        <s v="70+"/>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2" memberValueDatatype="130" unbalanced="0">
      <fieldsUsage count="2">
        <fieldUsage x="-1"/>
        <fieldUsage x="0"/>
      </fieldsUsage>
    </cacheHierarchy>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3"/>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3305411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3796293" backgroundQuery="1" createdVersion="8" refreshedVersion="8" minRefreshableVersion="3" recordCount="0" supportSubquery="1" supportAdvancedDrill="1" xr:uid="{8DA13A6C-B441-49E2-9849-88435110982B}">
  <cacheSource type="external" connectionId="6">
    <extLst>
      <ext xmlns:x14="http://schemas.microsoft.com/office/spreadsheetml/2009/9/main" uri="{F057638F-6D5F-4e77-A914-E7F072B9BCA8}">
        <x14:sourceConnection name="ThisWorkbookDataModel"/>
      </ext>
    </extLst>
  </cacheSource>
  <cacheFields count="4">
    <cacheField name="[recordowa_dziesiatka_results].[Split Type].[Split Type]" caption="Split Type" numFmtId="0" hierarchy="17" level="1">
      <sharedItems count="3">
        <s v="Even"/>
        <s v="Negative"/>
        <s v="Positive"/>
      </sharedItems>
    </cacheField>
    <cacheField name="[Measures].[Count of Bib 2]" caption="Count of Bib 2" numFmtId="0" hierarchy="34" level="32767"/>
    <cacheField name="[recordowa_dziesiatka_results].[Sex].[Sex]" caption="Sex" numFmtId="0" hierarchy="19" level="1">
      <sharedItems count="2">
        <s v="Female"/>
        <s v="Male"/>
      </sharedItems>
    </cacheField>
    <cacheField name="[recordowa_dziesiatka_results].[Age].[Age]" caption="Age" numFmtId="0" hierarchy="21" level="1">
      <sharedItems count="7">
        <s v="16"/>
        <s v="20"/>
        <s v="30"/>
        <s v="40"/>
        <s v="50"/>
        <s v="60"/>
        <s v="70+"/>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2" memberValueDatatype="130" unbalanced="0">
      <fieldsUsage count="2">
        <fieldUsage x="-1"/>
        <fieldUsage x="0"/>
      </fieldsUsage>
    </cacheHierarchy>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3"/>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90879062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3796293" backgroundQuery="1" createdVersion="8" refreshedVersion="8" minRefreshableVersion="3" recordCount="0" supportSubquery="1" supportAdvancedDrill="1" xr:uid="{24B594CE-D62A-4AE0-BAAD-C08D6814F85F}">
  <cacheSource type="external" connectionId="6">
    <extLst>
      <ext xmlns:x14="http://schemas.microsoft.com/office/spreadsheetml/2009/9/main" uri="{F057638F-6D5F-4e77-A914-E7F072B9BCA8}">
        <x14:sourceConnection name="ThisWorkbookDataModel"/>
      </ext>
    </extLst>
  </cacheSource>
  <cacheFields count="4">
    <cacheField name="[recordowa_dziesiatka_results].[Split Type].[Split Type]" caption="Split Type" numFmtId="0" hierarchy="17" level="1">
      <sharedItems count="3">
        <s v="Even"/>
        <s v="Negative"/>
        <s v="Positive"/>
      </sharedItems>
    </cacheField>
    <cacheField name="[Measures].[Count of Bib 2]" caption="Count of Bib 2" numFmtId="0" hierarchy="34" level="32767"/>
    <cacheField name="[recordowa_dziesiatka_results].[Sex].[Sex]" caption="Sex" numFmtId="0" hierarchy="19" level="1">
      <sharedItems count="2">
        <s v="Female"/>
        <s v="Male"/>
      </sharedItems>
    </cacheField>
    <cacheField name="[recordowa_dziesiatka_results].[Age].[Age]" caption="Age" numFmtId="0" hierarchy="21" level="1">
      <sharedItems count="7">
        <s v="16"/>
        <s v="20"/>
        <s v="30"/>
        <s v="40"/>
        <s v="50"/>
        <s v="60"/>
        <s v="70+"/>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2" memberValueDatatype="130" unbalanced="0">
      <fieldsUsage count="2">
        <fieldUsage x="-1"/>
        <fieldUsage x="0"/>
      </fieldsUsage>
    </cacheHierarchy>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3"/>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21519256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2175923" backgroundQuery="1" createdVersion="8" refreshedVersion="8" minRefreshableVersion="3" recordCount="0" supportSubquery="1" supportAdvancedDrill="1" xr:uid="{76711C31-8D09-4004-80FE-FB9943F4349C}">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10K Chip Time (minutes)].[10K Chip Time (minutes)]" caption="10K Chip Time (minutes)" numFmtId="0" hierarchy="18" level="1">
      <sharedItems containsSemiMixedTypes="0" containsString="0" containsNumber="1" containsInteger="1" minValue="28" maxValue="88" count="56">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81"/>
        <n v="82"/>
        <n v="83"/>
        <n v="84"/>
        <n v="88"/>
      </sharedItems>
      <extLst>
        <ext xmlns:x15="http://schemas.microsoft.com/office/spreadsheetml/2010/11/main" uri="{4F2E5C28-24EA-4eb8-9CBF-B6C8F9C3D259}">
          <x15:cachedUniqueNames>
            <x15:cachedUniqueName index="0" name="[recordowa_dziesiatka_results].[10K Chip Time (minutes)].&amp;[28]"/>
            <x15:cachedUniqueName index="1" name="[recordowa_dziesiatka_results].[10K Chip Time (minutes)].&amp;[29]"/>
            <x15:cachedUniqueName index="2" name="[recordowa_dziesiatka_results].[10K Chip Time (minutes)].&amp;[30]"/>
            <x15:cachedUniqueName index="3" name="[recordowa_dziesiatka_results].[10K Chip Time (minutes)].&amp;[31]"/>
            <x15:cachedUniqueName index="4" name="[recordowa_dziesiatka_results].[10K Chip Time (minutes)].&amp;[32]"/>
            <x15:cachedUniqueName index="5" name="[recordowa_dziesiatka_results].[10K Chip Time (minutes)].&amp;[33]"/>
            <x15:cachedUniqueName index="6" name="[recordowa_dziesiatka_results].[10K Chip Time (minutes)].&amp;[34]"/>
            <x15:cachedUniqueName index="7" name="[recordowa_dziesiatka_results].[10K Chip Time (minutes)].&amp;[35]"/>
            <x15:cachedUniqueName index="8" name="[recordowa_dziesiatka_results].[10K Chip Time (minutes)].&amp;[36]"/>
            <x15:cachedUniqueName index="9" name="[recordowa_dziesiatka_results].[10K Chip Time (minutes)].&amp;[37]"/>
            <x15:cachedUniqueName index="10" name="[recordowa_dziesiatka_results].[10K Chip Time (minutes)].&amp;[38]"/>
            <x15:cachedUniqueName index="11" name="[recordowa_dziesiatka_results].[10K Chip Time (minutes)].&amp;[39]"/>
            <x15:cachedUniqueName index="12" name="[recordowa_dziesiatka_results].[10K Chip Time (minutes)].&amp;[40]"/>
            <x15:cachedUniqueName index="13" name="[recordowa_dziesiatka_results].[10K Chip Time (minutes)].&amp;[41]"/>
            <x15:cachedUniqueName index="14" name="[recordowa_dziesiatka_results].[10K Chip Time (minutes)].&amp;[42]"/>
            <x15:cachedUniqueName index="15" name="[recordowa_dziesiatka_results].[10K Chip Time (minutes)].&amp;[43]"/>
            <x15:cachedUniqueName index="16" name="[recordowa_dziesiatka_results].[10K Chip Time (minutes)].&amp;[44]"/>
            <x15:cachedUniqueName index="17" name="[recordowa_dziesiatka_results].[10K Chip Time (minutes)].&amp;[45]"/>
            <x15:cachedUniqueName index="18" name="[recordowa_dziesiatka_results].[10K Chip Time (minutes)].&amp;[46]"/>
            <x15:cachedUniqueName index="19" name="[recordowa_dziesiatka_results].[10K Chip Time (minutes)].&amp;[47]"/>
            <x15:cachedUniqueName index="20" name="[recordowa_dziesiatka_results].[10K Chip Time (minutes)].&amp;[48]"/>
            <x15:cachedUniqueName index="21" name="[recordowa_dziesiatka_results].[10K Chip Time (minutes)].&amp;[49]"/>
            <x15:cachedUniqueName index="22" name="[recordowa_dziesiatka_results].[10K Chip Time (minutes)].&amp;[50]"/>
            <x15:cachedUniqueName index="23" name="[recordowa_dziesiatka_results].[10K Chip Time (minutes)].&amp;[51]"/>
            <x15:cachedUniqueName index="24" name="[recordowa_dziesiatka_results].[10K Chip Time (minutes)].&amp;[52]"/>
            <x15:cachedUniqueName index="25" name="[recordowa_dziesiatka_results].[10K Chip Time (minutes)].&amp;[53]"/>
            <x15:cachedUniqueName index="26" name="[recordowa_dziesiatka_results].[10K Chip Time (minutes)].&amp;[54]"/>
            <x15:cachedUniqueName index="27" name="[recordowa_dziesiatka_results].[10K Chip Time (minutes)].&amp;[55]"/>
            <x15:cachedUniqueName index="28" name="[recordowa_dziesiatka_results].[10K Chip Time (minutes)].&amp;[56]"/>
            <x15:cachedUniqueName index="29" name="[recordowa_dziesiatka_results].[10K Chip Time (minutes)].&amp;[57]"/>
            <x15:cachedUniqueName index="30" name="[recordowa_dziesiatka_results].[10K Chip Time (minutes)].&amp;[58]"/>
            <x15:cachedUniqueName index="31" name="[recordowa_dziesiatka_results].[10K Chip Time (minutes)].&amp;[59]"/>
            <x15:cachedUniqueName index="32" name="[recordowa_dziesiatka_results].[10K Chip Time (minutes)].&amp;[60]"/>
            <x15:cachedUniqueName index="33" name="[recordowa_dziesiatka_results].[10K Chip Time (minutes)].&amp;[61]"/>
            <x15:cachedUniqueName index="34" name="[recordowa_dziesiatka_results].[10K Chip Time (minutes)].&amp;[62]"/>
            <x15:cachedUniqueName index="35" name="[recordowa_dziesiatka_results].[10K Chip Time (minutes)].&amp;[63]"/>
            <x15:cachedUniqueName index="36" name="[recordowa_dziesiatka_results].[10K Chip Time (minutes)].&amp;[64]"/>
            <x15:cachedUniqueName index="37" name="[recordowa_dziesiatka_results].[10K Chip Time (minutes)].&amp;[65]"/>
            <x15:cachedUniqueName index="38" name="[recordowa_dziesiatka_results].[10K Chip Time (minutes)].&amp;[66]"/>
            <x15:cachedUniqueName index="39" name="[recordowa_dziesiatka_results].[10K Chip Time (minutes)].&amp;[67]"/>
            <x15:cachedUniqueName index="40" name="[recordowa_dziesiatka_results].[10K Chip Time (minutes)].&amp;[68]"/>
            <x15:cachedUniqueName index="41" name="[recordowa_dziesiatka_results].[10K Chip Time (minutes)].&amp;[69]"/>
            <x15:cachedUniqueName index="42" name="[recordowa_dziesiatka_results].[10K Chip Time (minutes)].&amp;[70]"/>
            <x15:cachedUniqueName index="43" name="[recordowa_dziesiatka_results].[10K Chip Time (minutes)].&amp;[71]"/>
            <x15:cachedUniqueName index="44" name="[recordowa_dziesiatka_results].[10K Chip Time (minutes)].&amp;[72]"/>
            <x15:cachedUniqueName index="45" name="[recordowa_dziesiatka_results].[10K Chip Time (minutes)].&amp;[73]"/>
            <x15:cachedUniqueName index="46" name="[recordowa_dziesiatka_results].[10K Chip Time (minutes)].&amp;[74]"/>
            <x15:cachedUniqueName index="47" name="[recordowa_dziesiatka_results].[10K Chip Time (minutes)].&amp;[75]"/>
            <x15:cachedUniqueName index="48" name="[recordowa_dziesiatka_results].[10K Chip Time (minutes)].&amp;[76]"/>
            <x15:cachedUniqueName index="49" name="[recordowa_dziesiatka_results].[10K Chip Time (minutes)].&amp;[77]"/>
            <x15:cachedUniqueName index="50" name="[recordowa_dziesiatka_results].[10K Chip Time (minutes)].&amp;[78]"/>
            <x15:cachedUniqueName index="51" name="[recordowa_dziesiatka_results].[10K Chip Time (minutes)].&amp;[81]"/>
            <x15:cachedUniqueName index="52" name="[recordowa_dziesiatka_results].[10K Chip Time (minutes)].&amp;[82]"/>
            <x15:cachedUniqueName index="53" name="[recordowa_dziesiatka_results].[10K Chip Time (minutes)].&amp;[83]"/>
            <x15:cachedUniqueName index="54" name="[recordowa_dziesiatka_results].[10K Chip Time (minutes)].&amp;[84]"/>
            <x15:cachedUniqueName index="55" name="[recordowa_dziesiatka_results].[10K Chip Time (minutes)].&amp;[88]"/>
          </x15:cachedUniqueNames>
        </ext>
      </extLst>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2" memberValueDatatype="20" unbalanced="0">
      <fieldsUsage count="2">
        <fieldUsage x="-1"/>
        <fieldUsage x="1"/>
      </fieldsUsage>
    </cacheHierarchy>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4324593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2175923" backgroundQuery="1" createdVersion="8" refreshedVersion="8" minRefreshableVersion="3" recordCount="0" supportSubquery="1" supportAdvancedDrill="1" xr:uid="{9CF301BD-E210-4F25-8F06-F391ECC1A050}">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10K Chip Time (minutes)].[10K Chip Time (minutes)]" caption="10K Chip Time (minutes)" numFmtId="0" hierarchy="18" level="1">
      <sharedItems containsSemiMixedTypes="0" containsString="0" containsNumber="1" containsInteger="1" minValue="28" maxValue="88" count="56">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81"/>
        <n v="82"/>
        <n v="83"/>
        <n v="84"/>
        <n v="88"/>
      </sharedItems>
      <extLst>
        <ext xmlns:x15="http://schemas.microsoft.com/office/spreadsheetml/2010/11/main" uri="{4F2E5C28-24EA-4eb8-9CBF-B6C8F9C3D259}">
          <x15:cachedUniqueNames>
            <x15:cachedUniqueName index="0" name="[recordowa_dziesiatka_results].[10K Chip Time (minutes)].&amp;[28]"/>
            <x15:cachedUniqueName index="1" name="[recordowa_dziesiatka_results].[10K Chip Time (minutes)].&amp;[29]"/>
            <x15:cachedUniqueName index="2" name="[recordowa_dziesiatka_results].[10K Chip Time (minutes)].&amp;[30]"/>
            <x15:cachedUniqueName index="3" name="[recordowa_dziesiatka_results].[10K Chip Time (minutes)].&amp;[31]"/>
            <x15:cachedUniqueName index="4" name="[recordowa_dziesiatka_results].[10K Chip Time (minutes)].&amp;[32]"/>
            <x15:cachedUniqueName index="5" name="[recordowa_dziesiatka_results].[10K Chip Time (minutes)].&amp;[33]"/>
            <x15:cachedUniqueName index="6" name="[recordowa_dziesiatka_results].[10K Chip Time (minutes)].&amp;[34]"/>
            <x15:cachedUniqueName index="7" name="[recordowa_dziesiatka_results].[10K Chip Time (minutes)].&amp;[35]"/>
            <x15:cachedUniqueName index="8" name="[recordowa_dziesiatka_results].[10K Chip Time (minutes)].&amp;[36]"/>
            <x15:cachedUniqueName index="9" name="[recordowa_dziesiatka_results].[10K Chip Time (minutes)].&amp;[37]"/>
            <x15:cachedUniqueName index="10" name="[recordowa_dziesiatka_results].[10K Chip Time (minutes)].&amp;[38]"/>
            <x15:cachedUniqueName index="11" name="[recordowa_dziesiatka_results].[10K Chip Time (minutes)].&amp;[39]"/>
            <x15:cachedUniqueName index="12" name="[recordowa_dziesiatka_results].[10K Chip Time (minutes)].&amp;[40]"/>
            <x15:cachedUniqueName index="13" name="[recordowa_dziesiatka_results].[10K Chip Time (minutes)].&amp;[41]"/>
            <x15:cachedUniqueName index="14" name="[recordowa_dziesiatka_results].[10K Chip Time (minutes)].&amp;[42]"/>
            <x15:cachedUniqueName index="15" name="[recordowa_dziesiatka_results].[10K Chip Time (minutes)].&amp;[43]"/>
            <x15:cachedUniqueName index="16" name="[recordowa_dziesiatka_results].[10K Chip Time (minutes)].&amp;[44]"/>
            <x15:cachedUniqueName index="17" name="[recordowa_dziesiatka_results].[10K Chip Time (minutes)].&amp;[45]"/>
            <x15:cachedUniqueName index="18" name="[recordowa_dziesiatka_results].[10K Chip Time (minutes)].&amp;[46]"/>
            <x15:cachedUniqueName index="19" name="[recordowa_dziesiatka_results].[10K Chip Time (minutes)].&amp;[47]"/>
            <x15:cachedUniqueName index="20" name="[recordowa_dziesiatka_results].[10K Chip Time (minutes)].&amp;[48]"/>
            <x15:cachedUniqueName index="21" name="[recordowa_dziesiatka_results].[10K Chip Time (minutes)].&amp;[49]"/>
            <x15:cachedUniqueName index="22" name="[recordowa_dziesiatka_results].[10K Chip Time (minutes)].&amp;[50]"/>
            <x15:cachedUniqueName index="23" name="[recordowa_dziesiatka_results].[10K Chip Time (minutes)].&amp;[51]"/>
            <x15:cachedUniqueName index="24" name="[recordowa_dziesiatka_results].[10K Chip Time (minutes)].&amp;[52]"/>
            <x15:cachedUniqueName index="25" name="[recordowa_dziesiatka_results].[10K Chip Time (minutes)].&amp;[53]"/>
            <x15:cachedUniqueName index="26" name="[recordowa_dziesiatka_results].[10K Chip Time (minutes)].&amp;[54]"/>
            <x15:cachedUniqueName index="27" name="[recordowa_dziesiatka_results].[10K Chip Time (minutes)].&amp;[55]"/>
            <x15:cachedUniqueName index="28" name="[recordowa_dziesiatka_results].[10K Chip Time (minutes)].&amp;[56]"/>
            <x15:cachedUniqueName index="29" name="[recordowa_dziesiatka_results].[10K Chip Time (minutes)].&amp;[57]"/>
            <x15:cachedUniqueName index="30" name="[recordowa_dziesiatka_results].[10K Chip Time (minutes)].&amp;[58]"/>
            <x15:cachedUniqueName index="31" name="[recordowa_dziesiatka_results].[10K Chip Time (minutes)].&amp;[59]"/>
            <x15:cachedUniqueName index="32" name="[recordowa_dziesiatka_results].[10K Chip Time (minutes)].&amp;[60]"/>
            <x15:cachedUniqueName index="33" name="[recordowa_dziesiatka_results].[10K Chip Time (minutes)].&amp;[61]"/>
            <x15:cachedUniqueName index="34" name="[recordowa_dziesiatka_results].[10K Chip Time (minutes)].&amp;[62]"/>
            <x15:cachedUniqueName index="35" name="[recordowa_dziesiatka_results].[10K Chip Time (minutes)].&amp;[63]"/>
            <x15:cachedUniqueName index="36" name="[recordowa_dziesiatka_results].[10K Chip Time (minutes)].&amp;[64]"/>
            <x15:cachedUniqueName index="37" name="[recordowa_dziesiatka_results].[10K Chip Time (minutes)].&amp;[65]"/>
            <x15:cachedUniqueName index="38" name="[recordowa_dziesiatka_results].[10K Chip Time (minutes)].&amp;[66]"/>
            <x15:cachedUniqueName index="39" name="[recordowa_dziesiatka_results].[10K Chip Time (minutes)].&amp;[67]"/>
            <x15:cachedUniqueName index="40" name="[recordowa_dziesiatka_results].[10K Chip Time (minutes)].&amp;[68]"/>
            <x15:cachedUniqueName index="41" name="[recordowa_dziesiatka_results].[10K Chip Time (minutes)].&amp;[69]"/>
            <x15:cachedUniqueName index="42" name="[recordowa_dziesiatka_results].[10K Chip Time (minutes)].&amp;[70]"/>
            <x15:cachedUniqueName index="43" name="[recordowa_dziesiatka_results].[10K Chip Time (minutes)].&amp;[71]"/>
            <x15:cachedUniqueName index="44" name="[recordowa_dziesiatka_results].[10K Chip Time (minutes)].&amp;[72]"/>
            <x15:cachedUniqueName index="45" name="[recordowa_dziesiatka_results].[10K Chip Time (minutes)].&amp;[73]"/>
            <x15:cachedUniqueName index="46" name="[recordowa_dziesiatka_results].[10K Chip Time (minutes)].&amp;[74]"/>
            <x15:cachedUniqueName index="47" name="[recordowa_dziesiatka_results].[10K Chip Time (minutes)].&amp;[75]"/>
            <x15:cachedUniqueName index="48" name="[recordowa_dziesiatka_results].[10K Chip Time (minutes)].&amp;[76]"/>
            <x15:cachedUniqueName index="49" name="[recordowa_dziesiatka_results].[10K Chip Time (minutes)].&amp;[77]"/>
            <x15:cachedUniqueName index="50" name="[recordowa_dziesiatka_results].[10K Chip Time (minutes)].&amp;[78]"/>
            <x15:cachedUniqueName index="51" name="[recordowa_dziesiatka_results].[10K Chip Time (minutes)].&amp;[81]"/>
            <x15:cachedUniqueName index="52" name="[recordowa_dziesiatka_results].[10K Chip Time (minutes)].&amp;[82]"/>
            <x15:cachedUniqueName index="53" name="[recordowa_dziesiatka_results].[10K Chip Time (minutes)].&amp;[83]"/>
            <x15:cachedUniqueName index="54" name="[recordowa_dziesiatka_results].[10K Chip Time (minutes)].&amp;[84]"/>
            <x15:cachedUniqueName index="55" name="[recordowa_dziesiatka_results].[10K Chip Time (minutes)].&amp;[88]"/>
          </x15:cachedUniqueNames>
        </ext>
      </extLst>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2" memberValueDatatype="20" unbalanced="0">
      <fieldsUsage count="2">
        <fieldUsage x="-1"/>
        <fieldUsage x="1"/>
      </fieldsUsage>
    </cacheHierarchy>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6397970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2175923" backgroundQuery="1" createdVersion="8" refreshedVersion="8" minRefreshableVersion="3" recordCount="0" supportSubquery="1" supportAdvancedDrill="1" xr:uid="{BF3F3DC8-0460-4E0C-922C-0F4942189936}">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10K Chip Time (minutes)].[10K Chip Time (minutes)]" caption="10K Chip Time (minutes)" numFmtId="0" hierarchy="18" level="1">
      <sharedItems containsSemiMixedTypes="0" containsString="0" containsNumber="1" containsInteger="1" minValue="28" maxValue="88" count="56">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81"/>
        <n v="82"/>
        <n v="83"/>
        <n v="84"/>
        <n v="88"/>
      </sharedItems>
      <extLst>
        <ext xmlns:x15="http://schemas.microsoft.com/office/spreadsheetml/2010/11/main" uri="{4F2E5C28-24EA-4eb8-9CBF-B6C8F9C3D259}">
          <x15:cachedUniqueNames>
            <x15:cachedUniqueName index="0" name="[recordowa_dziesiatka_results].[10K Chip Time (minutes)].&amp;[28]"/>
            <x15:cachedUniqueName index="1" name="[recordowa_dziesiatka_results].[10K Chip Time (minutes)].&amp;[29]"/>
            <x15:cachedUniqueName index="2" name="[recordowa_dziesiatka_results].[10K Chip Time (minutes)].&amp;[30]"/>
            <x15:cachedUniqueName index="3" name="[recordowa_dziesiatka_results].[10K Chip Time (minutes)].&amp;[31]"/>
            <x15:cachedUniqueName index="4" name="[recordowa_dziesiatka_results].[10K Chip Time (minutes)].&amp;[32]"/>
            <x15:cachedUniqueName index="5" name="[recordowa_dziesiatka_results].[10K Chip Time (minutes)].&amp;[33]"/>
            <x15:cachedUniqueName index="6" name="[recordowa_dziesiatka_results].[10K Chip Time (minutes)].&amp;[34]"/>
            <x15:cachedUniqueName index="7" name="[recordowa_dziesiatka_results].[10K Chip Time (minutes)].&amp;[35]"/>
            <x15:cachedUniqueName index="8" name="[recordowa_dziesiatka_results].[10K Chip Time (minutes)].&amp;[36]"/>
            <x15:cachedUniqueName index="9" name="[recordowa_dziesiatka_results].[10K Chip Time (minutes)].&amp;[37]"/>
            <x15:cachedUniqueName index="10" name="[recordowa_dziesiatka_results].[10K Chip Time (minutes)].&amp;[38]"/>
            <x15:cachedUniqueName index="11" name="[recordowa_dziesiatka_results].[10K Chip Time (minutes)].&amp;[39]"/>
            <x15:cachedUniqueName index="12" name="[recordowa_dziesiatka_results].[10K Chip Time (minutes)].&amp;[40]"/>
            <x15:cachedUniqueName index="13" name="[recordowa_dziesiatka_results].[10K Chip Time (minutes)].&amp;[41]"/>
            <x15:cachedUniqueName index="14" name="[recordowa_dziesiatka_results].[10K Chip Time (minutes)].&amp;[42]"/>
            <x15:cachedUniqueName index="15" name="[recordowa_dziesiatka_results].[10K Chip Time (minutes)].&amp;[43]"/>
            <x15:cachedUniqueName index="16" name="[recordowa_dziesiatka_results].[10K Chip Time (minutes)].&amp;[44]"/>
            <x15:cachedUniqueName index="17" name="[recordowa_dziesiatka_results].[10K Chip Time (minutes)].&amp;[45]"/>
            <x15:cachedUniqueName index="18" name="[recordowa_dziesiatka_results].[10K Chip Time (minutes)].&amp;[46]"/>
            <x15:cachedUniqueName index="19" name="[recordowa_dziesiatka_results].[10K Chip Time (minutes)].&amp;[47]"/>
            <x15:cachedUniqueName index="20" name="[recordowa_dziesiatka_results].[10K Chip Time (minutes)].&amp;[48]"/>
            <x15:cachedUniqueName index="21" name="[recordowa_dziesiatka_results].[10K Chip Time (minutes)].&amp;[49]"/>
            <x15:cachedUniqueName index="22" name="[recordowa_dziesiatka_results].[10K Chip Time (minutes)].&amp;[50]"/>
            <x15:cachedUniqueName index="23" name="[recordowa_dziesiatka_results].[10K Chip Time (minutes)].&amp;[51]"/>
            <x15:cachedUniqueName index="24" name="[recordowa_dziesiatka_results].[10K Chip Time (minutes)].&amp;[52]"/>
            <x15:cachedUniqueName index="25" name="[recordowa_dziesiatka_results].[10K Chip Time (minutes)].&amp;[53]"/>
            <x15:cachedUniqueName index="26" name="[recordowa_dziesiatka_results].[10K Chip Time (minutes)].&amp;[54]"/>
            <x15:cachedUniqueName index="27" name="[recordowa_dziesiatka_results].[10K Chip Time (minutes)].&amp;[55]"/>
            <x15:cachedUniqueName index="28" name="[recordowa_dziesiatka_results].[10K Chip Time (minutes)].&amp;[56]"/>
            <x15:cachedUniqueName index="29" name="[recordowa_dziesiatka_results].[10K Chip Time (minutes)].&amp;[57]"/>
            <x15:cachedUniqueName index="30" name="[recordowa_dziesiatka_results].[10K Chip Time (minutes)].&amp;[58]"/>
            <x15:cachedUniqueName index="31" name="[recordowa_dziesiatka_results].[10K Chip Time (minutes)].&amp;[59]"/>
            <x15:cachedUniqueName index="32" name="[recordowa_dziesiatka_results].[10K Chip Time (minutes)].&amp;[60]"/>
            <x15:cachedUniqueName index="33" name="[recordowa_dziesiatka_results].[10K Chip Time (minutes)].&amp;[61]"/>
            <x15:cachedUniqueName index="34" name="[recordowa_dziesiatka_results].[10K Chip Time (minutes)].&amp;[62]"/>
            <x15:cachedUniqueName index="35" name="[recordowa_dziesiatka_results].[10K Chip Time (minutes)].&amp;[63]"/>
            <x15:cachedUniqueName index="36" name="[recordowa_dziesiatka_results].[10K Chip Time (minutes)].&amp;[64]"/>
            <x15:cachedUniqueName index="37" name="[recordowa_dziesiatka_results].[10K Chip Time (minutes)].&amp;[65]"/>
            <x15:cachedUniqueName index="38" name="[recordowa_dziesiatka_results].[10K Chip Time (minutes)].&amp;[66]"/>
            <x15:cachedUniqueName index="39" name="[recordowa_dziesiatka_results].[10K Chip Time (minutes)].&amp;[67]"/>
            <x15:cachedUniqueName index="40" name="[recordowa_dziesiatka_results].[10K Chip Time (minutes)].&amp;[68]"/>
            <x15:cachedUniqueName index="41" name="[recordowa_dziesiatka_results].[10K Chip Time (minutes)].&amp;[69]"/>
            <x15:cachedUniqueName index="42" name="[recordowa_dziesiatka_results].[10K Chip Time (minutes)].&amp;[70]"/>
            <x15:cachedUniqueName index="43" name="[recordowa_dziesiatka_results].[10K Chip Time (minutes)].&amp;[71]"/>
            <x15:cachedUniqueName index="44" name="[recordowa_dziesiatka_results].[10K Chip Time (minutes)].&amp;[72]"/>
            <x15:cachedUniqueName index="45" name="[recordowa_dziesiatka_results].[10K Chip Time (minutes)].&amp;[73]"/>
            <x15:cachedUniqueName index="46" name="[recordowa_dziesiatka_results].[10K Chip Time (minutes)].&amp;[74]"/>
            <x15:cachedUniqueName index="47" name="[recordowa_dziesiatka_results].[10K Chip Time (minutes)].&amp;[75]"/>
            <x15:cachedUniqueName index="48" name="[recordowa_dziesiatka_results].[10K Chip Time (minutes)].&amp;[76]"/>
            <x15:cachedUniqueName index="49" name="[recordowa_dziesiatka_results].[10K Chip Time (minutes)].&amp;[77]"/>
            <x15:cachedUniqueName index="50" name="[recordowa_dziesiatka_results].[10K Chip Time (minutes)].&amp;[78]"/>
            <x15:cachedUniqueName index="51" name="[recordowa_dziesiatka_results].[10K Chip Time (minutes)].&amp;[81]"/>
            <x15:cachedUniqueName index="52" name="[recordowa_dziesiatka_results].[10K Chip Time (minutes)].&amp;[82]"/>
            <x15:cachedUniqueName index="53" name="[recordowa_dziesiatka_results].[10K Chip Time (minutes)].&amp;[83]"/>
            <x15:cachedUniqueName index="54" name="[recordowa_dziesiatka_results].[10K Chip Time (minutes)].&amp;[84]"/>
            <x15:cachedUniqueName index="55" name="[recordowa_dziesiatka_results].[10K Chip Time (minutes)].&amp;[88]"/>
          </x15:cachedUniqueNames>
        </ext>
      </extLst>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2" memberValueDatatype="20" unbalanced="0">
      <fieldsUsage count="2">
        <fieldUsage x="-1"/>
        <fieldUsage x="1"/>
      </fieldsUsage>
    </cacheHierarchy>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0" memberValueDatatype="130" unbalanced="0"/>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4167021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2523146" backgroundQuery="1" createdVersion="8" refreshedVersion="8" minRefreshableVersion="3" recordCount="0" supportSubquery="1" supportAdvancedDrill="1" xr:uid="{8AA0EE6E-0268-409A-885F-F3FFA7BBD94E}">
  <cacheSource type="external" connectionId="6">
    <extLst>
      <ext xmlns:x14="http://schemas.microsoft.com/office/spreadsheetml/2009/9/main" uri="{F057638F-6D5F-4e77-A914-E7F072B9BCA8}">
        <x14:sourceConnection name="ThisWorkbookDataModel"/>
      </ext>
    </extLst>
  </cacheSource>
  <cacheFields count="4">
    <cacheField name="[Measures].[Count of Bib 2]" caption="Count of Bib 2" numFmtId="0" hierarchy="34" level="32767"/>
    <cacheField name="[recordowa_dziesiatka_results].[Age].[Age]" caption="Age" numFmtId="0" hierarchy="21" level="1">
      <sharedItems count="7">
        <s v="16"/>
        <s v="20"/>
        <s v="30"/>
        <s v="40"/>
        <s v="50"/>
        <s v="60"/>
        <s v="70+"/>
      </sharedItems>
    </cacheField>
    <cacheField name="[recordowa_dziesiatka_results].[Club member].[Club member]" caption="Club member" numFmtId="0" hierarchy="20" level="1">
      <sharedItems count="2">
        <s v="FALSE"/>
        <s v="TRUE"/>
      </sharedItems>
    </cacheField>
    <cacheField name="[recordowa_dziesiatka_results].[Sex].[Sex]" caption="Sex" numFmtId="0" hierarchy="19" level="1">
      <sharedItems containsSemiMixedTypes="0" containsNonDate="0" containsString="0"/>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3"/>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2"/>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4488455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2523146" backgroundQuery="1" createdVersion="8" refreshedVersion="8" minRefreshableVersion="3" recordCount="0" supportSubquery="1" supportAdvancedDrill="1" xr:uid="{16E8DE09-ED05-4972-AC37-E0FFC3A88990}">
  <cacheSource type="external" connectionId="6">
    <extLst>
      <ext xmlns:x14="http://schemas.microsoft.com/office/spreadsheetml/2009/9/main" uri="{F057638F-6D5F-4e77-A914-E7F072B9BCA8}">
        <x14:sourceConnection name="ThisWorkbookDataModel"/>
      </ext>
    </extLst>
  </cacheSource>
  <cacheFields count="4">
    <cacheField name="[Measures].[Count of Bib 2]" caption="Count of Bib 2" numFmtId="0" hierarchy="34" level="32767"/>
    <cacheField name="[recordowa_dziesiatka_results].[Age].[Age]" caption="Age" numFmtId="0" hierarchy="21" level="1">
      <sharedItems count="7">
        <s v="16"/>
        <s v="20"/>
        <s v="30"/>
        <s v="40"/>
        <s v="50"/>
        <s v="60"/>
        <s v="70+"/>
      </sharedItems>
    </cacheField>
    <cacheField name="[recordowa_dziesiatka_results].[Club member].[Club member]" caption="Club member" numFmtId="0" hierarchy="20" level="1">
      <sharedItems count="2">
        <s v="FALSE"/>
        <s v="TRUE"/>
      </sharedItems>
    </cacheField>
    <cacheField name="[recordowa_dziesiatka_results].[Sex].[Sex]" caption="Sex" numFmtId="0" hierarchy="19" level="1">
      <sharedItems containsSemiMixedTypes="0" containsNonDate="0" containsString="0"/>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3"/>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2"/>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86509453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2523146" backgroundQuery="1" createdVersion="8" refreshedVersion="8" minRefreshableVersion="3" recordCount="0" supportSubquery="1" supportAdvancedDrill="1" xr:uid="{F8B3F94E-B18D-4CA9-953C-65EEFA3D49BA}">
  <cacheSource type="external" connectionId="6">
    <extLst>
      <ext xmlns:x14="http://schemas.microsoft.com/office/spreadsheetml/2009/9/main" uri="{F057638F-6D5F-4e77-A914-E7F072B9BCA8}">
        <x14:sourceConnection name="ThisWorkbookDataModel"/>
      </ext>
    </extLst>
  </cacheSource>
  <cacheFields count="4">
    <cacheField name="[Measures].[Count of Bib 2]" caption="Count of Bib 2" numFmtId="0" hierarchy="34" level="32767"/>
    <cacheField name="[recordowa_dziesiatka_results].[Age].[Age]" caption="Age" numFmtId="0" hierarchy="21" level="1">
      <sharedItems count="7">
        <s v="16"/>
        <s v="20"/>
        <s v="30"/>
        <s v="40"/>
        <s v="50"/>
        <s v="60"/>
        <s v="70+"/>
      </sharedItems>
    </cacheField>
    <cacheField name="[recordowa_dziesiatka_results].[Club member].[Club member]" caption="Club member" numFmtId="0" hierarchy="20" level="1">
      <sharedItems count="2">
        <s v="FALSE"/>
        <s v="TRUE"/>
      </sharedItems>
    </cacheField>
    <cacheField name="[recordowa_dziesiatka_results].[Sex].[Sex]" caption="Sex" numFmtId="0" hierarchy="19" level="1">
      <sharedItems containsSemiMixedTypes="0" containsNonDate="0" containsString="0"/>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3"/>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2"/>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fieldsUsage count="2">
        <fieldUsage x="-1"/>
        <fieldUsage x="1"/>
      </fieldsUsage>
    </cacheHierarchy>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20360541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2986108" backgroundQuery="1" createdVersion="8" refreshedVersion="8" minRefreshableVersion="3" recordCount="0" supportSubquery="1" supportAdvancedDrill="1" xr:uid="{468DBAF0-7759-4748-BBB9-9E2DA32A19DF}">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Club member].[Club member]" caption="Club member" numFmtId="0" hierarchy="20" level="1">
      <sharedItems count="2">
        <s v="FALSE"/>
        <s v="TRUE"/>
      </sharedItems>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1"/>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9766652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2986108" backgroundQuery="1" createdVersion="8" refreshedVersion="8" minRefreshableVersion="3" recordCount="0" supportSubquery="1" supportAdvancedDrill="1" xr:uid="{B16C472E-26B8-4011-9B28-DF896E2DDBAD}">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Club member].[Club member]" caption="Club member" numFmtId="0" hierarchy="20" level="1">
      <sharedItems count="2">
        <s v="FALSE"/>
        <s v="TRUE"/>
      </sharedItems>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1"/>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76301904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2986108" backgroundQuery="1" createdVersion="8" refreshedVersion="8" minRefreshableVersion="3" recordCount="0" supportSubquery="1" supportAdvancedDrill="1" xr:uid="{FA57D62A-A631-4A73-A53A-3EC7B63F0B96}">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Club member].[Club member]" caption="Club member" numFmtId="0" hierarchy="20" level="1">
      <sharedItems count="2">
        <s v="FALSE"/>
        <s v="TRUE"/>
      </sharedItems>
    </cacheField>
    <cacheField name="[recordowa_dziesiatka_results].[Sex].[Sex]" caption="Sex" numFmtId="0" hierarchy="19" level="1">
      <sharedItems count="2">
        <s v="Female"/>
        <s v="Male"/>
      </sharedItems>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1"/>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38083799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3333332" backgroundQuery="1" createdVersion="8" refreshedVersion="8" minRefreshableVersion="3" recordCount="0" supportSubquery="1" supportAdvancedDrill="1" xr:uid="{8593276C-C154-45E4-B283-B5D0AFE9C18A}">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Club member].[Club member]" caption="Club member" numFmtId="0" hierarchy="20" level="1">
      <sharedItems count="2">
        <s v="FALSE"/>
        <s v="TRUE"/>
      </sharedItems>
    </cacheField>
    <cacheField name="[recordowa_dziesiatka_results].[Sex].[Sex]" caption="Sex" numFmtId="0" hierarchy="19" level="1">
      <sharedItems containsSemiMixedTypes="0" containsNonDate="0" containsString="0"/>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1"/>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207119078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3333332" backgroundQuery="1" createdVersion="8" refreshedVersion="8" minRefreshableVersion="3" recordCount="0" supportSubquery="1" supportAdvancedDrill="1" xr:uid="{56BEF61D-4931-4FD0-ACE8-C2AA8A90D137}">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Club member].[Club member]" caption="Club member" numFmtId="0" hierarchy="20" level="1">
      <sharedItems count="2">
        <s v="FALSE"/>
        <s v="TRUE"/>
      </sharedItems>
    </cacheField>
    <cacheField name="[recordowa_dziesiatka_results].[Sex].[Sex]" caption="Sex" numFmtId="0" hierarchy="19" level="1">
      <sharedItems containsSemiMixedTypes="0" containsNonDate="0" containsString="0"/>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1"/>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71825146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lowicki" refreshedDate="45744.568233333332" backgroundQuery="1" createdVersion="8" refreshedVersion="8" minRefreshableVersion="3" recordCount="0" supportSubquery="1" supportAdvancedDrill="1" xr:uid="{5BE8783D-B9DB-45E3-B4BF-C488A3C8F9D7}">
  <cacheSource type="external" connectionId="6">
    <extLst>
      <ext xmlns:x14="http://schemas.microsoft.com/office/spreadsheetml/2009/9/main" uri="{F057638F-6D5F-4e77-A914-E7F072B9BCA8}">
        <x14:sourceConnection name="ThisWorkbookDataModel"/>
      </ext>
    </extLst>
  </cacheSource>
  <cacheFields count="3">
    <cacheField name="[Measures].[Count of Bib 2]" caption="Count of Bib 2" numFmtId="0" hierarchy="34" level="32767"/>
    <cacheField name="[recordowa_dziesiatka_results].[Club member].[Club member]" caption="Club member" numFmtId="0" hierarchy="20" level="1">
      <sharedItems count="2">
        <s v="FALSE"/>
        <s v="TRUE"/>
      </sharedItems>
    </cacheField>
    <cacheField name="[recordowa_dziesiatka_results].[Sex].[Sex]" caption="Sex" numFmtId="0" hierarchy="19" level="1">
      <sharedItems containsSemiMixedTypes="0" containsNonDate="0" containsString="0"/>
    </cacheField>
  </cacheFields>
  <cacheHierarchies count="53">
    <cacheHierarchy uniqueName="[recordowa_dziesiatka_results].[Bib]" caption="Bib" attribute="1" defaultMemberUniqueName="[recordowa_dziesiatka_results].[Bib].[All]" allUniqueName="[recordowa_dziesiatka_results].[Bib].[All]" dimensionUniqueName="[recordowa_dziesiatka_results]" displayFolder="" count="0" memberValueDatatype="20" unbalanced="0"/>
    <cacheHierarchy uniqueName="[recordowa_dziesiatka_results].[Place]" caption="Place" attribute="1" defaultMemberUniqueName="[recordowa_dziesiatka_results].[Place].[All]" allUniqueName="[recordowa_dziesiatka_results].[Place].[All]" dimensionUniqueName="[recordowa_dziesiatka_results]" displayFolder="" count="0" memberValueDatatype="20" unbalanced="0"/>
    <cacheHierarchy uniqueName="[recordowa_dziesiatka_results].[Name]" caption="Name" attribute="1" defaultMemberUniqueName="[recordowa_dziesiatka_results].[Name].[All]" allUniqueName="[recordowa_dziesiatka_results].[Name].[All]" dimensionUniqueName="[recordowa_dziesiatka_results]" displayFolder="" count="0" memberValueDatatype="130" unbalanced="0"/>
    <cacheHierarchy uniqueName="[recordowa_dziesiatka_results].[Country]" caption="Country" attribute="1" defaultMemberUniqueName="[recordowa_dziesiatka_results].[Country].[All]" allUniqueName="[recordowa_dziesiatka_results].[Country].[All]" dimensionUniqueName="[recordowa_dziesiatka_results]" displayFolder="" count="0" memberValueDatatype="130" unbalanced="0"/>
    <cacheHierarchy uniqueName="[recordowa_dziesiatka_results].[Club]" caption="Club" attribute="1" defaultMemberUniqueName="[recordowa_dziesiatka_results].[Club].[All]" allUniqueName="[recordowa_dziesiatka_results].[Club].[All]" dimensionUniqueName="[recordowa_dziesiatka_results]" displayFolder="" count="0" memberValueDatatype="130" unbalanced="0"/>
    <cacheHierarchy uniqueName="[recordowa_dziesiatka_results].[City]" caption="City" attribute="1" defaultMemberUniqueName="[recordowa_dziesiatka_results].[City].[All]" allUniqueName="[recordowa_dziesiatka_results].[City].[All]" dimensionUniqueName="[recordowa_dziesiatka_results]" displayFolder="" count="0" memberValueDatatype="130" unbalanced="0"/>
    <cacheHierarchy uniqueName="[recordowa_dziesiatka_results].[Age Group]" caption="Age Group" attribute="1" defaultMemberUniqueName="[recordowa_dziesiatka_results].[Age Group].[All]" allUniqueName="[recordowa_dziesiatka_results].[Age Group].[All]" dimensionUniqueName="[recordowa_dziesiatka_results]" displayFolder="" count="0" memberValueDatatype="130" unbalanced="0"/>
    <cacheHierarchy uniqueName="[recordowa_dziesiatka_results].[10K Chip Time]" caption="10K Chip Time" attribute="1" time="1" defaultMemberUniqueName="[recordowa_dziesiatka_results].[10K Chip Time].[All]" allUniqueName="[recordowa_dziesiatka_results].[10K Chip Time].[All]" dimensionUniqueName="[recordowa_dziesiatka_results]" displayFolder="" count="0" memberValueDatatype="7" unbalanced="0"/>
    <cacheHierarchy uniqueName="[recordowa_dziesiatka_results].[10K Gun Time]" caption="10K Gun Time" attribute="1" time="1" defaultMemberUniqueName="[recordowa_dziesiatka_results].[10K Gun Time].[All]" allUniqueName="[recordowa_dziesiatka_results].[10K Gun Time].[All]" dimensionUniqueName="[recordowa_dziesiatka_results]" displayFolder="" count="0" memberValueDatatype="7" unbalanced="0"/>
    <cacheHierarchy uniqueName="[recordowa_dziesiatka_results].[Pace]" caption="Pace" attribute="1" time="1" defaultMemberUniqueName="[recordowa_dziesiatka_results].[Pace].[All]" allUniqueName="[recordowa_dziesiatka_results].[Pace].[All]" dimensionUniqueName="[recordowa_dziesiatka_results]" displayFolder="" count="0" memberValueDatatype="7" unbalanced="0"/>
    <cacheHierarchy uniqueName="[recordowa_dziesiatka_results].[5K Chip Time]" caption="5K Chip Time" attribute="1" time="1" defaultMemberUniqueName="[recordowa_dziesiatka_results].[5K Chip Time].[All]" allUniqueName="[recordowa_dziesiatka_results].[5K Chip Time].[All]" dimensionUniqueName="[recordowa_dziesiatka_results]" displayFolder="" count="0" memberValueDatatype="7" unbalanced="0"/>
    <cacheHierarchy uniqueName="[recordowa_dziesiatka_results].[10K Chip Time (duration)]" caption="10K Chip Time (duration)" attribute="1" defaultMemberUniqueName="[recordowa_dziesiatka_results].[10K Chip Time (duration)].[All]" allUniqueName="[recordowa_dziesiatka_results].[10K Chip Time (duration)].[All]" dimensionUniqueName="[recordowa_dziesiatka_results]" displayFolder="" count="0" memberValueDatatype="130" unbalanced="0"/>
    <cacheHierarchy uniqueName="[recordowa_dziesiatka_results].[5K Chip Time (duration)]" caption="5K Chip Time (duration)" attribute="1" defaultMemberUniqueName="[recordowa_dziesiatka_results].[5K Chip Time (duration)].[All]" allUniqueName="[recordowa_dziesiatka_results].[5K Chip Time (duration)].[All]" dimensionUniqueName="[recordowa_dziesiatka_results]" displayFolder="" count="0" memberValueDatatype="130" unbalanced="0"/>
    <cacheHierarchy uniqueName="[recordowa_dziesiatka_results].[5-10K Chip Time]" caption="5-10K Chip Time" attribute="1" time="1" defaultMemberUniqueName="[recordowa_dziesiatka_results].[5-10K Chip Time].[All]" allUniqueName="[recordowa_dziesiatka_results].[5-10K Chip Time].[All]" dimensionUniqueName="[recordowa_dziesiatka_results]" displayFolder="" count="0" memberValueDatatype="7" unbalanced="0"/>
    <cacheHierarchy uniqueName="[recordowa_dziesiatka_results].[5-10K Chip Time (duration)]" caption="5-10K Chip Time (duration)" attribute="1" defaultMemberUniqueName="[recordowa_dziesiatka_results].[5-10K Chip Time (duration)].[All]" allUniqueName="[recordowa_dziesiatka_results].[5-10K Chip Time (duration)].[All]" dimensionUniqueName="[recordowa_dziesiatka_results]" displayFolder="" count="0" memberValueDatatype="5" unbalanced="0"/>
    <cacheHierarchy uniqueName="[recordowa_dziesiatka_results].[Split Time (seconds)]" caption="Split Time (seconds)" attribute="1" defaultMemberUniqueName="[recordowa_dziesiatka_results].[Split Time (seconds)].[All]" allUniqueName="[recordowa_dziesiatka_results].[Split Time (seconds)].[All]" dimensionUniqueName="[recordowa_dziesiatka_results]" displayFolder="" count="0" memberValueDatatype="20" unbalanced="0"/>
    <cacheHierarchy uniqueName="[recordowa_dziesiatka_results].[Split %]" caption="Split %" attribute="1" defaultMemberUniqueName="[recordowa_dziesiatka_results].[Split %].[All]" allUniqueName="[recordowa_dziesiatka_results].[Split %].[All]" dimensionUniqueName="[recordowa_dziesiatka_results]" displayFolder="" count="0" memberValueDatatype="5" unbalanced="0"/>
    <cacheHierarchy uniqueName="[recordowa_dziesiatka_results].[Split Type]" caption="Split Type" attribute="1" defaultMemberUniqueName="[recordowa_dziesiatka_results].[Split Type].[All]" allUniqueName="[recordowa_dziesiatka_results].[Split Type].[All]" dimensionUniqueName="[recordowa_dziesiatka_results]" displayFolder="" count="0" memberValueDatatype="130" unbalanced="0"/>
    <cacheHierarchy uniqueName="[recordowa_dziesiatka_results].[10K Chip Time (minutes)]" caption="10K Chip Time (minutes)" attribute="1" defaultMemberUniqueName="[recordowa_dziesiatka_results].[10K Chip Time (minutes)].[All]" allUniqueName="[recordowa_dziesiatka_results].[10K Chip Time (minutes)].[All]" dimensionUniqueName="[recordowa_dziesiatka_results]" displayFolder="" count="0" memberValueDatatype="20" unbalanced="0"/>
    <cacheHierarchy uniqueName="[recordowa_dziesiatka_results].[Sex]" caption="Sex" attribute="1" defaultMemberUniqueName="[recordowa_dziesiatka_results].[Sex].[All]" allUniqueName="[recordowa_dziesiatka_results].[Sex].[All]" dimensionUniqueName="[recordowa_dziesiatka_results]" displayFolder="" count="2" memberValueDatatype="130" unbalanced="0">
      <fieldsUsage count="2">
        <fieldUsage x="-1"/>
        <fieldUsage x="2"/>
      </fieldsUsage>
    </cacheHierarchy>
    <cacheHierarchy uniqueName="[recordowa_dziesiatka_results].[Club member]" caption="Club member" attribute="1" defaultMemberUniqueName="[recordowa_dziesiatka_results].[Club member].[All]" allUniqueName="[recordowa_dziesiatka_results].[Club member].[All]" dimensionUniqueName="[recordowa_dziesiatka_results]" displayFolder="" count="2" memberValueDatatype="130" unbalanced="0">
      <fieldsUsage count="2">
        <fieldUsage x="-1"/>
        <fieldUsage x="1"/>
      </fieldsUsage>
    </cacheHierarchy>
    <cacheHierarchy uniqueName="[recordowa_dziesiatka_results].[Age]" caption="Age" attribute="1" defaultMemberUniqueName="[recordowa_dziesiatka_results].[Age].[All]" allUniqueName="[recordowa_dziesiatka_results].[Age].[All]" dimensionUniqueName="[recordowa_dziesiatka_results]" displayFolder="" count="2" memberValueDatatype="130" unbalanced="0"/>
    <cacheHierarchy uniqueName="[recordowa_dziesiatka_results].[Milestone Value]" caption="Milestone Value" attribute="1" defaultMemberUniqueName="[recordowa_dziesiatka_results].[Milestone Value].[All]" allUniqueName="[recordowa_dziesiatka_results].[Milestone Value].[All]" dimensionUniqueName="[recordowa_dziesiatka_results]" displayFolder="" count="0" memberValueDatatype="130" unbalanced="0"/>
    <cacheHierarchy uniqueName="[recordowa_dziesiatka_results].[Time Categories]" caption="Time Categories" attribute="1" defaultMemberUniqueName="[recordowa_dziesiatka_results].[Time Categories].[All]" allUniqueName="[recordowa_dziesiatka_results].[Time Categories].[All]" dimensionUniqueName="[recordowa_dziesiatka_results]" displayFolder="" count="0" memberValueDatatype="130" unbalanced="0"/>
    <cacheHierarchy uniqueName="[recordowa_dziesiatka_results].[5K Chip Time (Hour)]" caption="5K Chip Time (Hour)" attribute="1" defaultMemberUniqueName="[recordowa_dziesiatka_results].[5K Chip Time (Hour)].[All]" allUniqueName="[recordowa_dziesiatka_results].[5K Chip Time (Hour)].[All]" dimensionUniqueName="[recordowa_dziesiatka_results]" displayFolder="" count="0" memberValueDatatype="130" unbalanced="0"/>
    <cacheHierarchy uniqueName="[recordowa_dziesiatka_results].[5K Chip Time (Minute)]" caption="5K Chip Time (Minute)" attribute="1" defaultMemberUniqueName="[recordowa_dziesiatka_results].[5K Chip Time (Minute)].[All]" allUniqueName="[recordowa_dziesiatka_results].[5K Chip Time (Minute)].[All]" dimensionUniqueName="[recordowa_dziesiatka_results]" displayFolder="" count="0" memberValueDatatype="130" unbalanced="0"/>
    <cacheHierarchy uniqueName="[recordowa_dziesiatka_results].[5K Chip Time (Second)]" caption="5K Chip Time (Second)" attribute="1" defaultMemberUniqueName="[recordowa_dziesiatka_results].[5K Chip Time (Second)].[All]" allUniqueName="[recordowa_dziesiatka_results].[5K Chip Time (Second)].[All]" dimensionUniqueName="[recordowa_dziesiatka_results]" displayFolder="" count="0" memberValueDatatype="130" unbalanced="0"/>
    <cacheHierarchy uniqueName="[recordowa_dziesiatka_results_categories].[Bib]" caption="Bib" attribute="1" defaultMemberUniqueName="[recordowa_dziesiatka_results_categories].[Bib].[All]" allUniqueName="[recordowa_dziesiatka_results_categories].[Bib].[All]" dimensionUniqueName="[recordowa_dziesiatka_results_categories]" displayFolder="" count="0" memberValueDatatype="20" unbalanced="0"/>
    <cacheHierarchy uniqueName="[recordowa_dziesiatka_results_categories].[Time Categories]" caption="Time Categories" attribute="1" defaultMemberUniqueName="[recordowa_dziesiatka_results_categories].[Time Categories].[All]" allUniqueName="[recordowa_dziesiatka_results_categories].[Time Categories].[All]" dimensionUniqueName="[recordowa_dziesiatka_results_categories]" displayFolder="" count="0" memberValueDatatype="130" unbalanced="0"/>
    <cacheHierarchy uniqueName="[Measures].[avg_10k_chip_time]" caption="avg_10k_chip_time" measure="1" displayFolder="" measureGroup="recordowa_dziesiatka_results" count="0"/>
    <cacheHierarchy uniqueName="[Measures].[avg_pace]" caption="avg_pace" measure="1" displayFolder="" measureGroup="recordowa_dziesiatka_results" count="0"/>
    <cacheHierarchy uniqueName="[Measures].[__XL_Count recordowa_dziesiatka_results]" caption="__XL_Count recordowa_dziesiatka_results" measure="1" displayFolder="" measureGroup="recordowa_dziesiatka_results" count="0" hidden="1"/>
    <cacheHierarchy uniqueName="[Measures].[__XL_Count recordowa_dziesiatka_results_categories]" caption="__XL_Count recordowa_dziesiatka_results_categories" measure="1" displayFolder="" measureGroup="recordowa_dziesiatka_results_categories" count="0" hidden="1"/>
    <cacheHierarchy uniqueName="[Measures].[__No measures defined]" caption="__No measures defined" measure="1" displayFolder="" count="0" hidden="1"/>
    <cacheHierarchy uniqueName="[Measures].[Count of Bib 2]" caption="Count of Bib 2" measure="1" displayFolder="" measureGroup="recordowa_dziesiatka_resul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10K Chip Time]" caption="Count of 10K Chip Time" measure="1" displayFolder="" measureGroup="recordowa_dziesiatka_results" count="0" hidden="1">
      <extLst>
        <ext xmlns:x15="http://schemas.microsoft.com/office/spreadsheetml/2010/11/main" uri="{B97F6D7D-B522-45F9-BDA1-12C45D357490}">
          <x15:cacheHierarchy aggregatedColumn="7"/>
        </ext>
      </extLst>
    </cacheHierarchy>
    <cacheHierarchy uniqueName="[Measures].[Count of 10K Chip Time (duration)]" caption="Count of 10K Chip Time (duration)" measure="1" displayFolder="" measureGroup="recordowa_dziesiatka_results" count="0" hidden="1">
      <extLst>
        <ext xmlns:x15="http://schemas.microsoft.com/office/spreadsheetml/2010/11/main" uri="{B97F6D7D-B522-45F9-BDA1-12C45D357490}">
          <x15:cacheHierarchy aggregatedColumn="11"/>
        </ext>
      </extLst>
    </cacheHierarchy>
    <cacheHierarchy uniqueName="[Measures].[Count of Split Type]" caption="Count of Split Type" measure="1" displayFolder="" measureGroup="recordowa_dziesiatka_results" count="0" hidden="1">
      <extLst>
        <ext xmlns:x15="http://schemas.microsoft.com/office/spreadsheetml/2010/11/main" uri="{B97F6D7D-B522-45F9-BDA1-12C45D357490}">
          <x15:cacheHierarchy aggregatedColumn="17"/>
        </ext>
      </extLst>
    </cacheHierarchy>
    <cacheHierarchy uniqueName="[Measures].[Count of 5K Chip Time]" caption="Count of 5K Chip Time" measure="1" displayFolder="" measureGroup="recordowa_dziesiatka_results" count="0" hidden="1">
      <extLst>
        <ext xmlns:x15="http://schemas.microsoft.com/office/spreadsheetml/2010/11/main" uri="{B97F6D7D-B522-45F9-BDA1-12C45D357490}">
          <x15:cacheHierarchy aggregatedColumn="10"/>
        </ext>
      </extLst>
    </cacheHierarchy>
    <cacheHierarchy uniqueName="[Measures].[Count of Split Time (seconds)]" caption="Count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Split %]" caption="Sum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Average of Split %]" caption="Average of Split %" measure="1" displayFolder="" measureGroup="recordowa_dziesiatka_results" count="0" hidden="1">
      <extLst>
        <ext xmlns:x15="http://schemas.microsoft.com/office/spreadsheetml/2010/11/main" uri="{B97F6D7D-B522-45F9-BDA1-12C45D357490}">
          <x15:cacheHierarchy aggregatedColumn="16"/>
        </ext>
      </extLst>
    </cacheHierarchy>
    <cacheHierarchy uniqueName="[Measures].[Sum of Split Time (seconds)]" caption="Sum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Average of Split Time (seconds)]" caption="Average of Split Time (seconds)" measure="1" displayFolder="" measureGroup="recordowa_dziesiatka_results" count="0" hidden="1">
      <extLst>
        <ext xmlns:x15="http://schemas.microsoft.com/office/spreadsheetml/2010/11/main" uri="{B97F6D7D-B522-45F9-BDA1-12C45D357490}">
          <x15:cacheHierarchy aggregatedColumn="15"/>
        </ext>
      </extLst>
    </cacheHierarchy>
    <cacheHierarchy uniqueName="[Measures].[Sum of Bib]" caption="Sum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ecordowa_dziesiatka_results" count="0" hidden="1">
      <extLst>
        <ext xmlns:x15="http://schemas.microsoft.com/office/spreadsheetml/2010/11/main" uri="{B97F6D7D-B522-45F9-BDA1-12C45D357490}">
          <x15:cacheHierarchy aggregatedColumn="21"/>
        </ext>
      </extLst>
    </cacheHierarchy>
    <cacheHierarchy uniqueName="[Measures].[Count of Time Categories]" caption="Count of Time Categories" measure="1" displayFolder="" measureGroup="recordowa_dziesiatka_results" count="0" hidden="1">
      <extLst>
        <ext xmlns:x15="http://schemas.microsoft.com/office/spreadsheetml/2010/11/main" uri="{B97F6D7D-B522-45F9-BDA1-12C45D357490}">
          <x15:cacheHierarchy aggregatedColumn="23"/>
        </ext>
      </extLst>
    </cacheHierarchy>
    <cacheHierarchy uniqueName="[Measures].[Count of Time Categories 2]" caption="Count of Time Categories 2" measure="1" displayFolder="" measureGroup="recordowa_dziesiatka_results_categories" count="0" hidden="1">
      <extLst>
        <ext xmlns:x15="http://schemas.microsoft.com/office/spreadsheetml/2010/11/main" uri="{B97F6D7D-B522-45F9-BDA1-12C45D357490}">
          <x15:cacheHierarchy aggregatedColumn="28"/>
        </ext>
      </extLst>
    </cacheHierarchy>
    <cacheHierarchy uniqueName="[Measures].[Sum of Bib 2]" caption="Sum of Bib 2"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Count of Bib]" caption="Count of Bib" measure="1" displayFolder="" measureGroup="recordowa_dziesiatka_results_categories" count="0" hidden="1">
      <extLst>
        <ext xmlns:x15="http://schemas.microsoft.com/office/spreadsheetml/2010/11/main" uri="{B97F6D7D-B522-45F9-BDA1-12C45D357490}">
          <x15:cacheHierarchy aggregatedColumn="27"/>
        </ext>
      </extLst>
    </cacheHierarchy>
    <cacheHierarchy uniqueName="[Measures].[Sum of Place]" caption="Sum of Place" measure="1" displayFolder="" measureGroup="recordowa_dziesiatka_results" count="0" hidden="1">
      <extLst>
        <ext xmlns:x15="http://schemas.microsoft.com/office/spreadsheetml/2010/11/main" uri="{B97F6D7D-B522-45F9-BDA1-12C45D357490}">
          <x15:cacheHierarchy aggregatedColumn="1"/>
        </ext>
      </extLst>
    </cacheHierarchy>
    <cacheHierarchy uniqueName="[Measures].[Average of Bib]" caption="Average of Bib" measure="1" displayFolder="" measureGroup="recordowa_dziesiatka_results" count="0" hidden="1">
      <extLst>
        <ext xmlns:x15="http://schemas.microsoft.com/office/spreadsheetml/2010/11/main" uri="{B97F6D7D-B522-45F9-BDA1-12C45D357490}">
          <x15:cacheHierarchy aggregatedColumn="0"/>
        </ext>
      </extLst>
    </cacheHierarchy>
    <cacheHierarchy uniqueName="[Measures].[Count of Club member]" caption="Count of Club member" measure="1" displayFolder="" measureGroup="recordowa_dziesiatka_results"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ecordowa_dziesiatka_results" uniqueName="[recordowa_dziesiatka_results]" caption="recordowa_dziesiatka_results"/>
    <dimension name="recordowa_dziesiatka_results_categories" uniqueName="[recordowa_dziesiatka_results_categories]" caption="recordowa_dziesiatka_results_categories"/>
  </dimensions>
  <measureGroups count="2">
    <measureGroup name="recordowa_dziesiatka_results" caption="recordowa_dziesiatka_results"/>
    <measureGroup name="recordowa_dziesiatka_results_categories" caption="recordowa_dziesiatka_results_categories"/>
  </measureGroups>
  <maps count="3">
    <map measureGroup="0" dimension="1"/>
    <map measureGroup="1" dimension="1"/>
    <map measureGroup="1" dimension="2"/>
  </maps>
  <extLst>
    <ext xmlns:x14="http://schemas.microsoft.com/office/spreadsheetml/2009/9/main" uri="{725AE2AE-9491-48be-B2B4-4EB974FC3084}">
      <x14:pivotCacheDefinition pivotCacheId="11174404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308EA4-3A52-4341-8E18-19A6DB22A580}" name="PivotChartTable68" cacheId="7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1:B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Bib" fld="0" subtotal="count" baseField="0" baseItem="0"/>
  </dataFields>
  <chartFormats count="15">
    <chartFormat chart="4" format="8" series="1">
      <pivotArea type="data" outline="0" fieldPosition="0">
        <references count="2">
          <reference field="4294967294" count="1" selected="0">
            <x v="0"/>
          </reference>
          <reference field="1" count="1" selected="0">
            <x v="0"/>
          </reference>
        </references>
      </pivotArea>
    </chartFormat>
    <chartFormat chart="4" format="9" series="1">
      <pivotArea type="data" outline="0" fieldPosition="0">
        <references count="2">
          <reference field="4294967294" count="1" selected="0">
            <x v="0"/>
          </reference>
          <reference field="1" count="1" selected="0">
            <x v="1"/>
          </reference>
        </references>
      </pivotArea>
    </chartFormat>
    <chartFormat chart="0" format="10" series="1">
      <pivotArea type="data" outline="0" fieldPosition="0">
        <references count="2">
          <reference field="4294967294" count="1" selected="0">
            <x v="0"/>
          </reference>
          <reference field="1" count="1" selected="0">
            <x v="0"/>
          </reference>
        </references>
      </pivotArea>
    </chartFormat>
    <chartFormat chart="0"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0"/>
          </reference>
        </references>
      </pivotArea>
    </chartFormat>
    <chartFormat chart="5" format="13" series="1">
      <pivotArea type="data" outline="0" fieldPosition="0">
        <references count="2">
          <reference field="4294967294" count="1" selected="0">
            <x v="0"/>
          </reference>
          <reference field="1" count="1" selected="0">
            <x v="1"/>
          </reference>
        </references>
      </pivotArea>
    </chartFormat>
    <chartFormat chart="6" format="14" series="1">
      <pivotArea type="data" outline="0" fieldPosition="0">
        <references count="2">
          <reference field="4294967294" count="1" selected="0">
            <x v="0"/>
          </reference>
          <reference field="1" count="1" selected="0">
            <x v="0"/>
          </reference>
        </references>
      </pivotArea>
    </chartFormat>
    <chartFormat chart="6" format="15" series="1">
      <pivotArea type="data" outline="0" fieldPosition="0">
        <references count="2">
          <reference field="4294967294" count="1" selected="0">
            <x v="0"/>
          </reference>
          <reference field="1" count="1" selected="0">
            <x v="1"/>
          </reference>
        </references>
      </pivotArea>
    </chartFormat>
    <chartFormat chart="7" format="16" series="1">
      <pivotArea type="data" outline="0" fieldPosition="0">
        <references count="2">
          <reference field="4294967294" count="1" selected="0">
            <x v="0"/>
          </reference>
          <reference field="1" count="1" selected="0">
            <x v="0"/>
          </reference>
        </references>
      </pivotArea>
    </chartFormat>
    <chartFormat chart="7" format="17" series="1">
      <pivotArea type="data" outline="0" fieldPosition="0">
        <references count="2">
          <reference field="4294967294" count="1" selected="0">
            <x v="0"/>
          </reference>
          <reference field="1" count="1" selected="0">
            <x v="1"/>
          </reference>
        </references>
      </pivotArea>
    </chartFormat>
    <chartFormat chart="8" format="18" series="1">
      <pivotArea type="data" outline="0" fieldPosition="0">
        <references count="2">
          <reference field="4294967294" count="1" selected="0">
            <x v="0"/>
          </reference>
          <reference field="1" count="1" selected="0">
            <x v="0"/>
          </reference>
        </references>
      </pivotArea>
    </chartFormat>
    <chartFormat chart="8" format="19" series="1">
      <pivotArea type="data" outline="0" fieldPosition="0">
        <references count="2">
          <reference field="4294967294" count="1" selected="0">
            <x v="0"/>
          </reference>
          <reference field="1" count="1" selected="0">
            <x v="1"/>
          </reference>
        </references>
      </pivotArea>
    </chartFormat>
    <chartFormat chart="8" format="20" series="1">
      <pivotArea type="data" outline="0" fieldPosition="0">
        <references count="1">
          <reference field="4294967294" count="1" selected="0">
            <x v="0"/>
          </reference>
        </references>
      </pivotArea>
    </chartFormat>
    <chartFormat chart="14" format="21" series="1">
      <pivotArea type="data" outline="0" fieldPosition="0">
        <references count="1">
          <reference field="4294967294" count="1" selected="0">
            <x v="0"/>
          </reference>
        </references>
      </pivotArea>
    </chartFormat>
    <chartFormat chart="15" format="2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1117440408">
        <x15:pivotRow count="1">
          <x15:c>
            <x15:v>1762</x15:v>
          </x15:c>
        </x15:pivotRow>
        <x15:pivotRow count="1">
          <x15:c>
            <x15:v>2456</x15:v>
          </x15:c>
        </x15:pivotRow>
        <x15:pivotRow count="1">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308EA4-3A52-4341-8E18-19A6DB22A580}" name="PivotChartTable67" cacheId="7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A1:B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Bib" fld="0" subtotal="count" baseField="0" baseItem="0"/>
  </dataFields>
  <chartFormats count="14">
    <chartFormat chart="4" format="8" series="1">
      <pivotArea type="data" outline="0" fieldPosition="0">
        <references count="2">
          <reference field="4294967294" count="1" selected="0">
            <x v="0"/>
          </reference>
          <reference field="1" count="1" selected="0">
            <x v="0"/>
          </reference>
        </references>
      </pivotArea>
    </chartFormat>
    <chartFormat chart="4" format="9" series="1">
      <pivotArea type="data" outline="0" fieldPosition="0">
        <references count="2">
          <reference field="4294967294" count="1" selected="0">
            <x v="0"/>
          </reference>
          <reference field="1" count="1" selected="0">
            <x v="1"/>
          </reference>
        </references>
      </pivotArea>
    </chartFormat>
    <chartFormat chart="0" format="10" series="1">
      <pivotArea type="data" outline="0" fieldPosition="0">
        <references count="2">
          <reference field="4294967294" count="1" selected="0">
            <x v="0"/>
          </reference>
          <reference field="1" count="1" selected="0">
            <x v="0"/>
          </reference>
        </references>
      </pivotArea>
    </chartFormat>
    <chartFormat chart="0"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0"/>
          </reference>
        </references>
      </pivotArea>
    </chartFormat>
    <chartFormat chart="5" format="13" series="1">
      <pivotArea type="data" outline="0" fieldPosition="0">
        <references count="2">
          <reference field="4294967294" count="1" selected="0">
            <x v="0"/>
          </reference>
          <reference field="1" count="1" selected="0">
            <x v="1"/>
          </reference>
        </references>
      </pivotArea>
    </chartFormat>
    <chartFormat chart="6" format="14" series="1">
      <pivotArea type="data" outline="0" fieldPosition="0">
        <references count="2">
          <reference field="4294967294" count="1" selected="0">
            <x v="0"/>
          </reference>
          <reference field="1" count="1" selected="0">
            <x v="0"/>
          </reference>
        </references>
      </pivotArea>
    </chartFormat>
    <chartFormat chart="6" format="15" series="1">
      <pivotArea type="data" outline="0" fieldPosition="0">
        <references count="2">
          <reference field="4294967294" count="1" selected="0">
            <x v="0"/>
          </reference>
          <reference field="1" count="1" selected="0">
            <x v="1"/>
          </reference>
        </references>
      </pivotArea>
    </chartFormat>
    <chartFormat chart="7" format="16" series="1">
      <pivotArea type="data" outline="0" fieldPosition="0">
        <references count="2">
          <reference field="4294967294" count="1" selected="0">
            <x v="0"/>
          </reference>
          <reference field="1" count="1" selected="0">
            <x v="0"/>
          </reference>
        </references>
      </pivotArea>
    </chartFormat>
    <chartFormat chart="7" format="17" series="1">
      <pivotArea type="data" outline="0" fieldPosition="0">
        <references count="2">
          <reference field="4294967294" count="1" selected="0">
            <x v="0"/>
          </reference>
          <reference field="1" count="1" selected="0">
            <x v="1"/>
          </reference>
        </references>
      </pivotArea>
    </chartFormat>
    <chartFormat chart="8" format="18" series="1">
      <pivotArea type="data" outline="0" fieldPosition="0">
        <references count="2">
          <reference field="4294967294" count="1" selected="0">
            <x v="0"/>
          </reference>
          <reference field="1" count="1" selected="0">
            <x v="0"/>
          </reference>
        </references>
      </pivotArea>
    </chartFormat>
    <chartFormat chart="8" format="19" series="1">
      <pivotArea type="data" outline="0" fieldPosition="0">
        <references count="2">
          <reference field="4294967294" count="1" selected="0">
            <x v="0"/>
          </reference>
          <reference field="1" count="1" selected="0">
            <x v="1"/>
          </reference>
        </references>
      </pivotArea>
    </chartFormat>
    <chartFormat chart="8" format="20" series="1">
      <pivotArea type="data" outline="0" fieldPosition="0">
        <references count="1">
          <reference field="4294967294" count="1" selected="0">
            <x v="0"/>
          </reference>
        </references>
      </pivotArea>
    </chartFormat>
    <chartFormat chart="14" format="21"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1718251463">
        <x15:pivotRow count="1">
          <x15:c>
            <x15:v>1762</x15:v>
          </x15:c>
        </x15:pivotRow>
        <x15:pivotRow count="1">
          <x15:c>
            <x15:v>2456</x15:v>
          </x15:c>
        </x15:pivotRow>
        <x15:pivotRow count="1">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308EA4-3A52-4341-8E18-19A6DB22A580}" name="PivotChartTable66" cacheId="7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1:B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Bib" fld="0" subtotal="count" baseField="0" baseItem="0"/>
  </dataFields>
  <chartFormats count="13">
    <chartFormat chart="4" format="8" series="1">
      <pivotArea type="data" outline="0" fieldPosition="0">
        <references count="2">
          <reference field="4294967294" count="1" selected="0">
            <x v="0"/>
          </reference>
          <reference field="1" count="1" selected="0">
            <x v="0"/>
          </reference>
        </references>
      </pivotArea>
    </chartFormat>
    <chartFormat chart="4" format="9" series="1">
      <pivotArea type="data" outline="0" fieldPosition="0">
        <references count="2">
          <reference field="4294967294" count="1" selected="0">
            <x v="0"/>
          </reference>
          <reference field="1" count="1" selected="0">
            <x v="1"/>
          </reference>
        </references>
      </pivotArea>
    </chartFormat>
    <chartFormat chart="0" format="10" series="1">
      <pivotArea type="data" outline="0" fieldPosition="0">
        <references count="2">
          <reference field="4294967294" count="1" selected="0">
            <x v="0"/>
          </reference>
          <reference field="1" count="1" selected="0">
            <x v="0"/>
          </reference>
        </references>
      </pivotArea>
    </chartFormat>
    <chartFormat chart="0"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0"/>
          </reference>
        </references>
      </pivotArea>
    </chartFormat>
    <chartFormat chart="5" format="13" series="1">
      <pivotArea type="data" outline="0" fieldPosition="0">
        <references count="2">
          <reference field="4294967294" count="1" selected="0">
            <x v="0"/>
          </reference>
          <reference field="1" count="1" selected="0">
            <x v="1"/>
          </reference>
        </references>
      </pivotArea>
    </chartFormat>
    <chartFormat chart="6" format="14" series="1">
      <pivotArea type="data" outline="0" fieldPosition="0">
        <references count="2">
          <reference field="4294967294" count="1" selected="0">
            <x v="0"/>
          </reference>
          <reference field="1" count="1" selected="0">
            <x v="0"/>
          </reference>
        </references>
      </pivotArea>
    </chartFormat>
    <chartFormat chart="6" format="15" series="1">
      <pivotArea type="data" outline="0" fieldPosition="0">
        <references count="2">
          <reference field="4294967294" count="1" selected="0">
            <x v="0"/>
          </reference>
          <reference field="1" count="1" selected="0">
            <x v="1"/>
          </reference>
        </references>
      </pivotArea>
    </chartFormat>
    <chartFormat chart="7" format="16" series="1">
      <pivotArea type="data" outline="0" fieldPosition="0">
        <references count="2">
          <reference field="4294967294" count="1" selected="0">
            <x v="0"/>
          </reference>
          <reference field="1" count="1" selected="0">
            <x v="0"/>
          </reference>
        </references>
      </pivotArea>
    </chartFormat>
    <chartFormat chart="7" format="17" series="1">
      <pivotArea type="data" outline="0" fieldPosition="0">
        <references count="2">
          <reference field="4294967294" count="1" selected="0">
            <x v="0"/>
          </reference>
          <reference field="1" count="1" selected="0">
            <x v="1"/>
          </reference>
        </references>
      </pivotArea>
    </chartFormat>
    <chartFormat chart="8" format="18" series="1">
      <pivotArea type="data" outline="0" fieldPosition="0">
        <references count="2">
          <reference field="4294967294" count="1" selected="0">
            <x v="0"/>
          </reference>
          <reference field="1" count="1" selected="0">
            <x v="0"/>
          </reference>
        </references>
      </pivotArea>
    </chartFormat>
    <chartFormat chart="8" format="19" series="1">
      <pivotArea type="data" outline="0" fieldPosition="0">
        <references count="2">
          <reference field="4294967294" count="1" selected="0">
            <x v="0"/>
          </reference>
          <reference field="1" count="1" selected="0">
            <x v="1"/>
          </reference>
        </references>
      </pivotArea>
    </chartFormat>
    <chartFormat chart="8" format="20"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2071190789">
        <x15:pivotRow count="1">
          <x15:c>
            <x15:v>1762</x15:v>
          </x15:c>
        </x15:pivotRow>
        <x15:pivotRow count="1">
          <x15:c>
            <x15:v>2456</x15:v>
          </x15:c>
        </x15:pivotRow>
        <x15:pivotRow count="1">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308EA4-3A52-4341-8E18-19A6DB22A580}" name="PivotChartTable65" cacheId="7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1:D5"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s>
  <rowFields count="1">
    <field x="2"/>
  </rowFields>
  <rowItems count="3">
    <i>
      <x/>
    </i>
    <i>
      <x v="1"/>
    </i>
    <i t="grand">
      <x/>
    </i>
  </rowItems>
  <colFields count="1">
    <field x="1"/>
  </colFields>
  <colItems count="3">
    <i>
      <x/>
    </i>
    <i>
      <x v="1"/>
    </i>
    <i t="grand">
      <x/>
    </i>
  </colItems>
  <dataFields count="1">
    <dataField name="Count of Bib" fld="0" subtotal="count" baseField="0" baseItem="0"/>
  </dataFields>
  <chartFormats count="12">
    <chartFormat chart="4" format="8" series="1">
      <pivotArea type="data" outline="0" fieldPosition="0">
        <references count="2">
          <reference field="4294967294" count="1" selected="0">
            <x v="0"/>
          </reference>
          <reference field="1" count="1" selected="0">
            <x v="0"/>
          </reference>
        </references>
      </pivotArea>
    </chartFormat>
    <chartFormat chart="4" format="9" series="1">
      <pivotArea type="data" outline="0" fieldPosition="0">
        <references count="2">
          <reference field="4294967294" count="1" selected="0">
            <x v="0"/>
          </reference>
          <reference field="1" count="1" selected="0">
            <x v="1"/>
          </reference>
        </references>
      </pivotArea>
    </chartFormat>
    <chartFormat chart="0" format="10" series="1">
      <pivotArea type="data" outline="0" fieldPosition="0">
        <references count="2">
          <reference field="4294967294" count="1" selected="0">
            <x v="0"/>
          </reference>
          <reference field="1" count="1" selected="0">
            <x v="0"/>
          </reference>
        </references>
      </pivotArea>
    </chartFormat>
    <chartFormat chart="0"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0"/>
          </reference>
        </references>
      </pivotArea>
    </chartFormat>
    <chartFormat chart="5" format="13" series="1">
      <pivotArea type="data" outline="0" fieldPosition="0">
        <references count="2">
          <reference field="4294967294" count="1" selected="0">
            <x v="0"/>
          </reference>
          <reference field="1" count="1" selected="0">
            <x v="1"/>
          </reference>
        </references>
      </pivotArea>
    </chartFormat>
    <chartFormat chart="6" format="14" series="1">
      <pivotArea type="data" outline="0" fieldPosition="0">
        <references count="2">
          <reference field="4294967294" count="1" selected="0">
            <x v="0"/>
          </reference>
          <reference field="1" count="1" selected="0">
            <x v="0"/>
          </reference>
        </references>
      </pivotArea>
    </chartFormat>
    <chartFormat chart="6" format="15" series="1">
      <pivotArea type="data" outline="0" fieldPosition="0">
        <references count="2">
          <reference field="4294967294" count="1" selected="0">
            <x v="0"/>
          </reference>
          <reference field="1" count="1" selected="0">
            <x v="1"/>
          </reference>
        </references>
      </pivotArea>
    </chartFormat>
    <chartFormat chart="9" format="16" series="1">
      <pivotArea type="data" outline="0" fieldPosition="0">
        <references count="2">
          <reference field="4294967294" count="1" selected="0">
            <x v="0"/>
          </reference>
          <reference field="1" count="1" selected="0">
            <x v="0"/>
          </reference>
        </references>
      </pivotArea>
    </chartFormat>
    <chartFormat chart="9" format="17" series="1">
      <pivotArea type="data" outline="0" fieldPosition="0">
        <references count="2">
          <reference field="4294967294" count="1" selected="0">
            <x v="0"/>
          </reference>
          <reference field="1" count="1" selected="0">
            <x v="1"/>
          </reference>
        </references>
      </pivotArea>
    </chartFormat>
    <chartFormat chart="10" format="18" series="1">
      <pivotArea type="data" outline="0" fieldPosition="0">
        <references count="2">
          <reference field="4294967294" count="1" selected="0">
            <x v="0"/>
          </reference>
          <reference field="1" count="1" selected="0">
            <x v="0"/>
          </reference>
        </references>
      </pivotArea>
    </chartFormat>
    <chartFormat chart="10" format="19" series="1">
      <pivotArea type="data" outline="0" fieldPosition="0">
        <references count="2">
          <reference field="4294967294" count="1" selected="0">
            <x v="0"/>
          </reference>
          <reference field="1"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9"/>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3" cacheId="1380837991">
        <x15:pivotRow count="3">
          <x15:c>
            <x15:v>530</x15:v>
          </x15:c>
          <x15:c>
            <x15:v>593</x15:v>
          </x15:c>
          <x15:c>
            <x15:v>1123</x15:v>
          </x15:c>
        </x15:pivotRow>
        <x15:pivotRow count="3">
          <x15:c>
            <x15:v>1232</x15:v>
          </x15:c>
          <x15:c>
            <x15:v>1863</x15:v>
          </x15:c>
          <x15:c>
            <x15:v>3095</x15:v>
          </x15:c>
        </x15:pivotRow>
        <x15:pivotRow count="3">
          <x15:c>
            <x15:v>1762</x15:v>
          </x15:c>
          <x15:c>
            <x15:v>2456</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308EA4-3A52-4341-8E18-19A6DB22A580}" name="PivotChartTable64" cacheId="7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1:D5"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s>
  <rowFields count="1">
    <field x="2"/>
  </rowFields>
  <rowItems count="3">
    <i>
      <x/>
    </i>
    <i>
      <x v="1"/>
    </i>
    <i t="grand">
      <x/>
    </i>
  </rowItems>
  <colFields count="1">
    <field x="1"/>
  </colFields>
  <colItems count="3">
    <i>
      <x/>
    </i>
    <i>
      <x v="1"/>
    </i>
    <i t="grand">
      <x/>
    </i>
  </colItems>
  <dataFields count="1">
    <dataField name="Count of Bib" fld="0" subtotal="count" baseField="0" baseItem="0"/>
  </dataFields>
  <chartFormats count="10">
    <chartFormat chart="4" format="8" series="1">
      <pivotArea type="data" outline="0" fieldPosition="0">
        <references count="2">
          <reference field="4294967294" count="1" selected="0">
            <x v="0"/>
          </reference>
          <reference field="1" count="1" selected="0">
            <x v="0"/>
          </reference>
        </references>
      </pivotArea>
    </chartFormat>
    <chartFormat chart="4" format="9" series="1">
      <pivotArea type="data" outline="0" fieldPosition="0">
        <references count="2">
          <reference field="4294967294" count="1" selected="0">
            <x v="0"/>
          </reference>
          <reference field="1" count="1" selected="0">
            <x v="1"/>
          </reference>
        </references>
      </pivotArea>
    </chartFormat>
    <chartFormat chart="0" format="10" series="1">
      <pivotArea type="data" outline="0" fieldPosition="0">
        <references count="2">
          <reference field="4294967294" count="1" selected="0">
            <x v="0"/>
          </reference>
          <reference field="1" count="1" selected="0">
            <x v="0"/>
          </reference>
        </references>
      </pivotArea>
    </chartFormat>
    <chartFormat chart="0"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0"/>
          </reference>
        </references>
      </pivotArea>
    </chartFormat>
    <chartFormat chart="5" format="13" series="1">
      <pivotArea type="data" outline="0" fieldPosition="0">
        <references count="2">
          <reference field="4294967294" count="1" selected="0">
            <x v="0"/>
          </reference>
          <reference field="1" count="1" selected="0">
            <x v="1"/>
          </reference>
        </references>
      </pivotArea>
    </chartFormat>
    <chartFormat chart="6" format="14" series="1">
      <pivotArea type="data" outline="0" fieldPosition="0">
        <references count="2">
          <reference field="4294967294" count="1" selected="0">
            <x v="0"/>
          </reference>
          <reference field="1" count="1" selected="0">
            <x v="0"/>
          </reference>
        </references>
      </pivotArea>
    </chartFormat>
    <chartFormat chart="6" format="15" series="1">
      <pivotArea type="data" outline="0" fieldPosition="0">
        <references count="2">
          <reference field="4294967294" count="1" selected="0">
            <x v="0"/>
          </reference>
          <reference field="1" count="1" selected="0">
            <x v="1"/>
          </reference>
        </references>
      </pivotArea>
    </chartFormat>
    <chartFormat chart="9" format="16" series="1">
      <pivotArea type="data" outline="0" fieldPosition="0">
        <references count="2">
          <reference field="4294967294" count="1" selected="0">
            <x v="0"/>
          </reference>
          <reference field="1" count="1" selected="0">
            <x v="0"/>
          </reference>
        </references>
      </pivotArea>
    </chartFormat>
    <chartFormat chart="9" format="17" series="1">
      <pivotArea type="data" outline="0" fieldPosition="0">
        <references count="2">
          <reference field="4294967294" count="1" selected="0">
            <x v="0"/>
          </reference>
          <reference field="1"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9"/>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3" cacheId="1763019048">
        <x15:pivotRow count="3">
          <x15:c>
            <x15:v>530</x15:v>
          </x15:c>
          <x15:c>
            <x15:v>593</x15:v>
          </x15:c>
          <x15:c>
            <x15:v>1123</x15:v>
          </x15:c>
        </x15:pivotRow>
        <x15:pivotRow count="3">
          <x15:c>
            <x15:v>1232</x15:v>
          </x15:c>
          <x15:c>
            <x15:v>1863</x15:v>
          </x15:c>
          <x15:c>
            <x15:v>3095</x15:v>
          </x15:c>
        </x15:pivotRow>
        <x15:pivotRow count="3">
          <x15:c>
            <x15:v>1762</x15:v>
          </x15:c>
          <x15:c>
            <x15:v>2456</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308EA4-3A52-4341-8E18-19A6DB22A580}" name="PivotChartTable63" cacheId="7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1:D5"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s>
  <rowFields count="1">
    <field x="2"/>
  </rowFields>
  <rowItems count="3">
    <i>
      <x/>
    </i>
    <i>
      <x v="1"/>
    </i>
    <i t="grand">
      <x/>
    </i>
  </rowItems>
  <colFields count="1">
    <field x="1"/>
  </colFields>
  <colItems count="3">
    <i>
      <x/>
    </i>
    <i>
      <x v="1"/>
    </i>
    <i t="grand">
      <x/>
    </i>
  </colItems>
  <dataFields count="1">
    <dataField name="Count of Bib" fld="0" subtotal="count" baseField="0" baseItem="0"/>
  </dataFields>
  <chartFormats count="8">
    <chartFormat chart="4" format="8" series="1">
      <pivotArea type="data" outline="0" fieldPosition="0">
        <references count="2">
          <reference field="4294967294" count="1" selected="0">
            <x v="0"/>
          </reference>
          <reference field="1" count="1" selected="0">
            <x v="0"/>
          </reference>
        </references>
      </pivotArea>
    </chartFormat>
    <chartFormat chart="4" format="9" series="1">
      <pivotArea type="data" outline="0" fieldPosition="0">
        <references count="2">
          <reference field="4294967294" count="1" selected="0">
            <x v="0"/>
          </reference>
          <reference field="1" count="1" selected="0">
            <x v="1"/>
          </reference>
        </references>
      </pivotArea>
    </chartFormat>
    <chartFormat chart="0" format="10" series="1">
      <pivotArea type="data" outline="0" fieldPosition="0">
        <references count="2">
          <reference field="4294967294" count="1" selected="0">
            <x v="0"/>
          </reference>
          <reference field="1" count="1" selected="0">
            <x v="0"/>
          </reference>
        </references>
      </pivotArea>
    </chartFormat>
    <chartFormat chart="0"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0"/>
          </reference>
        </references>
      </pivotArea>
    </chartFormat>
    <chartFormat chart="5" format="13" series="1">
      <pivotArea type="data" outline="0" fieldPosition="0">
        <references count="2">
          <reference field="4294967294" count="1" selected="0">
            <x v="0"/>
          </reference>
          <reference field="1" count="1" selected="0">
            <x v="1"/>
          </reference>
        </references>
      </pivotArea>
    </chartFormat>
    <chartFormat chart="6" format="14" series="1">
      <pivotArea type="data" outline="0" fieldPosition="0">
        <references count="2">
          <reference field="4294967294" count="1" selected="0">
            <x v="0"/>
          </reference>
          <reference field="1" count="1" selected="0">
            <x v="0"/>
          </reference>
        </references>
      </pivotArea>
    </chartFormat>
    <chartFormat chart="6" format="15" series="1">
      <pivotArea type="data" outline="0" fieldPosition="0">
        <references count="2">
          <reference field="4294967294" count="1" selected="0">
            <x v="0"/>
          </reference>
          <reference field="1"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9"/>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3" cacheId="976665206">
        <x15:pivotRow count="3">
          <x15:c>
            <x15:v>530</x15:v>
          </x15:c>
          <x15:c>
            <x15:v>593</x15:v>
          </x15:c>
          <x15:c>
            <x15:v>1123</x15:v>
          </x15:c>
        </x15:pivotRow>
        <x15:pivotRow count="3">
          <x15:c>
            <x15:v>1232</x15:v>
          </x15:c>
          <x15:c>
            <x15:v>1863</x15:v>
          </x15:c>
          <x15:c>
            <x15:v>3095</x15:v>
          </x15:c>
        </x15:pivotRow>
        <x15:pivotRow count="3">
          <x15:c>
            <x15:v>1762</x15:v>
          </x15:c>
          <x15:c>
            <x15:v>2456</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308EA4-3A52-4341-8E18-19A6DB22A580}" name="PivotChartTable62" cacheId="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1:D10" firstHeaderRow="1" firstDataRow="2" firstDataCol="1"/>
  <pivotFields count="4">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8">
    <i>
      <x/>
    </i>
    <i>
      <x v="1"/>
    </i>
    <i>
      <x v="2"/>
    </i>
    <i>
      <x v="3"/>
    </i>
    <i>
      <x v="4"/>
    </i>
    <i>
      <x v="5"/>
    </i>
    <i>
      <x v="6"/>
    </i>
    <i t="grand">
      <x/>
    </i>
  </rowItems>
  <colFields count="1">
    <field x="2"/>
  </colFields>
  <colItems count="3">
    <i>
      <x/>
    </i>
    <i>
      <x v="1"/>
    </i>
    <i t="grand">
      <x/>
    </i>
  </colItems>
  <dataFields count="1">
    <dataField name="Count of Bib" fld="0" subtotal="count" baseField="0" baseItem="0"/>
  </dataFields>
  <chartFormats count="6">
    <chartFormat chart="0" format="10" series="1">
      <pivotArea type="data" outline="0" fieldPosition="0">
        <references count="2">
          <reference field="4294967294" count="1" selected="0">
            <x v="0"/>
          </reference>
          <reference field="2" count="1" selected="0">
            <x v="0"/>
          </reference>
        </references>
      </pivotArea>
    </chartFormat>
    <chartFormat chart="0" format="11" series="1">
      <pivotArea type="data" outline="0" fieldPosition="0">
        <references count="2">
          <reference field="4294967294" count="1" selected="0">
            <x v="0"/>
          </reference>
          <reference field="2" count="1" selected="0">
            <x v="1"/>
          </reference>
        </references>
      </pivotArea>
    </chartFormat>
    <chartFormat chart="8" format="12" series="1">
      <pivotArea type="data" outline="0" fieldPosition="0">
        <references count="2">
          <reference field="4294967294" count="1" selected="0">
            <x v="0"/>
          </reference>
          <reference field="2" count="1" selected="0">
            <x v="0"/>
          </reference>
        </references>
      </pivotArea>
    </chartFormat>
    <chartFormat chart="8" format="13" series="1">
      <pivotArea type="data" outline="0" fieldPosition="0">
        <references count="2">
          <reference field="4294967294" count="1" selected="0">
            <x v="0"/>
          </reference>
          <reference field="2" count="1" selected="0">
            <x v="1"/>
          </reference>
        </references>
      </pivotArea>
    </chartFormat>
    <chartFormat chart="9" format="14" series="1">
      <pivotArea type="data" outline="0" fieldPosition="0">
        <references count="2">
          <reference field="4294967294" count="1" selected="0">
            <x v="0"/>
          </reference>
          <reference field="2" count="1" selected="0">
            <x v="0"/>
          </reference>
        </references>
      </pivotArea>
    </chartFormat>
    <chartFormat chart="9" format="15" series="1">
      <pivotArea type="data" outline="0" fieldPosition="0">
        <references count="2">
          <reference field="4294967294" count="1" selected="0">
            <x v="0"/>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3" cacheId="2036054142">
        <x15:pivotRow count="3">
          <x15:c>
            <x15:v>34</x15:v>
          </x15:c>
          <x15:c>
            <x15:v>20</x15:v>
          </x15:c>
          <x15:c>
            <x15:v>54</x15:v>
          </x15:c>
        </x15:pivotRow>
        <x15:pivotRow count="3">
          <x15:c>
            <x15:v>344</x15:v>
          </x15:c>
          <x15:c>
            <x15:v>333</x15:v>
          </x15:c>
          <x15:c>
            <x15:v>677</x15:v>
          </x15:c>
        </x15:pivotRow>
        <x15:pivotRow count="3">
          <x15:c>
            <x15:v>653</x15:v>
          </x15:c>
          <x15:c>
            <x15:v>910</x15:v>
          </x15:c>
          <x15:c>
            <x15:v>1563</x15:v>
          </x15:c>
        </x15:pivotRow>
        <x15:pivotRow count="3">
          <x15:c>
            <x15:v>486</x15:v>
          </x15:c>
          <x15:c>
            <x15:v>837</x15:v>
          </x15:c>
          <x15:c>
            <x15:v>1323</x15:v>
          </x15:c>
        </x15:pivotRow>
        <x15:pivotRow count="3">
          <x15:c>
            <x15:v>183</x15:v>
          </x15:c>
          <x15:c>
            <x15:v>282</x15:v>
          </x15:c>
          <x15:c>
            <x15:v>465</x15:v>
          </x15:c>
        </x15:pivotRow>
        <x15:pivotRow count="3">
          <x15:c>
            <x15:v>51</x15:v>
          </x15:c>
          <x15:c>
            <x15:v>55</x15:v>
          </x15:c>
          <x15:c>
            <x15:v>106</x15:v>
          </x15:c>
        </x15:pivotRow>
        <x15:pivotRow count="3">
          <x15:c>
            <x15:v>11</x15:v>
          </x15:c>
          <x15:c>
            <x15:v>19</x15:v>
          </x15:c>
          <x15:c>
            <x15:v>30</x15:v>
          </x15:c>
        </x15:pivotRow>
        <x15:pivotRow count="3">
          <x15:c>
            <x15:v>1762</x15:v>
          </x15:c>
          <x15:c>
            <x15:v>2456</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308EA4-3A52-4341-8E18-19A6DB22A580}" name="PivotChartTable61" cacheId="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1:D10" firstHeaderRow="1" firstDataRow="2" firstDataCol="1"/>
  <pivotFields count="4">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8">
    <i>
      <x/>
    </i>
    <i>
      <x v="1"/>
    </i>
    <i>
      <x v="2"/>
    </i>
    <i>
      <x v="3"/>
    </i>
    <i>
      <x v="4"/>
    </i>
    <i>
      <x v="5"/>
    </i>
    <i>
      <x v="6"/>
    </i>
    <i t="grand">
      <x/>
    </i>
  </rowItems>
  <colFields count="1">
    <field x="2"/>
  </colFields>
  <colItems count="3">
    <i>
      <x/>
    </i>
    <i>
      <x v="1"/>
    </i>
    <i t="grand">
      <x/>
    </i>
  </colItems>
  <dataFields count="1">
    <dataField name="Count of Bib" fld="0" subtotal="count" baseField="0" baseItem="0"/>
  </dataFields>
  <chartFormats count="4">
    <chartFormat chart="0" format="10" series="1">
      <pivotArea type="data" outline="0" fieldPosition="0">
        <references count="2">
          <reference field="4294967294" count="1" selected="0">
            <x v="0"/>
          </reference>
          <reference field="2" count="1" selected="0">
            <x v="0"/>
          </reference>
        </references>
      </pivotArea>
    </chartFormat>
    <chartFormat chart="0" format="11" series="1">
      <pivotArea type="data" outline="0" fieldPosition="0">
        <references count="2">
          <reference field="4294967294" count="1" selected="0">
            <x v="0"/>
          </reference>
          <reference field="2" count="1" selected="0">
            <x v="1"/>
          </reference>
        </references>
      </pivotArea>
    </chartFormat>
    <chartFormat chart="8" format="12" series="1">
      <pivotArea type="data" outline="0" fieldPosition="0">
        <references count="2">
          <reference field="4294967294" count="1" selected="0">
            <x v="0"/>
          </reference>
          <reference field="2" count="1" selected="0">
            <x v="0"/>
          </reference>
        </references>
      </pivotArea>
    </chartFormat>
    <chartFormat chart="8" format="13" series="1">
      <pivotArea type="data" outline="0" fieldPosition="0">
        <references count="2">
          <reference field="4294967294" count="1" selected="0">
            <x v="0"/>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3" cacheId="1865094532">
        <x15:pivotRow count="3">
          <x15:c>
            <x15:v>34</x15:v>
          </x15:c>
          <x15:c>
            <x15:v>20</x15:v>
          </x15:c>
          <x15:c>
            <x15:v>54</x15:v>
          </x15:c>
        </x15:pivotRow>
        <x15:pivotRow count="3">
          <x15:c>
            <x15:v>344</x15:v>
          </x15:c>
          <x15:c>
            <x15:v>333</x15:v>
          </x15:c>
          <x15:c>
            <x15:v>677</x15:v>
          </x15:c>
        </x15:pivotRow>
        <x15:pivotRow count="3">
          <x15:c>
            <x15:v>653</x15:v>
          </x15:c>
          <x15:c>
            <x15:v>910</x15:v>
          </x15:c>
          <x15:c>
            <x15:v>1563</x15:v>
          </x15:c>
        </x15:pivotRow>
        <x15:pivotRow count="3">
          <x15:c>
            <x15:v>486</x15:v>
          </x15:c>
          <x15:c>
            <x15:v>837</x15:v>
          </x15:c>
          <x15:c>
            <x15:v>1323</x15:v>
          </x15:c>
        </x15:pivotRow>
        <x15:pivotRow count="3">
          <x15:c>
            <x15:v>183</x15:v>
          </x15:c>
          <x15:c>
            <x15:v>282</x15:v>
          </x15:c>
          <x15:c>
            <x15:v>465</x15:v>
          </x15:c>
        </x15:pivotRow>
        <x15:pivotRow count="3">
          <x15:c>
            <x15:v>51</x15:v>
          </x15:c>
          <x15:c>
            <x15:v>55</x15:v>
          </x15:c>
          <x15:c>
            <x15:v>106</x15:v>
          </x15:c>
        </x15:pivotRow>
        <x15:pivotRow count="3">
          <x15:c>
            <x15:v>11</x15:v>
          </x15:c>
          <x15:c>
            <x15:v>19</x15:v>
          </x15:c>
          <x15:c>
            <x15:v>30</x15:v>
          </x15:c>
        </x15:pivotRow>
        <x15:pivotRow count="3">
          <x15:c>
            <x15:v>1762</x15:v>
          </x15:c>
          <x15:c>
            <x15:v>2456</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308EA4-3A52-4341-8E18-19A6DB22A580}" name="PivotChartTable60" cacheId="7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D10" firstHeaderRow="1" firstDataRow="2" firstDataCol="1"/>
  <pivotFields count="4">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8">
    <i>
      <x/>
    </i>
    <i>
      <x v="1"/>
    </i>
    <i>
      <x v="2"/>
    </i>
    <i>
      <x v="3"/>
    </i>
    <i>
      <x v="4"/>
    </i>
    <i>
      <x v="5"/>
    </i>
    <i>
      <x v="6"/>
    </i>
    <i t="grand">
      <x/>
    </i>
  </rowItems>
  <colFields count="1">
    <field x="2"/>
  </colFields>
  <colItems count="3">
    <i>
      <x/>
    </i>
    <i>
      <x v="1"/>
    </i>
    <i t="grand">
      <x/>
    </i>
  </colItems>
  <dataFields count="1">
    <dataField name="Count of Bib" fld="0" subtotal="count" baseField="0" baseItem="0"/>
  </dataFields>
  <chartFormats count="2">
    <chartFormat chart="0" format="10" series="1">
      <pivotArea type="data" outline="0" fieldPosition="0">
        <references count="2">
          <reference field="4294967294" count="1" selected="0">
            <x v="0"/>
          </reference>
          <reference field="2" count="1" selected="0">
            <x v="0"/>
          </reference>
        </references>
      </pivotArea>
    </chartFormat>
    <chartFormat chart="0" format="11" series="1">
      <pivotArea type="data" outline="0" fieldPosition="0">
        <references count="2">
          <reference field="4294967294" count="1" selected="0">
            <x v="0"/>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3" cacheId="1448845508">
        <x15:pivotRow count="3">
          <x15:c>
            <x15:v>34</x15:v>
          </x15:c>
          <x15:c>
            <x15:v>20</x15:v>
          </x15:c>
          <x15:c>
            <x15:v>54</x15:v>
          </x15:c>
        </x15:pivotRow>
        <x15:pivotRow count="3">
          <x15:c>
            <x15:v>344</x15:v>
          </x15:c>
          <x15:c>
            <x15:v>333</x15:v>
          </x15:c>
          <x15:c>
            <x15:v>677</x15:v>
          </x15:c>
        </x15:pivotRow>
        <x15:pivotRow count="3">
          <x15:c>
            <x15:v>653</x15:v>
          </x15:c>
          <x15:c>
            <x15:v>910</x15:v>
          </x15:c>
          <x15:c>
            <x15:v>1563</x15:v>
          </x15:c>
        </x15:pivotRow>
        <x15:pivotRow count="3">
          <x15:c>
            <x15:v>486</x15:v>
          </x15:c>
          <x15:c>
            <x15:v>837</x15:v>
          </x15:c>
          <x15:c>
            <x15:v>1323</x15:v>
          </x15:c>
        </x15:pivotRow>
        <x15:pivotRow count="3">
          <x15:c>
            <x15:v>183</x15:v>
          </x15:c>
          <x15:c>
            <x15:v>282</x15:v>
          </x15:c>
          <x15:c>
            <x15:v>465</x15:v>
          </x15:c>
        </x15:pivotRow>
        <x15:pivotRow count="3">
          <x15:c>
            <x15:v>51</x15:v>
          </x15:c>
          <x15:c>
            <x15:v>55</x15:v>
          </x15:c>
          <x15:c>
            <x15:v>106</x15:v>
          </x15:c>
        </x15:pivotRow>
        <x15:pivotRow count="3">
          <x15:c>
            <x15:v>11</x15:v>
          </x15:c>
          <x15:c>
            <x15:v>19</x15:v>
          </x15:c>
          <x15:c>
            <x15:v>30</x15:v>
          </x15:c>
        </x15:pivotRow>
        <x15:pivotRow count="3">
          <x15:c>
            <x15:v>1762</x15:v>
          </x15:c>
          <x15:c>
            <x15:v>2456</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E853BE-1FAA-4BF6-ACFE-A65E2D9F9429}" name="PivotChartTable59" cacheId="6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location ref="A1:D59" firstHeaderRow="1" firstDataRow="2" firstDataCol="1"/>
  <pivotFields count="3">
    <pivotField dataField="1" subtotalTop="0" showAll="0" defaultSubtotal="0"/>
    <pivotField axis="axisRow"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xis="axisCol" allDrilled="1" subtotalTop="0" showAll="0" dataSourceSort="1" defaultSubtotal="0" defaultAttributeDrillState="1">
      <items count="2">
        <item x="0"/>
        <item x="1"/>
      </items>
    </pivotField>
  </pivotFields>
  <rowFields count="1">
    <field x="1"/>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2"/>
  </colFields>
  <colItems count="3">
    <i>
      <x/>
    </i>
    <i>
      <x v="1"/>
    </i>
    <i t="grand">
      <x/>
    </i>
  </colItems>
  <dataFields count="1">
    <dataField name="Count of Bib" fld="0" subtotal="count" showDataAs="percentOfCol" baseField="1" baseItem="50" numFmtId="10"/>
  </dataFields>
  <chartFormats count="7">
    <chartFormat chart="0" format="0" series="1">
      <pivotArea type="data" outline="0" fieldPosition="0">
        <references count="1">
          <reference field="4294967294" count="1" selected="0">
            <x v="0"/>
          </reference>
        </references>
      </pivotArea>
    </chartFormat>
    <chartFormat chart="11" format="9" series="1">
      <pivotArea type="data" outline="0" fieldPosition="0">
        <references count="2">
          <reference field="4294967294" count="1" selected="0">
            <x v="0"/>
          </reference>
          <reference field="2" count="1" selected="0">
            <x v="0"/>
          </reference>
        </references>
      </pivotArea>
    </chartFormat>
    <chartFormat chart="11" format="10" series="1">
      <pivotArea type="data" outline="0" fieldPosition="0">
        <references count="2">
          <reference field="4294967294" count="1" selected="0">
            <x v="0"/>
          </reference>
          <reference field="2" count="1" selected="0">
            <x v="1"/>
          </reference>
        </references>
      </pivotArea>
    </chartFormat>
    <chartFormat chart="20" format="11" series="1">
      <pivotArea type="data" outline="0" fieldPosition="0">
        <references count="2">
          <reference field="4294967294" count="1" selected="0">
            <x v="0"/>
          </reference>
          <reference field="2" count="1" selected="0">
            <x v="0"/>
          </reference>
        </references>
      </pivotArea>
    </chartFormat>
    <chartFormat chart="20" format="12" series="1">
      <pivotArea type="data" outline="0" fieldPosition="0">
        <references count="2">
          <reference field="4294967294" count="1" selected="0">
            <x v="0"/>
          </reference>
          <reference field="2" count="1" selected="0">
            <x v="1"/>
          </reference>
        </references>
      </pivotArea>
    </chartFormat>
    <chartFormat chart="21" format="13" series="1">
      <pivotArea type="data" outline="0" fieldPosition="0">
        <references count="2">
          <reference field="4294967294" count="1" selected="0">
            <x v="0"/>
          </reference>
          <reference field="2" count="1" selected="0">
            <x v="0"/>
          </reference>
        </references>
      </pivotArea>
    </chartFormat>
    <chartFormat chart="21" format="14" series="1">
      <pivotArea type="data" outline="0" fieldPosition="0">
        <references count="2">
          <reference field="4294967294" count="1" selected="0">
            <x v="0"/>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8"/>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7" columnCount="3" cacheId="416702128">
        <x15:pivotRow count="3">
          <x15:c>
            <x15:v>0</x15:v>
          </x15:c>
          <x15:c>
            <x15:v>6.462035541195477E-4</x15:v>
          </x15:c>
          <x15:c>
            <x15:v>4.74158368895211E-4</x15:v>
          </x15:c>
        </x15:pivotRow>
        <x15:pivotRow count="3">
          <x15:c>
            <x15:v>0</x15:v>
          </x15:c>
          <x15:c>
            <x15:v>3.2310177705977385E-3</x15:v>
          </x15:c>
          <x15:c>
            <x15:v>2.3707918444760552E-3</x15:v>
          </x15:c>
        </x15:pivotRow>
        <x15:pivotRow count="3">
          <x15:c>
            <x15:v>0</x15:v>
          </x15:c>
          <x15:c>
            <x15:v>3.8772213247172858E-3</x15:v>
          </x15:c>
          <x15:c>
            <x15:v>2.8449502133712661E-3</x15:v>
          </x15:c>
        </x15:pivotRow>
        <x15:pivotRow count="3">
          <x15:c>
            <x15:v>0</x15:v>
          </x15:c>
          <x15:c>
            <x15:v>6.462035541195477E-3</x15:v>
          </x15:c>
          <x15:c>
            <x15:v>4.7415836889521104E-3</x15:v>
          </x15:c>
        </x15:pivotRow>
        <x15:pivotRow count="3">
          <x15:c>
            <x15:v>3.5618878005342831E-3</x15:v>
          </x15:c>
          <x15:c>
            <x15:v>1.7770597738287562E-2</x15:v>
          </x15:c>
          <x15:c>
            <x15:v>1.3987671882408724E-2</x15:v>
          </x15:c>
        </x15:pivotRow>
        <x15:pivotRow count="3">
          <x15:c>
            <x15:v>3.5618878005342831E-3</x15:v>
          </x15:c>
          <x15:c>
            <x15:v>1.8416801292407109E-2</x15:v>
          </x15:c>
          <x15:c>
            <x15:v>1.4461830251303936E-2</x15:v>
          </x15:c>
        </x15:pivotRow>
        <x15:pivotRow count="3">
          <x15:c>
            <x15:v>8.9047195013357077E-4</x15:v>
          </x15:c>
          <x15:c>
            <x15:v>3.1017770597738286E-2</x15:v>
          </x15:c>
          <x15:c>
            <x15:v>2.2996680891417733E-2</x15:v>
          </x15:c>
        </x15:pivotRow>
        <x15:pivotRow count="3">
          <x15:c>
            <x15:v>8.9047195013357075E-3</x15:v>
          </x15:c>
          <x15:c>
            <x15:v>2.6494345718901455E-2</x15:v>
          </x15:c>
          <x15:c>
            <x15:v>2.1811284969179705E-2</x15:v>
          </x15:c>
        </x15:pivotRow>
        <x15:pivotRow count="3">
          <x15:c>
            <x15:v>6.2333036509349959E-3</x15:v>
          </x15:c>
          <x15:c>
            <x15:v>3.7479806138933765E-2</x15:v>
          </x15:c>
          <x15:c>
            <x15:v>2.9160739687055477E-2</x15:v>
          </x15:c>
        </x15:pivotRow>
        <x15:pivotRow count="3">
          <x15:c>
            <x15:v>9.7951914514692786E-3</x15:v>
          </x15:c>
          <x15:c>
            <x15:v>4.7172859450726981E-2</x15:v>
          </x15:c>
          <x15:c>
            <x15:v>3.7221431958274064E-2</x15:v>
          </x15:c>
        </x15:pivotRow>
        <x15:pivotRow count="3">
          <x15:c>
            <x15:v>2.4933214603739984E-2</x15:v>
          </x15:c>
          <x15:c>
            <x15:v>5.3957996768982226E-2</x15:v>
          </x15:c>
          <x15:c>
            <x15:v>4.6230440967283071E-2</x15:v>
          </x15:c>
        </x15:pivotRow>
        <x15:pivotRow count="3">
          <x15:c>
            <x15:v>2.1371326803205699E-2</x15:v>
          </x15:c>
          <x15:c>
            <x15:v>6.9143780290791601E-2</x15:v>
          </x15:c>
          <x15:c>
            <x15:v>5.6424845898530106E-2</x15:v>
          </x15:c>
        </x15:pivotRow>
        <x15:pivotRow count="3">
          <x15:c>
            <x15:v>2.1371326803205699E-2</x15:v>
          </x15:c>
          <x15:c>
            <x15:v>4.4911147011308564E-2</x15:v>
          </x15:c>
          <x15:c>
            <x15:v>3.8643907064959696E-2</x15:v>
          </x15:c>
        </x15:pivotRow>
        <x15:pivotRow count="3">
          <x15:c>
            <x15:v>2.9385574354407838E-2</x15:v>
          </x15:c>
          <x15:c>
            <x15:v>4.8465266558966075E-2</x15:v>
          </x15:c>
          <x15:c>
            <x15:v>4.3385490753911807E-2</x15:v>
          </x15:c>
        </x15:pivotRow>
        <x15:pivotRow count="3">
          <x15:c>
            <x15:v>2.4042742653606411E-2</x15:v>
          </x15:c>
          <x15:c>
            <x15:v>4.2649434571890146E-2</x15:v>
          </x15:c>
          <x15:c>
            <x15:v>3.7695590327169272E-2</x15:v>
          </x15:c>
        </x15:pivotRow>
        <x15:pivotRow count="3">
          <x15:c>
            <x15:v>2.7604630454140695E-2</x15:v>
          </x15:c>
          <x15:c>
            <x15:v>4.5557350565428111E-2</x15:v>
          </x15:c>
          <x15:c>
            <x15:v>4.0777619724988147E-2</x15:v>
          </x15:c>
        </x15:pivotRow>
        <x15:pivotRow count="3">
          <x15:c>
            <x15:v>3.2947462154942118E-2</x15:v>
          </x15:c>
          <x15:c>
            <x15:v>5.686591276252019E-2</x15:v>
          </x15:c>
          <x15:c>
            <x15:v>5.0497866287339974E-2</x15:v>
          </x15:c>
        </x15:pivotRow>
        <x15:pivotRow count="3">
          <x15:c>
            <x15:v>2.9385574354407838E-2</x15:v>
          </x15:c>
          <x15:c>
            <x15:v>3.9741518578352182E-2</x15:v>
          </x15:c>
          <x15:c>
            <x15:v>3.6984352773826459E-2</x15:v>
          </x15:c>
        </x15:pivotRow>
        <x15:pivotRow count="3">
          <x15:c>
            <x15:v>3.4728406055209264E-2</x15:v>
          </x15:c>
          <x15:c>
            <x15:v>4.1357027463651053E-2</x15:v>
          </x15:c>
          <x15:c>
            <x15:v>3.9592223802750119E-2</x15:v>
          </x15:c>
        </x15:pivotRow>
        <x15:pivotRow count="3">
          <x15:c>
            <x15:v>3.9180765805877114E-2</x15:v>
          </x15:c>
          <x15:c>
            <x15:v>3.295638126009693E-2</x15:v>
          </x15:c>
          <x15:c>
            <x15:v>3.4613560929350404E-2</x15:v>
          </x15:c>
        </x15:pivotRow>
        <x15:pivotRow count="3">
          <x15:c>
            <x15:v>4.0071237756010687E-2</x15:v>
          </x15:c>
          <x15:c>
            <x15:v>3.5218093699515347E-2</x15:v>
          </x15:c>
          <x15:c>
            <x15:v>3.6510194404931244E-2</x15:v>
          </x15:c>
        </x15:pivotRow>
        <x15:pivotRow count="3">
          <x15:c>
            <x15:v>4.0961709706144253E-2</x15:v>
          </x15:c>
          <x15:c>
            <x15:v>4.2649434571890146E-2</x15:v>
          </x15:c>
          <x15:c>
            <x15:v>4.2200094831673779E-2</x15:v>
          </x15:c>
        </x15:pivotRow>
        <x15:pivotRow count="3">
          <x15:c>
            <x15:v>3.6509349955476403E-2</x15:v>
          </x15:c>
          <x15:c>
            <x15:v>2.5525040387722131E-2</x15:v>
          </x15:c>
          <x15:c>
            <x15:v>2.8449502133712661E-2</x15:v>
          </x15:c>
        </x15:pivotRow>
        <x15:pivotRow count="3">
          <x15:c>
            <x15:v>3.2947462154942118E-2</x15:v>
          </x15:c>
          <x15:c>
            <x15:v>2.1647819063004847E-2</x15:v>
          </x15:c>
          <x15:c>
            <x15:v>2.4656235182550973E-2</x15:v>
          </x15:c>
        </x15:pivotRow>
        <x15:pivotRow count="3">
          <x15:c>
            <x15:v>4.0071237756010687E-2</x15:v>
          </x15:c>
          <x15:c>
            <x15:v>2.9725363489499192E-2</x15:v>
          </x15:c>
          <x15:c>
            <x15:v>3.2479848269321952E-2</x15:v>
          </x15:c>
        </x15:pivotRow>
        <x15:pivotRow count="3">
          <x15:c>
            <x15:v>4.6304541406945683E-2</x15:v>
          </x15:c>
          <x15:c>
            <x15:v>2.6494345718901455E-2</x15:v>
          </x15:c>
          <x15:c>
            <x15:v>3.176861071597914E-2</x15:v>
          </x15:c>
        </x15:pivotRow>
        <x15:pivotRow count="3">
          <x15:c>
            <x15:v>5.0756901157613533E-2</x15:v>
          </x15:c>
          <x15:c>
            <x15:v>2.3909531502423264E-2</x15:v>
          </x15:c>
          <x15:c>
            <x15:v>3.105737316263632E-2</x15:v>
          </x15:c>
        </x15:pivotRow>
        <x15:pivotRow count="3">
          <x15:c>
            <x15:v>3.1166518254674976E-2</x15:v>
          </x15:c>
          <x15:c>
            <x15:v>1.6801292407108238E-2</x15:v>
          </x15:c>
          <x15:c>
            <x15:v>2.0625889046941678E-2</x15:v>
          </x15:c>
        </x15:pivotRow>
        <x15:pivotRow count="3">
          <x15:c>
            <x15:v>4.1852181656277826E-2</x15:v>
          </x15:c>
          <x15:c>
            <x15:v>1.6478190630048465E-2</x15:v>
          </x15:c>
          <x15:c>
            <x15:v>2.3233760075865337E-2</x15:v>
          </x15:c>
        </x15:pivotRow>
        <x15:pivotRow count="3">
          <x15:c>
            <x15:v>3.1166518254674976E-2</x15:v>
          </x15:c>
          <x15:c>
            <x15:v>1.3247172859450727E-2</x15:v>
          </x15:c>
          <x15:c>
            <x15:v>1.8018018018018018E-2</x15:v>
          </x15:c>
        </x15:pivotRow>
        <x15:pivotRow count="3">
          <x15:c>
            <x15:v>3.0276046304541407E-2</x15:v>
          </x15:c>
          <x15:c>
            <x15:v>1.6801292407108238E-2</x15:v>
          </x15:c>
          <x15:c>
            <x15:v>2.0388809862494073E-2</x15:v>
          </x15:c>
        </x15:pivotRow>
        <x15:pivotRow count="3">
          <x15:c>
            <x15:v>4.0071237756010687E-2</x15:v>
          </x15:c>
          <x15:c>
            <x15:v>1.0339256865912763E-2</x15:v>
          </x15:c>
          <x15:c>
            <x15:v>1.8255097202465622E-2</x15:v>
          </x15:c>
        </x15:pivotRow>
        <x15:pivotRow count="3">
          <x15:c>
            <x15:v>2.7604630454140695E-2</x15:v>
          </x15:c>
          <x15:c>
            <x15:v>5.492730210016155E-3</x15:v>
          </x15:c>
          <x15:c>
            <x15:v>1.1379800853485065E-2</x15:v>
          </x15:c>
        </x15:pivotRow>
        <x15:pivotRow count="3">
          <x15:c>
            <x15:v>1.7809439002671415E-2</x15:v>
          </x15:c>
          <x15:c>
            <x15:v>6.7851373182552504E-3</x15:v>
          </x15:c>
          <x15:c>
            <x15:v>9.7202465623518249E-3</x15:v>
          </x15:c>
        </x15:pivotRow>
        <x15:pivotRow count="3">
          <x15:c>
            <x15:v>2.5823686553873553E-2</x15:v>
          </x15:c>
          <x15:c>
            <x15:v>5.8158319870759293E-3</x15:v>
          </x15:c>
          <x15:c>
            <x15:v>1.1142721669037459E-2</x15:v>
          </x15:c>
        </x15:pivotRow>
        <x15:pivotRow count="3">
          <x15:c>
            <x15:v>2.3152270703472842E-2</x15:v>
          </x15:c>
          <x15:c>
            <x15:v>5.1696284329563816E-3</x15:v>
          </x15:c>
          <x15:c>
            <x15:v>9.9573257467994308E-3</x15:v>
          </x15:c>
        </x15:pivotRow>
        <x15:pivotRow count="3">
          <x15:c>
            <x15:v>1.6028495102404273E-2</x15:v>
          </x15:c>
          <x15:c>
            <x15:v>4.2003231017770596E-3</x15:v>
          </x15:c>
          <x15:c>
            <x15:v>7.3494547178757702E-3</x15:v>
          </x15:c>
        </x15:pivotRow>
        <x15:pivotRow count="3">
          <x15:c>
            <x15:v>1.6028495102404273E-2</x15:v>
          </x15:c>
          <x15:c>
            <x15:v>6.1389337641357027E-3</x15:v>
          </x15:c>
          <x15:c>
            <x15:v>8.771929824561403E-3</x15:v>
          </x15:c>
        </x15:pivotRow>
        <x15:pivotRow count="3">
          <x15:c>
            <x15:v>1.8699910952804988E-2</x15:v>
          </x15:c>
          <x15:c>
            <x15:v>1.6155088852988692E-3</x15:v>
          </x15:c>
          <x15:c>
            <x15:v>6.1640587956377432E-3</x15:v>
          </x15:c>
        </x15:pivotRow>
        <x15:pivotRow count="3">
          <x15:c>
            <x15:v>1.8699910952804988E-2</x15:v>
          </x15:c>
          <x15:c>
            <x15:v>3.2310177705977385E-3</x15:v>
          </x15:c>
          <x15:c>
            <x15:v>7.3494547178757702E-3</x15:v>
          </x15:c>
        </x15:pivotRow>
        <x15:pivotRow count="3">
          <x15:c>
            <x15:v>1.068566340160285E-2</x15:v>
          </x15:c>
          <x15:c>
            <x15:v>2.9079159935379646E-3</x15:v>
          </x15:c>
          <x15:c>
            <x15:v>4.9786628733997154E-3</x15:v>
          </x15:c>
        </x15:pivotRow>
        <x15:pivotRow count="3">
          <x15:c>
            <x15:v>1.1576135351736421E-2</x15:v>
          </x15:c>
          <x15:c>
            <x15:v>1.9386106623586429E-3</x15:v>
          </x15:c>
          <x15:c>
            <x15:v>4.5045045045045045E-3</x15:v>
          </x15:c>
        </x15:pivotRow>
        <x15:pivotRow count="3">
          <x15:c>
            <x15:v>5.3428317008014248E-3</x15:v>
          </x15:c>
          <x15:c>
            <x15:v>2.2617124394184169E-3</x15:v>
          </x15:c>
          <x15:c>
            <x15:v>3.0820293978188716E-3</x15:v>
          </x15:c>
        </x15:pivotRow>
        <x15:pivotRow count="3">
          <x15:c>
            <x15:v>2.6714158504007124E-3</x15:v>
          </x15:c>
          <x15:c>
            <x15:v>9.6930533117932144E-4</x15:v>
          </x15:c>
          <x15:c>
            <x15:v>1.4224751066856331E-3</x15:v>
          </x15:c>
        </x15:pivotRow>
        <x15:pivotRow count="3">
          <x15:c>
            <x15:v>3.5618878005342831E-3</x15:v>
          </x15:c>
          <x15:c>
            <x15:v>1.2924071082390954E-3</x15:v>
          </x15:c>
          <x15:c>
            <x15:v>1.896633475580844E-3</x15:v>
          </x15:c>
        </x15:pivotRow>
        <x15:pivotRow count="3">
          <x15:c>
            <x15:v>2.6714158504007124E-3</x15:v>
          </x15:c>
          <x15:c>
            <x15:v>0</x15:v>
          </x15:c>
          <x15:c>
            <x15:v>7.1123755334281653E-4</x15:v>
          </x15:c>
        </x15:pivotRow>
        <x15:pivotRow count="3">
          <x15:c>
            <x15:v>4.4523597506678537E-3</x15:v>
          </x15:c>
          <x15:c>
            <x15:v>1.9386106623586429E-3</x15:v>
          </x15:c>
          <x15:c>
            <x15:v>2.6078710289236607E-3</x15:v>
          </x15:c>
        </x15:pivotRow>
        <x15:pivotRow count="3">
          <x15:c>
            <x15:v>2.6714158504007124E-3</x15:v>
          </x15:c>
          <x15:c>
            <x15:v>9.6930533117932144E-4</x15:v>
          </x15:c>
          <x15:c>
            <x15:v>1.4224751066856331E-3</x15:v>
          </x15:c>
        </x15:pivotRow>
        <x15:pivotRow count="3">
          <x15:c>
            <x15:v>2.6714158504007124E-3</x15:v>
          </x15:c>
          <x15:c>
            <x15:v>0</x15:v>
          </x15:c>
          <x15:c>
            <x15:v>7.1123755334281653E-4</x15:v>
          </x15:c>
        </x15:pivotRow>
        <x15:pivotRow count="3">
          <x15:c>
            <x15:v>2.6714158504007124E-3</x15:v>
          </x15:c>
          <x15:c>
            <x15:v>3.2310177705977385E-4</x15:v>
          </x15:c>
          <x15:c>
            <x15:v>9.4831673779042201E-4</x15:v>
          </x15:c>
        </x15:pivotRow>
        <x15:pivotRow count="3">
          <x15:c>
            <x15:v>0</x15:v>
          </x15:c>
          <x15:c>
            <x15:v>3.2310177705977385E-4</x15:v>
          </x15:c>
          <x15:c>
            <x15:v>2.370791844476055E-4</x15:v>
          </x15:c>
        </x15:pivotRow>
        <x15:pivotRow count="3">
          <x15:c>
            <x15:v>0</x15:v>
          </x15:c>
          <x15:c>
            <x15:v>9.6930533117932144E-4</x15:v>
          </x15:c>
          <x15:c>
            <x15:v>7.1123755334281653E-4</x15:v>
          </x15:c>
        </x15:pivotRow>
        <x15:pivotRow count="3">
          <x15:c>
            <x15:v>1.7809439002671415E-3</x15:v>
          </x15:c>
          <x15:c>
            <x15:v>0</x15:v>
          </x15:c>
          <x15:c>
            <x15:v>4.74158368895211E-4</x15:v>
          </x15:c>
        </x15:pivotRow>
        <x15:pivotRow count="3">
          <x15:c>
            <x15:v>1.7809439002671415E-3</x15:v>
          </x15:c>
          <x15:c>
            <x15:v>3.2310177705977385E-4</x15:v>
          </x15:c>
          <x15:c>
            <x15:v>7.1123755334281653E-4</x15:v>
          </x15:c>
        </x15:pivotRow>
        <x15:pivotRow count="3">
          <x15:c>
            <x15:v>1.7809439002671415E-3</x15:v>
          </x15:c>
          <x15:c>
            <x15:v>3.2310177705977385E-4</x15:v>
          </x15:c>
          <x15:c>
            <x15:v>7.1123755334281653E-4</x15:v>
          </x15:c>
        </x15:pivotRow>
        <x15:pivotRow count="3">
          <x15:c>
            <x15:v>1.7809439002671415E-3</x15:v>
          </x15:c>
          <x15:c>
            <x15:v>0</x15:v>
          </x15:c>
          <x15:c>
            <x15:v>4.74158368895211E-4</x15:v>
          </x15:c>
        </x15:pivotRow>
        <x15:pivotRow count="3">
          <x15:c>
            <x15:v>1</x15:v>
          </x15:c>
          <x15:c>
            <x15:v>1</x15:v>
          </x15:c>
          <x15:c>
            <x15:v>1</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AE853BE-1FAA-4BF6-ACFE-A65E2D9F9429}" name="PivotChartTable58" cacheId="6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A1:D59" firstHeaderRow="1" firstDataRow="2" firstDataCol="1"/>
  <pivotFields count="3">
    <pivotField dataField="1" subtotalTop="0" showAll="0" defaultSubtotal="0"/>
    <pivotField axis="axisRow"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xis="axisCol" allDrilled="1" subtotalTop="0" showAll="0" dataSourceSort="1" defaultSubtotal="0" defaultAttributeDrillState="1">
      <items count="2">
        <item x="0"/>
        <item x="1"/>
      </items>
    </pivotField>
  </pivotFields>
  <rowFields count="1">
    <field x="1"/>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2"/>
  </colFields>
  <colItems count="3">
    <i>
      <x/>
    </i>
    <i>
      <x v="1"/>
    </i>
    <i t="grand">
      <x/>
    </i>
  </colItems>
  <dataFields count="1">
    <dataField name="Count of Bib" fld="0" subtotal="count" showDataAs="percentOfCol" baseField="1" baseItem="50" numFmtId="10"/>
  </dataFields>
  <chartFormats count="5">
    <chartFormat chart="0" format="0" series="1">
      <pivotArea type="data" outline="0" fieldPosition="0">
        <references count="1">
          <reference field="4294967294" count="1" selected="0">
            <x v="0"/>
          </reference>
        </references>
      </pivotArea>
    </chartFormat>
    <chartFormat chart="11" format="9" series="1">
      <pivotArea type="data" outline="0" fieldPosition="0">
        <references count="2">
          <reference field="4294967294" count="1" selected="0">
            <x v="0"/>
          </reference>
          <reference field="2" count="1" selected="0">
            <x v="0"/>
          </reference>
        </references>
      </pivotArea>
    </chartFormat>
    <chartFormat chart="11" format="10" series="1">
      <pivotArea type="data" outline="0" fieldPosition="0">
        <references count="2">
          <reference field="4294967294" count="1" selected="0">
            <x v="0"/>
          </reference>
          <reference field="2" count="1" selected="0">
            <x v="1"/>
          </reference>
        </references>
      </pivotArea>
    </chartFormat>
    <chartFormat chart="20" format="11" series="1">
      <pivotArea type="data" outline="0" fieldPosition="0">
        <references count="2">
          <reference field="4294967294" count="1" selected="0">
            <x v="0"/>
          </reference>
          <reference field="2" count="1" selected="0">
            <x v="0"/>
          </reference>
        </references>
      </pivotArea>
    </chartFormat>
    <chartFormat chart="20" format="12" series="1">
      <pivotArea type="data" outline="0" fieldPosition="0">
        <references count="2">
          <reference field="4294967294" count="1" selected="0">
            <x v="0"/>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8"/>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7" columnCount="3" cacheId="1639797085">
        <x15:pivotRow count="3">
          <x15:c>
            <x15:v>0</x15:v>
          </x15:c>
          <x15:c>
            <x15:v>6.462035541195477E-4</x15:v>
          </x15:c>
          <x15:c>
            <x15:v>4.74158368895211E-4</x15:v>
          </x15:c>
        </x15:pivotRow>
        <x15:pivotRow count="3">
          <x15:c>
            <x15:v>0</x15:v>
          </x15:c>
          <x15:c>
            <x15:v>3.2310177705977385E-3</x15:v>
          </x15:c>
          <x15:c>
            <x15:v>2.3707918444760552E-3</x15:v>
          </x15:c>
        </x15:pivotRow>
        <x15:pivotRow count="3">
          <x15:c>
            <x15:v>0</x15:v>
          </x15:c>
          <x15:c>
            <x15:v>3.8772213247172858E-3</x15:v>
          </x15:c>
          <x15:c>
            <x15:v>2.8449502133712661E-3</x15:v>
          </x15:c>
        </x15:pivotRow>
        <x15:pivotRow count="3">
          <x15:c>
            <x15:v>0</x15:v>
          </x15:c>
          <x15:c>
            <x15:v>6.462035541195477E-3</x15:v>
          </x15:c>
          <x15:c>
            <x15:v>4.7415836889521104E-3</x15:v>
          </x15:c>
        </x15:pivotRow>
        <x15:pivotRow count="3">
          <x15:c>
            <x15:v>3.5618878005342831E-3</x15:v>
          </x15:c>
          <x15:c>
            <x15:v>1.7770597738287562E-2</x15:v>
          </x15:c>
          <x15:c>
            <x15:v>1.3987671882408724E-2</x15:v>
          </x15:c>
        </x15:pivotRow>
        <x15:pivotRow count="3">
          <x15:c>
            <x15:v>3.5618878005342831E-3</x15:v>
          </x15:c>
          <x15:c>
            <x15:v>1.8416801292407109E-2</x15:v>
          </x15:c>
          <x15:c>
            <x15:v>1.4461830251303936E-2</x15:v>
          </x15:c>
        </x15:pivotRow>
        <x15:pivotRow count="3">
          <x15:c>
            <x15:v>8.9047195013357077E-4</x15:v>
          </x15:c>
          <x15:c>
            <x15:v>3.1017770597738286E-2</x15:v>
          </x15:c>
          <x15:c>
            <x15:v>2.2996680891417733E-2</x15:v>
          </x15:c>
        </x15:pivotRow>
        <x15:pivotRow count="3">
          <x15:c>
            <x15:v>8.9047195013357075E-3</x15:v>
          </x15:c>
          <x15:c>
            <x15:v>2.6494345718901455E-2</x15:v>
          </x15:c>
          <x15:c>
            <x15:v>2.1811284969179705E-2</x15:v>
          </x15:c>
        </x15:pivotRow>
        <x15:pivotRow count="3">
          <x15:c>
            <x15:v>6.2333036509349959E-3</x15:v>
          </x15:c>
          <x15:c>
            <x15:v>3.7479806138933765E-2</x15:v>
          </x15:c>
          <x15:c>
            <x15:v>2.9160739687055477E-2</x15:v>
          </x15:c>
        </x15:pivotRow>
        <x15:pivotRow count="3">
          <x15:c>
            <x15:v>9.7951914514692786E-3</x15:v>
          </x15:c>
          <x15:c>
            <x15:v>4.7172859450726981E-2</x15:v>
          </x15:c>
          <x15:c>
            <x15:v>3.7221431958274064E-2</x15:v>
          </x15:c>
        </x15:pivotRow>
        <x15:pivotRow count="3">
          <x15:c>
            <x15:v>2.4933214603739984E-2</x15:v>
          </x15:c>
          <x15:c>
            <x15:v>5.3957996768982226E-2</x15:v>
          </x15:c>
          <x15:c>
            <x15:v>4.6230440967283071E-2</x15:v>
          </x15:c>
        </x15:pivotRow>
        <x15:pivotRow count="3">
          <x15:c>
            <x15:v>2.1371326803205699E-2</x15:v>
          </x15:c>
          <x15:c>
            <x15:v>6.9143780290791601E-2</x15:v>
          </x15:c>
          <x15:c>
            <x15:v>5.6424845898530106E-2</x15:v>
          </x15:c>
        </x15:pivotRow>
        <x15:pivotRow count="3">
          <x15:c>
            <x15:v>2.1371326803205699E-2</x15:v>
          </x15:c>
          <x15:c>
            <x15:v>4.4911147011308564E-2</x15:v>
          </x15:c>
          <x15:c>
            <x15:v>3.8643907064959696E-2</x15:v>
          </x15:c>
        </x15:pivotRow>
        <x15:pivotRow count="3">
          <x15:c>
            <x15:v>2.9385574354407838E-2</x15:v>
          </x15:c>
          <x15:c>
            <x15:v>4.8465266558966075E-2</x15:v>
          </x15:c>
          <x15:c>
            <x15:v>4.3385490753911807E-2</x15:v>
          </x15:c>
        </x15:pivotRow>
        <x15:pivotRow count="3">
          <x15:c>
            <x15:v>2.4042742653606411E-2</x15:v>
          </x15:c>
          <x15:c>
            <x15:v>4.2649434571890146E-2</x15:v>
          </x15:c>
          <x15:c>
            <x15:v>3.7695590327169272E-2</x15:v>
          </x15:c>
        </x15:pivotRow>
        <x15:pivotRow count="3">
          <x15:c>
            <x15:v>2.7604630454140695E-2</x15:v>
          </x15:c>
          <x15:c>
            <x15:v>4.5557350565428111E-2</x15:v>
          </x15:c>
          <x15:c>
            <x15:v>4.0777619724988147E-2</x15:v>
          </x15:c>
        </x15:pivotRow>
        <x15:pivotRow count="3">
          <x15:c>
            <x15:v>3.2947462154942118E-2</x15:v>
          </x15:c>
          <x15:c>
            <x15:v>5.686591276252019E-2</x15:v>
          </x15:c>
          <x15:c>
            <x15:v>5.0497866287339974E-2</x15:v>
          </x15:c>
        </x15:pivotRow>
        <x15:pivotRow count="3">
          <x15:c>
            <x15:v>2.9385574354407838E-2</x15:v>
          </x15:c>
          <x15:c>
            <x15:v>3.9741518578352182E-2</x15:v>
          </x15:c>
          <x15:c>
            <x15:v>3.6984352773826459E-2</x15:v>
          </x15:c>
        </x15:pivotRow>
        <x15:pivotRow count="3">
          <x15:c>
            <x15:v>3.4728406055209264E-2</x15:v>
          </x15:c>
          <x15:c>
            <x15:v>4.1357027463651053E-2</x15:v>
          </x15:c>
          <x15:c>
            <x15:v>3.9592223802750119E-2</x15:v>
          </x15:c>
        </x15:pivotRow>
        <x15:pivotRow count="3">
          <x15:c>
            <x15:v>3.9180765805877114E-2</x15:v>
          </x15:c>
          <x15:c>
            <x15:v>3.295638126009693E-2</x15:v>
          </x15:c>
          <x15:c>
            <x15:v>3.4613560929350404E-2</x15:v>
          </x15:c>
        </x15:pivotRow>
        <x15:pivotRow count="3">
          <x15:c>
            <x15:v>4.0071237756010687E-2</x15:v>
          </x15:c>
          <x15:c>
            <x15:v>3.5218093699515347E-2</x15:v>
          </x15:c>
          <x15:c>
            <x15:v>3.6510194404931244E-2</x15:v>
          </x15:c>
        </x15:pivotRow>
        <x15:pivotRow count="3">
          <x15:c>
            <x15:v>4.0961709706144253E-2</x15:v>
          </x15:c>
          <x15:c>
            <x15:v>4.2649434571890146E-2</x15:v>
          </x15:c>
          <x15:c>
            <x15:v>4.2200094831673779E-2</x15:v>
          </x15:c>
        </x15:pivotRow>
        <x15:pivotRow count="3">
          <x15:c>
            <x15:v>3.6509349955476403E-2</x15:v>
          </x15:c>
          <x15:c>
            <x15:v>2.5525040387722131E-2</x15:v>
          </x15:c>
          <x15:c>
            <x15:v>2.8449502133712661E-2</x15:v>
          </x15:c>
        </x15:pivotRow>
        <x15:pivotRow count="3">
          <x15:c>
            <x15:v>3.2947462154942118E-2</x15:v>
          </x15:c>
          <x15:c>
            <x15:v>2.1647819063004847E-2</x15:v>
          </x15:c>
          <x15:c>
            <x15:v>2.4656235182550973E-2</x15:v>
          </x15:c>
        </x15:pivotRow>
        <x15:pivotRow count="3">
          <x15:c>
            <x15:v>4.0071237756010687E-2</x15:v>
          </x15:c>
          <x15:c>
            <x15:v>2.9725363489499192E-2</x15:v>
          </x15:c>
          <x15:c>
            <x15:v>3.2479848269321952E-2</x15:v>
          </x15:c>
        </x15:pivotRow>
        <x15:pivotRow count="3">
          <x15:c>
            <x15:v>4.6304541406945683E-2</x15:v>
          </x15:c>
          <x15:c>
            <x15:v>2.6494345718901455E-2</x15:v>
          </x15:c>
          <x15:c>
            <x15:v>3.176861071597914E-2</x15:v>
          </x15:c>
        </x15:pivotRow>
        <x15:pivotRow count="3">
          <x15:c>
            <x15:v>5.0756901157613533E-2</x15:v>
          </x15:c>
          <x15:c>
            <x15:v>2.3909531502423264E-2</x15:v>
          </x15:c>
          <x15:c>
            <x15:v>3.105737316263632E-2</x15:v>
          </x15:c>
        </x15:pivotRow>
        <x15:pivotRow count="3">
          <x15:c>
            <x15:v>3.1166518254674976E-2</x15:v>
          </x15:c>
          <x15:c>
            <x15:v>1.6801292407108238E-2</x15:v>
          </x15:c>
          <x15:c>
            <x15:v>2.0625889046941678E-2</x15:v>
          </x15:c>
        </x15:pivotRow>
        <x15:pivotRow count="3">
          <x15:c>
            <x15:v>4.1852181656277826E-2</x15:v>
          </x15:c>
          <x15:c>
            <x15:v>1.6478190630048465E-2</x15:v>
          </x15:c>
          <x15:c>
            <x15:v>2.3233760075865337E-2</x15:v>
          </x15:c>
        </x15:pivotRow>
        <x15:pivotRow count="3">
          <x15:c>
            <x15:v>3.1166518254674976E-2</x15:v>
          </x15:c>
          <x15:c>
            <x15:v>1.3247172859450727E-2</x15:v>
          </x15:c>
          <x15:c>
            <x15:v>1.8018018018018018E-2</x15:v>
          </x15:c>
        </x15:pivotRow>
        <x15:pivotRow count="3">
          <x15:c>
            <x15:v>3.0276046304541407E-2</x15:v>
          </x15:c>
          <x15:c>
            <x15:v>1.6801292407108238E-2</x15:v>
          </x15:c>
          <x15:c>
            <x15:v>2.0388809862494073E-2</x15:v>
          </x15:c>
        </x15:pivotRow>
        <x15:pivotRow count="3">
          <x15:c>
            <x15:v>4.0071237756010687E-2</x15:v>
          </x15:c>
          <x15:c>
            <x15:v>1.0339256865912763E-2</x15:v>
          </x15:c>
          <x15:c>
            <x15:v>1.8255097202465622E-2</x15:v>
          </x15:c>
        </x15:pivotRow>
        <x15:pivotRow count="3">
          <x15:c>
            <x15:v>2.7604630454140695E-2</x15:v>
          </x15:c>
          <x15:c>
            <x15:v>5.492730210016155E-3</x15:v>
          </x15:c>
          <x15:c>
            <x15:v>1.1379800853485065E-2</x15:v>
          </x15:c>
        </x15:pivotRow>
        <x15:pivotRow count="3">
          <x15:c>
            <x15:v>1.7809439002671415E-2</x15:v>
          </x15:c>
          <x15:c>
            <x15:v>6.7851373182552504E-3</x15:v>
          </x15:c>
          <x15:c>
            <x15:v>9.7202465623518249E-3</x15:v>
          </x15:c>
        </x15:pivotRow>
        <x15:pivotRow count="3">
          <x15:c>
            <x15:v>2.5823686553873553E-2</x15:v>
          </x15:c>
          <x15:c>
            <x15:v>5.8158319870759293E-3</x15:v>
          </x15:c>
          <x15:c>
            <x15:v>1.1142721669037459E-2</x15:v>
          </x15:c>
        </x15:pivotRow>
        <x15:pivotRow count="3">
          <x15:c>
            <x15:v>2.3152270703472842E-2</x15:v>
          </x15:c>
          <x15:c>
            <x15:v>5.1696284329563816E-3</x15:v>
          </x15:c>
          <x15:c>
            <x15:v>9.9573257467994308E-3</x15:v>
          </x15:c>
        </x15:pivotRow>
        <x15:pivotRow count="3">
          <x15:c>
            <x15:v>1.6028495102404273E-2</x15:v>
          </x15:c>
          <x15:c>
            <x15:v>4.2003231017770596E-3</x15:v>
          </x15:c>
          <x15:c>
            <x15:v>7.3494547178757702E-3</x15:v>
          </x15:c>
        </x15:pivotRow>
        <x15:pivotRow count="3">
          <x15:c>
            <x15:v>1.6028495102404273E-2</x15:v>
          </x15:c>
          <x15:c>
            <x15:v>6.1389337641357027E-3</x15:v>
          </x15:c>
          <x15:c>
            <x15:v>8.771929824561403E-3</x15:v>
          </x15:c>
        </x15:pivotRow>
        <x15:pivotRow count="3">
          <x15:c>
            <x15:v>1.8699910952804988E-2</x15:v>
          </x15:c>
          <x15:c>
            <x15:v>1.6155088852988692E-3</x15:v>
          </x15:c>
          <x15:c>
            <x15:v>6.1640587956377432E-3</x15:v>
          </x15:c>
        </x15:pivotRow>
        <x15:pivotRow count="3">
          <x15:c>
            <x15:v>1.8699910952804988E-2</x15:v>
          </x15:c>
          <x15:c>
            <x15:v>3.2310177705977385E-3</x15:v>
          </x15:c>
          <x15:c>
            <x15:v>7.3494547178757702E-3</x15:v>
          </x15:c>
        </x15:pivotRow>
        <x15:pivotRow count="3">
          <x15:c>
            <x15:v>1.068566340160285E-2</x15:v>
          </x15:c>
          <x15:c>
            <x15:v>2.9079159935379646E-3</x15:v>
          </x15:c>
          <x15:c>
            <x15:v>4.9786628733997154E-3</x15:v>
          </x15:c>
        </x15:pivotRow>
        <x15:pivotRow count="3">
          <x15:c>
            <x15:v>1.1576135351736421E-2</x15:v>
          </x15:c>
          <x15:c>
            <x15:v>1.9386106623586429E-3</x15:v>
          </x15:c>
          <x15:c>
            <x15:v>4.5045045045045045E-3</x15:v>
          </x15:c>
        </x15:pivotRow>
        <x15:pivotRow count="3">
          <x15:c>
            <x15:v>5.3428317008014248E-3</x15:v>
          </x15:c>
          <x15:c>
            <x15:v>2.2617124394184169E-3</x15:v>
          </x15:c>
          <x15:c>
            <x15:v>3.0820293978188716E-3</x15:v>
          </x15:c>
        </x15:pivotRow>
        <x15:pivotRow count="3">
          <x15:c>
            <x15:v>2.6714158504007124E-3</x15:v>
          </x15:c>
          <x15:c>
            <x15:v>9.6930533117932144E-4</x15:v>
          </x15:c>
          <x15:c>
            <x15:v>1.4224751066856331E-3</x15:v>
          </x15:c>
        </x15:pivotRow>
        <x15:pivotRow count="3">
          <x15:c>
            <x15:v>3.5618878005342831E-3</x15:v>
          </x15:c>
          <x15:c>
            <x15:v>1.2924071082390954E-3</x15:v>
          </x15:c>
          <x15:c>
            <x15:v>1.896633475580844E-3</x15:v>
          </x15:c>
        </x15:pivotRow>
        <x15:pivotRow count="3">
          <x15:c>
            <x15:v>2.6714158504007124E-3</x15:v>
          </x15:c>
          <x15:c>
            <x15:v>0</x15:v>
          </x15:c>
          <x15:c>
            <x15:v>7.1123755334281653E-4</x15:v>
          </x15:c>
        </x15:pivotRow>
        <x15:pivotRow count="3">
          <x15:c>
            <x15:v>4.4523597506678537E-3</x15:v>
          </x15:c>
          <x15:c>
            <x15:v>1.9386106623586429E-3</x15:v>
          </x15:c>
          <x15:c>
            <x15:v>2.6078710289236607E-3</x15:v>
          </x15:c>
        </x15:pivotRow>
        <x15:pivotRow count="3">
          <x15:c>
            <x15:v>2.6714158504007124E-3</x15:v>
          </x15:c>
          <x15:c>
            <x15:v>9.6930533117932144E-4</x15:v>
          </x15:c>
          <x15:c>
            <x15:v>1.4224751066856331E-3</x15:v>
          </x15:c>
        </x15:pivotRow>
        <x15:pivotRow count="3">
          <x15:c>
            <x15:v>2.6714158504007124E-3</x15:v>
          </x15:c>
          <x15:c>
            <x15:v>0</x15:v>
          </x15:c>
          <x15:c>
            <x15:v>7.1123755334281653E-4</x15:v>
          </x15:c>
        </x15:pivotRow>
        <x15:pivotRow count="3">
          <x15:c>
            <x15:v>2.6714158504007124E-3</x15:v>
          </x15:c>
          <x15:c>
            <x15:v>3.2310177705977385E-4</x15:v>
          </x15:c>
          <x15:c>
            <x15:v>9.4831673779042201E-4</x15:v>
          </x15:c>
        </x15:pivotRow>
        <x15:pivotRow count="3">
          <x15:c>
            <x15:v>0</x15:v>
          </x15:c>
          <x15:c>
            <x15:v>3.2310177705977385E-4</x15:v>
          </x15:c>
          <x15:c>
            <x15:v>2.370791844476055E-4</x15:v>
          </x15:c>
        </x15:pivotRow>
        <x15:pivotRow count="3">
          <x15:c>
            <x15:v>0</x15:v>
          </x15:c>
          <x15:c>
            <x15:v>9.6930533117932144E-4</x15:v>
          </x15:c>
          <x15:c>
            <x15:v>7.1123755334281653E-4</x15:v>
          </x15:c>
        </x15:pivotRow>
        <x15:pivotRow count="3">
          <x15:c>
            <x15:v>1.7809439002671415E-3</x15:v>
          </x15:c>
          <x15:c>
            <x15:v>0</x15:v>
          </x15:c>
          <x15:c>
            <x15:v>4.74158368895211E-4</x15:v>
          </x15:c>
        </x15:pivotRow>
        <x15:pivotRow count="3">
          <x15:c>
            <x15:v>1.7809439002671415E-3</x15:v>
          </x15:c>
          <x15:c>
            <x15:v>3.2310177705977385E-4</x15:v>
          </x15:c>
          <x15:c>
            <x15:v>7.1123755334281653E-4</x15:v>
          </x15:c>
        </x15:pivotRow>
        <x15:pivotRow count="3">
          <x15:c>
            <x15:v>1.7809439002671415E-3</x15:v>
          </x15:c>
          <x15:c>
            <x15:v>3.2310177705977385E-4</x15:v>
          </x15:c>
          <x15:c>
            <x15:v>7.1123755334281653E-4</x15:v>
          </x15:c>
        </x15:pivotRow>
        <x15:pivotRow count="3">
          <x15:c>
            <x15:v>1.7809439002671415E-3</x15:v>
          </x15:c>
          <x15:c>
            <x15:v>0</x15:v>
          </x15:c>
          <x15:c>
            <x15:v>4.74158368895211E-4</x15:v>
          </x15:c>
        </x15:pivotRow>
        <x15:pivotRow count="3">
          <x15:c>
            <x15:v>1</x15:v>
          </x15:c>
          <x15:c>
            <x15:v>1</x15:v>
          </x15:c>
          <x15:c>
            <x15:v>1</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E853BE-1FAA-4BF6-ACFE-A65E2D9F9429}" name="PivotChartTable57" cacheId="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A1:D59" firstHeaderRow="1" firstDataRow="2" firstDataCol="1"/>
  <pivotFields count="3">
    <pivotField dataField="1" subtotalTop="0" showAll="0" defaultSubtotal="0"/>
    <pivotField axis="axisRow"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xis="axisCol" allDrilled="1" subtotalTop="0" showAll="0" dataSourceSort="1" defaultSubtotal="0" defaultAttributeDrillState="1">
      <items count="2">
        <item x="0"/>
        <item x="1"/>
      </items>
    </pivotField>
  </pivotFields>
  <rowFields count="1">
    <field x="1"/>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2"/>
  </colFields>
  <colItems count="3">
    <i>
      <x/>
    </i>
    <i>
      <x v="1"/>
    </i>
    <i t="grand">
      <x/>
    </i>
  </colItems>
  <dataFields count="1">
    <dataField name="Count of Bib" fld="0" subtotal="count" showDataAs="percentOfCol" baseField="1" baseItem="50" numFmtId="10"/>
  </dataFields>
  <chartFormats count="3">
    <chartFormat chart="0" format="0" series="1">
      <pivotArea type="data" outline="0" fieldPosition="0">
        <references count="1">
          <reference field="4294967294" count="1" selected="0">
            <x v="0"/>
          </reference>
        </references>
      </pivotArea>
    </chartFormat>
    <chartFormat chart="11" format="9" series="1">
      <pivotArea type="data" outline="0" fieldPosition="0">
        <references count="2">
          <reference field="4294967294" count="1" selected="0">
            <x v="0"/>
          </reference>
          <reference field="2" count="1" selected="0">
            <x v="0"/>
          </reference>
        </references>
      </pivotArea>
    </chartFormat>
    <chartFormat chart="11" format="10" series="1">
      <pivotArea type="data" outline="0" fieldPosition="0">
        <references count="2">
          <reference field="4294967294" count="1" selected="0">
            <x v="0"/>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8"/>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7" columnCount="3" cacheId="432459371">
        <x15:pivotRow count="3">
          <x15:c>
            <x15:v>0</x15:v>
          </x15:c>
          <x15:c>
            <x15:v>6.462035541195477E-4</x15:v>
          </x15:c>
          <x15:c>
            <x15:v>4.74158368895211E-4</x15:v>
          </x15:c>
        </x15:pivotRow>
        <x15:pivotRow count="3">
          <x15:c>
            <x15:v>0</x15:v>
          </x15:c>
          <x15:c>
            <x15:v>3.2310177705977385E-3</x15:v>
          </x15:c>
          <x15:c>
            <x15:v>2.3707918444760552E-3</x15:v>
          </x15:c>
        </x15:pivotRow>
        <x15:pivotRow count="3">
          <x15:c>
            <x15:v>0</x15:v>
          </x15:c>
          <x15:c>
            <x15:v>3.8772213247172858E-3</x15:v>
          </x15:c>
          <x15:c>
            <x15:v>2.8449502133712661E-3</x15:v>
          </x15:c>
        </x15:pivotRow>
        <x15:pivotRow count="3">
          <x15:c>
            <x15:v>0</x15:v>
          </x15:c>
          <x15:c>
            <x15:v>6.462035541195477E-3</x15:v>
          </x15:c>
          <x15:c>
            <x15:v>4.7415836889521104E-3</x15:v>
          </x15:c>
        </x15:pivotRow>
        <x15:pivotRow count="3">
          <x15:c>
            <x15:v>3.5618878005342831E-3</x15:v>
          </x15:c>
          <x15:c>
            <x15:v>1.7770597738287562E-2</x15:v>
          </x15:c>
          <x15:c>
            <x15:v>1.3987671882408724E-2</x15:v>
          </x15:c>
        </x15:pivotRow>
        <x15:pivotRow count="3">
          <x15:c>
            <x15:v>3.5618878005342831E-3</x15:v>
          </x15:c>
          <x15:c>
            <x15:v>1.8416801292407109E-2</x15:v>
          </x15:c>
          <x15:c>
            <x15:v>1.4461830251303936E-2</x15:v>
          </x15:c>
        </x15:pivotRow>
        <x15:pivotRow count="3">
          <x15:c>
            <x15:v>8.9047195013357077E-4</x15:v>
          </x15:c>
          <x15:c>
            <x15:v>3.1017770597738286E-2</x15:v>
          </x15:c>
          <x15:c>
            <x15:v>2.2996680891417733E-2</x15:v>
          </x15:c>
        </x15:pivotRow>
        <x15:pivotRow count="3">
          <x15:c>
            <x15:v>8.9047195013357075E-3</x15:v>
          </x15:c>
          <x15:c>
            <x15:v>2.6494345718901455E-2</x15:v>
          </x15:c>
          <x15:c>
            <x15:v>2.1811284969179705E-2</x15:v>
          </x15:c>
        </x15:pivotRow>
        <x15:pivotRow count="3">
          <x15:c>
            <x15:v>6.2333036509349959E-3</x15:v>
          </x15:c>
          <x15:c>
            <x15:v>3.7479806138933765E-2</x15:v>
          </x15:c>
          <x15:c>
            <x15:v>2.9160739687055477E-2</x15:v>
          </x15:c>
        </x15:pivotRow>
        <x15:pivotRow count="3">
          <x15:c>
            <x15:v>9.7951914514692786E-3</x15:v>
          </x15:c>
          <x15:c>
            <x15:v>4.7172859450726981E-2</x15:v>
          </x15:c>
          <x15:c>
            <x15:v>3.7221431958274064E-2</x15:v>
          </x15:c>
        </x15:pivotRow>
        <x15:pivotRow count="3">
          <x15:c>
            <x15:v>2.4933214603739984E-2</x15:v>
          </x15:c>
          <x15:c>
            <x15:v>5.3957996768982226E-2</x15:v>
          </x15:c>
          <x15:c>
            <x15:v>4.6230440967283071E-2</x15:v>
          </x15:c>
        </x15:pivotRow>
        <x15:pivotRow count="3">
          <x15:c>
            <x15:v>2.1371326803205699E-2</x15:v>
          </x15:c>
          <x15:c>
            <x15:v>6.9143780290791601E-2</x15:v>
          </x15:c>
          <x15:c>
            <x15:v>5.6424845898530106E-2</x15:v>
          </x15:c>
        </x15:pivotRow>
        <x15:pivotRow count="3">
          <x15:c>
            <x15:v>2.1371326803205699E-2</x15:v>
          </x15:c>
          <x15:c>
            <x15:v>4.4911147011308564E-2</x15:v>
          </x15:c>
          <x15:c>
            <x15:v>3.8643907064959696E-2</x15:v>
          </x15:c>
        </x15:pivotRow>
        <x15:pivotRow count="3">
          <x15:c>
            <x15:v>2.9385574354407838E-2</x15:v>
          </x15:c>
          <x15:c>
            <x15:v>4.8465266558966075E-2</x15:v>
          </x15:c>
          <x15:c>
            <x15:v>4.3385490753911807E-2</x15:v>
          </x15:c>
        </x15:pivotRow>
        <x15:pivotRow count="3">
          <x15:c>
            <x15:v>2.4042742653606411E-2</x15:v>
          </x15:c>
          <x15:c>
            <x15:v>4.2649434571890146E-2</x15:v>
          </x15:c>
          <x15:c>
            <x15:v>3.7695590327169272E-2</x15:v>
          </x15:c>
        </x15:pivotRow>
        <x15:pivotRow count="3">
          <x15:c>
            <x15:v>2.7604630454140695E-2</x15:v>
          </x15:c>
          <x15:c>
            <x15:v>4.5557350565428111E-2</x15:v>
          </x15:c>
          <x15:c>
            <x15:v>4.0777619724988147E-2</x15:v>
          </x15:c>
        </x15:pivotRow>
        <x15:pivotRow count="3">
          <x15:c>
            <x15:v>3.2947462154942118E-2</x15:v>
          </x15:c>
          <x15:c>
            <x15:v>5.686591276252019E-2</x15:v>
          </x15:c>
          <x15:c>
            <x15:v>5.0497866287339974E-2</x15:v>
          </x15:c>
        </x15:pivotRow>
        <x15:pivotRow count="3">
          <x15:c>
            <x15:v>2.9385574354407838E-2</x15:v>
          </x15:c>
          <x15:c>
            <x15:v>3.9741518578352182E-2</x15:v>
          </x15:c>
          <x15:c>
            <x15:v>3.6984352773826459E-2</x15:v>
          </x15:c>
        </x15:pivotRow>
        <x15:pivotRow count="3">
          <x15:c>
            <x15:v>3.4728406055209264E-2</x15:v>
          </x15:c>
          <x15:c>
            <x15:v>4.1357027463651053E-2</x15:v>
          </x15:c>
          <x15:c>
            <x15:v>3.9592223802750119E-2</x15:v>
          </x15:c>
        </x15:pivotRow>
        <x15:pivotRow count="3">
          <x15:c>
            <x15:v>3.9180765805877114E-2</x15:v>
          </x15:c>
          <x15:c>
            <x15:v>3.295638126009693E-2</x15:v>
          </x15:c>
          <x15:c>
            <x15:v>3.4613560929350404E-2</x15:v>
          </x15:c>
        </x15:pivotRow>
        <x15:pivotRow count="3">
          <x15:c>
            <x15:v>4.0071237756010687E-2</x15:v>
          </x15:c>
          <x15:c>
            <x15:v>3.5218093699515347E-2</x15:v>
          </x15:c>
          <x15:c>
            <x15:v>3.6510194404931244E-2</x15:v>
          </x15:c>
        </x15:pivotRow>
        <x15:pivotRow count="3">
          <x15:c>
            <x15:v>4.0961709706144253E-2</x15:v>
          </x15:c>
          <x15:c>
            <x15:v>4.2649434571890146E-2</x15:v>
          </x15:c>
          <x15:c>
            <x15:v>4.2200094831673779E-2</x15:v>
          </x15:c>
        </x15:pivotRow>
        <x15:pivotRow count="3">
          <x15:c>
            <x15:v>3.6509349955476403E-2</x15:v>
          </x15:c>
          <x15:c>
            <x15:v>2.5525040387722131E-2</x15:v>
          </x15:c>
          <x15:c>
            <x15:v>2.8449502133712661E-2</x15:v>
          </x15:c>
        </x15:pivotRow>
        <x15:pivotRow count="3">
          <x15:c>
            <x15:v>3.2947462154942118E-2</x15:v>
          </x15:c>
          <x15:c>
            <x15:v>2.1647819063004847E-2</x15:v>
          </x15:c>
          <x15:c>
            <x15:v>2.4656235182550973E-2</x15:v>
          </x15:c>
        </x15:pivotRow>
        <x15:pivotRow count="3">
          <x15:c>
            <x15:v>4.0071237756010687E-2</x15:v>
          </x15:c>
          <x15:c>
            <x15:v>2.9725363489499192E-2</x15:v>
          </x15:c>
          <x15:c>
            <x15:v>3.2479848269321952E-2</x15:v>
          </x15:c>
        </x15:pivotRow>
        <x15:pivotRow count="3">
          <x15:c>
            <x15:v>4.6304541406945683E-2</x15:v>
          </x15:c>
          <x15:c>
            <x15:v>2.6494345718901455E-2</x15:v>
          </x15:c>
          <x15:c>
            <x15:v>3.176861071597914E-2</x15:v>
          </x15:c>
        </x15:pivotRow>
        <x15:pivotRow count="3">
          <x15:c>
            <x15:v>5.0756901157613533E-2</x15:v>
          </x15:c>
          <x15:c>
            <x15:v>2.3909531502423264E-2</x15:v>
          </x15:c>
          <x15:c>
            <x15:v>3.105737316263632E-2</x15:v>
          </x15:c>
        </x15:pivotRow>
        <x15:pivotRow count="3">
          <x15:c>
            <x15:v>3.1166518254674976E-2</x15:v>
          </x15:c>
          <x15:c>
            <x15:v>1.6801292407108238E-2</x15:v>
          </x15:c>
          <x15:c>
            <x15:v>2.0625889046941678E-2</x15:v>
          </x15:c>
        </x15:pivotRow>
        <x15:pivotRow count="3">
          <x15:c>
            <x15:v>4.1852181656277826E-2</x15:v>
          </x15:c>
          <x15:c>
            <x15:v>1.6478190630048465E-2</x15:v>
          </x15:c>
          <x15:c>
            <x15:v>2.3233760075865337E-2</x15:v>
          </x15:c>
        </x15:pivotRow>
        <x15:pivotRow count="3">
          <x15:c>
            <x15:v>3.1166518254674976E-2</x15:v>
          </x15:c>
          <x15:c>
            <x15:v>1.3247172859450727E-2</x15:v>
          </x15:c>
          <x15:c>
            <x15:v>1.8018018018018018E-2</x15:v>
          </x15:c>
        </x15:pivotRow>
        <x15:pivotRow count="3">
          <x15:c>
            <x15:v>3.0276046304541407E-2</x15:v>
          </x15:c>
          <x15:c>
            <x15:v>1.6801292407108238E-2</x15:v>
          </x15:c>
          <x15:c>
            <x15:v>2.0388809862494073E-2</x15:v>
          </x15:c>
        </x15:pivotRow>
        <x15:pivotRow count="3">
          <x15:c>
            <x15:v>4.0071237756010687E-2</x15:v>
          </x15:c>
          <x15:c>
            <x15:v>1.0339256865912763E-2</x15:v>
          </x15:c>
          <x15:c>
            <x15:v>1.8255097202465622E-2</x15:v>
          </x15:c>
        </x15:pivotRow>
        <x15:pivotRow count="3">
          <x15:c>
            <x15:v>2.7604630454140695E-2</x15:v>
          </x15:c>
          <x15:c>
            <x15:v>5.492730210016155E-3</x15:v>
          </x15:c>
          <x15:c>
            <x15:v>1.1379800853485065E-2</x15:v>
          </x15:c>
        </x15:pivotRow>
        <x15:pivotRow count="3">
          <x15:c>
            <x15:v>1.7809439002671415E-2</x15:v>
          </x15:c>
          <x15:c>
            <x15:v>6.7851373182552504E-3</x15:v>
          </x15:c>
          <x15:c>
            <x15:v>9.7202465623518249E-3</x15:v>
          </x15:c>
        </x15:pivotRow>
        <x15:pivotRow count="3">
          <x15:c>
            <x15:v>2.5823686553873553E-2</x15:v>
          </x15:c>
          <x15:c>
            <x15:v>5.8158319870759293E-3</x15:v>
          </x15:c>
          <x15:c>
            <x15:v>1.1142721669037459E-2</x15:v>
          </x15:c>
        </x15:pivotRow>
        <x15:pivotRow count="3">
          <x15:c>
            <x15:v>2.3152270703472842E-2</x15:v>
          </x15:c>
          <x15:c>
            <x15:v>5.1696284329563816E-3</x15:v>
          </x15:c>
          <x15:c>
            <x15:v>9.9573257467994308E-3</x15:v>
          </x15:c>
        </x15:pivotRow>
        <x15:pivotRow count="3">
          <x15:c>
            <x15:v>1.6028495102404273E-2</x15:v>
          </x15:c>
          <x15:c>
            <x15:v>4.2003231017770596E-3</x15:v>
          </x15:c>
          <x15:c>
            <x15:v>7.3494547178757702E-3</x15:v>
          </x15:c>
        </x15:pivotRow>
        <x15:pivotRow count="3">
          <x15:c>
            <x15:v>1.6028495102404273E-2</x15:v>
          </x15:c>
          <x15:c>
            <x15:v>6.1389337641357027E-3</x15:v>
          </x15:c>
          <x15:c>
            <x15:v>8.771929824561403E-3</x15:v>
          </x15:c>
        </x15:pivotRow>
        <x15:pivotRow count="3">
          <x15:c>
            <x15:v>1.8699910952804988E-2</x15:v>
          </x15:c>
          <x15:c>
            <x15:v>1.6155088852988692E-3</x15:v>
          </x15:c>
          <x15:c>
            <x15:v>6.1640587956377432E-3</x15:v>
          </x15:c>
        </x15:pivotRow>
        <x15:pivotRow count="3">
          <x15:c>
            <x15:v>1.8699910952804988E-2</x15:v>
          </x15:c>
          <x15:c>
            <x15:v>3.2310177705977385E-3</x15:v>
          </x15:c>
          <x15:c>
            <x15:v>7.3494547178757702E-3</x15:v>
          </x15:c>
        </x15:pivotRow>
        <x15:pivotRow count="3">
          <x15:c>
            <x15:v>1.068566340160285E-2</x15:v>
          </x15:c>
          <x15:c>
            <x15:v>2.9079159935379646E-3</x15:v>
          </x15:c>
          <x15:c>
            <x15:v>4.9786628733997154E-3</x15:v>
          </x15:c>
        </x15:pivotRow>
        <x15:pivotRow count="3">
          <x15:c>
            <x15:v>1.1576135351736421E-2</x15:v>
          </x15:c>
          <x15:c>
            <x15:v>1.9386106623586429E-3</x15:v>
          </x15:c>
          <x15:c>
            <x15:v>4.5045045045045045E-3</x15:v>
          </x15:c>
        </x15:pivotRow>
        <x15:pivotRow count="3">
          <x15:c>
            <x15:v>5.3428317008014248E-3</x15:v>
          </x15:c>
          <x15:c>
            <x15:v>2.2617124394184169E-3</x15:v>
          </x15:c>
          <x15:c>
            <x15:v>3.0820293978188716E-3</x15:v>
          </x15:c>
        </x15:pivotRow>
        <x15:pivotRow count="3">
          <x15:c>
            <x15:v>2.6714158504007124E-3</x15:v>
          </x15:c>
          <x15:c>
            <x15:v>9.6930533117932144E-4</x15:v>
          </x15:c>
          <x15:c>
            <x15:v>1.4224751066856331E-3</x15:v>
          </x15:c>
        </x15:pivotRow>
        <x15:pivotRow count="3">
          <x15:c>
            <x15:v>3.5618878005342831E-3</x15:v>
          </x15:c>
          <x15:c>
            <x15:v>1.2924071082390954E-3</x15:v>
          </x15:c>
          <x15:c>
            <x15:v>1.896633475580844E-3</x15:v>
          </x15:c>
        </x15:pivotRow>
        <x15:pivotRow count="3">
          <x15:c>
            <x15:v>2.6714158504007124E-3</x15:v>
          </x15:c>
          <x15:c>
            <x15:v>0</x15:v>
          </x15:c>
          <x15:c>
            <x15:v>7.1123755334281653E-4</x15:v>
          </x15:c>
        </x15:pivotRow>
        <x15:pivotRow count="3">
          <x15:c>
            <x15:v>4.4523597506678537E-3</x15:v>
          </x15:c>
          <x15:c>
            <x15:v>1.9386106623586429E-3</x15:v>
          </x15:c>
          <x15:c>
            <x15:v>2.6078710289236607E-3</x15:v>
          </x15:c>
        </x15:pivotRow>
        <x15:pivotRow count="3">
          <x15:c>
            <x15:v>2.6714158504007124E-3</x15:v>
          </x15:c>
          <x15:c>
            <x15:v>9.6930533117932144E-4</x15:v>
          </x15:c>
          <x15:c>
            <x15:v>1.4224751066856331E-3</x15:v>
          </x15:c>
        </x15:pivotRow>
        <x15:pivotRow count="3">
          <x15:c>
            <x15:v>2.6714158504007124E-3</x15:v>
          </x15:c>
          <x15:c>
            <x15:v>0</x15:v>
          </x15:c>
          <x15:c>
            <x15:v>7.1123755334281653E-4</x15:v>
          </x15:c>
        </x15:pivotRow>
        <x15:pivotRow count="3">
          <x15:c>
            <x15:v>2.6714158504007124E-3</x15:v>
          </x15:c>
          <x15:c>
            <x15:v>3.2310177705977385E-4</x15:v>
          </x15:c>
          <x15:c>
            <x15:v>9.4831673779042201E-4</x15:v>
          </x15:c>
        </x15:pivotRow>
        <x15:pivotRow count="3">
          <x15:c>
            <x15:v>0</x15:v>
          </x15:c>
          <x15:c>
            <x15:v>3.2310177705977385E-4</x15:v>
          </x15:c>
          <x15:c>
            <x15:v>2.370791844476055E-4</x15:v>
          </x15:c>
        </x15:pivotRow>
        <x15:pivotRow count="3">
          <x15:c>
            <x15:v>0</x15:v>
          </x15:c>
          <x15:c>
            <x15:v>9.6930533117932144E-4</x15:v>
          </x15:c>
          <x15:c>
            <x15:v>7.1123755334281653E-4</x15:v>
          </x15:c>
        </x15:pivotRow>
        <x15:pivotRow count="3">
          <x15:c>
            <x15:v>1.7809439002671415E-3</x15:v>
          </x15:c>
          <x15:c>
            <x15:v>0</x15:v>
          </x15:c>
          <x15:c>
            <x15:v>4.74158368895211E-4</x15:v>
          </x15:c>
        </x15:pivotRow>
        <x15:pivotRow count="3">
          <x15:c>
            <x15:v>1.7809439002671415E-3</x15:v>
          </x15:c>
          <x15:c>
            <x15:v>3.2310177705977385E-4</x15:v>
          </x15:c>
          <x15:c>
            <x15:v>7.1123755334281653E-4</x15:v>
          </x15:c>
        </x15:pivotRow>
        <x15:pivotRow count="3">
          <x15:c>
            <x15:v>1.7809439002671415E-3</x15:v>
          </x15:c>
          <x15:c>
            <x15:v>3.2310177705977385E-4</x15:v>
          </x15:c>
          <x15:c>
            <x15:v>7.1123755334281653E-4</x15:v>
          </x15:c>
        </x15:pivotRow>
        <x15:pivotRow count="3">
          <x15:c>
            <x15:v>1.7809439002671415E-3</x15:v>
          </x15:c>
          <x15:c>
            <x15:v>0</x15:v>
          </x15:c>
          <x15:c>
            <x15:v>4.74158368895211E-4</x15:v>
          </x15:c>
        </x15:pivotRow>
        <x15:pivotRow count="3">
          <x15:c>
            <x15:v>1</x15:v>
          </x15:c>
          <x15:c>
            <x15:v>1</x15:v>
          </x15:c>
          <x15:c>
            <x15:v>1</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768A71E-0182-4FBE-8A99-9B3DE1950DA7}" name="PivotChartTable56" cacheId="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1:E19" firstHeaderRow="1" firstDataRow="2" firstDataCol="1"/>
  <pivotFields count="4">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7">
        <item x="0"/>
        <item x="1"/>
        <item x="2"/>
        <item x="3"/>
        <item x="4"/>
        <item x="5"/>
        <item x="6"/>
      </items>
    </pivotField>
  </pivotFields>
  <rowFields count="2">
    <field x="2"/>
    <field x="3"/>
  </rowFields>
  <rowItems count="17">
    <i>
      <x/>
    </i>
    <i r="1">
      <x/>
    </i>
    <i r="1">
      <x v="1"/>
    </i>
    <i r="1">
      <x v="2"/>
    </i>
    <i r="1">
      <x v="3"/>
    </i>
    <i r="1">
      <x v="4"/>
    </i>
    <i r="1">
      <x v="5"/>
    </i>
    <i r="1">
      <x v="6"/>
    </i>
    <i>
      <x v="1"/>
    </i>
    <i r="1">
      <x/>
    </i>
    <i r="1">
      <x v="1"/>
    </i>
    <i r="1">
      <x v="2"/>
    </i>
    <i r="1">
      <x v="3"/>
    </i>
    <i r="1">
      <x v="4"/>
    </i>
    <i r="1">
      <x v="5"/>
    </i>
    <i r="1">
      <x v="6"/>
    </i>
    <i t="grand">
      <x/>
    </i>
  </rowItems>
  <colFields count="1">
    <field x="0"/>
  </colFields>
  <colItems count="4">
    <i>
      <x/>
    </i>
    <i>
      <x v="1"/>
    </i>
    <i>
      <x v="2"/>
    </i>
    <i t="grand">
      <x/>
    </i>
  </colItems>
  <dataFields count="1">
    <dataField name="Count of Bib" fld="1" subtotal="count" baseField="0" baseItem="0"/>
  </dataFields>
  <chartFormats count="12">
    <chartFormat chart="0" format="10" series="1">
      <pivotArea type="data" outline="0" fieldPosition="0">
        <references count="1">
          <reference field="0" count="1" selected="0">
            <x v="1"/>
          </reference>
        </references>
      </pivotArea>
    </chartFormat>
    <chartFormat chart="0" format="11" series="1">
      <pivotArea type="data" outline="0" fieldPosition="0">
        <references count="1">
          <reference field="0" count="1" selected="0">
            <x v="2"/>
          </reference>
        </references>
      </pivotArea>
    </chartFormat>
    <chartFormat chart="0" format="12" series="1">
      <pivotArea type="data" outline="0" fieldPosition="0">
        <references count="1">
          <reference field="0" count="1" selected="0">
            <x v="0"/>
          </reference>
        </references>
      </pivotArea>
    </chartFormat>
    <chartFormat chart="0" format="13" series="1">
      <pivotArea type="data" outline="0" fieldPosition="0">
        <references count="2">
          <reference field="4294967294" count="1" selected="0">
            <x v="0"/>
          </reference>
          <reference field="0" count="1" selected="0">
            <x v="0"/>
          </reference>
        </references>
      </pivotArea>
    </chartFormat>
    <chartFormat chart="0" format="14" series="1">
      <pivotArea type="data" outline="0" fieldPosition="0">
        <references count="2">
          <reference field="4294967294" count="1" selected="0">
            <x v="0"/>
          </reference>
          <reference field="0" count="1" selected="0">
            <x v="1"/>
          </reference>
        </references>
      </pivotArea>
    </chartFormat>
    <chartFormat chart="0" format="15" series="1">
      <pivotArea type="data" outline="0" fieldPosition="0">
        <references count="2">
          <reference field="4294967294" count="1" selected="0">
            <x v="0"/>
          </reference>
          <reference field="0" count="1" selected="0">
            <x v="2"/>
          </reference>
        </references>
      </pivotArea>
    </chartFormat>
    <chartFormat chart="16" format="16" series="1">
      <pivotArea type="data" outline="0" fieldPosition="0">
        <references count="2">
          <reference field="4294967294" count="1" selected="0">
            <x v="0"/>
          </reference>
          <reference field="0" count="1" selected="0">
            <x v="0"/>
          </reference>
        </references>
      </pivotArea>
    </chartFormat>
    <chartFormat chart="16" format="17" series="1">
      <pivotArea type="data" outline="0" fieldPosition="0">
        <references count="2">
          <reference field="4294967294" count="1" selected="0">
            <x v="0"/>
          </reference>
          <reference field="0" count="1" selected="0">
            <x v="1"/>
          </reference>
        </references>
      </pivotArea>
    </chartFormat>
    <chartFormat chart="16" format="18" series="1">
      <pivotArea type="data" outline="0" fieldPosition="0">
        <references count="2">
          <reference field="4294967294" count="1" selected="0">
            <x v="0"/>
          </reference>
          <reference field="0" count="1" selected="0">
            <x v="2"/>
          </reference>
        </references>
      </pivotArea>
    </chartFormat>
    <chartFormat chart="17" format="19" series="1">
      <pivotArea type="data" outline="0" fieldPosition="0">
        <references count="2">
          <reference field="4294967294" count="1" selected="0">
            <x v="0"/>
          </reference>
          <reference field="0" count="1" selected="0">
            <x v="0"/>
          </reference>
        </references>
      </pivotArea>
    </chartFormat>
    <chartFormat chart="17" format="20" series="1">
      <pivotArea type="data" outline="0" fieldPosition="0">
        <references count="2">
          <reference field="4294967294" count="1" selected="0">
            <x v="0"/>
          </reference>
          <reference field="0" count="1" selected="0">
            <x v="1"/>
          </reference>
        </references>
      </pivotArea>
    </chartFormat>
    <chartFormat chart="17" format="21" series="1">
      <pivotArea type="data" outline="0" fieldPosition="0">
        <references count="2">
          <reference field="4294967294" count="1" selected="0">
            <x v="0"/>
          </reference>
          <reference field="0" count="1" selected="0">
            <x v="2"/>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2">
    <rowHierarchyUsage hierarchyUsage="19"/>
    <rowHierarchyUsage hierarchyUsage="2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7" columnCount="4" cacheId="215192564">
        <x15:pivotRow count="4">
          <x15:c t="e">
            <x15:v/>
          </x15:c>
          <x15:c t="e">
            <x15:v/>
          </x15:c>
          <x15:c t="e">
            <x15:v/>
          </x15:c>
          <x15:c t="e">
            <x15:v/>
          </x15:c>
        </x15:pivotRow>
        <x15:pivotRow count="4">
          <x15:c>
            <x15:v>5</x15:v>
          </x15:c>
          <x15:c>
            <x15:v>2</x15:v>
          </x15:c>
          <x15:c>
            <x15:v>6</x15:v>
          </x15:c>
          <x15:c>
            <x15:v>13</x15:v>
          </x15:c>
        </x15:pivotRow>
        <x15:pivotRow count="4">
          <x15:c>
            <x15:v>95</x15:v>
          </x15:c>
          <x15:c>
            <x15:v>64</x15:v>
          </x15:c>
          <x15:c>
            <x15:v>74</x15:v>
          </x15:c>
          <x15:c>
            <x15:v>233</x15:v>
          </x15:c>
        </x15:pivotRow>
        <x15:pivotRow count="4">
          <x15:c>
            <x15:v>194</x15:v>
          </x15:c>
          <x15:c>
            <x15:v>92</x15:v>
          </x15:c>
          <x15:c>
            <x15:v>141</x15:v>
          </x15:c>
          <x15:c>
            <x15:v>427</x15:v>
          </x15:c>
        </x15:pivotRow>
        <x15:pivotRow count="4">
          <x15:c>
            <x15:v>162</x15:v>
          </x15:c>
          <x15:c>
            <x15:v>45</x15:v>
          </x15:c>
          <x15:c>
            <x15:v>135</x15:v>
          </x15:c>
          <x15:c>
            <x15:v>342</x15:v>
          </x15:c>
        </x15:pivotRow>
        <x15:pivotRow count="4">
          <x15:c>
            <x15:v>36</x15:v>
          </x15:c>
          <x15:c>
            <x15:v>9</x15:v>
          </x15:c>
          <x15:c>
            <x15:v>45</x15:v>
          </x15:c>
          <x15:c>
            <x15:v>90</x15:v>
          </x15:c>
        </x15:pivotRow>
        <x15:pivotRow count="4">
          <x15:c>
            <x15:v>6</x15:v>
          </x15:c>
          <x15:c t="e">
            <x15:v/>
          </x15:c>
          <x15:c>
            <x15:v>7</x15:v>
          </x15:c>
          <x15:c>
            <x15:v>13</x15:v>
          </x15:c>
        </x15:pivotRow>
        <x15:pivotRow count="4">
          <x15:c>
            <x15:v>2</x15:v>
          </x15:c>
          <x15:c t="e">
            <x15:v/>
          </x15:c>
          <x15:c>
            <x15:v>3</x15:v>
          </x15:c>
          <x15:c>
            <x15:v>5</x15:v>
          </x15:c>
        </x15:pivotRow>
        <x15:pivotRow count="4">
          <x15:c t="e">
            <x15:v/>
          </x15:c>
          <x15:c t="e">
            <x15:v/>
          </x15:c>
          <x15:c t="e">
            <x15:v/>
          </x15:c>
          <x15:c t="e">
            <x15:v/>
          </x15:c>
        </x15:pivotRow>
        <x15:pivotRow count="4">
          <x15:c>
            <x15:v>16</x15:v>
          </x15:c>
          <x15:c>
            <x15:v>15</x15:v>
          </x15:c>
          <x15:c>
            <x15:v>10</x15:v>
          </x15:c>
          <x15:c>
            <x15:v>41</x15:v>
          </x15:c>
        </x15:pivotRow>
        <x15:pivotRow count="4">
          <x15:c>
            <x15:v>199</x15:v>
          </x15:c>
          <x15:c>
            <x15:v>117</x15:v>
          </x15:c>
          <x15:c>
            <x15:v>128</x15:v>
          </x15:c>
          <x15:c>
            <x15:v>444</x15:v>
          </x15:c>
        </x15:pivotRow>
        <x15:pivotRow count="4">
          <x15:c>
            <x15:v>555</x15:v>
          </x15:c>
          <x15:c>
            <x15:v>270</x15:v>
          </x15:c>
          <x15:c>
            <x15:v>311</x15:v>
          </x15:c>
          <x15:c>
            <x15:v>1136</x15:v>
          </x15:c>
        </x15:pivotRow>
        <x15:pivotRow count="4">
          <x15:c>
            <x15:v>479</x15:v>
          </x15:c>
          <x15:c>
            <x15:v>178</x15:v>
          </x15:c>
          <x15:c>
            <x15:v>324</x15:v>
          </x15:c>
          <x15:c>
            <x15:v>981</x15:v>
          </x15:c>
        </x15:pivotRow>
        <x15:pivotRow count="4">
          <x15:c>
            <x15:v>191</x15:v>
          </x15:c>
          <x15:c>
            <x15:v>56</x15:v>
          </x15:c>
          <x15:c>
            <x15:v>128</x15:v>
          </x15:c>
          <x15:c>
            <x15:v>375</x15:v>
          </x15:c>
        </x15:pivotRow>
        <x15:pivotRow count="4">
          <x15:c>
            <x15:v>41</x15:v>
          </x15:c>
          <x15:c>
            <x15:v>15</x15:v>
          </x15:c>
          <x15:c>
            <x15:v>37</x15:v>
          </x15:c>
          <x15:c>
            <x15:v>93</x15:v>
          </x15:c>
        </x15:pivotRow>
        <x15:pivotRow count="4">
          <x15:c>
            <x15:v>14</x15:v>
          </x15:c>
          <x15:c>
            <x15:v>3</x15:v>
          </x15:c>
          <x15:c>
            <x15:v>8</x15:v>
          </x15:c>
          <x15:c>
            <x15:v>25</x15:v>
          </x15:c>
        </x15:pivotRow>
        <x15:pivotRow count="4">
          <x15:c>
            <x15:v>1995</x15:v>
          </x15:c>
          <x15:c>
            <x15:v>866</x15:v>
          </x15:c>
          <x15:c>
            <x15:v>1357</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768A71E-0182-4FBE-8A99-9B3DE1950DA7}" name="PivotChartTable55" cacheId="6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A1:E19" firstHeaderRow="1" firstDataRow="2" firstDataCol="1"/>
  <pivotFields count="4">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7">
        <item x="0"/>
        <item x="1"/>
        <item x="2"/>
        <item x="3"/>
        <item x="4"/>
        <item x="5"/>
        <item x="6"/>
      </items>
    </pivotField>
  </pivotFields>
  <rowFields count="2">
    <field x="2"/>
    <field x="3"/>
  </rowFields>
  <rowItems count="17">
    <i>
      <x/>
    </i>
    <i r="1">
      <x/>
    </i>
    <i r="1">
      <x v="1"/>
    </i>
    <i r="1">
      <x v="2"/>
    </i>
    <i r="1">
      <x v="3"/>
    </i>
    <i r="1">
      <x v="4"/>
    </i>
    <i r="1">
      <x v="5"/>
    </i>
    <i r="1">
      <x v="6"/>
    </i>
    <i>
      <x v="1"/>
    </i>
    <i r="1">
      <x/>
    </i>
    <i r="1">
      <x v="1"/>
    </i>
    <i r="1">
      <x v="2"/>
    </i>
    <i r="1">
      <x v="3"/>
    </i>
    <i r="1">
      <x v="4"/>
    </i>
    <i r="1">
      <x v="5"/>
    </i>
    <i r="1">
      <x v="6"/>
    </i>
    <i t="grand">
      <x/>
    </i>
  </rowItems>
  <colFields count="1">
    <field x="0"/>
  </colFields>
  <colItems count="4">
    <i>
      <x/>
    </i>
    <i>
      <x v="1"/>
    </i>
    <i>
      <x v="2"/>
    </i>
    <i t="grand">
      <x/>
    </i>
  </colItems>
  <dataFields count="1">
    <dataField name="Count of Bib" fld="1" subtotal="count" baseField="0" baseItem="0"/>
  </dataFields>
  <chartFormats count="9">
    <chartFormat chart="0" format="10" series="1">
      <pivotArea type="data" outline="0" fieldPosition="0">
        <references count="1">
          <reference field="0" count="1" selected="0">
            <x v="1"/>
          </reference>
        </references>
      </pivotArea>
    </chartFormat>
    <chartFormat chart="0" format="11" series="1">
      <pivotArea type="data" outline="0" fieldPosition="0">
        <references count="1">
          <reference field="0" count="1" selected="0">
            <x v="2"/>
          </reference>
        </references>
      </pivotArea>
    </chartFormat>
    <chartFormat chart="0" format="12" series="1">
      <pivotArea type="data" outline="0" fieldPosition="0">
        <references count="1">
          <reference field="0" count="1" selected="0">
            <x v="0"/>
          </reference>
        </references>
      </pivotArea>
    </chartFormat>
    <chartFormat chart="0" format="13" series="1">
      <pivotArea type="data" outline="0" fieldPosition="0">
        <references count="2">
          <reference field="4294967294" count="1" selected="0">
            <x v="0"/>
          </reference>
          <reference field="0" count="1" selected="0">
            <x v="0"/>
          </reference>
        </references>
      </pivotArea>
    </chartFormat>
    <chartFormat chart="0" format="14" series="1">
      <pivotArea type="data" outline="0" fieldPosition="0">
        <references count="2">
          <reference field="4294967294" count="1" selected="0">
            <x v="0"/>
          </reference>
          <reference field="0" count="1" selected="0">
            <x v="1"/>
          </reference>
        </references>
      </pivotArea>
    </chartFormat>
    <chartFormat chart="0" format="15" series="1">
      <pivotArea type="data" outline="0" fieldPosition="0">
        <references count="2">
          <reference field="4294967294" count="1" selected="0">
            <x v="0"/>
          </reference>
          <reference field="0" count="1" selected="0">
            <x v="2"/>
          </reference>
        </references>
      </pivotArea>
    </chartFormat>
    <chartFormat chart="16" format="16" series="1">
      <pivotArea type="data" outline="0" fieldPosition="0">
        <references count="2">
          <reference field="4294967294" count="1" selected="0">
            <x v="0"/>
          </reference>
          <reference field="0" count="1" selected="0">
            <x v="0"/>
          </reference>
        </references>
      </pivotArea>
    </chartFormat>
    <chartFormat chart="16" format="17" series="1">
      <pivotArea type="data" outline="0" fieldPosition="0">
        <references count="2">
          <reference field="4294967294" count="1" selected="0">
            <x v="0"/>
          </reference>
          <reference field="0" count="1" selected="0">
            <x v="1"/>
          </reference>
        </references>
      </pivotArea>
    </chartFormat>
    <chartFormat chart="16" format="18" series="1">
      <pivotArea type="data" outline="0" fieldPosition="0">
        <references count="2">
          <reference field="4294967294" count="1" selected="0">
            <x v="0"/>
          </reference>
          <reference field="0" count="1" selected="0">
            <x v="2"/>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2">
    <rowHierarchyUsage hierarchyUsage="19"/>
    <rowHierarchyUsage hierarchyUsage="2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7" columnCount="4" cacheId="908790625">
        <x15:pivotRow count="4">
          <x15:c t="e">
            <x15:v/>
          </x15:c>
          <x15:c t="e">
            <x15:v/>
          </x15:c>
          <x15:c t="e">
            <x15:v/>
          </x15:c>
          <x15:c t="e">
            <x15:v/>
          </x15:c>
        </x15:pivotRow>
        <x15:pivotRow count="4">
          <x15:c>
            <x15:v>5</x15:v>
          </x15:c>
          <x15:c>
            <x15:v>2</x15:v>
          </x15:c>
          <x15:c>
            <x15:v>6</x15:v>
          </x15:c>
          <x15:c>
            <x15:v>13</x15:v>
          </x15:c>
        </x15:pivotRow>
        <x15:pivotRow count="4">
          <x15:c>
            <x15:v>95</x15:v>
          </x15:c>
          <x15:c>
            <x15:v>64</x15:v>
          </x15:c>
          <x15:c>
            <x15:v>74</x15:v>
          </x15:c>
          <x15:c>
            <x15:v>233</x15:v>
          </x15:c>
        </x15:pivotRow>
        <x15:pivotRow count="4">
          <x15:c>
            <x15:v>194</x15:v>
          </x15:c>
          <x15:c>
            <x15:v>92</x15:v>
          </x15:c>
          <x15:c>
            <x15:v>141</x15:v>
          </x15:c>
          <x15:c>
            <x15:v>427</x15:v>
          </x15:c>
        </x15:pivotRow>
        <x15:pivotRow count="4">
          <x15:c>
            <x15:v>162</x15:v>
          </x15:c>
          <x15:c>
            <x15:v>45</x15:v>
          </x15:c>
          <x15:c>
            <x15:v>135</x15:v>
          </x15:c>
          <x15:c>
            <x15:v>342</x15:v>
          </x15:c>
        </x15:pivotRow>
        <x15:pivotRow count="4">
          <x15:c>
            <x15:v>36</x15:v>
          </x15:c>
          <x15:c>
            <x15:v>9</x15:v>
          </x15:c>
          <x15:c>
            <x15:v>45</x15:v>
          </x15:c>
          <x15:c>
            <x15:v>90</x15:v>
          </x15:c>
        </x15:pivotRow>
        <x15:pivotRow count="4">
          <x15:c>
            <x15:v>6</x15:v>
          </x15:c>
          <x15:c t="e">
            <x15:v/>
          </x15:c>
          <x15:c>
            <x15:v>7</x15:v>
          </x15:c>
          <x15:c>
            <x15:v>13</x15:v>
          </x15:c>
        </x15:pivotRow>
        <x15:pivotRow count="4">
          <x15:c>
            <x15:v>2</x15:v>
          </x15:c>
          <x15:c t="e">
            <x15:v/>
          </x15:c>
          <x15:c>
            <x15:v>3</x15:v>
          </x15:c>
          <x15:c>
            <x15:v>5</x15:v>
          </x15:c>
        </x15:pivotRow>
        <x15:pivotRow count="4">
          <x15:c t="e">
            <x15:v/>
          </x15:c>
          <x15:c t="e">
            <x15:v/>
          </x15:c>
          <x15:c t="e">
            <x15:v/>
          </x15:c>
          <x15:c t="e">
            <x15:v/>
          </x15:c>
        </x15:pivotRow>
        <x15:pivotRow count="4">
          <x15:c>
            <x15:v>16</x15:v>
          </x15:c>
          <x15:c>
            <x15:v>15</x15:v>
          </x15:c>
          <x15:c>
            <x15:v>10</x15:v>
          </x15:c>
          <x15:c>
            <x15:v>41</x15:v>
          </x15:c>
        </x15:pivotRow>
        <x15:pivotRow count="4">
          <x15:c>
            <x15:v>199</x15:v>
          </x15:c>
          <x15:c>
            <x15:v>117</x15:v>
          </x15:c>
          <x15:c>
            <x15:v>128</x15:v>
          </x15:c>
          <x15:c>
            <x15:v>444</x15:v>
          </x15:c>
        </x15:pivotRow>
        <x15:pivotRow count="4">
          <x15:c>
            <x15:v>555</x15:v>
          </x15:c>
          <x15:c>
            <x15:v>270</x15:v>
          </x15:c>
          <x15:c>
            <x15:v>311</x15:v>
          </x15:c>
          <x15:c>
            <x15:v>1136</x15:v>
          </x15:c>
        </x15:pivotRow>
        <x15:pivotRow count="4">
          <x15:c>
            <x15:v>479</x15:v>
          </x15:c>
          <x15:c>
            <x15:v>178</x15:v>
          </x15:c>
          <x15:c>
            <x15:v>324</x15:v>
          </x15:c>
          <x15:c>
            <x15:v>981</x15:v>
          </x15:c>
        </x15:pivotRow>
        <x15:pivotRow count="4">
          <x15:c>
            <x15:v>191</x15:v>
          </x15:c>
          <x15:c>
            <x15:v>56</x15:v>
          </x15:c>
          <x15:c>
            <x15:v>128</x15:v>
          </x15:c>
          <x15:c>
            <x15:v>375</x15:v>
          </x15:c>
        </x15:pivotRow>
        <x15:pivotRow count="4">
          <x15:c>
            <x15:v>41</x15:v>
          </x15:c>
          <x15:c>
            <x15:v>15</x15:v>
          </x15:c>
          <x15:c>
            <x15:v>37</x15:v>
          </x15:c>
          <x15:c>
            <x15:v>93</x15:v>
          </x15:c>
        </x15:pivotRow>
        <x15:pivotRow count="4">
          <x15:c>
            <x15:v>14</x15:v>
          </x15:c>
          <x15:c>
            <x15:v>3</x15:v>
          </x15:c>
          <x15:c>
            <x15:v>8</x15:v>
          </x15:c>
          <x15:c>
            <x15:v>25</x15:v>
          </x15:c>
        </x15:pivotRow>
        <x15:pivotRow count="4">
          <x15:c>
            <x15:v>1995</x15:v>
          </x15:c>
          <x15:c>
            <x15:v>866</x15:v>
          </x15:c>
          <x15:c>
            <x15:v>1357</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768A71E-0182-4FBE-8A99-9B3DE1950DA7}" name="PivotChartTable54" cacheId="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1:E19" firstHeaderRow="1" firstDataRow="2" firstDataCol="1"/>
  <pivotFields count="4">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7">
        <item x="0"/>
        <item x="1"/>
        <item x="2"/>
        <item x="3"/>
        <item x="4"/>
        <item x="5"/>
        <item x="6"/>
      </items>
    </pivotField>
  </pivotFields>
  <rowFields count="2">
    <field x="2"/>
    <field x="3"/>
  </rowFields>
  <rowItems count="17">
    <i>
      <x/>
    </i>
    <i r="1">
      <x/>
    </i>
    <i r="1">
      <x v="1"/>
    </i>
    <i r="1">
      <x v="2"/>
    </i>
    <i r="1">
      <x v="3"/>
    </i>
    <i r="1">
      <x v="4"/>
    </i>
    <i r="1">
      <x v="5"/>
    </i>
    <i r="1">
      <x v="6"/>
    </i>
    <i>
      <x v="1"/>
    </i>
    <i r="1">
      <x/>
    </i>
    <i r="1">
      <x v="1"/>
    </i>
    <i r="1">
      <x v="2"/>
    </i>
    <i r="1">
      <x v="3"/>
    </i>
    <i r="1">
      <x v="4"/>
    </i>
    <i r="1">
      <x v="5"/>
    </i>
    <i r="1">
      <x v="6"/>
    </i>
    <i t="grand">
      <x/>
    </i>
  </rowItems>
  <colFields count="1">
    <field x="0"/>
  </colFields>
  <colItems count="4">
    <i>
      <x/>
    </i>
    <i>
      <x v="1"/>
    </i>
    <i>
      <x v="2"/>
    </i>
    <i t="grand">
      <x/>
    </i>
  </colItems>
  <dataFields count="1">
    <dataField name="Count of Bib" fld="1" subtotal="count" baseField="0" baseItem="0"/>
  </dataFields>
  <chartFormats count="6">
    <chartFormat chart="0" format="10" series="1">
      <pivotArea type="data" outline="0" fieldPosition="0">
        <references count="1">
          <reference field="0" count="1" selected="0">
            <x v="1"/>
          </reference>
        </references>
      </pivotArea>
    </chartFormat>
    <chartFormat chart="0" format="11" series="1">
      <pivotArea type="data" outline="0" fieldPosition="0">
        <references count="1">
          <reference field="0" count="1" selected="0">
            <x v="2"/>
          </reference>
        </references>
      </pivotArea>
    </chartFormat>
    <chartFormat chart="0" format="12" series="1">
      <pivotArea type="data" outline="0" fieldPosition="0">
        <references count="1">
          <reference field="0" count="1" selected="0">
            <x v="0"/>
          </reference>
        </references>
      </pivotArea>
    </chartFormat>
    <chartFormat chart="0" format="13" series="1">
      <pivotArea type="data" outline="0" fieldPosition="0">
        <references count="2">
          <reference field="4294967294" count="1" selected="0">
            <x v="0"/>
          </reference>
          <reference field="0" count="1" selected="0">
            <x v="0"/>
          </reference>
        </references>
      </pivotArea>
    </chartFormat>
    <chartFormat chart="0" format="14" series="1">
      <pivotArea type="data" outline="0" fieldPosition="0">
        <references count="2">
          <reference field="4294967294" count="1" selected="0">
            <x v="0"/>
          </reference>
          <reference field="0" count="1" selected="0">
            <x v="1"/>
          </reference>
        </references>
      </pivotArea>
    </chartFormat>
    <chartFormat chart="0" format="15" series="1">
      <pivotArea type="data" outline="0" fieldPosition="0">
        <references count="2">
          <reference field="4294967294" count="1" selected="0">
            <x v="0"/>
          </reference>
          <reference field="0" count="1" selected="0">
            <x v="2"/>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2">
    <rowHierarchyUsage hierarchyUsage="19"/>
    <rowHierarchyUsage hierarchyUsage="2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7" columnCount="4" cacheId="1330541147">
        <x15:pivotRow count="4">
          <x15:c t="e">
            <x15:v/>
          </x15:c>
          <x15:c t="e">
            <x15:v/>
          </x15:c>
          <x15:c t="e">
            <x15:v/>
          </x15:c>
          <x15:c t="e">
            <x15:v/>
          </x15:c>
        </x15:pivotRow>
        <x15:pivotRow count="4">
          <x15:c>
            <x15:v>5</x15:v>
          </x15:c>
          <x15:c>
            <x15:v>2</x15:v>
          </x15:c>
          <x15:c>
            <x15:v>6</x15:v>
          </x15:c>
          <x15:c>
            <x15:v>13</x15:v>
          </x15:c>
        </x15:pivotRow>
        <x15:pivotRow count="4">
          <x15:c>
            <x15:v>95</x15:v>
          </x15:c>
          <x15:c>
            <x15:v>64</x15:v>
          </x15:c>
          <x15:c>
            <x15:v>74</x15:v>
          </x15:c>
          <x15:c>
            <x15:v>233</x15:v>
          </x15:c>
        </x15:pivotRow>
        <x15:pivotRow count="4">
          <x15:c>
            <x15:v>194</x15:v>
          </x15:c>
          <x15:c>
            <x15:v>92</x15:v>
          </x15:c>
          <x15:c>
            <x15:v>141</x15:v>
          </x15:c>
          <x15:c>
            <x15:v>427</x15:v>
          </x15:c>
        </x15:pivotRow>
        <x15:pivotRow count="4">
          <x15:c>
            <x15:v>162</x15:v>
          </x15:c>
          <x15:c>
            <x15:v>45</x15:v>
          </x15:c>
          <x15:c>
            <x15:v>135</x15:v>
          </x15:c>
          <x15:c>
            <x15:v>342</x15:v>
          </x15:c>
        </x15:pivotRow>
        <x15:pivotRow count="4">
          <x15:c>
            <x15:v>36</x15:v>
          </x15:c>
          <x15:c>
            <x15:v>9</x15:v>
          </x15:c>
          <x15:c>
            <x15:v>45</x15:v>
          </x15:c>
          <x15:c>
            <x15:v>90</x15:v>
          </x15:c>
        </x15:pivotRow>
        <x15:pivotRow count="4">
          <x15:c>
            <x15:v>6</x15:v>
          </x15:c>
          <x15:c t="e">
            <x15:v/>
          </x15:c>
          <x15:c>
            <x15:v>7</x15:v>
          </x15:c>
          <x15:c>
            <x15:v>13</x15:v>
          </x15:c>
        </x15:pivotRow>
        <x15:pivotRow count="4">
          <x15:c>
            <x15:v>2</x15:v>
          </x15:c>
          <x15:c t="e">
            <x15:v/>
          </x15:c>
          <x15:c>
            <x15:v>3</x15:v>
          </x15:c>
          <x15:c>
            <x15:v>5</x15:v>
          </x15:c>
        </x15:pivotRow>
        <x15:pivotRow count="4">
          <x15:c t="e">
            <x15:v/>
          </x15:c>
          <x15:c t="e">
            <x15:v/>
          </x15:c>
          <x15:c t="e">
            <x15:v/>
          </x15:c>
          <x15:c t="e">
            <x15:v/>
          </x15:c>
        </x15:pivotRow>
        <x15:pivotRow count="4">
          <x15:c>
            <x15:v>16</x15:v>
          </x15:c>
          <x15:c>
            <x15:v>15</x15:v>
          </x15:c>
          <x15:c>
            <x15:v>10</x15:v>
          </x15:c>
          <x15:c>
            <x15:v>41</x15:v>
          </x15:c>
        </x15:pivotRow>
        <x15:pivotRow count="4">
          <x15:c>
            <x15:v>199</x15:v>
          </x15:c>
          <x15:c>
            <x15:v>117</x15:v>
          </x15:c>
          <x15:c>
            <x15:v>128</x15:v>
          </x15:c>
          <x15:c>
            <x15:v>444</x15:v>
          </x15:c>
        </x15:pivotRow>
        <x15:pivotRow count="4">
          <x15:c>
            <x15:v>555</x15:v>
          </x15:c>
          <x15:c>
            <x15:v>270</x15:v>
          </x15:c>
          <x15:c>
            <x15:v>311</x15:v>
          </x15:c>
          <x15:c>
            <x15:v>1136</x15:v>
          </x15:c>
        </x15:pivotRow>
        <x15:pivotRow count="4">
          <x15:c>
            <x15:v>479</x15:v>
          </x15:c>
          <x15:c>
            <x15:v>178</x15:v>
          </x15:c>
          <x15:c>
            <x15:v>324</x15:v>
          </x15:c>
          <x15:c>
            <x15:v>981</x15:v>
          </x15:c>
        </x15:pivotRow>
        <x15:pivotRow count="4">
          <x15:c>
            <x15:v>191</x15:v>
          </x15:c>
          <x15:c>
            <x15:v>56</x15:v>
          </x15:c>
          <x15:c>
            <x15:v>128</x15:v>
          </x15:c>
          <x15:c>
            <x15:v>375</x15:v>
          </x15:c>
        </x15:pivotRow>
        <x15:pivotRow count="4">
          <x15:c>
            <x15:v>41</x15:v>
          </x15:c>
          <x15:c>
            <x15:v>15</x15:v>
          </x15:c>
          <x15:c>
            <x15:v>37</x15:v>
          </x15:c>
          <x15:c>
            <x15:v>93</x15:v>
          </x15:c>
        </x15:pivotRow>
        <x15:pivotRow count="4">
          <x15:c>
            <x15:v>14</x15:v>
          </x15:c>
          <x15:c>
            <x15:v>3</x15:v>
          </x15:c>
          <x15:c>
            <x15:v>8</x15:v>
          </x15:c>
          <x15:c>
            <x15:v>25</x15:v>
          </x15:c>
        </x15:pivotRow>
        <x15:pivotRow count="4">
          <x15:c>
            <x15:v>1995</x15:v>
          </x15:c>
          <x15:c>
            <x15:v>866</x15:v>
          </x15:c>
          <x15:c>
            <x15:v>1357</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BA3AF31-D94F-4F01-956E-BAC268A5E932}" name="PivotChartTable53" cacheId="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A1:D11" firstHeaderRow="1" firstDataRow="2" firstDataCol="1"/>
  <pivotFields count="3">
    <pivotField axis="axisRow" allDrilled="1" subtotalTop="0" showAll="0" sortType="ascending" dataSourceSort="1"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9">
    <i>
      <x v="1"/>
    </i>
    <i>
      <x v="2"/>
    </i>
    <i>
      <x v="3"/>
    </i>
    <i>
      <x v="4"/>
    </i>
    <i>
      <x v="5"/>
    </i>
    <i>
      <x v="6"/>
    </i>
    <i>
      <x v="7"/>
    </i>
    <i>
      <x/>
    </i>
    <i t="grand">
      <x/>
    </i>
  </rowItems>
  <colFields count="1">
    <field x="2"/>
  </colFields>
  <colItems count="3">
    <i>
      <x/>
    </i>
    <i>
      <x v="1"/>
    </i>
    <i t="grand">
      <x/>
    </i>
  </colItems>
  <dataFields count="1">
    <dataField name="Count of Bib" fld="1" subtotal="count" baseField="0" baseItem="0"/>
  </dataFields>
  <chartFormats count="9">
    <chartFormat chart="0"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2">
          <reference field="4294967294" count="1" selected="0">
            <x v="0"/>
          </reference>
          <reference field="2" count="1" selected="0">
            <x v="1"/>
          </reference>
        </references>
      </pivotArea>
    </chartFormat>
    <chartFormat chart="6" format="7" series="1">
      <pivotArea type="data" outline="0" fieldPosition="0">
        <references count="2">
          <reference field="4294967294" count="1" selected="0">
            <x v="0"/>
          </reference>
          <reference field="2" count="1" selected="0">
            <x v="0"/>
          </reference>
        </references>
      </pivotArea>
    </chartFormat>
    <chartFormat chart="10" format="8" series="1">
      <pivotArea type="data" outline="0" fieldPosition="0">
        <references count="2">
          <reference field="4294967294" count="1" selected="0">
            <x v="0"/>
          </reference>
          <reference field="2" count="1" selected="0">
            <x v="0"/>
          </reference>
        </references>
      </pivotArea>
    </chartFormat>
    <chartFormat chart="10" format="9" series="1">
      <pivotArea type="data" outline="0" fieldPosition="0">
        <references count="2">
          <reference field="4294967294" count="1" selected="0">
            <x v="0"/>
          </reference>
          <reference field="2" count="1" selected="0">
            <x v="1"/>
          </reference>
        </references>
      </pivotArea>
    </chartFormat>
    <chartFormat chart="11" format="10" series="1">
      <pivotArea type="data" outline="0" fieldPosition="0">
        <references count="2">
          <reference field="4294967294" count="1" selected="0">
            <x v="0"/>
          </reference>
          <reference field="2" count="1" selected="0">
            <x v="0"/>
          </reference>
        </references>
      </pivotArea>
    </chartFormat>
    <chartFormat chart="11" format="11" series="1">
      <pivotArea type="data" outline="0" fieldPosition="0">
        <references count="2">
          <reference field="4294967294" count="1" selected="0">
            <x v="0"/>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ib"/>
    <pivotHierarchy dragToData="1"/>
    <pivotHierarchy dragToData="1"/>
    <pivotHierarchy dragToData="1"/>
  </pivotHierarchies>
  <rowHierarchiesUsage count="1">
    <rowHierarchyUsage hierarchyUsage="28"/>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9" columnCount="3" cacheId="10089625">
        <x15:pivotRow count="3">
          <x15:c t="e">
            <x15:v/>
          </x15:c>
          <x15:c>
            <x15:v>24</x15:v>
          </x15:c>
          <x15:c>
            <x15:v>24</x15:v>
          </x15:c>
        </x15:pivotRow>
        <x15:pivotRow count="3">
          <x15:c>
            <x15:v>19</x15:v>
          </x15:c>
          <x15:c>
            <x15:v>334</x15:v>
          </x15:c>
          <x15:c>
            <x15:v>353</x15:v>
          </x15:c>
        </x15:pivotRow>
        <x15:pivotRow count="3">
          <x15:c>
            <x15:v>113</x15:v>
          </x15:c>
          <x15:c>
            <x15:v>1116</x15:v>
          </x15:c>
          <x15:c>
            <x15:v>1229</x15:v>
          </x15:c>
        </x15:pivotRow>
        <x15:pivotRow count="3">
          <x15:c>
            <x15:v>274</x15:v>
          </x15:c>
          <x15:c>
            <x15:v>1838</x15:v>
          </x15:c>
          <x15:c>
            <x15:v>2112</x15:v>
          </x15:c>
        </x15:pivotRow>
        <x15:pivotRow count="3">
          <x15:c>
            <x15:v>489</x15:v>
          </x15:c>
          <x15:c>
            <x15:v>2388</x15:v>
          </x15:c>
          <x15:c>
            <x15:v>2877</x15:v>
          </x15:c>
        </x15:pivotRow>
        <x15:pivotRow count="3">
          <x15:c>
            <x15:v>715</x15:v>
          </x15:c>
          <x15:c>
            <x15:v>2755</x15:v>
          </x15:c>
          <x15:c>
            <x15:v>3470</x15:v>
          </x15:c>
        </x15:pivotRow>
        <x15:pivotRow count="3">
          <x15:c>
            <x15:v>907</x15:v>
          </x15:c>
          <x15:c>
            <x15:v>2948</x15:v>
          </x15:c>
          <x15:c>
            <x15:v>3855</x15:v>
          </x15:c>
        </x15:pivotRow>
        <x15:pivotRow count="3">
          <x15:c>
            <x15:v>1123</x15:v>
          </x15:c>
          <x15:c>
            <x15:v>3095</x15:v>
          </x15:c>
          <x15:c>
            <x15:v>4218</x15:v>
          </x15:c>
        </x15:pivotRow>
        <x15:pivotRow count="3">
          <x15:c>
            <x15:v>3640</x15:v>
          </x15:c>
          <x15:c>
            <x15:v>14498</x15:v>
          </x15:c>
          <x15:c>
            <x15:v>18138</x15:v>
          </x15:c>
        </x15:pivotRow>
      </x15:pivotTableData>
    </ext>
    <ext xmlns:x15="http://schemas.microsoft.com/office/spreadsheetml/2010/11/main" uri="{E67621CE-5B39-4880-91FE-76760E9C1902}">
      <x15:pivotTableUISettings>
        <x15:activeTabTopLevelEntity name="[recordowa_dziesiatka_results]"/>
        <x15:activeTabTopLevelEntity name="[recordowa_dziesiatka_results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BA3AF31-D94F-4F01-956E-BAC268A5E932}" name="PivotChartTable52" cacheId="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1:D11" firstHeaderRow="1" firstDataRow="2" firstDataCol="1"/>
  <pivotFields count="3">
    <pivotField axis="axisRow" allDrilled="1" subtotalTop="0" showAll="0" sortType="ascending" dataSourceSort="1"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9">
    <i>
      <x v="1"/>
    </i>
    <i>
      <x v="2"/>
    </i>
    <i>
      <x v="3"/>
    </i>
    <i>
      <x v="4"/>
    </i>
    <i>
      <x v="5"/>
    </i>
    <i>
      <x v="6"/>
    </i>
    <i>
      <x v="7"/>
    </i>
    <i>
      <x/>
    </i>
    <i t="grand">
      <x/>
    </i>
  </rowItems>
  <colFields count="1">
    <field x="2"/>
  </colFields>
  <colItems count="3">
    <i>
      <x/>
    </i>
    <i>
      <x v="1"/>
    </i>
    <i t="grand">
      <x/>
    </i>
  </colItems>
  <dataFields count="1">
    <dataField name="Count of Bib" fld="1" subtotal="count" baseField="0" baseItem="0"/>
  </dataFields>
  <chartFormats count="7">
    <chartFormat chart="0"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2">
          <reference field="4294967294" count="1" selected="0">
            <x v="0"/>
          </reference>
          <reference field="2" count="1" selected="0">
            <x v="1"/>
          </reference>
        </references>
      </pivotArea>
    </chartFormat>
    <chartFormat chart="6" format="7" series="1">
      <pivotArea type="data" outline="0" fieldPosition="0">
        <references count="2">
          <reference field="4294967294" count="1" selected="0">
            <x v="0"/>
          </reference>
          <reference field="2" count="1" selected="0">
            <x v="0"/>
          </reference>
        </references>
      </pivotArea>
    </chartFormat>
    <chartFormat chart="10" format="8" series="1">
      <pivotArea type="data" outline="0" fieldPosition="0">
        <references count="2">
          <reference field="4294967294" count="1" selected="0">
            <x v="0"/>
          </reference>
          <reference field="2" count="1" selected="0">
            <x v="0"/>
          </reference>
        </references>
      </pivotArea>
    </chartFormat>
    <chartFormat chart="10" format="9" series="1">
      <pivotArea type="data" outline="0" fieldPosition="0">
        <references count="2">
          <reference field="4294967294" count="1" selected="0">
            <x v="0"/>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ib"/>
    <pivotHierarchy dragToData="1"/>
    <pivotHierarchy dragToData="1"/>
    <pivotHierarchy dragToData="1"/>
  </pivotHierarchies>
  <rowHierarchiesUsage count="1">
    <rowHierarchyUsage hierarchyUsage="28"/>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9" columnCount="3" cacheId="1163295276">
        <x15:pivotRow count="3">
          <x15:c t="e">
            <x15:v/>
          </x15:c>
          <x15:c>
            <x15:v>24</x15:v>
          </x15:c>
          <x15:c>
            <x15:v>24</x15:v>
          </x15:c>
        </x15:pivotRow>
        <x15:pivotRow count="3">
          <x15:c>
            <x15:v>19</x15:v>
          </x15:c>
          <x15:c>
            <x15:v>334</x15:v>
          </x15:c>
          <x15:c>
            <x15:v>353</x15:v>
          </x15:c>
        </x15:pivotRow>
        <x15:pivotRow count="3">
          <x15:c>
            <x15:v>113</x15:v>
          </x15:c>
          <x15:c>
            <x15:v>1116</x15:v>
          </x15:c>
          <x15:c>
            <x15:v>1229</x15:v>
          </x15:c>
        </x15:pivotRow>
        <x15:pivotRow count="3">
          <x15:c>
            <x15:v>274</x15:v>
          </x15:c>
          <x15:c>
            <x15:v>1838</x15:v>
          </x15:c>
          <x15:c>
            <x15:v>2112</x15:v>
          </x15:c>
        </x15:pivotRow>
        <x15:pivotRow count="3">
          <x15:c>
            <x15:v>489</x15:v>
          </x15:c>
          <x15:c>
            <x15:v>2388</x15:v>
          </x15:c>
          <x15:c>
            <x15:v>2877</x15:v>
          </x15:c>
        </x15:pivotRow>
        <x15:pivotRow count="3">
          <x15:c>
            <x15:v>715</x15:v>
          </x15:c>
          <x15:c>
            <x15:v>2755</x15:v>
          </x15:c>
          <x15:c>
            <x15:v>3470</x15:v>
          </x15:c>
        </x15:pivotRow>
        <x15:pivotRow count="3">
          <x15:c>
            <x15:v>907</x15:v>
          </x15:c>
          <x15:c>
            <x15:v>2948</x15:v>
          </x15:c>
          <x15:c>
            <x15:v>3855</x15:v>
          </x15:c>
        </x15:pivotRow>
        <x15:pivotRow count="3">
          <x15:c>
            <x15:v>1123</x15:v>
          </x15:c>
          <x15:c>
            <x15:v>3095</x15:v>
          </x15:c>
          <x15:c>
            <x15:v>4218</x15:v>
          </x15:c>
        </x15:pivotRow>
        <x15:pivotRow count="3">
          <x15:c>
            <x15:v>3640</x15:v>
          </x15:c>
          <x15:c>
            <x15:v>14498</x15:v>
          </x15:c>
          <x15:c>
            <x15:v>18138</x15:v>
          </x15:c>
        </x15:pivotRow>
      </x15:pivotTableData>
    </ext>
    <ext xmlns:x15="http://schemas.microsoft.com/office/spreadsheetml/2010/11/main" uri="{E67621CE-5B39-4880-91FE-76760E9C1902}">
      <x15:pivotTableUISettings>
        <x15:activeTabTopLevelEntity name="[recordowa_dziesiatka_results]"/>
        <x15:activeTabTopLevelEntity name="[recordowa_dziesiatka_results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BA3AF31-D94F-4F01-956E-BAC268A5E932}" name="PivotChartTable51" cacheId="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1:D11" firstHeaderRow="1" firstDataRow="2" firstDataCol="1"/>
  <pivotFields count="3">
    <pivotField axis="axisRow" allDrilled="1" subtotalTop="0" showAll="0" sortType="ascending" dataSourceSort="1"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9">
    <i>
      <x v="1"/>
    </i>
    <i>
      <x v="2"/>
    </i>
    <i>
      <x v="3"/>
    </i>
    <i>
      <x v="4"/>
    </i>
    <i>
      <x v="5"/>
    </i>
    <i>
      <x v="6"/>
    </i>
    <i>
      <x v="7"/>
    </i>
    <i>
      <x/>
    </i>
    <i t="grand">
      <x/>
    </i>
  </rowItems>
  <colFields count="1">
    <field x="2"/>
  </colFields>
  <colItems count="3">
    <i>
      <x/>
    </i>
    <i>
      <x v="1"/>
    </i>
    <i t="grand">
      <x/>
    </i>
  </colItems>
  <dataFields count="1">
    <dataField name="Count of Bib" fld="1" subtotal="count" baseField="0" baseItem="0"/>
  </dataFields>
  <chartFormats count="5">
    <chartFormat chart="0"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2">
          <reference field="4294967294" count="1" selected="0">
            <x v="0"/>
          </reference>
          <reference field="2" count="1" selected="0">
            <x v="1"/>
          </reference>
        </references>
      </pivotArea>
    </chartFormat>
    <chartFormat chart="6" format="7" series="1">
      <pivotArea type="data" outline="0" fieldPosition="0">
        <references count="2">
          <reference field="4294967294" count="1" selected="0">
            <x v="0"/>
          </reference>
          <reference field="2"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ib"/>
    <pivotHierarchy dragToData="1"/>
    <pivotHierarchy dragToData="1"/>
    <pivotHierarchy dragToData="1"/>
  </pivotHierarchies>
  <rowHierarchiesUsage count="1">
    <rowHierarchyUsage hierarchyUsage="28"/>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9" columnCount="3" cacheId="487720155">
        <x15:pivotRow count="3">
          <x15:c t="e">
            <x15:v/>
          </x15:c>
          <x15:c>
            <x15:v>24</x15:v>
          </x15:c>
          <x15:c>
            <x15:v>24</x15:v>
          </x15:c>
        </x15:pivotRow>
        <x15:pivotRow count="3">
          <x15:c>
            <x15:v>19</x15:v>
          </x15:c>
          <x15:c>
            <x15:v>334</x15:v>
          </x15:c>
          <x15:c>
            <x15:v>353</x15:v>
          </x15:c>
        </x15:pivotRow>
        <x15:pivotRow count="3">
          <x15:c>
            <x15:v>113</x15:v>
          </x15:c>
          <x15:c>
            <x15:v>1116</x15:v>
          </x15:c>
          <x15:c>
            <x15:v>1229</x15:v>
          </x15:c>
        </x15:pivotRow>
        <x15:pivotRow count="3">
          <x15:c>
            <x15:v>274</x15:v>
          </x15:c>
          <x15:c>
            <x15:v>1838</x15:v>
          </x15:c>
          <x15:c>
            <x15:v>2112</x15:v>
          </x15:c>
        </x15:pivotRow>
        <x15:pivotRow count="3">
          <x15:c>
            <x15:v>489</x15:v>
          </x15:c>
          <x15:c>
            <x15:v>2388</x15:v>
          </x15:c>
          <x15:c>
            <x15:v>2877</x15:v>
          </x15:c>
        </x15:pivotRow>
        <x15:pivotRow count="3">
          <x15:c>
            <x15:v>715</x15:v>
          </x15:c>
          <x15:c>
            <x15:v>2755</x15:v>
          </x15:c>
          <x15:c>
            <x15:v>3470</x15:v>
          </x15:c>
        </x15:pivotRow>
        <x15:pivotRow count="3">
          <x15:c>
            <x15:v>907</x15:v>
          </x15:c>
          <x15:c>
            <x15:v>2948</x15:v>
          </x15:c>
          <x15:c>
            <x15:v>3855</x15:v>
          </x15:c>
        </x15:pivotRow>
        <x15:pivotRow count="3">
          <x15:c>
            <x15:v>1123</x15:v>
          </x15:c>
          <x15:c>
            <x15:v>3095</x15:v>
          </x15:c>
          <x15:c>
            <x15:v>4218</x15:v>
          </x15:c>
        </x15:pivotRow>
        <x15:pivotRow count="3">
          <x15:c>
            <x15:v>3640</x15:v>
          </x15:c>
          <x15:c>
            <x15:v>14498</x15:v>
          </x15:c>
          <x15:c>
            <x15:v>18138</x15:v>
          </x15:c>
        </x15:pivotRow>
      </x15:pivotTableData>
    </ext>
    <ext xmlns:x15="http://schemas.microsoft.com/office/spreadsheetml/2010/11/main" uri="{E67621CE-5B39-4880-91FE-76760E9C1902}">
      <x15:pivotTableUISettings>
        <x15:activeTabTopLevelEntity name="[recordowa_dziesiatka_results]"/>
        <x15:activeTabTopLevelEntity name="[recordowa_dziesiatka_results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7B729B3-188D-4252-A09A-1A0EF3AE2E22}" name="PivotChartTable50" cacheId="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1:D10" firstHeaderRow="1" firstDataRow="2"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s>
  <rowFields count="1">
    <field x="1"/>
  </rowFields>
  <rowItems count="8">
    <i>
      <x/>
    </i>
    <i>
      <x v="1"/>
    </i>
    <i>
      <x v="2"/>
    </i>
    <i>
      <x v="3"/>
    </i>
    <i>
      <x v="4"/>
    </i>
    <i>
      <x v="5"/>
    </i>
    <i>
      <x v="6"/>
    </i>
    <i t="grand">
      <x/>
    </i>
  </rowItems>
  <colFields count="1">
    <field x="2"/>
  </colFields>
  <colItems count="3">
    <i>
      <x/>
    </i>
    <i>
      <x v="1"/>
    </i>
    <i t="grand">
      <x/>
    </i>
  </colItems>
  <dataFields count="1">
    <dataField fld="0" subtotal="count" baseField="0" baseItem="0" numFmtId="164"/>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7" format="5" series="1">
      <pivotArea type="data" outline="0" fieldPosition="0">
        <references count="2">
          <reference field="4294967294" count="1" selected="0">
            <x v="0"/>
          </reference>
          <reference field="2" count="1" selected="0">
            <x v="0"/>
          </reference>
        </references>
      </pivotArea>
    </chartFormat>
    <chartFormat chart="7" format="6" series="1">
      <pivotArea type="data" outline="0" fieldPosition="0">
        <references count="2">
          <reference field="4294967294" count="1" selected="0">
            <x v="0"/>
          </reference>
          <reference field="2" count="1" selected="0">
            <x v="1"/>
          </reference>
        </references>
      </pivotArea>
    </chartFormat>
    <chartFormat chart="8" format="7" series="1">
      <pivotArea type="data" outline="0" fieldPosition="0">
        <references count="2">
          <reference field="4294967294" count="1" selected="0">
            <x v="0"/>
          </reference>
          <reference field="2" count="1" selected="0">
            <x v="0"/>
          </reference>
        </references>
      </pivotArea>
    </chartFormat>
    <chartFormat chart="8" format="8" series="1">
      <pivotArea type="data" outline="0" fieldPosition="0">
        <references count="2">
          <reference field="4294967294" count="1" selected="0">
            <x v="0"/>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3" cacheId="174107083">
        <x15:pivotRow count="3">
          <x15:c>
            <x15:v>3.9944800569800577E-2</x15:v>
          </x15:c>
          <x15:c>
            <x15:v>3.2489272809394759E-2</x15:v>
          </x15:c>
          <x15:c>
            <x15:v>3.4284122085048004E-2</x15:v>
          </x15:c>
        </x15:pivotRow>
        <x15:pivotRow count="3">
          <x15:c>
            <x15:v>3.6712019154347457E-2</x15:v>
          </x15:c>
          <x15:c>
            <x15:v>2.9919294294294314E-2</x15:v>
          </x15:c>
          <x15:c>
            <x15:v>3.2257115405656761E-2</x15:v>
          </x15:c>
        </x15:pivotRow>
        <x15:pivotRow count="3">
          <x15:c>
            <x15:v>3.549454094023765E-2</x15:v>
          </x15:c>
          <x15:c>
            <x15:v>3.0123606220657274E-2</x15:v>
          </x15:c>
          <x15:c>
            <x15:v>3.1590905724982812E-2</x15:v>
          </x15:c>
        </x15:pivotRow>
        <x15:pivotRow count="3">
          <x15:c>
            <x15:v>3.7240869341563794E-2</x15:v>
          </x15:c>
          <x15:c>
            <x15:v>3.1941353305395118E-2</x15:v>
          </x15:c>
          <x15:c>
            <x15:v>3.3311296226309454E-2</x15:v>
          </x15:c>
        </x15:pivotRow>
        <x15:pivotRow count="3">
          <x15:c>
            <x15:v>3.9362782921810689E-2</x15:v>
          </x15:c>
          <x15:c>
            <x15:v>3.39319135802469E-2</x15:v>
          </x15:c>
          <x15:c>
            <x15:v>3.4983049581839905E-2</x15:v>
          </x15:c>
        </x15:pivotRow>
        <x15:pivotRow count="3">
          <x15:c>
            <x15:v>4.5434472934472933E-2</x15:v>
          </x15:c>
          <x15:c>
            <x15:v>3.7123282556750306E-2</x15:v>
          </x15:c>
          <x15:c>
            <x15:v>3.8142579489867233E-2</x15:v>
          </x15:c>
        </x15:pivotRow>
        <x15:pivotRow count="3">
          <x15:c>
            <x15:v>4.7793981481481486E-2</x15:v>
          </x15:c>
          <x15:c>
            <x15:v>3.8095370370370377E-2</x15:v>
          </x15:c>
          <x15:c>
            <x15:v>3.9711805555555556E-2</x15:v>
          </x15:c>
        </x15:pivotRow>
        <x15:pivotRow count="3">
          <x15:c>
            <x15:v>3.6810327413343891E-2</x15:v>
          </x15:c>
          <x15:c>
            <x15:v>3.1437941273260349E-2</x15:v>
          </x15:c>
          <x15:c>
            <x15:v>3.2868284951618316E-2</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7B729B3-188D-4252-A09A-1A0EF3AE2E22}" name="PivotChartTable49" cacheId="5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D10" firstHeaderRow="1" firstDataRow="2"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s>
  <rowFields count="1">
    <field x="1"/>
  </rowFields>
  <rowItems count="8">
    <i>
      <x/>
    </i>
    <i>
      <x v="1"/>
    </i>
    <i>
      <x v="2"/>
    </i>
    <i>
      <x v="3"/>
    </i>
    <i>
      <x v="4"/>
    </i>
    <i>
      <x v="5"/>
    </i>
    <i>
      <x v="6"/>
    </i>
    <i t="grand">
      <x/>
    </i>
  </rowItems>
  <colFields count="1">
    <field x="2"/>
  </colFields>
  <colItems count="3">
    <i>
      <x/>
    </i>
    <i>
      <x v="1"/>
    </i>
    <i t="grand">
      <x/>
    </i>
  </colItems>
  <dataFields count="1">
    <dataField fld="0" subtotal="count" baseField="0" baseItem="0" numFmtId="164"/>
  </dataFields>
  <chartFormats count="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7" format="5" series="1">
      <pivotArea type="data" outline="0" fieldPosition="0">
        <references count="2">
          <reference field="4294967294" count="1" selected="0">
            <x v="0"/>
          </reference>
          <reference field="2" count="1" selected="0">
            <x v="0"/>
          </reference>
        </references>
      </pivotArea>
    </chartFormat>
    <chartFormat chart="7" format="6" series="1">
      <pivotArea type="data" outline="0" fieldPosition="0">
        <references count="2">
          <reference field="4294967294" count="1" selected="0">
            <x v="0"/>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3" cacheId="620624047">
        <x15:pivotRow count="3">
          <x15:c>
            <x15:v>3.9944800569800577E-2</x15:v>
          </x15:c>
          <x15:c>
            <x15:v>3.2489272809394759E-2</x15:v>
          </x15:c>
          <x15:c>
            <x15:v>3.4284122085048004E-2</x15:v>
          </x15:c>
        </x15:pivotRow>
        <x15:pivotRow count="3">
          <x15:c>
            <x15:v>3.6712019154347457E-2</x15:v>
          </x15:c>
          <x15:c>
            <x15:v>2.9919294294294314E-2</x15:v>
          </x15:c>
          <x15:c>
            <x15:v>3.2257115405656761E-2</x15:v>
          </x15:c>
        </x15:pivotRow>
        <x15:pivotRow count="3">
          <x15:c>
            <x15:v>3.549454094023765E-2</x15:v>
          </x15:c>
          <x15:c>
            <x15:v>3.0123606220657274E-2</x15:v>
          </x15:c>
          <x15:c>
            <x15:v>3.1590905724982812E-2</x15:v>
          </x15:c>
        </x15:pivotRow>
        <x15:pivotRow count="3">
          <x15:c>
            <x15:v>3.7240869341563794E-2</x15:v>
          </x15:c>
          <x15:c>
            <x15:v>3.1941353305395118E-2</x15:v>
          </x15:c>
          <x15:c>
            <x15:v>3.3311296226309454E-2</x15:v>
          </x15:c>
        </x15:pivotRow>
        <x15:pivotRow count="3">
          <x15:c>
            <x15:v>3.9362782921810689E-2</x15:v>
          </x15:c>
          <x15:c>
            <x15:v>3.39319135802469E-2</x15:v>
          </x15:c>
          <x15:c>
            <x15:v>3.4983049581839905E-2</x15:v>
          </x15:c>
        </x15:pivotRow>
        <x15:pivotRow count="3">
          <x15:c>
            <x15:v>4.5434472934472933E-2</x15:v>
          </x15:c>
          <x15:c>
            <x15:v>3.7123282556750306E-2</x15:v>
          </x15:c>
          <x15:c>
            <x15:v>3.8142579489867233E-2</x15:v>
          </x15:c>
        </x15:pivotRow>
        <x15:pivotRow count="3">
          <x15:c>
            <x15:v>4.7793981481481486E-2</x15:v>
          </x15:c>
          <x15:c>
            <x15:v>3.8095370370370377E-2</x15:v>
          </x15:c>
          <x15:c>
            <x15:v>3.9711805555555556E-2</x15:v>
          </x15:c>
        </x15:pivotRow>
        <x15:pivotRow count="3">
          <x15:c>
            <x15:v>3.6810327413343891E-2</x15:v>
          </x15:c>
          <x15:c>
            <x15:v>3.1437941273260349E-2</x15:v>
          </x15:c>
          <x15:c>
            <x15:v>3.2868284951618316E-2</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7B729B3-188D-4252-A09A-1A0EF3AE2E22}" name="PivotChartTable48" cacheId="5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1:D10" firstHeaderRow="1" firstDataRow="2"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s>
  <rowFields count="1">
    <field x="1"/>
  </rowFields>
  <rowItems count="8">
    <i>
      <x/>
    </i>
    <i>
      <x v="1"/>
    </i>
    <i>
      <x v="2"/>
    </i>
    <i>
      <x v="3"/>
    </i>
    <i>
      <x v="4"/>
    </i>
    <i>
      <x v="5"/>
    </i>
    <i>
      <x v="6"/>
    </i>
    <i t="grand">
      <x/>
    </i>
  </rowItems>
  <colFields count="1">
    <field x="2"/>
  </colFields>
  <colItems count="3">
    <i>
      <x/>
    </i>
    <i>
      <x v="1"/>
    </i>
    <i t="grand">
      <x/>
    </i>
  </colItems>
  <dataFields count="1">
    <dataField fld="0" subtotal="count" baseField="0" baseItem="0" numFmtId="164"/>
  </dataField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3" cacheId="2023522920">
        <x15:pivotRow count="3">
          <x15:c>
            <x15:v>3.9944800569800577E-2</x15:v>
          </x15:c>
          <x15:c>
            <x15:v>3.2489272809394759E-2</x15:v>
          </x15:c>
          <x15:c>
            <x15:v>3.4284122085048004E-2</x15:v>
          </x15:c>
        </x15:pivotRow>
        <x15:pivotRow count="3">
          <x15:c>
            <x15:v>3.6712019154347457E-2</x15:v>
          </x15:c>
          <x15:c>
            <x15:v>2.9919294294294314E-2</x15:v>
          </x15:c>
          <x15:c>
            <x15:v>3.2257115405656761E-2</x15:v>
          </x15:c>
        </x15:pivotRow>
        <x15:pivotRow count="3">
          <x15:c>
            <x15:v>3.549454094023765E-2</x15:v>
          </x15:c>
          <x15:c>
            <x15:v>3.0123606220657274E-2</x15:v>
          </x15:c>
          <x15:c>
            <x15:v>3.1590905724982812E-2</x15:v>
          </x15:c>
        </x15:pivotRow>
        <x15:pivotRow count="3">
          <x15:c>
            <x15:v>3.7240869341563794E-2</x15:v>
          </x15:c>
          <x15:c>
            <x15:v>3.1941353305395118E-2</x15:v>
          </x15:c>
          <x15:c>
            <x15:v>3.3311296226309454E-2</x15:v>
          </x15:c>
        </x15:pivotRow>
        <x15:pivotRow count="3">
          <x15:c>
            <x15:v>3.9362782921810689E-2</x15:v>
          </x15:c>
          <x15:c>
            <x15:v>3.39319135802469E-2</x15:v>
          </x15:c>
          <x15:c>
            <x15:v>3.4983049581839905E-2</x15:v>
          </x15:c>
        </x15:pivotRow>
        <x15:pivotRow count="3">
          <x15:c>
            <x15:v>4.5434472934472933E-2</x15:v>
          </x15:c>
          <x15:c>
            <x15:v>3.7123282556750306E-2</x15:v>
          </x15:c>
          <x15:c>
            <x15:v>3.8142579489867233E-2</x15:v>
          </x15:c>
        </x15:pivotRow>
        <x15:pivotRow count="3">
          <x15:c>
            <x15:v>4.7793981481481486E-2</x15:v>
          </x15:c>
          <x15:c>
            <x15:v>3.8095370370370377E-2</x15:v>
          </x15:c>
          <x15:c>
            <x15:v>3.9711805555555556E-2</x15:v>
          </x15:c>
        </x15:pivotRow>
        <x15:pivotRow count="3">
          <x15:c>
            <x15:v>3.6810327413343891E-2</x15:v>
          </x15:c>
          <x15:c>
            <x15:v>3.1437941273260349E-2</x15:v>
          </x15:c>
          <x15:c>
            <x15:v>3.2868284951618316E-2</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89CB8D6-48A4-4FEC-92E7-3ADE7DA7C027}" name="PivotChartTable47" cacheId="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D10" firstHeaderRow="1" firstDataRow="2"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s>
  <rowFields count="1">
    <field x="1"/>
  </rowFields>
  <rowItems count="8">
    <i>
      <x/>
    </i>
    <i>
      <x v="1"/>
    </i>
    <i>
      <x v="2"/>
    </i>
    <i>
      <x v="3"/>
    </i>
    <i>
      <x v="4"/>
    </i>
    <i>
      <x v="5"/>
    </i>
    <i>
      <x v="6"/>
    </i>
    <i t="grand">
      <x/>
    </i>
  </rowItems>
  <colFields count="1">
    <field x="2"/>
  </colFields>
  <colItems count="3">
    <i>
      <x/>
    </i>
    <i>
      <x v="1"/>
    </i>
    <i t="grand">
      <x/>
    </i>
  </colItems>
  <dataFields count="1">
    <dataField name="Count of Bib" fld="0" subtotal="count" baseField="0" baseItem="0"/>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6" format="5" series="1">
      <pivotArea type="data" outline="0" fieldPosition="0">
        <references count="2">
          <reference field="4294967294" count="1" selected="0">
            <x v="0"/>
          </reference>
          <reference field="2" count="1" selected="0">
            <x v="0"/>
          </reference>
        </references>
      </pivotArea>
    </chartFormat>
    <chartFormat chart="6" format="6" series="1">
      <pivotArea type="data" outline="0" fieldPosition="0">
        <references count="2">
          <reference field="4294967294" count="1" selected="0">
            <x v="0"/>
          </reference>
          <reference field="2" count="1" selected="0">
            <x v="1"/>
          </reference>
        </references>
      </pivotArea>
    </chartFormat>
    <chartFormat chart="7" format="7" series="1">
      <pivotArea type="data" outline="0" fieldPosition="0">
        <references count="2">
          <reference field="4294967294" count="1" selected="0">
            <x v="0"/>
          </reference>
          <reference field="2" count="1" selected="0">
            <x v="0"/>
          </reference>
        </references>
      </pivotArea>
    </chartFormat>
    <chartFormat chart="7" format="8" series="1">
      <pivotArea type="data" outline="0" fieldPosition="0">
        <references count="2">
          <reference field="4294967294" count="1" selected="0">
            <x v="0"/>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3" cacheId="297539663">
        <x15:pivotRow count="3">
          <x15:c>
            <x15:v>13</x15:v>
          </x15:c>
          <x15:c>
            <x15:v>41</x15:v>
          </x15:c>
          <x15:c>
            <x15:v>54</x15:v>
          </x15:c>
        </x15:pivotRow>
        <x15:pivotRow count="3">
          <x15:c>
            <x15:v>233</x15:v>
          </x15:c>
          <x15:c>
            <x15:v>444</x15:v>
          </x15:c>
          <x15:c>
            <x15:v>677</x15:v>
          </x15:c>
        </x15:pivotRow>
        <x15:pivotRow count="3">
          <x15:c>
            <x15:v>427</x15:v>
          </x15:c>
          <x15:c>
            <x15:v>1136</x15:v>
          </x15:c>
          <x15:c>
            <x15:v>1563</x15:v>
          </x15:c>
        </x15:pivotRow>
        <x15:pivotRow count="3">
          <x15:c>
            <x15:v>342</x15:v>
          </x15:c>
          <x15:c>
            <x15:v>981</x15:v>
          </x15:c>
          <x15:c>
            <x15:v>1323</x15:v>
          </x15:c>
        </x15:pivotRow>
        <x15:pivotRow count="3">
          <x15:c>
            <x15:v>90</x15:v>
          </x15:c>
          <x15:c>
            <x15:v>375</x15:v>
          </x15:c>
          <x15:c>
            <x15:v>465</x15:v>
          </x15:c>
        </x15:pivotRow>
        <x15:pivotRow count="3">
          <x15:c>
            <x15:v>13</x15:v>
          </x15:c>
          <x15:c>
            <x15:v>93</x15:v>
          </x15:c>
          <x15:c>
            <x15:v>106</x15:v>
          </x15:c>
        </x15:pivotRow>
        <x15:pivotRow count="3">
          <x15:c>
            <x15:v>5</x15:v>
          </x15:c>
          <x15:c>
            <x15:v>25</x15:v>
          </x15:c>
          <x15:c>
            <x15:v>30</x15:v>
          </x15:c>
        </x15:pivotRow>
        <x15:pivotRow count="3">
          <x15:c>
            <x15:v>1123</x15:v>
          </x15:c>
          <x15:c>
            <x15:v>3095</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89CB8D6-48A4-4FEC-92E7-3ADE7DA7C027}" name="PivotChartTable46" cacheId="5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1:D10" firstHeaderRow="1" firstDataRow="2"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s>
  <rowFields count="1">
    <field x="1"/>
  </rowFields>
  <rowItems count="8">
    <i>
      <x/>
    </i>
    <i>
      <x v="1"/>
    </i>
    <i>
      <x v="2"/>
    </i>
    <i>
      <x v="3"/>
    </i>
    <i>
      <x v="4"/>
    </i>
    <i>
      <x v="5"/>
    </i>
    <i>
      <x v="6"/>
    </i>
    <i t="grand">
      <x/>
    </i>
  </rowItems>
  <colFields count="1">
    <field x="2"/>
  </colFields>
  <colItems count="3">
    <i>
      <x/>
    </i>
    <i>
      <x v="1"/>
    </i>
    <i t="grand">
      <x/>
    </i>
  </colItems>
  <dataFields count="1">
    <dataField name="Count of Bib" fld="0" subtotal="count" baseField="0" baseItem="0"/>
  </dataFields>
  <chartFormats count="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6" format="5" series="1">
      <pivotArea type="data" outline="0" fieldPosition="0">
        <references count="2">
          <reference field="4294967294" count="1" selected="0">
            <x v="0"/>
          </reference>
          <reference field="2" count="1" selected="0">
            <x v="0"/>
          </reference>
        </references>
      </pivotArea>
    </chartFormat>
    <chartFormat chart="6" format="6" series="1">
      <pivotArea type="data" outline="0" fieldPosition="0">
        <references count="2">
          <reference field="4294967294" count="1" selected="0">
            <x v="0"/>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3" cacheId="1308275348">
        <x15:pivotRow count="3">
          <x15:c>
            <x15:v>13</x15:v>
          </x15:c>
          <x15:c>
            <x15:v>41</x15:v>
          </x15:c>
          <x15:c>
            <x15:v>54</x15:v>
          </x15:c>
        </x15:pivotRow>
        <x15:pivotRow count="3">
          <x15:c>
            <x15:v>233</x15:v>
          </x15:c>
          <x15:c>
            <x15:v>444</x15:v>
          </x15:c>
          <x15:c>
            <x15:v>677</x15:v>
          </x15:c>
        </x15:pivotRow>
        <x15:pivotRow count="3">
          <x15:c>
            <x15:v>427</x15:v>
          </x15:c>
          <x15:c>
            <x15:v>1136</x15:v>
          </x15:c>
          <x15:c>
            <x15:v>1563</x15:v>
          </x15:c>
        </x15:pivotRow>
        <x15:pivotRow count="3">
          <x15:c>
            <x15:v>342</x15:v>
          </x15:c>
          <x15:c>
            <x15:v>981</x15:v>
          </x15:c>
          <x15:c>
            <x15:v>1323</x15:v>
          </x15:c>
        </x15:pivotRow>
        <x15:pivotRow count="3">
          <x15:c>
            <x15:v>90</x15:v>
          </x15:c>
          <x15:c>
            <x15:v>375</x15:v>
          </x15:c>
          <x15:c>
            <x15:v>465</x15:v>
          </x15:c>
        </x15:pivotRow>
        <x15:pivotRow count="3">
          <x15:c>
            <x15:v>13</x15:v>
          </x15:c>
          <x15:c>
            <x15:v>93</x15:v>
          </x15:c>
          <x15:c>
            <x15:v>106</x15:v>
          </x15:c>
        </x15:pivotRow>
        <x15:pivotRow count="3">
          <x15:c>
            <x15:v>5</x15:v>
          </x15:c>
          <x15:c>
            <x15:v>25</x15:v>
          </x15:c>
          <x15:c>
            <x15:v>30</x15:v>
          </x15:c>
        </x15:pivotRow>
        <x15:pivotRow count="3">
          <x15:c>
            <x15:v>1123</x15:v>
          </x15:c>
          <x15:c>
            <x15:v>3095</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89CB8D6-48A4-4FEC-92E7-3ADE7DA7C027}" name="PivotChartTable45" cacheId="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1:D10" firstHeaderRow="1" firstDataRow="2"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s>
  <rowFields count="1">
    <field x="1"/>
  </rowFields>
  <rowItems count="8">
    <i>
      <x/>
    </i>
    <i>
      <x v="1"/>
    </i>
    <i>
      <x v="2"/>
    </i>
    <i>
      <x v="3"/>
    </i>
    <i>
      <x v="4"/>
    </i>
    <i>
      <x v="5"/>
    </i>
    <i>
      <x v="6"/>
    </i>
    <i t="grand">
      <x/>
    </i>
  </rowItems>
  <colFields count="1">
    <field x="2"/>
  </colFields>
  <colItems count="3">
    <i>
      <x/>
    </i>
    <i>
      <x v="1"/>
    </i>
    <i t="grand">
      <x/>
    </i>
  </colItems>
  <dataFields count="1">
    <dataField name="Count of Bib" fld="0" subtotal="count" baseField="0" baseItem="0"/>
  </dataField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3" cacheId="901453942">
        <x15:pivotRow count="3">
          <x15:c>
            <x15:v>13</x15:v>
          </x15:c>
          <x15:c>
            <x15:v>41</x15:v>
          </x15:c>
          <x15:c>
            <x15:v>54</x15:v>
          </x15:c>
        </x15:pivotRow>
        <x15:pivotRow count="3">
          <x15:c>
            <x15:v>233</x15:v>
          </x15:c>
          <x15:c>
            <x15:v>444</x15:v>
          </x15:c>
          <x15:c>
            <x15:v>677</x15:v>
          </x15:c>
        </x15:pivotRow>
        <x15:pivotRow count="3">
          <x15:c>
            <x15:v>427</x15:v>
          </x15:c>
          <x15:c>
            <x15:v>1136</x15:v>
          </x15:c>
          <x15:c>
            <x15:v>1563</x15:v>
          </x15:c>
        </x15:pivotRow>
        <x15:pivotRow count="3">
          <x15:c>
            <x15:v>342</x15:v>
          </x15:c>
          <x15:c>
            <x15:v>981</x15:v>
          </x15:c>
          <x15:c>
            <x15:v>1323</x15:v>
          </x15:c>
        </x15:pivotRow>
        <x15:pivotRow count="3">
          <x15:c>
            <x15:v>90</x15:v>
          </x15:c>
          <x15:c>
            <x15:v>375</x15:v>
          </x15:c>
          <x15:c>
            <x15:v>465</x15:v>
          </x15:c>
        </x15:pivotRow>
        <x15:pivotRow count="3">
          <x15:c>
            <x15:v>13</x15:v>
          </x15:c>
          <x15:c>
            <x15:v>93</x15:v>
          </x15:c>
          <x15:c>
            <x15:v>106</x15:v>
          </x15:c>
        </x15:pivotRow>
        <x15:pivotRow count="3">
          <x15:c>
            <x15:v>5</x15:v>
          </x15:c>
          <x15:c>
            <x15:v>25</x15:v>
          </x15:c>
          <x15:c>
            <x15:v>30</x15:v>
          </x15:c>
        </x15:pivotRow>
        <x15:pivotRow count="3">
          <x15:c>
            <x15:v>1123</x15:v>
          </x15:c>
          <x15:c>
            <x15:v>3095</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679FF7E-B5BC-40C6-BB73-9233FF21F4F2}" name="PivotChartTable44"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12" firstHeaderRow="1" firstDataRow="1" firstDataCol="1"/>
  <pivotFields count="2">
    <pivotField axis="axisRow" allDrilled="1" subtotalTop="0" showAll="0" measureFilter="1" sortType="a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3"/>
    </i>
    <i>
      <x v="6"/>
    </i>
    <i>
      <x v="4"/>
    </i>
    <i>
      <x v="1"/>
    </i>
    <i>
      <x v="2"/>
    </i>
    <i>
      <x/>
    </i>
    <i>
      <x v="9"/>
    </i>
    <i>
      <x v="8"/>
    </i>
    <i>
      <x v="5"/>
    </i>
    <i t="grand">
      <x/>
    </i>
  </rowItems>
  <colItems count="1">
    <i/>
  </colItems>
  <dataFields count="1">
    <dataField name="Count of Bib" fld="1" subtotal="count" baseField="0" baseItem="69"/>
  </dataFields>
  <chartFormats count="3">
    <chartFormat chart="0"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count" id="1" iMeasureHier="34">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055573345">
        <x15:pivotRow count="1">
          <x15:c>
            <x15:v>36</x15:v>
          </x15:c>
        </x15:pivotRow>
        <x15:pivotRow count="1">
          <x15:c>
            <x15:v>37</x15:v>
          </x15:c>
        </x15:pivotRow>
        <x15:pivotRow count="1">
          <x15:c>
            <x15:v>38</x15:v>
          </x15:c>
        </x15:pivotRow>
        <x15:pivotRow count="1">
          <x15:c>
            <x15:v>40</x15:v>
          </x15:c>
        </x15:pivotRow>
        <x15:pivotRow count="1">
          <x15:c>
            <x15:v>43</x15:v>
          </x15:c>
        </x15:pivotRow>
        <x15:pivotRow count="1">
          <x15:c>
            <x15:v>44</x15:v>
          </x15:c>
        </x15:pivotRow>
        <x15:pivotRow count="1">
          <x15:c>
            <x15:v>60</x15:v>
          </x15:c>
        </x15:pivotRow>
        <x15:pivotRow count="1">
          <x15:c>
            <x15:v>101</x15:v>
          </x15:c>
        </x15:pivotRow>
        <x15:pivotRow count="1">
          <x15:c>
            <x15:v>131</x15:v>
          </x15:c>
        </x15:pivotRow>
        <x15:pivotRow count="1">
          <x15:c>
            <x15:v>1146</x15:v>
          </x15:c>
        </x15:pivotRow>
        <x15:pivotRow count="1">
          <x15:c>
            <x15:v>1676</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679FF7E-B5BC-40C6-BB73-9233FF21F4F2}" name="PivotChartTable43"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2" firstHeaderRow="1" firstDataRow="1" firstDataCol="1"/>
  <pivotFields count="2">
    <pivotField axis="axisRow" allDrilled="1" subtotalTop="0" showAll="0" measureFilter="1" sortType="a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3"/>
    </i>
    <i>
      <x v="6"/>
    </i>
    <i>
      <x v="4"/>
    </i>
    <i>
      <x v="1"/>
    </i>
    <i>
      <x v="2"/>
    </i>
    <i>
      <x/>
    </i>
    <i>
      <x v="9"/>
    </i>
    <i>
      <x v="8"/>
    </i>
    <i>
      <x v="5"/>
    </i>
    <i t="grand">
      <x/>
    </i>
  </rowItems>
  <colItems count="1">
    <i/>
  </colItems>
  <dataFields count="1">
    <dataField name="Count of Bib" fld="1" subtotal="count" baseField="0" baseItem="69"/>
  </dataFields>
  <chartFormats count="2">
    <chartFormat chart="0"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count" id="1" iMeasureHier="34">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38912247">
        <x15:pivotRow count="1">
          <x15:c>
            <x15:v>36</x15:v>
          </x15:c>
        </x15:pivotRow>
        <x15:pivotRow count="1">
          <x15:c>
            <x15:v>37</x15:v>
          </x15:c>
        </x15:pivotRow>
        <x15:pivotRow count="1">
          <x15:c>
            <x15:v>38</x15:v>
          </x15:c>
        </x15:pivotRow>
        <x15:pivotRow count="1">
          <x15:c>
            <x15:v>40</x15:v>
          </x15:c>
        </x15:pivotRow>
        <x15:pivotRow count="1">
          <x15:c>
            <x15:v>43</x15:v>
          </x15:c>
        </x15:pivotRow>
        <x15:pivotRow count="1">
          <x15:c>
            <x15:v>44</x15:v>
          </x15:c>
        </x15:pivotRow>
        <x15:pivotRow count="1">
          <x15:c>
            <x15:v>60</x15:v>
          </x15:c>
        </x15:pivotRow>
        <x15:pivotRow count="1">
          <x15:c>
            <x15:v>101</x15:v>
          </x15:c>
        </x15:pivotRow>
        <x15:pivotRow count="1">
          <x15:c>
            <x15:v>131</x15:v>
          </x15:c>
        </x15:pivotRow>
        <x15:pivotRow count="1">
          <x15:c>
            <x15:v>1146</x15:v>
          </x15:c>
        </x15:pivotRow>
        <x15:pivotRow count="1">
          <x15:c>
            <x15:v>1676</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679FF7E-B5BC-40C6-BB73-9233FF21F4F2}" name="PivotChartTable4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12" firstHeaderRow="1" firstDataRow="1" firstDataCol="1"/>
  <pivotFields count="2">
    <pivotField axis="axisRow" allDrilled="1" subtotalTop="0" showAll="0" measureFilter="1" sortType="a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3"/>
    </i>
    <i>
      <x v="6"/>
    </i>
    <i>
      <x v="4"/>
    </i>
    <i>
      <x v="1"/>
    </i>
    <i>
      <x v="2"/>
    </i>
    <i>
      <x/>
    </i>
    <i>
      <x v="9"/>
    </i>
    <i>
      <x v="8"/>
    </i>
    <i>
      <x v="5"/>
    </i>
    <i t="grand">
      <x/>
    </i>
  </rowItems>
  <colItems count="1">
    <i/>
  </colItems>
  <dataFields count="1">
    <dataField name="Count of Bib" fld="1" subtotal="count" baseField="0" baseItem="69"/>
  </dataFields>
  <chartFormats count="1">
    <chartFormat chart="0" format="3"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count" id="1" iMeasureHier="34">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691358063">
        <x15:pivotRow count="1">
          <x15:c>
            <x15:v>36</x15:v>
          </x15:c>
        </x15:pivotRow>
        <x15:pivotRow count="1">
          <x15:c>
            <x15:v>37</x15:v>
          </x15:c>
        </x15:pivotRow>
        <x15:pivotRow count="1">
          <x15:c>
            <x15:v>38</x15:v>
          </x15:c>
        </x15:pivotRow>
        <x15:pivotRow count="1">
          <x15:c>
            <x15:v>40</x15:v>
          </x15:c>
        </x15:pivotRow>
        <x15:pivotRow count="1">
          <x15:c>
            <x15:v>43</x15:v>
          </x15:c>
        </x15:pivotRow>
        <x15:pivotRow count="1">
          <x15:c>
            <x15:v>44</x15:v>
          </x15:c>
        </x15:pivotRow>
        <x15:pivotRow count="1">
          <x15:c>
            <x15:v>60</x15:v>
          </x15:c>
        </x15:pivotRow>
        <x15:pivotRow count="1">
          <x15:c>
            <x15:v>101</x15:v>
          </x15:c>
        </x15:pivotRow>
        <x15:pivotRow count="1">
          <x15:c>
            <x15:v>131</x15:v>
          </x15:c>
        </x15:pivotRow>
        <x15:pivotRow count="1">
          <x15:c>
            <x15:v>1146</x15:v>
          </x15:c>
        </x15:pivotRow>
        <x15:pivotRow count="1">
          <x15:c>
            <x15:v>1676</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FE4C3C0-BEF4-46E5-8C9F-404AEF03B746}" name="PivotChartTable38"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1:B4"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fld="0" subtotal="count" baseField="0" baseItem="0" numFmtId="164"/>
  </dataFields>
  <chartFormats count="9">
    <chartFormat chart="0" format="9"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1" format="13" series="1">
      <pivotArea type="data" outline="0" fieldPosition="0">
        <references count="1">
          <reference field="4294967294" count="1" selected="0">
            <x v="0"/>
          </reference>
        </references>
      </pivotArea>
    </chartFormat>
    <chartFormat chart="23" format="14" series="1">
      <pivotArea type="data" outline="0" fieldPosition="0">
        <references count="1">
          <reference field="4294967294" count="1" selected="0">
            <x v="0"/>
          </reference>
        </references>
      </pivotArea>
    </chartFormat>
    <chartFormat chart="24" format="15" series="1">
      <pivotArea type="data" outline="0" fieldPosition="0">
        <references count="1">
          <reference field="4294967294" count="1" selected="0">
            <x v="0"/>
          </reference>
        </references>
      </pivotArea>
    </chartFormat>
    <chartFormat chart="26" format="16" series="1">
      <pivotArea type="data" outline="0" fieldPosition="0">
        <references count="1">
          <reference field="4294967294" count="1" selected="0">
            <x v="0"/>
          </reference>
        </references>
      </pivotArea>
    </chartFormat>
    <chartFormat chart="27" format="17"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egage Pace"/>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131854634">
        <x15:pivotRow count="1">
          <x15:c>
            <x15:v>3.4788566233657065E-3</x15:v>
          </x15:c>
        </x15:pivotRow>
        <x15:pivotRow count="1">
          <x15:c>
            <x15:v>3.1500426016407342E-3</x15:v>
          </x15:c>
        </x15:pivotRow>
        <x15:pivotRow count="1">
          <x15:c>
            <x15:v>3.2873992413466001E-3</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FE4C3C0-BEF4-46E5-8C9F-404AEF03B746}" name="PivotChartTable36"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B4"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fld="0" subtotal="count" baseField="0" baseItem="0" numFmtId="164"/>
  </dataFields>
  <chartFormats count="8">
    <chartFormat chart="0" format="9"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1" format="13" series="1">
      <pivotArea type="data" outline="0" fieldPosition="0">
        <references count="1">
          <reference field="4294967294" count="1" selected="0">
            <x v="0"/>
          </reference>
        </references>
      </pivotArea>
    </chartFormat>
    <chartFormat chart="23" format="14" series="1">
      <pivotArea type="data" outline="0" fieldPosition="0">
        <references count="1">
          <reference field="4294967294" count="1" selected="0">
            <x v="0"/>
          </reference>
        </references>
      </pivotArea>
    </chartFormat>
    <chartFormat chart="24" format="15" series="1">
      <pivotArea type="data" outline="0" fieldPosition="0">
        <references count="1">
          <reference field="4294967294" count="1" selected="0">
            <x v="0"/>
          </reference>
        </references>
      </pivotArea>
    </chartFormat>
    <chartFormat chart="26" format="16"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egage Pace"/>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286916023">
        <x15:pivotRow count="1">
          <x15:c>
            <x15:v>3.4788566233657065E-3</x15:v>
          </x15:c>
        </x15:pivotRow>
        <x15:pivotRow count="1">
          <x15:c>
            <x15:v>3.1500426016407342E-3</x15:v>
          </x15:c>
        </x15:pivotRow>
        <x15:pivotRow count="1">
          <x15:c>
            <x15:v>3.2873992413466001E-3</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FE4C3C0-BEF4-46E5-8C9F-404AEF03B746}" name="PivotChartTable34"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1:B4"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fld="0" subtotal="count" baseField="0" baseItem="0" numFmtId="164"/>
  </dataFields>
  <chartFormats count="7">
    <chartFormat chart="0" format="9"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1" format="13" series="1">
      <pivotArea type="data" outline="0" fieldPosition="0">
        <references count="1">
          <reference field="4294967294" count="1" selected="0">
            <x v="0"/>
          </reference>
        </references>
      </pivotArea>
    </chartFormat>
    <chartFormat chart="23" format="14" series="1">
      <pivotArea type="data" outline="0" fieldPosition="0">
        <references count="1">
          <reference field="4294967294" count="1" selected="0">
            <x v="0"/>
          </reference>
        </references>
      </pivotArea>
    </chartFormat>
    <chartFormat chart="24" format="15"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egage Pace"/>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1576983242">
        <x15:pivotRow count="1">
          <x15:c>
            <x15:v>3.4788566233657065E-3</x15:v>
          </x15:c>
        </x15:pivotRow>
        <x15:pivotRow count="1">
          <x15:c>
            <x15:v>3.1500426016407342E-3</x15:v>
          </x15:c>
        </x15:pivotRow>
        <x15:pivotRow count="1">
          <x15:c>
            <x15:v>3.2873992413466001E-3</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2BC7771-478A-4397-86C4-8CAFF735E470}" name="PivotChartTable31"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4"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11">
    <i>
      <x v="4"/>
    </i>
    <i>
      <x v="3"/>
    </i>
    <i>
      <x v="9"/>
    </i>
    <i>
      <x v="8"/>
    </i>
    <i>
      <x v="2"/>
    </i>
    <i>
      <x v="6"/>
    </i>
    <i>
      <x v="7"/>
    </i>
    <i>
      <x/>
    </i>
    <i>
      <x v="5"/>
    </i>
    <i>
      <x v="1"/>
    </i>
    <i t="grand">
      <x/>
    </i>
  </rowItems>
  <colItems count="1">
    <i/>
  </colItems>
  <pageFields count="1">
    <pageField fld="2" hier="20" name="[recordowa_dziesiatka_results].[Club member].&amp;[TRUE]" cap="TRUE"/>
  </pageFields>
  <dataFields count="1">
    <dataField name="Count of Bib" fld="1" subtotal="count" baseField="0" baseItem="50"/>
  </dataFields>
  <chartFormats count="5">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count" id="2" iMeasureHier="34">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373272555">
        <x15:pivotRow count="1">
          <x15:c>
            <x15:v>15</x15:v>
          </x15:c>
        </x15:pivotRow>
        <x15:pivotRow count="1">
          <x15:c>
            <x15:v>15</x15:v>
          </x15:c>
        </x15:pivotRow>
        <x15:pivotRow count="1">
          <x15:c>
            <x15:v>17</x15:v>
          </x15:c>
        </x15:pivotRow>
        <x15:pivotRow count="1">
          <x15:c>
            <x15:v>17</x15:v>
          </x15:c>
        </x15:pivotRow>
        <x15:pivotRow count="1">
          <x15:c>
            <x15:v>18</x15:v>
          </x15:c>
        </x15:pivotRow>
        <x15:pivotRow count="1">
          <x15:c>
            <x15:v>25</x15:v>
          </x15:c>
        </x15:pivotRow>
        <x15:pivotRow count="1">
          <x15:c>
            <x15:v>26</x15:v>
          </x15:c>
        </x15:pivotRow>
        <x15:pivotRow count="1">
          <x15:c>
            <x15:v>32</x15:v>
          </x15:c>
        </x15:pivotRow>
        <x15:pivotRow count="1">
          <x15:c>
            <x15:v>35</x15:v>
          </x15:c>
        </x15:pivotRow>
        <x15:pivotRow count="1">
          <x15:c>
            <x15:v>39</x15:v>
          </x15:c>
        </x15:pivotRow>
        <x15:pivotRow count="1">
          <x15:c>
            <x15:v>239</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2BC7771-478A-4397-86C4-8CAFF735E470}" name="PivotChartTable30"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11">
    <i>
      <x v="4"/>
    </i>
    <i>
      <x v="3"/>
    </i>
    <i>
      <x v="9"/>
    </i>
    <i>
      <x v="8"/>
    </i>
    <i>
      <x v="2"/>
    </i>
    <i>
      <x v="6"/>
    </i>
    <i>
      <x v="7"/>
    </i>
    <i>
      <x/>
    </i>
    <i>
      <x v="5"/>
    </i>
    <i>
      <x v="1"/>
    </i>
    <i t="grand">
      <x/>
    </i>
  </rowItems>
  <colItems count="1">
    <i/>
  </colItems>
  <pageFields count="1">
    <pageField fld="2" hier="20" name="[recordowa_dziesiatka_results].[Club member].&amp;[TRUE]" cap="TRUE"/>
  </pageFields>
  <dataFields count="1">
    <dataField name="Count of Bib" fld="1" subtotal="count" baseField="0" baseItem="50"/>
  </dataFields>
  <chartFormats count="4">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count" id="2" iMeasureHier="34">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797812099">
        <x15:pivotRow count="1">
          <x15:c>
            <x15:v>15</x15:v>
          </x15:c>
        </x15:pivotRow>
        <x15:pivotRow count="1">
          <x15:c>
            <x15:v>15</x15:v>
          </x15:c>
        </x15:pivotRow>
        <x15:pivotRow count="1">
          <x15:c>
            <x15:v>17</x15:v>
          </x15:c>
        </x15:pivotRow>
        <x15:pivotRow count="1">
          <x15:c>
            <x15:v>17</x15:v>
          </x15:c>
        </x15:pivotRow>
        <x15:pivotRow count="1">
          <x15:c>
            <x15:v>18</x15:v>
          </x15:c>
        </x15:pivotRow>
        <x15:pivotRow count="1">
          <x15:c>
            <x15:v>25</x15:v>
          </x15:c>
        </x15:pivotRow>
        <x15:pivotRow count="1">
          <x15:c>
            <x15:v>26</x15:v>
          </x15:c>
        </x15:pivotRow>
        <x15:pivotRow count="1">
          <x15:c>
            <x15:v>32</x15:v>
          </x15:c>
        </x15:pivotRow>
        <x15:pivotRow count="1">
          <x15:c>
            <x15:v>35</x15:v>
          </x15:c>
        </x15:pivotRow>
        <x15:pivotRow count="1">
          <x15:c>
            <x15:v>39</x15:v>
          </x15:c>
        </x15:pivotRow>
        <x15:pivotRow count="1">
          <x15:c>
            <x15:v>239</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2BC7771-478A-4397-86C4-8CAFF735E470}" name="PivotChartTable28"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4"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11">
    <i>
      <x v="4"/>
    </i>
    <i>
      <x v="3"/>
    </i>
    <i>
      <x v="9"/>
    </i>
    <i>
      <x v="8"/>
    </i>
    <i>
      <x v="2"/>
    </i>
    <i>
      <x v="6"/>
    </i>
    <i>
      <x v="7"/>
    </i>
    <i>
      <x/>
    </i>
    <i>
      <x v="5"/>
    </i>
    <i>
      <x v="1"/>
    </i>
    <i t="grand">
      <x/>
    </i>
  </rowItems>
  <colItems count="1">
    <i/>
  </colItems>
  <pageFields count="1">
    <pageField fld="2" hier="20" name="[recordowa_dziesiatka_results].[Club member].&amp;[TRUE]" cap="TRUE"/>
  </pageFields>
  <dataFields count="1">
    <dataField name="Count of Bib" fld="1" subtotal="count" baseField="0" baseItem="50"/>
  </dataField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count" id="2" iMeasureHier="34">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516381625">
        <x15:pivotRow count="1">
          <x15:c>
            <x15:v>15</x15:v>
          </x15:c>
        </x15:pivotRow>
        <x15:pivotRow count="1">
          <x15:c>
            <x15:v>15</x15:v>
          </x15:c>
        </x15:pivotRow>
        <x15:pivotRow count="1">
          <x15:c>
            <x15:v>17</x15:v>
          </x15:c>
        </x15:pivotRow>
        <x15:pivotRow count="1">
          <x15:c>
            <x15:v>17</x15:v>
          </x15:c>
        </x15:pivotRow>
        <x15:pivotRow count="1">
          <x15:c>
            <x15:v>18</x15:v>
          </x15:c>
        </x15:pivotRow>
        <x15:pivotRow count="1">
          <x15:c>
            <x15:v>25</x15:v>
          </x15:c>
        </x15:pivotRow>
        <x15:pivotRow count="1">
          <x15:c>
            <x15:v>26</x15:v>
          </x15:c>
        </x15:pivotRow>
        <x15:pivotRow count="1">
          <x15:c>
            <x15:v>32</x15:v>
          </x15:c>
        </x15:pivotRow>
        <x15:pivotRow count="1">
          <x15:c>
            <x15:v>35</x15:v>
          </x15:c>
        </x15:pivotRow>
        <x15:pivotRow count="1">
          <x15:c>
            <x15:v>39</x15:v>
          </x15:c>
        </x15:pivotRow>
        <x15:pivotRow count="1">
          <x15:c>
            <x15:v>239</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EAE853BE-1FAA-4BF6-ACFE-A65E2D9F9429}" name="PivotChartTable27"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D59"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s>
  <rowFields count="1">
    <field x="2"/>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1"/>
  </colFields>
  <colItems count="3">
    <i>
      <x/>
    </i>
    <i>
      <x v="1"/>
    </i>
    <i t="grand">
      <x/>
    </i>
  </colItems>
  <dataFields count="1">
    <dataField name="Count of Bib" fld="0"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 chart="11" format="3" series="1">
      <pivotArea type="data" outline="0" fieldPosition="0">
        <references count="2">
          <reference field="4294967294" count="1" selected="0">
            <x v="0"/>
          </reference>
          <reference field="1" count="1" selected="0">
            <x v="0"/>
          </reference>
        </references>
      </pivotArea>
    </chartFormat>
    <chartFormat chart="11" format="4" series="1">
      <pivotArea type="data" outline="0" fieldPosition="0">
        <references count="2">
          <reference field="4294967294" count="1" selected="0">
            <x v="0"/>
          </reference>
          <reference field="1" count="1" selected="0">
            <x v="1"/>
          </reference>
        </references>
      </pivotArea>
    </chartFormat>
    <chartFormat chart="12" format="5" series="1">
      <pivotArea type="data" outline="0" fieldPosition="0">
        <references count="2">
          <reference field="4294967294" count="1" selected="0">
            <x v="0"/>
          </reference>
          <reference field="1" count="1" selected="0">
            <x v="0"/>
          </reference>
        </references>
      </pivotArea>
    </chartFormat>
    <chartFormat chart="12" format="6" series="1">
      <pivotArea type="data" outline="0" fieldPosition="0">
        <references count="2">
          <reference field="4294967294" count="1" selected="0">
            <x v="0"/>
          </reference>
          <reference field="1"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8"/>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7" columnCount="3" cacheId="1260951903">
        <x15:pivotRow count="3">
          <x15:c>
            <x15:v>2</x15:v>
          </x15:c>
          <x15:c t="e">
            <x15:v/>
          </x15:c>
          <x15:c>
            <x15:v>2</x15:v>
          </x15:c>
        </x15:pivotRow>
        <x15:pivotRow count="3">
          <x15:c>
            <x15:v>10</x15:v>
          </x15:c>
          <x15:c t="e">
            <x15:v/>
          </x15:c>
          <x15:c>
            <x15:v>10</x15:v>
          </x15:c>
        </x15:pivotRow>
        <x15:pivotRow count="3">
          <x15:c t="e">
            <x15:v/>
          </x15:c>
          <x15:c>
            <x15:v>12</x15:v>
          </x15:c>
          <x15:c>
            <x15:v>12</x15:v>
          </x15:c>
        </x15:pivotRow>
        <x15:pivotRow count="3">
          <x15:c>
            <x15:v>20</x15:v>
          </x15:c>
          <x15:c t="e">
            <x15:v/>
          </x15:c>
          <x15:c>
            <x15:v>20</x15:v>
          </x15:c>
        </x15:pivotRow>
        <x15:pivotRow count="3">
          <x15:c>
            <x15:v>59</x15:v>
          </x15:c>
          <x15:c t="e">
            <x15:v/>
          </x15:c>
          <x15:c>
            <x15:v>59</x15:v>
          </x15:c>
        </x15:pivotRow>
        <x15:pivotRow count="3">
          <x15:c>
            <x15:v>61</x15:v>
          </x15:c>
          <x15:c t="e">
            <x15:v/>
          </x15:c>
          <x15:c>
            <x15:v>61</x15:v>
          </x15:c>
        </x15:pivotRow>
        <x15:pivotRow count="3">
          <x15:c>
            <x15:v>97</x15:v>
          </x15:c>
          <x15:c t="e">
            <x15:v/>
          </x15:c>
          <x15:c>
            <x15:v>97</x15:v>
          </x15:c>
        </x15:pivotRow>
        <x15:pivotRow count="3">
          <x15:c t="e">
            <x15:v/>
          </x15:c>
          <x15:c>
            <x15:v>92</x15:v>
          </x15:c>
          <x15:c>
            <x15:v>92</x15:v>
          </x15:c>
        </x15:pivotRow>
        <x15:pivotRow count="3">
          <x15:c>
            <x15:v>123</x15:v>
          </x15:c>
          <x15:c t="e">
            <x15:v/>
          </x15:c>
          <x15:c>
            <x15:v>123</x15:v>
          </x15:c>
        </x15:pivotRow>
        <x15:pivotRow count="3">
          <x15:c>
            <x15:v>157</x15:v>
          </x15:c>
          <x15:c t="e">
            <x15:v/>
          </x15:c>
          <x15:c>
            <x15:v>157</x15:v>
          </x15:c>
        </x15:pivotRow>
        <x15:pivotRow count="3">
          <x15:c>
            <x15:v>195</x15:v>
          </x15:c>
          <x15:c t="e">
            <x15:v/>
          </x15:c>
          <x15:c>
            <x15:v>195</x15:v>
          </x15:c>
        </x15:pivotRow>
        <x15:pivotRow count="3">
          <x15:c>
            <x15:v>238</x15:v>
          </x15:c>
          <x15:c t="e">
            <x15:v/>
          </x15:c>
          <x15:c>
            <x15:v>238</x15:v>
          </x15:c>
        </x15:pivotRow>
        <x15:pivotRow count="3">
          <x15:c t="e">
            <x15:v/>
          </x15:c>
          <x15:c>
            <x15:v>163</x15:v>
          </x15:c>
          <x15:c>
            <x15:v>163</x15:v>
          </x15:c>
        </x15:pivotRow>
        <x15:pivotRow count="3">
          <x15:c>
            <x15:v>183</x15:v>
          </x15:c>
          <x15:c t="e">
            <x15:v/>
          </x15:c>
          <x15:c>
            <x15:v>183</x15:v>
          </x15:c>
        </x15:pivotRow>
        <x15:pivotRow count="3">
          <x15:c>
            <x15:v>159</x15:v>
          </x15:c>
          <x15:c t="e">
            <x15:v/>
          </x15:c>
          <x15:c>
            <x15:v>159</x15:v>
          </x15:c>
        </x15:pivotRow>
        <x15:pivotRow count="3">
          <x15:c>
            <x15:v>172</x15:v>
          </x15:c>
          <x15:c t="e">
            <x15:v/>
          </x15:c>
          <x15:c>
            <x15:v>172</x15:v>
          </x15:c>
        </x15:pivotRow>
        <x15:pivotRow count="3">
          <x15:c>
            <x15:v>213</x15:v>
          </x15:c>
          <x15:c t="e">
            <x15:v/>
          </x15:c>
          <x15:c>
            <x15:v>213</x15:v>
          </x15:c>
        </x15:pivotRow>
        <x15:pivotRow count="3">
          <x15:c t="e">
            <x15:v/>
          </x15:c>
          <x15:c>
            <x15:v>156</x15:v>
          </x15:c>
          <x15:c>
            <x15:v>156</x15:v>
          </x15:c>
        </x15:pivotRow>
        <x15:pivotRow count="3">
          <x15:c>
            <x15:v>167</x15:v>
          </x15:c>
          <x15:c t="e">
            <x15:v/>
          </x15:c>
          <x15:c>
            <x15:v>167</x15:v>
          </x15:c>
        </x15:pivotRow>
        <x15:pivotRow count="3">
          <x15:c>
            <x15:v>146</x15:v>
          </x15:c>
          <x15:c t="e">
            <x15:v/>
          </x15:c>
          <x15:c>
            <x15:v>146</x15:v>
          </x15:c>
        </x15:pivotRow>
        <x15:pivotRow count="3">
          <x15:c>
            <x15:v>154</x15:v>
          </x15:c>
          <x15:c t="e">
            <x15:v/>
          </x15:c>
          <x15:c>
            <x15:v>154</x15:v>
          </x15:c>
        </x15:pivotRow>
        <x15:pivotRow count="3">
          <x15:c>
            <x15:v>178</x15:v>
          </x15:c>
          <x15:c t="e">
            <x15:v/>
          </x15:c>
          <x15:c>
            <x15:v>178</x15:v>
          </x15:c>
        </x15:pivotRow>
        <x15:pivotRow count="3">
          <x15:c t="e">
            <x15:v/>
          </x15:c>
          <x15:c>
            <x15:v>120</x15:v>
          </x15:c>
          <x15:c>
            <x15:v>120</x15:v>
          </x15:c>
        </x15:pivotRow>
        <x15:pivotRow count="3">
          <x15:c>
            <x15:v>104</x15:v>
          </x15:c>
          <x15:c t="e">
            <x15:v/>
          </x15:c>
          <x15:c>
            <x15:v>104</x15:v>
          </x15:c>
        </x15:pivotRow>
        <x15:pivotRow count="3">
          <x15:c>
            <x15:v>137</x15:v>
          </x15:c>
          <x15:c t="e">
            <x15:v/>
          </x15:c>
          <x15:c>
            <x15:v>137</x15:v>
          </x15:c>
        </x15:pivotRow>
        <x15:pivotRow count="3">
          <x15:c>
            <x15:v>134</x15:v>
          </x15:c>
          <x15:c t="e">
            <x15:v/>
          </x15:c>
          <x15:c>
            <x15:v>134</x15:v>
          </x15:c>
        </x15:pivotRow>
        <x15:pivotRow count="3">
          <x15:c>
            <x15:v>131</x15:v>
          </x15:c>
          <x15:c t="e">
            <x15:v/>
          </x15:c>
          <x15:c>
            <x15:v>131</x15:v>
          </x15:c>
        </x15:pivotRow>
        <x15:pivotRow count="3">
          <x15:c t="e">
            <x15:v/>
          </x15:c>
          <x15:c>
            <x15:v>87</x15:v>
          </x15:c>
          <x15:c>
            <x15:v>87</x15:v>
          </x15:c>
        </x15:pivotRow>
        <x15:pivotRow count="3">
          <x15:c>
            <x15:v>98</x15:v>
          </x15:c>
          <x15:c t="e">
            <x15:v/>
          </x15:c>
          <x15:c>
            <x15:v>98</x15:v>
          </x15:c>
        </x15:pivotRow>
        <x15:pivotRow count="3">
          <x15:c>
            <x15:v>76</x15:v>
          </x15:c>
          <x15:c t="e">
            <x15:v/>
          </x15:c>
          <x15:c>
            <x15:v>76</x15:v>
          </x15:c>
        </x15:pivotRow>
        <x15:pivotRow count="3">
          <x15:c>
            <x15:v>86</x15:v>
          </x15:c>
          <x15:c t="e">
            <x15:v/>
          </x15:c>
          <x15:c>
            <x15:v>86</x15:v>
          </x15:c>
        </x15:pivotRow>
        <x15:pivotRow count="3">
          <x15:c>
            <x15:v>77</x15:v>
          </x15:c>
          <x15:c t="e">
            <x15:v/>
          </x15:c>
          <x15:c>
            <x15:v>77</x15:v>
          </x15:c>
        </x15:pivotRow>
        <x15:pivotRow count="3">
          <x15:c t="e">
            <x15:v/>
          </x15:c>
          <x15:c>
            <x15:v>48</x15:v>
          </x15:c>
          <x15:c>
            <x15:v>48</x15:v>
          </x15:c>
        </x15:pivotRow>
        <x15:pivotRow count="3">
          <x15:c>
            <x15:v>41</x15:v>
          </x15:c>
          <x15:c t="e">
            <x15:v/>
          </x15:c>
          <x15:c>
            <x15:v>41</x15:v>
          </x15:c>
        </x15:pivotRow>
        <x15:pivotRow count="3">
          <x15:c>
            <x15:v>47</x15:v>
          </x15:c>
          <x15:c t="e">
            <x15:v/>
          </x15:c>
          <x15:c>
            <x15:v>47</x15:v>
          </x15:c>
        </x15:pivotRow>
        <x15:pivotRow count="3">
          <x15:c>
            <x15:v>42</x15:v>
          </x15:c>
          <x15:c t="e">
            <x15:v/>
          </x15:c>
          <x15:c>
            <x15:v>42</x15:v>
          </x15:c>
        </x15:pivotRow>
        <x15:pivotRow count="3">
          <x15:c>
            <x15:v>31</x15:v>
          </x15:c>
          <x15:c t="e">
            <x15:v/>
          </x15:c>
          <x15:c>
            <x15:v>31</x15:v>
          </x15:c>
        </x15:pivotRow>
        <x15:pivotRow count="3">
          <x15:c>
            <x15:v>37</x15:v>
          </x15:c>
          <x15:c t="e">
            <x15:v/>
          </x15:c>
          <x15:c>
            <x15:v>37</x15:v>
          </x15:c>
        </x15:pivotRow>
        <x15:pivotRow count="3">
          <x15:c>
            <x15:v>26</x15:v>
          </x15:c>
          <x15:c t="e">
            <x15:v/>
          </x15:c>
          <x15:c>
            <x15:v>26</x15:v>
          </x15:c>
        </x15:pivotRow>
        <x15:pivotRow count="3">
          <x15:c>
            <x15:v>31</x15:v>
          </x15:c>
          <x15:c t="e">
            <x15:v/>
          </x15:c>
          <x15:c>
            <x15:v>31</x15:v>
          </x15:c>
        </x15:pivotRow>
        <x15:pivotRow count="3">
          <x15:c>
            <x15:v>21</x15:v>
          </x15:c>
          <x15:c t="e">
            <x15:v/>
          </x15:c>
          <x15:c>
            <x15:v>21</x15:v>
          </x15:c>
        </x15:pivotRow>
        <x15:pivotRow count="3">
          <x15:c>
            <x15:v>19</x15:v>
          </x15:c>
          <x15:c t="e">
            <x15:v/>
          </x15:c>
          <x15:c>
            <x15:v>19</x15:v>
          </x15:c>
        </x15:pivotRow>
        <x15:pivotRow count="3">
          <x15:c>
            <x15:v>13</x15:v>
          </x15:c>
          <x15:c t="e">
            <x15:v/>
          </x15:c>
          <x15:c>
            <x15:v>13</x15:v>
          </x15:c>
        </x15:pivotRow>
        <x15:pivotRow count="3">
          <x15:c>
            <x15:v>6</x15:v>
          </x15:c>
          <x15:c t="e">
            <x15:v/>
          </x15:c>
          <x15:c>
            <x15:v>6</x15:v>
          </x15:c>
        </x15:pivotRow>
        <x15:pivotRow count="3">
          <x15:c>
            <x15:v>8</x15:v>
          </x15:c>
          <x15:c t="e">
            <x15:v/>
          </x15:c>
          <x15:c>
            <x15:v>8</x15:v>
          </x15:c>
        </x15:pivotRow>
        <x15:pivotRow count="3">
          <x15:c>
            <x15:v>3</x15:v>
          </x15:c>
          <x15:c t="e">
            <x15:v/>
          </x15:c>
          <x15:c>
            <x15:v>3</x15:v>
          </x15:c>
        </x15:pivotRow>
        <x15:pivotRow count="3">
          <x15:c>
            <x15:v>11</x15:v>
          </x15:c>
          <x15:c t="e">
            <x15:v/>
          </x15:c>
          <x15:c>
            <x15:v>11</x15:v>
          </x15:c>
        </x15:pivotRow>
        <x15:pivotRow count="3">
          <x15:c>
            <x15:v>6</x15:v>
          </x15:c>
          <x15:c t="e">
            <x15:v/>
          </x15:c>
          <x15:c>
            <x15:v>6</x15:v>
          </x15:c>
        </x15:pivotRow>
        <x15:pivotRow count="3">
          <x15:c>
            <x15:v>3</x15:v>
          </x15:c>
          <x15:c t="e">
            <x15:v/>
          </x15:c>
          <x15:c>
            <x15:v>3</x15:v>
          </x15:c>
        </x15:pivotRow>
        <x15:pivotRow count="3">
          <x15:c>
            <x15:v>4</x15:v>
          </x15:c>
          <x15:c t="e">
            <x15:v/>
          </x15:c>
          <x15:c>
            <x15:v>4</x15:v>
          </x15:c>
        </x15:pivotRow>
        <x15:pivotRow count="3">
          <x15:c>
            <x15:v>1</x15:v>
          </x15:c>
          <x15:c t="e">
            <x15:v/>
          </x15:c>
          <x15:c>
            <x15:v>1</x15:v>
          </x15:c>
        </x15:pivotRow>
        <x15:pivotRow count="3">
          <x15:c>
            <x15:v>3</x15:v>
          </x15:c>
          <x15:c t="e">
            <x15:v/>
          </x15:c>
          <x15:c>
            <x15:v>3</x15:v>
          </x15:c>
        </x15:pivotRow>
        <x15:pivotRow count="3">
          <x15:c>
            <x15:v>2</x15:v>
          </x15:c>
          <x15:c t="e">
            <x15:v/>
          </x15:c>
          <x15:c>
            <x15:v>2</x15:v>
          </x15:c>
        </x15:pivotRow>
        <x15:pivotRow count="3">
          <x15:c>
            <x15:v>3</x15:v>
          </x15:c>
          <x15:c t="e">
            <x15:v/>
          </x15:c>
          <x15:c>
            <x15:v>3</x15:v>
          </x15:c>
        </x15:pivotRow>
        <x15:pivotRow count="3">
          <x15:c>
            <x15:v>3</x15:v>
          </x15:c>
          <x15:c t="e">
            <x15:v/>
          </x15:c>
          <x15:c>
            <x15:v>3</x15:v>
          </x15:c>
        </x15:pivotRow>
        <x15:pivotRow count="3">
          <x15:c>
            <x15:v>2</x15:v>
          </x15:c>
          <x15:c t="e">
            <x15:v/>
          </x15:c>
          <x15:c>
            <x15:v>2</x15:v>
          </x15:c>
        </x15:pivotRow>
        <x15:pivotRow count="3">
          <x15:c>
            <x15:v>3540</x15:v>
          </x15:c>
          <x15:c>
            <x15:v>678</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EAE853BE-1FAA-4BF6-ACFE-A65E2D9F9429}" name="PivotChartTable25"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D59"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s>
  <rowFields count="1">
    <field x="2"/>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1"/>
  </colFields>
  <colItems count="3">
    <i>
      <x/>
    </i>
    <i>
      <x v="1"/>
    </i>
    <i t="grand">
      <x/>
    </i>
  </colItems>
  <dataFields count="1">
    <dataField name="Count of Bib" fld="0"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 chart="11" format="3" series="1">
      <pivotArea type="data" outline="0" fieldPosition="0">
        <references count="2">
          <reference field="4294967294" count="1" selected="0">
            <x v="0"/>
          </reference>
          <reference field="1" count="1" selected="0">
            <x v="0"/>
          </reference>
        </references>
      </pivotArea>
    </chartFormat>
    <chartFormat chart="11" format="4" series="1">
      <pivotArea type="data" outline="0" fieldPosition="0">
        <references count="2">
          <reference field="4294967294" count="1" selected="0">
            <x v="0"/>
          </reference>
          <reference field="1"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8"/>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7" columnCount="3" cacheId="211299562">
        <x15:pivotRow count="3">
          <x15:c>
            <x15:v>2</x15:v>
          </x15:c>
          <x15:c t="e">
            <x15:v/>
          </x15:c>
          <x15:c>
            <x15:v>2</x15:v>
          </x15:c>
        </x15:pivotRow>
        <x15:pivotRow count="3">
          <x15:c>
            <x15:v>10</x15:v>
          </x15:c>
          <x15:c t="e">
            <x15:v/>
          </x15:c>
          <x15:c>
            <x15:v>10</x15:v>
          </x15:c>
        </x15:pivotRow>
        <x15:pivotRow count="3">
          <x15:c t="e">
            <x15:v/>
          </x15:c>
          <x15:c>
            <x15:v>12</x15:v>
          </x15:c>
          <x15:c>
            <x15:v>12</x15:v>
          </x15:c>
        </x15:pivotRow>
        <x15:pivotRow count="3">
          <x15:c>
            <x15:v>20</x15:v>
          </x15:c>
          <x15:c t="e">
            <x15:v/>
          </x15:c>
          <x15:c>
            <x15:v>20</x15:v>
          </x15:c>
        </x15:pivotRow>
        <x15:pivotRow count="3">
          <x15:c>
            <x15:v>59</x15:v>
          </x15:c>
          <x15:c t="e">
            <x15:v/>
          </x15:c>
          <x15:c>
            <x15:v>59</x15:v>
          </x15:c>
        </x15:pivotRow>
        <x15:pivotRow count="3">
          <x15:c>
            <x15:v>61</x15:v>
          </x15:c>
          <x15:c t="e">
            <x15:v/>
          </x15:c>
          <x15:c>
            <x15:v>61</x15:v>
          </x15:c>
        </x15:pivotRow>
        <x15:pivotRow count="3">
          <x15:c>
            <x15:v>97</x15:v>
          </x15:c>
          <x15:c t="e">
            <x15:v/>
          </x15:c>
          <x15:c>
            <x15:v>97</x15:v>
          </x15:c>
        </x15:pivotRow>
        <x15:pivotRow count="3">
          <x15:c t="e">
            <x15:v/>
          </x15:c>
          <x15:c>
            <x15:v>92</x15:v>
          </x15:c>
          <x15:c>
            <x15:v>92</x15:v>
          </x15:c>
        </x15:pivotRow>
        <x15:pivotRow count="3">
          <x15:c>
            <x15:v>123</x15:v>
          </x15:c>
          <x15:c t="e">
            <x15:v/>
          </x15:c>
          <x15:c>
            <x15:v>123</x15:v>
          </x15:c>
        </x15:pivotRow>
        <x15:pivotRow count="3">
          <x15:c>
            <x15:v>157</x15:v>
          </x15:c>
          <x15:c t="e">
            <x15:v/>
          </x15:c>
          <x15:c>
            <x15:v>157</x15:v>
          </x15:c>
        </x15:pivotRow>
        <x15:pivotRow count="3">
          <x15:c>
            <x15:v>195</x15:v>
          </x15:c>
          <x15:c t="e">
            <x15:v/>
          </x15:c>
          <x15:c>
            <x15:v>195</x15:v>
          </x15:c>
        </x15:pivotRow>
        <x15:pivotRow count="3">
          <x15:c>
            <x15:v>238</x15:v>
          </x15:c>
          <x15:c t="e">
            <x15:v/>
          </x15:c>
          <x15:c>
            <x15:v>238</x15:v>
          </x15:c>
        </x15:pivotRow>
        <x15:pivotRow count="3">
          <x15:c t="e">
            <x15:v/>
          </x15:c>
          <x15:c>
            <x15:v>163</x15:v>
          </x15:c>
          <x15:c>
            <x15:v>163</x15:v>
          </x15:c>
        </x15:pivotRow>
        <x15:pivotRow count="3">
          <x15:c>
            <x15:v>183</x15:v>
          </x15:c>
          <x15:c t="e">
            <x15:v/>
          </x15:c>
          <x15:c>
            <x15:v>183</x15:v>
          </x15:c>
        </x15:pivotRow>
        <x15:pivotRow count="3">
          <x15:c>
            <x15:v>159</x15:v>
          </x15:c>
          <x15:c t="e">
            <x15:v/>
          </x15:c>
          <x15:c>
            <x15:v>159</x15:v>
          </x15:c>
        </x15:pivotRow>
        <x15:pivotRow count="3">
          <x15:c>
            <x15:v>172</x15:v>
          </x15:c>
          <x15:c t="e">
            <x15:v/>
          </x15:c>
          <x15:c>
            <x15:v>172</x15:v>
          </x15:c>
        </x15:pivotRow>
        <x15:pivotRow count="3">
          <x15:c>
            <x15:v>213</x15:v>
          </x15:c>
          <x15:c t="e">
            <x15:v/>
          </x15:c>
          <x15:c>
            <x15:v>213</x15:v>
          </x15:c>
        </x15:pivotRow>
        <x15:pivotRow count="3">
          <x15:c t="e">
            <x15:v/>
          </x15:c>
          <x15:c>
            <x15:v>156</x15:v>
          </x15:c>
          <x15:c>
            <x15:v>156</x15:v>
          </x15:c>
        </x15:pivotRow>
        <x15:pivotRow count="3">
          <x15:c>
            <x15:v>167</x15:v>
          </x15:c>
          <x15:c t="e">
            <x15:v/>
          </x15:c>
          <x15:c>
            <x15:v>167</x15:v>
          </x15:c>
        </x15:pivotRow>
        <x15:pivotRow count="3">
          <x15:c>
            <x15:v>146</x15:v>
          </x15:c>
          <x15:c t="e">
            <x15:v/>
          </x15:c>
          <x15:c>
            <x15:v>146</x15:v>
          </x15:c>
        </x15:pivotRow>
        <x15:pivotRow count="3">
          <x15:c>
            <x15:v>154</x15:v>
          </x15:c>
          <x15:c t="e">
            <x15:v/>
          </x15:c>
          <x15:c>
            <x15:v>154</x15:v>
          </x15:c>
        </x15:pivotRow>
        <x15:pivotRow count="3">
          <x15:c>
            <x15:v>178</x15:v>
          </x15:c>
          <x15:c t="e">
            <x15:v/>
          </x15:c>
          <x15:c>
            <x15:v>178</x15:v>
          </x15:c>
        </x15:pivotRow>
        <x15:pivotRow count="3">
          <x15:c t="e">
            <x15:v/>
          </x15:c>
          <x15:c>
            <x15:v>120</x15:v>
          </x15:c>
          <x15:c>
            <x15:v>120</x15:v>
          </x15:c>
        </x15:pivotRow>
        <x15:pivotRow count="3">
          <x15:c>
            <x15:v>104</x15:v>
          </x15:c>
          <x15:c t="e">
            <x15:v/>
          </x15:c>
          <x15:c>
            <x15:v>104</x15:v>
          </x15:c>
        </x15:pivotRow>
        <x15:pivotRow count="3">
          <x15:c>
            <x15:v>137</x15:v>
          </x15:c>
          <x15:c t="e">
            <x15:v/>
          </x15:c>
          <x15:c>
            <x15:v>137</x15:v>
          </x15:c>
        </x15:pivotRow>
        <x15:pivotRow count="3">
          <x15:c>
            <x15:v>134</x15:v>
          </x15:c>
          <x15:c t="e">
            <x15:v/>
          </x15:c>
          <x15:c>
            <x15:v>134</x15:v>
          </x15:c>
        </x15:pivotRow>
        <x15:pivotRow count="3">
          <x15:c>
            <x15:v>131</x15:v>
          </x15:c>
          <x15:c t="e">
            <x15:v/>
          </x15:c>
          <x15:c>
            <x15:v>131</x15:v>
          </x15:c>
        </x15:pivotRow>
        <x15:pivotRow count="3">
          <x15:c t="e">
            <x15:v/>
          </x15:c>
          <x15:c>
            <x15:v>87</x15:v>
          </x15:c>
          <x15:c>
            <x15:v>87</x15:v>
          </x15:c>
        </x15:pivotRow>
        <x15:pivotRow count="3">
          <x15:c>
            <x15:v>98</x15:v>
          </x15:c>
          <x15:c t="e">
            <x15:v/>
          </x15:c>
          <x15:c>
            <x15:v>98</x15:v>
          </x15:c>
        </x15:pivotRow>
        <x15:pivotRow count="3">
          <x15:c>
            <x15:v>76</x15:v>
          </x15:c>
          <x15:c t="e">
            <x15:v/>
          </x15:c>
          <x15:c>
            <x15:v>76</x15:v>
          </x15:c>
        </x15:pivotRow>
        <x15:pivotRow count="3">
          <x15:c>
            <x15:v>86</x15:v>
          </x15:c>
          <x15:c t="e">
            <x15:v/>
          </x15:c>
          <x15:c>
            <x15:v>86</x15:v>
          </x15:c>
        </x15:pivotRow>
        <x15:pivotRow count="3">
          <x15:c>
            <x15:v>77</x15:v>
          </x15:c>
          <x15:c t="e">
            <x15:v/>
          </x15:c>
          <x15:c>
            <x15:v>77</x15:v>
          </x15:c>
        </x15:pivotRow>
        <x15:pivotRow count="3">
          <x15:c t="e">
            <x15:v/>
          </x15:c>
          <x15:c>
            <x15:v>48</x15:v>
          </x15:c>
          <x15:c>
            <x15:v>48</x15:v>
          </x15:c>
        </x15:pivotRow>
        <x15:pivotRow count="3">
          <x15:c>
            <x15:v>41</x15:v>
          </x15:c>
          <x15:c t="e">
            <x15:v/>
          </x15:c>
          <x15:c>
            <x15:v>41</x15:v>
          </x15:c>
        </x15:pivotRow>
        <x15:pivotRow count="3">
          <x15:c>
            <x15:v>47</x15:v>
          </x15:c>
          <x15:c t="e">
            <x15:v/>
          </x15:c>
          <x15:c>
            <x15:v>47</x15:v>
          </x15:c>
        </x15:pivotRow>
        <x15:pivotRow count="3">
          <x15:c>
            <x15:v>42</x15:v>
          </x15:c>
          <x15:c t="e">
            <x15:v/>
          </x15:c>
          <x15:c>
            <x15:v>42</x15:v>
          </x15:c>
        </x15:pivotRow>
        <x15:pivotRow count="3">
          <x15:c>
            <x15:v>31</x15:v>
          </x15:c>
          <x15:c t="e">
            <x15:v/>
          </x15:c>
          <x15:c>
            <x15:v>31</x15:v>
          </x15:c>
        </x15:pivotRow>
        <x15:pivotRow count="3">
          <x15:c>
            <x15:v>37</x15:v>
          </x15:c>
          <x15:c t="e">
            <x15:v/>
          </x15:c>
          <x15:c>
            <x15:v>37</x15:v>
          </x15:c>
        </x15:pivotRow>
        <x15:pivotRow count="3">
          <x15:c>
            <x15:v>26</x15:v>
          </x15:c>
          <x15:c t="e">
            <x15:v/>
          </x15:c>
          <x15:c>
            <x15:v>26</x15:v>
          </x15:c>
        </x15:pivotRow>
        <x15:pivotRow count="3">
          <x15:c>
            <x15:v>31</x15:v>
          </x15:c>
          <x15:c t="e">
            <x15:v/>
          </x15:c>
          <x15:c>
            <x15:v>31</x15:v>
          </x15:c>
        </x15:pivotRow>
        <x15:pivotRow count="3">
          <x15:c>
            <x15:v>21</x15:v>
          </x15:c>
          <x15:c t="e">
            <x15:v/>
          </x15:c>
          <x15:c>
            <x15:v>21</x15:v>
          </x15:c>
        </x15:pivotRow>
        <x15:pivotRow count="3">
          <x15:c>
            <x15:v>19</x15:v>
          </x15:c>
          <x15:c t="e">
            <x15:v/>
          </x15:c>
          <x15:c>
            <x15:v>19</x15:v>
          </x15:c>
        </x15:pivotRow>
        <x15:pivotRow count="3">
          <x15:c>
            <x15:v>13</x15:v>
          </x15:c>
          <x15:c t="e">
            <x15:v/>
          </x15:c>
          <x15:c>
            <x15:v>13</x15:v>
          </x15:c>
        </x15:pivotRow>
        <x15:pivotRow count="3">
          <x15:c>
            <x15:v>6</x15:v>
          </x15:c>
          <x15:c t="e">
            <x15:v/>
          </x15:c>
          <x15:c>
            <x15:v>6</x15:v>
          </x15:c>
        </x15:pivotRow>
        <x15:pivotRow count="3">
          <x15:c>
            <x15:v>8</x15:v>
          </x15:c>
          <x15:c t="e">
            <x15:v/>
          </x15:c>
          <x15:c>
            <x15:v>8</x15:v>
          </x15:c>
        </x15:pivotRow>
        <x15:pivotRow count="3">
          <x15:c>
            <x15:v>3</x15:v>
          </x15:c>
          <x15:c t="e">
            <x15:v/>
          </x15:c>
          <x15:c>
            <x15:v>3</x15:v>
          </x15:c>
        </x15:pivotRow>
        <x15:pivotRow count="3">
          <x15:c>
            <x15:v>11</x15:v>
          </x15:c>
          <x15:c t="e">
            <x15:v/>
          </x15:c>
          <x15:c>
            <x15:v>11</x15:v>
          </x15:c>
        </x15:pivotRow>
        <x15:pivotRow count="3">
          <x15:c>
            <x15:v>6</x15:v>
          </x15:c>
          <x15:c t="e">
            <x15:v/>
          </x15:c>
          <x15:c>
            <x15:v>6</x15:v>
          </x15:c>
        </x15:pivotRow>
        <x15:pivotRow count="3">
          <x15:c>
            <x15:v>3</x15:v>
          </x15:c>
          <x15:c t="e">
            <x15:v/>
          </x15:c>
          <x15:c>
            <x15:v>3</x15:v>
          </x15:c>
        </x15:pivotRow>
        <x15:pivotRow count="3">
          <x15:c>
            <x15:v>4</x15:v>
          </x15:c>
          <x15:c t="e">
            <x15:v/>
          </x15:c>
          <x15:c>
            <x15:v>4</x15:v>
          </x15:c>
        </x15:pivotRow>
        <x15:pivotRow count="3">
          <x15:c>
            <x15:v>1</x15:v>
          </x15:c>
          <x15:c t="e">
            <x15:v/>
          </x15:c>
          <x15:c>
            <x15:v>1</x15:v>
          </x15:c>
        </x15:pivotRow>
        <x15:pivotRow count="3">
          <x15:c>
            <x15:v>3</x15:v>
          </x15:c>
          <x15:c t="e">
            <x15:v/>
          </x15:c>
          <x15:c>
            <x15:v>3</x15:v>
          </x15:c>
        </x15:pivotRow>
        <x15:pivotRow count="3">
          <x15:c>
            <x15:v>2</x15:v>
          </x15:c>
          <x15:c t="e">
            <x15:v/>
          </x15:c>
          <x15:c>
            <x15:v>2</x15:v>
          </x15:c>
        </x15:pivotRow>
        <x15:pivotRow count="3">
          <x15:c>
            <x15:v>3</x15:v>
          </x15:c>
          <x15:c t="e">
            <x15:v/>
          </x15:c>
          <x15:c>
            <x15:v>3</x15:v>
          </x15:c>
        </x15:pivotRow>
        <x15:pivotRow count="3">
          <x15:c>
            <x15:v>3</x15:v>
          </x15:c>
          <x15:c t="e">
            <x15:v/>
          </x15:c>
          <x15:c>
            <x15:v>3</x15:v>
          </x15:c>
        </x15:pivotRow>
        <x15:pivotRow count="3">
          <x15:c>
            <x15:v>2</x15:v>
          </x15:c>
          <x15:c t="e">
            <x15:v/>
          </x15:c>
          <x15:c>
            <x15:v>2</x15:v>
          </x15:c>
        </x15:pivotRow>
        <x15:pivotRow count="3">
          <x15:c>
            <x15:v>3540</x15:v>
          </x15:c>
          <x15:c>
            <x15:v>678</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EAE853BE-1FAA-4BF6-ACFE-A65E2D9F9429}" name="PivotChartTable24"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D59"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s>
  <rowFields count="1">
    <field x="2"/>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1"/>
  </colFields>
  <colItems count="3">
    <i>
      <x/>
    </i>
    <i>
      <x v="1"/>
    </i>
    <i t="grand">
      <x/>
    </i>
  </colItems>
  <dataFields count="1">
    <dataField name="Count of Bib"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8"/>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7" columnCount="3" cacheId="1682181919">
        <x15:pivotRow count="3">
          <x15:c>
            <x15:v>2</x15:v>
          </x15:c>
          <x15:c t="e">
            <x15:v/>
          </x15:c>
          <x15:c>
            <x15:v>2</x15:v>
          </x15:c>
        </x15:pivotRow>
        <x15:pivotRow count="3">
          <x15:c>
            <x15:v>10</x15:v>
          </x15:c>
          <x15:c t="e">
            <x15:v/>
          </x15:c>
          <x15:c>
            <x15:v>10</x15:v>
          </x15:c>
        </x15:pivotRow>
        <x15:pivotRow count="3">
          <x15:c t="e">
            <x15:v/>
          </x15:c>
          <x15:c>
            <x15:v>12</x15:v>
          </x15:c>
          <x15:c>
            <x15:v>12</x15:v>
          </x15:c>
        </x15:pivotRow>
        <x15:pivotRow count="3">
          <x15:c>
            <x15:v>20</x15:v>
          </x15:c>
          <x15:c t="e">
            <x15:v/>
          </x15:c>
          <x15:c>
            <x15:v>20</x15:v>
          </x15:c>
        </x15:pivotRow>
        <x15:pivotRow count="3">
          <x15:c>
            <x15:v>59</x15:v>
          </x15:c>
          <x15:c t="e">
            <x15:v/>
          </x15:c>
          <x15:c>
            <x15:v>59</x15:v>
          </x15:c>
        </x15:pivotRow>
        <x15:pivotRow count="3">
          <x15:c>
            <x15:v>61</x15:v>
          </x15:c>
          <x15:c t="e">
            <x15:v/>
          </x15:c>
          <x15:c>
            <x15:v>61</x15:v>
          </x15:c>
        </x15:pivotRow>
        <x15:pivotRow count="3">
          <x15:c>
            <x15:v>97</x15:v>
          </x15:c>
          <x15:c t="e">
            <x15:v/>
          </x15:c>
          <x15:c>
            <x15:v>97</x15:v>
          </x15:c>
        </x15:pivotRow>
        <x15:pivotRow count="3">
          <x15:c t="e">
            <x15:v/>
          </x15:c>
          <x15:c>
            <x15:v>92</x15:v>
          </x15:c>
          <x15:c>
            <x15:v>92</x15:v>
          </x15:c>
        </x15:pivotRow>
        <x15:pivotRow count="3">
          <x15:c>
            <x15:v>123</x15:v>
          </x15:c>
          <x15:c t="e">
            <x15:v/>
          </x15:c>
          <x15:c>
            <x15:v>123</x15:v>
          </x15:c>
        </x15:pivotRow>
        <x15:pivotRow count="3">
          <x15:c>
            <x15:v>157</x15:v>
          </x15:c>
          <x15:c t="e">
            <x15:v/>
          </x15:c>
          <x15:c>
            <x15:v>157</x15:v>
          </x15:c>
        </x15:pivotRow>
        <x15:pivotRow count="3">
          <x15:c>
            <x15:v>195</x15:v>
          </x15:c>
          <x15:c t="e">
            <x15:v/>
          </x15:c>
          <x15:c>
            <x15:v>195</x15:v>
          </x15:c>
        </x15:pivotRow>
        <x15:pivotRow count="3">
          <x15:c>
            <x15:v>238</x15:v>
          </x15:c>
          <x15:c t="e">
            <x15:v/>
          </x15:c>
          <x15:c>
            <x15:v>238</x15:v>
          </x15:c>
        </x15:pivotRow>
        <x15:pivotRow count="3">
          <x15:c t="e">
            <x15:v/>
          </x15:c>
          <x15:c>
            <x15:v>163</x15:v>
          </x15:c>
          <x15:c>
            <x15:v>163</x15:v>
          </x15:c>
        </x15:pivotRow>
        <x15:pivotRow count="3">
          <x15:c>
            <x15:v>183</x15:v>
          </x15:c>
          <x15:c t="e">
            <x15:v/>
          </x15:c>
          <x15:c>
            <x15:v>183</x15:v>
          </x15:c>
        </x15:pivotRow>
        <x15:pivotRow count="3">
          <x15:c>
            <x15:v>159</x15:v>
          </x15:c>
          <x15:c t="e">
            <x15:v/>
          </x15:c>
          <x15:c>
            <x15:v>159</x15:v>
          </x15:c>
        </x15:pivotRow>
        <x15:pivotRow count="3">
          <x15:c>
            <x15:v>172</x15:v>
          </x15:c>
          <x15:c t="e">
            <x15:v/>
          </x15:c>
          <x15:c>
            <x15:v>172</x15:v>
          </x15:c>
        </x15:pivotRow>
        <x15:pivotRow count="3">
          <x15:c>
            <x15:v>213</x15:v>
          </x15:c>
          <x15:c t="e">
            <x15:v/>
          </x15:c>
          <x15:c>
            <x15:v>213</x15:v>
          </x15:c>
        </x15:pivotRow>
        <x15:pivotRow count="3">
          <x15:c t="e">
            <x15:v/>
          </x15:c>
          <x15:c>
            <x15:v>156</x15:v>
          </x15:c>
          <x15:c>
            <x15:v>156</x15:v>
          </x15:c>
        </x15:pivotRow>
        <x15:pivotRow count="3">
          <x15:c>
            <x15:v>167</x15:v>
          </x15:c>
          <x15:c t="e">
            <x15:v/>
          </x15:c>
          <x15:c>
            <x15:v>167</x15:v>
          </x15:c>
        </x15:pivotRow>
        <x15:pivotRow count="3">
          <x15:c>
            <x15:v>146</x15:v>
          </x15:c>
          <x15:c t="e">
            <x15:v/>
          </x15:c>
          <x15:c>
            <x15:v>146</x15:v>
          </x15:c>
        </x15:pivotRow>
        <x15:pivotRow count="3">
          <x15:c>
            <x15:v>154</x15:v>
          </x15:c>
          <x15:c t="e">
            <x15:v/>
          </x15:c>
          <x15:c>
            <x15:v>154</x15:v>
          </x15:c>
        </x15:pivotRow>
        <x15:pivotRow count="3">
          <x15:c>
            <x15:v>178</x15:v>
          </x15:c>
          <x15:c t="e">
            <x15:v/>
          </x15:c>
          <x15:c>
            <x15:v>178</x15:v>
          </x15:c>
        </x15:pivotRow>
        <x15:pivotRow count="3">
          <x15:c t="e">
            <x15:v/>
          </x15:c>
          <x15:c>
            <x15:v>120</x15:v>
          </x15:c>
          <x15:c>
            <x15:v>120</x15:v>
          </x15:c>
        </x15:pivotRow>
        <x15:pivotRow count="3">
          <x15:c>
            <x15:v>104</x15:v>
          </x15:c>
          <x15:c t="e">
            <x15:v/>
          </x15:c>
          <x15:c>
            <x15:v>104</x15:v>
          </x15:c>
        </x15:pivotRow>
        <x15:pivotRow count="3">
          <x15:c>
            <x15:v>137</x15:v>
          </x15:c>
          <x15:c t="e">
            <x15:v/>
          </x15:c>
          <x15:c>
            <x15:v>137</x15:v>
          </x15:c>
        </x15:pivotRow>
        <x15:pivotRow count="3">
          <x15:c>
            <x15:v>134</x15:v>
          </x15:c>
          <x15:c t="e">
            <x15:v/>
          </x15:c>
          <x15:c>
            <x15:v>134</x15:v>
          </x15:c>
        </x15:pivotRow>
        <x15:pivotRow count="3">
          <x15:c>
            <x15:v>131</x15:v>
          </x15:c>
          <x15:c t="e">
            <x15:v/>
          </x15:c>
          <x15:c>
            <x15:v>131</x15:v>
          </x15:c>
        </x15:pivotRow>
        <x15:pivotRow count="3">
          <x15:c t="e">
            <x15:v/>
          </x15:c>
          <x15:c>
            <x15:v>87</x15:v>
          </x15:c>
          <x15:c>
            <x15:v>87</x15:v>
          </x15:c>
        </x15:pivotRow>
        <x15:pivotRow count="3">
          <x15:c>
            <x15:v>98</x15:v>
          </x15:c>
          <x15:c t="e">
            <x15:v/>
          </x15:c>
          <x15:c>
            <x15:v>98</x15:v>
          </x15:c>
        </x15:pivotRow>
        <x15:pivotRow count="3">
          <x15:c>
            <x15:v>76</x15:v>
          </x15:c>
          <x15:c t="e">
            <x15:v/>
          </x15:c>
          <x15:c>
            <x15:v>76</x15:v>
          </x15:c>
        </x15:pivotRow>
        <x15:pivotRow count="3">
          <x15:c>
            <x15:v>86</x15:v>
          </x15:c>
          <x15:c t="e">
            <x15:v/>
          </x15:c>
          <x15:c>
            <x15:v>86</x15:v>
          </x15:c>
        </x15:pivotRow>
        <x15:pivotRow count="3">
          <x15:c>
            <x15:v>77</x15:v>
          </x15:c>
          <x15:c t="e">
            <x15:v/>
          </x15:c>
          <x15:c>
            <x15:v>77</x15:v>
          </x15:c>
        </x15:pivotRow>
        <x15:pivotRow count="3">
          <x15:c t="e">
            <x15:v/>
          </x15:c>
          <x15:c>
            <x15:v>48</x15:v>
          </x15:c>
          <x15:c>
            <x15:v>48</x15:v>
          </x15:c>
        </x15:pivotRow>
        <x15:pivotRow count="3">
          <x15:c>
            <x15:v>41</x15:v>
          </x15:c>
          <x15:c t="e">
            <x15:v/>
          </x15:c>
          <x15:c>
            <x15:v>41</x15:v>
          </x15:c>
        </x15:pivotRow>
        <x15:pivotRow count="3">
          <x15:c>
            <x15:v>47</x15:v>
          </x15:c>
          <x15:c t="e">
            <x15:v/>
          </x15:c>
          <x15:c>
            <x15:v>47</x15:v>
          </x15:c>
        </x15:pivotRow>
        <x15:pivotRow count="3">
          <x15:c>
            <x15:v>42</x15:v>
          </x15:c>
          <x15:c t="e">
            <x15:v/>
          </x15:c>
          <x15:c>
            <x15:v>42</x15:v>
          </x15:c>
        </x15:pivotRow>
        <x15:pivotRow count="3">
          <x15:c>
            <x15:v>31</x15:v>
          </x15:c>
          <x15:c t="e">
            <x15:v/>
          </x15:c>
          <x15:c>
            <x15:v>31</x15:v>
          </x15:c>
        </x15:pivotRow>
        <x15:pivotRow count="3">
          <x15:c>
            <x15:v>37</x15:v>
          </x15:c>
          <x15:c t="e">
            <x15:v/>
          </x15:c>
          <x15:c>
            <x15:v>37</x15:v>
          </x15:c>
        </x15:pivotRow>
        <x15:pivotRow count="3">
          <x15:c>
            <x15:v>26</x15:v>
          </x15:c>
          <x15:c t="e">
            <x15:v/>
          </x15:c>
          <x15:c>
            <x15:v>26</x15:v>
          </x15:c>
        </x15:pivotRow>
        <x15:pivotRow count="3">
          <x15:c>
            <x15:v>31</x15:v>
          </x15:c>
          <x15:c t="e">
            <x15:v/>
          </x15:c>
          <x15:c>
            <x15:v>31</x15:v>
          </x15:c>
        </x15:pivotRow>
        <x15:pivotRow count="3">
          <x15:c>
            <x15:v>21</x15:v>
          </x15:c>
          <x15:c t="e">
            <x15:v/>
          </x15:c>
          <x15:c>
            <x15:v>21</x15:v>
          </x15:c>
        </x15:pivotRow>
        <x15:pivotRow count="3">
          <x15:c>
            <x15:v>19</x15:v>
          </x15:c>
          <x15:c t="e">
            <x15:v/>
          </x15:c>
          <x15:c>
            <x15:v>19</x15:v>
          </x15:c>
        </x15:pivotRow>
        <x15:pivotRow count="3">
          <x15:c>
            <x15:v>13</x15:v>
          </x15:c>
          <x15:c t="e">
            <x15:v/>
          </x15:c>
          <x15:c>
            <x15:v>13</x15:v>
          </x15:c>
        </x15:pivotRow>
        <x15:pivotRow count="3">
          <x15:c>
            <x15:v>6</x15:v>
          </x15:c>
          <x15:c t="e">
            <x15:v/>
          </x15:c>
          <x15:c>
            <x15:v>6</x15:v>
          </x15:c>
        </x15:pivotRow>
        <x15:pivotRow count="3">
          <x15:c>
            <x15:v>8</x15:v>
          </x15:c>
          <x15:c t="e">
            <x15:v/>
          </x15:c>
          <x15:c>
            <x15:v>8</x15:v>
          </x15:c>
        </x15:pivotRow>
        <x15:pivotRow count="3">
          <x15:c>
            <x15:v>3</x15:v>
          </x15:c>
          <x15:c t="e">
            <x15:v/>
          </x15:c>
          <x15:c>
            <x15:v>3</x15:v>
          </x15:c>
        </x15:pivotRow>
        <x15:pivotRow count="3">
          <x15:c>
            <x15:v>11</x15:v>
          </x15:c>
          <x15:c t="e">
            <x15:v/>
          </x15:c>
          <x15:c>
            <x15:v>11</x15:v>
          </x15:c>
        </x15:pivotRow>
        <x15:pivotRow count="3">
          <x15:c>
            <x15:v>6</x15:v>
          </x15:c>
          <x15:c t="e">
            <x15:v/>
          </x15:c>
          <x15:c>
            <x15:v>6</x15:v>
          </x15:c>
        </x15:pivotRow>
        <x15:pivotRow count="3">
          <x15:c>
            <x15:v>3</x15:v>
          </x15:c>
          <x15:c t="e">
            <x15:v/>
          </x15:c>
          <x15:c>
            <x15:v>3</x15:v>
          </x15:c>
        </x15:pivotRow>
        <x15:pivotRow count="3">
          <x15:c>
            <x15:v>4</x15:v>
          </x15:c>
          <x15:c t="e">
            <x15:v/>
          </x15:c>
          <x15:c>
            <x15:v>4</x15:v>
          </x15:c>
        </x15:pivotRow>
        <x15:pivotRow count="3">
          <x15:c>
            <x15:v>1</x15:v>
          </x15:c>
          <x15:c t="e">
            <x15:v/>
          </x15:c>
          <x15:c>
            <x15:v>1</x15:v>
          </x15:c>
        </x15:pivotRow>
        <x15:pivotRow count="3">
          <x15:c>
            <x15:v>3</x15:v>
          </x15:c>
          <x15:c t="e">
            <x15:v/>
          </x15:c>
          <x15:c>
            <x15:v>3</x15:v>
          </x15:c>
        </x15:pivotRow>
        <x15:pivotRow count="3">
          <x15:c>
            <x15:v>2</x15:v>
          </x15:c>
          <x15:c t="e">
            <x15:v/>
          </x15:c>
          <x15:c>
            <x15:v>2</x15:v>
          </x15:c>
        </x15:pivotRow>
        <x15:pivotRow count="3">
          <x15:c>
            <x15:v>3</x15:v>
          </x15:c>
          <x15:c t="e">
            <x15:v/>
          </x15:c>
          <x15:c>
            <x15:v>3</x15:v>
          </x15:c>
        </x15:pivotRow>
        <x15:pivotRow count="3">
          <x15:c>
            <x15:v>3</x15:v>
          </x15:c>
          <x15:c t="e">
            <x15:v/>
          </x15:c>
          <x15:c>
            <x15:v>3</x15:v>
          </x15:c>
        </x15:pivotRow>
        <x15:pivotRow count="3">
          <x15:c>
            <x15:v>2</x15:v>
          </x15:c>
          <x15:c t="e">
            <x15:v/>
          </x15:c>
          <x15:c>
            <x15:v>2</x15:v>
          </x15:c>
        </x15:pivotRow>
        <x15:pivotRow count="3">
          <x15:c>
            <x15:v>3540</x15:v>
          </x15:c>
          <x15:c>
            <x15:v>678</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FFE4C3C0-BEF4-46E5-8C9F-404AEF03B746}" name="PivotChartTable23"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1:B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fld="1" subtotal="count" baseField="0" baseItem="0" numFmtId="164"/>
  </dataFields>
  <chartFormats count="7">
    <chartFormat chart="0" format="9"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1" format="13" series="1">
      <pivotArea type="data" outline="0" fieldPosition="0">
        <references count="1">
          <reference field="4294967294" count="1" selected="0">
            <x v="0"/>
          </reference>
        </references>
      </pivotArea>
    </chartFormat>
    <chartFormat chart="23" format="14" series="1">
      <pivotArea type="data" outline="0" fieldPosition="0">
        <references count="1">
          <reference field="4294967294" count="1" selected="0">
            <x v="0"/>
          </reference>
        </references>
      </pivotArea>
    </chartFormat>
    <chartFormat chart="24" format="15"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egage Pace"/>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1594824766">
        <x15:pivotRow count="1">
          <x15:c>
            <x15:v>3.1617527615334642E-3</x15:v>
          </x15:c>
        </x15:pivotRow>
        <x15:pivotRow count="1">
          <x15:c>
            <x15:v>3.3550647934308445E-3</x15:v>
          </x15:c>
        </x15:pivotRow>
        <x15:pivotRow count="1">
          <x15:c>
            <x15:v>3.4289367204345077E-3</x15:v>
          </x15:c>
        </x15:pivotRow>
        <x15:pivotRow count="1">
          <x15:c>
            <x15:v>3.2873992413466001E-3</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FFE4C3C0-BEF4-46E5-8C9F-404AEF03B746}" name="PivotChartTable22"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1:B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fld="1" subtotal="count" baseField="0" baseItem="0" numFmtId="164"/>
  </dataFields>
  <chartFormats count="6">
    <chartFormat chart="0" format="9"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1" format="13" series="1">
      <pivotArea type="data" outline="0" fieldPosition="0">
        <references count="1">
          <reference field="4294967294" count="1" selected="0">
            <x v="0"/>
          </reference>
        </references>
      </pivotArea>
    </chartFormat>
    <chartFormat chart="23" format="14"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egage Pace"/>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206664335">
        <x15:pivotRow count="1">
          <x15:c>
            <x15:v>3.1617527615334642E-3</x15:v>
          </x15:c>
        </x15:pivotRow>
        <x15:pivotRow count="1">
          <x15:c>
            <x15:v>3.3550647934308445E-3</x15:v>
          </x15:c>
        </x15:pivotRow>
        <x15:pivotRow count="1">
          <x15:c>
            <x15:v>3.4289367204345077E-3</x15:v>
          </x15:c>
        </x15:pivotRow>
        <x15:pivotRow count="1">
          <x15:c>
            <x15:v>3.2873992413466001E-3</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FFE4C3C0-BEF4-46E5-8C9F-404AEF03B746}" name="PivotChartTable2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B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fld="1" subtotal="count" baseField="0" baseItem="0" numFmtId="164"/>
  </dataFields>
  <chartFormats count="5">
    <chartFormat chart="0" format="9"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1" format="13"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egage Pace"/>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1992684130">
        <x15:pivotRow count="1">
          <x15:c>
            <x15:v>3.1617527615334642E-3</x15:v>
          </x15:c>
        </x15:pivotRow>
        <x15:pivotRow count="1">
          <x15:c>
            <x15:v>3.3550647934308445E-3</x15:v>
          </x15:c>
        </x15:pivotRow>
        <x15:pivotRow count="1">
          <x15:c>
            <x15:v>3.4289367204345077E-3</x15:v>
          </x15:c>
        </x15:pivotRow>
        <x15:pivotRow count="1">
          <x15:c>
            <x15:v>3.2873992413466001E-3</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1306979F-2FA1-44D9-88D8-AA8FD9BE602E}" name="PivotChartTable20"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E3" firstHeaderRow="1" firstDataRow="2" firstDataCol="1"/>
  <pivotFields count="2">
    <pivotField axis="axisCol"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Fields count="1">
    <field x="0"/>
  </colFields>
  <colItems count="4">
    <i>
      <x v="1"/>
    </i>
    <i>
      <x v="2"/>
    </i>
    <i>
      <x/>
    </i>
    <i t="grand">
      <x/>
    </i>
  </colItems>
  <dataFields count="1">
    <dataField name="Count of Bib" fld="1" subtotal="count" showDataAs="percentOfTotal" baseField="0" baseItem="0" numFmtId="10"/>
  </dataFields>
  <chartFormats count="13">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1">
          <reference field="0" count="1" selected="0">
            <x v="2"/>
          </reference>
        </references>
      </pivotArea>
    </chartFormat>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2">
          <reference field="4294967294" count="1" selected="0">
            <x v="0"/>
          </reference>
          <reference field="0" count="1" selected="0">
            <x v="0"/>
          </reference>
        </references>
      </pivotArea>
    </chartFormat>
    <chartFormat chart="21" format="7" series="1">
      <pivotArea type="data" outline="0" fieldPosition="0">
        <references count="2">
          <reference field="4294967294" count="1" selected="0">
            <x v="0"/>
          </reference>
          <reference field="0" count="1" selected="0">
            <x v="1"/>
          </reference>
        </references>
      </pivotArea>
    </chartFormat>
    <chartFormat chart="21" format="8" series="1">
      <pivotArea type="data" outline="0" fieldPosition="0">
        <references count="2">
          <reference field="4294967294" count="1" selected="0">
            <x v="0"/>
          </reference>
          <reference field="0" count="1" selected="0">
            <x v="2"/>
          </reference>
        </references>
      </pivotArea>
    </chartFormat>
    <chartFormat chart="21" format="9" series="1">
      <pivotArea type="data" outline="0" fieldPosition="0">
        <references count="2">
          <reference field="4294967294" count="1" selected="0">
            <x v="0"/>
          </reference>
          <reference field="0" count="1" selected="0">
            <x v="0"/>
          </reference>
        </references>
      </pivotArea>
    </chartFormat>
    <chartFormat chart="22" format="10" series="1">
      <pivotArea type="data" outline="0" fieldPosition="0">
        <references count="2">
          <reference field="4294967294" count="1" selected="0">
            <x v="0"/>
          </reference>
          <reference field="0" count="1" selected="0">
            <x v="1"/>
          </reference>
        </references>
      </pivotArea>
    </chartFormat>
    <chartFormat chart="22" format="11" series="1">
      <pivotArea type="data" outline="0" fieldPosition="0">
        <references count="2">
          <reference field="4294967294" count="1" selected="0">
            <x v="0"/>
          </reference>
          <reference field="0" count="1" selected="0">
            <x v="2"/>
          </reference>
        </references>
      </pivotArea>
    </chartFormat>
    <chartFormat chart="22" format="12" series="1">
      <pivotArea type="data" outline="0" fieldPosition="0">
        <references count="2">
          <reference field="4294967294" count="1" selected="0">
            <x v="0"/>
          </reference>
          <reference field="0"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 columnCount="4" cacheId="1015517149">
        <x15:pivotRow count="4">
          <x15:c>
            <x15:v>0.20531057373162637</x15:v>
          </x15:c>
          <x15:c>
            <x15:v>0.32171645329540066</x15:v>
          </x15:c>
          <x15:c>
            <x15:v>0.47297297297297297</x15:v>
          </x15:c>
          <x15:c>
            <x15:v>1</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306979F-2FA1-44D9-88D8-AA8FD9BE602E}" name="PivotChartTable19"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1:E3" firstHeaderRow="1" firstDataRow="2" firstDataCol="1"/>
  <pivotFields count="2">
    <pivotField axis="axisCol"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Fields count="1">
    <field x="0"/>
  </colFields>
  <colItems count="4">
    <i>
      <x v="1"/>
    </i>
    <i>
      <x v="2"/>
    </i>
    <i>
      <x/>
    </i>
    <i t="grand">
      <x/>
    </i>
  </colItems>
  <dataFields count="1">
    <dataField name="Count of Bib" fld="1" subtotal="count" showDataAs="percentOfTotal" baseField="0" baseItem="0" numFmtId="10"/>
  </dataFields>
  <chartFormats count="10">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1">
          <reference field="0" count="1" selected="0">
            <x v="2"/>
          </reference>
        </references>
      </pivotArea>
    </chartFormat>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2">
          <reference field="4294967294" count="1" selected="0">
            <x v="0"/>
          </reference>
          <reference field="0" count="1" selected="0">
            <x v="0"/>
          </reference>
        </references>
      </pivotArea>
    </chartFormat>
    <chartFormat chart="21" format="7" series="1">
      <pivotArea type="data" outline="0" fieldPosition="0">
        <references count="2">
          <reference field="4294967294" count="1" selected="0">
            <x v="0"/>
          </reference>
          <reference field="0" count="1" selected="0">
            <x v="1"/>
          </reference>
        </references>
      </pivotArea>
    </chartFormat>
    <chartFormat chart="21" format="8" series="1">
      <pivotArea type="data" outline="0" fieldPosition="0">
        <references count="2">
          <reference field="4294967294" count="1" selected="0">
            <x v="0"/>
          </reference>
          <reference field="0" count="1" selected="0">
            <x v="2"/>
          </reference>
        </references>
      </pivotArea>
    </chartFormat>
    <chartFormat chart="21" format="9" series="1">
      <pivotArea type="data" outline="0" fieldPosition="0">
        <references count="2">
          <reference field="4294967294" count="1" selected="0">
            <x v="0"/>
          </reference>
          <reference field="0"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 columnCount="4" cacheId="1882533585">
        <x15:pivotRow count="4">
          <x15:c>
            <x15:v>0.20531057373162637</x15:v>
          </x15:c>
          <x15:c>
            <x15:v>0.32171645329540066</x15:v>
          </x15:c>
          <x15:c>
            <x15:v>0.47297297297297297</x15:v>
          </x15:c>
          <x15:c>
            <x15:v>1</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1306979F-2FA1-44D9-88D8-AA8FD9BE602E}" name="PivotChartTable18"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E3" firstHeaderRow="1" firstDataRow="2" firstDataCol="1"/>
  <pivotFields count="2">
    <pivotField axis="axisCol"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Fields count="1">
    <field x="0"/>
  </colFields>
  <colItems count="4">
    <i>
      <x v="1"/>
    </i>
    <i>
      <x v="2"/>
    </i>
    <i>
      <x/>
    </i>
    <i t="grand">
      <x/>
    </i>
  </colItems>
  <dataFields count="1">
    <dataField name="Count of Bib" fld="1" subtotal="count" showDataAs="percentOfTotal" baseField="0" baseItem="0" numFmtId="10"/>
  </dataFields>
  <chartFormats count="7">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1">
          <reference field="0" count="1" selected="0">
            <x v="2"/>
          </reference>
        </references>
      </pivotArea>
    </chartFormat>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2">
          <reference field="4294967294" count="1" selected="0">
            <x v="0"/>
          </reference>
          <reference field="0"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 columnCount="4" cacheId="1690249429">
        <x15:pivotRow count="4">
          <x15:c>
            <x15:v>0.20531057373162637</x15:v>
          </x15:c>
          <x15:c>
            <x15:v>0.32171645329540066</x15:v>
          </x15:c>
          <x15:c>
            <x15:v>0.47297297297297297</x15:v>
          </x15:c>
          <x15:c>
            <x15:v>1</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3BA3AF31-D94F-4F01-956E-BAC268A5E932}" name="PivotChartTable14"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10" firstHeaderRow="1" firstDataRow="1" firstDataCol="1"/>
  <pivotFields count="2">
    <pivotField axis="axisRow" allDrilled="1" subtotalTop="0" showAll="0" sortType="ascending" dataSourceSort="1"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9">
    <i>
      <x v="1"/>
    </i>
    <i>
      <x v="2"/>
    </i>
    <i>
      <x v="3"/>
    </i>
    <i>
      <x v="4"/>
    </i>
    <i>
      <x v="5"/>
    </i>
    <i>
      <x v="6"/>
    </i>
    <i>
      <x v="7"/>
    </i>
    <i>
      <x/>
    </i>
    <i t="grand">
      <x/>
    </i>
  </rowItems>
  <colItems count="1">
    <i/>
  </colItems>
  <dataFields count="1">
    <dataField name="Count of Bib" fld="1" subtotal="count" baseField="0" baseItem="0"/>
  </dataFields>
  <chartFormats count="3">
    <chartFormat chart="0"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ib"/>
    <pivotHierarchy dragToData="1"/>
    <pivotHierarchy dragToData="1"/>
    <pivotHierarchy dragToData="1"/>
  </pivotHierarchie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9" columnCount="1" cacheId="1676282678">
        <x15:pivotRow count="1">
          <x15:c>
            <x15:v>24</x15:v>
          </x15:c>
        </x15:pivotRow>
        <x15:pivotRow count="1">
          <x15:c>
            <x15:v>353</x15:v>
          </x15:c>
        </x15:pivotRow>
        <x15:pivotRow count="1">
          <x15:c>
            <x15:v>1229</x15:v>
          </x15:c>
        </x15:pivotRow>
        <x15:pivotRow count="1">
          <x15:c>
            <x15:v>2112</x15:v>
          </x15:c>
        </x15:pivotRow>
        <x15:pivotRow count="1">
          <x15:c>
            <x15:v>2877</x15:v>
          </x15:c>
        </x15:pivotRow>
        <x15:pivotRow count="1">
          <x15:c>
            <x15:v>3470</x15:v>
          </x15:c>
        </x15:pivotRow>
        <x15:pivotRow count="1">
          <x15:c>
            <x15:v>3855</x15:v>
          </x15:c>
        </x15:pivotRow>
        <x15:pivotRow count="1">
          <x15:c>
            <x15:v>4218</x15:v>
          </x15:c>
        </x15:pivotRow>
        <x15:pivotRow count="1">
          <x15:c>
            <x15:v>18138</x15:v>
          </x15:c>
        </x15:pivotRow>
      </x15:pivotTableData>
    </ext>
    <ext xmlns:x15="http://schemas.microsoft.com/office/spreadsheetml/2010/11/main" uri="{E67621CE-5B39-4880-91FE-76760E9C1902}">
      <x15:pivotTableUISettings>
        <x15:activeTabTopLevelEntity name="[recordowa_dziesiatka_results]"/>
        <x15:activeTabTopLevelEntity name="[recordowa_dziesiatka_results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3BA3AF31-D94F-4F01-956E-BAC268A5E932}" name="PivotChartTable13"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10" firstHeaderRow="1" firstDataRow="1" firstDataCol="1"/>
  <pivotFields count="2">
    <pivotField axis="axisRow" allDrilled="1" subtotalTop="0" showAll="0" sortType="ascending" dataSourceSort="1"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9">
    <i>
      <x v="1"/>
    </i>
    <i>
      <x v="2"/>
    </i>
    <i>
      <x v="3"/>
    </i>
    <i>
      <x v="4"/>
    </i>
    <i>
      <x v="5"/>
    </i>
    <i>
      <x v="6"/>
    </i>
    <i>
      <x v="7"/>
    </i>
    <i>
      <x/>
    </i>
    <i t="grand">
      <x/>
    </i>
  </rowItems>
  <colItems count="1">
    <i/>
  </colItems>
  <dataFields count="1">
    <dataField name="Count of Bib" fld="1" subtotal="count" baseField="0" baseItem="0"/>
  </dataFields>
  <chartFormats count="2">
    <chartFormat chart="0"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ib"/>
    <pivotHierarchy dragToData="1"/>
    <pivotHierarchy dragToData="1"/>
    <pivotHierarchy dragToData="1"/>
  </pivotHierarchie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9" columnCount="1" cacheId="1348856317">
        <x15:pivotRow count="1">
          <x15:c>
            <x15:v>24</x15:v>
          </x15:c>
        </x15:pivotRow>
        <x15:pivotRow count="1">
          <x15:c>
            <x15:v>353</x15:v>
          </x15:c>
        </x15:pivotRow>
        <x15:pivotRow count="1">
          <x15:c>
            <x15:v>1229</x15:v>
          </x15:c>
        </x15:pivotRow>
        <x15:pivotRow count="1">
          <x15:c>
            <x15:v>2112</x15:v>
          </x15:c>
        </x15:pivotRow>
        <x15:pivotRow count="1">
          <x15:c>
            <x15:v>2877</x15:v>
          </x15:c>
        </x15:pivotRow>
        <x15:pivotRow count="1">
          <x15:c>
            <x15:v>3470</x15:v>
          </x15:c>
        </x15:pivotRow>
        <x15:pivotRow count="1">
          <x15:c>
            <x15:v>3855</x15:v>
          </x15:c>
        </x15:pivotRow>
        <x15:pivotRow count="1">
          <x15:c>
            <x15:v>4218</x15:v>
          </x15:c>
        </x15:pivotRow>
        <x15:pivotRow count="1">
          <x15:c>
            <x15:v>18138</x15:v>
          </x15:c>
        </x15:pivotRow>
      </x15:pivotTableData>
    </ext>
    <ext xmlns:x15="http://schemas.microsoft.com/office/spreadsheetml/2010/11/main" uri="{E67621CE-5B39-4880-91FE-76760E9C1902}">
      <x15:pivotTableUISettings>
        <x15:activeTabTopLevelEntity name="[recordowa_dziesiatka_results]"/>
        <x15:activeTabTopLevelEntity name="[recordowa_dziesiatka_results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3BA3AF31-D94F-4F01-956E-BAC268A5E932}" name="PivotChartTable11"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10" firstHeaderRow="1" firstDataRow="1" firstDataCol="1"/>
  <pivotFields count="2">
    <pivotField axis="axisRow" allDrilled="1" subtotalTop="0" showAll="0" sortType="ascending" dataSourceSort="1"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9">
    <i>
      <x v="1"/>
    </i>
    <i>
      <x v="2"/>
    </i>
    <i>
      <x v="3"/>
    </i>
    <i>
      <x v="4"/>
    </i>
    <i>
      <x v="5"/>
    </i>
    <i>
      <x v="6"/>
    </i>
    <i>
      <x v="7"/>
    </i>
    <i>
      <x/>
    </i>
    <i t="grand">
      <x/>
    </i>
  </rowItems>
  <colItems count="1">
    <i/>
  </colItems>
  <dataFields count="1">
    <dataField name="Count of Bib" fld="1" subtotal="count" baseField="0" baseItem="0"/>
  </dataFields>
  <chartFormats count="1">
    <chartFormat chart="0" format="3"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ib"/>
    <pivotHierarchy dragToData="1"/>
    <pivotHierarchy dragToData="1"/>
    <pivotHierarchy dragToData="1"/>
  </pivotHierarchie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9" columnCount="1" cacheId="1453558708">
        <x15:pivotRow count="1">
          <x15:c>
            <x15:v>24</x15:v>
          </x15:c>
        </x15:pivotRow>
        <x15:pivotRow count="1">
          <x15:c>
            <x15:v>353</x15:v>
          </x15:c>
        </x15:pivotRow>
        <x15:pivotRow count="1">
          <x15:c>
            <x15:v>1229</x15:v>
          </x15:c>
        </x15:pivotRow>
        <x15:pivotRow count="1">
          <x15:c>
            <x15:v>2112</x15:v>
          </x15:c>
        </x15:pivotRow>
        <x15:pivotRow count="1">
          <x15:c>
            <x15:v>2877</x15:v>
          </x15:c>
        </x15:pivotRow>
        <x15:pivotRow count="1">
          <x15:c>
            <x15:v>3470</x15:v>
          </x15:c>
        </x15:pivotRow>
        <x15:pivotRow count="1">
          <x15:c>
            <x15:v>3855</x15:v>
          </x15:c>
        </x15:pivotRow>
        <x15:pivotRow count="1">
          <x15:c>
            <x15:v>4218</x15:v>
          </x15:c>
        </x15:pivotRow>
        <x15:pivotRow count="1">
          <x15:c>
            <x15:v>18138</x15:v>
          </x15:c>
        </x15:pivotRow>
      </x15:pivotTableData>
    </ext>
    <ext xmlns:x15="http://schemas.microsoft.com/office/spreadsheetml/2010/11/main" uri="{E67621CE-5B39-4880-91FE-76760E9C1902}">
      <x15:pivotTableUISettings>
        <x15:activeTabTopLevelEntity name="[recordowa_dziesiatka_results]"/>
        <x15:activeTabTopLevelEntity name="[recordowa_dziesiatka_results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E7B729B3-188D-4252-A09A-1A0EF3AE2E22}" name="PivotChartTable10"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9"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fld="0" subtotal="count" baseField="0" baseItem="0"/>
  </dataFields>
  <chartFormats count="3">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1263964371">
        <x15:pivotRow count="1">
          <x15:c>
            <x15:v>3.4284122085048004E-2</x15:v>
          </x15:c>
        </x15:pivotRow>
        <x15:pivotRow count="1">
          <x15:c>
            <x15:v>3.2257115405656761E-2</x15:v>
          </x15:c>
        </x15:pivotRow>
        <x15:pivotRow count="1">
          <x15:c>
            <x15:v>3.1590905724982812E-2</x15:v>
          </x15:c>
        </x15:pivotRow>
        <x15:pivotRow count="1">
          <x15:c>
            <x15:v>3.3311296226309454E-2</x15:v>
          </x15:c>
        </x15:pivotRow>
        <x15:pivotRow count="1">
          <x15:c>
            <x15:v>3.4983049581839905E-2</x15:v>
          </x15:c>
        </x15:pivotRow>
        <x15:pivotRow count="1">
          <x15:c>
            <x15:v>3.8142579489867233E-2</x15:v>
          </x15:c>
        </x15:pivotRow>
        <x15:pivotRow count="1">
          <x15:c>
            <x15:v>3.9711805555555556E-2</x15:v>
          </x15:c>
        </x15:pivotRow>
        <x15:pivotRow count="1">
          <x15:c>
            <x15:v>3.2868284951618316E-2</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E7B729B3-188D-4252-A09A-1A0EF3AE2E22}" name="PivotChartTable9"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9"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1495317174">
        <x15:pivotRow count="1">
          <x15:c>
            <x15:v>3.4284122085048004E-2</x15:v>
          </x15:c>
        </x15:pivotRow>
        <x15:pivotRow count="1">
          <x15:c>
            <x15:v>3.2257115405656761E-2</x15:v>
          </x15:c>
        </x15:pivotRow>
        <x15:pivotRow count="1">
          <x15:c>
            <x15:v>3.1590905724982812E-2</x15:v>
          </x15:c>
        </x15:pivotRow>
        <x15:pivotRow count="1">
          <x15:c>
            <x15:v>3.3311296226309454E-2</x15:v>
          </x15:c>
        </x15:pivotRow>
        <x15:pivotRow count="1">
          <x15:c>
            <x15:v>3.4983049581839905E-2</x15:v>
          </x15:c>
        </x15:pivotRow>
        <x15:pivotRow count="1">
          <x15:c>
            <x15:v>3.8142579489867233E-2</x15:v>
          </x15:c>
        </x15:pivotRow>
        <x15:pivotRow count="1">
          <x15:c>
            <x15:v>3.9711805555555556E-2</x15:v>
          </x15:c>
        </x15:pivotRow>
        <x15:pivotRow count="1">
          <x15:c>
            <x15:v>3.2868284951618316E-2</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E7B729B3-188D-4252-A09A-1A0EF3AE2E22}" name="PivotChartTable8"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9"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1456437246">
        <x15:pivotRow count="1">
          <x15:c>
            <x15:v>3.4284122085048004E-2</x15:v>
          </x15:c>
        </x15:pivotRow>
        <x15:pivotRow count="1">
          <x15:c>
            <x15:v>3.2257115405656761E-2</x15:v>
          </x15:c>
        </x15:pivotRow>
        <x15:pivotRow count="1">
          <x15:c>
            <x15:v>3.1590905724982812E-2</x15:v>
          </x15:c>
        </x15:pivotRow>
        <x15:pivotRow count="1">
          <x15:c>
            <x15:v>3.3311296226309454E-2</x15:v>
          </x15:c>
        </x15:pivotRow>
        <x15:pivotRow count="1">
          <x15:c>
            <x15:v>3.4983049581839905E-2</x15:v>
          </x15:c>
        </x15:pivotRow>
        <x15:pivotRow count="1">
          <x15:c>
            <x15:v>3.8142579489867233E-2</x15:v>
          </x15:c>
        </x15:pivotRow>
        <x15:pivotRow count="1">
          <x15:c>
            <x15:v>3.9711805555555556E-2</x15:v>
          </x15:c>
        </x15:pivotRow>
        <x15:pivotRow count="1">
          <x15:c>
            <x15:v>3.2868284951618316E-2</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B89CB8D6-48A4-4FEC-92E7-3ADE7DA7C027}" name="PivotChartTable7"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9"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name="Count of Bib" fld="0" subtotal="count" baseField="0" baseItem="0"/>
  </dataFields>
  <chartFormats count="3">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1069905643">
        <x15:pivotRow count="1">
          <x15:c>
            <x15:v>54</x15:v>
          </x15:c>
        </x15:pivotRow>
        <x15:pivotRow count="1">
          <x15:c>
            <x15:v>677</x15:v>
          </x15:c>
        </x15:pivotRow>
        <x15:pivotRow count="1">
          <x15:c>
            <x15:v>1563</x15:v>
          </x15:c>
        </x15:pivotRow>
        <x15:pivotRow count="1">
          <x15:c>
            <x15:v>1323</x15:v>
          </x15:c>
        </x15:pivotRow>
        <x15:pivotRow count="1">
          <x15:c>
            <x15:v>465</x15:v>
          </x15:c>
        </x15:pivotRow>
        <x15:pivotRow count="1">
          <x15:c>
            <x15:v>106</x15:v>
          </x15:c>
        </x15:pivotRow>
        <x15:pivotRow count="1">
          <x15:c>
            <x15:v>30</x15:v>
          </x15:c>
        </x15:pivotRow>
        <x15:pivotRow count="1">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B89CB8D6-48A4-4FEC-92E7-3ADE7DA7C027}" name="PivotChar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9"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name="Count of Bib" fld="0" subtotal="count" baseField="0" baseItem="0"/>
  </dataFields>
  <chartFormats count="2">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114100700">
        <x15:pivotRow count="1">
          <x15:c>
            <x15:v>54</x15:v>
          </x15:c>
        </x15:pivotRow>
        <x15:pivotRow count="1">
          <x15:c>
            <x15:v>677</x15:v>
          </x15:c>
        </x15:pivotRow>
        <x15:pivotRow count="1">
          <x15:c>
            <x15:v>1563</x15:v>
          </x15:c>
        </x15:pivotRow>
        <x15:pivotRow count="1">
          <x15:c>
            <x15:v>1323</x15:v>
          </x15:c>
        </x15:pivotRow>
        <x15:pivotRow count="1">
          <x15:c>
            <x15:v>465</x15:v>
          </x15:c>
        </x15:pivotRow>
        <x15:pivotRow count="1">
          <x15:c>
            <x15:v>106</x15:v>
          </x15:c>
        </x15:pivotRow>
        <x15:pivotRow count="1">
          <x15:c>
            <x15:v>30</x15:v>
          </x15:c>
        </x15:pivotRow>
        <x15:pivotRow count="1">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B89CB8D6-48A4-4FEC-92E7-3ADE7DA7C027}" name="PivotChartTable5"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9"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name="Count of Bib"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1889423065">
        <x15:pivotRow count="1">
          <x15:c>
            <x15:v>54</x15:v>
          </x15:c>
        </x15:pivotRow>
        <x15:pivotRow count="1">
          <x15:c>
            <x15:v>677</x15:v>
          </x15:c>
        </x15:pivotRow>
        <x15:pivotRow count="1">
          <x15:c>
            <x15:v>1563</x15:v>
          </x15:c>
        </x15:pivotRow>
        <x15:pivotRow count="1">
          <x15:c>
            <x15:v>1323</x15:v>
          </x15:c>
        </x15:pivotRow>
        <x15:pivotRow count="1">
          <x15:c>
            <x15:v>465</x15:v>
          </x15:c>
        </x15:pivotRow>
        <x15:pivotRow count="1">
          <x15:c>
            <x15:v>106</x15:v>
          </x15:c>
        </x15:pivotRow>
        <x15:pivotRow count="1">
          <x15:c>
            <x15:v>30</x15:v>
          </x15:c>
        </x15:pivotRow>
        <x15:pivotRow count="1">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E7B729B3-188D-4252-A09A-1A0EF3AE2E22}" name="PivotChartTable15"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1:D10" firstHeaderRow="1" firstDataRow="2"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s>
  <rowFields count="1">
    <field x="1"/>
  </rowFields>
  <rowItems count="8">
    <i>
      <x/>
    </i>
    <i>
      <x v="1"/>
    </i>
    <i>
      <x v="2"/>
    </i>
    <i>
      <x v="3"/>
    </i>
    <i>
      <x v="4"/>
    </i>
    <i>
      <x v="5"/>
    </i>
    <i>
      <x v="6"/>
    </i>
    <i t="grand">
      <x/>
    </i>
  </rowItems>
  <colFields count="1">
    <field x="2"/>
  </colFields>
  <colItems count="3">
    <i>
      <x/>
    </i>
    <i>
      <x v="1"/>
    </i>
    <i t="grand">
      <x/>
    </i>
  </colItems>
  <dataFields count="1">
    <dataField fld="0" subtotal="count" baseField="0" baseItem="0" numFmtId="164"/>
  </dataField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3" cacheId="1288044535">
        <x15:pivotRow count="3">
          <x15:c>
            <x15:v>3.9944800569800577E-2</x15:v>
          </x15:c>
          <x15:c>
            <x15:v>3.2489272809394759E-2</x15:v>
          </x15:c>
          <x15:c>
            <x15:v>3.4284122085048004E-2</x15:v>
          </x15:c>
        </x15:pivotRow>
        <x15:pivotRow count="3">
          <x15:c>
            <x15:v>3.6712019154347457E-2</x15:v>
          </x15:c>
          <x15:c>
            <x15:v>2.9919294294294314E-2</x15:v>
          </x15:c>
          <x15:c>
            <x15:v>3.2257115405656761E-2</x15:v>
          </x15:c>
        </x15:pivotRow>
        <x15:pivotRow count="3">
          <x15:c>
            <x15:v>3.549454094023765E-2</x15:v>
          </x15:c>
          <x15:c>
            <x15:v>3.0123606220657274E-2</x15:v>
          </x15:c>
          <x15:c>
            <x15:v>3.1590905724982812E-2</x15:v>
          </x15:c>
        </x15:pivotRow>
        <x15:pivotRow count="3">
          <x15:c>
            <x15:v>3.7240869341563794E-2</x15:v>
          </x15:c>
          <x15:c>
            <x15:v>3.1941353305395118E-2</x15:v>
          </x15:c>
          <x15:c>
            <x15:v>3.3311296226309454E-2</x15:v>
          </x15:c>
        </x15:pivotRow>
        <x15:pivotRow count="3">
          <x15:c>
            <x15:v>3.9362782921810689E-2</x15:v>
          </x15:c>
          <x15:c>
            <x15:v>3.39319135802469E-2</x15:v>
          </x15:c>
          <x15:c>
            <x15:v>3.4983049581839905E-2</x15:v>
          </x15:c>
        </x15:pivotRow>
        <x15:pivotRow count="3">
          <x15:c>
            <x15:v>4.5434472934472933E-2</x15:v>
          </x15:c>
          <x15:c>
            <x15:v>3.7123282556750306E-2</x15:v>
          </x15:c>
          <x15:c>
            <x15:v>3.8142579489867233E-2</x15:v>
          </x15:c>
        </x15:pivotRow>
        <x15:pivotRow count="3">
          <x15:c>
            <x15:v>4.7793981481481486E-2</x15:v>
          </x15:c>
          <x15:c>
            <x15:v>3.8095370370370377E-2</x15:v>
          </x15:c>
          <x15:c>
            <x15:v>3.9711805555555556E-2</x15:v>
          </x15:c>
        </x15:pivotRow>
        <x15:pivotRow count="3">
          <x15:c>
            <x15:v>3.6810327413343891E-2</x15:v>
          </x15:c>
          <x15:c>
            <x15:v>3.1437941273260349E-2</x15:v>
          </x15:c>
          <x15:c>
            <x15:v>3.2868284951618316E-2</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B89CB8D6-48A4-4FEC-92E7-3ADE7DA7C027}" name="PivotChartTable12"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1:D10" firstHeaderRow="1" firstDataRow="2"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s>
  <rowFields count="1">
    <field x="1"/>
  </rowFields>
  <rowItems count="8">
    <i>
      <x/>
    </i>
    <i>
      <x v="1"/>
    </i>
    <i>
      <x v="2"/>
    </i>
    <i>
      <x v="3"/>
    </i>
    <i>
      <x v="4"/>
    </i>
    <i>
      <x v="5"/>
    </i>
    <i>
      <x v="6"/>
    </i>
    <i t="grand">
      <x/>
    </i>
  </rowItems>
  <colFields count="1">
    <field x="2"/>
  </colFields>
  <colItems count="3">
    <i>
      <x/>
    </i>
    <i>
      <x v="1"/>
    </i>
    <i t="grand">
      <x/>
    </i>
  </colItems>
  <dataFields count="1">
    <dataField name="Count of Bib" fld="0" subtotal="count" baseField="0" baseItem="0"/>
  </dataField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3" cacheId="234558583">
        <x15:pivotRow count="3">
          <x15:c>
            <x15:v>13</x15:v>
          </x15:c>
          <x15:c>
            <x15:v>41</x15:v>
          </x15:c>
          <x15:c>
            <x15:v>54</x15:v>
          </x15:c>
        </x15:pivotRow>
        <x15:pivotRow count="3">
          <x15:c>
            <x15:v>233</x15:v>
          </x15:c>
          <x15:c>
            <x15:v>444</x15:v>
          </x15:c>
          <x15:c>
            <x15:v>677</x15:v>
          </x15:c>
        </x15:pivotRow>
        <x15:pivotRow count="3">
          <x15:c>
            <x15:v>427</x15:v>
          </x15:c>
          <x15:c>
            <x15:v>1136</x15:v>
          </x15:c>
          <x15:c>
            <x15:v>1563</x15:v>
          </x15:c>
        </x15:pivotRow>
        <x15:pivotRow count="3">
          <x15:c>
            <x15:v>342</x15:v>
          </x15:c>
          <x15:c>
            <x15:v>981</x15:v>
          </x15:c>
          <x15:c>
            <x15:v>1323</x15:v>
          </x15:c>
        </x15:pivotRow>
        <x15:pivotRow count="3">
          <x15:c>
            <x15:v>90</x15:v>
          </x15:c>
          <x15:c>
            <x15:v>375</x15:v>
          </x15:c>
          <x15:c>
            <x15:v>465</x15:v>
          </x15:c>
        </x15:pivotRow>
        <x15:pivotRow count="3">
          <x15:c>
            <x15:v>13</x15:v>
          </x15:c>
          <x15:c>
            <x15:v>93</x15:v>
          </x15:c>
          <x15:c>
            <x15:v>106</x15:v>
          </x15:c>
        </x15:pivotRow>
        <x15:pivotRow count="3">
          <x15:c>
            <x15:v>5</x15:v>
          </x15:c>
          <x15:c>
            <x15:v>25</x15:v>
          </x15:c>
          <x15:c>
            <x15:v>30</x15:v>
          </x15:c>
        </x15:pivotRow>
        <x15:pivotRow count="3">
          <x15:c>
            <x15:v>1123</x15:v>
          </x15:c>
          <x15:c>
            <x15:v>3095</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E7B729B3-188D-4252-A09A-1A0EF3AE2E22}" name="PivotChar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9"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850176052">
        <x15:pivotRow count="1">
          <x15:c>
            <x15:v>3.4284122085048004E-2</x15:v>
          </x15:c>
        </x15:pivotRow>
        <x15:pivotRow count="1">
          <x15:c>
            <x15:v>3.2257115405656761E-2</x15:v>
          </x15:c>
        </x15:pivotRow>
        <x15:pivotRow count="1">
          <x15:c>
            <x15:v>3.1590905724982812E-2</x15:v>
          </x15:c>
        </x15:pivotRow>
        <x15:pivotRow count="1">
          <x15:c>
            <x15:v>3.3311296226309454E-2</x15:v>
          </x15:c>
        </x15:pivotRow>
        <x15:pivotRow count="1">
          <x15:c>
            <x15:v>3.4983049581839905E-2</x15:v>
          </x15:c>
        </x15:pivotRow>
        <x15:pivotRow count="1">
          <x15:c>
            <x15:v>3.8142579489867233E-2</x15:v>
          </x15:c>
        </x15:pivotRow>
        <x15:pivotRow count="1">
          <x15:c>
            <x15:v>3.9711805555555556E-2</x15:v>
          </x15:c>
        </x15:pivotRow>
        <x15:pivotRow count="1">
          <x15:c>
            <x15:v>3.2868284951618316E-2</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B89CB8D6-48A4-4FEC-92E7-3ADE7DA7C027}" name="PivotChar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9"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name="Count of Bib"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2030262827">
        <x15:pivotRow count="1">
          <x15:c>
            <x15:v>54</x15:v>
          </x15:c>
        </x15:pivotRow>
        <x15:pivotRow count="1">
          <x15:c>
            <x15:v>677</x15:v>
          </x15:c>
        </x15:pivotRow>
        <x15:pivotRow count="1">
          <x15:c>
            <x15:v>1563</x15:v>
          </x15:c>
        </x15:pivotRow>
        <x15:pivotRow count="1">
          <x15:c>
            <x15:v>1323</x15:v>
          </x15:c>
        </x15:pivotRow>
        <x15:pivotRow count="1">
          <x15:c>
            <x15:v>465</x15:v>
          </x15:c>
        </x15:pivotRow>
        <x15:pivotRow count="1">
          <x15:c>
            <x15:v>106</x15:v>
          </x15:c>
        </x15:pivotRow>
        <x15:pivotRow count="1">
          <x15:c>
            <x15:v>30</x15:v>
          </x15:c>
        </x15:pivotRow>
        <x15:pivotRow count="1">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3BA3AF31-D94F-4F01-956E-BAC268A5E932}" name="PivotChar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0" firstHeaderRow="1" firstDataRow="1" firstDataCol="1"/>
  <pivotFields count="2">
    <pivotField axis="axisRow" allDrilled="1" subtotalTop="0" showAll="0" sortType="ascending" dataSourceSort="1"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9">
    <i>
      <x v="1"/>
    </i>
    <i>
      <x v="2"/>
    </i>
    <i>
      <x v="3"/>
    </i>
    <i>
      <x v="4"/>
    </i>
    <i>
      <x v="5"/>
    </i>
    <i>
      <x v="6"/>
    </i>
    <i>
      <x v="7"/>
    </i>
    <i>
      <x/>
    </i>
    <i t="grand">
      <x/>
    </i>
  </rowItems>
  <colItems count="1">
    <i/>
  </colItems>
  <dataFields count="1">
    <dataField name="Count of Bib" fld="1" subtotal="count" baseField="0" baseItem="0"/>
  </dataFields>
  <chartFormats count="1">
    <chartFormat chart="0" format="3"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ib"/>
    <pivotHierarchy dragToData="1"/>
    <pivotHierarchy dragToData="1"/>
    <pivotHierarchy dragToData="1"/>
  </pivotHierarchie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9" columnCount="1" cacheId="194685982">
        <x15:pivotRow count="1">
          <x15:c>
            <x15:v>24</x15:v>
          </x15:c>
        </x15:pivotRow>
        <x15:pivotRow count="1">
          <x15:c>
            <x15:v>353</x15:v>
          </x15:c>
        </x15:pivotRow>
        <x15:pivotRow count="1">
          <x15:c>
            <x15:v>1229</x15:v>
          </x15:c>
        </x15:pivotRow>
        <x15:pivotRow count="1">
          <x15:c>
            <x15:v>2112</x15:v>
          </x15:c>
        </x15:pivotRow>
        <x15:pivotRow count="1">
          <x15:c>
            <x15:v>2877</x15:v>
          </x15:c>
        </x15:pivotRow>
        <x15:pivotRow count="1">
          <x15:c>
            <x15:v>3470</x15:v>
          </x15:c>
        </x15:pivotRow>
        <x15:pivotRow count="1">
          <x15:c>
            <x15:v>3855</x15:v>
          </x15:c>
        </x15:pivotRow>
        <x15:pivotRow count="1">
          <x15:c>
            <x15:v>4218</x15:v>
          </x15:c>
        </x15:pivotRow>
        <x15:pivotRow count="1">
          <x15:c>
            <x15:v>18138</x15:v>
          </x15:c>
        </x15:pivotRow>
      </x15:pivotTableData>
    </ext>
    <ext xmlns:x15="http://schemas.microsoft.com/office/spreadsheetml/2010/11/main" uri="{E67621CE-5B39-4880-91FE-76760E9C1902}">
      <x15:pivotTableUISettings>
        <x15:activeTabTopLevelEntity name="[recordowa_dziesiatka_results]"/>
        <x15:activeTabTopLevelEntity name="[recordowa_dziesiatka_results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EAE853BE-1FAA-4BF6-ACFE-A65E2D9F9429}" name="PivotChar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D59"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s>
  <rowFields count="1">
    <field x="2"/>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1"/>
  </colFields>
  <colItems count="3">
    <i>
      <x/>
    </i>
    <i>
      <x v="1"/>
    </i>
    <i t="grand">
      <x/>
    </i>
  </colItems>
  <dataFields count="1">
    <dataField name="Count of Bib"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8"/>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7" columnCount="3" cacheId="1115928842">
        <x15:pivotRow count="3">
          <x15:c>
            <x15:v>2</x15:v>
          </x15:c>
          <x15:c t="e">
            <x15:v/>
          </x15:c>
          <x15:c>
            <x15:v>2</x15:v>
          </x15:c>
        </x15:pivotRow>
        <x15:pivotRow count="3">
          <x15:c>
            <x15:v>10</x15:v>
          </x15:c>
          <x15:c t="e">
            <x15:v/>
          </x15:c>
          <x15:c>
            <x15:v>10</x15:v>
          </x15:c>
        </x15:pivotRow>
        <x15:pivotRow count="3">
          <x15:c t="e">
            <x15:v/>
          </x15:c>
          <x15:c>
            <x15:v>12</x15:v>
          </x15:c>
          <x15:c>
            <x15:v>12</x15:v>
          </x15:c>
        </x15:pivotRow>
        <x15:pivotRow count="3">
          <x15:c>
            <x15:v>20</x15:v>
          </x15:c>
          <x15:c t="e">
            <x15:v/>
          </x15:c>
          <x15:c>
            <x15:v>20</x15:v>
          </x15:c>
        </x15:pivotRow>
        <x15:pivotRow count="3">
          <x15:c>
            <x15:v>59</x15:v>
          </x15:c>
          <x15:c t="e">
            <x15:v/>
          </x15:c>
          <x15:c>
            <x15:v>59</x15:v>
          </x15:c>
        </x15:pivotRow>
        <x15:pivotRow count="3">
          <x15:c>
            <x15:v>61</x15:v>
          </x15:c>
          <x15:c t="e">
            <x15:v/>
          </x15:c>
          <x15:c>
            <x15:v>61</x15:v>
          </x15:c>
        </x15:pivotRow>
        <x15:pivotRow count="3">
          <x15:c>
            <x15:v>97</x15:v>
          </x15:c>
          <x15:c t="e">
            <x15:v/>
          </x15:c>
          <x15:c>
            <x15:v>97</x15:v>
          </x15:c>
        </x15:pivotRow>
        <x15:pivotRow count="3">
          <x15:c t="e">
            <x15:v/>
          </x15:c>
          <x15:c>
            <x15:v>92</x15:v>
          </x15:c>
          <x15:c>
            <x15:v>92</x15:v>
          </x15:c>
        </x15:pivotRow>
        <x15:pivotRow count="3">
          <x15:c>
            <x15:v>123</x15:v>
          </x15:c>
          <x15:c t="e">
            <x15:v/>
          </x15:c>
          <x15:c>
            <x15:v>123</x15:v>
          </x15:c>
        </x15:pivotRow>
        <x15:pivotRow count="3">
          <x15:c>
            <x15:v>157</x15:v>
          </x15:c>
          <x15:c t="e">
            <x15:v/>
          </x15:c>
          <x15:c>
            <x15:v>157</x15:v>
          </x15:c>
        </x15:pivotRow>
        <x15:pivotRow count="3">
          <x15:c>
            <x15:v>195</x15:v>
          </x15:c>
          <x15:c t="e">
            <x15:v/>
          </x15:c>
          <x15:c>
            <x15:v>195</x15:v>
          </x15:c>
        </x15:pivotRow>
        <x15:pivotRow count="3">
          <x15:c>
            <x15:v>238</x15:v>
          </x15:c>
          <x15:c t="e">
            <x15:v/>
          </x15:c>
          <x15:c>
            <x15:v>238</x15:v>
          </x15:c>
        </x15:pivotRow>
        <x15:pivotRow count="3">
          <x15:c t="e">
            <x15:v/>
          </x15:c>
          <x15:c>
            <x15:v>163</x15:v>
          </x15:c>
          <x15:c>
            <x15:v>163</x15:v>
          </x15:c>
        </x15:pivotRow>
        <x15:pivotRow count="3">
          <x15:c>
            <x15:v>183</x15:v>
          </x15:c>
          <x15:c t="e">
            <x15:v/>
          </x15:c>
          <x15:c>
            <x15:v>183</x15:v>
          </x15:c>
        </x15:pivotRow>
        <x15:pivotRow count="3">
          <x15:c>
            <x15:v>159</x15:v>
          </x15:c>
          <x15:c t="e">
            <x15:v/>
          </x15:c>
          <x15:c>
            <x15:v>159</x15:v>
          </x15:c>
        </x15:pivotRow>
        <x15:pivotRow count="3">
          <x15:c>
            <x15:v>172</x15:v>
          </x15:c>
          <x15:c t="e">
            <x15:v/>
          </x15:c>
          <x15:c>
            <x15:v>172</x15:v>
          </x15:c>
        </x15:pivotRow>
        <x15:pivotRow count="3">
          <x15:c>
            <x15:v>213</x15:v>
          </x15:c>
          <x15:c t="e">
            <x15:v/>
          </x15:c>
          <x15:c>
            <x15:v>213</x15:v>
          </x15:c>
        </x15:pivotRow>
        <x15:pivotRow count="3">
          <x15:c t="e">
            <x15:v/>
          </x15:c>
          <x15:c>
            <x15:v>156</x15:v>
          </x15:c>
          <x15:c>
            <x15:v>156</x15:v>
          </x15:c>
        </x15:pivotRow>
        <x15:pivotRow count="3">
          <x15:c>
            <x15:v>167</x15:v>
          </x15:c>
          <x15:c t="e">
            <x15:v/>
          </x15:c>
          <x15:c>
            <x15:v>167</x15:v>
          </x15:c>
        </x15:pivotRow>
        <x15:pivotRow count="3">
          <x15:c>
            <x15:v>146</x15:v>
          </x15:c>
          <x15:c t="e">
            <x15:v/>
          </x15:c>
          <x15:c>
            <x15:v>146</x15:v>
          </x15:c>
        </x15:pivotRow>
        <x15:pivotRow count="3">
          <x15:c>
            <x15:v>154</x15:v>
          </x15:c>
          <x15:c t="e">
            <x15:v/>
          </x15:c>
          <x15:c>
            <x15:v>154</x15:v>
          </x15:c>
        </x15:pivotRow>
        <x15:pivotRow count="3">
          <x15:c>
            <x15:v>178</x15:v>
          </x15:c>
          <x15:c t="e">
            <x15:v/>
          </x15:c>
          <x15:c>
            <x15:v>178</x15:v>
          </x15:c>
        </x15:pivotRow>
        <x15:pivotRow count="3">
          <x15:c t="e">
            <x15:v/>
          </x15:c>
          <x15:c>
            <x15:v>120</x15:v>
          </x15:c>
          <x15:c>
            <x15:v>120</x15:v>
          </x15:c>
        </x15:pivotRow>
        <x15:pivotRow count="3">
          <x15:c>
            <x15:v>104</x15:v>
          </x15:c>
          <x15:c t="e">
            <x15:v/>
          </x15:c>
          <x15:c>
            <x15:v>104</x15:v>
          </x15:c>
        </x15:pivotRow>
        <x15:pivotRow count="3">
          <x15:c>
            <x15:v>137</x15:v>
          </x15:c>
          <x15:c t="e">
            <x15:v/>
          </x15:c>
          <x15:c>
            <x15:v>137</x15:v>
          </x15:c>
        </x15:pivotRow>
        <x15:pivotRow count="3">
          <x15:c>
            <x15:v>134</x15:v>
          </x15:c>
          <x15:c t="e">
            <x15:v/>
          </x15:c>
          <x15:c>
            <x15:v>134</x15:v>
          </x15:c>
        </x15:pivotRow>
        <x15:pivotRow count="3">
          <x15:c>
            <x15:v>131</x15:v>
          </x15:c>
          <x15:c t="e">
            <x15:v/>
          </x15:c>
          <x15:c>
            <x15:v>131</x15:v>
          </x15:c>
        </x15:pivotRow>
        <x15:pivotRow count="3">
          <x15:c t="e">
            <x15:v/>
          </x15:c>
          <x15:c>
            <x15:v>87</x15:v>
          </x15:c>
          <x15:c>
            <x15:v>87</x15:v>
          </x15:c>
        </x15:pivotRow>
        <x15:pivotRow count="3">
          <x15:c>
            <x15:v>98</x15:v>
          </x15:c>
          <x15:c t="e">
            <x15:v/>
          </x15:c>
          <x15:c>
            <x15:v>98</x15:v>
          </x15:c>
        </x15:pivotRow>
        <x15:pivotRow count="3">
          <x15:c>
            <x15:v>76</x15:v>
          </x15:c>
          <x15:c t="e">
            <x15:v/>
          </x15:c>
          <x15:c>
            <x15:v>76</x15:v>
          </x15:c>
        </x15:pivotRow>
        <x15:pivotRow count="3">
          <x15:c>
            <x15:v>86</x15:v>
          </x15:c>
          <x15:c t="e">
            <x15:v/>
          </x15:c>
          <x15:c>
            <x15:v>86</x15:v>
          </x15:c>
        </x15:pivotRow>
        <x15:pivotRow count="3">
          <x15:c>
            <x15:v>77</x15:v>
          </x15:c>
          <x15:c t="e">
            <x15:v/>
          </x15:c>
          <x15:c>
            <x15:v>77</x15:v>
          </x15:c>
        </x15:pivotRow>
        <x15:pivotRow count="3">
          <x15:c t="e">
            <x15:v/>
          </x15:c>
          <x15:c>
            <x15:v>48</x15:v>
          </x15:c>
          <x15:c>
            <x15:v>48</x15:v>
          </x15:c>
        </x15:pivotRow>
        <x15:pivotRow count="3">
          <x15:c>
            <x15:v>41</x15:v>
          </x15:c>
          <x15:c t="e">
            <x15:v/>
          </x15:c>
          <x15:c>
            <x15:v>41</x15:v>
          </x15:c>
        </x15:pivotRow>
        <x15:pivotRow count="3">
          <x15:c>
            <x15:v>47</x15:v>
          </x15:c>
          <x15:c t="e">
            <x15:v/>
          </x15:c>
          <x15:c>
            <x15:v>47</x15:v>
          </x15:c>
        </x15:pivotRow>
        <x15:pivotRow count="3">
          <x15:c>
            <x15:v>42</x15:v>
          </x15:c>
          <x15:c t="e">
            <x15:v/>
          </x15:c>
          <x15:c>
            <x15:v>42</x15:v>
          </x15:c>
        </x15:pivotRow>
        <x15:pivotRow count="3">
          <x15:c>
            <x15:v>31</x15:v>
          </x15:c>
          <x15:c t="e">
            <x15:v/>
          </x15:c>
          <x15:c>
            <x15:v>31</x15:v>
          </x15:c>
        </x15:pivotRow>
        <x15:pivotRow count="3">
          <x15:c>
            <x15:v>37</x15:v>
          </x15:c>
          <x15:c t="e">
            <x15:v/>
          </x15:c>
          <x15:c>
            <x15:v>37</x15:v>
          </x15:c>
        </x15:pivotRow>
        <x15:pivotRow count="3">
          <x15:c>
            <x15:v>26</x15:v>
          </x15:c>
          <x15:c t="e">
            <x15:v/>
          </x15:c>
          <x15:c>
            <x15:v>26</x15:v>
          </x15:c>
        </x15:pivotRow>
        <x15:pivotRow count="3">
          <x15:c>
            <x15:v>31</x15:v>
          </x15:c>
          <x15:c t="e">
            <x15:v/>
          </x15:c>
          <x15:c>
            <x15:v>31</x15:v>
          </x15:c>
        </x15:pivotRow>
        <x15:pivotRow count="3">
          <x15:c>
            <x15:v>21</x15:v>
          </x15:c>
          <x15:c t="e">
            <x15:v/>
          </x15:c>
          <x15:c>
            <x15:v>21</x15:v>
          </x15:c>
        </x15:pivotRow>
        <x15:pivotRow count="3">
          <x15:c>
            <x15:v>19</x15:v>
          </x15:c>
          <x15:c t="e">
            <x15:v/>
          </x15:c>
          <x15:c>
            <x15:v>19</x15:v>
          </x15:c>
        </x15:pivotRow>
        <x15:pivotRow count="3">
          <x15:c>
            <x15:v>13</x15:v>
          </x15:c>
          <x15:c t="e">
            <x15:v/>
          </x15:c>
          <x15:c>
            <x15:v>13</x15:v>
          </x15:c>
        </x15:pivotRow>
        <x15:pivotRow count="3">
          <x15:c>
            <x15:v>6</x15:v>
          </x15:c>
          <x15:c t="e">
            <x15:v/>
          </x15:c>
          <x15:c>
            <x15:v>6</x15:v>
          </x15:c>
        </x15:pivotRow>
        <x15:pivotRow count="3">
          <x15:c>
            <x15:v>8</x15:v>
          </x15:c>
          <x15:c t="e">
            <x15:v/>
          </x15:c>
          <x15:c>
            <x15:v>8</x15:v>
          </x15:c>
        </x15:pivotRow>
        <x15:pivotRow count="3">
          <x15:c>
            <x15:v>3</x15:v>
          </x15:c>
          <x15:c t="e">
            <x15:v/>
          </x15:c>
          <x15:c>
            <x15:v>3</x15:v>
          </x15:c>
        </x15:pivotRow>
        <x15:pivotRow count="3">
          <x15:c>
            <x15:v>11</x15:v>
          </x15:c>
          <x15:c t="e">
            <x15:v/>
          </x15:c>
          <x15:c>
            <x15:v>11</x15:v>
          </x15:c>
        </x15:pivotRow>
        <x15:pivotRow count="3">
          <x15:c>
            <x15:v>6</x15:v>
          </x15:c>
          <x15:c t="e">
            <x15:v/>
          </x15:c>
          <x15:c>
            <x15:v>6</x15:v>
          </x15:c>
        </x15:pivotRow>
        <x15:pivotRow count="3">
          <x15:c>
            <x15:v>3</x15:v>
          </x15:c>
          <x15:c t="e">
            <x15:v/>
          </x15:c>
          <x15:c>
            <x15:v>3</x15:v>
          </x15:c>
        </x15:pivotRow>
        <x15:pivotRow count="3">
          <x15:c>
            <x15:v>4</x15:v>
          </x15:c>
          <x15:c t="e">
            <x15:v/>
          </x15:c>
          <x15:c>
            <x15:v>4</x15:v>
          </x15:c>
        </x15:pivotRow>
        <x15:pivotRow count="3">
          <x15:c>
            <x15:v>1</x15:v>
          </x15:c>
          <x15:c t="e">
            <x15:v/>
          </x15:c>
          <x15:c>
            <x15:v>1</x15:v>
          </x15:c>
        </x15:pivotRow>
        <x15:pivotRow count="3">
          <x15:c>
            <x15:v>3</x15:v>
          </x15:c>
          <x15:c t="e">
            <x15:v/>
          </x15:c>
          <x15:c>
            <x15:v>3</x15:v>
          </x15:c>
        </x15:pivotRow>
        <x15:pivotRow count="3">
          <x15:c>
            <x15:v>2</x15:v>
          </x15:c>
          <x15:c t="e">
            <x15:v/>
          </x15:c>
          <x15:c>
            <x15:v>2</x15:v>
          </x15:c>
        </x15:pivotRow>
        <x15:pivotRow count="3">
          <x15:c>
            <x15:v>3</x15:v>
          </x15:c>
          <x15:c t="e">
            <x15:v/>
          </x15:c>
          <x15:c>
            <x15:v>3</x15:v>
          </x15:c>
        </x15:pivotRow>
        <x15:pivotRow count="3">
          <x15:c>
            <x15:v>3</x15:v>
          </x15:c>
          <x15:c t="e">
            <x15:v/>
          </x15:c>
          <x15:c>
            <x15:v>3</x15:v>
          </x15:c>
        </x15:pivotRow>
        <x15:pivotRow count="3">
          <x15:c>
            <x15:v>2</x15:v>
          </x15:c>
          <x15:c t="e">
            <x15:v/>
          </x15:c>
          <x15:c>
            <x15:v>2</x15:v>
          </x15:c>
        </x15:pivotRow>
        <x15:pivotRow count="3">
          <x15:c>
            <x15:v>3540</x15:v>
          </x15:c>
          <x15:c>
            <x15:v>678</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3BA3AF31-D94F-4F01-956E-BAC268A5E932}" name="PivotChartTable16"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1:D11" firstHeaderRow="1" firstDataRow="2" firstDataCol="1"/>
  <pivotFields count="3">
    <pivotField axis="axisRow" allDrilled="1" subtotalTop="0" showAll="0" sortType="ascending" dataSourceSort="1"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9">
    <i>
      <x v="1"/>
    </i>
    <i>
      <x v="2"/>
    </i>
    <i>
      <x v="3"/>
    </i>
    <i>
      <x v="4"/>
    </i>
    <i>
      <x v="5"/>
    </i>
    <i>
      <x v="6"/>
    </i>
    <i>
      <x v="7"/>
    </i>
    <i>
      <x/>
    </i>
    <i t="grand">
      <x/>
    </i>
  </rowItems>
  <colFields count="1">
    <field x="2"/>
  </colFields>
  <colItems count="3">
    <i>
      <x/>
    </i>
    <i>
      <x v="1"/>
    </i>
    <i t="grand">
      <x/>
    </i>
  </colItems>
  <dataFields count="1">
    <dataField name="Count of Bib" fld="1" subtotal="count" baseField="0" baseItem="0"/>
  </dataFields>
  <chartFormats count="5">
    <chartFormat chart="0"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2">
          <reference field="4294967294" count="1" selected="0">
            <x v="0"/>
          </reference>
          <reference field="2" count="1" selected="0">
            <x v="1"/>
          </reference>
        </references>
      </pivotArea>
    </chartFormat>
    <chartFormat chart="6" format="7" series="1">
      <pivotArea type="data" outline="0" fieldPosition="0">
        <references count="2">
          <reference field="4294967294" count="1" selected="0">
            <x v="0"/>
          </reference>
          <reference field="2"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ib"/>
    <pivotHierarchy dragToData="1"/>
    <pivotHierarchy dragToData="1"/>
    <pivotHierarchy dragToData="1"/>
  </pivotHierarchies>
  <rowHierarchiesUsage count="1">
    <rowHierarchyUsage hierarchyUsage="28"/>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9" columnCount="3" cacheId="311122361">
        <x15:pivotRow count="3">
          <x15:c t="e">
            <x15:v/>
          </x15:c>
          <x15:c>
            <x15:v>24</x15:v>
          </x15:c>
          <x15:c>
            <x15:v>24</x15:v>
          </x15:c>
        </x15:pivotRow>
        <x15:pivotRow count="3">
          <x15:c>
            <x15:v>19</x15:v>
          </x15:c>
          <x15:c>
            <x15:v>334</x15:v>
          </x15:c>
          <x15:c>
            <x15:v>353</x15:v>
          </x15:c>
        </x15:pivotRow>
        <x15:pivotRow count="3">
          <x15:c>
            <x15:v>113</x15:v>
          </x15:c>
          <x15:c>
            <x15:v>1116</x15:v>
          </x15:c>
          <x15:c>
            <x15:v>1229</x15:v>
          </x15:c>
        </x15:pivotRow>
        <x15:pivotRow count="3">
          <x15:c>
            <x15:v>274</x15:v>
          </x15:c>
          <x15:c>
            <x15:v>1838</x15:v>
          </x15:c>
          <x15:c>
            <x15:v>2112</x15:v>
          </x15:c>
        </x15:pivotRow>
        <x15:pivotRow count="3">
          <x15:c>
            <x15:v>489</x15:v>
          </x15:c>
          <x15:c>
            <x15:v>2388</x15:v>
          </x15:c>
          <x15:c>
            <x15:v>2877</x15:v>
          </x15:c>
        </x15:pivotRow>
        <x15:pivotRow count="3">
          <x15:c>
            <x15:v>715</x15:v>
          </x15:c>
          <x15:c>
            <x15:v>2755</x15:v>
          </x15:c>
          <x15:c>
            <x15:v>3470</x15:v>
          </x15:c>
        </x15:pivotRow>
        <x15:pivotRow count="3">
          <x15:c>
            <x15:v>907</x15:v>
          </x15:c>
          <x15:c>
            <x15:v>2948</x15:v>
          </x15:c>
          <x15:c>
            <x15:v>3855</x15:v>
          </x15:c>
        </x15:pivotRow>
        <x15:pivotRow count="3">
          <x15:c>
            <x15:v>1123</x15:v>
          </x15:c>
          <x15:c>
            <x15:v>3095</x15:v>
          </x15:c>
          <x15:c>
            <x15:v>4218</x15:v>
          </x15:c>
        </x15:pivotRow>
        <x15:pivotRow count="3">
          <x15:c>
            <x15:v>3640</x15:v>
          </x15:c>
          <x15:c>
            <x15:v>14498</x15:v>
          </x15:c>
          <x15:c>
            <x15:v>18138</x15:v>
          </x15:c>
        </x15:pivotRow>
      </x15:pivotTableData>
    </ext>
    <ext xmlns:x15="http://schemas.microsoft.com/office/spreadsheetml/2010/11/main" uri="{E67621CE-5B39-4880-91FE-76760E9C1902}">
      <x15:pivotTableUISettings>
        <x15:activeTabTopLevelEntity name="[recordowa_dziesiatka_results]"/>
        <x15:activeTabTopLevelEntity name="[recordowa_dziesiatka_results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EAE853BE-1FAA-4BF6-ACFE-A65E2D9F9429}" name="PivotChartTable17"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1:D59" firstHeaderRow="1" firstDataRow="2" firstDataCol="1"/>
  <pivotFields count="3">
    <pivotField dataField="1" subtotalTop="0" showAll="0" defaultSubtotal="0"/>
    <pivotField axis="axisRow"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xis="axisCol" allDrilled="1" subtotalTop="0" showAll="0" dataSourceSort="1" defaultSubtotal="0" defaultAttributeDrillState="1">
      <items count="2">
        <item x="0"/>
        <item x="1"/>
      </items>
    </pivotField>
  </pivotFields>
  <rowFields count="1">
    <field x="1"/>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2"/>
  </colFields>
  <colItems count="3">
    <i>
      <x/>
    </i>
    <i>
      <x v="1"/>
    </i>
    <i t="grand">
      <x/>
    </i>
  </colItems>
  <dataFields count="1">
    <dataField name="Count of Bib" fld="0" subtotal="count" showDataAs="percentOfCol" baseField="1" baseItem="50" numFmtId="10"/>
  </dataFields>
  <chartFormats count="3">
    <chartFormat chart="0" format="0" series="1">
      <pivotArea type="data" outline="0" fieldPosition="0">
        <references count="1">
          <reference field="4294967294" count="1" selected="0">
            <x v="0"/>
          </reference>
        </references>
      </pivotArea>
    </chartFormat>
    <chartFormat chart="11" format="9" series="1">
      <pivotArea type="data" outline="0" fieldPosition="0">
        <references count="2">
          <reference field="4294967294" count="1" selected="0">
            <x v="0"/>
          </reference>
          <reference field="2" count="1" selected="0">
            <x v="0"/>
          </reference>
        </references>
      </pivotArea>
    </chartFormat>
    <chartFormat chart="11" format="10" series="1">
      <pivotArea type="data" outline="0" fieldPosition="0">
        <references count="2">
          <reference field="4294967294" count="1" selected="0">
            <x v="0"/>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8"/>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7" columnCount="3" cacheId="1884499203">
        <x15:pivotRow count="3">
          <x15:c>
            <x15:v>0</x15:v>
          </x15:c>
          <x15:c>
            <x15:v>6.462035541195477E-4</x15:v>
          </x15:c>
          <x15:c>
            <x15:v>4.74158368895211E-4</x15:v>
          </x15:c>
        </x15:pivotRow>
        <x15:pivotRow count="3">
          <x15:c>
            <x15:v>0</x15:v>
          </x15:c>
          <x15:c>
            <x15:v>3.2310177705977385E-3</x15:v>
          </x15:c>
          <x15:c>
            <x15:v>2.3707918444760552E-3</x15:v>
          </x15:c>
        </x15:pivotRow>
        <x15:pivotRow count="3">
          <x15:c>
            <x15:v>0</x15:v>
          </x15:c>
          <x15:c>
            <x15:v>3.8772213247172858E-3</x15:v>
          </x15:c>
          <x15:c>
            <x15:v>2.8449502133712661E-3</x15:v>
          </x15:c>
        </x15:pivotRow>
        <x15:pivotRow count="3">
          <x15:c>
            <x15:v>0</x15:v>
          </x15:c>
          <x15:c>
            <x15:v>6.462035541195477E-3</x15:v>
          </x15:c>
          <x15:c>
            <x15:v>4.7415836889521104E-3</x15:v>
          </x15:c>
        </x15:pivotRow>
        <x15:pivotRow count="3">
          <x15:c>
            <x15:v>3.5618878005342831E-3</x15:v>
          </x15:c>
          <x15:c>
            <x15:v>1.7770597738287562E-2</x15:v>
          </x15:c>
          <x15:c>
            <x15:v>1.3987671882408724E-2</x15:v>
          </x15:c>
        </x15:pivotRow>
        <x15:pivotRow count="3">
          <x15:c>
            <x15:v>3.5618878005342831E-3</x15:v>
          </x15:c>
          <x15:c>
            <x15:v>1.8416801292407109E-2</x15:v>
          </x15:c>
          <x15:c>
            <x15:v>1.4461830251303936E-2</x15:v>
          </x15:c>
        </x15:pivotRow>
        <x15:pivotRow count="3">
          <x15:c>
            <x15:v>8.9047195013357077E-4</x15:v>
          </x15:c>
          <x15:c>
            <x15:v>3.1017770597738286E-2</x15:v>
          </x15:c>
          <x15:c>
            <x15:v>2.2996680891417733E-2</x15:v>
          </x15:c>
        </x15:pivotRow>
        <x15:pivotRow count="3">
          <x15:c>
            <x15:v>8.9047195013357075E-3</x15:v>
          </x15:c>
          <x15:c>
            <x15:v>2.6494345718901455E-2</x15:v>
          </x15:c>
          <x15:c>
            <x15:v>2.1811284969179705E-2</x15:v>
          </x15:c>
        </x15:pivotRow>
        <x15:pivotRow count="3">
          <x15:c>
            <x15:v>6.2333036509349959E-3</x15:v>
          </x15:c>
          <x15:c>
            <x15:v>3.7479806138933765E-2</x15:v>
          </x15:c>
          <x15:c>
            <x15:v>2.9160739687055477E-2</x15:v>
          </x15:c>
        </x15:pivotRow>
        <x15:pivotRow count="3">
          <x15:c>
            <x15:v>9.7951914514692786E-3</x15:v>
          </x15:c>
          <x15:c>
            <x15:v>4.7172859450726981E-2</x15:v>
          </x15:c>
          <x15:c>
            <x15:v>3.7221431958274064E-2</x15:v>
          </x15:c>
        </x15:pivotRow>
        <x15:pivotRow count="3">
          <x15:c>
            <x15:v>2.4933214603739984E-2</x15:v>
          </x15:c>
          <x15:c>
            <x15:v>5.3957996768982226E-2</x15:v>
          </x15:c>
          <x15:c>
            <x15:v>4.6230440967283071E-2</x15:v>
          </x15:c>
        </x15:pivotRow>
        <x15:pivotRow count="3">
          <x15:c>
            <x15:v>2.1371326803205699E-2</x15:v>
          </x15:c>
          <x15:c>
            <x15:v>6.9143780290791601E-2</x15:v>
          </x15:c>
          <x15:c>
            <x15:v>5.6424845898530106E-2</x15:v>
          </x15:c>
        </x15:pivotRow>
        <x15:pivotRow count="3">
          <x15:c>
            <x15:v>2.1371326803205699E-2</x15:v>
          </x15:c>
          <x15:c>
            <x15:v>4.4911147011308564E-2</x15:v>
          </x15:c>
          <x15:c>
            <x15:v>3.8643907064959696E-2</x15:v>
          </x15:c>
        </x15:pivotRow>
        <x15:pivotRow count="3">
          <x15:c>
            <x15:v>2.9385574354407838E-2</x15:v>
          </x15:c>
          <x15:c>
            <x15:v>4.8465266558966075E-2</x15:v>
          </x15:c>
          <x15:c>
            <x15:v>4.3385490753911807E-2</x15:v>
          </x15:c>
        </x15:pivotRow>
        <x15:pivotRow count="3">
          <x15:c>
            <x15:v>2.4042742653606411E-2</x15:v>
          </x15:c>
          <x15:c>
            <x15:v>4.2649434571890146E-2</x15:v>
          </x15:c>
          <x15:c>
            <x15:v>3.7695590327169272E-2</x15:v>
          </x15:c>
        </x15:pivotRow>
        <x15:pivotRow count="3">
          <x15:c>
            <x15:v>2.7604630454140695E-2</x15:v>
          </x15:c>
          <x15:c>
            <x15:v>4.5557350565428111E-2</x15:v>
          </x15:c>
          <x15:c>
            <x15:v>4.0777619724988147E-2</x15:v>
          </x15:c>
        </x15:pivotRow>
        <x15:pivotRow count="3">
          <x15:c>
            <x15:v>3.2947462154942118E-2</x15:v>
          </x15:c>
          <x15:c>
            <x15:v>5.686591276252019E-2</x15:v>
          </x15:c>
          <x15:c>
            <x15:v>5.0497866287339974E-2</x15:v>
          </x15:c>
        </x15:pivotRow>
        <x15:pivotRow count="3">
          <x15:c>
            <x15:v>2.9385574354407838E-2</x15:v>
          </x15:c>
          <x15:c>
            <x15:v>3.9741518578352182E-2</x15:v>
          </x15:c>
          <x15:c>
            <x15:v>3.6984352773826459E-2</x15:v>
          </x15:c>
        </x15:pivotRow>
        <x15:pivotRow count="3">
          <x15:c>
            <x15:v>3.4728406055209264E-2</x15:v>
          </x15:c>
          <x15:c>
            <x15:v>4.1357027463651053E-2</x15:v>
          </x15:c>
          <x15:c>
            <x15:v>3.9592223802750119E-2</x15:v>
          </x15:c>
        </x15:pivotRow>
        <x15:pivotRow count="3">
          <x15:c>
            <x15:v>3.9180765805877114E-2</x15:v>
          </x15:c>
          <x15:c>
            <x15:v>3.295638126009693E-2</x15:v>
          </x15:c>
          <x15:c>
            <x15:v>3.4613560929350404E-2</x15:v>
          </x15:c>
        </x15:pivotRow>
        <x15:pivotRow count="3">
          <x15:c>
            <x15:v>4.0071237756010687E-2</x15:v>
          </x15:c>
          <x15:c>
            <x15:v>3.5218093699515347E-2</x15:v>
          </x15:c>
          <x15:c>
            <x15:v>3.6510194404931244E-2</x15:v>
          </x15:c>
        </x15:pivotRow>
        <x15:pivotRow count="3">
          <x15:c>
            <x15:v>4.0961709706144253E-2</x15:v>
          </x15:c>
          <x15:c>
            <x15:v>4.2649434571890146E-2</x15:v>
          </x15:c>
          <x15:c>
            <x15:v>4.2200094831673779E-2</x15:v>
          </x15:c>
        </x15:pivotRow>
        <x15:pivotRow count="3">
          <x15:c>
            <x15:v>3.6509349955476403E-2</x15:v>
          </x15:c>
          <x15:c>
            <x15:v>2.5525040387722131E-2</x15:v>
          </x15:c>
          <x15:c>
            <x15:v>2.8449502133712661E-2</x15:v>
          </x15:c>
        </x15:pivotRow>
        <x15:pivotRow count="3">
          <x15:c>
            <x15:v>3.2947462154942118E-2</x15:v>
          </x15:c>
          <x15:c>
            <x15:v>2.1647819063004847E-2</x15:v>
          </x15:c>
          <x15:c>
            <x15:v>2.4656235182550973E-2</x15:v>
          </x15:c>
        </x15:pivotRow>
        <x15:pivotRow count="3">
          <x15:c>
            <x15:v>4.0071237756010687E-2</x15:v>
          </x15:c>
          <x15:c>
            <x15:v>2.9725363489499192E-2</x15:v>
          </x15:c>
          <x15:c>
            <x15:v>3.2479848269321952E-2</x15:v>
          </x15:c>
        </x15:pivotRow>
        <x15:pivotRow count="3">
          <x15:c>
            <x15:v>4.6304541406945683E-2</x15:v>
          </x15:c>
          <x15:c>
            <x15:v>2.6494345718901455E-2</x15:v>
          </x15:c>
          <x15:c>
            <x15:v>3.176861071597914E-2</x15:v>
          </x15:c>
        </x15:pivotRow>
        <x15:pivotRow count="3">
          <x15:c>
            <x15:v>5.0756901157613533E-2</x15:v>
          </x15:c>
          <x15:c>
            <x15:v>2.3909531502423264E-2</x15:v>
          </x15:c>
          <x15:c>
            <x15:v>3.105737316263632E-2</x15:v>
          </x15:c>
        </x15:pivotRow>
        <x15:pivotRow count="3">
          <x15:c>
            <x15:v>3.1166518254674976E-2</x15:v>
          </x15:c>
          <x15:c>
            <x15:v>1.6801292407108238E-2</x15:v>
          </x15:c>
          <x15:c>
            <x15:v>2.0625889046941678E-2</x15:v>
          </x15:c>
        </x15:pivotRow>
        <x15:pivotRow count="3">
          <x15:c>
            <x15:v>4.1852181656277826E-2</x15:v>
          </x15:c>
          <x15:c>
            <x15:v>1.6478190630048465E-2</x15:v>
          </x15:c>
          <x15:c>
            <x15:v>2.3233760075865337E-2</x15:v>
          </x15:c>
        </x15:pivotRow>
        <x15:pivotRow count="3">
          <x15:c>
            <x15:v>3.1166518254674976E-2</x15:v>
          </x15:c>
          <x15:c>
            <x15:v>1.3247172859450727E-2</x15:v>
          </x15:c>
          <x15:c>
            <x15:v>1.8018018018018018E-2</x15:v>
          </x15:c>
        </x15:pivotRow>
        <x15:pivotRow count="3">
          <x15:c>
            <x15:v>3.0276046304541407E-2</x15:v>
          </x15:c>
          <x15:c>
            <x15:v>1.6801292407108238E-2</x15:v>
          </x15:c>
          <x15:c>
            <x15:v>2.0388809862494073E-2</x15:v>
          </x15:c>
        </x15:pivotRow>
        <x15:pivotRow count="3">
          <x15:c>
            <x15:v>4.0071237756010687E-2</x15:v>
          </x15:c>
          <x15:c>
            <x15:v>1.0339256865912763E-2</x15:v>
          </x15:c>
          <x15:c>
            <x15:v>1.8255097202465622E-2</x15:v>
          </x15:c>
        </x15:pivotRow>
        <x15:pivotRow count="3">
          <x15:c>
            <x15:v>2.7604630454140695E-2</x15:v>
          </x15:c>
          <x15:c>
            <x15:v>5.492730210016155E-3</x15:v>
          </x15:c>
          <x15:c>
            <x15:v>1.1379800853485065E-2</x15:v>
          </x15:c>
        </x15:pivotRow>
        <x15:pivotRow count="3">
          <x15:c>
            <x15:v>1.7809439002671415E-2</x15:v>
          </x15:c>
          <x15:c>
            <x15:v>6.7851373182552504E-3</x15:v>
          </x15:c>
          <x15:c>
            <x15:v>9.7202465623518249E-3</x15:v>
          </x15:c>
        </x15:pivotRow>
        <x15:pivotRow count="3">
          <x15:c>
            <x15:v>2.5823686553873553E-2</x15:v>
          </x15:c>
          <x15:c>
            <x15:v>5.8158319870759293E-3</x15:v>
          </x15:c>
          <x15:c>
            <x15:v>1.1142721669037459E-2</x15:v>
          </x15:c>
        </x15:pivotRow>
        <x15:pivotRow count="3">
          <x15:c>
            <x15:v>2.3152270703472842E-2</x15:v>
          </x15:c>
          <x15:c>
            <x15:v>5.1696284329563816E-3</x15:v>
          </x15:c>
          <x15:c>
            <x15:v>9.9573257467994308E-3</x15:v>
          </x15:c>
        </x15:pivotRow>
        <x15:pivotRow count="3">
          <x15:c>
            <x15:v>1.6028495102404273E-2</x15:v>
          </x15:c>
          <x15:c>
            <x15:v>4.2003231017770596E-3</x15:v>
          </x15:c>
          <x15:c>
            <x15:v>7.3494547178757702E-3</x15:v>
          </x15:c>
        </x15:pivotRow>
        <x15:pivotRow count="3">
          <x15:c>
            <x15:v>1.6028495102404273E-2</x15:v>
          </x15:c>
          <x15:c>
            <x15:v>6.1389337641357027E-3</x15:v>
          </x15:c>
          <x15:c>
            <x15:v>8.771929824561403E-3</x15:v>
          </x15:c>
        </x15:pivotRow>
        <x15:pivotRow count="3">
          <x15:c>
            <x15:v>1.8699910952804988E-2</x15:v>
          </x15:c>
          <x15:c>
            <x15:v>1.6155088852988692E-3</x15:v>
          </x15:c>
          <x15:c>
            <x15:v>6.1640587956377432E-3</x15:v>
          </x15:c>
        </x15:pivotRow>
        <x15:pivotRow count="3">
          <x15:c>
            <x15:v>1.8699910952804988E-2</x15:v>
          </x15:c>
          <x15:c>
            <x15:v>3.2310177705977385E-3</x15:v>
          </x15:c>
          <x15:c>
            <x15:v>7.3494547178757702E-3</x15:v>
          </x15:c>
        </x15:pivotRow>
        <x15:pivotRow count="3">
          <x15:c>
            <x15:v>1.068566340160285E-2</x15:v>
          </x15:c>
          <x15:c>
            <x15:v>2.9079159935379646E-3</x15:v>
          </x15:c>
          <x15:c>
            <x15:v>4.9786628733997154E-3</x15:v>
          </x15:c>
        </x15:pivotRow>
        <x15:pivotRow count="3">
          <x15:c>
            <x15:v>1.1576135351736421E-2</x15:v>
          </x15:c>
          <x15:c>
            <x15:v>1.9386106623586429E-3</x15:v>
          </x15:c>
          <x15:c>
            <x15:v>4.5045045045045045E-3</x15:v>
          </x15:c>
        </x15:pivotRow>
        <x15:pivotRow count="3">
          <x15:c>
            <x15:v>5.3428317008014248E-3</x15:v>
          </x15:c>
          <x15:c>
            <x15:v>2.2617124394184169E-3</x15:v>
          </x15:c>
          <x15:c>
            <x15:v>3.0820293978188716E-3</x15:v>
          </x15:c>
        </x15:pivotRow>
        <x15:pivotRow count="3">
          <x15:c>
            <x15:v>2.6714158504007124E-3</x15:v>
          </x15:c>
          <x15:c>
            <x15:v>9.6930533117932144E-4</x15:v>
          </x15:c>
          <x15:c>
            <x15:v>1.4224751066856331E-3</x15:v>
          </x15:c>
        </x15:pivotRow>
        <x15:pivotRow count="3">
          <x15:c>
            <x15:v>3.5618878005342831E-3</x15:v>
          </x15:c>
          <x15:c>
            <x15:v>1.2924071082390954E-3</x15:v>
          </x15:c>
          <x15:c>
            <x15:v>1.896633475580844E-3</x15:v>
          </x15:c>
        </x15:pivotRow>
        <x15:pivotRow count="3">
          <x15:c>
            <x15:v>2.6714158504007124E-3</x15:v>
          </x15:c>
          <x15:c>
            <x15:v>0</x15:v>
          </x15:c>
          <x15:c>
            <x15:v>7.1123755334281653E-4</x15:v>
          </x15:c>
        </x15:pivotRow>
        <x15:pivotRow count="3">
          <x15:c>
            <x15:v>4.4523597506678537E-3</x15:v>
          </x15:c>
          <x15:c>
            <x15:v>1.9386106623586429E-3</x15:v>
          </x15:c>
          <x15:c>
            <x15:v>2.6078710289236607E-3</x15:v>
          </x15:c>
        </x15:pivotRow>
        <x15:pivotRow count="3">
          <x15:c>
            <x15:v>2.6714158504007124E-3</x15:v>
          </x15:c>
          <x15:c>
            <x15:v>9.6930533117932144E-4</x15:v>
          </x15:c>
          <x15:c>
            <x15:v>1.4224751066856331E-3</x15:v>
          </x15:c>
        </x15:pivotRow>
        <x15:pivotRow count="3">
          <x15:c>
            <x15:v>2.6714158504007124E-3</x15:v>
          </x15:c>
          <x15:c>
            <x15:v>0</x15:v>
          </x15:c>
          <x15:c>
            <x15:v>7.1123755334281653E-4</x15:v>
          </x15:c>
        </x15:pivotRow>
        <x15:pivotRow count="3">
          <x15:c>
            <x15:v>2.6714158504007124E-3</x15:v>
          </x15:c>
          <x15:c>
            <x15:v>3.2310177705977385E-4</x15:v>
          </x15:c>
          <x15:c>
            <x15:v>9.4831673779042201E-4</x15:v>
          </x15:c>
        </x15:pivotRow>
        <x15:pivotRow count="3">
          <x15:c>
            <x15:v>0</x15:v>
          </x15:c>
          <x15:c>
            <x15:v>3.2310177705977385E-4</x15:v>
          </x15:c>
          <x15:c>
            <x15:v>2.370791844476055E-4</x15:v>
          </x15:c>
        </x15:pivotRow>
        <x15:pivotRow count="3">
          <x15:c>
            <x15:v>0</x15:v>
          </x15:c>
          <x15:c>
            <x15:v>9.6930533117932144E-4</x15:v>
          </x15:c>
          <x15:c>
            <x15:v>7.1123755334281653E-4</x15:v>
          </x15:c>
        </x15:pivotRow>
        <x15:pivotRow count="3">
          <x15:c>
            <x15:v>1.7809439002671415E-3</x15:v>
          </x15:c>
          <x15:c>
            <x15:v>0</x15:v>
          </x15:c>
          <x15:c>
            <x15:v>4.74158368895211E-4</x15:v>
          </x15:c>
        </x15:pivotRow>
        <x15:pivotRow count="3">
          <x15:c>
            <x15:v>1.7809439002671415E-3</x15:v>
          </x15:c>
          <x15:c>
            <x15:v>3.2310177705977385E-4</x15:v>
          </x15:c>
          <x15:c>
            <x15:v>7.1123755334281653E-4</x15:v>
          </x15:c>
        </x15:pivotRow>
        <x15:pivotRow count="3">
          <x15:c>
            <x15:v>1.7809439002671415E-3</x15:v>
          </x15:c>
          <x15:c>
            <x15:v>3.2310177705977385E-4</x15:v>
          </x15:c>
          <x15:c>
            <x15:v>7.1123755334281653E-4</x15:v>
          </x15:c>
        </x15:pivotRow>
        <x15:pivotRow count="3">
          <x15:c>
            <x15:v>1.7809439002671415E-3</x15:v>
          </x15:c>
          <x15:c>
            <x15:v>0</x15:v>
          </x15:c>
          <x15:c>
            <x15:v>4.74158368895211E-4</x15:v>
          </x15:c>
        </x15:pivotRow>
        <x15:pivotRow count="3">
          <x15:c>
            <x15:v>1</x15:v>
          </x15:c>
          <x15:c>
            <x15:v>1</x15:v>
          </x15:c>
          <x15:c>
            <x15:v>1</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1306979F-2FA1-44D9-88D8-AA8FD9BE602E}" name="PivotChartTable2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E3" firstHeaderRow="1" firstDataRow="2" firstDataCol="1"/>
  <pivotFields count="2">
    <pivotField axis="axisCol"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Fields count="1">
    <field x="0"/>
  </colFields>
  <colItems count="4">
    <i>
      <x v="1"/>
    </i>
    <i>
      <x v="2"/>
    </i>
    <i>
      <x/>
    </i>
    <i t="grand">
      <x/>
    </i>
  </colItems>
  <dataFields count="1">
    <dataField name="Count of Bib" fld="1" subtotal="count" showDataAs="percentOfTotal" baseField="0" baseItem="0" numFmtId="10"/>
  </dataFields>
  <chartFormats count="7">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1">
          <reference field="0" count="1" selected="0">
            <x v="2"/>
          </reference>
        </references>
      </pivotArea>
    </chartFormat>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2">
          <reference field="4294967294" count="1" selected="0">
            <x v="0"/>
          </reference>
          <reference field="0"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 columnCount="4" cacheId="1520994317">
        <x15:pivotRow count="4">
          <x15:c>
            <x15:v>0.20531057373162637</x15:v>
          </x15:c>
          <x15:c>
            <x15:v>0.32171645329540066</x15:v>
          </x15:c>
          <x15:c>
            <x15:v>0.47297297297297297</x15:v>
          </x15:c>
          <x15:c>
            <x15:v>1</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FFE4C3C0-BEF4-46E5-8C9F-404AEF03B746}" name="PivotChartTable2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1:B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fld="1" subtotal="count" baseField="0" baseItem="0" numFmtId="164"/>
  </dataFields>
  <chartFormats count="5">
    <chartFormat chart="0" format="9"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1" format="13"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egage Pace"/>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818373489">
        <x15:pivotRow count="1">
          <x15:c>
            <x15:v>3.1617527615334642E-3</x15:v>
          </x15:c>
        </x15:pivotRow>
        <x15:pivotRow count="1">
          <x15:c>
            <x15:v>3.3550647934308445E-3</x15:v>
          </x15:c>
        </x15:pivotRow>
        <x15:pivotRow count="1">
          <x15:c>
            <x15:v>3.4289367204345077E-3</x15:v>
          </x15:c>
        </x15:pivotRow>
        <x15:pivotRow count="1">
          <x15:c>
            <x15:v>3.2873992413466001E-3</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52BC7771-478A-4397-86C4-8CAFF735E470}" name="PivotChartTable3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11">
    <i>
      <x v="4"/>
    </i>
    <i>
      <x v="3"/>
    </i>
    <i>
      <x v="9"/>
    </i>
    <i>
      <x v="8"/>
    </i>
    <i>
      <x v="2"/>
    </i>
    <i>
      <x v="6"/>
    </i>
    <i>
      <x v="7"/>
    </i>
    <i>
      <x/>
    </i>
    <i>
      <x v="5"/>
    </i>
    <i>
      <x v="1"/>
    </i>
    <i t="grand">
      <x/>
    </i>
  </rowItems>
  <colItems count="1">
    <i/>
  </colItems>
  <pageFields count="1">
    <pageField fld="2" hier="20" name="[recordowa_dziesiatka_results].[Club member].&amp;[TRUE]" cap="TRUE"/>
  </pageFields>
  <dataFields count="1">
    <dataField name="Count of Bib" fld="1" subtotal="count" baseField="0" baseItem="50"/>
  </dataField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count" id="2" iMeasureHier="34">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0769095">
        <x15:pivotRow count="1">
          <x15:c>
            <x15:v>15</x15:v>
          </x15:c>
        </x15:pivotRow>
        <x15:pivotRow count="1">
          <x15:c>
            <x15:v>15</x15:v>
          </x15:c>
        </x15:pivotRow>
        <x15:pivotRow count="1">
          <x15:c>
            <x15:v>17</x15:v>
          </x15:c>
        </x15:pivotRow>
        <x15:pivotRow count="1">
          <x15:c>
            <x15:v>17</x15:v>
          </x15:c>
        </x15:pivotRow>
        <x15:pivotRow count="1">
          <x15:c>
            <x15:v>18</x15:v>
          </x15:c>
        </x15:pivotRow>
        <x15:pivotRow count="1">
          <x15:c>
            <x15:v>25</x15:v>
          </x15:c>
        </x15:pivotRow>
        <x15:pivotRow count="1">
          <x15:c>
            <x15:v>26</x15:v>
          </x15:c>
        </x15:pivotRow>
        <x15:pivotRow count="1">
          <x15:c>
            <x15:v>32</x15:v>
          </x15:c>
        </x15:pivotRow>
        <x15:pivotRow count="1">
          <x15:c>
            <x15:v>35</x15:v>
          </x15:c>
        </x15:pivotRow>
        <x15:pivotRow count="1">
          <x15:c>
            <x15:v>39</x15:v>
          </x15:c>
        </x15:pivotRow>
        <x15:pivotRow count="1">
          <x15:c>
            <x15:v>239</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A679FF7E-B5BC-40C6-BB73-9233FF21F4F2}" name="PivotChartTable3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12" firstHeaderRow="1" firstDataRow="1" firstDataCol="1"/>
  <pivotFields count="2">
    <pivotField axis="axisRow" allDrilled="1" subtotalTop="0" showAll="0" measureFilter="1" sortType="a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3"/>
    </i>
    <i>
      <x v="6"/>
    </i>
    <i>
      <x v="4"/>
    </i>
    <i>
      <x v="1"/>
    </i>
    <i>
      <x v="2"/>
    </i>
    <i>
      <x/>
    </i>
    <i>
      <x v="9"/>
    </i>
    <i>
      <x v="8"/>
    </i>
    <i>
      <x v="5"/>
    </i>
    <i t="grand">
      <x/>
    </i>
  </rowItems>
  <colItems count="1">
    <i/>
  </colItems>
  <dataFields count="1">
    <dataField name="Count of Bib" fld="1" subtotal="count" baseField="0" baseItem="69"/>
  </dataFields>
  <chartFormats count="1">
    <chartFormat chart="0" format="3"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count" id="1" iMeasureHier="34">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40499369">
        <x15:pivotRow count="1">
          <x15:c>
            <x15:v>36</x15:v>
          </x15:c>
        </x15:pivotRow>
        <x15:pivotRow count="1">
          <x15:c>
            <x15:v>37</x15:v>
          </x15:c>
        </x15:pivotRow>
        <x15:pivotRow count="1">
          <x15:c>
            <x15:v>38</x15:v>
          </x15:c>
        </x15:pivotRow>
        <x15:pivotRow count="1">
          <x15:c>
            <x15:v>40</x15:v>
          </x15:c>
        </x15:pivotRow>
        <x15:pivotRow count="1">
          <x15:c>
            <x15:v>43</x15:v>
          </x15:c>
        </x15:pivotRow>
        <x15:pivotRow count="1">
          <x15:c>
            <x15:v>44</x15:v>
          </x15:c>
        </x15:pivotRow>
        <x15:pivotRow count="1">
          <x15:c>
            <x15:v>60</x15:v>
          </x15:c>
        </x15:pivotRow>
        <x15:pivotRow count="1">
          <x15:c>
            <x15:v>101</x15:v>
          </x15:c>
        </x15:pivotRow>
        <x15:pivotRow count="1">
          <x15:c>
            <x15:v>131</x15:v>
          </x15:c>
        </x15:pivotRow>
        <x15:pivotRow count="1">
          <x15:c>
            <x15:v>1146</x15:v>
          </x15:c>
        </x15:pivotRow>
        <x15:pivotRow count="1">
          <x15:c>
            <x15:v>1676</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FFE4C3C0-BEF4-46E5-8C9F-404AEF03B746}" name="PivotChartTable3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1:B4"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fld="0" subtotal="count" baseField="0" baseItem="0" numFmtId="164"/>
  </dataFields>
  <chartFormats count="7">
    <chartFormat chart="0" format="9"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1" format="13" series="1">
      <pivotArea type="data" outline="0" fieldPosition="0">
        <references count="1">
          <reference field="4294967294" count="1" selected="0">
            <x v="0"/>
          </reference>
        </references>
      </pivotArea>
    </chartFormat>
    <chartFormat chart="23" format="14" series="1">
      <pivotArea type="data" outline="0" fieldPosition="0">
        <references count="1">
          <reference field="4294967294" count="1" selected="0">
            <x v="0"/>
          </reference>
        </references>
      </pivotArea>
    </chartFormat>
    <chartFormat chart="24" format="15"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egage Pace"/>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538221970">
        <x15:pivotRow count="1">
          <x15:c>
            <x15:v>3.4788566233657065E-3</x15:v>
          </x15:c>
        </x15:pivotRow>
        <x15:pivotRow count="1">
          <x15:c>
            <x15:v>3.1500426016407342E-3</x15:v>
          </x15:c>
        </x15:pivotRow>
        <x15:pivotRow count="1">
          <x15:c>
            <x15:v>3.2873992413466001E-3</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4768A71E-0182-4FBE-8A99-9B3DE1950DA7}" name="PivotChartTable37" cacheId="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A1:E19" firstHeaderRow="1" firstDataRow="2" firstDataCol="1"/>
  <pivotFields count="4">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7">
        <item x="0"/>
        <item x="1"/>
        <item x="2"/>
        <item x="3"/>
        <item x="4"/>
        <item x="5"/>
        <item x="6"/>
      </items>
    </pivotField>
  </pivotFields>
  <rowFields count="2">
    <field x="2"/>
    <field x="3"/>
  </rowFields>
  <rowItems count="17">
    <i>
      <x/>
    </i>
    <i r="1">
      <x/>
    </i>
    <i r="1">
      <x v="1"/>
    </i>
    <i r="1">
      <x v="2"/>
    </i>
    <i r="1">
      <x v="3"/>
    </i>
    <i r="1">
      <x v="4"/>
    </i>
    <i r="1">
      <x v="5"/>
    </i>
    <i r="1">
      <x v="6"/>
    </i>
    <i>
      <x v="1"/>
    </i>
    <i r="1">
      <x/>
    </i>
    <i r="1">
      <x v="1"/>
    </i>
    <i r="1">
      <x v="2"/>
    </i>
    <i r="1">
      <x v="3"/>
    </i>
    <i r="1">
      <x v="4"/>
    </i>
    <i r="1">
      <x v="5"/>
    </i>
    <i r="1">
      <x v="6"/>
    </i>
    <i t="grand">
      <x/>
    </i>
  </rowItems>
  <colFields count="1">
    <field x="0"/>
  </colFields>
  <colItems count="4">
    <i>
      <x/>
    </i>
    <i>
      <x v="1"/>
    </i>
    <i>
      <x v="2"/>
    </i>
    <i t="grand">
      <x/>
    </i>
  </colItems>
  <dataFields count="1">
    <dataField name="Count of Bib" fld="1" subtotal="count" baseField="0" baseItem="0"/>
  </dataFields>
  <chartFormats count="6">
    <chartFormat chart="0" format="10" series="1">
      <pivotArea type="data" outline="0" fieldPosition="0">
        <references count="1">
          <reference field="0" count="1" selected="0">
            <x v="1"/>
          </reference>
        </references>
      </pivotArea>
    </chartFormat>
    <chartFormat chart="0" format="11" series="1">
      <pivotArea type="data" outline="0" fieldPosition="0">
        <references count="1">
          <reference field="0" count="1" selected="0">
            <x v="2"/>
          </reference>
        </references>
      </pivotArea>
    </chartFormat>
    <chartFormat chart="0" format="12" series="1">
      <pivotArea type="data" outline="0" fieldPosition="0">
        <references count="1">
          <reference field="0" count="1" selected="0">
            <x v="0"/>
          </reference>
        </references>
      </pivotArea>
    </chartFormat>
    <chartFormat chart="0" format="13" series="1">
      <pivotArea type="data" outline="0" fieldPosition="0">
        <references count="2">
          <reference field="4294967294" count="1" selected="0">
            <x v="0"/>
          </reference>
          <reference field="0" count="1" selected="0">
            <x v="0"/>
          </reference>
        </references>
      </pivotArea>
    </chartFormat>
    <chartFormat chart="0" format="14" series="1">
      <pivotArea type="data" outline="0" fieldPosition="0">
        <references count="2">
          <reference field="4294967294" count="1" selected="0">
            <x v="0"/>
          </reference>
          <reference field="0" count="1" selected="0">
            <x v="1"/>
          </reference>
        </references>
      </pivotArea>
    </chartFormat>
    <chartFormat chart="0" format="15" series="1">
      <pivotArea type="data" outline="0" fieldPosition="0">
        <references count="2">
          <reference field="4294967294" count="1" selected="0">
            <x v="0"/>
          </reference>
          <reference field="0" count="1" selected="0">
            <x v="2"/>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2">
    <rowHierarchyUsage hierarchyUsage="19"/>
    <rowHierarchyUsage hierarchyUsage="2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7" columnCount="4" cacheId="700003205">
        <x15:pivotRow count="4">
          <x15:c t="e">
            <x15:v/>
          </x15:c>
          <x15:c t="e">
            <x15:v/>
          </x15:c>
          <x15:c t="e">
            <x15:v/>
          </x15:c>
          <x15:c t="e">
            <x15:v/>
          </x15:c>
        </x15:pivotRow>
        <x15:pivotRow count="4">
          <x15:c>
            <x15:v>5</x15:v>
          </x15:c>
          <x15:c>
            <x15:v>2</x15:v>
          </x15:c>
          <x15:c>
            <x15:v>6</x15:v>
          </x15:c>
          <x15:c>
            <x15:v>13</x15:v>
          </x15:c>
        </x15:pivotRow>
        <x15:pivotRow count="4">
          <x15:c>
            <x15:v>95</x15:v>
          </x15:c>
          <x15:c>
            <x15:v>64</x15:v>
          </x15:c>
          <x15:c>
            <x15:v>74</x15:v>
          </x15:c>
          <x15:c>
            <x15:v>233</x15:v>
          </x15:c>
        </x15:pivotRow>
        <x15:pivotRow count="4">
          <x15:c>
            <x15:v>194</x15:v>
          </x15:c>
          <x15:c>
            <x15:v>92</x15:v>
          </x15:c>
          <x15:c>
            <x15:v>141</x15:v>
          </x15:c>
          <x15:c>
            <x15:v>427</x15:v>
          </x15:c>
        </x15:pivotRow>
        <x15:pivotRow count="4">
          <x15:c>
            <x15:v>162</x15:v>
          </x15:c>
          <x15:c>
            <x15:v>45</x15:v>
          </x15:c>
          <x15:c>
            <x15:v>135</x15:v>
          </x15:c>
          <x15:c>
            <x15:v>342</x15:v>
          </x15:c>
        </x15:pivotRow>
        <x15:pivotRow count="4">
          <x15:c>
            <x15:v>36</x15:v>
          </x15:c>
          <x15:c>
            <x15:v>9</x15:v>
          </x15:c>
          <x15:c>
            <x15:v>45</x15:v>
          </x15:c>
          <x15:c>
            <x15:v>90</x15:v>
          </x15:c>
        </x15:pivotRow>
        <x15:pivotRow count="4">
          <x15:c>
            <x15:v>6</x15:v>
          </x15:c>
          <x15:c t="e">
            <x15:v/>
          </x15:c>
          <x15:c>
            <x15:v>7</x15:v>
          </x15:c>
          <x15:c>
            <x15:v>13</x15:v>
          </x15:c>
        </x15:pivotRow>
        <x15:pivotRow count="4">
          <x15:c>
            <x15:v>2</x15:v>
          </x15:c>
          <x15:c t="e">
            <x15:v/>
          </x15:c>
          <x15:c>
            <x15:v>3</x15:v>
          </x15:c>
          <x15:c>
            <x15:v>5</x15:v>
          </x15:c>
        </x15:pivotRow>
        <x15:pivotRow count="4">
          <x15:c t="e">
            <x15:v/>
          </x15:c>
          <x15:c t="e">
            <x15:v/>
          </x15:c>
          <x15:c t="e">
            <x15:v/>
          </x15:c>
          <x15:c t="e">
            <x15:v/>
          </x15:c>
        </x15:pivotRow>
        <x15:pivotRow count="4">
          <x15:c>
            <x15:v>16</x15:v>
          </x15:c>
          <x15:c>
            <x15:v>15</x15:v>
          </x15:c>
          <x15:c>
            <x15:v>10</x15:v>
          </x15:c>
          <x15:c>
            <x15:v>41</x15:v>
          </x15:c>
        </x15:pivotRow>
        <x15:pivotRow count="4">
          <x15:c>
            <x15:v>199</x15:v>
          </x15:c>
          <x15:c>
            <x15:v>117</x15:v>
          </x15:c>
          <x15:c>
            <x15:v>128</x15:v>
          </x15:c>
          <x15:c>
            <x15:v>444</x15:v>
          </x15:c>
        </x15:pivotRow>
        <x15:pivotRow count="4">
          <x15:c>
            <x15:v>555</x15:v>
          </x15:c>
          <x15:c>
            <x15:v>270</x15:v>
          </x15:c>
          <x15:c>
            <x15:v>311</x15:v>
          </x15:c>
          <x15:c>
            <x15:v>1136</x15:v>
          </x15:c>
        </x15:pivotRow>
        <x15:pivotRow count="4">
          <x15:c>
            <x15:v>479</x15:v>
          </x15:c>
          <x15:c>
            <x15:v>178</x15:v>
          </x15:c>
          <x15:c>
            <x15:v>324</x15:v>
          </x15:c>
          <x15:c>
            <x15:v>981</x15:v>
          </x15:c>
        </x15:pivotRow>
        <x15:pivotRow count="4">
          <x15:c>
            <x15:v>191</x15:v>
          </x15:c>
          <x15:c>
            <x15:v>56</x15:v>
          </x15:c>
          <x15:c>
            <x15:v>128</x15:v>
          </x15:c>
          <x15:c>
            <x15:v>375</x15:v>
          </x15:c>
        </x15:pivotRow>
        <x15:pivotRow count="4">
          <x15:c>
            <x15:v>41</x15:v>
          </x15:c>
          <x15:c>
            <x15:v>15</x15:v>
          </x15:c>
          <x15:c>
            <x15:v>37</x15:v>
          </x15:c>
          <x15:c>
            <x15:v>93</x15:v>
          </x15:c>
        </x15:pivotRow>
        <x15:pivotRow count="4">
          <x15:c>
            <x15:v>14</x15:v>
          </x15:c>
          <x15:c>
            <x15:v>3</x15:v>
          </x15:c>
          <x15:c>
            <x15:v>8</x15:v>
          </x15:c>
          <x15:c>
            <x15:v>25</x15:v>
          </x15:c>
        </x15:pivotRow>
        <x15:pivotRow count="4">
          <x15:c>
            <x15:v>1995</x15:v>
          </x15:c>
          <x15:c>
            <x15:v>866</x15:v>
          </x15:c>
          <x15:c>
            <x15:v>1357</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E7308EA4-3A52-4341-8E18-19A6DB22A580}" name="PivotChartTable39" cacheId="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1:D10" firstHeaderRow="1" firstDataRow="2" firstDataCol="1"/>
  <pivotFields count="4">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8">
    <i>
      <x/>
    </i>
    <i>
      <x v="1"/>
    </i>
    <i>
      <x v="2"/>
    </i>
    <i>
      <x v="3"/>
    </i>
    <i>
      <x v="4"/>
    </i>
    <i>
      <x v="5"/>
    </i>
    <i>
      <x v="6"/>
    </i>
    <i t="grand">
      <x/>
    </i>
  </rowItems>
  <colFields count="1">
    <field x="2"/>
  </colFields>
  <colItems count="3">
    <i>
      <x/>
    </i>
    <i>
      <x v="1"/>
    </i>
    <i t="grand">
      <x/>
    </i>
  </colItems>
  <dataFields count="1">
    <dataField name="Count of Bib" fld="0" subtotal="count" baseField="0" baseItem="0"/>
  </dataFields>
  <chartFormats count="2">
    <chartFormat chart="0" format="10" series="1">
      <pivotArea type="data" outline="0" fieldPosition="0">
        <references count="2">
          <reference field="4294967294" count="1" selected="0">
            <x v="0"/>
          </reference>
          <reference field="2" count="1" selected="0">
            <x v="0"/>
          </reference>
        </references>
      </pivotArea>
    </chartFormat>
    <chartFormat chart="0" format="11" series="1">
      <pivotArea type="data" outline="0" fieldPosition="0">
        <references count="2">
          <reference field="4294967294" count="1" selected="0">
            <x v="0"/>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3" cacheId="1854878580">
        <x15:pivotRow count="3">
          <x15:c>
            <x15:v>34</x15:v>
          </x15:c>
          <x15:c>
            <x15:v>20</x15:v>
          </x15:c>
          <x15:c>
            <x15:v>54</x15:v>
          </x15:c>
        </x15:pivotRow>
        <x15:pivotRow count="3">
          <x15:c>
            <x15:v>344</x15:v>
          </x15:c>
          <x15:c>
            <x15:v>333</x15:v>
          </x15:c>
          <x15:c>
            <x15:v>677</x15:v>
          </x15:c>
        </x15:pivotRow>
        <x15:pivotRow count="3">
          <x15:c>
            <x15:v>653</x15:v>
          </x15:c>
          <x15:c>
            <x15:v>910</x15:v>
          </x15:c>
          <x15:c>
            <x15:v>1563</x15:v>
          </x15:c>
        </x15:pivotRow>
        <x15:pivotRow count="3">
          <x15:c>
            <x15:v>486</x15:v>
          </x15:c>
          <x15:c>
            <x15:v>837</x15:v>
          </x15:c>
          <x15:c>
            <x15:v>1323</x15:v>
          </x15:c>
        </x15:pivotRow>
        <x15:pivotRow count="3">
          <x15:c>
            <x15:v>183</x15:v>
          </x15:c>
          <x15:c>
            <x15:v>282</x15:v>
          </x15:c>
          <x15:c>
            <x15:v>465</x15:v>
          </x15:c>
        </x15:pivotRow>
        <x15:pivotRow count="3">
          <x15:c>
            <x15:v>51</x15:v>
          </x15:c>
          <x15:c>
            <x15:v>55</x15:v>
          </x15:c>
          <x15:c>
            <x15:v>106</x15:v>
          </x15:c>
        </x15:pivotRow>
        <x15:pivotRow count="3">
          <x15:c>
            <x15:v>11</x15:v>
          </x15:c>
          <x15:c>
            <x15:v>19</x15:v>
          </x15:c>
          <x15:c>
            <x15:v>30</x15:v>
          </x15:c>
        </x15:pivotRow>
        <x15:pivotRow count="3">
          <x15:c>
            <x15:v>1762</x15:v>
          </x15:c>
          <x15:c>
            <x15:v>2456</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E7308EA4-3A52-4341-8E18-19A6DB22A580}" name="PivotChartTable40"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D5"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s>
  <rowFields count="1">
    <field x="2"/>
  </rowFields>
  <rowItems count="3">
    <i>
      <x/>
    </i>
    <i>
      <x v="1"/>
    </i>
    <i t="grand">
      <x/>
    </i>
  </rowItems>
  <colFields count="1">
    <field x="1"/>
  </colFields>
  <colItems count="3">
    <i>
      <x/>
    </i>
    <i>
      <x v="1"/>
    </i>
    <i t="grand">
      <x/>
    </i>
  </colItems>
  <dataFields count="1">
    <dataField name="Count of Bib" fld="0" subtotal="count" baseField="0" baseItem="0"/>
  </dataFields>
  <chartFormats count="8">
    <chartFormat chart="4" format="8" series="1">
      <pivotArea type="data" outline="0" fieldPosition="0">
        <references count="2">
          <reference field="4294967294" count="1" selected="0">
            <x v="0"/>
          </reference>
          <reference field="1" count="1" selected="0">
            <x v="0"/>
          </reference>
        </references>
      </pivotArea>
    </chartFormat>
    <chartFormat chart="4" format="9" series="1">
      <pivotArea type="data" outline="0" fieldPosition="0">
        <references count="2">
          <reference field="4294967294" count="1" selected="0">
            <x v="0"/>
          </reference>
          <reference field="1" count="1" selected="0">
            <x v="1"/>
          </reference>
        </references>
      </pivotArea>
    </chartFormat>
    <chartFormat chart="0" format="10" series="1">
      <pivotArea type="data" outline="0" fieldPosition="0">
        <references count="2">
          <reference field="4294967294" count="1" selected="0">
            <x v="0"/>
          </reference>
          <reference field="1" count="1" selected="0">
            <x v="0"/>
          </reference>
        </references>
      </pivotArea>
    </chartFormat>
    <chartFormat chart="0"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0"/>
          </reference>
        </references>
      </pivotArea>
    </chartFormat>
    <chartFormat chart="5" format="13" series="1">
      <pivotArea type="data" outline="0" fieldPosition="0">
        <references count="2">
          <reference field="4294967294" count="1" selected="0">
            <x v="0"/>
          </reference>
          <reference field="1" count="1" selected="0">
            <x v="1"/>
          </reference>
        </references>
      </pivotArea>
    </chartFormat>
    <chartFormat chart="6" format="14" series="1">
      <pivotArea type="data" outline="0" fieldPosition="0">
        <references count="2">
          <reference field="4294967294" count="1" selected="0">
            <x v="0"/>
          </reference>
          <reference field="1" count="1" selected="0">
            <x v="0"/>
          </reference>
        </references>
      </pivotArea>
    </chartFormat>
    <chartFormat chart="6" format="15" series="1">
      <pivotArea type="data" outline="0" fieldPosition="0">
        <references count="2">
          <reference field="4294967294" count="1" selected="0">
            <x v="0"/>
          </reference>
          <reference field="1"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9"/>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3" cacheId="315425623">
        <x15:pivotRow count="3">
          <x15:c>
            <x15:v>530</x15:v>
          </x15:c>
          <x15:c>
            <x15:v>593</x15:v>
          </x15:c>
          <x15:c>
            <x15:v>1123</x15:v>
          </x15:c>
        </x15:pivotRow>
        <x15:pivotRow count="3">
          <x15:c>
            <x15:v>1232</x15:v>
          </x15:c>
          <x15:c>
            <x15:v>1863</x15:v>
          </x15:c>
          <x15:c>
            <x15:v>3095</x15:v>
          </x15:c>
        </x15:pivotRow>
        <x15:pivotRow count="3">
          <x15:c>
            <x15:v>1762</x15:v>
          </x15:c>
          <x15:c>
            <x15:v>2456</x15:v>
          </x15:c>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E7308EA4-3A52-4341-8E18-19A6DB22A580}" name="PivotChartTable41"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1:B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Bib" fld="0" subtotal="count" baseField="0" baseItem="0"/>
  </dataFields>
  <chartFormats count="13">
    <chartFormat chart="4" format="8" series="1">
      <pivotArea type="data" outline="0" fieldPosition="0">
        <references count="2">
          <reference field="4294967294" count="1" selected="0">
            <x v="0"/>
          </reference>
          <reference field="1" count="1" selected="0">
            <x v="0"/>
          </reference>
        </references>
      </pivotArea>
    </chartFormat>
    <chartFormat chart="4" format="9" series="1">
      <pivotArea type="data" outline="0" fieldPosition="0">
        <references count="2">
          <reference field="4294967294" count="1" selected="0">
            <x v="0"/>
          </reference>
          <reference field="1" count="1" selected="0">
            <x v="1"/>
          </reference>
        </references>
      </pivotArea>
    </chartFormat>
    <chartFormat chart="0" format="10" series="1">
      <pivotArea type="data" outline="0" fieldPosition="0">
        <references count="2">
          <reference field="4294967294" count="1" selected="0">
            <x v="0"/>
          </reference>
          <reference field="1" count="1" selected="0">
            <x v="0"/>
          </reference>
        </references>
      </pivotArea>
    </chartFormat>
    <chartFormat chart="0"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0"/>
          </reference>
        </references>
      </pivotArea>
    </chartFormat>
    <chartFormat chart="5" format="13" series="1">
      <pivotArea type="data" outline="0" fieldPosition="0">
        <references count="2">
          <reference field="4294967294" count="1" selected="0">
            <x v="0"/>
          </reference>
          <reference field="1" count="1" selected="0">
            <x v="1"/>
          </reference>
        </references>
      </pivotArea>
    </chartFormat>
    <chartFormat chart="6" format="14" series="1">
      <pivotArea type="data" outline="0" fieldPosition="0">
        <references count="2">
          <reference field="4294967294" count="1" selected="0">
            <x v="0"/>
          </reference>
          <reference field="1" count="1" selected="0">
            <x v="0"/>
          </reference>
        </references>
      </pivotArea>
    </chartFormat>
    <chartFormat chart="6" format="15" series="1">
      <pivotArea type="data" outline="0" fieldPosition="0">
        <references count="2">
          <reference field="4294967294" count="1" selected="0">
            <x v="0"/>
          </reference>
          <reference field="1" count="1" selected="0">
            <x v="1"/>
          </reference>
        </references>
      </pivotArea>
    </chartFormat>
    <chartFormat chart="7" format="16" series="1">
      <pivotArea type="data" outline="0" fieldPosition="0">
        <references count="2">
          <reference field="4294967294" count="1" selected="0">
            <x v="0"/>
          </reference>
          <reference field="1" count="1" selected="0">
            <x v="0"/>
          </reference>
        </references>
      </pivotArea>
    </chartFormat>
    <chartFormat chart="7" format="17" series="1">
      <pivotArea type="data" outline="0" fieldPosition="0">
        <references count="2">
          <reference field="4294967294" count="1" selected="0">
            <x v="0"/>
          </reference>
          <reference field="1" count="1" selected="0">
            <x v="1"/>
          </reference>
        </references>
      </pivotArea>
    </chartFormat>
    <chartFormat chart="8" format="18" series="1">
      <pivotArea type="data" outline="0" fieldPosition="0">
        <references count="2">
          <reference field="4294967294" count="1" selected="0">
            <x v="0"/>
          </reference>
          <reference field="1" count="1" selected="0">
            <x v="0"/>
          </reference>
        </references>
      </pivotArea>
    </chartFormat>
    <chartFormat chart="8" format="19" series="1">
      <pivotArea type="data" outline="0" fieldPosition="0">
        <references count="2">
          <reference field="4294967294" count="1" selected="0">
            <x v="0"/>
          </reference>
          <reference field="1" count="1" selected="0">
            <x v="1"/>
          </reference>
        </references>
      </pivotArea>
    </chartFormat>
    <chartFormat chart="8" format="20"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Bi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617717378">
        <x15:pivotRow count="1">
          <x15:c>
            <x15:v>1762</x15:v>
          </x15:c>
        </x15:pivotRow>
        <x15:pivotRow count="1">
          <x15:c>
            <x15:v>2456</x15:v>
          </x15:c>
        </x15:pivotRow>
        <x15:pivotRow count="1">
          <x15:c>
            <x15:v>4218</x15:v>
          </x15:c>
        </x15:pivotRow>
      </x15:pivotTableData>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4945728D-87D2-4BCC-A3A3-236E140CCCD0}" name="Avg Time and Pace" cacheId="5" applyNumberFormats="0" applyBorderFormats="0" applyFontFormats="0" applyPatternFormats="0" applyAlignmentFormats="0" applyWidthHeightFormats="1" dataCaption="Values" tag="a2d12c6a-8636-4a79-976d-f2ae69e5fb3d" updatedVersion="8" minRefreshableVersion="3" useAutoFormatting="1" subtotalHiddenItems="1" itemPrintTitles="1" createdVersion="8" indent="0" outline="1" outlineData="1" multipleFieldFilters="0" chartFormat="6" rowHeaderCaption="Sex/Age Category">
  <location ref="F2:H19" firstHeaderRow="0" firstDataRow="1" firstDataCol="1"/>
  <pivotFields count="4">
    <pivotField dataField="1" subtotalTop="0" showAll="0" defaultSubtotal="0"/>
    <pivotField axis="axisRow" allDrilled="1" showAll="0" defaultAttributeDrillState="1">
      <items count="15">
        <item x="0"/>
        <item x="1"/>
        <item x="2"/>
        <item x="3"/>
        <item x="4"/>
        <item x="5"/>
        <item x="6"/>
        <item x="7"/>
        <item x="8"/>
        <item x="9"/>
        <item x="10"/>
        <item x="11"/>
        <item x="12"/>
        <item x="13"/>
        <item t="default"/>
      </items>
    </pivotField>
    <pivotField axis="axisRow" allDrilled="1" showAll="0" dataSourceSort="1" defaultAttributeDrillState="1">
      <items count="3">
        <item x="0"/>
        <item x="1"/>
        <item t="default"/>
      </items>
    </pivotField>
    <pivotField dataField="1" showAll="0"/>
  </pivotFields>
  <rowFields count="2">
    <field x="2"/>
    <field x="1"/>
  </rowFields>
  <rowItems count="17">
    <i>
      <x/>
    </i>
    <i r="1">
      <x/>
    </i>
    <i r="1">
      <x v="1"/>
    </i>
    <i r="1">
      <x v="2"/>
    </i>
    <i r="1">
      <x v="3"/>
    </i>
    <i r="1">
      <x v="4"/>
    </i>
    <i r="1">
      <x v="5"/>
    </i>
    <i r="1">
      <x v="6"/>
    </i>
    <i>
      <x v="1"/>
    </i>
    <i r="1">
      <x v="7"/>
    </i>
    <i r="1">
      <x v="8"/>
    </i>
    <i r="1">
      <x v="9"/>
    </i>
    <i r="1">
      <x v="10"/>
    </i>
    <i r="1">
      <x v="11"/>
    </i>
    <i r="1">
      <x v="12"/>
    </i>
    <i r="1">
      <x v="13"/>
    </i>
    <i t="grand">
      <x/>
    </i>
  </rowItems>
  <colFields count="1">
    <field x="-2"/>
  </colFields>
  <colItems count="2">
    <i>
      <x/>
    </i>
    <i i="1">
      <x v="1"/>
    </i>
  </colItems>
  <dataFields count="2">
    <dataField name="Average Pace" fld="0" subtotal="count" baseField="0" baseItem="0"/>
    <dataField fld="3" subtotal="count" baseField="0" baseItem="0"/>
  </dataFields>
  <formats count="1">
    <format dxfId="3">
      <pivotArea outline="0" collapsedLevelsAreSubtotals="1" fieldPosition="0"/>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10K Chip time"/>
    <pivotHierarchy dragToRow="0" dragToCol="0" dragToPage="0" dragToData="1" caption="Average Pace"/>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9"/>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775FA804-C49A-4867-ACB6-6566D8B758C9}" name="PivotTable20" cacheId="4" applyNumberFormats="0" applyBorderFormats="0" applyFontFormats="0" applyPatternFormats="0" applyAlignmentFormats="0" applyWidthHeightFormats="1" dataCaption="Values" tag="06af639b-567b-44b0-a51b-1695acc94357" updatedVersion="8" minRefreshableVersion="3" useAutoFormatting="1" itemPrintTitles="1" createdVersion="8" indent="0" outline="1" outlineData="1" multipleFieldFilters="0" rowHeaderCaption="Sex/Age Category">
  <location ref="B48:E65" firstHeaderRow="0" firstDataRow="1" firstDataCol="1"/>
  <pivotFields count="5">
    <pivotField axis="axisRow" allDrilled="1" showAll="0" dataSourceSort="1" defaultAttributeDrillState="1">
      <items count="3">
        <item x="0"/>
        <item x="1"/>
        <item t="default"/>
      </items>
    </pivotField>
    <pivotField axis="axisRow" allDrilled="1" showAll="0" dataSourceSort="1" defaultAttributeDrillState="1">
      <items count="15">
        <item x="0"/>
        <item x="1"/>
        <item x="2"/>
        <item x="3"/>
        <item x="4"/>
        <item x="5"/>
        <item x="6"/>
        <item x="7"/>
        <item x="8"/>
        <item x="9"/>
        <item x="10"/>
        <item x="11"/>
        <item x="12"/>
        <item x="13"/>
        <item t="default"/>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1"/>
  </rowFields>
  <rowItems count="17">
    <i>
      <x/>
    </i>
    <i r="1">
      <x/>
    </i>
    <i r="1">
      <x v="1"/>
    </i>
    <i r="1">
      <x v="2"/>
    </i>
    <i r="1">
      <x v="3"/>
    </i>
    <i r="1">
      <x v="4"/>
    </i>
    <i r="1">
      <x v="5"/>
    </i>
    <i r="1">
      <x v="6"/>
    </i>
    <i>
      <x v="1"/>
    </i>
    <i r="1">
      <x v="7"/>
    </i>
    <i r="1">
      <x v="8"/>
    </i>
    <i r="1">
      <x v="9"/>
    </i>
    <i r="1">
      <x v="10"/>
    </i>
    <i r="1">
      <x v="11"/>
    </i>
    <i r="1">
      <x v="12"/>
    </i>
    <i r="1">
      <x v="13"/>
    </i>
    <i t="grand">
      <x/>
    </i>
  </rowItems>
  <colFields count="1">
    <field x="-2"/>
  </colFields>
  <colItems count="3">
    <i>
      <x/>
    </i>
    <i i="1">
      <x v="1"/>
    </i>
    <i i="2">
      <x v="2"/>
    </i>
  </colItems>
  <dataFields count="3">
    <dataField name="Number Of Participants" fld="2" subtotal="count" baseField="0" baseItem="0"/>
    <dataField name="Number Of Participants (% of Category)" fld="3" subtotal="count" baseField="0" baseItem="0" numFmtId="10">
      <extLst>
        <ext xmlns:x14="http://schemas.microsoft.com/office/spreadsheetml/2009/9/main" uri="{E15A36E0-9728-4e99-A89B-3F7291B0FE68}">
          <x14:dataField pivotShowAs="percentOfParent" sourceField="2" uniqueName="[__Xl2].[Measures].[Count of Bib 2]"/>
        </ext>
      </extLst>
    </dataField>
    <dataField name="Number Of Participants (% of Total)" fld="4" subtotal="count" showDataAs="percentOfTotal" baseField="0" baseItem="0" numFmtId="10">
      <extLst>
        <ext xmlns:x14="http://schemas.microsoft.com/office/spreadsheetml/2009/9/main" uri="{E15A36E0-9728-4e99-A89B-3F7291B0FE68}">
          <x14:dataField sourceField="2" uniqueName="[__Xl3].[Measures].[Count of Bib 2]"/>
        </ext>
      </extLst>
    </dataField>
  </dataField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9"/>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BB1DA731-B7B8-482B-AA25-87006372DC17}" name="Participants per Club" cacheId="3" applyNumberFormats="0" applyBorderFormats="0" applyFontFormats="0" applyPatternFormats="0" applyAlignmentFormats="0" applyWidthHeightFormats="1" dataCaption="Values" tag="dea94714-443d-4dac-81cc-f403247fb908" updatedVersion="8" minRefreshableVersion="3" visualTotals="0" useAutoFormatting="1" subtotalHiddenItems="1" itemPrintTitles="1" createdVersion="8" indent="0" outline="1" outlineData="1" multipleFieldFilters="0" rowHeaderCaption="Club">
  <location ref="B30:E46" firstHeaderRow="0" firstDataRow="1" firstDataCol="1"/>
  <pivotFields count="5">
    <pivotField axis="axisRow" allDrilled="1" subtotalTop="0" showAll="0" measureFilter="1" sortType="descending" defaultAttributeDrillState="1">
      <items count="12">
        <item x="0"/>
        <item x="1"/>
        <item x="2"/>
        <item x="3"/>
        <item x="4"/>
        <item x="5"/>
        <item x="6"/>
        <item x="7"/>
        <item x="8"/>
        <item x="9"/>
        <item x="10"/>
        <item t="default"/>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AttributeDrillState="1">
      <items count="3">
        <item x="0"/>
        <item x="1"/>
        <item t="default"/>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0"/>
  </rowFields>
  <rowItems count="16">
    <i>
      <x/>
    </i>
    <i r="1">
      <x/>
    </i>
    <i t="default">
      <x/>
    </i>
    <i>
      <x v="1"/>
    </i>
    <i r="1">
      <x v="2"/>
    </i>
    <i r="1">
      <x v="6"/>
    </i>
    <i r="1">
      <x v="1"/>
    </i>
    <i r="1">
      <x v="8"/>
    </i>
    <i r="1">
      <x v="7"/>
    </i>
    <i r="1">
      <x v="3"/>
    </i>
    <i r="1">
      <x v="10"/>
    </i>
    <i r="1">
      <x v="9"/>
    </i>
    <i r="1">
      <x v="4"/>
    </i>
    <i r="1">
      <x v="5"/>
    </i>
    <i t="default">
      <x v="1"/>
    </i>
    <i t="grand">
      <x/>
    </i>
  </rowItems>
  <colFields count="1">
    <field x="-2"/>
  </colFields>
  <colItems count="3">
    <i>
      <x/>
    </i>
    <i i="1">
      <x v="1"/>
    </i>
    <i i="2">
      <x v="2"/>
    </i>
  </colItems>
  <dataFields count="3">
    <dataField name="Number Of Participants" fld="1" subtotal="count" baseField="0" baseItem="0"/>
    <dataField name="Number Of Participants (% of Category)" fld="3" subtotal="count" baseField="2" baseItem="0" numFmtId="10">
      <extLst>
        <ext xmlns:x14="http://schemas.microsoft.com/office/spreadsheetml/2009/9/main" uri="{E15A36E0-9728-4e99-A89B-3F7291B0FE68}">
          <x14:dataField pivotShowAs="percentOfParent" sourceField="1" uniqueName="[__Xl2].[Measures].[Count of Bib 2]"/>
        </ext>
      </extLst>
    </dataField>
    <dataField name="Number Of Participants (% of Total)" fld="4" subtotal="count" showDataAs="percentOfTotal" baseField="0" baseItem="0" numFmtId="10">
      <extLst>
        <ext xmlns:x14="http://schemas.microsoft.com/office/spreadsheetml/2009/9/main" uri="{E15A36E0-9728-4e99-A89B-3F7291B0FE68}">
          <x14:dataField sourceField="1" uniqueName="[__Xl3].[Measures].[Count of Bib 2]"/>
        </ext>
      </extLst>
    </dataField>
  </dataField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0" type="count" id="1" iMeasureHier="34">
      <autoFilter ref="A1">
        <filterColumn colId="0">
          <top10 val="10" filterVal="10"/>
        </filterColumn>
      </autoFilter>
    </filter>
  </filters>
  <rowHierarchiesUsage count="2">
    <rowHierarchyUsage hierarchyUsage="20"/>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SubtotalsOnTopDefault="0"/>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7F4C64DC-7808-4FF6-98CC-1F0B53927B51}" name="Participants per Country" cacheId="2" applyNumberFormats="0" applyBorderFormats="0" applyFontFormats="0" applyPatternFormats="0" applyAlignmentFormats="0" applyWidthHeightFormats="1" dataCaption="Values" tag="327a17e9-463f-429c-8c25-a6f43af7f9aa" updatedVersion="8" minRefreshableVersion="3" useAutoFormatting="1" itemPrintTitles="1" createdVersion="8" indent="0" outline="1" outlineData="1" multipleFieldFilters="0" rowHeaderCaption="Country">
  <location ref="B2:D16" firstHeaderRow="0" firstDataRow="1" firstDataCol="1"/>
  <pivotFields count="3">
    <pivotField dataField="1" subtotalTop="0" showAll="0" defaultSubtotal="0"/>
    <pivotField axis="axisRow" allDrilled="1" subtotalTop="0" showAll="0" sortType="de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1"/>
            </reference>
          </references>
        </pivotArea>
      </autoSortScope>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4">
    <i>
      <x v="10"/>
    </i>
    <i>
      <x v="12"/>
    </i>
    <i>
      <x v="1"/>
    </i>
    <i>
      <x/>
    </i>
    <i>
      <x v="8"/>
    </i>
    <i>
      <x v="2"/>
    </i>
    <i>
      <x v="9"/>
    </i>
    <i>
      <x v="11"/>
    </i>
    <i>
      <x v="3"/>
    </i>
    <i>
      <x v="4"/>
    </i>
    <i>
      <x v="7"/>
    </i>
    <i>
      <x v="5"/>
    </i>
    <i>
      <x v="6"/>
    </i>
    <i t="grand">
      <x/>
    </i>
  </rowItems>
  <colFields count="1">
    <field x="-2"/>
  </colFields>
  <colItems count="2">
    <i>
      <x/>
    </i>
    <i i="1">
      <x v="1"/>
    </i>
  </colItems>
  <dataFields count="2">
    <dataField name="Number Of Participants" fld="0" subtotal="count" baseField="0" baseItem="0"/>
    <dataField name="Number Of Participants (% of Total)" fld="2" subtotal="count" showDataAs="percentOfTotal" baseField="0" baseItem="0" numFmtId="10">
      <extLst>
        <ext xmlns:x14="http://schemas.microsoft.com/office/spreadsheetml/2009/9/main" uri="{E15A36E0-9728-4e99-A89B-3F7291B0FE68}">
          <x14:dataField sourceField="0" uniqueName="[__Xl2].[Measures].[Count of Bib 2]"/>
        </ext>
      </extLst>
    </dataField>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F54F3EDC-560E-4AE4-930D-D276F6877576}" name="PivotTable22" cacheId="7" applyNumberFormats="0" applyBorderFormats="0" applyFontFormats="0" applyPatternFormats="0" applyAlignmentFormats="0" applyWidthHeightFormats="1" dataCaption="Values" tag="01a8c17e-36d7-46ae-a009-67e1e11613aa" updatedVersion="8" minRefreshableVersion="3" useAutoFormatting="1" itemPrintTitles="1" createdVersion="8" indent="0" outline="1" outlineData="1" multipleFieldFilters="0">
  <location ref="I8:J12"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fld="1" subtotal="count" baseField="0" baseItem="0"/>
  </dataFields>
  <formats count="2">
    <format dxfId="5">
      <pivotArea outline="0" collapsedLevelsAreSubtotals="1" fieldPosition="0"/>
    </format>
    <format dxfId="4">
      <pivotArea grandRow="1" outline="0" collapsedLevelsAreSubtotals="1" fieldPosition="0"/>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Spli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ED9ADBCD-4916-4EB8-8B1D-39671B342BAC}" name="PivotTable21" cacheId="6" applyNumberFormats="0" applyBorderFormats="0" applyFontFormats="0" applyPatternFormats="0" applyAlignmentFormats="0" applyWidthHeightFormats="1" dataCaption="Values" tag="b3b7011f-69c6-4c50-8f82-f4b6eaac09b1" updatedVersion="8" minRefreshableVersion="3" useAutoFormatting="1" itemPrintTitles="1" createdVersion="8" indent="0" outline="1" outlineData="1" multipleFieldFilters="0">
  <location ref="I2:M6"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4">
    <i>
      <x/>
    </i>
    <i i="1">
      <x v="1"/>
    </i>
    <i i="2">
      <x v="2"/>
    </i>
    <i i="3">
      <x v="3"/>
    </i>
  </colItems>
  <dataFields count="4">
    <dataField name="Count of Bib" fld="1" subtotal="count" baseField="0" baseItem="0"/>
    <dataField fld="2" subtotal="count" baseField="0" baseItem="0" numFmtId="164"/>
    <dataField name="Average of Split %" fld="3" subtotal="average" baseField="0" baseItem="0" numFmtId="10"/>
    <dataField name="Average of Split Time (seconds)" fld="4" subtotal="average" baseField="0" baseItem="0" numFmtId="2"/>
  </dataFields>
  <formats count="3">
    <format dxfId="8">
      <pivotArea outline="0" collapsedLevelsAreSubtotals="1" fieldPosition="0">
        <references count="1">
          <reference field="4294967294" count="1" selected="0">
            <x v="1"/>
          </reference>
        </references>
      </pivotArea>
    </format>
    <format dxfId="7">
      <pivotArea outline="0" collapsedLevelsAreSubtotals="1" fieldPosition="0">
        <references count="1">
          <reference field="4294967294" count="1" selected="0">
            <x v="2"/>
          </reference>
        </references>
      </pivotArea>
    </format>
    <format dxfId="6">
      <pivotArea outline="0" collapsedLevelsAreSubtotals="1" fieldPosition="0">
        <references count="1">
          <reference field="4294967294" count="1" selected="0">
            <x v="3"/>
          </reference>
        </references>
      </pivotArea>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Split %"/>
    <pivotHierarchy dragToData="1"/>
    <pivotHierarchy dragToData="1" caption="Average of Split Time (second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ECF7CC09-8A34-456B-B018-E25B1300CED7}" name="Participants per City" cacheId="1" applyNumberFormats="0" applyBorderFormats="0" applyFontFormats="0" applyPatternFormats="0" applyAlignmentFormats="0" applyWidthHeightFormats="1" dataCaption="Values" tag="bcaa891b-8910-4387-ac91-cc4b02b4f63f" updatedVersion="8" minRefreshableVersion="3" visualTotals="0" useAutoFormatting="1" rowGrandTotals="0" colGrandTotals="0" itemPrintTitles="1" createdVersion="8" indent="0" outline="1" outlineData="1" multipleFieldFilters="0" rowHeaderCaption="City">
  <location ref="B18:D28" firstHeaderRow="0"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0">
    <i>
      <x v="5"/>
    </i>
    <i>
      <x v="8"/>
    </i>
    <i>
      <x v="9"/>
    </i>
    <i>
      <x/>
    </i>
    <i>
      <x v="2"/>
    </i>
    <i>
      <x v="1"/>
    </i>
    <i>
      <x v="4"/>
    </i>
    <i>
      <x v="6"/>
    </i>
    <i>
      <x v="3"/>
    </i>
    <i>
      <x v="7"/>
    </i>
  </rowItems>
  <colFields count="1">
    <field x="-2"/>
  </colFields>
  <colItems count="2">
    <i>
      <x/>
    </i>
    <i i="1">
      <x v="1"/>
    </i>
  </colItems>
  <dataFields count="2">
    <dataField name="Number Of Participants" fld="0" subtotal="count" baseField="0" baseItem="0"/>
    <dataField name="Number Of Participants (% of Total)" fld="2" subtotal="count" showDataAs="percentOfTotal" baseField="0" baseItem="0" numFmtId="10">
      <extLst>
        <ext xmlns:x14="http://schemas.microsoft.com/office/spreadsheetml/2009/9/main" uri="{E15A36E0-9728-4e99-A89B-3F7291B0FE68}">
          <x14:dataField sourceField="0" uniqueName="[__Xl2].[Measures].[Count of Bib 2]"/>
        </ext>
      </extLst>
    </dataField>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1" type="count" id="1" iMeasureHier="34">
      <autoFilter ref="A1">
        <filterColumn colId="0">
          <top10 val="10" filterVal="10"/>
        </filterColumn>
      </autoFilter>
    </filter>
  </filters>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FB4A4CCF-CE62-47CC-BA8E-6385D0E3C830}" name="Runners_Filtered" cacheId="8" applyNumberFormats="0" applyBorderFormats="0" applyFontFormats="0" applyPatternFormats="0" applyAlignmentFormats="0" applyWidthHeightFormats="1" dataCaption="Values" tag="533bc771-6cc1-4260-8cd1-128c0458c234" updatedVersion="8" minRefreshableVersion="3" useAutoFormatting="1" subtotalHiddenItems="1" itemPrintTitles="1" createdVersion="8" indent="0" outline="1" outlineData="1" multipleFieldFilters="0">
  <location ref="B7:D8"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Number" fld="0" subtotal="count" baseField="0" baseItem="0"/>
    <dataField fld="1" subtotal="count" baseField="0" baseItem="0" numFmtId="164"/>
    <dataField fld="2" subtotal="count" baseField="0" baseItem="0" numFmtId="164"/>
  </dataFields>
  <formats count="1">
    <format dxfId="0">
      <pivotArea outline="0" collapsedLevelsAreSubtotals="1" fieldPosition="0">
        <references count="1">
          <reference field="4294967294" count="2" selected="0">
            <x v="1"/>
            <x v="2"/>
          </reference>
        </references>
      </pivotArea>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4B1E60A2-A3E9-4111-AD7E-9CF88E468C58}" name="Runners_Genera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D4"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Number" fld="0" subtotal="count" baseField="0" baseItem="0"/>
    <dataField fld="1" subtotal="count" baseField="0" baseItem="0" numFmtId="164"/>
    <dataField fld="2" subtotal="count" baseField="0" baseItem="0" numFmtId="164"/>
  </dataFields>
  <formats count="2">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2"/>
          </reference>
        </references>
      </pivotArea>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ordowa_dziesiatka_resul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2C64961-FBCE-4507-873A-3D0EAF982C8C}" autoFormatId="16" applyNumberFormats="0" applyBorderFormats="0" applyFontFormats="0" applyPatternFormats="0" applyAlignmentFormats="0" applyWidthHeightFormats="0">
  <queryTableRefresh nextId="46">
    <queryTableFields count="27">
      <queryTableField id="2" name="Bib" tableColumnId="2"/>
      <queryTableField id="1" name="Place" tableColumnId="1"/>
      <queryTableField id="3" name="Name" tableColumnId="3"/>
      <queryTableField id="4" name="Country" tableColumnId="4"/>
      <queryTableField id="5" name="Club" tableColumnId="5"/>
      <queryTableField id="6" name="City" tableColumnId="6"/>
      <queryTableField id="7" name="Age Group" tableColumnId="7"/>
      <queryTableField id="8" name="10K Chip Time" tableColumnId="8"/>
      <queryTableField id="21" name="10K Gun Time" tableColumnId="21"/>
      <queryTableField id="10" name="Pace" tableColumnId="10"/>
      <queryTableField id="12" name="5K Chip Time" tableColumnId="12"/>
      <queryTableField id="22" name="10K Chip Time (duration)" tableColumnId="22"/>
      <queryTableField id="27" name="5K Chip Time (duration)" tableColumnId="24"/>
      <queryTableField id="23" name="5-10K Chip Time" tableColumnId="23"/>
      <queryTableField id="28" name="5-10K Chip Time (duration)" tableColumnId="25"/>
      <queryTableField id="15" name="Split Time (seconds)" tableColumnId="15"/>
      <queryTableField id="29" name="Split %" tableColumnId="26"/>
      <queryTableField id="16" name="Split Type" tableColumnId="16"/>
      <queryTableField id="17" name="10K Chip Time (minutes)" tableColumnId="17"/>
      <queryTableField id="19" name="Sex" tableColumnId="19"/>
      <queryTableField id="20" name="Club member" tableColumnId="20"/>
      <queryTableField id="40" name="Age" tableColumnId="33"/>
      <queryTableField id="42" name="Milestone Value" tableColumnId="9"/>
      <queryTableField id="43" name="Time Categories" tableColumnId="11"/>
      <queryTableField id="33" name="5K Chip Time (Hour)" tableColumnId="27"/>
      <queryTableField id="34" name="5K Chip Time (Minute)" tableColumnId="28"/>
      <queryTableField id="35" name="5K Chip Time (Second)" tableColumnId="29"/>
    </queryTableFields>
  </queryTableRefresh>
  <extLst>
    <ext xmlns:x15="http://schemas.microsoft.com/office/spreadsheetml/2010/11/main" uri="{883FBD77-0823-4a55-B5E3-86C4891E6966}">
      <x15:queryTable sourceDataName="Query - recordowa_dziesiatka_resul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A81A5612-98FC-43A1-83F0-BFBCBBB9A306}" sourceName="[recordowa_dziesiatka_results].[Sex]">
  <pivotTables>
    <pivotTable tabId="11" name="Runners_Filtered"/>
  </pivotTables>
  <data>
    <olap pivotCacheId="1338439893">
      <levels count="2">
        <level uniqueName="[recordowa_dziesiatka_results].[Sex].[(All)]" sourceCaption="(All)" count="0"/>
        <level uniqueName="[recordowa_dziesiatka_results].[Sex].[Sex]" sourceCaption="Sex" count="2">
          <ranges>
            <range startItem="0">
              <i n="[recordowa_dziesiatka_results].[Sex].&amp;[Female]" c="Female"/>
              <i n="[recordowa_dziesiatka_results].[Sex].&amp;[Male]" c="Male"/>
            </range>
          </ranges>
        </level>
      </levels>
      <selections count="1">
        <selection n="[recordowa_dziesiatka_results].[Sex].[All]"/>
      </selections>
    </olap>
  </data>
  <extLst>
    <x:ext xmlns:x15="http://schemas.microsoft.com/office/spreadsheetml/2010/11/main" uri="{03082B11-2C62-411c-B77F-237D8FCFBE4C}">
      <x15:slicerCachePivotTables>
        <pivotTable tabId="4294967295" name="PivotChartTable37"/>
        <pivotTable tabId="4294967295" name="PivotChartTable41"/>
        <pivotTable tabId="4294967295" name="PivotChartTable40"/>
        <pivotTable tabId="4294967295" name="PivotChartTable39"/>
        <pivotTable tabId="4294967295" name="PivotChartTable17"/>
        <pivotTable tabId="4294967295" name="PivotChartTable16"/>
        <pivotTable tabId="4294967295" name="PivotChartTable12"/>
        <pivotTable tabId="4294967295" name="PivotChartTable15"/>
        <pivotTable tabId="4294967295" name="PivotChartTable45"/>
        <pivotTable tabId="4294967295" name="PivotChartTable46"/>
        <pivotTable tabId="4294967295" name="PivotChartTable47"/>
        <pivotTable tabId="4294967295" name="PivotChartTable48"/>
        <pivotTable tabId="4294967295" name="PivotChartTable49"/>
        <pivotTable tabId="4294967295" name="PivotChartTable50"/>
        <pivotTable tabId="4294967295" name="PivotChartTable51"/>
        <pivotTable tabId="4294967295" name="PivotChartTable52"/>
        <pivotTable tabId="4294967295" name="PivotChartTable53"/>
        <pivotTable tabId="4294967295" name="PivotChartTable54"/>
        <pivotTable tabId="4294967295" name="PivotChartTable55"/>
        <pivotTable tabId="4294967295" name="PivotChartTable56"/>
        <pivotTable tabId="4294967295" name="PivotChartTable57"/>
        <pivotTable tabId="4294967295" name="PivotChartTable58"/>
        <pivotTable tabId="4294967295" name="PivotChartTable59"/>
        <pivotTable tabId="4294967295" name="PivotChartTable60"/>
        <pivotTable tabId="4294967295" name="PivotChartTable61"/>
        <pivotTable tabId="4294967295" name="PivotChartTable62"/>
        <pivotTable tabId="4294967295" name="PivotChartTable63"/>
        <pivotTable tabId="4294967295" name="PivotChartTable64"/>
        <pivotTable tabId="4294967295" name="PivotChartTable65"/>
        <pivotTable tabId="4294967295" name="PivotChartTable66"/>
        <pivotTable tabId="4294967295" name="PivotChartTable67"/>
        <pivotTable tabId="4294967295" name="PivotChartTable68"/>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5A33CDE9-4D96-4A95-BBA4-621786356E80}" sourceName="[recordowa_dziesiatka_results].[Age]">
  <pivotTables>
    <pivotTable tabId="11" name="Runners_Filtered"/>
  </pivotTables>
  <data>
    <olap pivotCacheId="1338439893">
      <levels count="2">
        <level uniqueName="[recordowa_dziesiatka_results].[Age].[(All)]" sourceCaption="(All)" count="0"/>
        <level uniqueName="[recordowa_dziesiatka_results].[Age].[Age]" sourceCaption="Age" count="7">
          <ranges>
            <range startItem="0">
              <i n="[recordowa_dziesiatka_results].[Age].&amp;[16]" c="16"/>
              <i n="[recordowa_dziesiatka_results].[Age].&amp;[20]" c="20"/>
              <i n="[recordowa_dziesiatka_results].[Age].&amp;[30]" c="30"/>
              <i n="[recordowa_dziesiatka_results].[Age].&amp;[40]" c="40"/>
              <i n="[recordowa_dziesiatka_results].[Age].&amp;[50]" c="50"/>
              <i n="[recordowa_dziesiatka_results].[Age].&amp;[60]" c="60"/>
              <i n="[recordowa_dziesiatka_results].[Age].&amp;[70+]" c="70+"/>
            </range>
          </ranges>
        </level>
      </levels>
      <selections count="1">
        <selection n="[recordowa_dziesiatka_results].[Age].[All]"/>
      </selections>
    </olap>
  </data>
  <extLst>
    <x:ext xmlns:x15="http://schemas.microsoft.com/office/spreadsheetml/2010/11/main" uri="{03082B11-2C62-411c-B77F-237D8FCFBE4C}">
      <x15:slicerCachePivotTables>
        <pivotTable tabId="4294967295" name="PivotChartTable37"/>
        <pivotTable tabId="4294967295" name="PivotChartTable41"/>
        <pivotTable tabId="4294967295" name="PivotChartTable40"/>
        <pivotTable tabId="4294967295" name="PivotChartTable39"/>
        <pivotTable tabId="4294967295" name="PivotChartTable17"/>
        <pivotTable tabId="4294967295" name="PivotChartTable16"/>
        <pivotTable tabId="4294967295" name="PivotChartTable12"/>
        <pivotTable tabId="4294967295" name="PivotChartTable15"/>
        <pivotTable tabId="4294967295" name="PivotChartTable45"/>
        <pivotTable tabId="4294967295" name="PivotChartTable46"/>
        <pivotTable tabId="4294967295" name="PivotChartTable47"/>
        <pivotTable tabId="4294967295" name="PivotChartTable48"/>
        <pivotTable tabId="4294967295" name="PivotChartTable49"/>
        <pivotTable tabId="4294967295" name="PivotChartTable50"/>
        <pivotTable tabId="4294967295" name="PivotChartTable51"/>
        <pivotTable tabId="4294967295" name="PivotChartTable52"/>
        <pivotTable tabId="4294967295" name="PivotChartTable53"/>
        <pivotTable tabId="4294967295" name="PivotChartTable54"/>
        <pivotTable tabId="4294967295" name="PivotChartTable55"/>
        <pivotTable tabId="4294967295" name="PivotChartTable56"/>
        <pivotTable tabId="4294967295" name="PivotChartTable57"/>
        <pivotTable tabId="4294967295" name="PivotChartTable58"/>
        <pivotTable tabId="4294967295" name="PivotChartTable59"/>
        <pivotTable tabId="4294967295" name="PivotChartTable60"/>
        <pivotTable tabId="4294967295" name="PivotChartTable61"/>
        <pivotTable tabId="4294967295" name="PivotChartTable62"/>
        <pivotTable tabId="4294967295" name="PivotChartTable63"/>
        <pivotTable tabId="4294967295" name="PivotChartTable64"/>
        <pivotTable tabId="4294967295" name="PivotChartTable65"/>
        <pivotTable tabId="4294967295" name="PivotChartTable66"/>
        <pivotTable tabId="4294967295" name="PivotChartTable67"/>
        <pivotTable tabId="4294967295" name="PivotChartTable68"/>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F1B9833A-7160-4AD5-9E6E-B6A63F8071E6}" cache="Slicer_Sex" caption="Sex" columnCount="2" showCaption="0" level="1" style="SlicerStyleLight1 2" rowHeight="274320"/>
  <slicer name="Age" xr10:uid="{B536D85E-0793-464F-AE70-4D2575D40395}" cache="Slicer_Age" caption="Age" columnCount="7" showCaption="0" level="1" style="SlicerStyleLight1 2"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33646F4-215B-49D9-B647-4983BCC2143B}" name="recordowa_dziesiatka_results" displayName="recordowa_dziesiatka_results" ref="A1:AA4219" tableType="queryTable" totalsRowShown="0">
  <autoFilter ref="A1:AA4219" xr:uid="{533646F4-215B-49D9-B647-4983BCC2143B}"/>
  <sortState xmlns:xlrd2="http://schemas.microsoft.com/office/spreadsheetml/2017/richdata2" ref="A2:AA4219">
    <sortCondition ref="B1:B4219"/>
  </sortState>
  <tableColumns count="27">
    <tableColumn id="2" xr3:uid="{BC62F026-6F13-4B89-B785-5B002B891236}" uniqueName="2" name="Bib" queryTableFieldId="2" dataDxfId="19"/>
    <tableColumn id="1" xr3:uid="{0784DC15-9AB4-4671-9F2F-C3B437AC2F2D}" uniqueName="1" name="Place" queryTableFieldId="1"/>
    <tableColumn id="3" xr3:uid="{28955820-52CE-49BF-8A21-2C6DA5326C9B}" uniqueName="3" name="Name" queryTableFieldId="3"/>
    <tableColumn id="4" xr3:uid="{5306B3E3-566A-465C-B93A-137157B62637}" uniqueName="4" name="Country" queryTableFieldId="4"/>
    <tableColumn id="5" xr3:uid="{91ADD83D-EE33-48A3-82B5-4BF29E4DBF54}" uniqueName="5" name="Club" queryTableFieldId="5"/>
    <tableColumn id="6" xr3:uid="{0C6E8A3D-2922-4D8B-9083-39BBEE034564}" uniqueName="6" name="City" queryTableFieldId="6" dataDxfId="18"/>
    <tableColumn id="7" xr3:uid="{9B059EFB-54C6-4520-A73F-9AAFE9AD0805}" uniqueName="7" name="Age Group" queryTableFieldId="7" dataDxfId="17"/>
    <tableColumn id="8" xr3:uid="{8326D152-3476-42D7-A5AB-F1BD29C318F1}" uniqueName="8" name="10K Chip Time" queryTableFieldId="8" dataDxfId="16"/>
    <tableColumn id="21" xr3:uid="{55AA8E34-A728-4263-A3EF-DB4C2D640A7E}" uniqueName="21" name="10K Gun Time" queryTableFieldId="21" dataDxfId="15"/>
    <tableColumn id="10" xr3:uid="{7BF045FC-ADB9-4539-92E1-14E04409E039}" uniqueName="10" name="Pace" queryTableFieldId="10" dataDxfId="14"/>
    <tableColumn id="12" xr3:uid="{CA74E15B-F4FB-4E23-B599-6D55D0460E39}" uniqueName="12" name="5K Chip Time" queryTableFieldId="12" dataDxfId="13"/>
    <tableColumn id="22" xr3:uid="{C8E79BCF-ADAB-4E03-A4D9-B8A71AC2FCF0}" uniqueName="22" name="10K Chip Time (duration)" queryTableFieldId="22"/>
    <tableColumn id="24" xr3:uid="{433A2664-D4B7-41CC-B841-0A3BBD0BB76D}" uniqueName="24" name="5K Chip Time (duration)" queryTableFieldId="27"/>
    <tableColumn id="23" xr3:uid="{57F9792E-3487-456B-BCC1-92EDFCE77F49}" uniqueName="23" name="5-10K Chip Time" queryTableFieldId="23" dataDxfId="12"/>
    <tableColumn id="25" xr3:uid="{411B8714-6CFA-4CA4-9929-7CAB58E95958}" uniqueName="25" name="5-10K Chip Time (duration)" queryTableFieldId="28" dataDxfId="11"/>
    <tableColumn id="15" xr3:uid="{38F29D5F-B8C1-4496-B8F9-A899229DD35E}" uniqueName="15" name="Split Time (seconds)" queryTableFieldId="15" dataDxfId="10"/>
    <tableColumn id="26" xr3:uid="{DAD16E8E-DBDC-4B88-87E9-DDE7C6AD10F1}" uniqueName="26" name="Split %" queryTableFieldId="29"/>
    <tableColumn id="16" xr3:uid="{BF6376B3-D20C-4CC7-BA93-8270A8B60C2A}" uniqueName="16" name="Split Type" queryTableFieldId="16"/>
    <tableColumn id="17" xr3:uid="{78F26752-03ED-4085-84A8-3015B5CB2239}" uniqueName="17" name="10K Chip Time (minutes)" queryTableFieldId="17"/>
    <tableColumn id="19" xr3:uid="{BD98BB18-67A0-4BE4-8EC1-241C5910B7BA}" uniqueName="19" name="Sex" queryTableFieldId="19" dataDxfId="9"/>
    <tableColumn id="20" xr3:uid="{5583375E-0CC3-484F-AE4E-9E98CEFB48D5}" uniqueName="20" name="Club member" queryTableFieldId="20"/>
    <tableColumn id="33" xr3:uid="{D8EA6EED-A3B6-4841-BD1A-2B6637CA87B0}" uniqueName="33" name="Age" queryTableFieldId="40"/>
    <tableColumn id="9" xr3:uid="{BFC1B60D-BC71-4358-ACE2-721C97B374CD}" uniqueName="9" name="Milestone Value" queryTableFieldId="42"/>
    <tableColumn id="11" xr3:uid="{70EB61B9-B242-4573-8E67-BE8215C4487A}" uniqueName="11" name="Time Categories" queryTableFieldId="43"/>
    <tableColumn id="27" xr3:uid="{DEC28E28-7EF8-46CD-8CDB-C91A8E992C69}" uniqueName="27" name="5K Chip Time (Hour)" queryTableFieldId="33"/>
    <tableColumn id="28" xr3:uid="{851284FA-AAC6-4564-B2BF-C4F3460E3B44}" uniqueName="28" name="5K Chip Time (Minute)" queryTableFieldId="34"/>
    <tableColumn id="29" xr3:uid="{E8F6C363-E849-48F9-842C-136AB2782C20}" uniqueName="29" name="5K Chip Time (Second)" queryTableFieldId="3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1.xml"/><Relationship Id="rId7" Type="http://schemas.openxmlformats.org/officeDocument/2006/relationships/pivotTable" Target="../pivotTables/pivotTable75.xml"/><Relationship Id="rId2" Type="http://schemas.openxmlformats.org/officeDocument/2006/relationships/pivotTable" Target="../pivotTables/pivotTable70.xml"/><Relationship Id="rId1" Type="http://schemas.openxmlformats.org/officeDocument/2006/relationships/pivotTable" Target="../pivotTables/pivotTable69.xml"/><Relationship Id="rId6" Type="http://schemas.openxmlformats.org/officeDocument/2006/relationships/pivotTable" Target="../pivotTables/pivotTable74.xml"/><Relationship Id="rId5" Type="http://schemas.openxmlformats.org/officeDocument/2006/relationships/pivotTable" Target="../pivotTables/pivotTable73.xml"/><Relationship Id="rId4" Type="http://schemas.openxmlformats.org/officeDocument/2006/relationships/pivotTable" Target="../pivotTables/pivotTable7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77.xml"/><Relationship Id="rId1" Type="http://schemas.openxmlformats.org/officeDocument/2006/relationships/pivotTable" Target="../pivotTables/pivotTable7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79481-CFC4-4DFA-BADA-814811BF6DCC}">
  <dimension ref="A1:AA4219"/>
  <sheetViews>
    <sheetView workbookViewId="0">
      <selection activeCell="J1" sqref="J1"/>
    </sheetView>
  </sheetViews>
  <sheetFormatPr defaultRowHeight="15" x14ac:dyDescent="0.25"/>
  <cols>
    <col min="1" max="1" width="6.140625" bestFit="1" customWidth="1"/>
    <col min="2" max="2" width="8.140625" bestFit="1" customWidth="1"/>
    <col min="3" max="3" width="35.5703125" bestFit="1" customWidth="1"/>
    <col min="4" max="4" width="10.5703125" bestFit="1" customWidth="1"/>
    <col min="5" max="5" width="55.42578125" bestFit="1" customWidth="1"/>
    <col min="6" max="6" width="29.85546875" bestFit="1" customWidth="1"/>
    <col min="7" max="7" width="12.5703125" bestFit="1" customWidth="1"/>
    <col min="8" max="8" width="16.140625" style="4" bestFit="1" customWidth="1"/>
    <col min="9" max="9" width="15.5703125" style="4" bestFit="1" customWidth="1"/>
    <col min="10" max="10" width="7.5703125" style="4" bestFit="1" customWidth="1"/>
    <col min="11" max="11" width="15" style="4" bestFit="1" customWidth="1"/>
    <col min="12" max="12" width="25.85546875" style="4" bestFit="1" customWidth="1"/>
    <col min="13" max="13" width="24.85546875" style="4" bestFit="1" customWidth="1"/>
    <col min="14" max="14" width="17.85546875" style="4" bestFit="1" customWidth="1"/>
    <col min="15" max="15" width="27.5703125" bestFit="1" customWidth="1"/>
    <col min="16" max="16" width="22" bestFit="1" customWidth="1"/>
    <col min="17" max="17" width="12.7109375" bestFit="1" customWidth="1"/>
    <col min="18" max="18" width="12.140625" bestFit="1" customWidth="1"/>
    <col min="19" max="19" width="25.7109375" bestFit="1" customWidth="1"/>
    <col min="20" max="20" width="7.42578125" bestFit="1" customWidth="1"/>
    <col min="21" max="21" width="15.7109375" bestFit="1" customWidth="1"/>
    <col min="22" max="22" width="6.5703125" bestFit="1" customWidth="1"/>
    <col min="23" max="23" width="17.85546875" bestFit="1" customWidth="1"/>
    <col min="24" max="24" width="18.140625" bestFit="1" customWidth="1"/>
    <col min="25" max="25" width="21.5703125" bestFit="1" customWidth="1"/>
    <col min="26" max="26" width="23.42578125" bestFit="1" customWidth="1"/>
    <col min="27" max="27" width="24" bestFit="1" customWidth="1"/>
    <col min="28" max="28" width="22.7109375" bestFit="1" customWidth="1"/>
    <col min="29" max="29" width="6.140625" bestFit="1" customWidth="1"/>
    <col min="30" max="30" width="14.42578125" bestFit="1" customWidth="1"/>
    <col min="31" max="31" width="11.28515625" bestFit="1" customWidth="1"/>
    <col min="32" max="32" width="23.7109375" bestFit="1" customWidth="1"/>
    <col min="33" max="33" width="14.85546875" bestFit="1" customWidth="1"/>
    <col min="34" max="34" width="6.140625" bestFit="1" customWidth="1"/>
    <col min="35" max="35" width="14.42578125" bestFit="1" customWidth="1"/>
  </cols>
  <sheetData>
    <row r="1" spans="1:27" x14ac:dyDescent="0.25">
      <c r="A1" t="s">
        <v>1</v>
      </c>
      <c r="B1" t="s">
        <v>0</v>
      </c>
      <c r="C1" t="s">
        <v>2</v>
      </c>
      <c r="D1" t="s">
        <v>3</v>
      </c>
      <c r="E1" t="s">
        <v>4</v>
      </c>
      <c r="F1" t="s">
        <v>5</v>
      </c>
      <c r="G1" t="s">
        <v>6</v>
      </c>
      <c r="H1" s="4" t="s">
        <v>7</v>
      </c>
      <c r="I1" s="4" t="s">
        <v>9156</v>
      </c>
      <c r="J1" s="4" t="s">
        <v>8</v>
      </c>
      <c r="K1" s="4" t="s">
        <v>9</v>
      </c>
      <c r="L1" t="s">
        <v>9157</v>
      </c>
      <c r="M1" t="s">
        <v>9163</v>
      </c>
      <c r="N1" s="4" t="s">
        <v>9158</v>
      </c>
      <c r="O1" t="s">
        <v>9164</v>
      </c>
      <c r="P1" t="s">
        <v>4575</v>
      </c>
      <c r="Q1" t="s">
        <v>9165</v>
      </c>
      <c r="R1" t="s">
        <v>10</v>
      </c>
      <c r="S1" t="s">
        <v>11</v>
      </c>
      <c r="T1" t="s">
        <v>4573</v>
      </c>
      <c r="U1" t="s">
        <v>4574</v>
      </c>
      <c r="V1" t="s">
        <v>9186</v>
      </c>
      <c r="W1" t="s">
        <v>9196</v>
      </c>
      <c r="X1" t="s">
        <v>9197</v>
      </c>
      <c r="Y1" t="s">
        <v>9167</v>
      </c>
      <c r="Z1" t="s">
        <v>9168</v>
      </c>
      <c r="AA1" t="s">
        <v>9169</v>
      </c>
    </row>
    <row r="2" spans="1:27" x14ac:dyDescent="0.25">
      <c r="A2">
        <v>2</v>
      </c>
      <c r="B2">
        <v>1</v>
      </c>
      <c r="C2" t="s">
        <v>14</v>
      </c>
      <c r="D2" t="s">
        <v>15</v>
      </c>
      <c r="E2" t="s">
        <v>16</v>
      </c>
      <c r="F2" t="s">
        <v>17</v>
      </c>
      <c r="G2" s="4" t="s">
        <v>18</v>
      </c>
      <c r="H2" s="4">
        <v>0.02</v>
      </c>
      <c r="I2" s="4">
        <v>0.02</v>
      </c>
      <c r="J2" s="4">
        <v>2.0023148148148148E-3</v>
      </c>
      <c r="K2" s="4">
        <v>1.0092592592592592E-2</v>
      </c>
      <c r="L2" t="s">
        <v>4709</v>
      </c>
      <c r="M2" t="s">
        <v>7302</v>
      </c>
      <c r="N2" s="4">
        <v>9.9074074074074082E-3</v>
      </c>
      <c r="O2" s="9">
        <v>9.9074074074074082E-3</v>
      </c>
      <c r="P2">
        <v>16</v>
      </c>
      <c r="Q2">
        <v>1.8348623853211E-2</v>
      </c>
      <c r="R2" t="s">
        <v>23</v>
      </c>
      <c r="S2">
        <v>28</v>
      </c>
      <c r="T2" t="s">
        <v>9188</v>
      </c>
      <c r="U2" t="s">
        <v>4576</v>
      </c>
      <c r="V2" t="s">
        <v>105</v>
      </c>
      <c r="W2" t="s">
        <v>4579</v>
      </c>
      <c r="X2" t="s">
        <v>9198</v>
      </c>
      <c r="Y2" t="s">
        <v>9166</v>
      </c>
      <c r="Z2" t="s">
        <v>47</v>
      </c>
      <c r="AA2" t="s">
        <v>111</v>
      </c>
    </row>
    <row r="3" spans="1:27" x14ac:dyDescent="0.25">
      <c r="A3">
        <v>4556</v>
      </c>
      <c r="B3">
        <v>2</v>
      </c>
      <c r="C3" t="s">
        <v>7301</v>
      </c>
      <c r="D3" t="s">
        <v>20</v>
      </c>
      <c r="E3" t="s">
        <v>21</v>
      </c>
      <c r="F3" t="s">
        <v>22</v>
      </c>
      <c r="G3" s="4" t="s">
        <v>18</v>
      </c>
      <c r="H3" s="4">
        <v>2.0104166666666666E-2</v>
      </c>
      <c r="I3" s="4">
        <v>2.0104166666666666E-2</v>
      </c>
      <c r="J3" s="4">
        <v>2.0138888888888888E-3</v>
      </c>
      <c r="K3" s="4">
        <v>1.0092592592592592E-2</v>
      </c>
      <c r="L3" t="s">
        <v>6524</v>
      </c>
      <c r="M3" t="s">
        <v>7302</v>
      </c>
      <c r="N3" s="4">
        <v>1.0011574074074074E-2</v>
      </c>
      <c r="O3" s="9">
        <v>1.0011574074074074E-2</v>
      </c>
      <c r="P3">
        <v>7</v>
      </c>
      <c r="Q3">
        <v>8.0275229357798204E-3</v>
      </c>
      <c r="R3" t="s">
        <v>23</v>
      </c>
      <c r="S3">
        <v>28</v>
      </c>
      <c r="T3" t="s">
        <v>9188</v>
      </c>
      <c r="U3" t="s">
        <v>4576</v>
      </c>
      <c r="V3" t="s">
        <v>105</v>
      </c>
      <c r="W3" t="s">
        <v>4579</v>
      </c>
      <c r="X3" t="s">
        <v>9198</v>
      </c>
      <c r="Y3" t="s">
        <v>9166</v>
      </c>
      <c r="Z3" t="s">
        <v>47</v>
      </c>
      <c r="AA3" t="s">
        <v>111</v>
      </c>
    </row>
    <row r="4" spans="1:27" x14ac:dyDescent="0.25">
      <c r="A4">
        <v>4985</v>
      </c>
      <c r="B4">
        <v>3</v>
      </c>
      <c r="C4" t="s">
        <v>25</v>
      </c>
      <c r="D4" t="s">
        <v>15</v>
      </c>
      <c r="E4" t="s">
        <v>26</v>
      </c>
      <c r="F4" t="s">
        <v>27</v>
      </c>
      <c r="G4" s="4" t="s">
        <v>18</v>
      </c>
      <c r="H4" s="4">
        <v>2.0196759259259258E-2</v>
      </c>
      <c r="I4" s="4">
        <v>2.0196759259259258E-2</v>
      </c>
      <c r="J4" s="4">
        <v>2.0254629629629629E-3</v>
      </c>
      <c r="K4" s="4">
        <v>1.0104166666666666E-2</v>
      </c>
      <c r="L4" t="s">
        <v>6516</v>
      </c>
      <c r="M4" t="s">
        <v>8507</v>
      </c>
      <c r="N4" s="4">
        <v>1.0092592592592592E-2</v>
      </c>
      <c r="O4" s="9">
        <v>1.0092592592592592E-2</v>
      </c>
      <c r="P4">
        <v>1</v>
      </c>
      <c r="Q4">
        <v>1.1454753722794999E-3</v>
      </c>
      <c r="R4" t="s">
        <v>23</v>
      </c>
      <c r="S4">
        <v>29</v>
      </c>
      <c r="T4" t="s">
        <v>9188</v>
      </c>
      <c r="U4" t="s">
        <v>4576</v>
      </c>
      <c r="V4" t="s">
        <v>105</v>
      </c>
      <c r="W4" t="s">
        <v>4579</v>
      </c>
      <c r="X4" t="s">
        <v>9198</v>
      </c>
      <c r="Y4" t="s">
        <v>9166</v>
      </c>
      <c r="Z4" t="s">
        <v>47</v>
      </c>
      <c r="AA4" t="s">
        <v>114</v>
      </c>
    </row>
    <row r="5" spans="1:27" x14ac:dyDescent="0.25">
      <c r="A5">
        <v>5486</v>
      </c>
      <c r="B5">
        <v>4</v>
      </c>
      <c r="C5" t="s">
        <v>7417</v>
      </c>
      <c r="D5" t="s">
        <v>15</v>
      </c>
      <c r="E5" t="s">
        <v>28</v>
      </c>
      <c r="F5" t="s">
        <v>29</v>
      </c>
      <c r="G5" s="4" t="s">
        <v>30</v>
      </c>
      <c r="H5" s="4">
        <v>2.0208333333333332E-2</v>
      </c>
      <c r="I5" s="4">
        <v>2.0208333333333332E-2</v>
      </c>
      <c r="J5" s="4">
        <v>2.0254629629629629E-3</v>
      </c>
      <c r="K5" s="4">
        <v>1.0092592592592592E-2</v>
      </c>
      <c r="L5" t="s">
        <v>6770</v>
      </c>
      <c r="M5" t="s">
        <v>7302</v>
      </c>
      <c r="N5" s="4">
        <v>1.0115740740740741E-2</v>
      </c>
      <c r="O5" s="9">
        <v>1.0115740740740741E-2</v>
      </c>
      <c r="P5">
        <v>-2</v>
      </c>
      <c r="Q5">
        <v>-2.2935779816513802E-3</v>
      </c>
      <c r="R5" t="s">
        <v>23</v>
      </c>
      <c r="S5">
        <v>29</v>
      </c>
      <c r="T5" t="s">
        <v>9188</v>
      </c>
      <c r="U5" t="s">
        <v>4576</v>
      </c>
      <c r="V5" t="s">
        <v>75</v>
      </c>
      <c r="W5" t="s">
        <v>4579</v>
      </c>
      <c r="X5" t="s">
        <v>9198</v>
      </c>
      <c r="Y5" t="s">
        <v>9166</v>
      </c>
      <c r="Z5" t="s">
        <v>47</v>
      </c>
      <c r="AA5" t="s">
        <v>111</v>
      </c>
    </row>
    <row r="6" spans="1:27" x14ac:dyDescent="0.25">
      <c r="A6">
        <v>6004</v>
      </c>
      <c r="B6">
        <v>5</v>
      </c>
      <c r="C6" t="s">
        <v>31</v>
      </c>
      <c r="D6" t="s">
        <v>20</v>
      </c>
      <c r="E6" t="s">
        <v>21</v>
      </c>
      <c r="F6" t="s">
        <v>22</v>
      </c>
      <c r="G6" s="4" t="s">
        <v>18</v>
      </c>
      <c r="H6" s="4">
        <v>2.0208333333333332E-2</v>
      </c>
      <c r="I6" s="4">
        <v>2.0219907407407409E-2</v>
      </c>
      <c r="J6" s="4">
        <v>2.0254629629629629E-3</v>
      </c>
      <c r="K6" s="4">
        <v>1.0069444444444445E-2</v>
      </c>
      <c r="L6" t="s">
        <v>6770</v>
      </c>
      <c r="M6" t="s">
        <v>7303</v>
      </c>
      <c r="N6" s="4">
        <v>1.0138888888888888E-2</v>
      </c>
      <c r="O6" s="9">
        <v>1.0138888888888888E-2</v>
      </c>
      <c r="P6">
        <v>-6</v>
      </c>
      <c r="Q6">
        <v>-6.8965517241379301E-3</v>
      </c>
      <c r="R6" t="s">
        <v>23</v>
      </c>
      <c r="S6">
        <v>29</v>
      </c>
      <c r="T6" t="s">
        <v>9188</v>
      </c>
      <c r="U6" t="s">
        <v>4576</v>
      </c>
      <c r="V6" t="s">
        <v>105</v>
      </c>
      <c r="W6" t="s">
        <v>4579</v>
      </c>
      <c r="X6" t="s">
        <v>9198</v>
      </c>
      <c r="Y6" t="s">
        <v>9166</v>
      </c>
      <c r="Z6" t="s">
        <v>47</v>
      </c>
      <c r="AA6" t="s">
        <v>105</v>
      </c>
    </row>
    <row r="7" spans="1:27" x14ac:dyDescent="0.25">
      <c r="A7">
        <v>5445</v>
      </c>
      <c r="B7">
        <v>6</v>
      </c>
      <c r="C7" t="s">
        <v>8508</v>
      </c>
      <c r="D7" t="s">
        <v>15</v>
      </c>
      <c r="E7" t="s">
        <v>32</v>
      </c>
      <c r="F7" t="s">
        <v>33</v>
      </c>
      <c r="G7" s="4" t="s">
        <v>18</v>
      </c>
      <c r="H7" s="4">
        <v>2.0231481481481482E-2</v>
      </c>
      <c r="I7" s="4">
        <v>2.0243055555555556E-2</v>
      </c>
      <c r="J7" s="4">
        <v>2.0254629629629629E-3</v>
      </c>
      <c r="K7" s="4">
        <v>1.0092592592592592E-2</v>
      </c>
      <c r="L7" t="s">
        <v>6078</v>
      </c>
      <c r="M7" t="s">
        <v>7302</v>
      </c>
      <c r="N7" s="4">
        <v>1.0138888888888888E-2</v>
      </c>
      <c r="O7" s="9">
        <v>1.0138888888888888E-2</v>
      </c>
      <c r="P7">
        <v>-4</v>
      </c>
      <c r="Q7">
        <v>-4.5871559633027499E-3</v>
      </c>
      <c r="R7" t="s">
        <v>23</v>
      </c>
      <c r="S7">
        <v>29</v>
      </c>
      <c r="T7" t="s">
        <v>9188</v>
      </c>
      <c r="U7" t="s">
        <v>4576</v>
      </c>
      <c r="V7" t="s">
        <v>105</v>
      </c>
      <c r="W7" t="s">
        <v>4579</v>
      </c>
      <c r="X7" t="s">
        <v>9198</v>
      </c>
      <c r="Y7" t="s">
        <v>9166</v>
      </c>
      <c r="Z7" t="s">
        <v>47</v>
      </c>
      <c r="AA7" t="s">
        <v>111</v>
      </c>
    </row>
    <row r="8" spans="1:27" x14ac:dyDescent="0.25">
      <c r="A8">
        <v>5268</v>
      </c>
      <c r="B8">
        <v>7</v>
      </c>
      <c r="C8" t="s">
        <v>34</v>
      </c>
      <c r="D8" t="s">
        <v>15</v>
      </c>
      <c r="E8" t="s">
        <v>28</v>
      </c>
      <c r="F8" t="s">
        <v>35</v>
      </c>
      <c r="G8" s="4" t="s">
        <v>18</v>
      </c>
      <c r="H8" s="4">
        <v>2.0300925925925927E-2</v>
      </c>
      <c r="I8" s="4">
        <v>2.0300925925925927E-2</v>
      </c>
      <c r="J8" s="4">
        <v>2.0254629629629629E-3</v>
      </c>
      <c r="K8" s="4">
        <v>1.0104166666666666E-2</v>
      </c>
      <c r="L8" t="s">
        <v>5241</v>
      </c>
      <c r="M8" t="s">
        <v>8507</v>
      </c>
      <c r="N8" s="4">
        <v>1.019675925925926E-2</v>
      </c>
      <c r="O8" s="9">
        <v>1.019675925925926E-2</v>
      </c>
      <c r="P8">
        <v>-8</v>
      </c>
      <c r="Q8">
        <v>-9.1638029782359701E-3</v>
      </c>
      <c r="R8" t="s">
        <v>23</v>
      </c>
      <c r="S8">
        <v>29</v>
      </c>
      <c r="T8" t="s">
        <v>9188</v>
      </c>
      <c r="U8" t="s">
        <v>4576</v>
      </c>
      <c r="V8" t="s">
        <v>105</v>
      </c>
      <c r="W8" t="s">
        <v>4579</v>
      </c>
      <c r="X8" t="s">
        <v>9198</v>
      </c>
      <c r="Y8" t="s">
        <v>9166</v>
      </c>
      <c r="Z8" t="s">
        <v>47</v>
      </c>
      <c r="AA8" t="s">
        <v>114</v>
      </c>
    </row>
    <row r="9" spans="1:27" x14ac:dyDescent="0.25">
      <c r="A9">
        <v>3296</v>
      </c>
      <c r="B9">
        <v>8</v>
      </c>
      <c r="C9" t="s">
        <v>7502</v>
      </c>
      <c r="D9" t="s">
        <v>15</v>
      </c>
      <c r="E9" t="s">
        <v>36</v>
      </c>
      <c r="F9" t="s">
        <v>37</v>
      </c>
      <c r="G9" s="4" t="s">
        <v>30</v>
      </c>
      <c r="H9" s="4">
        <v>2.0532407407407409E-2</v>
      </c>
      <c r="I9" s="4">
        <v>2.0532407407407409E-2</v>
      </c>
      <c r="J9" s="4">
        <v>2.0486111111111113E-3</v>
      </c>
      <c r="K9" s="4">
        <v>1.0358796296296297E-2</v>
      </c>
      <c r="L9" t="s">
        <v>4921</v>
      </c>
      <c r="M9" t="s">
        <v>6262</v>
      </c>
      <c r="N9" s="4">
        <v>1.0173611111111111E-2</v>
      </c>
      <c r="O9" s="9">
        <v>1.0173611111111111E-2</v>
      </c>
      <c r="P9">
        <v>16</v>
      </c>
      <c r="Q9">
        <v>1.7877094972066999E-2</v>
      </c>
      <c r="R9" t="s">
        <v>23</v>
      </c>
      <c r="S9">
        <v>29</v>
      </c>
      <c r="T9" t="s">
        <v>9188</v>
      </c>
      <c r="U9" t="s">
        <v>4576</v>
      </c>
      <c r="V9" t="s">
        <v>75</v>
      </c>
      <c r="W9" t="s">
        <v>4579</v>
      </c>
      <c r="X9" t="s">
        <v>9198</v>
      </c>
      <c r="Y9" t="s">
        <v>9166</v>
      </c>
      <c r="Z9" t="s">
        <v>47</v>
      </c>
      <c r="AA9" t="s">
        <v>180</v>
      </c>
    </row>
    <row r="10" spans="1:27" x14ac:dyDescent="0.25">
      <c r="A10">
        <v>4569</v>
      </c>
      <c r="B10">
        <v>9</v>
      </c>
      <c r="C10" t="s">
        <v>38</v>
      </c>
      <c r="D10" t="s">
        <v>15</v>
      </c>
      <c r="E10" t="s">
        <v>39</v>
      </c>
      <c r="F10" t="s">
        <v>37</v>
      </c>
      <c r="G10" s="4" t="s">
        <v>30</v>
      </c>
      <c r="H10" s="4">
        <v>2.0532407407407409E-2</v>
      </c>
      <c r="I10" s="4">
        <v>2.0543981481481483E-2</v>
      </c>
      <c r="J10" s="4">
        <v>2.0486111111111113E-3</v>
      </c>
      <c r="K10" s="4">
        <v>1.0324074074074074E-2</v>
      </c>
      <c r="L10" t="s">
        <v>4921</v>
      </c>
      <c r="M10" t="s">
        <v>7418</v>
      </c>
      <c r="N10" s="4">
        <v>1.0208333333333333E-2</v>
      </c>
      <c r="O10" s="9">
        <v>1.0208333333333333E-2</v>
      </c>
      <c r="P10">
        <v>10</v>
      </c>
      <c r="Q10">
        <v>1.1210762331838601E-2</v>
      </c>
      <c r="R10" t="s">
        <v>23</v>
      </c>
      <c r="S10">
        <v>29</v>
      </c>
      <c r="T10" t="s">
        <v>9188</v>
      </c>
      <c r="U10" t="s">
        <v>4576</v>
      </c>
      <c r="V10" t="s">
        <v>75</v>
      </c>
      <c r="W10" t="s">
        <v>4579</v>
      </c>
      <c r="X10" t="s">
        <v>9198</v>
      </c>
      <c r="Y10" t="s">
        <v>9166</v>
      </c>
      <c r="Z10" t="s">
        <v>47</v>
      </c>
      <c r="AA10" t="s">
        <v>172</v>
      </c>
    </row>
    <row r="11" spans="1:27" x14ac:dyDescent="0.25">
      <c r="A11">
        <v>5396</v>
      </c>
      <c r="B11">
        <v>10</v>
      </c>
      <c r="C11" t="s">
        <v>8509</v>
      </c>
      <c r="D11" t="s">
        <v>15</v>
      </c>
      <c r="E11" t="s">
        <v>41</v>
      </c>
      <c r="F11" t="s">
        <v>42</v>
      </c>
      <c r="G11" s="4" t="s">
        <v>18</v>
      </c>
      <c r="H11" s="4">
        <v>2.0613425925925927E-2</v>
      </c>
      <c r="I11" s="4">
        <v>2.0613425925925927E-2</v>
      </c>
      <c r="J11" s="4">
        <v>2.0601851851851853E-3</v>
      </c>
      <c r="K11" s="4">
        <v>1.0150462962962964E-2</v>
      </c>
      <c r="L11" t="s">
        <v>6535</v>
      </c>
      <c r="M11" t="s">
        <v>8510</v>
      </c>
      <c r="N11" s="4">
        <v>1.0462962962962962E-2</v>
      </c>
      <c r="O11" s="9">
        <v>1.0462962962962962E-2</v>
      </c>
      <c r="P11">
        <v>-27</v>
      </c>
      <c r="Q11">
        <v>-3.0786773090079801E-2</v>
      </c>
      <c r="R11" t="s">
        <v>43</v>
      </c>
      <c r="S11">
        <v>29</v>
      </c>
      <c r="T11" t="s">
        <v>9188</v>
      </c>
      <c r="U11" t="s">
        <v>4576</v>
      </c>
      <c r="V11" t="s">
        <v>105</v>
      </c>
      <c r="W11" t="s">
        <v>4579</v>
      </c>
      <c r="X11" t="s">
        <v>9198</v>
      </c>
      <c r="Y11" t="s">
        <v>9166</v>
      </c>
      <c r="Z11" t="s">
        <v>47</v>
      </c>
      <c r="AA11" t="s">
        <v>124</v>
      </c>
    </row>
    <row r="12" spans="1:27" x14ac:dyDescent="0.25">
      <c r="A12">
        <v>5577</v>
      </c>
      <c r="B12">
        <v>11</v>
      </c>
      <c r="C12" t="s">
        <v>45</v>
      </c>
      <c r="D12" t="s">
        <v>15</v>
      </c>
      <c r="E12" t="s">
        <v>46</v>
      </c>
      <c r="F12" t="s">
        <v>17</v>
      </c>
      <c r="G12" s="4" t="s">
        <v>18</v>
      </c>
      <c r="H12" s="4">
        <v>2.0810185185185185E-2</v>
      </c>
      <c r="I12" s="4">
        <v>2.0810185185185185E-2</v>
      </c>
      <c r="J12" s="4">
        <v>2.0833333333333333E-3</v>
      </c>
      <c r="K12" s="4">
        <v>1.0428240740740741E-2</v>
      </c>
      <c r="L12" t="s">
        <v>7305</v>
      </c>
      <c r="M12" t="s">
        <v>8511</v>
      </c>
      <c r="N12" s="4">
        <v>1.0381944444444444E-2</v>
      </c>
      <c r="O12" s="9">
        <v>1.0381944444444444E-2</v>
      </c>
      <c r="P12">
        <v>4</v>
      </c>
      <c r="Q12">
        <v>4.4395116537180902E-3</v>
      </c>
      <c r="R12" t="s">
        <v>23</v>
      </c>
      <c r="S12">
        <v>29</v>
      </c>
      <c r="T12" t="s">
        <v>9188</v>
      </c>
      <c r="U12" t="s">
        <v>4576</v>
      </c>
      <c r="V12" t="s">
        <v>105</v>
      </c>
      <c r="W12" t="s">
        <v>4579</v>
      </c>
      <c r="X12" t="s">
        <v>9198</v>
      </c>
      <c r="Y12" t="s">
        <v>9166</v>
      </c>
      <c r="Z12" t="s">
        <v>47</v>
      </c>
      <c r="AA12" t="s">
        <v>9177</v>
      </c>
    </row>
    <row r="13" spans="1:27" x14ac:dyDescent="0.25">
      <c r="A13">
        <v>4010</v>
      </c>
      <c r="B13">
        <v>12</v>
      </c>
      <c r="C13" t="s">
        <v>7304</v>
      </c>
      <c r="D13" t="s">
        <v>48</v>
      </c>
      <c r="E13" t="s">
        <v>49</v>
      </c>
      <c r="F13" t="s">
        <v>50</v>
      </c>
      <c r="G13" s="4" t="s">
        <v>30</v>
      </c>
      <c r="H13" s="4">
        <v>2.0810185185185185E-2</v>
      </c>
      <c r="I13" s="4">
        <v>2.0821759259259259E-2</v>
      </c>
      <c r="J13" s="4">
        <v>2.0833333333333333E-3</v>
      </c>
      <c r="K13" s="4">
        <v>1.0266203703703704E-2</v>
      </c>
      <c r="L13" t="s">
        <v>7305</v>
      </c>
      <c r="M13" t="s">
        <v>7306</v>
      </c>
      <c r="N13" s="4">
        <v>1.0543981481481482E-2</v>
      </c>
      <c r="O13" s="9">
        <v>1.0543981481481482E-2</v>
      </c>
      <c r="P13">
        <v>-24</v>
      </c>
      <c r="Q13">
        <v>-2.7057497181510699E-2</v>
      </c>
      <c r="R13" t="s">
        <v>43</v>
      </c>
      <c r="S13">
        <v>29</v>
      </c>
      <c r="T13" t="s">
        <v>9188</v>
      </c>
      <c r="U13" t="s">
        <v>4576</v>
      </c>
      <c r="V13" t="s">
        <v>75</v>
      </c>
      <c r="W13" t="s">
        <v>4579</v>
      </c>
      <c r="X13" t="s">
        <v>9198</v>
      </c>
      <c r="Y13" t="s">
        <v>9166</v>
      </c>
      <c r="Z13" t="s">
        <v>47</v>
      </c>
      <c r="AA13" t="s">
        <v>155</v>
      </c>
    </row>
    <row r="14" spans="1:27" x14ac:dyDescent="0.25">
      <c r="A14">
        <v>3172</v>
      </c>
      <c r="B14">
        <v>13</v>
      </c>
      <c r="C14" t="s">
        <v>52</v>
      </c>
      <c r="D14" t="s">
        <v>15</v>
      </c>
      <c r="E14" t="s">
        <v>53</v>
      </c>
      <c r="F14" t="s">
        <v>54</v>
      </c>
      <c r="G14" s="4" t="s">
        <v>30</v>
      </c>
      <c r="H14" s="4">
        <v>2.1064814814814814E-2</v>
      </c>
      <c r="I14" s="4">
        <v>2.1064814814814814E-2</v>
      </c>
      <c r="J14" s="4">
        <v>2.1064814814814813E-3</v>
      </c>
      <c r="K14" s="4">
        <v>1.0439814814814815E-2</v>
      </c>
      <c r="L14" t="s">
        <v>7884</v>
      </c>
      <c r="M14" t="s">
        <v>7885</v>
      </c>
      <c r="N14" s="4">
        <v>1.0625000000000001E-2</v>
      </c>
      <c r="O14" s="9">
        <v>1.0625000000000001E-2</v>
      </c>
      <c r="P14">
        <v>-16</v>
      </c>
      <c r="Q14">
        <v>-1.7738359201773801E-2</v>
      </c>
      <c r="R14" t="s">
        <v>23</v>
      </c>
      <c r="S14">
        <v>30</v>
      </c>
      <c r="T14" t="s">
        <v>9188</v>
      </c>
      <c r="U14" t="s">
        <v>4576</v>
      </c>
      <c r="V14" t="s">
        <v>75</v>
      </c>
      <c r="W14" t="s">
        <v>4576</v>
      </c>
      <c r="X14" t="s">
        <v>9198</v>
      </c>
      <c r="Y14" t="s">
        <v>9166</v>
      </c>
      <c r="Z14" t="s">
        <v>47</v>
      </c>
      <c r="AA14" t="s">
        <v>9175</v>
      </c>
    </row>
    <row r="15" spans="1:27" x14ac:dyDescent="0.25">
      <c r="A15">
        <v>3066</v>
      </c>
      <c r="B15">
        <v>14</v>
      </c>
      <c r="C15" t="s">
        <v>7419</v>
      </c>
      <c r="D15" t="s">
        <v>15</v>
      </c>
      <c r="E15" t="s">
        <v>56</v>
      </c>
      <c r="F15" t="s">
        <v>57</v>
      </c>
      <c r="G15" s="4" t="s">
        <v>30</v>
      </c>
      <c r="H15" s="4">
        <v>2.1122685185185185E-2</v>
      </c>
      <c r="I15" s="4">
        <v>2.1134259259259259E-2</v>
      </c>
      <c r="J15" s="4">
        <v>2.1180555555555558E-3</v>
      </c>
      <c r="K15" s="4">
        <v>1.0543981481481482E-2</v>
      </c>
      <c r="L15" t="s">
        <v>7420</v>
      </c>
      <c r="M15" t="s">
        <v>7421</v>
      </c>
      <c r="N15" s="4">
        <v>1.0578703703703703E-2</v>
      </c>
      <c r="O15" s="9">
        <v>1.0578703703703703E-2</v>
      </c>
      <c r="P15">
        <v>-3</v>
      </c>
      <c r="Q15">
        <v>-3.2930845225027398E-3</v>
      </c>
      <c r="R15" t="s">
        <v>23</v>
      </c>
      <c r="S15">
        <v>30</v>
      </c>
      <c r="T15" t="s">
        <v>9188</v>
      </c>
      <c r="U15" t="s">
        <v>4576</v>
      </c>
      <c r="V15" t="s">
        <v>75</v>
      </c>
      <c r="W15" t="s">
        <v>4576</v>
      </c>
      <c r="X15" t="s">
        <v>9198</v>
      </c>
      <c r="Y15" t="s">
        <v>9166</v>
      </c>
      <c r="Z15" t="s">
        <v>47</v>
      </c>
      <c r="AA15" t="s">
        <v>44</v>
      </c>
    </row>
    <row r="16" spans="1:27" x14ac:dyDescent="0.25">
      <c r="A16">
        <v>4102</v>
      </c>
      <c r="B16">
        <v>15</v>
      </c>
      <c r="C16" t="s">
        <v>59</v>
      </c>
      <c r="D16" t="s">
        <v>15</v>
      </c>
      <c r="E16" t="s">
        <v>60</v>
      </c>
      <c r="F16" t="s">
        <v>61</v>
      </c>
      <c r="G16" s="4" t="s">
        <v>30</v>
      </c>
      <c r="H16" s="4">
        <v>2.1180555555555557E-2</v>
      </c>
      <c r="I16" s="4">
        <v>2.1180555555555557E-2</v>
      </c>
      <c r="J16" s="4">
        <v>2.1180555555555558E-3</v>
      </c>
      <c r="K16" s="4">
        <v>1.0474537037037037E-2</v>
      </c>
      <c r="L16" t="s">
        <v>5430</v>
      </c>
      <c r="M16" t="s">
        <v>7886</v>
      </c>
      <c r="N16" s="4">
        <v>1.0706018518518519E-2</v>
      </c>
      <c r="O16" s="9">
        <v>1.0706018518518519E-2</v>
      </c>
      <c r="P16">
        <v>-20</v>
      </c>
      <c r="Q16">
        <v>-2.2099447513812199E-2</v>
      </c>
      <c r="R16" t="s">
        <v>43</v>
      </c>
      <c r="S16">
        <v>30</v>
      </c>
      <c r="T16" t="s">
        <v>9188</v>
      </c>
      <c r="U16" t="s">
        <v>4576</v>
      </c>
      <c r="V16" t="s">
        <v>75</v>
      </c>
      <c r="W16" t="s">
        <v>4576</v>
      </c>
      <c r="X16" t="s">
        <v>9198</v>
      </c>
      <c r="Y16" t="s">
        <v>9166</v>
      </c>
      <c r="Z16" t="s">
        <v>47</v>
      </c>
      <c r="AA16" t="s">
        <v>9176</v>
      </c>
    </row>
    <row r="17" spans="1:27" x14ac:dyDescent="0.25">
      <c r="A17">
        <v>1607</v>
      </c>
      <c r="B17">
        <v>16</v>
      </c>
      <c r="C17" t="s">
        <v>7887</v>
      </c>
      <c r="D17" t="s">
        <v>15</v>
      </c>
      <c r="E17" t="s">
        <v>63</v>
      </c>
      <c r="F17" t="s">
        <v>64</v>
      </c>
      <c r="G17" s="4" t="s">
        <v>30</v>
      </c>
      <c r="H17" s="4">
        <v>2.119212962962963E-2</v>
      </c>
      <c r="I17" s="4">
        <v>2.119212962962963E-2</v>
      </c>
      <c r="J17" s="4">
        <v>2.1180555555555558E-3</v>
      </c>
      <c r="K17" s="4">
        <v>1.0462962962962962E-2</v>
      </c>
      <c r="L17" t="s">
        <v>6561</v>
      </c>
      <c r="M17" t="s">
        <v>7888</v>
      </c>
      <c r="N17" s="4">
        <v>1.0729166666666666E-2</v>
      </c>
      <c r="O17" s="9">
        <v>1.0729166666666666E-2</v>
      </c>
      <c r="P17">
        <v>-23</v>
      </c>
      <c r="Q17">
        <v>-2.54424778761062E-2</v>
      </c>
      <c r="R17" t="s">
        <v>43</v>
      </c>
      <c r="S17">
        <v>30</v>
      </c>
      <c r="T17" t="s">
        <v>9188</v>
      </c>
      <c r="U17" t="s">
        <v>4576</v>
      </c>
      <c r="V17" t="s">
        <v>75</v>
      </c>
      <c r="W17" t="s">
        <v>4576</v>
      </c>
      <c r="X17" t="s">
        <v>9198</v>
      </c>
      <c r="Y17" t="s">
        <v>9166</v>
      </c>
      <c r="Z17" t="s">
        <v>47</v>
      </c>
      <c r="AA17" t="s">
        <v>9172</v>
      </c>
    </row>
    <row r="18" spans="1:27" x14ac:dyDescent="0.25">
      <c r="A18">
        <v>4140</v>
      </c>
      <c r="B18">
        <v>17</v>
      </c>
      <c r="C18" t="s">
        <v>66</v>
      </c>
      <c r="D18" t="s">
        <v>15</v>
      </c>
      <c r="E18" t="s">
        <v>67</v>
      </c>
      <c r="F18" t="s">
        <v>68</v>
      </c>
      <c r="G18" s="4" t="s">
        <v>30</v>
      </c>
      <c r="H18" s="4">
        <v>2.119212962962963E-2</v>
      </c>
      <c r="I18" s="4">
        <v>2.119212962962963E-2</v>
      </c>
      <c r="J18" s="4">
        <v>2.1180555555555558E-3</v>
      </c>
      <c r="K18" s="4">
        <v>1.0555555555555556E-2</v>
      </c>
      <c r="L18" t="s">
        <v>6561</v>
      </c>
      <c r="M18" t="s">
        <v>7422</v>
      </c>
      <c r="N18" s="4">
        <v>1.0636574074074074E-2</v>
      </c>
      <c r="O18" s="9">
        <v>1.0636574074074074E-2</v>
      </c>
      <c r="P18">
        <v>-7</v>
      </c>
      <c r="Q18">
        <v>-7.6754385964912302E-3</v>
      </c>
      <c r="R18" t="s">
        <v>23</v>
      </c>
      <c r="S18">
        <v>30</v>
      </c>
      <c r="T18" t="s">
        <v>9188</v>
      </c>
      <c r="U18" t="s">
        <v>4576</v>
      </c>
      <c r="V18" t="s">
        <v>75</v>
      </c>
      <c r="W18" t="s">
        <v>4576</v>
      </c>
      <c r="X18" t="s">
        <v>9198</v>
      </c>
      <c r="Y18" t="s">
        <v>9166</v>
      </c>
      <c r="Z18" t="s">
        <v>47</v>
      </c>
      <c r="AA18" t="s">
        <v>47</v>
      </c>
    </row>
    <row r="19" spans="1:27" x14ac:dyDescent="0.25">
      <c r="A19">
        <v>2261</v>
      </c>
      <c r="B19">
        <v>18</v>
      </c>
      <c r="C19" t="s">
        <v>8583</v>
      </c>
      <c r="D19" t="s">
        <v>15</v>
      </c>
      <c r="E19" t="s">
        <v>70</v>
      </c>
      <c r="F19" t="s">
        <v>42</v>
      </c>
      <c r="G19" s="4" t="s">
        <v>18</v>
      </c>
      <c r="H19" s="4">
        <v>2.1273148148148149E-2</v>
      </c>
      <c r="I19" s="4">
        <v>2.1284722222222222E-2</v>
      </c>
      <c r="J19" s="4">
        <v>2.1296296296296298E-3</v>
      </c>
      <c r="K19" s="4">
        <v>1.0543981481481482E-2</v>
      </c>
      <c r="L19" t="s">
        <v>8207</v>
      </c>
      <c r="M19" t="s">
        <v>7421</v>
      </c>
      <c r="N19" s="4">
        <v>1.0729166666666666E-2</v>
      </c>
      <c r="O19" s="9">
        <v>1.0729166666666666E-2</v>
      </c>
      <c r="P19">
        <v>-16</v>
      </c>
      <c r="Q19">
        <v>-1.7563117453348001E-2</v>
      </c>
      <c r="R19" t="s">
        <v>23</v>
      </c>
      <c r="S19">
        <v>30</v>
      </c>
      <c r="T19" t="s">
        <v>9188</v>
      </c>
      <c r="U19" t="s">
        <v>4576</v>
      </c>
      <c r="V19" t="s">
        <v>105</v>
      </c>
      <c r="W19" t="s">
        <v>4576</v>
      </c>
      <c r="X19" t="s">
        <v>9198</v>
      </c>
      <c r="Y19" t="s">
        <v>9166</v>
      </c>
      <c r="Z19" t="s">
        <v>47</v>
      </c>
      <c r="AA19" t="s">
        <v>44</v>
      </c>
    </row>
    <row r="20" spans="1:27" x14ac:dyDescent="0.25">
      <c r="A20">
        <v>5557</v>
      </c>
      <c r="B20">
        <v>19</v>
      </c>
      <c r="C20" t="s">
        <v>72</v>
      </c>
      <c r="D20" t="s">
        <v>15</v>
      </c>
      <c r="E20" t="s">
        <v>73</v>
      </c>
      <c r="F20" t="s">
        <v>74</v>
      </c>
      <c r="G20" s="4" t="s">
        <v>18</v>
      </c>
      <c r="H20" s="4">
        <v>2.1342592592592594E-2</v>
      </c>
      <c r="I20" s="4">
        <v>2.1342592592592594E-2</v>
      </c>
      <c r="J20" s="4">
        <v>2.1296296296296298E-3</v>
      </c>
      <c r="K20" s="4">
        <v>1.0532407407407407E-2</v>
      </c>
      <c r="L20" t="s">
        <v>5255</v>
      </c>
      <c r="M20" t="s">
        <v>8584</v>
      </c>
      <c r="N20" s="4">
        <v>1.0810185185185185E-2</v>
      </c>
      <c r="O20" s="9">
        <v>1.0810185185185185E-2</v>
      </c>
      <c r="P20">
        <v>-24</v>
      </c>
      <c r="Q20">
        <v>-2.6373626373626401E-2</v>
      </c>
      <c r="R20" t="s">
        <v>43</v>
      </c>
      <c r="S20">
        <v>30</v>
      </c>
      <c r="T20" t="s">
        <v>9188</v>
      </c>
      <c r="U20" t="s">
        <v>4576</v>
      </c>
      <c r="V20" t="s">
        <v>105</v>
      </c>
      <c r="W20" t="s">
        <v>4576</v>
      </c>
      <c r="X20" t="s">
        <v>9198</v>
      </c>
      <c r="Y20" t="s">
        <v>9166</v>
      </c>
      <c r="Z20" t="s">
        <v>47</v>
      </c>
      <c r="AA20" t="s">
        <v>40</v>
      </c>
    </row>
    <row r="21" spans="1:27" x14ac:dyDescent="0.25">
      <c r="A21">
        <v>4107</v>
      </c>
      <c r="B21">
        <v>20</v>
      </c>
      <c r="C21" t="s">
        <v>76</v>
      </c>
      <c r="D21" t="s">
        <v>15</v>
      </c>
      <c r="E21" t="s">
        <v>77</v>
      </c>
      <c r="F21" t="s">
        <v>78</v>
      </c>
      <c r="G21" s="4" t="s">
        <v>30</v>
      </c>
      <c r="H21" s="4">
        <v>2.1377314814814814E-2</v>
      </c>
      <c r="I21" s="4">
        <v>2.1388888888888888E-2</v>
      </c>
      <c r="J21" s="4">
        <v>2.1412037037037038E-3</v>
      </c>
      <c r="K21" s="4">
        <v>1.0451388888888889E-2</v>
      </c>
      <c r="L21" t="s">
        <v>4926</v>
      </c>
      <c r="M21" t="s">
        <v>7889</v>
      </c>
      <c r="N21" s="4">
        <v>1.0925925925925926E-2</v>
      </c>
      <c r="O21" s="9">
        <v>1.0925925925925926E-2</v>
      </c>
      <c r="P21">
        <v>-41</v>
      </c>
      <c r="Q21">
        <v>-4.5404208194905898E-2</v>
      </c>
      <c r="R21" t="s">
        <v>43</v>
      </c>
      <c r="S21">
        <v>30</v>
      </c>
      <c r="T21" t="s">
        <v>9188</v>
      </c>
      <c r="U21" t="s">
        <v>4576</v>
      </c>
      <c r="V21" t="s">
        <v>75</v>
      </c>
      <c r="W21" t="s">
        <v>4576</v>
      </c>
      <c r="X21" t="s">
        <v>9198</v>
      </c>
      <c r="Y21" t="s">
        <v>9166</v>
      </c>
      <c r="Z21" t="s">
        <v>47</v>
      </c>
      <c r="AA21" t="s">
        <v>9174</v>
      </c>
    </row>
    <row r="22" spans="1:27" x14ac:dyDescent="0.25">
      <c r="A22">
        <v>4657</v>
      </c>
      <c r="B22">
        <v>21</v>
      </c>
      <c r="C22" t="s">
        <v>80</v>
      </c>
      <c r="D22" t="s">
        <v>15</v>
      </c>
      <c r="E22" t="s">
        <v>81</v>
      </c>
      <c r="F22" t="s">
        <v>82</v>
      </c>
      <c r="G22" s="4" t="s">
        <v>18</v>
      </c>
      <c r="H22" s="4">
        <v>2.1400462962962961E-2</v>
      </c>
      <c r="I22" s="4">
        <v>2.1412037037037038E-2</v>
      </c>
      <c r="J22" s="4">
        <v>2.1412037037037038E-3</v>
      </c>
      <c r="K22" s="4">
        <v>1.0601851851851852E-2</v>
      </c>
      <c r="L22" t="s">
        <v>8840</v>
      </c>
      <c r="M22" t="s">
        <v>8841</v>
      </c>
      <c r="N22" s="4">
        <v>1.0798611111111111E-2</v>
      </c>
      <c r="O22" s="9">
        <v>1.0798611111111111E-2</v>
      </c>
      <c r="P22">
        <v>-17</v>
      </c>
      <c r="Q22">
        <v>-1.85589519650655E-2</v>
      </c>
      <c r="R22" t="s">
        <v>23</v>
      </c>
      <c r="S22">
        <v>30</v>
      </c>
      <c r="T22" t="s">
        <v>9188</v>
      </c>
      <c r="U22" t="s">
        <v>4576</v>
      </c>
      <c r="V22" t="s">
        <v>105</v>
      </c>
      <c r="W22" t="s">
        <v>4576</v>
      </c>
      <c r="X22" t="s">
        <v>9198</v>
      </c>
      <c r="Y22" t="s">
        <v>9166</v>
      </c>
      <c r="Z22" t="s">
        <v>47</v>
      </c>
      <c r="AA22" t="s">
        <v>62</v>
      </c>
    </row>
    <row r="23" spans="1:27" x14ac:dyDescent="0.25">
      <c r="A23">
        <v>3744</v>
      </c>
      <c r="B23">
        <v>22</v>
      </c>
      <c r="C23" t="s">
        <v>8585</v>
      </c>
      <c r="D23" t="s">
        <v>15</v>
      </c>
      <c r="E23" t="s">
        <v>84</v>
      </c>
      <c r="F23" t="s">
        <v>85</v>
      </c>
      <c r="G23" s="4" t="s">
        <v>18</v>
      </c>
      <c r="H23" s="4">
        <v>2.1435185185185186E-2</v>
      </c>
      <c r="I23" s="4">
        <v>2.1446759259259259E-2</v>
      </c>
      <c r="J23" s="4">
        <v>2.1412037037037038E-3</v>
      </c>
      <c r="K23" s="4">
        <v>1.0694444444444444E-2</v>
      </c>
      <c r="L23" t="s">
        <v>8586</v>
      </c>
      <c r="M23" t="s">
        <v>8587</v>
      </c>
      <c r="N23" s="4">
        <v>1.074074074074074E-2</v>
      </c>
      <c r="O23" s="9">
        <v>1.074074074074074E-2</v>
      </c>
      <c r="P23">
        <v>-4</v>
      </c>
      <c r="Q23">
        <v>-4.3290043290043299E-3</v>
      </c>
      <c r="R23" t="s">
        <v>23</v>
      </c>
      <c r="S23">
        <v>30</v>
      </c>
      <c r="T23" t="s">
        <v>9188</v>
      </c>
      <c r="U23" t="s">
        <v>4576</v>
      </c>
      <c r="V23" t="s">
        <v>105</v>
      </c>
      <c r="W23" t="s">
        <v>4576</v>
      </c>
      <c r="X23" t="s">
        <v>9198</v>
      </c>
      <c r="Y23" t="s">
        <v>9166</v>
      </c>
      <c r="Z23" t="s">
        <v>47</v>
      </c>
      <c r="AA23" t="s">
        <v>89</v>
      </c>
    </row>
    <row r="24" spans="1:27" x14ac:dyDescent="0.25">
      <c r="A24">
        <v>4179</v>
      </c>
      <c r="B24">
        <v>23</v>
      </c>
      <c r="C24" t="s">
        <v>87</v>
      </c>
      <c r="D24" t="s">
        <v>15</v>
      </c>
      <c r="F24" t="s">
        <v>88</v>
      </c>
      <c r="G24" s="4" t="s">
        <v>30</v>
      </c>
      <c r="H24" s="4">
        <v>2.1493055555555557E-2</v>
      </c>
      <c r="I24" s="4">
        <v>2.1493055555555557E-2</v>
      </c>
      <c r="J24" s="4">
        <v>2.1527777777777778E-3</v>
      </c>
      <c r="K24" s="4">
        <v>1.0358796296296297E-2</v>
      </c>
      <c r="L24" t="s">
        <v>6133</v>
      </c>
      <c r="M24" t="s">
        <v>6262</v>
      </c>
      <c r="N24" s="4">
        <v>1.1134259259259259E-2</v>
      </c>
      <c r="O24" s="9">
        <v>1.1134259259259259E-2</v>
      </c>
      <c r="P24">
        <v>-67</v>
      </c>
      <c r="Q24">
        <v>-7.4860335195530703E-2</v>
      </c>
      <c r="R24" t="s">
        <v>43</v>
      </c>
      <c r="S24">
        <v>30</v>
      </c>
      <c r="T24" t="s">
        <v>9188</v>
      </c>
      <c r="U24" t="s">
        <v>4579</v>
      </c>
      <c r="V24" t="s">
        <v>75</v>
      </c>
      <c r="W24" t="s">
        <v>4576</v>
      </c>
      <c r="X24" t="s">
        <v>9198</v>
      </c>
      <c r="Y24" t="s">
        <v>9166</v>
      </c>
      <c r="Z24" t="s">
        <v>47</v>
      </c>
      <c r="AA24" t="s">
        <v>180</v>
      </c>
    </row>
    <row r="25" spans="1:27" x14ac:dyDescent="0.25">
      <c r="A25">
        <v>4487</v>
      </c>
      <c r="B25">
        <v>24</v>
      </c>
      <c r="C25" t="s">
        <v>7503</v>
      </c>
      <c r="D25" t="s">
        <v>15</v>
      </c>
      <c r="E25" t="s">
        <v>90</v>
      </c>
      <c r="F25" t="s">
        <v>61</v>
      </c>
      <c r="G25" s="4" t="s">
        <v>30</v>
      </c>
      <c r="H25" s="4">
        <v>2.150462962962963E-2</v>
      </c>
      <c r="I25" s="4">
        <v>2.1527777777777778E-2</v>
      </c>
      <c r="J25" s="4">
        <v>2.1527777777777778E-3</v>
      </c>
      <c r="K25" s="4">
        <v>1.0902777777777779E-2</v>
      </c>
      <c r="L25" t="s">
        <v>7504</v>
      </c>
      <c r="M25" t="s">
        <v>7505</v>
      </c>
      <c r="N25" s="4">
        <v>1.0601851851851852E-2</v>
      </c>
      <c r="O25" s="9">
        <v>1.0601851851851852E-2</v>
      </c>
      <c r="P25">
        <v>26</v>
      </c>
      <c r="Q25">
        <v>2.7600849256900199E-2</v>
      </c>
      <c r="R25" t="s">
        <v>19</v>
      </c>
      <c r="S25">
        <v>30</v>
      </c>
      <c r="T25" t="s">
        <v>9188</v>
      </c>
      <c r="U25" t="s">
        <v>4576</v>
      </c>
      <c r="V25" t="s">
        <v>75</v>
      </c>
      <c r="W25" t="s">
        <v>4576</v>
      </c>
      <c r="X25" t="s">
        <v>9198</v>
      </c>
      <c r="Y25" t="s">
        <v>9166</v>
      </c>
      <c r="Z25" t="s">
        <v>47</v>
      </c>
      <c r="AA25" t="s">
        <v>141</v>
      </c>
    </row>
    <row r="26" spans="1:27" x14ac:dyDescent="0.25">
      <c r="A26">
        <v>4100</v>
      </c>
      <c r="B26">
        <v>25</v>
      </c>
      <c r="C26" t="s">
        <v>92</v>
      </c>
      <c r="D26" t="s">
        <v>15</v>
      </c>
      <c r="E26" t="s">
        <v>53</v>
      </c>
      <c r="F26" t="s">
        <v>82</v>
      </c>
      <c r="G26" s="4" t="s">
        <v>30</v>
      </c>
      <c r="H26" s="4">
        <v>2.1527777777777778E-2</v>
      </c>
      <c r="I26" s="4">
        <v>2.1539351851851851E-2</v>
      </c>
      <c r="J26" s="4">
        <v>2.1527777777777778E-3</v>
      </c>
      <c r="K26" s="4">
        <v>1.0543981481481482E-2</v>
      </c>
      <c r="L26" t="s">
        <v>5261</v>
      </c>
      <c r="M26" t="s">
        <v>7421</v>
      </c>
      <c r="N26" s="4">
        <v>1.0983796296296297E-2</v>
      </c>
      <c r="O26" s="9">
        <v>1.0983796296296297E-2</v>
      </c>
      <c r="P26">
        <v>-38</v>
      </c>
      <c r="Q26">
        <v>-4.17124039517014E-2</v>
      </c>
      <c r="R26" t="s">
        <v>43</v>
      </c>
      <c r="S26">
        <v>31</v>
      </c>
      <c r="T26" t="s">
        <v>9188</v>
      </c>
      <c r="U26" t="s">
        <v>4576</v>
      </c>
      <c r="V26" t="s">
        <v>75</v>
      </c>
      <c r="W26" t="s">
        <v>4579</v>
      </c>
      <c r="X26" t="s">
        <v>9198</v>
      </c>
      <c r="Y26" t="s">
        <v>9166</v>
      </c>
      <c r="Z26" t="s">
        <v>47</v>
      </c>
      <c r="AA26" t="s">
        <v>44</v>
      </c>
    </row>
    <row r="27" spans="1:27" x14ac:dyDescent="0.25">
      <c r="A27">
        <v>2418</v>
      </c>
      <c r="B27">
        <v>26</v>
      </c>
      <c r="C27" t="s">
        <v>7890</v>
      </c>
      <c r="D27" t="s">
        <v>15</v>
      </c>
      <c r="E27" t="s">
        <v>94</v>
      </c>
      <c r="F27" t="s">
        <v>95</v>
      </c>
      <c r="G27" s="4" t="s">
        <v>30</v>
      </c>
      <c r="H27" s="4">
        <v>2.1574074074074075E-2</v>
      </c>
      <c r="I27" s="4">
        <v>2.1585648148148149E-2</v>
      </c>
      <c r="J27" s="4">
        <v>2.1527777777777778E-3</v>
      </c>
      <c r="K27" s="4">
        <v>1.0497685185185185E-2</v>
      </c>
      <c r="L27" t="s">
        <v>7016</v>
      </c>
      <c r="M27" t="s">
        <v>7891</v>
      </c>
      <c r="N27" s="4">
        <v>1.1076388888888889E-2</v>
      </c>
      <c r="O27" s="9">
        <v>1.1076388888888889E-2</v>
      </c>
      <c r="P27">
        <v>-50</v>
      </c>
      <c r="Q27">
        <v>-5.51267916207277E-2</v>
      </c>
      <c r="R27" t="s">
        <v>43</v>
      </c>
      <c r="S27">
        <v>31</v>
      </c>
      <c r="T27" t="s">
        <v>9188</v>
      </c>
      <c r="U27" t="s">
        <v>4576</v>
      </c>
      <c r="V27" t="s">
        <v>75</v>
      </c>
      <c r="W27" t="s">
        <v>4579</v>
      </c>
      <c r="X27" t="s">
        <v>9198</v>
      </c>
      <c r="Y27" t="s">
        <v>9166</v>
      </c>
      <c r="Z27" t="s">
        <v>47</v>
      </c>
      <c r="AA27" t="s">
        <v>9173</v>
      </c>
    </row>
    <row r="28" spans="1:27" x14ac:dyDescent="0.25">
      <c r="A28">
        <v>1511</v>
      </c>
      <c r="B28">
        <v>27</v>
      </c>
      <c r="C28" t="s">
        <v>97</v>
      </c>
      <c r="D28" t="s">
        <v>15</v>
      </c>
      <c r="F28" t="s">
        <v>98</v>
      </c>
      <c r="G28" s="4" t="s">
        <v>18</v>
      </c>
      <c r="H28" s="4">
        <v>2.1574074074074075E-2</v>
      </c>
      <c r="I28" s="4">
        <v>2.1585648148148149E-2</v>
      </c>
      <c r="J28" s="4">
        <v>2.1527777777777778E-3</v>
      </c>
      <c r="K28" s="4">
        <v>1.0578703703703703E-2</v>
      </c>
      <c r="L28" t="s">
        <v>7016</v>
      </c>
      <c r="M28" t="s">
        <v>7017</v>
      </c>
      <c r="N28" s="4">
        <v>1.0995370370370371E-2</v>
      </c>
      <c r="O28" s="9">
        <v>1.0995370370370371E-2</v>
      </c>
      <c r="P28">
        <v>-36</v>
      </c>
      <c r="Q28">
        <v>-3.9387308533916802E-2</v>
      </c>
      <c r="R28" t="s">
        <v>43</v>
      </c>
      <c r="S28">
        <v>31</v>
      </c>
      <c r="T28" t="s">
        <v>9188</v>
      </c>
      <c r="U28" t="s">
        <v>4579</v>
      </c>
      <c r="V28" t="s">
        <v>105</v>
      </c>
      <c r="W28" t="s">
        <v>4579</v>
      </c>
      <c r="X28" t="s">
        <v>9198</v>
      </c>
      <c r="Y28" t="s">
        <v>9166</v>
      </c>
      <c r="Z28" t="s">
        <v>47</v>
      </c>
      <c r="AA28" t="s">
        <v>55</v>
      </c>
    </row>
    <row r="29" spans="1:27" x14ac:dyDescent="0.25">
      <c r="A29">
        <v>1748</v>
      </c>
      <c r="B29">
        <v>28</v>
      </c>
      <c r="C29" t="s">
        <v>8588</v>
      </c>
      <c r="D29" t="s">
        <v>15</v>
      </c>
      <c r="E29" t="s">
        <v>100</v>
      </c>
      <c r="F29" t="s">
        <v>74</v>
      </c>
      <c r="G29" s="4" t="s">
        <v>18</v>
      </c>
      <c r="H29" s="4">
        <v>2.1585648148148149E-2</v>
      </c>
      <c r="I29" s="4">
        <v>2.1631944444444443E-2</v>
      </c>
      <c r="J29" s="4">
        <v>2.1643518518518518E-3</v>
      </c>
      <c r="K29" s="4">
        <v>1.0868055555555556E-2</v>
      </c>
      <c r="L29" t="s">
        <v>5433</v>
      </c>
      <c r="M29" t="s">
        <v>8589</v>
      </c>
      <c r="N29" s="4">
        <v>1.0717592592592593E-2</v>
      </c>
      <c r="O29" s="9">
        <v>1.0717592592592593E-2</v>
      </c>
      <c r="P29">
        <v>13</v>
      </c>
      <c r="Q29">
        <v>1.38445154419595E-2</v>
      </c>
      <c r="R29" t="s">
        <v>23</v>
      </c>
      <c r="S29">
        <v>31</v>
      </c>
      <c r="T29" t="s">
        <v>9188</v>
      </c>
      <c r="U29" t="s">
        <v>4576</v>
      </c>
      <c r="V29" t="s">
        <v>105</v>
      </c>
      <c r="W29" t="s">
        <v>4579</v>
      </c>
      <c r="X29" t="s">
        <v>9198</v>
      </c>
      <c r="Y29" t="s">
        <v>9166</v>
      </c>
      <c r="Z29" t="s">
        <v>47</v>
      </c>
      <c r="AA29" t="s">
        <v>131</v>
      </c>
    </row>
    <row r="30" spans="1:27" x14ac:dyDescent="0.25">
      <c r="A30">
        <v>5313</v>
      </c>
      <c r="B30">
        <v>29</v>
      </c>
      <c r="C30" t="s">
        <v>102</v>
      </c>
      <c r="D30" t="s">
        <v>15</v>
      </c>
      <c r="E30" t="s">
        <v>103</v>
      </c>
      <c r="F30" t="s">
        <v>104</v>
      </c>
      <c r="G30" s="4" t="s">
        <v>18</v>
      </c>
      <c r="H30" s="4">
        <v>2.1678240740740741E-2</v>
      </c>
      <c r="I30" s="4">
        <v>2.1689814814814815E-2</v>
      </c>
      <c r="J30" s="4">
        <v>2.1643518518518518E-3</v>
      </c>
      <c r="K30" s="4">
        <v>1.0798611111111111E-2</v>
      </c>
      <c r="L30" t="s">
        <v>6584</v>
      </c>
      <c r="M30" t="s">
        <v>8590</v>
      </c>
      <c r="N30" s="4">
        <v>1.087962962962963E-2</v>
      </c>
      <c r="O30" s="9">
        <v>1.087962962962963E-2</v>
      </c>
      <c r="P30">
        <v>-7</v>
      </c>
      <c r="Q30">
        <v>-7.5026795284030001E-3</v>
      </c>
      <c r="R30" t="s">
        <v>23</v>
      </c>
      <c r="S30">
        <v>31</v>
      </c>
      <c r="T30" t="s">
        <v>9188</v>
      </c>
      <c r="U30" t="s">
        <v>4576</v>
      </c>
      <c r="V30" t="s">
        <v>105</v>
      </c>
      <c r="W30" t="s">
        <v>4579</v>
      </c>
      <c r="X30" t="s">
        <v>9198</v>
      </c>
      <c r="Y30" t="s">
        <v>9166</v>
      </c>
      <c r="Z30" t="s">
        <v>47</v>
      </c>
      <c r="AA30" t="s">
        <v>114</v>
      </c>
    </row>
    <row r="31" spans="1:27" x14ac:dyDescent="0.25">
      <c r="A31">
        <v>2600</v>
      </c>
      <c r="B31">
        <v>30</v>
      </c>
      <c r="C31" t="s">
        <v>8591</v>
      </c>
      <c r="D31" t="s">
        <v>15</v>
      </c>
      <c r="E31" t="s">
        <v>106</v>
      </c>
      <c r="F31" t="s">
        <v>61</v>
      </c>
      <c r="G31" s="4" t="s">
        <v>18</v>
      </c>
      <c r="H31" s="4">
        <v>2.1689814814814815E-2</v>
      </c>
      <c r="I31" s="4">
        <v>2.1747685185185186E-2</v>
      </c>
      <c r="J31" s="4">
        <v>2.1643518518518518E-3</v>
      </c>
      <c r="K31" s="4">
        <v>1.0960648148148148E-2</v>
      </c>
      <c r="L31" t="s">
        <v>6137</v>
      </c>
      <c r="M31" t="s">
        <v>8592</v>
      </c>
      <c r="N31" s="4">
        <v>1.0729166666666666E-2</v>
      </c>
      <c r="O31" s="9">
        <v>1.0729166666666666E-2</v>
      </c>
      <c r="P31">
        <v>20</v>
      </c>
      <c r="Q31">
        <v>2.1119324181626199E-2</v>
      </c>
      <c r="R31" t="s">
        <v>19</v>
      </c>
      <c r="S31">
        <v>31</v>
      </c>
      <c r="T31" t="s">
        <v>9188</v>
      </c>
      <c r="U31" t="s">
        <v>4576</v>
      </c>
      <c r="V31" t="s">
        <v>105</v>
      </c>
      <c r="W31" t="s">
        <v>4579</v>
      </c>
      <c r="X31" t="s">
        <v>9198</v>
      </c>
      <c r="Y31" t="s">
        <v>9166</v>
      </c>
      <c r="Z31" t="s">
        <v>47</v>
      </c>
      <c r="AA31" t="s">
        <v>155</v>
      </c>
    </row>
    <row r="32" spans="1:27" x14ac:dyDescent="0.25">
      <c r="A32">
        <v>4519</v>
      </c>
      <c r="B32">
        <v>31</v>
      </c>
      <c r="C32" t="s">
        <v>108</v>
      </c>
      <c r="D32" t="s">
        <v>15</v>
      </c>
      <c r="E32" t="s">
        <v>109</v>
      </c>
      <c r="F32" t="s">
        <v>110</v>
      </c>
      <c r="G32" s="4" t="s">
        <v>18</v>
      </c>
      <c r="H32" s="4">
        <v>2.1770833333333333E-2</v>
      </c>
      <c r="I32" s="4">
        <v>2.1782407407407407E-2</v>
      </c>
      <c r="J32" s="4">
        <v>2.1759259259259258E-3</v>
      </c>
      <c r="K32" s="4">
        <v>1.0694444444444444E-2</v>
      </c>
      <c r="L32" t="s">
        <v>6581</v>
      </c>
      <c r="M32" t="s">
        <v>8587</v>
      </c>
      <c r="N32" s="4">
        <v>1.1076388888888889E-2</v>
      </c>
      <c r="O32" s="9">
        <v>1.1076388888888889E-2</v>
      </c>
      <c r="P32">
        <v>-33</v>
      </c>
      <c r="Q32">
        <v>-3.5714285714285698E-2</v>
      </c>
      <c r="R32" t="s">
        <v>43</v>
      </c>
      <c r="S32">
        <v>31</v>
      </c>
      <c r="T32" t="s">
        <v>9188</v>
      </c>
      <c r="U32" t="s">
        <v>4576</v>
      </c>
      <c r="V32" t="s">
        <v>105</v>
      </c>
      <c r="W32" t="s">
        <v>4579</v>
      </c>
      <c r="X32" t="s">
        <v>9198</v>
      </c>
      <c r="Y32" t="s">
        <v>9166</v>
      </c>
      <c r="Z32" t="s">
        <v>47</v>
      </c>
      <c r="AA32" t="s">
        <v>89</v>
      </c>
    </row>
    <row r="33" spans="1:27" x14ac:dyDescent="0.25">
      <c r="A33">
        <v>3640</v>
      </c>
      <c r="B33">
        <v>32</v>
      </c>
      <c r="C33" t="s">
        <v>8593</v>
      </c>
      <c r="D33" t="s">
        <v>15</v>
      </c>
      <c r="E33" t="s">
        <v>112</v>
      </c>
      <c r="F33" t="s">
        <v>113</v>
      </c>
      <c r="G33" s="4" t="s">
        <v>18</v>
      </c>
      <c r="H33" s="4">
        <v>2.1782407407407407E-2</v>
      </c>
      <c r="I33" s="4">
        <v>2.179398148148148E-2</v>
      </c>
      <c r="J33" s="4">
        <v>2.1759259259259258E-3</v>
      </c>
      <c r="K33" s="4">
        <v>1.0625000000000001E-2</v>
      </c>
      <c r="L33" t="s">
        <v>8594</v>
      </c>
      <c r="M33" t="s">
        <v>8595</v>
      </c>
      <c r="N33" s="4">
        <v>1.1157407407407408E-2</v>
      </c>
      <c r="O33" s="9">
        <v>1.1157407407407408E-2</v>
      </c>
      <c r="P33">
        <v>-46</v>
      </c>
      <c r="Q33">
        <v>-5.0108932461873597E-2</v>
      </c>
      <c r="R33" t="s">
        <v>43</v>
      </c>
      <c r="S33">
        <v>31</v>
      </c>
      <c r="T33" t="s">
        <v>9188</v>
      </c>
      <c r="U33" t="s">
        <v>4576</v>
      </c>
      <c r="V33" t="s">
        <v>105</v>
      </c>
      <c r="W33" t="s">
        <v>4579</v>
      </c>
      <c r="X33" t="s">
        <v>9198</v>
      </c>
      <c r="Y33" t="s">
        <v>9166</v>
      </c>
      <c r="Z33" t="s">
        <v>47</v>
      </c>
      <c r="AA33" t="s">
        <v>69</v>
      </c>
    </row>
    <row r="34" spans="1:27" x14ac:dyDescent="0.25">
      <c r="A34">
        <v>2307</v>
      </c>
      <c r="B34">
        <v>33</v>
      </c>
      <c r="C34" t="s">
        <v>115</v>
      </c>
      <c r="D34" t="s">
        <v>15</v>
      </c>
      <c r="E34" t="s">
        <v>116</v>
      </c>
      <c r="F34" t="s">
        <v>61</v>
      </c>
      <c r="G34" s="4" t="s">
        <v>18</v>
      </c>
      <c r="H34" s="4">
        <v>2.1817129629629631E-2</v>
      </c>
      <c r="I34" s="4">
        <v>2.1828703703703704E-2</v>
      </c>
      <c r="J34" s="4">
        <v>2.1875000000000002E-3</v>
      </c>
      <c r="K34" s="4">
        <v>1.0798611111111111E-2</v>
      </c>
      <c r="L34" t="s">
        <v>4923</v>
      </c>
      <c r="M34" t="s">
        <v>8590</v>
      </c>
      <c r="N34" s="4">
        <v>1.1018518518518518E-2</v>
      </c>
      <c r="O34" s="9">
        <v>1.1018518518518518E-2</v>
      </c>
      <c r="P34">
        <v>-19</v>
      </c>
      <c r="Q34">
        <v>-2.03644158628081E-2</v>
      </c>
      <c r="R34" t="s">
        <v>43</v>
      </c>
      <c r="S34">
        <v>31</v>
      </c>
      <c r="T34" t="s">
        <v>9188</v>
      </c>
      <c r="U34" t="s">
        <v>4576</v>
      </c>
      <c r="V34" t="s">
        <v>105</v>
      </c>
      <c r="W34" t="s">
        <v>4579</v>
      </c>
      <c r="X34" t="s">
        <v>9198</v>
      </c>
      <c r="Y34" t="s">
        <v>9166</v>
      </c>
      <c r="Z34" t="s">
        <v>47</v>
      </c>
      <c r="AA34" t="s">
        <v>114</v>
      </c>
    </row>
    <row r="35" spans="1:27" x14ac:dyDescent="0.25">
      <c r="A35">
        <v>4103</v>
      </c>
      <c r="B35">
        <v>34</v>
      </c>
      <c r="C35" t="s">
        <v>7892</v>
      </c>
      <c r="D35" t="s">
        <v>15</v>
      </c>
      <c r="E35" t="s">
        <v>118</v>
      </c>
      <c r="F35" t="s">
        <v>64</v>
      </c>
      <c r="G35" s="4" t="s">
        <v>30</v>
      </c>
      <c r="H35" s="4">
        <v>2.1828703703703704E-2</v>
      </c>
      <c r="I35" s="4">
        <v>2.1828703703703704E-2</v>
      </c>
      <c r="J35" s="4">
        <v>2.1875000000000002E-3</v>
      </c>
      <c r="K35" s="4">
        <v>1.0671296296296297E-2</v>
      </c>
      <c r="L35" t="s">
        <v>5264</v>
      </c>
      <c r="M35" t="s">
        <v>7893</v>
      </c>
      <c r="N35" s="4">
        <v>1.1157407407407408E-2</v>
      </c>
      <c r="O35" s="9">
        <v>1.1157407407407408E-2</v>
      </c>
      <c r="P35">
        <v>-42</v>
      </c>
      <c r="Q35">
        <v>-4.5553145336225599E-2</v>
      </c>
      <c r="R35" t="s">
        <v>43</v>
      </c>
      <c r="S35">
        <v>31</v>
      </c>
      <c r="T35" t="s">
        <v>9188</v>
      </c>
      <c r="U35" t="s">
        <v>4576</v>
      </c>
      <c r="V35" t="s">
        <v>75</v>
      </c>
      <c r="W35" t="s">
        <v>4579</v>
      </c>
      <c r="X35" t="s">
        <v>9198</v>
      </c>
      <c r="Y35" t="s">
        <v>9166</v>
      </c>
      <c r="Z35" t="s">
        <v>47</v>
      </c>
      <c r="AA35" t="s">
        <v>83</v>
      </c>
    </row>
    <row r="36" spans="1:27" x14ac:dyDescent="0.25">
      <c r="A36">
        <v>3003</v>
      </c>
      <c r="B36">
        <v>35</v>
      </c>
      <c r="C36" t="s">
        <v>120</v>
      </c>
      <c r="D36" t="s">
        <v>15</v>
      </c>
      <c r="E36" t="s">
        <v>60</v>
      </c>
      <c r="F36" t="s">
        <v>121</v>
      </c>
      <c r="G36" s="4" t="s">
        <v>30</v>
      </c>
      <c r="H36" s="4">
        <v>2.1921296296296296E-2</v>
      </c>
      <c r="I36" s="4">
        <v>2.193287037037037E-2</v>
      </c>
      <c r="J36" s="4">
        <v>2.1875000000000002E-3</v>
      </c>
      <c r="K36" s="4">
        <v>1.0543981481481482E-2</v>
      </c>
      <c r="L36" t="s">
        <v>5156</v>
      </c>
      <c r="M36" t="s">
        <v>7421</v>
      </c>
      <c r="N36" s="4">
        <v>1.1377314814814814E-2</v>
      </c>
      <c r="O36" s="9">
        <v>1.1377314814814814E-2</v>
      </c>
      <c r="P36">
        <v>-72</v>
      </c>
      <c r="Q36">
        <v>-7.9034028540065901E-2</v>
      </c>
      <c r="R36" t="s">
        <v>43</v>
      </c>
      <c r="S36">
        <v>31</v>
      </c>
      <c r="T36" t="s">
        <v>9188</v>
      </c>
      <c r="U36" t="s">
        <v>4576</v>
      </c>
      <c r="V36" t="s">
        <v>75</v>
      </c>
      <c r="W36" t="s">
        <v>4579</v>
      </c>
      <c r="X36" t="s">
        <v>9198</v>
      </c>
      <c r="Y36" t="s">
        <v>9166</v>
      </c>
      <c r="Z36" t="s">
        <v>47</v>
      </c>
      <c r="AA36" t="s">
        <v>44</v>
      </c>
    </row>
    <row r="37" spans="1:27" x14ac:dyDescent="0.25">
      <c r="A37">
        <v>778</v>
      </c>
      <c r="B37">
        <v>36</v>
      </c>
      <c r="C37" t="s">
        <v>7894</v>
      </c>
      <c r="D37" t="s">
        <v>15</v>
      </c>
      <c r="E37" t="s">
        <v>123</v>
      </c>
      <c r="G37" s="4" t="s">
        <v>30</v>
      </c>
      <c r="H37" s="4">
        <v>2.1944444444444444E-2</v>
      </c>
      <c r="I37" s="4">
        <v>2.1967592592592594E-2</v>
      </c>
      <c r="J37" s="4">
        <v>2.1990740740740742E-3</v>
      </c>
      <c r="K37" s="4">
        <v>1.0844907407407407E-2</v>
      </c>
      <c r="L37" t="s">
        <v>7895</v>
      </c>
      <c r="M37" t="s">
        <v>7896</v>
      </c>
      <c r="N37" s="4">
        <v>1.1099537037037036E-2</v>
      </c>
      <c r="O37" s="9">
        <v>1.1099537037037036E-2</v>
      </c>
      <c r="P37">
        <v>-22</v>
      </c>
      <c r="Q37">
        <v>-2.34791889007471E-2</v>
      </c>
      <c r="R37" t="s">
        <v>43</v>
      </c>
      <c r="S37">
        <v>31</v>
      </c>
      <c r="T37" t="s">
        <v>9188</v>
      </c>
      <c r="U37" t="s">
        <v>4576</v>
      </c>
      <c r="V37" t="s">
        <v>75</v>
      </c>
      <c r="W37" t="s">
        <v>4579</v>
      </c>
      <c r="X37" t="s">
        <v>9198</v>
      </c>
      <c r="Y37" t="s">
        <v>9166</v>
      </c>
      <c r="Z37" t="s">
        <v>47</v>
      </c>
      <c r="AA37" t="s">
        <v>124</v>
      </c>
    </row>
    <row r="38" spans="1:27" x14ac:dyDescent="0.25">
      <c r="A38">
        <v>1761</v>
      </c>
      <c r="B38">
        <v>37</v>
      </c>
      <c r="C38" t="s">
        <v>125</v>
      </c>
      <c r="D38" t="s">
        <v>15</v>
      </c>
      <c r="E38" t="s">
        <v>126</v>
      </c>
      <c r="F38" t="s">
        <v>127</v>
      </c>
      <c r="G38" s="4" t="s">
        <v>18</v>
      </c>
      <c r="H38" s="4">
        <v>2.1990740740740741E-2</v>
      </c>
      <c r="I38" s="4">
        <v>2.2013888888888888E-2</v>
      </c>
      <c r="J38" s="4">
        <v>2.1990740740740742E-3</v>
      </c>
      <c r="K38" s="4">
        <v>1.1030092592592593E-2</v>
      </c>
      <c r="L38" t="s">
        <v>7898</v>
      </c>
      <c r="M38" t="s">
        <v>8596</v>
      </c>
      <c r="N38" s="4">
        <v>1.0960648148148148E-2</v>
      </c>
      <c r="O38" s="9">
        <v>1.0960648148148148E-2</v>
      </c>
      <c r="P38">
        <v>6</v>
      </c>
      <c r="Q38">
        <v>6.29590766002099E-3</v>
      </c>
      <c r="R38" t="s">
        <v>23</v>
      </c>
      <c r="S38">
        <v>31</v>
      </c>
      <c r="T38" t="s">
        <v>9188</v>
      </c>
      <c r="U38" t="s">
        <v>4576</v>
      </c>
      <c r="V38" t="s">
        <v>105</v>
      </c>
      <c r="W38" t="s">
        <v>4579</v>
      </c>
      <c r="X38" t="s">
        <v>9198</v>
      </c>
      <c r="Y38" t="s">
        <v>9166</v>
      </c>
      <c r="Z38" t="s">
        <v>47</v>
      </c>
      <c r="AA38" t="s">
        <v>175</v>
      </c>
    </row>
    <row r="39" spans="1:27" x14ac:dyDescent="0.25">
      <c r="A39">
        <v>3213</v>
      </c>
      <c r="B39">
        <v>38</v>
      </c>
      <c r="C39" t="s">
        <v>7897</v>
      </c>
      <c r="D39" t="s">
        <v>15</v>
      </c>
      <c r="E39" t="s">
        <v>129</v>
      </c>
      <c r="F39" t="s">
        <v>130</v>
      </c>
      <c r="G39" s="4" t="s">
        <v>30</v>
      </c>
      <c r="H39" s="4">
        <v>2.1990740740740741E-2</v>
      </c>
      <c r="I39" s="4">
        <v>2.2025462962962962E-2</v>
      </c>
      <c r="J39" s="4">
        <v>2.1990740740740742E-3</v>
      </c>
      <c r="K39" s="4">
        <v>1.0925925925925926E-2</v>
      </c>
      <c r="L39" t="s">
        <v>7898</v>
      </c>
      <c r="M39" t="s">
        <v>7899</v>
      </c>
      <c r="N39" s="4">
        <v>1.1064814814814816E-2</v>
      </c>
      <c r="O39" s="9">
        <v>1.1064814814814816E-2</v>
      </c>
      <c r="P39">
        <v>-12</v>
      </c>
      <c r="Q39">
        <v>-1.27118644067797E-2</v>
      </c>
      <c r="R39" t="s">
        <v>23</v>
      </c>
      <c r="S39">
        <v>31</v>
      </c>
      <c r="T39" t="s">
        <v>9188</v>
      </c>
      <c r="U39" t="s">
        <v>4576</v>
      </c>
      <c r="V39" t="s">
        <v>75</v>
      </c>
      <c r="W39" t="s">
        <v>4579</v>
      </c>
      <c r="X39" t="s">
        <v>9198</v>
      </c>
      <c r="Y39" t="s">
        <v>9166</v>
      </c>
      <c r="Z39" t="s">
        <v>47</v>
      </c>
      <c r="AA39" t="s">
        <v>147</v>
      </c>
    </row>
    <row r="40" spans="1:27" x14ac:dyDescent="0.25">
      <c r="A40">
        <v>4120</v>
      </c>
      <c r="B40">
        <v>39</v>
      </c>
      <c r="C40" t="s">
        <v>132</v>
      </c>
      <c r="D40" t="s">
        <v>15</v>
      </c>
      <c r="E40" t="s">
        <v>133</v>
      </c>
      <c r="F40" t="s">
        <v>134</v>
      </c>
      <c r="G40" s="4" t="s">
        <v>135</v>
      </c>
      <c r="H40" s="4">
        <v>2.2118055555555554E-2</v>
      </c>
      <c r="I40" s="4">
        <v>2.2129629629629631E-2</v>
      </c>
      <c r="J40" s="4">
        <v>2.2106481481481482E-3</v>
      </c>
      <c r="K40" s="4">
        <v>1.0983796296296297E-2</v>
      </c>
      <c r="L40" t="s">
        <v>6611</v>
      </c>
      <c r="M40" t="s">
        <v>8135</v>
      </c>
      <c r="N40" s="4">
        <v>1.1134259259259259E-2</v>
      </c>
      <c r="O40" s="9">
        <v>1.1134259259259259E-2</v>
      </c>
      <c r="P40">
        <v>-13</v>
      </c>
      <c r="Q40">
        <v>-1.3698630136986301E-2</v>
      </c>
      <c r="R40" t="s">
        <v>23</v>
      </c>
      <c r="S40">
        <v>31</v>
      </c>
      <c r="T40" t="s">
        <v>9188</v>
      </c>
      <c r="U40" t="s">
        <v>4576</v>
      </c>
      <c r="V40" t="s">
        <v>136</v>
      </c>
      <c r="W40" t="s">
        <v>4579</v>
      </c>
      <c r="X40" t="s">
        <v>9198</v>
      </c>
      <c r="Y40" t="s">
        <v>9166</v>
      </c>
      <c r="Z40" t="s">
        <v>47</v>
      </c>
      <c r="AA40" t="s">
        <v>161</v>
      </c>
    </row>
    <row r="41" spans="1:27" x14ac:dyDescent="0.25">
      <c r="A41">
        <v>1502</v>
      </c>
      <c r="B41">
        <v>40</v>
      </c>
      <c r="C41" t="s">
        <v>137</v>
      </c>
      <c r="D41" t="s">
        <v>15</v>
      </c>
      <c r="E41" t="s">
        <v>138</v>
      </c>
      <c r="F41" t="s">
        <v>88</v>
      </c>
      <c r="G41" s="4" t="s">
        <v>18</v>
      </c>
      <c r="H41" s="4">
        <v>2.2094907407407407E-2</v>
      </c>
      <c r="I41" s="4">
        <v>2.2141203703703705E-2</v>
      </c>
      <c r="J41" s="4">
        <v>2.2106481481481482E-3</v>
      </c>
      <c r="K41" s="4">
        <v>1.1122685185185185E-2</v>
      </c>
      <c r="L41" t="s">
        <v>8597</v>
      </c>
      <c r="M41" t="s">
        <v>8598</v>
      </c>
      <c r="N41" s="4">
        <v>1.0972222222222222E-2</v>
      </c>
      <c r="O41" s="9">
        <v>1.0972222222222222E-2</v>
      </c>
      <c r="P41">
        <v>13</v>
      </c>
      <c r="Q41">
        <v>1.35275754422477E-2</v>
      </c>
      <c r="R41" t="s">
        <v>23</v>
      </c>
      <c r="S41">
        <v>31</v>
      </c>
      <c r="T41" t="s">
        <v>9188</v>
      </c>
      <c r="U41" t="s">
        <v>4576</v>
      </c>
      <c r="V41" t="s">
        <v>105</v>
      </c>
      <c r="W41" t="s">
        <v>4579</v>
      </c>
      <c r="X41" t="s">
        <v>9198</v>
      </c>
      <c r="Y41" t="s">
        <v>9166</v>
      </c>
      <c r="Z41" t="s">
        <v>47</v>
      </c>
      <c r="AA41" t="s">
        <v>9177</v>
      </c>
    </row>
    <row r="42" spans="1:27" x14ac:dyDescent="0.25">
      <c r="A42">
        <v>5436</v>
      </c>
      <c r="B42">
        <v>41</v>
      </c>
      <c r="C42" t="s">
        <v>140</v>
      </c>
      <c r="D42" t="s">
        <v>15</v>
      </c>
      <c r="E42" t="s">
        <v>41</v>
      </c>
      <c r="F42" t="s">
        <v>82</v>
      </c>
      <c r="G42" s="4" t="s">
        <v>18</v>
      </c>
      <c r="H42" s="4">
        <v>2.2187499999999999E-2</v>
      </c>
      <c r="I42" s="4">
        <v>2.2187499999999999E-2</v>
      </c>
      <c r="J42" s="4">
        <v>2.2222222222222222E-3</v>
      </c>
      <c r="K42" s="4">
        <v>1.1076388888888889E-2</v>
      </c>
      <c r="L42" t="s">
        <v>5677</v>
      </c>
      <c r="M42" t="s">
        <v>6950</v>
      </c>
      <c r="N42" s="4">
        <v>1.1111111111111112E-2</v>
      </c>
      <c r="O42" s="9">
        <v>1.1111111111111112E-2</v>
      </c>
      <c r="P42">
        <v>-3</v>
      </c>
      <c r="Q42">
        <v>-3.1347962382445101E-3</v>
      </c>
      <c r="R42" t="s">
        <v>23</v>
      </c>
      <c r="S42">
        <v>31</v>
      </c>
      <c r="T42" t="s">
        <v>9188</v>
      </c>
      <c r="U42" t="s">
        <v>4576</v>
      </c>
      <c r="V42" t="s">
        <v>105</v>
      </c>
      <c r="W42" t="s">
        <v>4579</v>
      </c>
      <c r="X42" t="s">
        <v>9198</v>
      </c>
      <c r="Y42" t="s">
        <v>9166</v>
      </c>
      <c r="Z42" t="s">
        <v>47</v>
      </c>
      <c r="AA42" t="s">
        <v>187</v>
      </c>
    </row>
    <row r="43" spans="1:27" x14ac:dyDescent="0.25">
      <c r="A43">
        <v>1678</v>
      </c>
      <c r="B43">
        <v>42</v>
      </c>
      <c r="C43" t="s">
        <v>8599</v>
      </c>
      <c r="D43" t="s">
        <v>15</v>
      </c>
      <c r="E43" t="s">
        <v>142</v>
      </c>
      <c r="F43" t="s">
        <v>143</v>
      </c>
      <c r="G43" s="4" t="s">
        <v>18</v>
      </c>
      <c r="H43" s="4">
        <v>2.2210648148148149E-2</v>
      </c>
      <c r="I43" s="4">
        <v>2.2210648148148149E-2</v>
      </c>
      <c r="J43" s="4">
        <v>2.2222222222222222E-3</v>
      </c>
      <c r="K43" s="4">
        <v>1.0983796296296297E-2</v>
      </c>
      <c r="L43" t="s">
        <v>8600</v>
      </c>
      <c r="M43" t="s">
        <v>8135</v>
      </c>
      <c r="N43" s="4">
        <v>1.1226851851851852E-2</v>
      </c>
      <c r="O43" s="9">
        <v>1.1226851851851852E-2</v>
      </c>
      <c r="P43">
        <v>-21</v>
      </c>
      <c r="Q43">
        <v>-2.2128556375131701E-2</v>
      </c>
      <c r="R43" t="s">
        <v>43</v>
      </c>
      <c r="S43">
        <v>31</v>
      </c>
      <c r="T43" t="s">
        <v>9188</v>
      </c>
      <c r="U43" t="s">
        <v>4576</v>
      </c>
      <c r="V43" t="s">
        <v>105</v>
      </c>
      <c r="W43" t="s">
        <v>4579</v>
      </c>
      <c r="X43" t="s">
        <v>9198</v>
      </c>
      <c r="Y43" t="s">
        <v>9166</v>
      </c>
      <c r="Z43" t="s">
        <v>47</v>
      </c>
      <c r="AA43" t="s">
        <v>161</v>
      </c>
    </row>
    <row r="44" spans="1:27" x14ac:dyDescent="0.25">
      <c r="A44">
        <v>2130</v>
      </c>
      <c r="B44">
        <v>43</v>
      </c>
      <c r="C44" t="s">
        <v>145</v>
      </c>
      <c r="D44" t="s">
        <v>15</v>
      </c>
      <c r="E44" t="s">
        <v>146</v>
      </c>
      <c r="F44" t="s">
        <v>42</v>
      </c>
      <c r="G44" s="4" t="s">
        <v>18</v>
      </c>
      <c r="H44" s="4">
        <v>2.2199074074074072E-2</v>
      </c>
      <c r="I44" s="4">
        <v>2.2210648148148149E-2</v>
      </c>
      <c r="J44" s="4">
        <v>2.2222222222222222E-3</v>
      </c>
      <c r="K44" s="4">
        <v>1.1087962962962963E-2</v>
      </c>
      <c r="L44" t="s">
        <v>8601</v>
      </c>
      <c r="M44" t="s">
        <v>8602</v>
      </c>
      <c r="N44" s="4">
        <v>1.1111111111111112E-2</v>
      </c>
      <c r="O44" s="9">
        <v>1.1111111111111112E-2</v>
      </c>
      <c r="P44">
        <v>-2</v>
      </c>
      <c r="Q44">
        <v>-2.0876826722338198E-3</v>
      </c>
      <c r="R44" t="s">
        <v>23</v>
      </c>
      <c r="S44">
        <v>31</v>
      </c>
      <c r="T44" t="s">
        <v>9188</v>
      </c>
      <c r="U44" t="s">
        <v>4576</v>
      </c>
      <c r="V44" t="s">
        <v>105</v>
      </c>
      <c r="W44" t="s">
        <v>4579</v>
      </c>
      <c r="X44" t="s">
        <v>9198</v>
      </c>
      <c r="Y44" t="s">
        <v>9166</v>
      </c>
      <c r="Z44" t="s">
        <v>47</v>
      </c>
      <c r="AA44" t="s">
        <v>189</v>
      </c>
    </row>
    <row r="45" spans="1:27" x14ac:dyDescent="0.25">
      <c r="A45">
        <v>1389</v>
      </c>
      <c r="B45">
        <v>44</v>
      </c>
      <c r="C45" t="s">
        <v>6948</v>
      </c>
      <c r="D45" t="s">
        <v>15</v>
      </c>
      <c r="F45" t="s">
        <v>148</v>
      </c>
      <c r="G45" s="4" t="s">
        <v>18</v>
      </c>
      <c r="H45" s="4">
        <v>2.2164351851851852E-2</v>
      </c>
      <c r="I45" s="4">
        <v>2.2222222222222223E-2</v>
      </c>
      <c r="J45" s="4">
        <v>2.2222222222222222E-3</v>
      </c>
      <c r="K45" s="4">
        <v>1.1076388888888889E-2</v>
      </c>
      <c r="L45" t="s">
        <v>6949</v>
      </c>
      <c r="M45" t="s">
        <v>6950</v>
      </c>
      <c r="N45" s="4">
        <v>1.1087962962962963E-2</v>
      </c>
      <c r="O45" s="9">
        <v>1.1087962962962963E-2</v>
      </c>
      <c r="P45">
        <v>-1</v>
      </c>
      <c r="Q45">
        <v>-1.0449320794148401E-3</v>
      </c>
      <c r="R45" t="s">
        <v>23</v>
      </c>
      <c r="S45">
        <v>31</v>
      </c>
      <c r="T45" t="s">
        <v>9188</v>
      </c>
      <c r="U45" t="s">
        <v>4579</v>
      </c>
      <c r="V45" t="s">
        <v>105</v>
      </c>
      <c r="W45" t="s">
        <v>4579</v>
      </c>
      <c r="X45" t="s">
        <v>9198</v>
      </c>
      <c r="Y45" t="s">
        <v>9166</v>
      </c>
      <c r="Z45" t="s">
        <v>47</v>
      </c>
      <c r="AA45" t="s">
        <v>187</v>
      </c>
    </row>
    <row r="46" spans="1:27" x14ac:dyDescent="0.25">
      <c r="A46">
        <v>4555</v>
      </c>
      <c r="B46">
        <v>45</v>
      </c>
      <c r="C46" t="s">
        <v>150</v>
      </c>
      <c r="D46" t="s">
        <v>15</v>
      </c>
      <c r="E46" t="s">
        <v>21</v>
      </c>
      <c r="F46" t="s">
        <v>22</v>
      </c>
      <c r="G46" s="4" t="s">
        <v>151</v>
      </c>
      <c r="H46" s="4">
        <v>2.2233796296296297E-2</v>
      </c>
      <c r="I46" s="4">
        <v>2.2256944444444444E-2</v>
      </c>
      <c r="J46" s="4">
        <v>2.2222222222222222E-3</v>
      </c>
      <c r="K46" s="4">
        <v>1.0995370370370371E-2</v>
      </c>
      <c r="L46" t="s">
        <v>7506</v>
      </c>
      <c r="M46" t="s">
        <v>7732</v>
      </c>
      <c r="N46" s="4">
        <v>1.1238425925925926E-2</v>
      </c>
      <c r="O46" s="9">
        <v>1.1238425925925926E-2</v>
      </c>
      <c r="P46">
        <v>-21</v>
      </c>
      <c r="Q46">
        <v>-2.2105263157894701E-2</v>
      </c>
      <c r="R46" t="s">
        <v>43</v>
      </c>
      <c r="S46">
        <v>32</v>
      </c>
      <c r="T46" t="s">
        <v>9189</v>
      </c>
      <c r="U46" t="s">
        <v>4576</v>
      </c>
      <c r="V46" t="s">
        <v>75</v>
      </c>
      <c r="W46" t="s">
        <v>4579</v>
      </c>
      <c r="X46" t="s">
        <v>9198</v>
      </c>
      <c r="Y46" t="s">
        <v>9166</v>
      </c>
      <c r="Z46" t="s">
        <v>47</v>
      </c>
      <c r="AA46" t="s">
        <v>165</v>
      </c>
    </row>
    <row r="47" spans="1:27" x14ac:dyDescent="0.25">
      <c r="A47">
        <v>4824</v>
      </c>
      <c r="B47">
        <v>46</v>
      </c>
      <c r="C47" t="s">
        <v>8603</v>
      </c>
      <c r="D47" t="s">
        <v>15</v>
      </c>
      <c r="E47" t="s">
        <v>153</v>
      </c>
      <c r="F47" t="s">
        <v>154</v>
      </c>
      <c r="G47" s="4" t="s">
        <v>18</v>
      </c>
      <c r="H47" s="4">
        <v>2.224537037037037E-2</v>
      </c>
      <c r="I47" s="4">
        <v>2.2256944444444444E-2</v>
      </c>
      <c r="J47" s="4">
        <v>2.2222222222222222E-3</v>
      </c>
      <c r="K47" s="4">
        <v>1.0914351851851852E-2</v>
      </c>
      <c r="L47" t="s">
        <v>7415</v>
      </c>
      <c r="M47" t="s">
        <v>8604</v>
      </c>
      <c r="N47" s="4">
        <v>1.1331018518518518E-2</v>
      </c>
      <c r="O47" s="9">
        <v>1.1331018518518518E-2</v>
      </c>
      <c r="P47">
        <v>-36</v>
      </c>
      <c r="Q47">
        <v>-3.8176033934252403E-2</v>
      </c>
      <c r="R47" t="s">
        <v>43</v>
      </c>
      <c r="S47">
        <v>32</v>
      </c>
      <c r="T47" t="s">
        <v>9188</v>
      </c>
      <c r="U47" t="s">
        <v>4576</v>
      </c>
      <c r="V47" t="s">
        <v>105</v>
      </c>
      <c r="W47" t="s">
        <v>4579</v>
      </c>
      <c r="X47" t="s">
        <v>9198</v>
      </c>
      <c r="Y47" t="s">
        <v>9166</v>
      </c>
      <c r="Z47" t="s">
        <v>47</v>
      </c>
      <c r="AA47" t="s">
        <v>144</v>
      </c>
    </row>
    <row r="48" spans="1:27" x14ac:dyDescent="0.25">
      <c r="A48">
        <v>4658</v>
      </c>
      <c r="B48">
        <v>47</v>
      </c>
      <c r="C48" t="s">
        <v>156</v>
      </c>
      <c r="D48" t="s">
        <v>15</v>
      </c>
      <c r="E48" t="s">
        <v>157</v>
      </c>
      <c r="F48" t="s">
        <v>158</v>
      </c>
      <c r="G48" s="4" t="s">
        <v>30</v>
      </c>
      <c r="H48" s="4">
        <v>2.2233796296296297E-2</v>
      </c>
      <c r="I48" s="4">
        <v>2.2256944444444444E-2</v>
      </c>
      <c r="J48" s="4">
        <v>2.2222222222222222E-3</v>
      </c>
      <c r="K48" s="4">
        <v>1.1296296296296296E-2</v>
      </c>
      <c r="L48" t="s">
        <v>7506</v>
      </c>
      <c r="M48" t="s">
        <v>7507</v>
      </c>
      <c r="N48" s="4">
        <v>1.0937499999999999E-2</v>
      </c>
      <c r="O48" s="9">
        <v>1.0937499999999999E-2</v>
      </c>
      <c r="P48">
        <v>31</v>
      </c>
      <c r="Q48">
        <v>3.17622950819672E-2</v>
      </c>
      <c r="R48" t="s">
        <v>19</v>
      </c>
      <c r="S48">
        <v>32</v>
      </c>
      <c r="T48" t="s">
        <v>9188</v>
      </c>
      <c r="U48" t="s">
        <v>4576</v>
      </c>
      <c r="V48" t="s">
        <v>75</v>
      </c>
      <c r="W48" t="s">
        <v>4579</v>
      </c>
      <c r="X48" t="s">
        <v>9198</v>
      </c>
      <c r="Y48" t="s">
        <v>9166</v>
      </c>
      <c r="Z48" t="s">
        <v>47</v>
      </c>
      <c r="AA48" t="s">
        <v>62</v>
      </c>
    </row>
    <row r="49" spans="1:27" x14ac:dyDescent="0.25">
      <c r="A49">
        <v>4638</v>
      </c>
      <c r="B49">
        <v>48</v>
      </c>
      <c r="C49" t="s">
        <v>8136</v>
      </c>
      <c r="D49" t="s">
        <v>15</v>
      </c>
      <c r="E49" t="s">
        <v>67</v>
      </c>
      <c r="F49" t="s">
        <v>160</v>
      </c>
      <c r="G49" s="4" t="s">
        <v>135</v>
      </c>
      <c r="H49" s="4">
        <v>2.2303240740740742E-2</v>
      </c>
      <c r="I49" s="4">
        <v>2.2314814814814815E-2</v>
      </c>
      <c r="J49" s="4">
        <v>2.2337962962962962E-3</v>
      </c>
      <c r="K49" s="4">
        <v>1.0856481481481481E-2</v>
      </c>
      <c r="L49" t="s">
        <v>7299</v>
      </c>
      <c r="M49" t="s">
        <v>8137</v>
      </c>
      <c r="N49" s="4">
        <v>1.1446759259259259E-2</v>
      </c>
      <c r="O49" s="9">
        <v>1.1446759259259259E-2</v>
      </c>
      <c r="P49">
        <v>-51</v>
      </c>
      <c r="Q49">
        <v>-5.43710021321962E-2</v>
      </c>
      <c r="R49" t="s">
        <v>43</v>
      </c>
      <c r="S49">
        <v>32</v>
      </c>
      <c r="T49" t="s">
        <v>9188</v>
      </c>
      <c r="U49" t="s">
        <v>4576</v>
      </c>
      <c r="V49" t="s">
        <v>136</v>
      </c>
      <c r="W49" t="s">
        <v>4579</v>
      </c>
      <c r="X49" t="s">
        <v>9198</v>
      </c>
      <c r="Y49" t="s">
        <v>9166</v>
      </c>
      <c r="Z49" t="s">
        <v>47</v>
      </c>
      <c r="AA49" t="s">
        <v>128</v>
      </c>
    </row>
    <row r="50" spans="1:27" x14ac:dyDescent="0.25">
      <c r="A50">
        <v>2836</v>
      </c>
      <c r="B50">
        <v>49</v>
      </c>
      <c r="C50" t="s">
        <v>162</v>
      </c>
      <c r="D50" t="s">
        <v>15</v>
      </c>
      <c r="E50" t="s">
        <v>163</v>
      </c>
      <c r="F50" t="s">
        <v>164</v>
      </c>
      <c r="G50" s="4" t="s">
        <v>18</v>
      </c>
      <c r="H50" s="4">
        <v>2.2303240740740742E-2</v>
      </c>
      <c r="I50" s="4">
        <v>2.2326388888888889E-2</v>
      </c>
      <c r="J50" s="4">
        <v>2.2337962962962962E-3</v>
      </c>
      <c r="K50" s="4">
        <v>1.1076388888888889E-2</v>
      </c>
      <c r="L50" t="s">
        <v>7299</v>
      </c>
      <c r="M50" t="s">
        <v>6950</v>
      </c>
      <c r="N50" s="4">
        <v>1.1226851851851852E-2</v>
      </c>
      <c r="O50" s="9">
        <v>1.1226851851851852E-2</v>
      </c>
      <c r="P50">
        <v>-13</v>
      </c>
      <c r="Q50">
        <v>-1.3584117032392901E-2</v>
      </c>
      <c r="R50" t="s">
        <v>23</v>
      </c>
      <c r="S50">
        <v>32</v>
      </c>
      <c r="T50" t="s">
        <v>9188</v>
      </c>
      <c r="U50" t="s">
        <v>4576</v>
      </c>
      <c r="V50" t="s">
        <v>105</v>
      </c>
      <c r="W50" t="s">
        <v>4579</v>
      </c>
      <c r="X50" t="s">
        <v>9198</v>
      </c>
      <c r="Y50" t="s">
        <v>9166</v>
      </c>
      <c r="Z50" t="s">
        <v>47</v>
      </c>
      <c r="AA50" t="s">
        <v>187</v>
      </c>
    </row>
    <row r="51" spans="1:27" x14ac:dyDescent="0.25">
      <c r="A51">
        <v>5362</v>
      </c>
      <c r="B51">
        <v>50</v>
      </c>
      <c r="C51" t="s">
        <v>7900</v>
      </c>
      <c r="D51" t="s">
        <v>15</v>
      </c>
      <c r="E51" t="s">
        <v>166</v>
      </c>
      <c r="F51" t="s">
        <v>167</v>
      </c>
      <c r="G51" s="4" t="s">
        <v>30</v>
      </c>
      <c r="H51" s="4">
        <v>2.2314814814814815E-2</v>
      </c>
      <c r="I51" s="4">
        <v>2.2326388888888889E-2</v>
      </c>
      <c r="J51" s="4">
        <v>2.2337962962962962E-3</v>
      </c>
      <c r="K51" s="4">
        <v>1.1041666666666667E-2</v>
      </c>
      <c r="L51" t="s">
        <v>7901</v>
      </c>
      <c r="M51" t="s">
        <v>7902</v>
      </c>
      <c r="N51" s="4">
        <v>1.1273148148148148E-2</v>
      </c>
      <c r="O51" s="9">
        <v>1.1273148148148148E-2</v>
      </c>
      <c r="P51">
        <v>-20</v>
      </c>
      <c r="Q51">
        <v>-2.0964360587002101E-2</v>
      </c>
      <c r="R51" t="s">
        <v>43</v>
      </c>
      <c r="S51">
        <v>32</v>
      </c>
      <c r="T51" t="s">
        <v>9188</v>
      </c>
      <c r="U51" t="s">
        <v>4576</v>
      </c>
      <c r="V51" t="s">
        <v>75</v>
      </c>
      <c r="W51" t="s">
        <v>4579</v>
      </c>
      <c r="X51" t="s">
        <v>9198</v>
      </c>
      <c r="Y51" t="s">
        <v>9166</v>
      </c>
      <c r="Z51" t="s">
        <v>47</v>
      </c>
      <c r="AA51" t="s">
        <v>178</v>
      </c>
    </row>
    <row r="52" spans="1:27" x14ac:dyDescent="0.25">
      <c r="A52">
        <v>4095</v>
      </c>
      <c r="B52">
        <v>51</v>
      </c>
      <c r="C52" t="s">
        <v>169</v>
      </c>
      <c r="D52" t="s">
        <v>15</v>
      </c>
      <c r="E52" t="s">
        <v>170</v>
      </c>
      <c r="F52" t="s">
        <v>171</v>
      </c>
      <c r="G52" s="4" t="s">
        <v>30</v>
      </c>
      <c r="H52" s="4">
        <v>2.2349537037037036E-2</v>
      </c>
      <c r="I52" s="4">
        <v>2.2395833333333334E-2</v>
      </c>
      <c r="J52" s="4">
        <v>2.2337962962962962E-3</v>
      </c>
      <c r="K52" s="4">
        <v>1.1134259259259259E-2</v>
      </c>
      <c r="L52" t="s">
        <v>5705</v>
      </c>
      <c r="M52" t="s">
        <v>5757</v>
      </c>
      <c r="N52" s="4">
        <v>1.1215277777777777E-2</v>
      </c>
      <c r="O52" s="9">
        <v>1.1215277777777777E-2</v>
      </c>
      <c r="P52">
        <v>-7</v>
      </c>
      <c r="Q52">
        <v>-7.2765072765072804E-3</v>
      </c>
      <c r="R52" t="s">
        <v>23</v>
      </c>
      <c r="S52">
        <v>32</v>
      </c>
      <c r="T52" t="s">
        <v>9188</v>
      </c>
      <c r="U52" t="s">
        <v>4576</v>
      </c>
      <c r="V52" t="s">
        <v>75</v>
      </c>
      <c r="W52" t="s">
        <v>4579</v>
      </c>
      <c r="X52" t="s">
        <v>9198</v>
      </c>
      <c r="Y52" t="s">
        <v>9166</v>
      </c>
      <c r="Z52" t="s">
        <v>47</v>
      </c>
      <c r="AA52" t="s">
        <v>9175</v>
      </c>
    </row>
    <row r="53" spans="1:27" x14ac:dyDescent="0.25">
      <c r="A53">
        <v>4351</v>
      </c>
      <c r="B53">
        <v>52</v>
      </c>
      <c r="C53" t="s">
        <v>7903</v>
      </c>
      <c r="D53" t="s">
        <v>15</v>
      </c>
      <c r="E53" t="s">
        <v>173</v>
      </c>
      <c r="F53" t="s">
        <v>174</v>
      </c>
      <c r="G53" s="4" t="s">
        <v>30</v>
      </c>
      <c r="H53" s="4">
        <v>2.2361111111111109E-2</v>
      </c>
      <c r="I53" s="4">
        <v>2.2372685185185186E-2</v>
      </c>
      <c r="J53" s="4">
        <v>2.2337962962962962E-3</v>
      </c>
      <c r="K53" s="4">
        <v>1.1006944444444444E-2</v>
      </c>
      <c r="L53" t="s">
        <v>5443</v>
      </c>
      <c r="M53" t="s">
        <v>7904</v>
      </c>
      <c r="N53" s="4">
        <v>1.1354166666666667E-2</v>
      </c>
      <c r="O53" s="9">
        <v>1.1354166666666667E-2</v>
      </c>
      <c r="P53">
        <v>-30</v>
      </c>
      <c r="Q53">
        <v>-3.1545741324921099E-2</v>
      </c>
      <c r="R53" t="s">
        <v>43</v>
      </c>
      <c r="S53">
        <v>32</v>
      </c>
      <c r="T53" t="s">
        <v>9188</v>
      </c>
      <c r="U53" t="s">
        <v>4576</v>
      </c>
      <c r="V53" t="s">
        <v>75</v>
      </c>
      <c r="W53" t="s">
        <v>4579</v>
      </c>
      <c r="X53" t="s">
        <v>9198</v>
      </c>
      <c r="Y53" t="s">
        <v>9166</v>
      </c>
      <c r="Z53" t="s">
        <v>47</v>
      </c>
      <c r="AA53" t="s">
        <v>168</v>
      </c>
    </row>
    <row r="54" spans="1:27" x14ac:dyDescent="0.25">
      <c r="A54">
        <v>1999</v>
      </c>
      <c r="B54">
        <v>53</v>
      </c>
      <c r="C54" t="s">
        <v>176</v>
      </c>
      <c r="D54" t="s">
        <v>15</v>
      </c>
      <c r="E54" t="s">
        <v>177</v>
      </c>
      <c r="F54" t="s">
        <v>82</v>
      </c>
      <c r="G54" s="4" t="s">
        <v>18</v>
      </c>
      <c r="H54" s="4">
        <v>2.238425925925926E-2</v>
      </c>
      <c r="I54" s="4">
        <v>2.238425925925926E-2</v>
      </c>
      <c r="J54" s="4">
        <v>2.2337962962962962E-3</v>
      </c>
      <c r="K54" s="4">
        <v>1.1111111111111112E-2</v>
      </c>
      <c r="L54" t="s">
        <v>5756</v>
      </c>
      <c r="M54" t="s">
        <v>8842</v>
      </c>
      <c r="N54" s="4">
        <v>1.1273148148148148E-2</v>
      </c>
      <c r="O54" s="9">
        <v>1.1273148148148148E-2</v>
      </c>
      <c r="P54">
        <v>-14</v>
      </c>
      <c r="Q54">
        <v>-1.4583333333333301E-2</v>
      </c>
      <c r="R54" t="s">
        <v>23</v>
      </c>
      <c r="S54">
        <v>32</v>
      </c>
      <c r="T54" t="s">
        <v>9188</v>
      </c>
      <c r="U54" t="s">
        <v>4576</v>
      </c>
      <c r="V54" t="s">
        <v>105</v>
      </c>
      <c r="W54" t="s">
        <v>4579</v>
      </c>
      <c r="X54" t="s">
        <v>9198</v>
      </c>
      <c r="Y54" t="s">
        <v>9166</v>
      </c>
      <c r="Z54" t="s">
        <v>47</v>
      </c>
      <c r="AA54" t="s">
        <v>9171</v>
      </c>
    </row>
    <row r="55" spans="1:27" x14ac:dyDescent="0.25">
      <c r="A55">
        <v>1287</v>
      </c>
      <c r="B55">
        <v>54</v>
      </c>
      <c r="C55" t="s">
        <v>5755</v>
      </c>
      <c r="D55" t="s">
        <v>15</v>
      </c>
      <c r="F55" t="s">
        <v>179</v>
      </c>
      <c r="G55" s="4" t="s">
        <v>30</v>
      </c>
      <c r="H55" s="4">
        <v>2.238425925925926E-2</v>
      </c>
      <c r="I55" s="4">
        <v>2.2430555555555554E-2</v>
      </c>
      <c r="J55" s="4">
        <v>2.2337962962962962E-3</v>
      </c>
      <c r="K55" s="4">
        <v>1.1134259259259259E-2</v>
      </c>
      <c r="L55" t="s">
        <v>5756</v>
      </c>
      <c r="M55" t="s">
        <v>5757</v>
      </c>
      <c r="N55" s="4">
        <v>1.125E-2</v>
      </c>
      <c r="O55" s="9">
        <v>1.125E-2</v>
      </c>
      <c r="P55">
        <v>-10</v>
      </c>
      <c r="Q55">
        <v>-1.0395010395010401E-2</v>
      </c>
      <c r="R55" t="s">
        <v>23</v>
      </c>
      <c r="S55">
        <v>32</v>
      </c>
      <c r="T55" t="s">
        <v>9188</v>
      </c>
      <c r="U55" t="s">
        <v>4579</v>
      </c>
      <c r="V55" t="s">
        <v>75</v>
      </c>
      <c r="W55" t="s">
        <v>4579</v>
      </c>
      <c r="X55" t="s">
        <v>9198</v>
      </c>
      <c r="Y55" t="s">
        <v>9166</v>
      </c>
      <c r="Z55" t="s">
        <v>47</v>
      </c>
      <c r="AA55" t="s">
        <v>9175</v>
      </c>
    </row>
    <row r="56" spans="1:27" x14ac:dyDescent="0.25">
      <c r="A56">
        <v>2751</v>
      </c>
      <c r="B56">
        <v>55</v>
      </c>
      <c r="C56" t="s">
        <v>181</v>
      </c>
      <c r="D56" t="s">
        <v>15</v>
      </c>
      <c r="E56" t="s">
        <v>182</v>
      </c>
      <c r="F56" t="s">
        <v>183</v>
      </c>
      <c r="G56" s="4" t="s">
        <v>18</v>
      </c>
      <c r="H56" s="4">
        <v>2.238425925925926E-2</v>
      </c>
      <c r="I56" s="4">
        <v>2.2407407407407407E-2</v>
      </c>
      <c r="J56" s="4">
        <v>2.2337962962962962E-3</v>
      </c>
      <c r="K56" s="4">
        <v>1.1168981481481481E-2</v>
      </c>
      <c r="L56" t="s">
        <v>5756</v>
      </c>
      <c r="M56" t="s">
        <v>7823</v>
      </c>
      <c r="N56" s="4">
        <v>1.1215277777777777E-2</v>
      </c>
      <c r="O56" s="9">
        <v>1.1215277777777777E-2</v>
      </c>
      <c r="P56">
        <v>-4</v>
      </c>
      <c r="Q56">
        <v>-4.1450777202072502E-3</v>
      </c>
      <c r="R56" t="s">
        <v>23</v>
      </c>
      <c r="S56">
        <v>32</v>
      </c>
      <c r="T56" t="s">
        <v>9188</v>
      </c>
      <c r="U56" t="s">
        <v>4576</v>
      </c>
      <c r="V56" t="s">
        <v>105</v>
      </c>
      <c r="W56" t="s">
        <v>4579</v>
      </c>
      <c r="X56" t="s">
        <v>9198</v>
      </c>
      <c r="Y56" t="s">
        <v>9166</v>
      </c>
      <c r="Z56" t="s">
        <v>47</v>
      </c>
      <c r="AA56" t="s">
        <v>9176</v>
      </c>
    </row>
    <row r="57" spans="1:27" x14ac:dyDescent="0.25">
      <c r="A57">
        <v>6010</v>
      </c>
      <c r="B57">
        <v>56</v>
      </c>
      <c r="C57" t="s">
        <v>7327</v>
      </c>
      <c r="D57" t="s">
        <v>15</v>
      </c>
      <c r="E57" t="s">
        <v>185</v>
      </c>
      <c r="F57" t="s">
        <v>17</v>
      </c>
      <c r="G57" s="4" t="s">
        <v>186</v>
      </c>
      <c r="H57" s="4">
        <v>2.2395833333333334E-2</v>
      </c>
      <c r="I57" s="4">
        <v>2.2395833333333334E-2</v>
      </c>
      <c r="J57" s="4">
        <v>2.2453703703703702E-3</v>
      </c>
      <c r="K57" s="4">
        <v>1.119212962962963E-2</v>
      </c>
      <c r="L57" t="s">
        <v>6597</v>
      </c>
      <c r="M57" t="s">
        <v>7328</v>
      </c>
      <c r="N57" s="4">
        <v>1.1203703703703704E-2</v>
      </c>
      <c r="O57" s="9">
        <v>1.1203703703703704E-2</v>
      </c>
      <c r="P57">
        <v>-1</v>
      </c>
      <c r="Q57">
        <v>-1.03412616339193E-3</v>
      </c>
      <c r="R57" t="s">
        <v>23</v>
      </c>
      <c r="S57">
        <v>32</v>
      </c>
      <c r="T57" t="s">
        <v>9189</v>
      </c>
      <c r="U57" t="s">
        <v>4576</v>
      </c>
      <c r="V57" t="s">
        <v>105</v>
      </c>
      <c r="W57" t="s">
        <v>4579</v>
      </c>
      <c r="X57" t="s">
        <v>9198</v>
      </c>
      <c r="Y57" t="s">
        <v>9166</v>
      </c>
      <c r="Z57" t="s">
        <v>47</v>
      </c>
      <c r="AA57" t="s">
        <v>9173</v>
      </c>
    </row>
    <row r="58" spans="1:27" x14ac:dyDescent="0.25">
      <c r="A58">
        <v>149</v>
      </c>
      <c r="B58">
        <v>57</v>
      </c>
      <c r="C58" t="s">
        <v>188</v>
      </c>
      <c r="D58" t="s">
        <v>15</v>
      </c>
      <c r="E58" t="s">
        <v>118</v>
      </c>
      <c r="F58" t="s">
        <v>64</v>
      </c>
      <c r="G58" s="4" t="s">
        <v>18</v>
      </c>
      <c r="H58" s="4">
        <v>2.2418981481481481E-2</v>
      </c>
      <c r="I58" s="4">
        <v>2.2465277777777778E-2</v>
      </c>
      <c r="J58" s="4">
        <v>2.2453703703703702E-3</v>
      </c>
      <c r="K58" s="4">
        <v>1.1122685185185185E-2</v>
      </c>
      <c r="L58" t="s">
        <v>8605</v>
      </c>
      <c r="M58" t="s">
        <v>8598</v>
      </c>
      <c r="N58" s="4">
        <v>1.1296296296296296E-2</v>
      </c>
      <c r="O58" s="9">
        <v>1.1296296296296296E-2</v>
      </c>
      <c r="P58">
        <v>-15</v>
      </c>
      <c r="Q58">
        <v>-1.5608740894901101E-2</v>
      </c>
      <c r="R58" t="s">
        <v>23</v>
      </c>
      <c r="S58">
        <v>32</v>
      </c>
      <c r="T58" t="s">
        <v>9188</v>
      </c>
      <c r="U58" t="s">
        <v>4576</v>
      </c>
      <c r="V58" t="s">
        <v>105</v>
      </c>
      <c r="W58" t="s">
        <v>4579</v>
      </c>
      <c r="X58" t="s">
        <v>9198</v>
      </c>
      <c r="Y58" t="s">
        <v>9166</v>
      </c>
      <c r="Z58" t="s">
        <v>47</v>
      </c>
      <c r="AA58" t="s">
        <v>9177</v>
      </c>
    </row>
    <row r="59" spans="1:27" x14ac:dyDescent="0.25">
      <c r="A59">
        <v>1775</v>
      </c>
      <c r="B59">
        <v>58</v>
      </c>
      <c r="C59" t="s">
        <v>7905</v>
      </c>
      <c r="D59" t="s">
        <v>15</v>
      </c>
      <c r="E59" t="s">
        <v>190</v>
      </c>
      <c r="F59" t="s">
        <v>42</v>
      </c>
      <c r="G59" s="4" t="s">
        <v>30</v>
      </c>
      <c r="H59" s="4">
        <v>2.2430555555555554E-2</v>
      </c>
      <c r="I59" s="4">
        <v>2.2453703703703705E-2</v>
      </c>
      <c r="J59" s="4">
        <v>2.2453703703703702E-3</v>
      </c>
      <c r="K59" s="4">
        <v>1.1145833333333334E-2</v>
      </c>
      <c r="L59" t="s">
        <v>7906</v>
      </c>
      <c r="M59" t="s">
        <v>7907</v>
      </c>
      <c r="N59" s="4">
        <v>1.1284722222222222E-2</v>
      </c>
      <c r="O59" s="9">
        <v>1.1284722222222222E-2</v>
      </c>
      <c r="P59">
        <v>-12</v>
      </c>
      <c r="Q59">
        <v>-1.2461059190031199E-2</v>
      </c>
      <c r="R59" t="s">
        <v>23</v>
      </c>
      <c r="S59">
        <v>32</v>
      </c>
      <c r="T59" t="s">
        <v>9188</v>
      </c>
      <c r="U59" t="s">
        <v>4576</v>
      </c>
      <c r="V59" t="s">
        <v>75</v>
      </c>
      <c r="W59" t="s">
        <v>4579</v>
      </c>
      <c r="X59" t="s">
        <v>9198</v>
      </c>
      <c r="Y59" t="s">
        <v>9166</v>
      </c>
      <c r="Z59" t="s">
        <v>47</v>
      </c>
      <c r="AA59" t="s">
        <v>9174</v>
      </c>
    </row>
    <row r="60" spans="1:27" x14ac:dyDescent="0.25">
      <c r="A60">
        <v>2857</v>
      </c>
      <c r="B60">
        <v>59</v>
      </c>
      <c r="C60" t="s">
        <v>192</v>
      </c>
      <c r="D60" t="s">
        <v>15</v>
      </c>
      <c r="E60" t="s">
        <v>193</v>
      </c>
      <c r="F60" t="s">
        <v>194</v>
      </c>
      <c r="G60" s="4" t="s">
        <v>18</v>
      </c>
      <c r="H60" s="4">
        <v>2.2442129629629631E-2</v>
      </c>
      <c r="I60" s="4">
        <v>2.2476851851851852E-2</v>
      </c>
      <c r="J60" s="4">
        <v>2.2453703703703702E-3</v>
      </c>
      <c r="K60" s="4">
        <v>1.136574074074074E-2</v>
      </c>
      <c r="L60" t="s">
        <v>6143</v>
      </c>
      <c r="M60" t="s">
        <v>7425</v>
      </c>
      <c r="N60" s="4">
        <v>1.1076388888888889E-2</v>
      </c>
      <c r="O60" s="9">
        <v>1.1076388888888889E-2</v>
      </c>
      <c r="P60">
        <v>25</v>
      </c>
      <c r="Q60">
        <v>2.54582484725051E-2</v>
      </c>
      <c r="R60" t="s">
        <v>19</v>
      </c>
      <c r="S60">
        <v>32</v>
      </c>
      <c r="T60" t="s">
        <v>9188</v>
      </c>
      <c r="U60" t="s">
        <v>4576</v>
      </c>
      <c r="V60" t="s">
        <v>105</v>
      </c>
      <c r="W60" t="s">
        <v>4579</v>
      </c>
      <c r="X60" t="s">
        <v>9198</v>
      </c>
      <c r="Y60" t="s">
        <v>9166</v>
      </c>
      <c r="Z60" t="s">
        <v>47</v>
      </c>
      <c r="AA60" t="s">
        <v>83</v>
      </c>
    </row>
    <row r="61" spans="1:27" x14ac:dyDescent="0.25">
      <c r="A61">
        <v>2006</v>
      </c>
      <c r="B61">
        <v>60</v>
      </c>
      <c r="C61" t="s">
        <v>196</v>
      </c>
      <c r="D61" t="s">
        <v>15</v>
      </c>
      <c r="E61" t="s">
        <v>197</v>
      </c>
      <c r="G61" s="4" t="s">
        <v>30</v>
      </c>
      <c r="H61" s="4">
        <v>2.2465277777777778E-2</v>
      </c>
      <c r="I61" s="4">
        <v>2.2488425925925926E-2</v>
      </c>
      <c r="J61" s="4">
        <v>2.2453703703703702E-3</v>
      </c>
      <c r="K61" s="4">
        <v>1.1157407407407408E-2</v>
      </c>
      <c r="L61" t="s">
        <v>7018</v>
      </c>
      <c r="M61" t="s">
        <v>7019</v>
      </c>
      <c r="N61" s="4">
        <v>1.1307870370370371E-2</v>
      </c>
      <c r="O61" s="9">
        <v>1.1307870370370371E-2</v>
      </c>
      <c r="P61">
        <v>-13</v>
      </c>
      <c r="Q61">
        <v>-1.3485477178423201E-2</v>
      </c>
      <c r="R61" t="s">
        <v>23</v>
      </c>
      <c r="S61">
        <v>32</v>
      </c>
      <c r="T61" t="s">
        <v>9188</v>
      </c>
      <c r="U61" t="s">
        <v>4576</v>
      </c>
      <c r="V61" t="s">
        <v>75</v>
      </c>
      <c r="W61" t="s">
        <v>4579</v>
      </c>
      <c r="X61" t="s">
        <v>9198</v>
      </c>
      <c r="Y61" t="s">
        <v>9166</v>
      </c>
      <c r="Z61" t="s">
        <v>47</v>
      </c>
      <c r="AA61" t="s">
        <v>9172</v>
      </c>
    </row>
    <row r="62" spans="1:27" x14ac:dyDescent="0.25">
      <c r="A62">
        <v>2113</v>
      </c>
      <c r="B62">
        <v>61</v>
      </c>
      <c r="C62" t="s">
        <v>198</v>
      </c>
      <c r="D62" t="s">
        <v>15</v>
      </c>
      <c r="F62" t="s">
        <v>42</v>
      </c>
      <c r="G62" s="4" t="s">
        <v>18</v>
      </c>
      <c r="H62" s="4">
        <v>2.2465277777777778E-2</v>
      </c>
      <c r="I62" s="4">
        <v>2.2476851851851852E-2</v>
      </c>
      <c r="J62" s="4">
        <v>2.2453703703703702E-3</v>
      </c>
      <c r="K62" s="4">
        <v>1.1157407407407408E-2</v>
      </c>
      <c r="L62" t="s">
        <v>7018</v>
      </c>
      <c r="M62" t="s">
        <v>7019</v>
      </c>
      <c r="N62" s="4">
        <v>1.1307870370370371E-2</v>
      </c>
      <c r="O62" s="9">
        <v>1.1307870370370371E-2</v>
      </c>
      <c r="P62">
        <v>-13</v>
      </c>
      <c r="Q62">
        <v>-1.3485477178423201E-2</v>
      </c>
      <c r="R62" t="s">
        <v>23</v>
      </c>
      <c r="S62">
        <v>32</v>
      </c>
      <c r="T62" t="s">
        <v>9188</v>
      </c>
      <c r="U62" t="s">
        <v>4579</v>
      </c>
      <c r="V62" t="s">
        <v>105</v>
      </c>
      <c r="W62" t="s">
        <v>4579</v>
      </c>
      <c r="X62" t="s">
        <v>9198</v>
      </c>
      <c r="Y62" t="s">
        <v>9166</v>
      </c>
      <c r="Z62" t="s">
        <v>47</v>
      </c>
      <c r="AA62" t="s">
        <v>9172</v>
      </c>
    </row>
    <row r="63" spans="1:27" x14ac:dyDescent="0.25">
      <c r="A63">
        <v>4799</v>
      </c>
      <c r="B63">
        <v>62</v>
      </c>
      <c r="C63" t="s">
        <v>8439</v>
      </c>
      <c r="D63" t="s">
        <v>15</v>
      </c>
      <c r="E63" t="s">
        <v>70</v>
      </c>
      <c r="F63" t="s">
        <v>42</v>
      </c>
      <c r="G63" s="4" t="s">
        <v>135</v>
      </c>
      <c r="H63" s="4">
        <v>2.2465277777777778E-2</v>
      </c>
      <c r="I63" s="4">
        <v>2.2488425925925926E-2</v>
      </c>
      <c r="J63" s="4">
        <v>2.2453703703703702E-3</v>
      </c>
      <c r="K63" s="4">
        <v>1.1273148148148148E-2</v>
      </c>
      <c r="L63" t="s">
        <v>7018</v>
      </c>
      <c r="M63" t="s">
        <v>8440</v>
      </c>
      <c r="N63" s="4">
        <v>1.119212962962963E-2</v>
      </c>
      <c r="O63" s="9">
        <v>1.119212962962963E-2</v>
      </c>
      <c r="P63">
        <v>7</v>
      </c>
      <c r="Q63">
        <v>7.1868583162217701E-3</v>
      </c>
      <c r="R63" t="s">
        <v>23</v>
      </c>
      <c r="S63">
        <v>32</v>
      </c>
      <c r="T63" t="s">
        <v>9188</v>
      </c>
      <c r="U63" t="s">
        <v>4576</v>
      </c>
      <c r="V63" t="s">
        <v>136</v>
      </c>
      <c r="W63" t="s">
        <v>4579</v>
      </c>
      <c r="X63" t="s">
        <v>9198</v>
      </c>
      <c r="Y63" t="s">
        <v>9166</v>
      </c>
      <c r="Z63" t="s">
        <v>47</v>
      </c>
      <c r="AA63" t="s">
        <v>55</v>
      </c>
    </row>
    <row r="64" spans="1:27" x14ac:dyDescent="0.25">
      <c r="A64">
        <v>537</v>
      </c>
      <c r="B64">
        <v>63</v>
      </c>
      <c r="C64" t="s">
        <v>199</v>
      </c>
      <c r="D64" t="s">
        <v>15</v>
      </c>
      <c r="E64" t="s">
        <v>200</v>
      </c>
      <c r="F64" t="s">
        <v>201</v>
      </c>
      <c r="G64" s="4" t="s">
        <v>18</v>
      </c>
      <c r="H64" s="4">
        <v>2.2476851851851852E-2</v>
      </c>
      <c r="I64" s="4">
        <v>2.2499999999999999E-2</v>
      </c>
      <c r="J64" s="4">
        <v>2.2453703703703702E-3</v>
      </c>
      <c r="K64" s="4">
        <v>1.1273148148148148E-2</v>
      </c>
      <c r="L64" t="s">
        <v>5686</v>
      </c>
      <c r="M64" t="s">
        <v>8440</v>
      </c>
      <c r="N64" s="4">
        <v>1.1203703703703704E-2</v>
      </c>
      <c r="O64" s="9">
        <v>1.1203703703703704E-2</v>
      </c>
      <c r="P64">
        <v>6</v>
      </c>
      <c r="Q64">
        <v>6.1601642710472299E-3</v>
      </c>
      <c r="R64" t="s">
        <v>23</v>
      </c>
      <c r="S64">
        <v>32</v>
      </c>
      <c r="T64" t="s">
        <v>9188</v>
      </c>
      <c r="U64" t="s">
        <v>4576</v>
      </c>
      <c r="V64" t="s">
        <v>105</v>
      </c>
      <c r="W64" t="s">
        <v>4579</v>
      </c>
      <c r="X64" t="s">
        <v>9198</v>
      </c>
      <c r="Y64" t="s">
        <v>9166</v>
      </c>
      <c r="Z64" t="s">
        <v>47</v>
      </c>
      <c r="AA64" t="s">
        <v>55</v>
      </c>
    </row>
    <row r="65" spans="1:27" x14ac:dyDescent="0.25">
      <c r="A65">
        <v>2860</v>
      </c>
      <c r="B65">
        <v>64</v>
      </c>
      <c r="C65" t="s">
        <v>8606</v>
      </c>
      <c r="D65" t="s">
        <v>15</v>
      </c>
      <c r="E65" t="s">
        <v>202</v>
      </c>
      <c r="F65" t="s">
        <v>203</v>
      </c>
      <c r="G65" s="4" t="s">
        <v>18</v>
      </c>
      <c r="H65" s="4">
        <v>2.2511574074074073E-2</v>
      </c>
      <c r="I65" s="4">
        <v>2.255787037037037E-2</v>
      </c>
      <c r="J65" s="4">
        <v>2.2569444444444442E-3</v>
      </c>
      <c r="K65" s="4">
        <v>1.1261574074074075E-2</v>
      </c>
      <c r="L65" t="s">
        <v>8053</v>
      </c>
      <c r="M65" t="s">
        <v>8138</v>
      </c>
      <c r="N65" s="4">
        <v>1.125E-2</v>
      </c>
      <c r="O65" s="9">
        <v>1.125E-2</v>
      </c>
      <c r="P65">
        <v>1</v>
      </c>
      <c r="Q65">
        <v>1.0277492291880801E-3</v>
      </c>
      <c r="R65" t="s">
        <v>23</v>
      </c>
      <c r="S65">
        <v>32</v>
      </c>
      <c r="T65" t="s">
        <v>9188</v>
      </c>
      <c r="U65" t="s">
        <v>4576</v>
      </c>
      <c r="V65" t="s">
        <v>105</v>
      </c>
      <c r="W65" t="s">
        <v>4579</v>
      </c>
      <c r="X65" t="s">
        <v>9198</v>
      </c>
      <c r="Y65" t="s">
        <v>9166</v>
      </c>
      <c r="Z65" t="s">
        <v>47</v>
      </c>
      <c r="AA65" t="s">
        <v>51</v>
      </c>
    </row>
    <row r="66" spans="1:27" x14ac:dyDescent="0.25">
      <c r="A66">
        <v>6011</v>
      </c>
      <c r="B66">
        <v>65</v>
      </c>
      <c r="C66" t="s">
        <v>204</v>
      </c>
      <c r="D66" t="s">
        <v>15</v>
      </c>
      <c r="E66" t="s">
        <v>205</v>
      </c>
      <c r="F66" t="s">
        <v>206</v>
      </c>
      <c r="G66" s="4" t="s">
        <v>207</v>
      </c>
      <c r="H66" s="4">
        <v>2.2511574074074073E-2</v>
      </c>
      <c r="I66" s="4">
        <v>2.2534722222222223E-2</v>
      </c>
      <c r="J66" s="4">
        <v>2.2569444444444442E-3</v>
      </c>
      <c r="K66" s="4">
        <v>1.1157407407407408E-2</v>
      </c>
      <c r="L66" t="s">
        <v>8053</v>
      </c>
      <c r="M66" t="s">
        <v>7019</v>
      </c>
      <c r="N66" s="4">
        <v>1.1354166666666667E-2</v>
      </c>
      <c r="O66" s="9">
        <v>1.1354166666666667E-2</v>
      </c>
      <c r="P66">
        <v>-17</v>
      </c>
      <c r="Q66">
        <v>-1.7634854771784201E-2</v>
      </c>
      <c r="R66" t="s">
        <v>23</v>
      </c>
      <c r="S66">
        <v>32</v>
      </c>
      <c r="T66" t="s">
        <v>9188</v>
      </c>
      <c r="U66" t="s">
        <v>4576</v>
      </c>
      <c r="V66" t="s">
        <v>165</v>
      </c>
      <c r="W66" t="s">
        <v>4579</v>
      </c>
      <c r="X66" t="s">
        <v>9198</v>
      </c>
      <c r="Y66" t="s">
        <v>9166</v>
      </c>
      <c r="Z66" t="s">
        <v>47</v>
      </c>
      <c r="AA66" t="s">
        <v>9172</v>
      </c>
    </row>
    <row r="67" spans="1:27" x14ac:dyDescent="0.25">
      <c r="A67">
        <v>4209</v>
      </c>
      <c r="B67">
        <v>66</v>
      </c>
      <c r="C67" t="s">
        <v>7822</v>
      </c>
      <c r="D67" t="s">
        <v>15</v>
      </c>
      <c r="E67" t="s">
        <v>208</v>
      </c>
      <c r="F67" t="s">
        <v>209</v>
      </c>
      <c r="G67" s="4" t="s">
        <v>186</v>
      </c>
      <c r="H67" s="4">
        <v>2.252314814814815E-2</v>
      </c>
      <c r="I67" s="4">
        <v>2.252314814814815E-2</v>
      </c>
      <c r="J67" s="4">
        <v>2.2569444444444442E-3</v>
      </c>
      <c r="K67" s="4">
        <v>1.1168981481481481E-2</v>
      </c>
      <c r="L67" t="s">
        <v>5445</v>
      </c>
      <c r="M67" t="s">
        <v>7823</v>
      </c>
      <c r="N67" s="4">
        <v>1.1354166666666667E-2</v>
      </c>
      <c r="O67" s="9">
        <v>1.1354166666666667E-2</v>
      </c>
      <c r="P67">
        <v>-16</v>
      </c>
      <c r="Q67">
        <v>-1.6580310880829001E-2</v>
      </c>
      <c r="R67" t="s">
        <v>23</v>
      </c>
      <c r="S67">
        <v>32</v>
      </c>
      <c r="T67" t="s">
        <v>9189</v>
      </c>
      <c r="U67" t="s">
        <v>4576</v>
      </c>
      <c r="V67" t="s">
        <v>105</v>
      </c>
      <c r="W67" t="s">
        <v>4579</v>
      </c>
      <c r="X67" t="s">
        <v>9198</v>
      </c>
      <c r="Y67" t="s">
        <v>9166</v>
      </c>
      <c r="Z67" t="s">
        <v>47</v>
      </c>
      <c r="AA67" t="s">
        <v>9176</v>
      </c>
    </row>
    <row r="68" spans="1:27" x14ac:dyDescent="0.25">
      <c r="A68">
        <v>3344</v>
      </c>
      <c r="B68">
        <v>67</v>
      </c>
      <c r="C68" t="s">
        <v>210</v>
      </c>
      <c r="D68" t="s">
        <v>15</v>
      </c>
      <c r="E68" t="s">
        <v>211</v>
      </c>
      <c r="F68" t="s">
        <v>42</v>
      </c>
      <c r="G68" s="4" t="s">
        <v>18</v>
      </c>
      <c r="H68" s="4">
        <v>2.252314814814815E-2</v>
      </c>
      <c r="I68" s="4">
        <v>2.2546296296296297E-2</v>
      </c>
      <c r="J68" s="4">
        <v>2.2569444444444442E-3</v>
      </c>
      <c r="K68" s="4">
        <v>1.1157407407407408E-2</v>
      </c>
      <c r="L68" t="s">
        <v>5445</v>
      </c>
      <c r="M68" t="s">
        <v>7019</v>
      </c>
      <c r="N68" s="4">
        <v>1.136574074074074E-2</v>
      </c>
      <c r="O68" s="9">
        <v>1.136574074074074E-2</v>
      </c>
      <c r="P68">
        <v>-18</v>
      </c>
      <c r="Q68">
        <v>-1.8672199170124502E-2</v>
      </c>
      <c r="R68" t="s">
        <v>23</v>
      </c>
      <c r="S68">
        <v>32</v>
      </c>
      <c r="T68" t="s">
        <v>9188</v>
      </c>
      <c r="U68" t="s">
        <v>4576</v>
      </c>
      <c r="V68" t="s">
        <v>105</v>
      </c>
      <c r="W68" t="s">
        <v>4579</v>
      </c>
      <c r="X68" t="s">
        <v>9198</v>
      </c>
      <c r="Y68" t="s">
        <v>9166</v>
      </c>
      <c r="Z68" t="s">
        <v>47</v>
      </c>
      <c r="AA68" t="s">
        <v>9172</v>
      </c>
    </row>
    <row r="69" spans="1:27" x14ac:dyDescent="0.25">
      <c r="A69">
        <v>2476</v>
      </c>
      <c r="B69">
        <v>68</v>
      </c>
      <c r="C69" t="s">
        <v>715</v>
      </c>
      <c r="D69" t="s">
        <v>15</v>
      </c>
      <c r="E69" t="s">
        <v>212</v>
      </c>
      <c r="F69" t="s">
        <v>213</v>
      </c>
      <c r="G69" s="4" t="s">
        <v>30</v>
      </c>
      <c r="H69" s="4">
        <v>2.2534722222222223E-2</v>
      </c>
      <c r="I69" s="4">
        <v>2.2546296296296297E-2</v>
      </c>
      <c r="J69" s="4">
        <v>2.2569444444444442E-3</v>
      </c>
      <c r="K69" s="4">
        <v>1.0925925925925926E-2</v>
      </c>
      <c r="L69" t="s">
        <v>5689</v>
      </c>
      <c r="M69" t="s">
        <v>7899</v>
      </c>
      <c r="N69" s="4">
        <v>1.1608796296296296E-2</v>
      </c>
      <c r="O69" s="9">
        <v>1.1608796296296296E-2</v>
      </c>
      <c r="P69">
        <v>-59</v>
      </c>
      <c r="Q69">
        <v>-6.25E-2</v>
      </c>
      <c r="R69" t="s">
        <v>43</v>
      </c>
      <c r="S69">
        <v>32</v>
      </c>
      <c r="T69" t="s">
        <v>9188</v>
      </c>
      <c r="U69" t="s">
        <v>4576</v>
      </c>
      <c r="V69" t="s">
        <v>75</v>
      </c>
      <c r="W69" t="s">
        <v>4579</v>
      </c>
      <c r="X69" t="s">
        <v>9198</v>
      </c>
      <c r="Y69" t="s">
        <v>9166</v>
      </c>
      <c r="Z69" t="s">
        <v>47</v>
      </c>
      <c r="AA69" t="s">
        <v>147</v>
      </c>
    </row>
    <row r="70" spans="1:27" x14ac:dyDescent="0.25">
      <c r="A70">
        <v>4006</v>
      </c>
      <c r="B70">
        <v>69</v>
      </c>
      <c r="C70" t="s">
        <v>214</v>
      </c>
      <c r="D70" t="s">
        <v>15</v>
      </c>
      <c r="E70" t="s">
        <v>215</v>
      </c>
      <c r="F70" t="s">
        <v>35</v>
      </c>
      <c r="G70" s="4" t="s">
        <v>18</v>
      </c>
      <c r="H70" s="4">
        <v>2.2546296296296297E-2</v>
      </c>
      <c r="I70" s="4">
        <v>2.2581018518518518E-2</v>
      </c>
      <c r="J70" s="4">
        <v>2.2569444444444442E-3</v>
      </c>
      <c r="K70" s="4">
        <v>1.1342592592592593E-2</v>
      </c>
      <c r="L70" t="s">
        <v>8607</v>
      </c>
      <c r="M70" t="s">
        <v>7330</v>
      </c>
      <c r="N70" s="4">
        <v>1.1203703703703704E-2</v>
      </c>
      <c r="O70" s="9">
        <v>1.1203703703703704E-2</v>
      </c>
      <c r="P70">
        <v>12</v>
      </c>
      <c r="Q70">
        <v>1.2244897959183701E-2</v>
      </c>
      <c r="R70" t="s">
        <v>23</v>
      </c>
      <c r="S70">
        <v>32</v>
      </c>
      <c r="T70" t="s">
        <v>9188</v>
      </c>
      <c r="U70" t="s">
        <v>4576</v>
      </c>
      <c r="V70" t="s">
        <v>105</v>
      </c>
      <c r="W70" t="s">
        <v>4579</v>
      </c>
      <c r="X70" t="s">
        <v>9198</v>
      </c>
      <c r="Y70" t="s">
        <v>9166</v>
      </c>
      <c r="Z70" t="s">
        <v>47</v>
      </c>
      <c r="AA70" t="s">
        <v>75</v>
      </c>
    </row>
    <row r="71" spans="1:27" x14ac:dyDescent="0.25">
      <c r="A71">
        <v>2972</v>
      </c>
      <c r="B71">
        <v>70</v>
      </c>
      <c r="C71" t="s">
        <v>8912</v>
      </c>
      <c r="D71" t="s">
        <v>15</v>
      </c>
      <c r="E71" t="s">
        <v>216</v>
      </c>
      <c r="F71" t="s">
        <v>82</v>
      </c>
      <c r="G71" s="4" t="s">
        <v>135</v>
      </c>
      <c r="H71" s="4">
        <v>2.2569444444444444E-2</v>
      </c>
      <c r="I71" s="4">
        <v>2.2569444444444444E-2</v>
      </c>
      <c r="J71" s="4">
        <v>2.2569444444444442E-3</v>
      </c>
      <c r="K71" s="4">
        <v>1.1284722222222222E-2</v>
      </c>
      <c r="L71" t="s">
        <v>5695</v>
      </c>
      <c r="M71" t="s">
        <v>8612</v>
      </c>
      <c r="N71" s="4">
        <v>1.1284722222222222E-2</v>
      </c>
      <c r="O71" s="9">
        <v>1.1284722222222222E-2</v>
      </c>
      <c r="P71">
        <v>0</v>
      </c>
      <c r="Q71">
        <v>0</v>
      </c>
      <c r="R71" t="s">
        <v>23</v>
      </c>
      <c r="S71">
        <v>32</v>
      </c>
      <c r="T71" t="s">
        <v>9188</v>
      </c>
      <c r="U71" t="s">
        <v>4576</v>
      </c>
      <c r="V71" t="s">
        <v>136</v>
      </c>
      <c r="W71" t="s">
        <v>4579</v>
      </c>
      <c r="X71" t="s">
        <v>9198</v>
      </c>
      <c r="Y71" t="s">
        <v>9166</v>
      </c>
      <c r="Z71" t="s">
        <v>47</v>
      </c>
      <c r="AA71" t="s">
        <v>58</v>
      </c>
    </row>
    <row r="72" spans="1:27" x14ac:dyDescent="0.25">
      <c r="A72">
        <v>4602</v>
      </c>
      <c r="B72">
        <v>71</v>
      </c>
      <c r="C72" t="s">
        <v>217</v>
      </c>
      <c r="D72" t="s">
        <v>15</v>
      </c>
      <c r="F72" t="s">
        <v>218</v>
      </c>
      <c r="G72" s="4" t="s">
        <v>30</v>
      </c>
      <c r="H72" s="4">
        <v>2.2581018518518518E-2</v>
      </c>
      <c r="I72" s="4">
        <v>2.2592592592592591E-2</v>
      </c>
      <c r="J72" s="4">
        <v>2.2569444444444442E-3</v>
      </c>
      <c r="K72" s="4">
        <v>1.1226851851851852E-2</v>
      </c>
      <c r="L72" t="s">
        <v>6263</v>
      </c>
      <c r="M72" t="s">
        <v>6264</v>
      </c>
      <c r="N72" s="4">
        <v>1.1354166666666667E-2</v>
      </c>
      <c r="O72" s="9">
        <v>1.1354166666666667E-2</v>
      </c>
      <c r="P72">
        <v>-11</v>
      </c>
      <c r="Q72">
        <v>-1.1340206185567E-2</v>
      </c>
      <c r="R72" t="s">
        <v>23</v>
      </c>
      <c r="S72">
        <v>32</v>
      </c>
      <c r="T72" t="s">
        <v>9188</v>
      </c>
      <c r="U72" t="s">
        <v>4579</v>
      </c>
      <c r="V72" t="s">
        <v>75</v>
      </c>
      <c r="W72" t="s">
        <v>4579</v>
      </c>
      <c r="X72" t="s">
        <v>9198</v>
      </c>
      <c r="Y72" t="s">
        <v>9166</v>
      </c>
      <c r="Z72" t="s">
        <v>47</v>
      </c>
      <c r="AA72" t="s">
        <v>40</v>
      </c>
    </row>
    <row r="73" spans="1:27" x14ac:dyDescent="0.25">
      <c r="A73">
        <v>2774</v>
      </c>
      <c r="B73">
        <v>72</v>
      </c>
      <c r="C73" t="s">
        <v>8608</v>
      </c>
      <c r="D73" t="s">
        <v>15</v>
      </c>
      <c r="E73" t="s">
        <v>219</v>
      </c>
      <c r="F73" t="s">
        <v>220</v>
      </c>
      <c r="G73" s="4" t="s">
        <v>18</v>
      </c>
      <c r="H73" s="4">
        <v>2.2604166666666668E-2</v>
      </c>
      <c r="I73" s="4">
        <v>2.2615740740740742E-2</v>
      </c>
      <c r="J73" s="4">
        <v>2.2569444444444442E-3</v>
      </c>
      <c r="K73" s="4">
        <v>1.1157407407407408E-2</v>
      </c>
      <c r="L73" t="s">
        <v>8609</v>
      </c>
      <c r="M73" t="s">
        <v>7019</v>
      </c>
      <c r="N73" s="4">
        <v>1.1446759259259259E-2</v>
      </c>
      <c r="O73" s="9">
        <v>1.1446759259259259E-2</v>
      </c>
      <c r="P73">
        <v>-25</v>
      </c>
      <c r="Q73">
        <v>-2.5933609958506201E-2</v>
      </c>
      <c r="R73" t="s">
        <v>43</v>
      </c>
      <c r="S73">
        <v>32</v>
      </c>
      <c r="T73" t="s">
        <v>9188</v>
      </c>
      <c r="U73" t="s">
        <v>4576</v>
      </c>
      <c r="V73" t="s">
        <v>105</v>
      </c>
      <c r="W73" t="s">
        <v>4579</v>
      </c>
      <c r="X73" t="s">
        <v>9198</v>
      </c>
      <c r="Y73" t="s">
        <v>9166</v>
      </c>
      <c r="Z73" t="s">
        <v>47</v>
      </c>
      <c r="AA73" t="s">
        <v>9172</v>
      </c>
    </row>
    <row r="74" spans="1:27" x14ac:dyDescent="0.25">
      <c r="A74">
        <v>4744</v>
      </c>
      <c r="B74">
        <v>73</v>
      </c>
      <c r="C74" t="s">
        <v>221</v>
      </c>
      <c r="D74" t="s">
        <v>15</v>
      </c>
      <c r="E74" t="s">
        <v>157</v>
      </c>
      <c r="F74" t="s">
        <v>158</v>
      </c>
      <c r="G74" s="4" t="s">
        <v>30</v>
      </c>
      <c r="H74" s="4">
        <v>2.2615740740740742E-2</v>
      </c>
      <c r="I74" s="4">
        <v>2.2627314814814815E-2</v>
      </c>
      <c r="J74" s="4">
        <v>2.2569444444444442E-3</v>
      </c>
      <c r="K74" s="4">
        <v>1.1342592592592593E-2</v>
      </c>
      <c r="L74" t="s">
        <v>5440</v>
      </c>
      <c r="M74" t="s">
        <v>7330</v>
      </c>
      <c r="N74" s="4">
        <v>1.1273148148148148E-2</v>
      </c>
      <c r="O74" s="9">
        <v>1.1273148148148148E-2</v>
      </c>
      <c r="P74">
        <v>6</v>
      </c>
      <c r="Q74">
        <v>6.1224489795918399E-3</v>
      </c>
      <c r="R74" t="s">
        <v>23</v>
      </c>
      <c r="S74">
        <v>32</v>
      </c>
      <c r="T74" t="s">
        <v>9188</v>
      </c>
      <c r="U74" t="s">
        <v>4576</v>
      </c>
      <c r="V74" t="s">
        <v>75</v>
      </c>
      <c r="W74" t="s">
        <v>4579</v>
      </c>
      <c r="X74" t="s">
        <v>9198</v>
      </c>
      <c r="Y74" t="s">
        <v>9166</v>
      </c>
      <c r="Z74" t="s">
        <v>47</v>
      </c>
      <c r="AA74" t="s">
        <v>75</v>
      </c>
    </row>
    <row r="75" spans="1:27" x14ac:dyDescent="0.25">
      <c r="A75">
        <v>830</v>
      </c>
      <c r="B75">
        <v>74</v>
      </c>
      <c r="C75" t="s">
        <v>7020</v>
      </c>
      <c r="D75" t="s">
        <v>15</v>
      </c>
      <c r="F75" t="s">
        <v>222</v>
      </c>
      <c r="G75" s="4" t="s">
        <v>18</v>
      </c>
      <c r="H75" s="4">
        <v>2.2615740740740742E-2</v>
      </c>
      <c r="I75" s="4">
        <v>2.2627314814814815E-2</v>
      </c>
      <c r="J75" s="4">
        <v>2.2569444444444442E-3</v>
      </c>
      <c r="K75" s="4">
        <v>1.105324074074074E-2</v>
      </c>
      <c r="L75" t="s">
        <v>5440</v>
      </c>
      <c r="M75" t="s">
        <v>7021</v>
      </c>
      <c r="N75" s="4">
        <v>1.15625E-2</v>
      </c>
      <c r="O75" s="9">
        <v>1.15625E-2</v>
      </c>
      <c r="P75">
        <v>-44</v>
      </c>
      <c r="Q75">
        <v>-4.6073298429319398E-2</v>
      </c>
      <c r="R75" t="s">
        <v>43</v>
      </c>
      <c r="S75">
        <v>32</v>
      </c>
      <c r="T75" t="s">
        <v>9188</v>
      </c>
      <c r="U75" t="s">
        <v>4579</v>
      </c>
      <c r="V75" t="s">
        <v>105</v>
      </c>
      <c r="W75" t="s">
        <v>4579</v>
      </c>
      <c r="X75" t="s">
        <v>9198</v>
      </c>
      <c r="Y75" t="s">
        <v>9166</v>
      </c>
      <c r="Z75" t="s">
        <v>47</v>
      </c>
      <c r="AA75" t="s">
        <v>180</v>
      </c>
    </row>
    <row r="76" spans="1:27" x14ac:dyDescent="0.25">
      <c r="A76">
        <v>3054</v>
      </c>
      <c r="B76">
        <v>75</v>
      </c>
      <c r="C76" t="s">
        <v>223</v>
      </c>
      <c r="D76" t="s">
        <v>15</v>
      </c>
      <c r="E76" t="s">
        <v>224</v>
      </c>
      <c r="F76" t="s">
        <v>225</v>
      </c>
      <c r="G76" s="4" t="s">
        <v>18</v>
      </c>
      <c r="H76" s="4">
        <v>2.2627314814814815E-2</v>
      </c>
      <c r="I76" s="4">
        <v>2.2638888888888889E-2</v>
      </c>
      <c r="J76" s="4">
        <v>2.2685185185185187E-3</v>
      </c>
      <c r="K76" s="4">
        <v>1.1180555555555555E-2</v>
      </c>
      <c r="L76" t="s">
        <v>7909</v>
      </c>
      <c r="M76" t="s">
        <v>8610</v>
      </c>
      <c r="N76" s="4">
        <v>1.1446759259259259E-2</v>
      </c>
      <c r="O76" s="9">
        <v>1.1446759259259259E-2</v>
      </c>
      <c r="P76">
        <v>-23</v>
      </c>
      <c r="Q76">
        <v>-2.3809523809523801E-2</v>
      </c>
      <c r="R76" t="s">
        <v>43</v>
      </c>
      <c r="S76">
        <v>32</v>
      </c>
      <c r="T76" t="s">
        <v>9188</v>
      </c>
      <c r="U76" t="s">
        <v>4576</v>
      </c>
      <c r="V76" t="s">
        <v>105</v>
      </c>
      <c r="W76" t="s">
        <v>4579</v>
      </c>
      <c r="X76" t="s">
        <v>9198</v>
      </c>
      <c r="Y76" t="s">
        <v>9166</v>
      </c>
      <c r="Z76" t="s">
        <v>47</v>
      </c>
      <c r="AA76" t="s">
        <v>9179</v>
      </c>
    </row>
    <row r="77" spans="1:27" x14ac:dyDescent="0.25">
      <c r="A77">
        <v>3884</v>
      </c>
      <c r="B77">
        <v>76</v>
      </c>
      <c r="C77" t="s">
        <v>7908</v>
      </c>
      <c r="D77" t="s">
        <v>15</v>
      </c>
      <c r="E77" t="s">
        <v>226</v>
      </c>
      <c r="F77" t="s">
        <v>42</v>
      </c>
      <c r="G77" s="4" t="s">
        <v>30</v>
      </c>
      <c r="H77" s="4">
        <v>2.2627314814814815E-2</v>
      </c>
      <c r="I77" s="4">
        <v>2.2650462962962963E-2</v>
      </c>
      <c r="J77" s="4">
        <v>2.2685185185185187E-3</v>
      </c>
      <c r="K77" s="4">
        <v>1.1145833333333334E-2</v>
      </c>
      <c r="L77" t="s">
        <v>7909</v>
      </c>
      <c r="M77" t="s">
        <v>7907</v>
      </c>
      <c r="N77" s="4">
        <v>1.1481481481481481E-2</v>
      </c>
      <c r="O77" s="9">
        <v>1.1481481481481481E-2</v>
      </c>
      <c r="P77">
        <v>-29</v>
      </c>
      <c r="Q77">
        <v>-3.01142263759086E-2</v>
      </c>
      <c r="R77" t="s">
        <v>43</v>
      </c>
      <c r="S77">
        <v>32</v>
      </c>
      <c r="T77" t="s">
        <v>9188</v>
      </c>
      <c r="U77" t="s">
        <v>4576</v>
      </c>
      <c r="V77" t="s">
        <v>75</v>
      </c>
      <c r="W77" t="s">
        <v>4579</v>
      </c>
      <c r="X77" t="s">
        <v>9198</v>
      </c>
      <c r="Y77" t="s">
        <v>9166</v>
      </c>
      <c r="Z77" t="s">
        <v>47</v>
      </c>
      <c r="AA77" t="s">
        <v>9174</v>
      </c>
    </row>
    <row r="78" spans="1:27" x14ac:dyDescent="0.25">
      <c r="A78">
        <v>4076</v>
      </c>
      <c r="B78">
        <v>77</v>
      </c>
      <c r="C78" t="s">
        <v>227</v>
      </c>
      <c r="D78" t="s">
        <v>15</v>
      </c>
      <c r="E78" t="s">
        <v>228</v>
      </c>
      <c r="F78" t="s">
        <v>229</v>
      </c>
      <c r="G78" s="4" t="s">
        <v>30</v>
      </c>
      <c r="H78" s="4">
        <v>2.2638888888888889E-2</v>
      </c>
      <c r="I78" s="4">
        <v>2.2719907407407407E-2</v>
      </c>
      <c r="J78" s="4">
        <v>2.2685185185185187E-3</v>
      </c>
      <c r="K78" s="4">
        <v>1.1377314814814814E-2</v>
      </c>
      <c r="L78" t="s">
        <v>6616</v>
      </c>
      <c r="M78" t="s">
        <v>7024</v>
      </c>
      <c r="N78" s="4">
        <v>1.1261574074074075E-2</v>
      </c>
      <c r="O78" s="9">
        <v>1.1261574074074075E-2</v>
      </c>
      <c r="P78">
        <v>10</v>
      </c>
      <c r="Q78">
        <v>1.01729399796541E-2</v>
      </c>
      <c r="R78" t="s">
        <v>23</v>
      </c>
      <c r="S78">
        <v>32</v>
      </c>
      <c r="T78" t="s">
        <v>9188</v>
      </c>
      <c r="U78" t="s">
        <v>4576</v>
      </c>
      <c r="V78" t="s">
        <v>75</v>
      </c>
      <c r="W78" t="s">
        <v>4579</v>
      </c>
      <c r="X78" t="s">
        <v>9198</v>
      </c>
      <c r="Y78" t="s">
        <v>9166</v>
      </c>
      <c r="Z78" t="s">
        <v>47</v>
      </c>
      <c r="AA78" t="s">
        <v>86</v>
      </c>
    </row>
    <row r="79" spans="1:27" x14ac:dyDescent="0.25">
      <c r="A79">
        <v>5293</v>
      </c>
      <c r="B79">
        <v>78</v>
      </c>
      <c r="C79" t="s">
        <v>7508</v>
      </c>
      <c r="D79" t="s">
        <v>15</v>
      </c>
      <c r="E79" t="s">
        <v>230</v>
      </c>
      <c r="F79" t="s">
        <v>231</v>
      </c>
      <c r="G79" s="4" t="s">
        <v>30</v>
      </c>
      <c r="H79" s="4">
        <v>2.2685185185185187E-2</v>
      </c>
      <c r="I79" s="4">
        <v>2.2754629629629628E-2</v>
      </c>
      <c r="J79" s="4">
        <v>2.2685185185185187E-3</v>
      </c>
      <c r="K79" s="4">
        <v>1.1446759259259259E-2</v>
      </c>
      <c r="L79" t="s">
        <v>7329</v>
      </c>
      <c r="M79" t="s">
        <v>7509</v>
      </c>
      <c r="N79" s="4">
        <v>1.1238425925925926E-2</v>
      </c>
      <c r="O79" s="9">
        <v>1.1238425925925926E-2</v>
      </c>
      <c r="P79">
        <v>18</v>
      </c>
      <c r="Q79">
        <v>1.8200202224469199E-2</v>
      </c>
      <c r="R79" t="s">
        <v>23</v>
      </c>
      <c r="S79">
        <v>32</v>
      </c>
      <c r="T79" t="s">
        <v>9188</v>
      </c>
      <c r="U79" t="s">
        <v>4576</v>
      </c>
      <c r="V79" t="s">
        <v>75</v>
      </c>
      <c r="W79" t="s">
        <v>4579</v>
      </c>
      <c r="X79" t="s">
        <v>9198</v>
      </c>
      <c r="Y79" t="s">
        <v>9166</v>
      </c>
      <c r="Z79" t="s">
        <v>47</v>
      </c>
      <c r="AA79" t="s">
        <v>101</v>
      </c>
    </row>
    <row r="80" spans="1:27" x14ac:dyDescent="0.25">
      <c r="A80">
        <v>203</v>
      </c>
      <c r="B80">
        <v>79</v>
      </c>
      <c r="C80" t="s">
        <v>232</v>
      </c>
      <c r="D80" t="s">
        <v>15</v>
      </c>
      <c r="E80" t="s">
        <v>190</v>
      </c>
      <c r="F80" t="s">
        <v>42</v>
      </c>
      <c r="G80" s="4" t="s">
        <v>186</v>
      </c>
      <c r="H80" s="4">
        <v>2.2685185185185187E-2</v>
      </c>
      <c r="I80" s="4">
        <v>2.269675925925926E-2</v>
      </c>
      <c r="J80" s="4">
        <v>2.2685185185185187E-3</v>
      </c>
      <c r="K80" s="4">
        <v>1.1342592592592593E-2</v>
      </c>
      <c r="L80" t="s">
        <v>7329</v>
      </c>
      <c r="M80" t="s">
        <v>7330</v>
      </c>
      <c r="N80" s="4">
        <v>1.1342592592592593E-2</v>
      </c>
      <c r="O80" s="9">
        <v>1.1342592592592593E-2</v>
      </c>
      <c r="P80">
        <v>0</v>
      </c>
      <c r="Q80">
        <v>0</v>
      </c>
      <c r="R80" t="s">
        <v>23</v>
      </c>
      <c r="S80">
        <v>32</v>
      </c>
      <c r="T80" t="s">
        <v>9189</v>
      </c>
      <c r="U80" t="s">
        <v>4576</v>
      </c>
      <c r="V80" t="s">
        <v>105</v>
      </c>
      <c r="W80" t="s">
        <v>4579</v>
      </c>
      <c r="X80" t="s">
        <v>9198</v>
      </c>
      <c r="Y80" t="s">
        <v>9166</v>
      </c>
      <c r="Z80" t="s">
        <v>47</v>
      </c>
      <c r="AA80" t="s">
        <v>75</v>
      </c>
    </row>
    <row r="81" spans="1:27" x14ac:dyDescent="0.25">
      <c r="A81">
        <v>3235</v>
      </c>
      <c r="B81">
        <v>80</v>
      </c>
      <c r="C81" t="s">
        <v>233</v>
      </c>
      <c r="D81" t="s">
        <v>15</v>
      </c>
      <c r="E81" t="s">
        <v>190</v>
      </c>
      <c r="F81" t="s">
        <v>42</v>
      </c>
      <c r="G81" s="4" t="s">
        <v>18</v>
      </c>
      <c r="H81" s="4">
        <v>2.2685185185185187E-2</v>
      </c>
      <c r="I81" s="4">
        <v>2.269675925925926E-2</v>
      </c>
      <c r="J81" s="4">
        <v>2.2685185185185187E-3</v>
      </c>
      <c r="K81" s="4">
        <v>1.1342592592592593E-2</v>
      </c>
      <c r="L81" t="s">
        <v>7329</v>
      </c>
      <c r="M81" t="s">
        <v>7330</v>
      </c>
      <c r="N81" s="4">
        <v>1.1342592592592593E-2</v>
      </c>
      <c r="O81" s="9">
        <v>1.1342592592592593E-2</v>
      </c>
      <c r="P81">
        <v>0</v>
      </c>
      <c r="Q81">
        <v>0</v>
      </c>
      <c r="R81" t="s">
        <v>23</v>
      </c>
      <c r="S81">
        <v>32</v>
      </c>
      <c r="T81" t="s">
        <v>9188</v>
      </c>
      <c r="U81" t="s">
        <v>4576</v>
      </c>
      <c r="V81" t="s">
        <v>105</v>
      </c>
      <c r="W81" t="s">
        <v>4579</v>
      </c>
      <c r="X81" t="s">
        <v>9198</v>
      </c>
      <c r="Y81" t="s">
        <v>9166</v>
      </c>
      <c r="Z81" t="s">
        <v>47</v>
      </c>
      <c r="AA81" t="s">
        <v>75</v>
      </c>
    </row>
    <row r="82" spans="1:27" x14ac:dyDescent="0.25">
      <c r="A82">
        <v>259</v>
      </c>
      <c r="B82">
        <v>81</v>
      </c>
      <c r="C82" t="s">
        <v>234</v>
      </c>
      <c r="D82" t="s">
        <v>15</v>
      </c>
      <c r="F82" t="s">
        <v>235</v>
      </c>
      <c r="G82" s="4" t="s">
        <v>18</v>
      </c>
      <c r="H82" s="4">
        <v>2.269675925925926E-2</v>
      </c>
      <c r="I82" s="4">
        <v>2.269675925925926E-2</v>
      </c>
      <c r="J82" s="4">
        <v>2.2685185185185187E-3</v>
      </c>
      <c r="K82" s="4">
        <v>1.1516203703703704E-2</v>
      </c>
      <c r="L82" t="s">
        <v>7152</v>
      </c>
      <c r="M82" t="s">
        <v>7153</v>
      </c>
      <c r="N82" s="4">
        <v>1.1180555555555555E-2</v>
      </c>
      <c r="O82" s="9">
        <v>1.1180555555555555E-2</v>
      </c>
      <c r="P82">
        <v>29</v>
      </c>
      <c r="Q82">
        <v>2.9145728643216101E-2</v>
      </c>
      <c r="R82" t="s">
        <v>19</v>
      </c>
      <c r="S82">
        <v>32</v>
      </c>
      <c r="T82" t="s">
        <v>9188</v>
      </c>
      <c r="U82" t="s">
        <v>4579</v>
      </c>
      <c r="V82" t="s">
        <v>105</v>
      </c>
      <c r="W82" t="s">
        <v>4579</v>
      </c>
      <c r="X82" t="s">
        <v>9198</v>
      </c>
      <c r="Y82" t="s">
        <v>9166</v>
      </c>
      <c r="Z82" t="s">
        <v>47</v>
      </c>
      <c r="AA82" t="s">
        <v>119</v>
      </c>
    </row>
    <row r="83" spans="1:27" x14ac:dyDescent="0.25">
      <c r="A83">
        <v>4192</v>
      </c>
      <c r="B83">
        <v>82</v>
      </c>
      <c r="C83" t="s">
        <v>7910</v>
      </c>
      <c r="D83" t="s">
        <v>15</v>
      </c>
      <c r="E83" t="s">
        <v>236</v>
      </c>
      <c r="F83" t="s">
        <v>237</v>
      </c>
      <c r="G83" s="4" t="s">
        <v>30</v>
      </c>
      <c r="H83" s="4">
        <v>2.269675925925926E-2</v>
      </c>
      <c r="I83" s="4">
        <v>2.2719907407407407E-2</v>
      </c>
      <c r="J83" s="4">
        <v>2.2685185185185187E-3</v>
      </c>
      <c r="K83" s="4">
        <v>1.1238425925925926E-2</v>
      </c>
      <c r="L83" t="s">
        <v>7152</v>
      </c>
      <c r="M83" t="s">
        <v>7911</v>
      </c>
      <c r="N83" s="4">
        <v>1.1458333333333333E-2</v>
      </c>
      <c r="O83" s="9">
        <v>1.1458333333333333E-2</v>
      </c>
      <c r="P83">
        <v>-19</v>
      </c>
      <c r="Q83">
        <v>-1.9567456230689999E-2</v>
      </c>
      <c r="R83" t="s">
        <v>23</v>
      </c>
      <c r="S83">
        <v>32</v>
      </c>
      <c r="T83" t="s">
        <v>9188</v>
      </c>
      <c r="U83" t="s">
        <v>4576</v>
      </c>
      <c r="V83" t="s">
        <v>75</v>
      </c>
      <c r="W83" t="s">
        <v>4579</v>
      </c>
      <c r="X83" t="s">
        <v>9198</v>
      </c>
      <c r="Y83" t="s">
        <v>9166</v>
      </c>
      <c r="Z83" t="s">
        <v>47</v>
      </c>
      <c r="AA83" t="s">
        <v>44</v>
      </c>
    </row>
    <row r="84" spans="1:27" x14ac:dyDescent="0.25">
      <c r="A84">
        <v>2548</v>
      </c>
      <c r="B84">
        <v>83</v>
      </c>
      <c r="C84" t="s">
        <v>238</v>
      </c>
      <c r="D84" t="s">
        <v>15</v>
      </c>
      <c r="F84" t="s">
        <v>239</v>
      </c>
      <c r="G84" s="4" t="s">
        <v>18</v>
      </c>
      <c r="H84" s="4">
        <v>2.269675925925926E-2</v>
      </c>
      <c r="I84" s="4">
        <v>2.2754629629629628E-2</v>
      </c>
      <c r="J84" s="4">
        <v>2.2685185185185187E-3</v>
      </c>
      <c r="K84" s="4">
        <v>1.1423611111111112E-2</v>
      </c>
      <c r="L84" t="s">
        <v>7152</v>
      </c>
      <c r="M84" t="s">
        <v>6267</v>
      </c>
      <c r="N84" s="4">
        <v>1.1273148148148148E-2</v>
      </c>
      <c r="O84" s="9">
        <v>1.1273148148148148E-2</v>
      </c>
      <c r="P84">
        <v>13</v>
      </c>
      <c r="Q84">
        <v>1.31712259371834E-2</v>
      </c>
      <c r="R84" t="s">
        <v>23</v>
      </c>
      <c r="S84">
        <v>32</v>
      </c>
      <c r="T84" t="s">
        <v>9188</v>
      </c>
      <c r="U84" t="s">
        <v>4579</v>
      </c>
      <c r="V84" t="s">
        <v>105</v>
      </c>
      <c r="W84" t="s">
        <v>4579</v>
      </c>
      <c r="X84" t="s">
        <v>9198</v>
      </c>
      <c r="Y84" t="s">
        <v>9166</v>
      </c>
      <c r="Z84" t="s">
        <v>47</v>
      </c>
      <c r="AA84" t="s">
        <v>96</v>
      </c>
    </row>
    <row r="85" spans="1:27" x14ac:dyDescent="0.25">
      <c r="A85">
        <v>2811</v>
      </c>
      <c r="B85">
        <v>84</v>
      </c>
      <c r="C85" t="s">
        <v>8611</v>
      </c>
      <c r="D85" t="s">
        <v>15</v>
      </c>
      <c r="E85" t="s">
        <v>240</v>
      </c>
      <c r="F85" t="s">
        <v>241</v>
      </c>
      <c r="G85" s="4" t="s">
        <v>18</v>
      </c>
      <c r="H85" s="4">
        <v>2.269675925925926E-2</v>
      </c>
      <c r="I85" s="4">
        <v>2.269675925925926E-2</v>
      </c>
      <c r="J85" s="4">
        <v>2.2685185185185187E-3</v>
      </c>
      <c r="K85" s="4">
        <v>1.1354166666666667E-2</v>
      </c>
      <c r="L85" t="s">
        <v>7152</v>
      </c>
      <c r="M85" t="s">
        <v>7919</v>
      </c>
      <c r="N85" s="4">
        <v>1.1342592592592593E-2</v>
      </c>
      <c r="O85" s="9">
        <v>1.1342592592592593E-2</v>
      </c>
      <c r="P85">
        <v>1</v>
      </c>
      <c r="Q85">
        <v>1.01936799184506E-3</v>
      </c>
      <c r="R85" t="s">
        <v>23</v>
      </c>
      <c r="S85">
        <v>32</v>
      </c>
      <c r="T85" t="s">
        <v>9188</v>
      </c>
      <c r="U85" t="s">
        <v>4576</v>
      </c>
      <c r="V85" t="s">
        <v>105</v>
      </c>
      <c r="W85" t="s">
        <v>4579</v>
      </c>
      <c r="X85" t="s">
        <v>9198</v>
      </c>
      <c r="Y85" t="s">
        <v>9166</v>
      </c>
      <c r="Z85" t="s">
        <v>47</v>
      </c>
      <c r="AA85" t="s">
        <v>79</v>
      </c>
    </row>
    <row r="86" spans="1:27" x14ac:dyDescent="0.25">
      <c r="A86">
        <v>3825</v>
      </c>
      <c r="B86">
        <v>85</v>
      </c>
      <c r="C86" t="s">
        <v>242</v>
      </c>
      <c r="D86" t="s">
        <v>15</v>
      </c>
      <c r="E86" t="s">
        <v>53</v>
      </c>
      <c r="F86" t="s">
        <v>243</v>
      </c>
      <c r="G86" s="4" t="s">
        <v>30</v>
      </c>
      <c r="H86" s="4">
        <v>2.269675925925926E-2</v>
      </c>
      <c r="I86" s="4">
        <v>2.2719907407407407E-2</v>
      </c>
      <c r="J86" s="4">
        <v>2.2685185185185187E-3</v>
      </c>
      <c r="K86" s="4">
        <v>1.1331018518518518E-2</v>
      </c>
      <c r="L86" t="s">
        <v>7152</v>
      </c>
      <c r="M86" t="s">
        <v>7023</v>
      </c>
      <c r="N86" s="4">
        <v>1.136574074074074E-2</v>
      </c>
      <c r="O86" s="9">
        <v>1.136574074074074E-2</v>
      </c>
      <c r="P86">
        <v>-3</v>
      </c>
      <c r="Q86">
        <v>-3.06435137895812E-3</v>
      </c>
      <c r="R86" t="s">
        <v>23</v>
      </c>
      <c r="S86">
        <v>32</v>
      </c>
      <c r="T86" t="s">
        <v>9188</v>
      </c>
      <c r="U86" t="s">
        <v>4576</v>
      </c>
      <c r="V86" t="s">
        <v>75</v>
      </c>
      <c r="W86" t="s">
        <v>4579</v>
      </c>
      <c r="X86" t="s">
        <v>9198</v>
      </c>
      <c r="Y86" t="s">
        <v>9166</v>
      </c>
      <c r="Z86" t="s">
        <v>47</v>
      </c>
      <c r="AA86" t="s">
        <v>71</v>
      </c>
    </row>
    <row r="87" spans="1:27" x14ac:dyDescent="0.25">
      <c r="A87">
        <v>4662</v>
      </c>
      <c r="B87">
        <v>86</v>
      </c>
      <c r="C87" t="s">
        <v>7423</v>
      </c>
      <c r="D87" t="s">
        <v>15</v>
      </c>
      <c r="E87" t="s">
        <v>244</v>
      </c>
      <c r="F87" t="s">
        <v>245</v>
      </c>
      <c r="G87" s="4" t="s">
        <v>30</v>
      </c>
      <c r="H87" s="4">
        <v>2.2731481481481481E-2</v>
      </c>
      <c r="I87" s="4">
        <v>2.2754629629629628E-2</v>
      </c>
      <c r="J87" s="4">
        <v>2.2685185185185187E-3</v>
      </c>
      <c r="K87" s="4">
        <v>1.136574074074074E-2</v>
      </c>
      <c r="L87" t="s">
        <v>7424</v>
      </c>
      <c r="M87" t="s">
        <v>7425</v>
      </c>
      <c r="N87" s="4">
        <v>1.136574074074074E-2</v>
      </c>
      <c r="O87" s="9">
        <v>1.136574074074074E-2</v>
      </c>
      <c r="P87">
        <v>0</v>
      </c>
      <c r="Q87">
        <v>0</v>
      </c>
      <c r="R87" t="s">
        <v>23</v>
      </c>
      <c r="S87">
        <v>32</v>
      </c>
      <c r="T87" t="s">
        <v>9188</v>
      </c>
      <c r="U87" t="s">
        <v>4576</v>
      </c>
      <c r="V87" t="s">
        <v>75</v>
      </c>
      <c r="W87" t="s">
        <v>4579</v>
      </c>
      <c r="X87" t="s">
        <v>9198</v>
      </c>
      <c r="Y87" t="s">
        <v>9166</v>
      </c>
      <c r="Z87" t="s">
        <v>47</v>
      </c>
      <c r="AA87" t="s">
        <v>83</v>
      </c>
    </row>
    <row r="88" spans="1:27" x14ac:dyDescent="0.25">
      <c r="A88">
        <v>2239</v>
      </c>
      <c r="B88">
        <v>87</v>
      </c>
      <c r="C88" t="s">
        <v>246</v>
      </c>
      <c r="D88" t="s">
        <v>15</v>
      </c>
      <c r="E88" t="s">
        <v>247</v>
      </c>
      <c r="F88" t="s">
        <v>248</v>
      </c>
      <c r="G88" s="4" t="s">
        <v>18</v>
      </c>
      <c r="H88" s="4">
        <v>2.2743055555555555E-2</v>
      </c>
      <c r="I88" s="4">
        <v>2.2766203703703705E-2</v>
      </c>
      <c r="J88" s="4">
        <v>2.2800925925925927E-3</v>
      </c>
      <c r="K88" s="4">
        <v>1.1342592592592593E-2</v>
      </c>
      <c r="L88" t="s">
        <v>6604</v>
      </c>
      <c r="M88" t="s">
        <v>7330</v>
      </c>
      <c r="N88" s="4">
        <v>1.1400462962962963E-2</v>
      </c>
      <c r="O88" s="9">
        <v>1.1400462962962963E-2</v>
      </c>
      <c r="P88">
        <v>-5</v>
      </c>
      <c r="Q88">
        <v>-5.1020408163265302E-3</v>
      </c>
      <c r="R88" t="s">
        <v>23</v>
      </c>
      <c r="S88">
        <v>32</v>
      </c>
      <c r="T88" t="s">
        <v>9188</v>
      </c>
      <c r="U88" t="s">
        <v>4576</v>
      </c>
      <c r="V88" t="s">
        <v>105</v>
      </c>
      <c r="W88" t="s">
        <v>4579</v>
      </c>
      <c r="X88" t="s">
        <v>9198</v>
      </c>
      <c r="Y88" t="s">
        <v>9166</v>
      </c>
      <c r="Z88" t="s">
        <v>47</v>
      </c>
      <c r="AA88" t="s">
        <v>75</v>
      </c>
    </row>
    <row r="89" spans="1:27" x14ac:dyDescent="0.25">
      <c r="A89">
        <v>4729</v>
      </c>
      <c r="B89">
        <v>88</v>
      </c>
      <c r="C89" t="s">
        <v>7154</v>
      </c>
      <c r="D89" t="s">
        <v>15</v>
      </c>
      <c r="F89" t="s">
        <v>64</v>
      </c>
      <c r="G89" s="4" t="s">
        <v>18</v>
      </c>
      <c r="H89" s="4">
        <v>2.2743055555555555E-2</v>
      </c>
      <c r="I89" s="4">
        <v>2.2824074074074073E-2</v>
      </c>
      <c r="J89" s="4">
        <v>2.2800925925925927E-3</v>
      </c>
      <c r="K89" s="4">
        <v>1.1620370370370371E-2</v>
      </c>
      <c r="L89" t="s">
        <v>6604</v>
      </c>
      <c r="M89" t="s">
        <v>6276</v>
      </c>
      <c r="N89" s="4">
        <v>1.1122685185185185E-2</v>
      </c>
      <c r="O89" s="9">
        <v>1.1122685185185185E-2</v>
      </c>
      <c r="P89">
        <v>43</v>
      </c>
      <c r="Q89">
        <v>4.2828685258964098E-2</v>
      </c>
      <c r="R89" t="s">
        <v>19</v>
      </c>
      <c r="S89">
        <v>32</v>
      </c>
      <c r="T89" t="s">
        <v>9188</v>
      </c>
      <c r="U89" t="s">
        <v>4579</v>
      </c>
      <c r="V89" t="s">
        <v>105</v>
      </c>
      <c r="W89" t="s">
        <v>4579</v>
      </c>
      <c r="X89" t="s">
        <v>9198</v>
      </c>
      <c r="Y89" t="s">
        <v>9166</v>
      </c>
      <c r="Z89" t="s">
        <v>47</v>
      </c>
      <c r="AA89" t="s">
        <v>147</v>
      </c>
    </row>
    <row r="90" spans="1:27" x14ac:dyDescent="0.25">
      <c r="A90">
        <v>5582</v>
      </c>
      <c r="B90">
        <v>89</v>
      </c>
      <c r="C90" t="s">
        <v>249</v>
      </c>
      <c r="D90" t="s">
        <v>15</v>
      </c>
      <c r="E90" t="s">
        <v>250</v>
      </c>
      <c r="F90" t="s">
        <v>251</v>
      </c>
      <c r="G90" s="4" t="s">
        <v>18</v>
      </c>
      <c r="H90" s="4">
        <v>2.2766203703703705E-2</v>
      </c>
      <c r="I90" s="4">
        <v>2.2777777777777779E-2</v>
      </c>
      <c r="J90" s="4">
        <v>2.2800925925925927E-3</v>
      </c>
      <c r="K90" s="4">
        <v>1.1284722222222222E-2</v>
      </c>
      <c r="L90" t="s">
        <v>7811</v>
      </c>
      <c r="M90" t="s">
        <v>8612</v>
      </c>
      <c r="N90" s="4">
        <v>1.1481481481481481E-2</v>
      </c>
      <c r="O90" s="9">
        <v>1.1481481481481481E-2</v>
      </c>
      <c r="P90">
        <v>-17</v>
      </c>
      <c r="Q90">
        <v>-1.74358974358974E-2</v>
      </c>
      <c r="R90" t="s">
        <v>23</v>
      </c>
      <c r="S90">
        <v>32</v>
      </c>
      <c r="T90" t="s">
        <v>9188</v>
      </c>
      <c r="U90" t="s">
        <v>4576</v>
      </c>
      <c r="V90" t="s">
        <v>105</v>
      </c>
      <c r="W90" t="s">
        <v>4579</v>
      </c>
      <c r="X90" t="s">
        <v>9198</v>
      </c>
      <c r="Y90" t="s">
        <v>9166</v>
      </c>
      <c r="Z90" t="s">
        <v>47</v>
      </c>
      <c r="AA90" t="s">
        <v>58</v>
      </c>
    </row>
    <row r="91" spans="1:27" x14ac:dyDescent="0.25">
      <c r="A91">
        <v>2112</v>
      </c>
      <c r="B91">
        <v>90</v>
      </c>
      <c r="C91" t="s">
        <v>8613</v>
      </c>
      <c r="D91" t="s">
        <v>15</v>
      </c>
      <c r="E91" t="s">
        <v>252</v>
      </c>
      <c r="F91" t="s">
        <v>17</v>
      </c>
      <c r="G91" s="4" t="s">
        <v>18</v>
      </c>
      <c r="H91" s="4">
        <v>2.2777777777777779E-2</v>
      </c>
      <c r="I91" s="4">
        <v>2.2800925925925926E-2</v>
      </c>
      <c r="J91" s="4">
        <v>2.2800925925925927E-3</v>
      </c>
      <c r="K91" s="4">
        <v>1.1203703703703704E-2</v>
      </c>
      <c r="L91" t="s">
        <v>6613</v>
      </c>
      <c r="M91" t="s">
        <v>8614</v>
      </c>
      <c r="N91" s="4">
        <v>1.1574074074074073E-2</v>
      </c>
      <c r="O91" s="9">
        <v>1.1574074074074073E-2</v>
      </c>
      <c r="P91">
        <v>-32</v>
      </c>
      <c r="Q91">
        <v>-3.3057851239669402E-2</v>
      </c>
      <c r="R91" t="s">
        <v>43</v>
      </c>
      <c r="S91">
        <v>32</v>
      </c>
      <c r="T91" t="s">
        <v>9188</v>
      </c>
      <c r="U91" t="s">
        <v>4576</v>
      </c>
      <c r="V91" t="s">
        <v>105</v>
      </c>
      <c r="W91" t="s">
        <v>4579</v>
      </c>
      <c r="X91" t="s">
        <v>9198</v>
      </c>
      <c r="Y91" t="s">
        <v>9166</v>
      </c>
      <c r="Z91" t="s">
        <v>47</v>
      </c>
      <c r="AA91" t="s">
        <v>9170</v>
      </c>
    </row>
    <row r="92" spans="1:27" x14ac:dyDescent="0.25">
      <c r="A92">
        <v>1850</v>
      </c>
      <c r="B92">
        <v>91</v>
      </c>
      <c r="C92" t="s">
        <v>253</v>
      </c>
      <c r="D92" t="s">
        <v>15</v>
      </c>
      <c r="E92" t="s">
        <v>254</v>
      </c>
      <c r="F92" t="s">
        <v>29</v>
      </c>
      <c r="G92" s="4" t="s">
        <v>18</v>
      </c>
      <c r="H92" s="4">
        <v>2.2789351851851852E-2</v>
      </c>
      <c r="I92" s="4">
        <v>2.2824074074074073E-2</v>
      </c>
      <c r="J92" s="4">
        <v>2.2800925925925927E-3</v>
      </c>
      <c r="K92" s="4">
        <v>1.1319444444444444E-2</v>
      </c>
      <c r="L92" t="s">
        <v>8615</v>
      </c>
      <c r="M92" t="s">
        <v>7917</v>
      </c>
      <c r="N92" s="4">
        <v>1.1469907407407408E-2</v>
      </c>
      <c r="O92" s="9">
        <v>1.1469907407407408E-2</v>
      </c>
      <c r="P92">
        <v>-13</v>
      </c>
      <c r="Q92">
        <v>-1.3292433537832301E-2</v>
      </c>
      <c r="R92" t="s">
        <v>23</v>
      </c>
      <c r="S92">
        <v>32</v>
      </c>
      <c r="T92" t="s">
        <v>9188</v>
      </c>
      <c r="U92" t="s">
        <v>4576</v>
      </c>
      <c r="V92" t="s">
        <v>105</v>
      </c>
      <c r="W92" t="s">
        <v>4579</v>
      </c>
      <c r="X92" t="s">
        <v>9198</v>
      </c>
      <c r="Y92" t="s">
        <v>9166</v>
      </c>
      <c r="Z92" t="s">
        <v>47</v>
      </c>
      <c r="AA92" t="s">
        <v>69</v>
      </c>
    </row>
    <row r="93" spans="1:27" x14ac:dyDescent="0.25">
      <c r="A93">
        <v>3774</v>
      </c>
      <c r="B93">
        <v>92</v>
      </c>
      <c r="C93" t="s">
        <v>8616</v>
      </c>
      <c r="D93" t="s">
        <v>15</v>
      </c>
      <c r="E93" t="s">
        <v>190</v>
      </c>
      <c r="F93" t="s">
        <v>42</v>
      </c>
      <c r="G93" s="4" t="s">
        <v>18</v>
      </c>
      <c r="H93" s="4">
        <v>2.2789351851851852E-2</v>
      </c>
      <c r="I93" s="4">
        <v>2.2835648148148147E-2</v>
      </c>
      <c r="J93" s="4">
        <v>2.2800925925925927E-3</v>
      </c>
      <c r="K93" s="4">
        <v>1.1284722222222222E-2</v>
      </c>
      <c r="L93" t="s">
        <v>8615</v>
      </c>
      <c r="M93" t="s">
        <v>8612</v>
      </c>
      <c r="N93" s="4">
        <v>1.150462962962963E-2</v>
      </c>
      <c r="O93" s="9">
        <v>1.150462962962963E-2</v>
      </c>
      <c r="P93">
        <v>-19</v>
      </c>
      <c r="Q93">
        <v>-1.9487179487179498E-2</v>
      </c>
      <c r="R93" t="s">
        <v>23</v>
      </c>
      <c r="S93">
        <v>32</v>
      </c>
      <c r="T93" t="s">
        <v>9188</v>
      </c>
      <c r="U93" t="s">
        <v>4576</v>
      </c>
      <c r="V93" t="s">
        <v>105</v>
      </c>
      <c r="W93" t="s">
        <v>4579</v>
      </c>
      <c r="X93" t="s">
        <v>9198</v>
      </c>
      <c r="Y93" t="s">
        <v>9166</v>
      </c>
      <c r="Z93" t="s">
        <v>47</v>
      </c>
      <c r="AA93" t="s">
        <v>58</v>
      </c>
    </row>
    <row r="94" spans="1:27" x14ac:dyDescent="0.25">
      <c r="A94">
        <v>4145</v>
      </c>
      <c r="B94">
        <v>93</v>
      </c>
      <c r="C94" t="s">
        <v>255</v>
      </c>
      <c r="D94" t="s">
        <v>15</v>
      </c>
      <c r="E94" t="s">
        <v>67</v>
      </c>
      <c r="F94" t="s">
        <v>160</v>
      </c>
      <c r="G94" s="4" t="s">
        <v>18</v>
      </c>
      <c r="H94" s="4">
        <v>2.2800925925925926E-2</v>
      </c>
      <c r="I94" s="4">
        <v>2.2893518518518518E-2</v>
      </c>
      <c r="J94" s="4">
        <v>2.2800925925925927E-3</v>
      </c>
      <c r="K94" s="4">
        <v>1.1469907407407408E-2</v>
      </c>
      <c r="L94" t="s">
        <v>4929</v>
      </c>
      <c r="M94" t="s">
        <v>7734</v>
      </c>
      <c r="N94" s="4">
        <v>1.1331018518518518E-2</v>
      </c>
      <c r="O94" s="9">
        <v>1.1331018518518518E-2</v>
      </c>
      <c r="P94">
        <v>12</v>
      </c>
      <c r="Q94">
        <v>1.2108980827447E-2</v>
      </c>
      <c r="R94" t="s">
        <v>23</v>
      </c>
      <c r="S94">
        <v>32</v>
      </c>
      <c r="T94" t="s">
        <v>9188</v>
      </c>
      <c r="U94" t="s">
        <v>4576</v>
      </c>
      <c r="V94" t="s">
        <v>105</v>
      </c>
      <c r="W94" t="s">
        <v>4579</v>
      </c>
      <c r="X94" t="s">
        <v>9198</v>
      </c>
      <c r="Y94" t="s">
        <v>9166</v>
      </c>
      <c r="Z94" t="s">
        <v>47</v>
      </c>
      <c r="AA94" t="s">
        <v>107</v>
      </c>
    </row>
    <row r="95" spans="1:27" x14ac:dyDescent="0.25">
      <c r="A95">
        <v>3786</v>
      </c>
      <c r="B95">
        <v>94</v>
      </c>
      <c r="C95" t="s">
        <v>8617</v>
      </c>
      <c r="D95" t="s">
        <v>15</v>
      </c>
      <c r="E95" t="s">
        <v>256</v>
      </c>
      <c r="F95" t="s">
        <v>257</v>
      </c>
      <c r="G95" s="4" t="s">
        <v>18</v>
      </c>
      <c r="H95" s="4">
        <v>2.2800925925925926E-2</v>
      </c>
      <c r="I95" s="4">
        <v>2.2800925925925926E-2</v>
      </c>
      <c r="J95" s="4">
        <v>2.2800925925925927E-3</v>
      </c>
      <c r="K95" s="4">
        <v>1.1238425925925926E-2</v>
      </c>
      <c r="L95" t="s">
        <v>4929</v>
      </c>
      <c r="M95" t="s">
        <v>7911</v>
      </c>
      <c r="N95" s="4">
        <v>1.15625E-2</v>
      </c>
      <c r="O95" s="9">
        <v>1.15625E-2</v>
      </c>
      <c r="P95">
        <v>-28</v>
      </c>
      <c r="Q95">
        <v>-2.8836251287332599E-2</v>
      </c>
      <c r="R95" t="s">
        <v>43</v>
      </c>
      <c r="S95">
        <v>32</v>
      </c>
      <c r="T95" t="s">
        <v>9188</v>
      </c>
      <c r="U95" t="s">
        <v>4576</v>
      </c>
      <c r="V95" t="s">
        <v>105</v>
      </c>
      <c r="W95" t="s">
        <v>4579</v>
      </c>
      <c r="X95" t="s">
        <v>9198</v>
      </c>
      <c r="Y95" t="s">
        <v>9166</v>
      </c>
      <c r="Z95" t="s">
        <v>47</v>
      </c>
      <c r="AA95" t="s">
        <v>44</v>
      </c>
    </row>
    <row r="96" spans="1:27" x14ac:dyDescent="0.25">
      <c r="A96">
        <v>3233</v>
      </c>
      <c r="B96">
        <v>95</v>
      </c>
      <c r="C96" t="s">
        <v>258</v>
      </c>
      <c r="D96" t="s">
        <v>15</v>
      </c>
      <c r="E96" t="s">
        <v>259</v>
      </c>
      <c r="F96" t="s">
        <v>260</v>
      </c>
      <c r="G96" s="4" t="s">
        <v>135</v>
      </c>
      <c r="H96" s="4">
        <v>2.2812499999999999E-2</v>
      </c>
      <c r="I96" s="4">
        <v>2.2824074074074073E-2</v>
      </c>
      <c r="J96" s="4">
        <v>2.2800925925925927E-3</v>
      </c>
      <c r="K96" s="4">
        <v>1.1261574074074075E-2</v>
      </c>
      <c r="L96" t="s">
        <v>7805</v>
      </c>
      <c r="M96" t="s">
        <v>8138</v>
      </c>
      <c r="N96" s="4">
        <v>1.1550925925925926E-2</v>
      </c>
      <c r="O96" s="9">
        <v>1.1550925925925926E-2</v>
      </c>
      <c r="P96">
        <v>-25</v>
      </c>
      <c r="Q96">
        <v>-2.5693730729702002E-2</v>
      </c>
      <c r="R96" t="s">
        <v>43</v>
      </c>
      <c r="S96">
        <v>32</v>
      </c>
      <c r="T96" t="s">
        <v>9188</v>
      </c>
      <c r="U96" t="s">
        <v>4576</v>
      </c>
      <c r="V96" t="s">
        <v>136</v>
      </c>
      <c r="W96" t="s">
        <v>4579</v>
      </c>
      <c r="X96" t="s">
        <v>9198</v>
      </c>
      <c r="Y96" t="s">
        <v>9166</v>
      </c>
      <c r="Z96" t="s">
        <v>47</v>
      </c>
      <c r="AA96" t="s">
        <v>51</v>
      </c>
    </row>
    <row r="97" spans="1:27" x14ac:dyDescent="0.25">
      <c r="A97">
        <v>4230</v>
      </c>
      <c r="B97">
        <v>96</v>
      </c>
      <c r="C97" t="s">
        <v>8618</v>
      </c>
      <c r="D97" t="s">
        <v>15</v>
      </c>
      <c r="E97" t="s">
        <v>190</v>
      </c>
      <c r="F97" t="s">
        <v>261</v>
      </c>
      <c r="G97" s="4" t="s">
        <v>18</v>
      </c>
      <c r="H97" s="4">
        <v>2.2812499999999999E-2</v>
      </c>
      <c r="I97" s="4">
        <v>2.2835648148148147E-2</v>
      </c>
      <c r="J97" s="4">
        <v>2.2800925925925927E-3</v>
      </c>
      <c r="K97" s="4">
        <v>1.1342592592592593E-2</v>
      </c>
      <c r="L97" t="s">
        <v>7805</v>
      </c>
      <c r="M97" t="s">
        <v>7330</v>
      </c>
      <c r="N97" s="4">
        <v>1.1469907407407408E-2</v>
      </c>
      <c r="O97" s="9">
        <v>1.1469907407407408E-2</v>
      </c>
      <c r="P97">
        <v>-11</v>
      </c>
      <c r="Q97">
        <v>-1.12244897959184E-2</v>
      </c>
      <c r="R97" t="s">
        <v>23</v>
      </c>
      <c r="S97">
        <v>32</v>
      </c>
      <c r="T97" t="s">
        <v>9188</v>
      </c>
      <c r="U97" t="s">
        <v>4576</v>
      </c>
      <c r="V97" t="s">
        <v>105</v>
      </c>
      <c r="W97" t="s">
        <v>4579</v>
      </c>
      <c r="X97" t="s">
        <v>9198</v>
      </c>
      <c r="Y97" t="s">
        <v>9166</v>
      </c>
      <c r="Z97" t="s">
        <v>47</v>
      </c>
      <c r="AA97" t="s">
        <v>75</v>
      </c>
    </row>
    <row r="98" spans="1:27" x14ac:dyDescent="0.25">
      <c r="A98">
        <v>2109</v>
      </c>
      <c r="B98">
        <v>97</v>
      </c>
      <c r="C98" t="s">
        <v>262</v>
      </c>
      <c r="D98" t="s">
        <v>15</v>
      </c>
      <c r="E98" t="s">
        <v>263</v>
      </c>
      <c r="F98" t="s">
        <v>264</v>
      </c>
      <c r="G98" s="4" t="s">
        <v>18</v>
      </c>
      <c r="H98" s="4">
        <v>2.2824074074074073E-2</v>
      </c>
      <c r="I98" s="4">
        <v>2.2858796296296297E-2</v>
      </c>
      <c r="J98" s="4">
        <v>2.2800925925925927E-3</v>
      </c>
      <c r="K98" s="4">
        <v>1.1319444444444444E-2</v>
      </c>
      <c r="L98" t="s">
        <v>5432</v>
      </c>
      <c r="M98" t="s">
        <v>7917</v>
      </c>
      <c r="N98" s="4">
        <v>1.150462962962963E-2</v>
      </c>
      <c r="O98" s="9">
        <v>1.150462962962963E-2</v>
      </c>
      <c r="P98">
        <v>-16</v>
      </c>
      <c r="Q98">
        <v>-1.6359918200408999E-2</v>
      </c>
      <c r="R98" t="s">
        <v>23</v>
      </c>
      <c r="S98">
        <v>32</v>
      </c>
      <c r="T98" t="s">
        <v>9188</v>
      </c>
      <c r="U98" t="s">
        <v>4576</v>
      </c>
      <c r="V98" t="s">
        <v>105</v>
      </c>
      <c r="W98" t="s">
        <v>4579</v>
      </c>
      <c r="X98" t="s">
        <v>9198</v>
      </c>
      <c r="Y98" t="s">
        <v>9166</v>
      </c>
      <c r="Z98" t="s">
        <v>47</v>
      </c>
      <c r="AA98" t="s">
        <v>69</v>
      </c>
    </row>
    <row r="99" spans="1:27" x14ac:dyDescent="0.25">
      <c r="A99">
        <v>4802</v>
      </c>
      <c r="B99">
        <v>98</v>
      </c>
      <c r="C99" t="s">
        <v>8619</v>
      </c>
      <c r="D99" t="s">
        <v>15</v>
      </c>
      <c r="E99" t="s">
        <v>265</v>
      </c>
      <c r="F99" t="s">
        <v>266</v>
      </c>
      <c r="G99" s="4" t="s">
        <v>18</v>
      </c>
      <c r="H99" s="4">
        <v>2.2824074074074073E-2</v>
      </c>
      <c r="I99" s="4">
        <v>2.2881944444444444E-2</v>
      </c>
      <c r="J99" s="4">
        <v>2.2800925925925927E-3</v>
      </c>
      <c r="K99" s="4">
        <v>1.1342592592592593E-2</v>
      </c>
      <c r="L99" t="s">
        <v>5432</v>
      </c>
      <c r="M99" t="s">
        <v>7330</v>
      </c>
      <c r="N99" s="4">
        <v>1.1481481481481481E-2</v>
      </c>
      <c r="O99" s="9">
        <v>1.1481481481481481E-2</v>
      </c>
      <c r="P99">
        <v>-12</v>
      </c>
      <c r="Q99">
        <v>-1.2244897959183701E-2</v>
      </c>
      <c r="R99" t="s">
        <v>23</v>
      </c>
      <c r="S99">
        <v>32</v>
      </c>
      <c r="T99" t="s">
        <v>9188</v>
      </c>
      <c r="U99" t="s">
        <v>4576</v>
      </c>
      <c r="V99" t="s">
        <v>105</v>
      </c>
      <c r="W99" t="s">
        <v>4579</v>
      </c>
      <c r="X99" t="s">
        <v>9198</v>
      </c>
      <c r="Y99" t="s">
        <v>9166</v>
      </c>
      <c r="Z99" t="s">
        <v>47</v>
      </c>
      <c r="AA99" t="s">
        <v>75</v>
      </c>
    </row>
    <row r="100" spans="1:27" x14ac:dyDescent="0.25">
      <c r="A100">
        <v>4164</v>
      </c>
      <c r="B100">
        <v>99</v>
      </c>
      <c r="C100" t="s">
        <v>267</v>
      </c>
      <c r="D100" t="s">
        <v>15</v>
      </c>
      <c r="E100" t="s">
        <v>268</v>
      </c>
      <c r="F100" t="s">
        <v>269</v>
      </c>
      <c r="G100" s="4" t="s">
        <v>30</v>
      </c>
      <c r="H100" s="4">
        <v>2.2835648148148147E-2</v>
      </c>
      <c r="I100" s="4">
        <v>2.2858796296296297E-2</v>
      </c>
      <c r="J100" s="4">
        <v>2.2800925925925927E-3</v>
      </c>
      <c r="K100" s="4">
        <v>1.1307870370370371E-2</v>
      </c>
      <c r="L100" t="s">
        <v>7807</v>
      </c>
      <c r="M100" t="s">
        <v>7912</v>
      </c>
      <c r="N100" s="4">
        <v>1.1527777777777777E-2</v>
      </c>
      <c r="O100" s="9">
        <v>1.1527777777777777E-2</v>
      </c>
      <c r="P100">
        <v>-19</v>
      </c>
      <c r="Q100">
        <v>-1.9447287615148402E-2</v>
      </c>
      <c r="R100" t="s">
        <v>23</v>
      </c>
      <c r="S100">
        <v>32</v>
      </c>
      <c r="T100" t="s">
        <v>9188</v>
      </c>
      <c r="U100" t="s">
        <v>4576</v>
      </c>
      <c r="V100" t="s">
        <v>75</v>
      </c>
      <c r="W100" t="s">
        <v>4579</v>
      </c>
      <c r="X100" t="s">
        <v>9198</v>
      </c>
      <c r="Y100" t="s">
        <v>9166</v>
      </c>
      <c r="Z100" t="s">
        <v>47</v>
      </c>
      <c r="AA100" t="s">
        <v>65</v>
      </c>
    </row>
    <row r="101" spans="1:27" x14ac:dyDescent="0.25">
      <c r="A101">
        <v>2153</v>
      </c>
      <c r="B101">
        <v>100</v>
      </c>
      <c r="C101" t="s">
        <v>270</v>
      </c>
      <c r="D101" t="s">
        <v>15</v>
      </c>
      <c r="E101" t="s">
        <v>271</v>
      </c>
      <c r="F101" t="s">
        <v>272</v>
      </c>
      <c r="G101" s="4" t="s">
        <v>18</v>
      </c>
      <c r="H101" s="4">
        <v>2.2835648148148147E-2</v>
      </c>
      <c r="I101" s="4">
        <v>2.2893518518518518E-2</v>
      </c>
      <c r="J101" s="4">
        <v>2.2800925925925927E-3</v>
      </c>
      <c r="K101" s="4">
        <v>1.1342592592592593E-2</v>
      </c>
      <c r="L101" t="s">
        <v>7807</v>
      </c>
      <c r="M101" t="s">
        <v>7330</v>
      </c>
      <c r="N101" s="4">
        <v>1.1493055555555555E-2</v>
      </c>
      <c r="O101" s="9">
        <v>1.1493055555555555E-2</v>
      </c>
      <c r="P101">
        <v>-13</v>
      </c>
      <c r="Q101">
        <v>-1.3265306122449E-2</v>
      </c>
      <c r="R101" t="s">
        <v>23</v>
      </c>
      <c r="S101">
        <v>32</v>
      </c>
      <c r="T101" t="s">
        <v>9188</v>
      </c>
      <c r="U101" t="s">
        <v>4576</v>
      </c>
      <c r="V101" t="s">
        <v>105</v>
      </c>
      <c r="W101" t="s">
        <v>4579</v>
      </c>
      <c r="X101" t="s">
        <v>9198</v>
      </c>
      <c r="Y101" t="s">
        <v>9166</v>
      </c>
      <c r="Z101" t="s">
        <v>47</v>
      </c>
      <c r="AA101" t="s">
        <v>75</v>
      </c>
    </row>
    <row r="102" spans="1:27" x14ac:dyDescent="0.25">
      <c r="A102">
        <v>109</v>
      </c>
      <c r="B102">
        <v>101</v>
      </c>
      <c r="C102" t="s">
        <v>273</v>
      </c>
      <c r="D102" t="s">
        <v>15</v>
      </c>
      <c r="E102" t="s">
        <v>274</v>
      </c>
      <c r="F102" t="s">
        <v>275</v>
      </c>
      <c r="G102" s="4" t="s">
        <v>18</v>
      </c>
      <c r="H102" s="4">
        <v>2.2847222222222224E-2</v>
      </c>
      <c r="I102" s="4">
        <v>2.2939814814814816E-2</v>
      </c>
      <c r="J102" s="4">
        <v>2.2800925925925927E-3</v>
      </c>
      <c r="K102" s="4">
        <v>1.1388888888888889E-2</v>
      </c>
      <c r="L102" t="s">
        <v>6152</v>
      </c>
      <c r="M102" t="s">
        <v>7914</v>
      </c>
      <c r="N102" s="4">
        <v>1.1458333333333333E-2</v>
      </c>
      <c r="O102" s="9">
        <v>1.1458333333333333E-2</v>
      </c>
      <c r="P102">
        <v>-6</v>
      </c>
      <c r="Q102">
        <v>-6.0975609756097598E-3</v>
      </c>
      <c r="R102" t="s">
        <v>23</v>
      </c>
      <c r="S102">
        <v>32</v>
      </c>
      <c r="T102" t="s">
        <v>9188</v>
      </c>
      <c r="U102" t="s">
        <v>4576</v>
      </c>
      <c r="V102" t="s">
        <v>105</v>
      </c>
      <c r="W102" t="s">
        <v>4579</v>
      </c>
      <c r="X102" t="s">
        <v>9198</v>
      </c>
      <c r="Y102" t="s">
        <v>9166</v>
      </c>
      <c r="Z102" t="s">
        <v>47</v>
      </c>
      <c r="AA102" t="s">
        <v>89</v>
      </c>
    </row>
    <row r="103" spans="1:27" x14ac:dyDescent="0.25">
      <c r="A103">
        <v>693</v>
      </c>
      <c r="B103">
        <v>102</v>
      </c>
      <c r="C103" t="s">
        <v>7022</v>
      </c>
      <c r="D103" t="s">
        <v>15</v>
      </c>
      <c r="F103" t="s">
        <v>276</v>
      </c>
      <c r="G103" s="4" t="s">
        <v>18</v>
      </c>
      <c r="H103" s="4">
        <v>2.2893518518518518E-2</v>
      </c>
      <c r="I103" s="4">
        <v>2.2928240740740742E-2</v>
      </c>
      <c r="J103" s="4">
        <v>2.2916666666666667E-3</v>
      </c>
      <c r="K103" s="4">
        <v>1.1331018518518518E-2</v>
      </c>
      <c r="L103" t="s">
        <v>6618</v>
      </c>
      <c r="M103" t="s">
        <v>7023</v>
      </c>
      <c r="N103" s="4">
        <v>1.15625E-2</v>
      </c>
      <c r="O103" s="9">
        <v>1.15625E-2</v>
      </c>
      <c r="P103">
        <v>-20</v>
      </c>
      <c r="Q103">
        <v>-2.0429009193054098E-2</v>
      </c>
      <c r="R103" t="s">
        <v>43</v>
      </c>
      <c r="S103">
        <v>32</v>
      </c>
      <c r="T103" t="s">
        <v>9188</v>
      </c>
      <c r="U103" t="s">
        <v>4579</v>
      </c>
      <c r="V103" t="s">
        <v>105</v>
      </c>
      <c r="W103" t="s">
        <v>4579</v>
      </c>
      <c r="X103" t="s">
        <v>9198</v>
      </c>
      <c r="Y103" t="s">
        <v>9166</v>
      </c>
      <c r="Z103" t="s">
        <v>47</v>
      </c>
      <c r="AA103" t="s">
        <v>71</v>
      </c>
    </row>
    <row r="104" spans="1:27" x14ac:dyDescent="0.25">
      <c r="A104">
        <v>1778</v>
      </c>
      <c r="B104">
        <v>103</v>
      </c>
      <c r="C104" t="s">
        <v>277</v>
      </c>
      <c r="D104" t="s">
        <v>15</v>
      </c>
      <c r="E104" t="s">
        <v>278</v>
      </c>
      <c r="F104" t="s">
        <v>127</v>
      </c>
      <c r="G104" s="4" t="s">
        <v>30</v>
      </c>
      <c r="H104" s="4">
        <v>2.2905092592592591E-2</v>
      </c>
      <c r="I104" s="4">
        <v>2.2939814814814816E-2</v>
      </c>
      <c r="J104" s="4">
        <v>2.2916666666666667E-3</v>
      </c>
      <c r="K104" s="4">
        <v>1.1226851851851852E-2</v>
      </c>
      <c r="L104" t="s">
        <v>6154</v>
      </c>
      <c r="M104" t="s">
        <v>6264</v>
      </c>
      <c r="N104" s="4">
        <v>1.1678240740740741E-2</v>
      </c>
      <c r="O104" s="9">
        <v>1.1678240740740741E-2</v>
      </c>
      <c r="P104">
        <v>-39</v>
      </c>
      <c r="Q104">
        <v>-4.0206185567010298E-2</v>
      </c>
      <c r="R104" t="s">
        <v>43</v>
      </c>
      <c r="S104">
        <v>32</v>
      </c>
      <c r="T104" t="s">
        <v>9188</v>
      </c>
      <c r="U104" t="s">
        <v>4576</v>
      </c>
      <c r="V104" t="s">
        <v>75</v>
      </c>
      <c r="W104" t="s">
        <v>4579</v>
      </c>
      <c r="X104" t="s">
        <v>9198</v>
      </c>
      <c r="Y104" t="s">
        <v>9166</v>
      </c>
      <c r="Z104" t="s">
        <v>47</v>
      </c>
      <c r="AA104" t="s">
        <v>40</v>
      </c>
    </row>
    <row r="105" spans="1:27" x14ac:dyDescent="0.25">
      <c r="A105">
        <v>5428</v>
      </c>
      <c r="B105">
        <v>104</v>
      </c>
      <c r="C105" t="s">
        <v>7510</v>
      </c>
      <c r="D105" t="s">
        <v>15</v>
      </c>
      <c r="E105" t="s">
        <v>60</v>
      </c>
      <c r="F105" t="s">
        <v>61</v>
      </c>
      <c r="G105" s="4" t="s">
        <v>30</v>
      </c>
      <c r="H105" s="4">
        <v>2.2939814814814816E-2</v>
      </c>
      <c r="I105" s="4">
        <v>2.2974537037037036E-2</v>
      </c>
      <c r="J105" s="4">
        <v>2.2916666666666667E-3</v>
      </c>
      <c r="K105" s="4">
        <v>1.1539351851851851E-2</v>
      </c>
      <c r="L105" t="s">
        <v>7511</v>
      </c>
      <c r="M105" t="s">
        <v>6270</v>
      </c>
      <c r="N105" s="4">
        <v>1.1400462962962963E-2</v>
      </c>
      <c r="O105" s="9">
        <v>1.1400462962962963E-2</v>
      </c>
      <c r="P105">
        <v>12</v>
      </c>
      <c r="Q105">
        <v>1.20361083249749E-2</v>
      </c>
      <c r="R105" t="s">
        <v>23</v>
      </c>
      <c r="S105">
        <v>33</v>
      </c>
      <c r="T105" t="s">
        <v>9188</v>
      </c>
      <c r="U105" t="s">
        <v>4576</v>
      </c>
      <c r="V105" t="s">
        <v>75</v>
      </c>
      <c r="W105" t="s">
        <v>4579</v>
      </c>
      <c r="X105" t="s">
        <v>9198</v>
      </c>
      <c r="Y105" t="s">
        <v>9166</v>
      </c>
      <c r="Z105" t="s">
        <v>47</v>
      </c>
      <c r="AA105" t="s">
        <v>124</v>
      </c>
    </row>
    <row r="106" spans="1:27" x14ac:dyDescent="0.25">
      <c r="A106">
        <v>1552</v>
      </c>
      <c r="B106">
        <v>105</v>
      </c>
      <c r="C106" t="s">
        <v>279</v>
      </c>
      <c r="D106" t="s">
        <v>15</v>
      </c>
      <c r="E106" t="s">
        <v>280</v>
      </c>
      <c r="F106" t="s">
        <v>281</v>
      </c>
      <c r="G106" s="4" t="s">
        <v>18</v>
      </c>
      <c r="H106" s="4">
        <v>2.2939814814814816E-2</v>
      </c>
      <c r="I106" s="4">
        <v>2.2951388888888889E-2</v>
      </c>
      <c r="J106" s="4">
        <v>2.2916666666666667E-3</v>
      </c>
      <c r="K106" s="4">
        <v>1.1273148148148148E-2</v>
      </c>
      <c r="L106" t="s">
        <v>7511</v>
      </c>
      <c r="M106" t="s">
        <v>8440</v>
      </c>
      <c r="N106" s="4">
        <v>1.1666666666666667E-2</v>
      </c>
      <c r="O106" s="9">
        <v>1.1666666666666667E-2</v>
      </c>
      <c r="P106">
        <v>-34</v>
      </c>
      <c r="Q106">
        <v>-3.4907597535934302E-2</v>
      </c>
      <c r="R106" t="s">
        <v>43</v>
      </c>
      <c r="S106">
        <v>33</v>
      </c>
      <c r="T106" t="s">
        <v>9188</v>
      </c>
      <c r="U106" t="s">
        <v>4576</v>
      </c>
      <c r="V106" t="s">
        <v>105</v>
      </c>
      <c r="W106" t="s">
        <v>4579</v>
      </c>
      <c r="X106" t="s">
        <v>9198</v>
      </c>
      <c r="Y106" t="s">
        <v>9166</v>
      </c>
      <c r="Z106" t="s">
        <v>47</v>
      </c>
      <c r="AA106" t="s">
        <v>55</v>
      </c>
    </row>
    <row r="107" spans="1:27" x14ac:dyDescent="0.25">
      <c r="A107">
        <v>7</v>
      </c>
      <c r="B107">
        <v>106</v>
      </c>
      <c r="C107" t="s">
        <v>5758</v>
      </c>
      <c r="D107" t="s">
        <v>15</v>
      </c>
      <c r="G107" s="4" t="s">
        <v>151</v>
      </c>
      <c r="H107" s="4">
        <v>2.2962962962962963E-2</v>
      </c>
      <c r="I107" s="4">
        <v>2.2962962962962963E-2</v>
      </c>
      <c r="J107" s="4">
        <v>2.2916666666666667E-3</v>
      </c>
      <c r="K107" s="4">
        <v>1.1435185185185185E-2</v>
      </c>
      <c r="L107" t="s">
        <v>5759</v>
      </c>
      <c r="M107" t="s">
        <v>5760</v>
      </c>
      <c r="N107" s="4">
        <v>1.1527777777777777E-2</v>
      </c>
      <c r="O107" s="9">
        <v>1.1527777777777777E-2</v>
      </c>
      <c r="P107">
        <v>-8</v>
      </c>
      <c r="Q107">
        <v>-8.0971659919028393E-3</v>
      </c>
      <c r="R107" t="s">
        <v>23</v>
      </c>
      <c r="S107">
        <v>33</v>
      </c>
      <c r="T107" t="s">
        <v>9189</v>
      </c>
      <c r="U107" t="s">
        <v>4579</v>
      </c>
      <c r="V107" t="s">
        <v>75</v>
      </c>
      <c r="W107" t="s">
        <v>4579</v>
      </c>
      <c r="X107" t="s">
        <v>9198</v>
      </c>
      <c r="Y107" t="s">
        <v>9166</v>
      </c>
      <c r="Z107" t="s">
        <v>47</v>
      </c>
      <c r="AA107" t="s">
        <v>99</v>
      </c>
    </row>
    <row r="108" spans="1:27" x14ac:dyDescent="0.25">
      <c r="A108">
        <v>4188</v>
      </c>
      <c r="B108">
        <v>107</v>
      </c>
      <c r="C108" t="s">
        <v>282</v>
      </c>
      <c r="D108" t="s">
        <v>15</v>
      </c>
      <c r="E108" t="s">
        <v>283</v>
      </c>
      <c r="G108" s="4" t="s">
        <v>18</v>
      </c>
      <c r="H108" s="4">
        <v>2.2962962962962963E-2</v>
      </c>
      <c r="I108" s="4">
        <v>2.2997685185185184E-2</v>
      </c>
      <c r="J108" s="4">
        <v>2.2916666666666667E-3</v>
      </c>
      <c r="K108" s="4">
        <v>1.1550925925925926E-2</v>
      </c>
      <c r="L108" t="s">
        <v>5759</v>
      </c>
      <c r="M108" t="s">
        <v>8140</v>
      </c>
      <c r="N108" s="4">
        <v>1.1412037037037037E-2</v>
      </c>
      <c r="O108" s="9">
        <v>1.1412037037037037E-2</v>
      </c>
      <c r="P108">
        <v>12</v>
      </c>
      <c r="Q108">
        <v>1.20240480961924E-2</v>
      </c>
      <c r="R108" t="s">
        <v>23</v>
      </c>
      <c r="S108">
        <v>33</v>
      </c>
      <c r="T108" t="s">
        <v>9188</v>
      </c>
      <c r="U108" t="s">
        <v>4576</v>
      </c>
      <c r="V108" t="s">
        <v>105</v>
      </c>
      <c r="W108" t="s">
        <v>4579</v>
      </c>
      <c r="X108" t="s">
        <v>9198</v>
      </c>
      <c r="Y108" t="s">
        <v>9166</v>
      </c>
      <c r="Z108" t="s">
        <v>47</v>
      </c>
      <c r="AA108" t="s">
        <v>128</v>
      </c>
    </row>
    <row r="109" spans="1:27" x14ac:dyDescent="0.25">
      <c r="A109">
        <v>3776</v>
      </c>
      <c r="B109">
        <v>108</v>
      </c>
      <c r="C109" t="s">
        <v>8620</v>
      </c>
      <c r="D109" t="s">
        <v>15</v>
      </c>
      <c r="E109" t="s">
        <v>284</v>
      </c>
      <c r="F109" t="s">
        <v>285</v>
      </c>
      <c r="G109" s="4" t="s">
        <v>18</v>
      </c>
      <c r="H109" s="4">
        <v>2.2997685185185184E-2</v>
      </c>
      <c r="I109" s="4">
        <v>2.3043981481481481E-2</v>
      </c>
      <c r="J109" s="4">
        <v>2.3032407407407407E-3</v>
      </c>
      <c r="K109" s="4">
        <v>1.1261574074074075E-2</v>
      </c>
      <c r="L109" t="s">
        <v>7913</v>
      </c>
      <c r="M109" t="s">
        <v>8138</v>
      </c>
      <c r="N109" s="4">
        <v>1.173611111111111E-2</v>
      </c>
      <c r="O109" s="9">
        <v>1.173611111111111E-2</v>
      </c>
      <c r="P109">
        <v>-41</v>
      </c>
      <c r="Q109">
        <v>-4.2137718396711203E-2</v>
      </c>
      <c r="R109" t="s">
        <v>43</v>
      </c>
      <c r="S109">
        <v>33</v>
      </c>
      <c r="T109" t="s">
        <v>9188</v>
      </c>
      <c r="U109" t="s">
        <v>4576</v>
      </c>
      <c r="V109" t="s">
        <v>105</v>
      </c>
      <c r="W109" t="s">
        <v>4579</v>
      </c>
      <c r="X109" t="s">
        <v>9198</v>
      </c>
      <c r="Y109" t="s">
        <v>9166</v>
      </c>
      <c r="Z109" t="s">
        <v>47</v>
      </c>
      <c r="AA109" t="s">
        <v>51</v>
      </c>
    </row>
    <row r="110" spans="1:27" x14ac:dyDescent="0.25">
      <c r="A110">
        <v>2981</v>
      </c>
      <c r="B110">
        <v>109</v>
      </c>
      <c r="C110" t="s">
        <v>286</v>
      </c>
      <c r="D110" t="s">
        <v>15</v>
      </c>
      <c r="E110" t="s">
        <v>287</v>
      </c>
      <c r="F110" t="s">
        <v>288</v>
      </c>
      <c r="G110" s="4" t="s">
        <v>30</v>
      </c>
      <c r="H110" s="4">
        <v>2.2997685185185184E-2</v>
      </c>
      <c r="I110" s="4">
        <v>2.3043981481481481E-2</v>
      </c>
      <c r="J110" s="4">
        <v>2.3032407407407407E-3</v>
      </c>
      <c r="K110" s="4">
        <v>1.1388888888888889E-2</v>
      </c>
      <c r="L110" t="s">
        <v>7913</v>
      </c>
      <c r="M110" t="s">
        <v>7914</v>
      </c>
      <c r="N110" s="4">
        <v>1.1608796296296296E-2</v>
      </c>
      <c r="O110" s="9">
        <v>1.1608796296296296E-2</v>
      </c>
      <c r="P110">
        <v>-19</v>
      </c>
      <c r="Q110">
        <v>-1.9308943089430899E-2</v>
      </c>
      <c r="R110" t="s">
        <v>23</v>
      </c>
      <c r="S110">
        <v>33</v>
      </c>
      <c r="T110" t="s">
        <v>9188</v>
      </c>
      <c r="U110" t="s">
        <v>4576</v>
      </c>
      <c r="V110" t="s">
        <v>75</v>
      </c>
      <c r="W110" t="s">
        <v>4579</v>
      </c>
      <c r="X110" t="s">
        <v>9198</v>
      </c>
      <c r="Y110" t="s">
        <v>9166</v>
      </c>
      <c r="Z110" t="s">
        <v>47</v>
      </c>
      <c r="AA110" t="s">
        <v>89</v>
      </c>
    </row>
    <row r="111" spans="1:27" x14ac:dyDescent="0.25">
      <c r="A111">
        <v>2209</v>
      </c>
      <c r="B111">
        <v>110</v>
      </c>
      <c r="C111" t="s">
        <v>8621</v>
      </c>
      <c r="D111" t="s">
        <v>15</v>
      </c>
      <c r="E111" t="s">
        <v>70</v>
      </c>
      <c r="F111" t="s">
        <v>42</v>
      </c>
      <c r="G111" s="4" t="s">
        <v>18</v>
      </c>
      <c r="H111" s="4">
        <v>2.3009259259259261E-2</v>
      </c>
      <c r="I111" s="4">
        <v>2.3078703703703702E-2</v>
      </c>
      <c r="J111" s="4">
        <v>2.3032407407407407E-3</v>
      </c>
      <c r="K111" s="4">
        <v>1.1527777777777777E-2</v>
      </c>
      <c r="L111" t="s">
        <v>7915</v>
      </c>
      <c r="M111" t="s">
        <v>6951</v>
      </c>
      <c r="N111" s="4">
        <v>1.1481481481481481E-2</v>
      </c>
      <c r="O111" s="9">
        <v>1.1481481481481481E-2</v>
      </c>
      <c r="P111">
        <v>4</v>
      </c>
      <c r="Q111">
        <v>4.0160642570281103E-3</v>
      </c>
      <c r="R111" t="s">
        <v>23</v>
      </c>
      <c r="S111">
        <v>33</v>
      </c>
      <c r="T111" t="s">
        <v>9188</v>
      </c>
      <c r="U111" t="s">
        <v>4576</v>
      </c>
      <c r="V111" t="s">
        <v>105</v>
      </c>
      <c r="W111" t="s">
        <v>4579</v>
      </c>
      <c r="X111" t="s">
        <v>9198</v>
      </c>
      <c r="Y111" t="s">
        <v>9166</v>
      </c>
      <c r="Z111" t="s">
        <v>47</v>
      </c>
      <c r="AA111" t="s">
        <v>122</v>
      </c>
    </row>
    <row r="112" spans="1:27" x14ac:dyDescent="0.25">
      <c r="A112">
        <v>4408</v>
      </c>
      <c r="B112">
        <v>111</v>
      </c>
      <c r="C112" t="s">
        <v>289</v>
      </c>
      <c r="D112" t="s">
        <v>15</v>
      </c>
      <c r="E112" t="s">
        <v>290</v>
      </c>
      <c r="F112" t="s">
        <v>291</v>
      </c>
      <c r="G112" s="4" t="s">
        <v>30</v>
      </c>
      <c r="H112" s="4">
        <v>2.3009259259259261E-2</v>
      </c>
      <c r="I112" s="4">
        <v>2.3020833333333334E-2</v>
      </c>
      <c r="J112" s="4">
        <v>2.3032407407407407E-3</v>
      </c>
      <c r="K112" s="4">
        <v>1.1388888888888889E-2</v>
      </c>
      <c r="L112" t="s">
        <v>7915</v>
      </c>
      <c r="M112" t="s">
        <v>7914</v>
      </c>
      <c r="N112" s="4">
        <v>1.1620370370370371E-2</v>
      </c>
      <c r="O112" s="9">
        <v>1.1620370370370371E-2</v>
      </c>
      <c r="P112">
        <v>-20</v>
      </c>
      <c r="Q112">
        <v>-2.0325203252032499E-2</v>
      </c>
      <c r="R112" t="s">
        <v>43</v>
      </c>
      <c r="S112">
        <v>33</v>
      </c>
      <c r="T112" t="s">
        <v>9188</v>
      </c>
      <c r="U112" t="s">
        <v>4576</v>
      </c>
      <c r="V112" t="s">
        <v>75</v>
      </c>
      <c r="W112" t="s">
        <v>4579</v>
      </c>
      <c r="X112" t="s">
        <v>9198</v>
      </c>
      <c r="Y112" t="s">
        <v>9166</v>
      </c>
      <c r="Z112" t="s">
        <v>47</v>
      </c>
      <c r="AA112" t="s">
        <v>89</v>
      </c>
    </row>
    <row r="113" spans="1:27" x14ac:dyDescent="0.25">
      <c r="A113">
        <v>3742</v>
      </c>
      <c r="B113">
        <v>112</v>
      </c>
      <c r="C113" t="s">
        <v>7824</v>
      </c>
      <c r="D113" t="s">
        <v>15</v>
      </c>
      <c r="E113" t="s">
        <v>292</v>
      </c>
      <c r="F113" t="s">
        <v>88</v>
      </c>
      <c r="G113" s="4" t="s">
        <v>186</v>
      </c>
      <c r="H113" s="4">
        <v>2.3043981481481481E-2</v>
      </c>
      <c r="I113" s="4">
        <v>2.3055555555555555E-2</v>
      </c>
      <c r="J113" s="4">
        <v>2.3032407407407407E-3</v>
      </c>
      <c r="K113" s="4">
        <v>1.1412037037037037E-2</v>
      </c>
      <c r="L113" t="s">
        <v>7426</v>
      </c>
      <c r="M113" t="s">
        <v>7825</v>
      </c>
      <c r="N113" s="4">
        <v>1.1631944444444445E-2</v>
      </c>
      <c r="O113" s="9">
        <v>1.1631944444444445E-2</v>
      </c>
      <c r="P113">
        <v>-19</v>
      </c>
      <c r="Q113">
        <v>-1.92697768762677E-2</v>
      </c>
      <c r="R113" t="s">
        <v>23</v>
      </c>
      <c r="S113">
        <v>33</v>
      </c>
      <c r="T113" t="s">
        <v>9189</v>
      </c>
      <c r="U113" t="s">
        <v>4576</v>
      </c>
      <c r="V113" t="s">
        <v>105</v>
      </c>
      <c r="W113" t="s">
        <v>4579</v>
      </c>
      <c r="X113" t="s">
        <v>9198</v>
      </c>
      <c r="Y113" t="s">
        <v>9166</v>
      </c>
      <c r="Z113" t="s">
        <v>47</v>
      </c>
      <c r="AA113" t="s">
        <v>93</v>
      </c>
    </row>
    <row r="114" spans="1:27" x14ac:dyDescent="0.25">
      <c r="A114">
        <v>2191</v>
      </c>
      <c r="B114">
        <v>113</v>
      </c>
      <c r="C114" t="s">
        <v>293</v>
      </c>
      <c r="D114" t="s">
        <v>15</v>
      </c>
      <c r="E114" t="s">
        <v>294</v>
      </c>
      <c r="F114" t="s">
        <v>295</v>
      </c>
      <c r="G114" s="4" t="s">
        <v>30</v>
      </c>
      <c r="H114" s="4">
        <v>2.3043981481481481E-2</v>
      </c>
      <c r="I114" s="4">
        <v>2.3090277777777779E-2</v>
      </c>
      <c r="J114" s="4">
        <v>2.3032407407407407E-3</v>
      </c>
      <c r="K114" s="4">
        <v>1.1539351851851851E-2</v>
      </c>
      <c r="L114" t="s">
        <v>7426</v>
      </c>
      <c r="M114" t="s">
        <v>6270</v>
      </c>
      <c r="N114" s="4">
        <v>1.150462962962963E-2</v>
      </c>
      <c r="O114" s="9">
        <v>1.150462962962963E-2</v>
      </c>
      <c r="P114">
        <v>3</v>
      </c>
      <c r="Q114">
        <v>3.0090270812437301E-3</v>
      </c>
      <c r="R114" t="s">
        <v>23</v>
      </c>
      <c r="S114">
        <v>33</v>
      </c>
      <c r="T114" t="s">
        <v>9188</v>
      </c>
      <c r="U114" t="s">
        <v>4576</v>
      </c>
      <c r="V114" t="s">
        <v>75</v>
      </c>
      <c r="W114" t="s">
        <v>4579</v>
      </c>
      <c r="X114" t="s">
        <v>9198</v>
      </c>
      <c r="Y114" t="s">
        <v>9166</v>
      </c>
      <c r="Z114" t="s">
        <v>47</v>
      </c>
      <c r="AA114" t="s">
        <v>124</v>
      </c>
    </row>
    <row r="115" spans="1:27" x14ac:dyDescent="0.25">
      <c r="A115">
        <v>4344</v>
      </c>
      <c r="B115">
        <v>114</v>
      </c>
      <c r="C115" t="s">
        <v>7916</v>
      </c>
      <c r="D115" t="s">
        <v>15</v>
      </c>
      <c r="E115" t="s">
        <v>290</v>
      </c>
      <c r="F115" t="s">
        <v>291</v>
      </c>
      <c r="G115" s="4" t="s">
        <v>30</v>
      </c>
      <c r="H115" s="4">
        <v>2.3043981481481481E-2</v>
      </c>
      <c r="I115" s="4">
        <v>2.3067129629629628E-2</v>
      </c>
      <c r="J115" s="4">
        <v>2.3032407407407407E-3</v>
      </c>
      <c r="K115" s="4">
        <v>1.1319444444444444E-2</v>
      </c>
      <c r="L115" t="s">
        <v>7426</v>
      </c>
      <c r="M115" t="s">
        <v>7917</v>
      </c>
      <c r="N115" s="4">
        <v>1.1724537037037037E-2</v>
      </c>
      <c r="O115" s="9">
        <v>1.1724537037037037E-2</v>
      </c>
      <c r="P115">
        <v>-35</v>
      </c>
      <c r="Q115">
        <v>-3.5787321063394703E-2</v>
      </c>
      <c r="R115" t="s">
        <v>43</v>
      </c>
      <c r="S115">
        <v>33</v>
      </c>
      <c r="T115" t="s">
        <v>9188</v>
      </c>
      <c r="U115" t="s">
        <v>4576</v>
      </c>
      <c r="V115" t="s">
        <v>75</v>
      </c>
      <c r="W115" t="s">
        <v>4579</v>
      </c>
      <c r="X115" t="s">
        <v>9198</v>
      </c>
      <c r="Y115" t="s">
        <v>9166</v>
      </c>
      <c r="Z115" t="s">
        <v>47</v>
      </c>
      <c r="AA115" t="s">
        <v>69</v>
      </c>
    </row>
    <row r="116" spans="1:27" x14ac:dyDescent="0.25">
      <c r="A116">
        <v>2759</v>
      </c>
      <c r="B116">
        <v>115</v>
      </c>
      <c r="C116" t="s">
        <v>296</v>
      </c>
      <c r="D116" t="s">
        <v>15</v>
      </c>
      <c r="E116" t="s">
        <v>297</v>
      </c>
      <c r="F116" t="s">
        <v>17</v>
      </c>
      <c r="G116" s="4" t="s">
        <v>18</v>
      </c>
      <c r="H116" s="4">
        <v>2.3055555555555555E-2</v>
      </c>
      <c r="I116" s="4">
        <v>2.3078703703703702E-2</v>
      </c>
      <c r="J116" s="4">
        <v>2.3032407407407407E-3</v>
      </c>
      <c r="K116" s="4">
        <v>1.136574074074074E-2</v>
      </c>
      <c r="L116" t="s">
        <v>5912</v>
      </c>
      <c r="M116" t="s">
        <v>7425</v>
      </c>
      <c r="N116" s="4">
        <v>1.1689814814814814E-2</v>
      </c>
      <c r="O116" s="9">
        <v>1.1689814814814814E-2</v>
      </c>
      <c r="P116">
        <v>-28</v>
      </c>
      <c r="Q116">
        <v>-2.8513238289205701E-2</v>
      </c>
      <c r="R116" t="s">
        <v>43</v>
      </c>
      <c r="S116">
        <v>33</v>
      </c>
      <c r="T116" t="s">
        <v>9188</v>
      </c>
      <c r="U116" t="s">
        <v>4576</v>
      </c>
      <c r="V116" t="s">
        <v>105</v>
      </c>
      <c r="W116" t="s">
        <v>4579</v>
      </c>
      <c r="X116" t="s">
        <v>9198</v>
      </c>
      <c r="Y116" t="s">
        <v>9166</v>
      </c>
      <c r="Z116" t="s">
        <v>47</v>
      </c>
      <c r="AA116" t="s">
        <v>83</v>
      </c>
    </row>
    <row r="117" spans="1:27" x14ac:dyDescent="0.25">
      <c r="A117">
        <v>1656</v>
      </c>
      <c r="B117">
        <v>116</v>
      </c>
      <c r="C117" t="s">
        <v>8622</v>
      </c>
      <c r="D117" t="s">
        <v>15</v>
      </c>
      <c r="E117" t="s">
        <v>177</v>
      </c>
      <c r="F117" t="s">
        <v>298</v>
      </c>
      <c r="G117" s="4" t="s">
        <v>18</v>
      </c>
      <c r="H117" s="4">
        <v>2.3067129629629628E-2</v>
      </c>
      <c r="I117" s="4">
        <v>2.3171296296296297E-2</v>
      </c>
      <c r="J117" s="4">
        <v>2.3032407407407407E-3</v>
      </c>
      <c r="K117" s="4">
        <v>1.1805555555555555E-2</v>
      </c>
      <c r="L117" t="s">
        <v>6620</v>
      </c>
      <c r="M117" t="s">
        <v>8442</v>
      </c>
      <c r="N117" s="4">
        <v>1.1261574074074075E-2</v>
      </c>
      <c r="O117" s="9">
        <v>1.1261574074074075E-2</v>
      </c>
      <c r="P117">
        <v>47</v>
      </c>
      <c r="Q117">
        <v>4.6078431372549002E-2</v>
      </c>
      <c r="R117" t="s">
        <v>19</v>
      </c>
      <c r="S117">
        <v>33</v>
      </c>
      <c r="T117" t="s">
        <v>9188</v>
      </c>
      <c r="U117" t="s">
        <v>4576</v>
      </c>
      <c r="V117" t="s">
        <v>105</v>
      </c>
      <c r="W117" t="s">
        <v>4579</v>
      </c>
      <c r="X117" t="s">
        <v>9198</v>
      </c>
      <c r="Y117" t="s">
        <v>9166</v>
      </c>
      <c r="Z117" t="s">
        <v>47</v>
      </c>
      <c r="AA117" t="s">
        <v>9171</v>
      </c>
    </row>
    <row r="118" spans="1:27" x14ac:dyDescent="0.25">
      <c r="A118">
        <v>3328</v>
      </c>
      <c r="B118">
        <v>117</v>
      </c>
      <c r="C118" t="s">
        <v>299</v>
      </c>
      <c r="D118" t="s">
        <v>15</v>
      </c>
      <c r="E118" t="s">
        <v>300</v>
      </c>
      <c r="F118" t="s">
        <v>42</v>
      </c>
      <c r="G118" s="4" t="s">
        <v>18</v>
      </c>
      <c r="H118" s="4">
        <v>2.3078703703703702E-2</v>
      </c>
      <c r="I118" s="4">
        <v>2.3090277777777779E-2</v>
      </c>
      <c r="J118" s="4">
        <v>2.3032407407407407E-3</v>
      </c>
      <c r="K118" s="4">
        <v>1.136574074074074E-2</v>
      </c>
      <c r="L118" t="s">
        <v>6266</v>
      </c>
      <c r="M118" t="s">
        <v>7425</v>
      </c>
      <c r="N118" s="4">
        <v>1.1712962962962963E-2</v>
      </c>
      <c r="O118" s="9">
        <v>1.1712962962962963E-2</v>
      </c>
      <c r="P118">
        <v>-30</v>
      </c>
      <c r="Q118">
        <v>-3.0549898167006099E-2</v>
      </c>
      <c r="R118" t="s">
        <v>43</v>
      </c>
      <c r="S118">
        <v>33</v>
      </c>
      <c r="T118" t="s">
        <v>9188</v>
      </c>
      <c r="U118" t="s">
        <v>4576</v>
      </c>
      <c r="V118" t="s">
        <v>105</v>
      </c>
      <c r="W118" t="s">
        <v>4579</v>
      </c>
      <c r="X118" t="s">
        <v>9198</v>
      </c>
      <c r="Y118" t="s">
        <v>9166</v>
      </c>
      <c r="Z118" t="s">
        <v>47</v>
      </c>
      <c r="AA118" t="s">
        <v>83</v>
      </c>
    </row>
    <row r="119" spans="1:27" x14ac:dyDescent="0.25">
      <c r="A119">
        <v>628</v>
      </c>
      <c r="B119">
        <v>118</v>
      </c>
      <c r="C119" t="s">
        <v>6265</v>
      </c>
      <c r="D119" t="s">
        <v>15</v>
      </c>
      <c r="F119" t="s">
        <v>42</v>
      </c>
      <c r="G119" s="4" t="s">
        <v>30</v>
      </c>
      <c r="H119" s="4">
        <v>2.3078703703703702E-2</v>
      </c>
      <c r="I119" s="4">
        <v>2.3148148148148147E-2</v>
      </c>
      <c r="J119" s="4">
        <v>2.3032407407407407E-3</v>
      </c>
      <c r="K119" s="4">
        <v>1.1423611111111112E-2</v>
      </c>
      <c r="L119" t="s">
        <v>6266</v>
      </c>
      <c r="M119" t="s">
        <v>6267</v>
      </c>
      <c r="N119" s="4">
        <v>1.1655092592592592E-2</v>
      </c>
      <c r="O119" s="9">
        <v>1.1655092592592592E-2</v>
      </c>
      <c r="P119">
        <v>-20</v>
      </c>
      <c r="Q119">
        <v>-2.0263424518743699E-2</v>
      </c>
      <c r="R119" t="s">
        <v>43</v>
      </c>
      <c r="S119">
        <v>33</v>
      </c>
      <c r="T119" t="s">
        <v>9188</v>
      </c>
      <c r="U119" t="s">
        <v>4579</v>
      </c>
      <c r="V119" t="s">
        <v>75</v>
      </c>
      <c r="W119" t="s">
        <v>4579</v>
      </c>
      <c r="X119" t="s">
        <v>9198</v>
      </c>
      <c r="Y119" t="s">
        <v>9166</v>
      </c>
      <c r="Z119" t="s">
        <v>47</v>
      </c>
      <c r="AA119" t="s">
        <v>96</v>
      </c>
    </row>
    <row r="120" spans="1:27" x14ac:dyDescent="0.25">
      <c r="A120">
        <v>2551</v>
      </c>
      <c r="B120">
        <v>119</v>
      </c>
      <c r="C120" t="s">
        <v>301</v>
      </c>
      <c r="D120" t="s">
        <v>15</v>
      </c>
      <c r="F120" t="s">
        <v>158</v>
      </c>
      <c r="G120" s="4" t="s">
        <v>18</v>
      </c>
      <c r="H120" s="4">
        <v>2.3090277777777779E-2</v>
      </c>
      <c r="I120" s="4">
        <v>2.3136574074074073E-2</v>
      </c>
      <c r="J120" s="4">
        <v>2.3148148148148147E-3</v>
      </c>
      <c r="K120" s="4">
        <v>1.1377314814814814E-2</v>
      </c>
      <c r="L120" t="s">
        <v>5456</v>
      </c>
      <c r="M120" t="s">
        <v>7024</v>
      </c>
      <c r="N120" s="4">
        <v>1.1712962962962963E-2</v>
      </c>
      <c r="O120" s="9">
        <v>1.1712962962962963E-2</v>
      </c>
      <c r="P120">
        <v>-29</v>
      </c>
      <c r="Q120">
        <v>-2.9501525940997E-2</v>
      </c>
      <c r="R120" t="s">
        <v>43</v>
      </c>
      <c r="S120">
        <v>33</v>
      </c>
      <c r="T120" t="s">
        <v>9188</v>
      </c>
      <c r="U120" t="s">
        <v>4579</v>
      </c>
      <c r="V120" t="s">
        <v>105</v>
      </c>
      <c r="W120" t="s">
        <v>4579</v>
      </c>
      <c r="X120" t="s">
        <v>9198</v>
      </c>
      <c r="Y120" t="s">
        <v>9166</v>
      </c>
      <c r="Z120" t="s">
        <v>47</v>
      </c>
      <c r="AA120" t="s">
        <v>86</v>
      </c>
    </row>
    <row r="121" spans="1:27" x14ac:dyDescent="0.25">
      <c r="A121">
        <v>2272</v>
      </c>
      <c r="B121">
        <v>120</v>
      </c>
      <c r="C121" t="s">
        <v>302</v>
      </c>
      <c r="D121" t="s">
        <v>15</v>
      </c>
      <c r="E121" t="s">
        <v>303</v>
      </c>
      <c r="F121" t="s">
        <v>304</v>
      </c>
      <c r="G121" s="4" t="s">
        <v>207</v>
      </c>
      <c r="H121" s="4">
        <v>2.3101851851851853E-2</v>
      </c>
      <c r="I121" s="4">
        <v>2.3159722222222224E-2</v>
      </c>
      <c r="J121" s="4">
        <v>2.3148148148148147E-3</v>
      </c>
      <c r="K121" s="4">
        <v>1.1458333333333333E-2</v>
      </c>
      <c r="L121" t="s">
        <v>6148</v>
      </c>
      <c r="M121" t="s">
        <v>8054</v>
      </c>
      <c r="N121" s="4">
        <v>1.1643518518518518E-2</v>
      </c>
      <c r="O121" s="9">
        <v>1.1643518518518518E-2</v>
      </c>
      <c r="P121">
        <v>-16</v>
      </c>
      <c r="Q121">
        <v>-1.61616161616162E-2</v>
      </c>
      <c r="R121" t="s">
        <v>23</v>
      </c>
      <c r="S121">
        <v>33</v>
      </c>
      <c r="T121" t="s">
        <v>9188</v>
      </c>
      <c r="U121" t="s">
        <v>4576</v>
      </c>
      <c r="V121" t="s">
        <v>165</v>
      </c>
      <c r="W121" t="s">
        <v>4579</v>
      </c>
      <c r="X121" t="s">
        <v>9198</v>
      </c>
      <c r="Y121" t="s">
        <v>9166</v>
      </c>
      <c r="Z121" t="s">
        <v>47</v>
      </c>
      <c r="AA121" t="s">
        <v>105</v>
      </c>
    </row>
    <row r="122" spans="1:27" x14ac:dyDescent="0.25">
      <c r="A122">
        <v>2863</v>
      </c>
      <c r="B122">
        <v>121</v>
      </c>
      <c r="C122" t="s">
        <v>305</v>
      </c>
      <c r="D122" t="s">
        <v>15</v>
      </c>
      <c r="F122" t="s">
        <v>306</v>
      </c>
      <c r="G122" s="4" t="s">
        <v>18</v>
      </c>
      <c r="H122" s="4">
        <v>2.3125E-2</v>
      </c>
      <c r="I122" s="4">
        <v>2.3194444444444445E-2</v>
      </c>
      <c r="J122" s="4">
        <v>2.3148148148148147E-3</v>
      </c>
      <c r="K122" s="4">
        <v>1.1527777777777777E-2</v>
      </c>
      <c r="L122" t="s">
        <v>5449</v>
      </c>
      <c r="M122" t="s">
        <v>6951</v>
      </c>
      <c r="N122" s="4">
        <v>1.1597222222222222E-2</v>
      </c>
      <c r="O122" s="9">
        <v>1.1597222222222222E-2</v>
      </c>
      <c r="P122">
        <v>-6</v>
      </c>
      <c r="Q122">
        <v>-6.0240963855421699E-3</v>
      </c>
      <c r="R122" t="s">
        <v>23</v>
      </c>
      <c r="S122">
        <v>33</v>
      </c>
      <c r="T122" t="s">
        <v>9188</v>
      </c>
      <c r="U122" t="s">
        <v>4579</v>
      </c>
      <c r="V122" t="s">
        <v>105</v>
      </c>
      <c r="W122" t="s">
        <v>4579</v>
      </c>
      <c r="X122" t="s">
        <v>9198</v>
      </c>
      <c r="Y122" t="s">
        <v>9166</v>
      </c>
      <c r="Z122" t="s">
        <v>47</v>
      </c>
      <c r="AA122" t="s">
        <v>122</v>
      </c>
    </row>
    <row r="123" spans="1:27" x14ac:dyDescent="0.25">
      <c r="A123">
        <v>3428</v>
      </c>
      <c r="B123">
        <v>122</v>
      </c>
      <c r="C123" t="s">
        <v>6665</v>
      </c>
      <c r="D123" t="s">
        <v>15</v>
      </c>
      <c r="G123" s="4" t="s">
        <v>135</v>
      </c>
      <c r="H123" s="4">
        <v>2.3125E-2</v>
      </c>
      <c r="I123" s="4">
        <v>2.3206018518518518E-2</v>
      </c>
      <c r="J123" s="4">
        <v>2.3148148148148147E-3</v>
      </c>
      <c r="K123" s="4">
        <v>1.1435185185185185E-2</v>
      </c>
      <c r="L123" t="s">
        <v>5449</v>
      </c>
      <c r="M123" t="s">
        <v>5760</v>
      </c>
      <c r="N123" s="4">
        <v>1.1689814814814814E-2</v>
      </c>
      <c r="O123" s="9">
        <v>1.1689814814814814E-2</v>
      </c>
      <c r="P123">
        <v>-22</v>
      </c>
      <c r="Q123">
        <v>-2.2267206477732799E-2</v>
      </c>
      <c r="R123" t="s">
        <v>43</v>
      </c>
      <c r="S123">
        <v>33</v>
      </c>
      <c r="T123" t="s">
        <v>9188</v>
      </c>
      <c r="U123" t="s">
        <v>4579</v>
      </c>
      <c r="V123" t="s">
        <v>136</v>
      </c>
      <c r="W123" t="s">
        <v>4579</v>
      </c>
      <c r="X123" t="s">
        <v>9198</v>
      </c>
      <c r="Y123" t="s">
        <v>9166</v>
      </c>
      <c r="Z123" t="s">
        <v>47</v>
      </c>
      <c r="AA123" t="s">
        <v>99</v>
      </c>
    </row>
    <row r="124" spans="1:27" x14ac:dyDescent="0.25">
      <c r="A124">
        <v>4309</v>
      </c>
      <c r="B124">
        <v>123</v>
      </c>
      <c r="C124" t="s">
        <v>307</v>
      </c>
      <c r="D124" t="s">
        <v>15</v>
      </c>
      <c r="E124" t="s">
        <v>118</v>
      </c>
      <c r="F124" t="s">
        <v>308</v>
      </c>
      <c r="G124" s="4" t="s">
        <v>30</v>
      </c>
      <c r="H124" s="4">
        <v>2.3125E-2</v>
      </c>
      <c r="I124" s="4">
        <v>2.3148148148148147E-2</v>
      </c>
      <c r="J124" s="4">
        <v>2.3148148148148147E-3</v>
      </c>
      <c r="K124" s="4">
        <v>1.1469907407407408E-2</v>
      </c>
      <c r="L124" t="s">
        <v>5449</v>
      </c>
      <c r="M124" t="s">
        <v>7734</v>
      </c>
      <c r="N124" s="4">
        <v>1.1655092592592592E-2</v>
      </c>
      <c r="O124" s="9">
        <v>1.1655092592592592E-2</v>
      </c>
      <c r="P124">
        <v>-16</v>
      </c>
      <c r="Q124">
        <v>-1.6145307769929399E-2</v>
      </c>
      <c r="R124" t="s">
        <v>23</v>
      </c>
      <c r="S124">
        <v>33</v>
      </c>
      <c r="T124" t="s">
        <v>9188</v>
      </c>
      <c r="U124" t="s">
        <v>4576</v>
      </c>
      <c r="V124" t="s">
        <v>75</v>
      </c>
      <c r="W124" t="s">
        <v>4579</v>
      </c>
      <c r="X124" t="s">
        <v>9198</v>
      </c>
      <c r="Y124" t="s">
        <v>9166</v>
      </c>
      <c r="Z124" t="s">
        <v>47</v>
      </c>
      <c r="AA124" t="s">
        <v>107</v>
      </c>
    </row>
    <row r="125" spans="1:27" x14ac:dyDescent="0.25">
      <c r="A125">
        <v>4109</v>
      </c>
      <c r="B125">
        <v>124</v>
      </c>
      <c r="C125" t="s">
        <v>8843</v>
      </c>
      <c r="D125" t="s">
        <v>15</v>
      </c>
      <c r="E125" t="s">
        <v>190</v>
      </c>
      <c r="F125" t="s">
        <v>82</v>
      </c>
      <c r="G125" s="4" t="s">
        <v>18</v>
      </c>
      <c r="H125" s="4">
        <v>2.3171296296296297E-2</v>
      </c>
      <c r="I125" s="4">
        <v>2.3229166666666665E-2</v>
      </c>
      <c r="J125" s="4">
        <v>2.3148148148148147E-3</v>
      </c>
      <c r="K125" s="4">
        <v>1.1574074074074073E-2</v>
      </c>
      <c r="L125" t="s">
        <v>5462</v>
      </c>
      <c r="M125" t="s">
        <v>8630</v>
      </c>
      <c r="N125" s="4">
        <v>1.1597222222222222E-2</v>
      </c>
      <c r="O125" s="9">
        <v>1.1597222222222222E-2</v>
      </c>
      <c r="P125">
        <v>-2</v>
      </c>
      <c r="Q125">
        <v>-2E-3</v>
      </c>
      <c r="R125" t="s">
        <v>23</v>
      </c>
      <c r="S125">
        <v>33</v>
      </c>
      <c r="T125" t="s">
        <v>9188</v>
      </c>
      <c r="U125" t="s">
        <v>4576</v>
      </c>
      <c r="V125" t="s">
        <v>105</v>
      </c>
      <c r="W125" t="s">
        <v>4579</v>
      </c>
      <c r="X125" t="s">
        <v>9198</v>
      </c>
      <c r="Y125" t="s">
        <v>9166</v>
      </c>
      <c r="Z125" t="s">
        <v>47</v>
      </c>
      <c r="AA125" t="s">
        <v>136</v>
      </c>
    </row>
    <row r="126" spans="1:27" x14ac:dyDescent="0.25">
      <c r="A126">
        <v>2738</v>
      </c>
      <c r="B126">
        <v>125</v>
      </c>
      <c r="C126" t="s">
        <v>309</v>
      </c>
      <c r="D126" t="s">
        <v>15</v>
      </c>
      <c r="F126" t="s">
        <v>310</v>
      </c>
      <c r="G126" s="4" t="s">
        <v>18</v>
      </c>
      <c r="H126" s="4">
        <v>2.3206018518518518E-2</v>
      </c>
      <c r="I126" s="4">
        <v>2.326388888888889E-2</v>
      </c>
      <c r="J126" s="4">
        <v>2.3263888888888887E-3</v>
      </c>
      <c r="K126" s="4">
        <v>1.1689814814814814E-2</v>
      </c>
      <c r="L126" t="s">
        <v>6632</v>
      </c>
      <c r="M126" t="s">
        <v>7155</v>
      </c>
      <c r="N126" s="4">
        <v>1.1516203703703704E-2</v>
      </c>
      <c r="O126" s="9">
        <v>1.1516203703703704E-2</v>
      </c>
      <c r="P126">
        <v>15</v>
      </c>
      <c r="Q126">
        <v>1.48514851485148E-2</v>
      </c>
      <c r="R126" t="s">
        <v>23</v>
      </c>
      <c r="S126">
        <v>33</v>
      </c>
      <c r="T126" t="s">
        <v>9188</v>
      </c>
      <c r="U126" t="s">
        <v>4579</v>
      </c>
      <c r="V126" t="s">
        <v>105</v>
      </c>
      <c r="W126" t="s">
        <v>4579</v>
      </c>
      <c r="X126" t="s">
        <v>9198</v>
      </c>
      <c r="Y126" t="s">
        <v>9166</v>
      </c>
      <c r="Z126" t="s">
        <v>47</v>
      </c>
      <c r="AA126" t="s">
        <v>165</v>
      </c>
    </row>
    <row r="127" spans="1:27" x14ac:dyDescent="0.25">
      <c r="A127">
        <v>3775</v>
      </c>
      <c r="B127">
        <v>126</v>
      </c>
      <c r="C127" t="s">
        <v>7427</v>
      </c>
      <c r="D127" t="s">
        <v>15</v>
      </c>
      <c r="E127" t="s">
        <v>311</v>
      </c>
      <c r="F127" t="s">
        <v>312</v>
      </c>
      <c r="G127" s="4" t="s">
        <v>30</v>
      </c>
      <c r="H127" s="4">
        <v>2.3206018518518518E-2</v>
      </c>
      <c r="I127" s="4">
        <v>2.3206018518518518E-2</v>
      </c>
      <c r="J127" s="4">
        <v>2.3263888888888887E-3</v>
      </c>
      <c r="K127" s="4">
        <v>1.1585648148148149E-2</v>
      </c>
      <c r="L127" t="s">
        <v>6632</v>
      </c>
      <c r="M127" t="s">
        <v>7428</v>
      </c>
      <c r="N127" s="4">
        <v>1.1620370370370371E-2</v>
      </c>
      <c r="O127" s="9">
        <v>1.1620370370370371E-2</v>
      </c>
      <c r="P127">
        <v>-3</v>
      </c>
      <c r="Q127">
        <v>-2.997002997003E-3</v>
      </c>
      <c r="R127" t="s">
        <v>23</v>
      </c>
      <c r="S127">
        <v>33</v>
      </c>
      <c r="T127" t="s">
        <v>9188</v>
      </c>
      <c r="U127" t="s">
        <v>4576</v>
      </c>
      <c r="V127" t="s">
        <v>75</v>
      </c>
      <c r="W127" t="s">
        <v>4579</v>
      </c>
      <c r="X127" t="s">
        <v>9198</v>
      </c>
      <c r="Y127" t="s">
        <v>9166</v>
      </c>
      <c r="Z127" t="s">
        <v>47</v>
      </c>
      <c r="AA127" t="s">
        <v>139</v>
      </c>
    </row>
    <row r="128" spans="1:27" x14ac:dyDescent="0.25">
      <c r="A128">
        <v>1872</v>
      </c>
      <c r="B128">
        <v>127</v>
      </c>
      <c r="C128" t="s">
        <v>313</v>
      </c>
      <c r="D128" t="s">
        <v>15</v>
      </c>
      <c r="F128" t="s">
        <v>314</v>
      </c>
      <c r="G128" s="4" t="s">
        <v>30</v>
      </c>
      <c r="H128" s="4">
        <v>2.3240740740740742E-2</v>
      </c>
      <c r="I128" s="4">
        <v>2.3333333333333334E-2</v>
      </c>
      <c r="J128" s="4">
        <v>2.3263888888888887E-3</v>
      </c>
      <c r="K128" s="4">
        <v>1.1655092592592592E-2</v>
      </c>
      <c r="L128" t="s">
        <v>5761</v>
      </c>
      <c r="M128" t="s">
        <v>5762</v>
      </c>
      <c r="N128" s="4">
        <v>1.1585648148148149E-2</v>
      </c>
      <c r="O128" s="9">
        <v>1.1585648148148149E-2</v>
      </c>
      <c r="P128">
        <v>6</v>
      </c>
      <c r="Q128">
        <v>5.9582919563058601E-3</v>
      </c>
      <c r="R128" t="s">
        <v>23</v>
      </c>
      <c r="S128">
        <v>33</v>
      </c>
      <c r="T128" t="s">
        <v>9188</v>
      </c>
      <c r="U128" t="s">
        <v>4579</v>
      </c>
      <c r="V128" t="s">
        <v>75</v>
      </c>
      <c r="W128" t="s">
        <v>4579</v>
      </c>
      <c r="X128" t="s">
        <v>9198</v>
      </c>
      <c r="Y128" t="s">
        <v>9166</v>
      </c>
      <c r="Z128" t="s">
        <v>47</v>
      </c>
      <c r="AA128" t="s">
        <v>155</v>
      </c>
    </row>
    <row r="129" spans="1:27" x14ac:dyDescent="0.25">
      <c r="A129">
        <v>3300</v>
      </c>
      <c r="B129">
        <v>128</v>
      </c>
      <c r="C129" t="s">
        <v>8623</v>
      </c>
      <c r="D129" t="s">
        <v>15</v>
      </c>
      <c r="E129" t="s">
        <v>315</v>
      </c>
      <c r="F129" t="s">
        <v>316</v>
      </c>
      <c r="G129" s="4" t="s">
        <v>18</v>
      </c>
      <c r="H129" s="4">
        <v>2.3252314814814816E-2</v>
      </c>
      <c r="I129" s="4">
        <v>2.3344907407407408E-2</v>
      </c>
      <c r="J129" s="4">
        <v>2.3263888888888887E-3</v>
      </c>
      <c r="K129" s="4">
        <v>1.1539351851851851E-2</v>
      </c>
      <c r="L129" t="s">
        <v>8624</v>
      </c>
      <c r="M129" t="s">
        <v>6270</v>
      </c>
      <c r="N129" s="4">
        <v>1.1712962962962963E-2</v>
      </c>
      <c r="O129" s="9">
        <v>1.1712962962962963E-2</v>
      </c>
      <c r="P129">
        <v>-15</v>
      </c>
      <c r="Q129">
        <v>-1.50451354062187E-2</v>
      </c>
      <c r="R129" t="s">
        <v>23</v>
      </c>
      <c r="S129">
        <v>33</v>
      </c>
      <c r="T129" t="s">
        <v>9188</v>
      </c>
      <c r="U129" t="s">
        <v>4576</v>
      </c>
      <c r="V129" t="s">
        <v>105</v>
      </c>
      <c r="W129" t="s">
        <v>4579</v>
      </c>
      <c r="X129" t="s">
        <v>9198</v>
      </c>
      <c r="Y129" t="s">
        <v>9166</v>
      </c>
      <c r="Z129" t="s">
        <v>47</v>
      </c>
      <c r="AA129" t="s">
        <v>124</v>
      </c>
    </row>
    <row r="130" spans="1:27" x14ac:dyDescent="0.25">
      <c r="A130">
        <v>2379</v>
      </c>
      <c r="B130">
        <v>129</v>
      </c>
      <c r="C130" t="s">
        <v>317</v>
      </c>
      <c r="D130" t="s">
        <v>15</v>
      </c>
      <c r="E130" t="s">
        <v>318</v>
      </c>
      <c r="F130" t="s">
        <v>319</v>
      </c>
      <c r="G130" s="4" t="s">
        <v>18</v>
      </c>
      <c r="H130" s="4">
        <v>2.326388888888889E-2</v>
      </c>
      <c r="I130" s="4">
        <v>2.3321759259259261E-2</v>
      </c>
      <c r="J130" s="4">
        <v>2.3263888888888887E-3</v>
      </c>
      <c r="K130" s="4">
        <v>1.1689814814814814E-2</v>
      </c>
      <c r="L130" t="s">
        <v>7809</v>
      </c>
      <c r="M130" t="s">
        <v>7155</v>
      </c>
      <c r="N130" s="4">
        <v>1.1574074074074073E-2</v>
      </c>
      <c r="O130" s="9">
        <v>1.1574074074074073E-2</v>
      </c>
      <c r="P130">
        <v>10</v>
      </c>
      <c r="Q130">
        <v>9.9009900990098994E-3</v>
      </c>
      <c r="R130" t="s">
        <v>23</v>
      </c>
      <c r="S130">
        <v>33</v>
      </c>
      <c r="T130" t="s">
        <v>9188</v>
      </c>
      <c r="U130" t="s">
        <v>4576</v>
      </c>
      <c r="V130" t="s">
        <v>105</v>
      </c>
      <c r="W130" t="s">
        <v>4579</v>
      </c>
      <c r="X130" t="s">
        <v>9198</v>
      </c>
      <c r="Y130" t="s">
        <v>9166</v>
      </c>
      <c r="Z130" t="s">
        <v>47</v>
      </c>
      <c r="AA130" t="s">
        <v>165</v>
      </c>
    </row>
    <row r="131" spans="1:27" x14ac:dyDescent="0.25">
      <c r="A131">
        <v>3356</v>
      </c>
      <c r="B131">
        <v>130</v>
      </c>
      <c r="C131" t="s">
        <v>8139</v>
      </c>
      <c r="D131" t="s">
        <v>15</v>
      </c>
      <c r="E131" t="s">
        <v>320</v>
      </c>
      <c r="F131" t="s">
        <v>321</v>
      </c>
      <c r="G131" s="4" t="s">
        <v>135</v>
      </c>
      <c r="H131" s="4">
        <v>2.326388888888889E-2</v>
      </c>
      <c r="I131" s="4">
        <v>2.3287037037037037E-2</v>
      </c>
      <c r="J131" s="4">
        <v>2.3263888888888887E-3</v>
      </c>
      <c r="K131" s="4">
        <v>1.1377314814814814E-2</v>
      </c>
      <c r="L131" t="s">
        <v>7809</v>
      </c>
      <c r="M131" t="s">
        <v>7024</v>
      </c>
      <c r="N131" s="4">
        <v>1.1886574074074074E-2</v>
      </c>
      <c r="O131" s="9">
        <v>1.1886574074074074E-2</v>
      </c>
      <c r="P131">
        <v>-44</v>
      </c>
      <c r="Q131">
        <v>-4.4760935910478097E-2</v>
      </c>
      <c r="R131" t="s">
        <v>43</v>
      </c>
      <c r="S131">
        <v>33</v>
      </c>
      <c r="T131" t="s">
        <v>9188</v>
      </c>
      <c r="U131" t="s">
        <v>4576</v>
      </c>
      <c r="V131" t="s">
        <v>136</v>
      </c>
      <c r="W131" t="s">
        <v>4579</v>
      </c>
      <c r="X131" t="s">
        <v>9198</v>
      </c>
      <c r="Y131" t="s">
        <v>9166</v>
      </c>
      <c r="Z131" t="s">
        <v>47</v>
      </c>
      <c r="AA131" t="s">
        <v>86</v>
      </c>
    </row>
    <row r="132" spans="1:27" x14ac:dyDescent="0.25">
      <c r="A132">
        <v>3760</v>
      </c>
      <c r="B132">
        <v>131</v>
      </c>
      <c r="C132" t="s">
        <v>322</v>
      </c>
      <c r="D132" t="s">
        <v>15</v>
      </c>
      <c r="E132" t="s">
        <v>323</v>
      </c>
      <c r="F132" t="s">
        <v>324</v>
      </c>
      <c r="G132" s="4" t="s">
        <v>151</v>
      </c>
      <c r="H132" s="4">
        <v>2.3287037037037037E-2</v>
      </c>
      <c r="I132" s="4">
        <v>2.329861111111111E-2</v>
      </c>
      <c r="J132" s="4">
        <v>2.3263888888888887E-3</v>
      </c>
      <c r="K132" s="4">
        <v>1.1469907407407408E-2</v>
      </c>
      <c r="L132" t="s">
        <v>7733</v>
      </c>
      <c r="M132" t="s">
        <v>7734</v>
      </c>
      <c r="N132" s="4">
        <v>1.1817129629629629E-2</v>
      </c>
      <c r="O132" s="9">
        <v>1.1817129629629629E-2</v>
      </c>
      <c r="P132">
        <v>-30</v>
      </c>
      <c r="Q132">
        <v>-3.0272452068617599E-2</v>
      </c>
      <c r="R132" t="s">
        <v>43</v>
      </c>
      <c r="S132">
        <v>33</v>
      </c>
      <c r="T132" t="s">
        <v>9189</v>
      </c>
      <c r="U132" t="s">
        <v>4576</v>
      </c>
      <c r="V132" t="s">
        <v>75</v>
      </c>
      <c r="W132" t="s">
        <v>4579</v>
      </c>
      <c r="X132" t="s">
        <v>9198</v>
      </c>
      <c r="Y132" t="s">
        <v>9166</v>
      </c>
      <c r="Z132" t="s">
        <v>47</v>
      </c>
      <c r="AA132" t="s">
        <v>107</v>
      </c>
    </row>
    <row r="133" spans="1:27" x14ac:dyDescent="0.25">
      <c r="A133">
        <v>4682</v>
      </c>
      <c r="B133">
        <v>132</v>
      </c>
      <c r="C133" t="s">
        <v>8625</v>
      </c>
      <c r="D133" t="s">
        <v>15</v>
      </c>
      <c r="E133" t="s">
        <v>325</v>
      </c>
      <c r="F133" t="s">
        <v>326</v>
      </c>
      <c r="G133" s="4" t="s">
        <v>18</v>
      </c>
      <c r="H133" s="4">
        <v>2.3287037037037037E-2</v>
      </c>
      <c r="I133" s="4">
        <v>2.3356481481481482E-2</v>
      </c>
      <c r="J133" s="4">
        <v>2.3263888888888887E-3</v>
      </c>
      <c r="K133" s="4">
        <v>1.150462962962963E-2</v>
      </c>
      <c r="L133" t="s">
        <v>7733</v>
      </c>
      <c r="M133" t="s">
        <v>8626</v>
      </c>
      <c r="N133" s="4">
        <v>1.1782407407407408E-2</v>
      </c>
      <c r="O133" s="9">
        <v>1.1782407407407408E-2</v>
      </c>
      <c r="P133">
        <v>-24</v>
      </c>
      <c r="Q133">
        <v>-2.4144869215291801E-2</v>
      </c>
      <c r="R133" t="s">
        <v>43</v>
      </c>
      <c r="S133">
        <v>33</v>
      </c>
      <c r="T133" t="s">
        <v>9188</v>
      </c>
      <c r="U133" t="s">
        <v>4576</v>
      </c>
      <c r="V133" t="s">
        <v>105</v>
      </c>
      <c r="W133" t="s">
        <v>4579</v>
      </c>
      <c r="X133" t="s">
        <v>9198</v>
      </c>
      <c r="Y133" t="s">
        <v>9166</v>
      </c>
      <c r="Z133" t="s">
        <v>47</v>
      </c>
      <c r="AA133" t="s">
        <v>117</v>
      </c>
    </row>
    <row r="134" spans="1:27" x14ac:dyDescent="0.25">
      <c r="A134">
        <v>5032</v>
      </c>
      <c r="B134">
        <v>133</v>
      </c>
      <c r="C134" t="s">
        <v>327</v>
      </c>
      <c r="D134" t="s">
        <v>15</v>
      </c>
      <c r="F134" t="s">
        <v>328</v>
      </c>
      <c r="G134" s="4" t="s">
        <v>30</v>
      </c>
      <c r="H134" s="4">
        <v>2.329861111111111E-2</v>
      </c>
      <c r="I134" s="4">
        <v>2.3368055555555555E-2</v>
      </c>
      <c r="J134" s="4">
        <v>2.3263888888888887E-3</v>
      </c>
      <c r="K134" s="4">
        <v>1.1724537037037037E-2</v>
      </c>
      <c r="L134" t="s">
        <v>4745</v>
      </c>
      <c r="M134" t="s">
        <v>6166</v>
      </c>
      <c r="N134" s="4">
        <v>1.1574074074074073E-2</v>
      </c>
      <c r="O134" s="9">
        <v>1.1574074074074073E-2</v>
      </c>
      <c r="P134">
        <v>13</v>
      </c>
      <c r="Q134">
        <v>1.28331688055281E-2</v>
      </c>
      <c r="R134" t="s">
        <v>23</v>
      </c>
      <c r="S134">
        <v>33</v>
      </c>
      <c r="T134" t="s">
        <v>9188</v>
      </c>
      <c r="U134" t="s">
        <v>4579</v>
      </c>
      <c r="V134" t="s">
        <v>75</v>
      </c>
      <c r="W134" t="s">
        <v>4579</v>
      </c>
      <c r="X134" t="s">
        <v>9198</v>
      </c>
      <c r="Y134" t="s">
        <v>9166</v>
      </c>
      <c r="Z134" t="s">
        <v>47</v>
      </c>
      <c r="AA134" t="s">
        <v>175</v>
      </c>
    </row>
    <row r="135" spans="1:27" x14ac:dyDescent="0.25">
      <c r="A135">
        <v>1075</v>
      </c>
      <c r="B135">
        <v>134</v>
      </c>
      <c r="C135" t="s">
        <v>4744</v>
      </c>
      <c r="D135" t="s">
        <v>15</v>
      </c>
      <c r="F135" t="s">
        <v>82</v>
      </c>
      <c r="G135" s="4" t="s">
        <v>18</v>
      </c>
      <c r="H135" s="4">
        <v>2.329861111111111E-2</v>
      </c>
      <c r="I135" s="4">
        <v>2.3414351851851853E-2</v>
      </c>
      <c r="J135" s="4">
        <v>2.3263888888888887E-3</v>
      </c>
      <c r="K135" s="4">
        <v>1.1631944444444445E-2</v>
      </c>
      <c r="L135" t="s">
        <v>4745</v>
      </c>
      <c r="M135" t="s">
        <v>4746</v>
      </c>
      <c r="N135" s="4">
        <v>1.1666666666666667E-2</v>
      </c>
      <c r="O135" s="9">
        <v>1.1666666666666667E-2</v>
      </c>
      <c r="P135">
        <v>-3</v>
      </c>
      <c r="Q135">
        <v>-2.9850746268656699E-3</v>
      </c>
      <c r="R135" t="s">
        <v>23</v>
      </c>
      <c r="S135">
        <v>33</v>
      </c>
      <c r="T135" t="s">
        <v>9188</v>
      </c>
      <c r="U135" t="s">
        <v>4579</v>
      </c>
      <c r="V135" t="s">
        <v>105</v>
      </c>
      <c r="W135" t="s">
        <v>4579</v>
      </c>
      <c r="X135" t="s">
        <v>9198</v>
      </c>
      <c r="Y135" t="s">
        <v>9166</v>
      </c>
      <c r="Z135" t="s">
        <v>47</v>
      </c>
      <c r="AA135" t="s">
        <v>149</v>
      </c>
    </row>
    <row r="136" spans="1:27" x14ac:dyDescent="0.25">
      <c r="A136">
        <v>1286</v>
      </c>
      <c r="B136">
        <v>135</v>
      </c>
      <c r="C136" t="s">
        <v>329</v>
      </c>
      <c r="D136" t="s">
        <v>15</v>
      </c>
      <c r="E136" t="s">
        <v>330</v>
      </c>
      <c r="F136" t="s">
        <v>331</v>
      </c>
      <c r="G136" s="4" t="s">
        <v>135</v>
      </c>
      <c r="H136" s="4">
        <v>2.3310185185185184E-2</v>
      </c>
      <c r="I136" s="4">
        <v>2.3344907407407408E-2</v>
      </c>
      <c r="J136" s="4">
        <v>2.3263888888888887E-3</v>
      </c>
      <c r="K136" s="4">
        <v>1.1550925925925926E-2</v>
      </c>
      <c r="L136" t="s">
        <v>5465</v>
      </c>
      <c r="M136" t="s">
        <v>8140</v>
      </c>
      <c r="N136" s="4">
        <v>1.1759259259259259E-2</v>
      </c>
      <c r="O136" s="9">
        <v>1.1759259259259259E-2</v>
      </c>
      <c r="P136">
        <v>-18</v>
      </c>
      <c r="Q136">
        <v>-1.8036072144288599E-2</v>
      </c>
      <c r="R136" t="s">
        <v>23</v>
      </c>
      <c r="S136">
        <v>33</v>
      </c>
      <c r="T136" t="s">
        <v>9188</v>
      </c>
      <c r="U136" t="s">
        <v>4576</v>
      </c>
      <c r="V136" t="s">
        <v>136</v>
      </c>
      <c r="W136" t="s">
        <v>4579</v>
      </c>
      <c r="X136" t="s">
        <v>9198</v>
      </c>
      <c r="Y136" t="s">
        <v>9166</v>
      </c>
      <c r="Z136" t="s">
        <v>47</v>
      </c>
      <c r="AA136" t="s">
        <v>128</v>
      </c>
    </row>
    <row r="137" spans="1:27" x14ac:dyDescent="0.25">
      <c r="A137">
        <v>4092</v>
      </c>
      <c r="B137">
        <v>136</v>
      </c>
      <c r="C137" t="s">
        <v>7918</v>
      </c>
      <c r="D137" t="s">
        <v>15</v>
      </c>
      <c r="E137" t="s">
        <v>190</v>
      </c>
      <c r="F137" t="s">
        <v>42</v>
      </c>
      <c r="G137" s="4" t="s">
        <v>30</v>
      </c>
      <c r="H137" s="4">
        <v>2.3321759259259261E-2</v>
      </c>
      <c r="I137" s="4">
        <v>2.3379629629629629E-2</v>
      </c>
      <c r="J137" s="4">
        <v>2.3379629629629631E-3</v>
      </c>
      <c r="K137" s="4">
        <v>1.1354166666666667E-2</v>
      </c>
      <c r="L137" t="s">
        <v>6635</v>
      </c>
      <c r="M137" t="s">
        <v>7919</v>
      </c>
      <c r="N137" s="4">
        <v>1.1967592592592592E-2</v>
      </c>
      <c r="O137" s="9">
        <v>1.1967592592592592E-2</v>
      </c>
      <c r="P137">
        <v>-53</v>
      </c>
      <c r="Q137">
        <v>-5.4026503567788001E-2</v>
      </c>
      <c r="R137" t="s">
        <v>43</v>
      </c>
      <c r="S137">
        <v>33</v>
      </c>
      <c r="T137" t="s">
        <v>9188</v>
      </c>
      <c r="U137" t="s">
        <v>4576</v>
      </c>
      <c r="V137" t="s">
        <v>75</v>
      </c>
      <c r="W137" t="s">
        <v>4579</v>
      </c>
      <c r="X137" t="s">
        <v>9198</v>
      </c>
      <c r="Y137" t="s">
        <v>9166</v>
      </c>
      <c r="Z137" t="s">
        <v>47</v>
      </c>
      <c r="AA137" t="s">
        <v>79</v>
      </c>
    </row>
    <row r="138" spans="1:27" x14ac:dyDescent="0.25">
      <c r="A138">
        <v>990</v>
      </c>
      <c r="B138">
        <v>137</v>
      </c>
      <c r="C138" t="s">
        <v>332</v>
      </c>
      <c r="D138" t="s">
        <v>15</v>
      </c>
      <c r="E138" t="s">
        <v>333</v>
      </c>
      <c r="F138" t="s">
        <v>82</v>
      </c>
      <c r="G138" s="4" t="s">
        <v>30</v>
      </c>
      <c r="H138" s="4">
        <v>2.3321759259259261E-2</v>
      </c>
      <c r="I138" s="4">
        <v>2.34375E-2</v>
      </c>
      <c r="J138" s="4">
        <v>2.3379629629629631E-3</v>
      </c>
      <c r="K138" s="4">
        <v>1.1840277777777778E-2</v>
      </c>
      <c r="L138" t="s">
        <v>6635</v>
      </c>
      <c r="M138" t="s">
        <v>9012</v>
      </c>
      <c r="N138" s="4">
        <v>1.1481481481481481E-2</v>
      </c>
      <c r="O138" s="9">
        <v>1.1481481481481481E-2</v>
      </c>
      <c r="P138">
        <v>31</v>
      </c>
      <c r="Q138">
        <v>3.03030303030303E-2</v>
      </c>
      <c r="R138" t="s">
        <v>19</v>
      </c>
      <c r="S138">
        <v>33</v>
      </c>
      <c r="T138" t="s">
        <v>9188</v>
      </c>
      <c r="U138" t="s">
        <v>4576</v>
      </c>
      <c r="V138" t="s">
        <v>75</v>
      </c>
      <c r="W138" t="s">
        <v>4579</v>
      </c>
      <c r="X138" t="s">
        <v>9198</v>
      </c>
      <c r="Y138" t="s">
        <v>9166</v>
      </c>
      <c r="Z138" t="s">
        <v>47</v>
      </c>
      <c r="AA138" t="s">
        <v>9174</v>
      </c>
    </row>
    <row r="139" spans="1:27" x14ac:dyDescent="0.25">
      <c r="A139">
        <v>63</v>
      </c>
      <c r="B139">
        <v>138</v>
      </c>
      <c r="C139" t="s">
        <v>8627</v>
      </c>
      <c r="D139" t="s">
        <v>15</v>
      </c>
      <c r="E139" t="s">
        <v>334</v>
      </c>
      <c r="F139" t="s">
        <v>335</v>
      </c>
      <c r="G139" s="4" t="s">
        <v>18</v>
      </c>
      <c r="H139" s="4">
        <v>2.3333333333333334E-2</v>
      </c>
      <c r="I139" s="4">
        <v>2.3356481481481482E-2</v>
      </c>
      <c r="J139" s="4">
        <v>2.3379629629629631E-3</v>
      </c>
      <c r="K139" s="4">
        <v>1.1620370370370371E-2</v>
      </c>
      <c r="L139" t="s">
        <v>5459</v>
      </c>
      <c r="M139" t="s">
        <v>6276</v>
      </c>
      <c r="N139" s="4">
        <v>1.1712962962962963E-2</v>
      </c>
      <c r="O139" s="9">
        <v>1.1712962962962963E-2</v>
      </c>
      <c r="P139">
        <v>-8</v>
      </c>
      <c r="Q139">
        <v>-7.9681274900398405E-3</v>
      </c>
      <c r="R139" t="s">
        <v>23</v>
      </c>
      <c r="S139">
        <v>33</v>
      </c>
      <c r="T139" t="s">
        <v>9188</v>
      </c>
      <c r="U139" t="s">
        <v>4576</v>
      </c>
      <c r="V139" t="s">
        <v>105</v>
      </c>
      <c r="W139" t="s">
        <v>4579</v>
      </c>
      <c r="X139" t="s">
        <v>9198</v>
      </c>
      <c r="Y139" t="s">
        <v>9166</v>
      </c>
      <c r="Z139" t="s">
        <v>47</v>
      </c>
      <c r="AA139" t="s">
        <v>147</v>
      </c>
    </row>
    <row r="140" spans="1:27" x14ac:dyDescent="0.25">
      <c r="A140">
        <v>3321</v>
      </c>
      <c r="B140">
        <v>139</v>
      </c>
      <c r="C140" t="s">
        <v>336</v>
      </c>
      <c r="D140" t="s">
        <v>15</v>
      </c>
      <c r="E140" t="s">
        <v>337</v>
      </c>
      <c r="F140" t="s">
        <v>306</v>
      </c>
      <c r="G140" s="4" t="s">
        <v>18</v>
      </c>
      <c r="H140" s="4">
        <v>2.3333333333333334E-2</v>
      </c>
      <c r="I140" s="4">
        <v>2.3379629629629629E-2</v>
      </c>
      <c r="J140" s="4">
        <v>2.3379629629629631E-3</v>
      </c>
      <c r="K140" s="4">
        <v>1.1585648148148149E-2</v>
      </c>
      <c r="L140" t="s">
        <v>5459</v>
      </c>
      <c r="M140" t="s">
        <v>7428</v>
      </c>
      <c r="N140" s="4">
        <v>1.1747685185185186E-2</v>
      </c>
      <c r="O140" s="9">
        <v>1.1747685185185186E-2</v>
      </c>
      <c r="P140">
        <v>-14</v>
      </c>
      <c r="Q140">
        <v>-1.3986013986014E-2</v>
      </c>
      <c r="R140" t="s">
        <v>23</v>
      </c>
      <c r="S140">
        <v>33</v>
      </c>
      <c r="T140" t="s">
        <v>9188</v>
      </c>
      <c r="U140" t="s">
        <v>4576</v>
      </c>
      <c r="V140" t="s">
        <v>105</v>
      </c>
      <c r="W140" t="s">
        <v>4579</v>
      </c>
      <c r="X140" t="s">
        <v>9198</v>
      </c>
      <c r="Y140" t="s">
        <v>9166</v>
      </c>
      <c r="Z140" t="s">
        <v>47</v>
      </c>
      <c r="AA140" t="s">
        <v>139</v>
      </c>
    </row>
    <row r="141" spans="1:27" x14ac:dyDescent="0.25">
      <c r="A141">
        <v>2146</v>
      </c>
      <c r="B141">
        <v>140</v>
      </c>
      <c r="C141" t="s">
        <v>338</v>
      </c>
      <c r="D141" t="s">
        <v>15</v>
      </c>
      <c r="E141" t="s">
        <v>339</v>
      </c>
      <c r="F141" t="s">
        <v>42</v>
      </c>
      <c r="G141" s="4" t="s">
        <v>135</v>
      </c>
      <c r="H141" s="4">
        <v>2.3356481481481482E-2</v>
      </c>
      <c r="I141" s="4">
        <v>2.3402777777777779E-2</v>
      </c>
      <c r="J141" s="4">
        <v>2.3379629629629631E-3</v>
      </c>
      <c r="K141" s="4">
        <v>1.1747685185185186E-2</v>
      </c>
      <c r="L141" t="s">
        <v>8324</v>
      </c>
      <c r="M141" t="s">
        <v>8325</v>
      </c>
      <c r="N141" s="4">
        <v>1.1608796296296296E-2</v>
      </c>
      <c r="O141" s="9">
        <v>1.1608796296296296E-2</v>
      </c>
      <c r="P141">
        <v>12</v>
      </c>
      <c r="Q141">
        <v>1.18226600985222E-2</v>
      </c>
      <c r="R141" t="s">
        <v>23</v>
      </c>
      <c r="S141">
        <v>33</v>
      </c>
      <c r="T141" t="s">
        <v>9188</v>
      </c>
      <c r="U141" t="s">
        <v>4576</v>
      </c>
      <c r="V141" t="s">
        <v>136</v>
      </c>
      <c r="W141" t="s">
        <v>4579</v>
      </c>
      <c r="X141" t="s">
        <v>9198</v>
      </c>
      <c r="Y141" t="s">
        <v>9166</v>
      </c>
      <c r="Z141" t="s">
        <v>47</v>
      </c>
      <c r="AA141" t="s">
        <v>180</v>
      </c>
    </row>
    <row r="142" spans="1:27" x14ac:dyDescent="0.25">
      <c r="A142">
        <v>4652</v>
      </c>
      <c r="B142">
        <v>141</v>
      </c>
      <c r="C142" t="s">
        <v>340</v>
      </c>
      <c r="D142" t="s">
        <v>15</v>
      </c>
      <c r="E142" t="s">
        <v>70</v>
      </c>
      <c r="F142" t="s">
        <v>42</v>
      </c>
      <c r="G142" s="4" t="s">
        <v>18</v>
      </c>
      <c r="H142" s="4">
        <v>2.3368055555555555E-2</v>
      </c>
      <c r="I142" s="4">
        <v>2.3391203703703702E-2</v>
      </c>
      <c r="J142" s="4">
        <v>2.3379629629629631E-3</v>
      </c>
      <c r="K142" s="4">
        <v>1.1354166666666667E-2</v>
      </c>
      <c r="L142" t="s">
        <v>8628</v>
      </c>
      <c r="M142" t="s">
        <v>7919</v>
      </c>
      <c r="N142" s="4">
        <v>1.2013888888888888E-2</v>
      </c>
      <c r="O142" s="9">
        <v>1.2013888888888888E-2</v>
      </c>
      <c r="P142">
        <v>-57</v>
      </c>
      <c r="Q142">
        <v>-5.8103975535168197E-2</v>
      </c>
      <c r="R142" t="s">
        <v>43</v>
      </c>
      <c r="S142">
        <v>33</v>
      </c>
      <c r="T142" t="s">
        <v>9188</v>
      </c>
      <c r="U142" t="s">
        <v>4576</v>
      </c>
      <c r="V142" t="s">
        <v>105</v>
      </c>
      <c r="W142" t="s">
        <v>4579</v>
      </c>
      <c r="X142" t="s">
        <v>9198</v>
      </c>
      <c r="Y142" t="s">
        <v>9166</v>
      </c>
      <c r="Z142" t="s">
        <v>47</v>
      </c>
      <c r="AA142" t="s">
        <v>79</v>
      </c>
    </row>
    <row r="143" spans="1:27" x14ac:dyDescent="0.25">
      <c r="A143">
        <v>4697</v>
      </c>
      <c r="B143">
        <v>142</v>
      </c>
      <c r="C143" t="s">
        <v>8629</v>
      </c>
      <c r="D143" t="s">
        <v>15</v>
      </c>
      <c r="E143" t="s">
        <v>341</v>
      </c>
      <c r="F143" t="s">
        <v>342</v>
      </c>
      <c r="G143" s="4" t="s">
        <v>18</v>
      </c>
      <c r="H143" s="4">
        <v>2.3368055555555555E-2</v>
      </c>
      <c r="I143" s="4">
        <v>2.3391203703703702E-2</v>
      </c>
      <c r="J143" s="4">
        <v>2.3379629629629631E-3</v>
      </c>
      <c r="K143" s="4">
        <v>1.1574074074074073E-2</v>
      </c>
      <c r="L143" t="s">
        <v>8628</v>
      </c>
      <c r="M143" t="s">
        <v>8630</v>
      </c>
      <c r="N143" s="4">
        <v>1.1793981481481482E-2</v>
      </c>
      <c r="O143" s="9">
        <v>1.1793981481481482E-2</v>
      </c>
      <c r="P143">
        <v>-19</v>
      </c>
      <c r="Q143">
        <v>-1.9E-2</v>
      </c>
      <c r="R143" t="s">
        <v>23</v>
      </c>
      <c r="S143">
        <v>33</v>
      </c>
      <c r="T143" t="s">
        <v>9188</v>
      </c>
      <c r="U143" t="s">
        <v>4576</v>
      </c>
      <c r="V143" t="s">
        <v>105</v>
      </c>
      <c r="W143" t="s">
        <v>4579</v>
      </c>
      <c r="X143" t="s">
        <v>9198</v>
      </c>
      <c r="Y143" t="s">
        <v>9166</v>
      </c>
      <c r="Z143" t="s">
        <v>47</v>
      </c>
      <c r="AA143" t="s">
        <v>136</v>
      </c>
    </row>
    <row r="144" spans="1:27" x14ac:dyDescent="0.25">
      <c r="A144">
        <v>4524</v>
      </c>
      <c r="B144">
        <v>143</v>
      </c>
      <c r="C144" t="s">
        <v>343</v>
      </c>
      <c r="D144" t="s">
        <v>15</v>
      </c>
      <c r="E144" t="s">
        <v>344</v>
      </c>
      <c r="F144" t="s">
        <v>345</v>
      </c>
      <c r="G144" s="4" t="s">
        <v>18</v>
      </c>
      <c r="H144" s="4">
        <v>2.3391203703703702E-2</v>
      </c>
      <c r="I144" s="4">
        <v>2.3425925925925926E-2</v>
      </c>
      <c r="J144" s="4">
        <v>2.3379629629629631E-3</v>
      </c>
      <c r="K144" s="4">
        <v>1.1354166666666667E-2</v>
      </c>
      <c r="L144" t="s">
        <v>7429</v>
      </c>
      <c r="M144" t="s">
        <v>7919</v>
      </c>
      <c r="N144" s="4">
        <v>1.2037037037037037E-2</v>
      </c>
      <c r="O144" s="9">
        <v>1.2037037037037037E-2</v>
      </c>
      <c r="P144">
        <v>-59</v>
      </c>
      <c r="Q144">
        <v>-6.0142711518858298E-2</v>
      </c>
      <c r="R144" t="s">
        <v>43</v>
      </c>
      <c r="S144">
        <v>33</v>
      </c>
      <c r="T144" t="s">
        <v>9188</v>
      </c>
      <c r="U144" t="s">
        <v>4576</v>
      </c>
      <c r="V144" t="s">
        <v>105</v>
      </c>
      <c r="W144" t="s">
        <v>4579</v>
      </c>
      <c r="X144" t="s">
        <v>9198</v>
      </c>
      <c r="Y144" t="s">
        <v>9166</v>
      </c>
      <c r="Z144" t="s">
        <v>47</v>
      </c>
      <c r="AA144" t="s">
        <v>79</v>
      </c>
    </row>
    <row r="145" spans="1:27" x14ac:dyDescent="0.25">
      <c r="A145">
        <v>2663</v>
      </c>
      <c r="B145">
        <v>144</v>
      </c>
      <c r="C145" t="s">
        <v>8441</v>
      </c>
      <c r="D145" t="s">
        <v>15</v>
      </c>
      <c r="E145" t="s">
        <v>190</v>
      </c>
      <c r="F145" t="s">
        <v>42</v>
      </c>
      <c r="G145" s="4" t="s">
        <v>135</v>
      </c>
      <c r="H145" s="4">
        <v>2.3391203703703702E-2</v>
      </c>
      <c r="I145" s="4">
        <v>2.3449074074074074E-2</v>
      </c>
      <c r="J145" s="4">
        <v>2.3379629629629631E-3</v>
      </c>
      <c r="K145" s="4">
        <v>1.1747685185185186E-2</v>
      </c>
      <c r="L145" t="s">
        <v>7429</v>
      </c>
      <c r="M145" t="s">
        <v>8325</v>
      </c>
      <c r="N145" s="4">
        <v>1.1643518518518518E-2</v>
      </c>
      <c r="O145" s="9">
        <v>1.1643518518518518E-2</v>
      </c>
      <c r="P145">
        <v>9</v>
      </c>
      <c r="Q145">
        <v>8.8669950738916297E-3</v>
      </c>
      <c r="R145" t="s">
        <v>23</v>
      </c>
      <c r="S145">
        <v>33</v>
      </c>
      <c r="T145" t="s">
        <v>9188</v>
      </c>
      <c r="U145" t="s">
        <v>4576</v>
      </c>
      <c r="V145" t="s">
        <v>136</v>
      </c>
      <c r="W145" t="s">
        <v>4579</v>
      </c>
      <c r="X145" t="s">
        <v>9198</v>
      </c>
      <c r="Y145" t="s">
        <v>9166</v>
      </c>
      <c r="Z145" t="s">
        <v>47</v>
      </c>
      <c r="AA145" t="s">
        <v>180</v>
      </c>
    </row>
    <row r="146" spans="1:27" x14ac:dyDescent="0.25">
      <c r="A146">
        <v>989</v>
      </c>
      <c r="B146">
        <v>145</v>
      </c>
      <c r="C146" t="s">
        <v>346</v>
      </c>
      <c r="D146" t="s">
        <v>15</v>
      </c>
      <c r="E146" t="s">
        <v>347</v>
      </c>
      <c r="F146" t="s">
        <v>348</v>
      </c>
      <c r="G146" s="4" t="s">
        <v>30</v>
      </c>
      <c r="H146" s="4">
        <v>2.3391203703703702E-2</v>
      </c>
      <c r="I146" s="4">
        <v>2.3472222222222221E-2</v>
      </c>
      <c r="J146" s="4">
        <v>2.3379629629629631E-3</v>
      </c>
      <c r="K146" s="4">
        <v>1.173611111111111E-2</v>
      </c>
      <c r="L146" t="s">
        <v>7429</v>
      </c>
      <c r="M146" t="s">
        <v>7430</v>
      </c>
      <c r="N146" s="4">
        <v>1.1655092592592592E-2</v>
      </c>
      <c r="O146" s="9">
        <v>1.1655092592592592E-2</v>
      </c>
      <c r="P146">
        <v>7</v>
      </c>
      <c r="Q146">
        <v>6.9033530571992099E-3</v>
      </c>
      <c r="R146" t="s">
        <v>23</v>
      </c>
      <c r="S146">
        <v>33</v>
      </c>
      <c r="T146" t="s">
        <v>9188</v>
      </c>
      <c r="U146" t="s">
        <v>4576</v>
      </c>
      <c r="V146" t="s">
        <v>75</v>
      </c>
      <c r="W146" t="s">
        <v>4579</v>
      </c>
      <c r="X146" t="s">
        <v>9198</v>
      </c>
      <c r="Y146" t="s">
        <v>9166</v>
      </c>
      <c r="Z146" t="s">
        <v>47</v>
      </c>
      <c r="AA146" t="s">
        <v>178</v>
      </c>
    </row>
    <row r="147" spans="1:27" x14ac:dyDescent="0.25">
      <c r="A147">
        <v>2188</v>
      </c>
      <c r="B147">
        <v>146</v>
      </c>
      <c r="C147" t="s">
        <v>8631</v>
      </c>
      <c r="D147" t="s">
        <v>15</v>
      </c>
      <c r="E147" t="s">
        <v>349</v>
      </c>
      <c r="F147" t="s">
        <v>350</v>
      </c>
      <c r="G147" s="4" t="s">
        <v>18</v>
      </c>
      <c r="H147" s="4">
        <v>2.3414351851851853E-2</v>
      </c>
      <c r="I147" s="4">
        <v>2.3472222222222221E-2</v>
      </c>
      <c r="J147" s="4">
        <v>2.3379629629629631E-3</v>
      </c>
      <c r="K147" s="4">
        <v>1.15625E-2</v>
      </c>
      <c r="L147" t="s">
        <v>8632</v>
      </c>
      <c r="M147" t="s">
        <v>7928</v>
      </c>
      <c r="N147" s="4">
        <v>1.1851851851851851E-2</v>
      </c>
      <c r="O147" s="9">
        <v>1.1851851851851851E-2</v>
      </c>
      <c r="P147">
        <v>-25</v>
      </c>
      <c r="Q147">
        <v>-2.5025025025024999E-2</v>
      </c>
      <c r="R147" t="s">
        <v>43</v>
      </c>
      <c r="S147">
        <v>33</v>
      </c>
      <c r="T147" t="s">
        <v>9188</v>
      </c>
      <c r="U147" t="s">
        <v>4576</v>
      </c>
      <c r="V147" t="s">
        <v>105</v>
      </c>
      <c r="W147" t="s">
        <v>4579</v>
      </c>
      <c r="X147" t="s">
        <v>9198</v>
      </c>
      <c r="Y147" t="s">
        <v>9166</v>
      </c>
      <c r="Z147" t="s">
        <v>47</v>
      </c>
      <c r="AA147" t="s">
        <v>131</v>
      </c>
    </row>
    <row r="148" spans="1:27" x14ac:dyDescent="0.25">
      <c r="A148">
        <v>2888</v>
      </c>
      <c r="B148">
        <v>147</v>
      </c>
      <c r="C148" t="s">
        <v>351</v>
      </c>
      <c r="D148" t="s">
        <v>15</v>
      </c>
      <c r="E148" t="s">
        <v>352</v>
      </c>
      <c r="F148" t="s">
        <v>353</v>
      </c>
      <c r="G148" s="4" t="s">
        <v>18</v>
      </c>
      <c r="H148" s="4">
        <v>2.34375E-2</v>
      </c>
      <c r="I148" s="4">
        <v>2.3530092592592592E-2</v>
      </c>
      <c r="J148" s="4">
        <v>2.3495370370370371E-3</v>
      </c>
      <c r="K148" s="4">
        <v>1.1678240740740741E-2</v>
      </c>
      <c r="L148" t="s">
        <v>8633</v>
      </c>
      <c r="M148" t="s">
        <v>7930</v>
      </c>
      <c r="N148" s="4">
        <v>1.1759259259259259E-2</v>
      </c>
      <c r="O148" s="9">
        <v>1.1759259259259259E-2</v>
      </c>
      <c r="P148">
        <v>-7</v>
      </c>
      <c r="Q148">
        <v>-6.9375619425173403E-3</v>
      </c>
      <c r="R148" t="s">
        <v>23</v>
      </c>
      <c r="S148">
        <v>33</v>
      </c>
      <c r="T148" t="s">
        <v>9188</v>
      </c>
      <c r="U148" t="s">
        <v>4576</v>
      </c>
      <c r="V148" t="s">
        <v>105</v>
      </c>
      <c r="W148" t="s">
        <v>4579</v>
      </c>
      <c r="X148" t="s">
        <v>9198</v>
      </c>
      <c r="Y148" t="s">
        <v>9166</v>
      </c>
      <c r="Z148" t="s">
        <v>47</v>
      </c>
      <c r="AA148" t="s">
        <v>161</v>
      </c>
    </row>
    <row r="149" spans="1:27" x14ac:dyDescent="0.25">
      <c r="A149">
        <v>2925</v>
      </c>
      <c r="B149">
        <v>148</v>
      </c>
      <c r="C149" t="s">
        <v>7920</v>
      </c>
      <c r="D149" t="s">
        <v>15</v>
      </c>
      <c r="E149" t="s">
        <v>354</v>
      </c>
      <c r="F149" t="s">
        <v>355</v>
      </c>
      <c r="G149" s="4" t="s">
        <v>30</v>
      </c>
      <c r="H149" s="4">
        <v>2.3449074074074074E-2</v>
      </c>
      <c r="I149" s="4">
        <v>2.3483796296296298E-2</v>
      </c>
      <c r="J149" s="4">
        <v>2.3495370370370371E-3</v>
      </c>
      <c r="K149" s="4">
        <v>1.1539351851851851E-2</v>
      </c>
      <c r="L149" t="s">
        <v>7921</v>
      </c>
      <c r="M149" t="s">
        <v>6270</v>
      </c>
      <c r="N149" s="4">
        <v>1.1909722222222223E-2</v>
      </c>
      <c r="O149" s="9">
        <v>1.1909722222222223E-2</v>
      </c>
      <c r="P149">
        <v>-32</v>
      </c>
      <c r="Q149">
        <v>-3.2096288866599799E-2</v>
      </c>
      <c r="R149" t="s">
        <v>43</v>
      </c>
      <c r="S149">
        <v>33</v>
      </c>
      <c r="T149" t="s">
        <v>9188</v>
      </c>
      <c r="U149" t="s">
        <v>4576</v>
      </c>
      <c r="V149" t="s">
        <v>75</v>
      </c>
      <c r="W149" t="s">
        <v>4579</v>
      </c>
      <c r="X149" t="s">
        <v>9198</v>
      </c>
      <c r="Y149" t="s">
        <v>9166</v>
      </c>
      <c r="Z149" t="s">
        <v>47</v>
      </c>
      <c r="AA149" t="s">
        <v>124</v>
      </c>
    </row>
    <row r="150" spans="1:27" x14ac:dyDescent="0.25">
      <c r="A150">
        <v>1562</v>
      </c>
      <c r="B150">
        <v>149</v>
      </c>
      <c r="C150" t="s">
        <v>356</v>
      </c>
      <c r="D150" t="s">
        <v>15</v>
      </c>
      <c r="E150" t="s">
        <v>357</v>
      </c>
      <c r="F150" t="s">
        <v>358</v>
      </c>
      <c r="G150" s="4" t="s">
        <v>18</v>
      </c>
      <c r="H150" s="4">
        <v>2.3472222222222221E-2</v>
      </c>
      <c r="I150" s="4">
        <v>2.3564814814814816E-2</v>
      </c>
      <c r="J150" s="4">
        <v>2.3495370370370371E-3</v>
      </c>
      <c r="K150" s="4">
        <v>1.1782407407407408E-2</v>
      </c>
      <c r="L150" t="s">
        <v>8046</v>
      </c>
      <c r="M150" t="s">
        <v>8634</v>
      </c>
      <c r="N150" s="4">
        <v>1.1689814814814814E-2</v>
      </c>
      <c r="O150" s="9">
        <v>1.1689814814814814E-2</v>
      </c>
      <c r="P150">
        <v>8</v>
      </c>
      <c r="Q150">
        <v>7.8585461689587403E-3</v>
      </c>
      <c r="R150" t="s">
        <v>23</v>
      </c>
      <c r="S150">
        <v>33</v>
      </c>
      <c r="T150" t="s">
        <v>9188</v>
      </c>
      <c r="U150" t="s">
        <v>4576</v>
      </c>
      <c r="V150" t="s">
        <v>105</v>
      </c>
      <c r="W150" t="s">
        <v>4579</v>
      </c>
      <c r="X150" t="s">
        <v>9198</v>
      </c>
      <c r="Y150" t="s">
        <v>9166</v>
      </c>
      <c r="Z150" t="s">
        <v>47</v>
      </c>
      <c r="AA150" t="s">
        <v>189</v>
      </c>
    </row>
    <row r="151" spans="1:27" x14ac:dyDescent="0.25">
      <c r="A151">
        <v>4640</v>
      </c>
      <c r="B151">
        <v>150</v>
      </c>
      <c r="C151" t="s">
        <v>5471</v>
      </c>
      <c r="D151" t="s">
        <v>15</v>
      </c>
      <c r="F151" t="s">
        <v>82</v>
      </c>
      <c r="G151" s="4" t="s">
        <v>30</v>
      </c>
      <c r="H151" s="4">
        <v>2.3483796296296298E-2</v>
      </c>
      <c r="I151" s="4">
        <v>2.3483796296296298E-2</v>
      </c>
      <c r="J151" s="4">
        <v>2.3495370370370371E-3</v>
      </c>
      <c r="K151" s="4">
        <v>1.1597222222222222E-2</v>
      </c>
      <c r="L151" t="s">
        <v>5472</v>
      </c>
      <c r="M151" t="s">
        <v>5473</v>
      </c>
      <c r="N151" s="4">
        <v>1.1886574074074074E-2</v>
      </c>
      <c r="O151" s="9">
        <v>1.1886574074074074E-2</v>
      </c>
      <c r="P151">
        <v>-25</v>
      </c>
      <c r="Q151">
        <v>-2.4950099800399202E-2</v>
      </c>
      <c r="R151" t="s">
        <v>43</v>
      </c>
      <c r="S151">
        <v>33</v>
      </c>
      <c r="T151" t="s">
        <v>9188</v>
      </c>
      <c r="U151" t="s">
        <v>4579</v>
      </c>
      <c r="V151" t="s">
        <v>75</v>
      </c>
      <c r="W151" t="s">
        <v>4579</v>
      </c>
      <c r="X151" t="s">
        <v>9198</v>
      </c>
      <c r="Y151" t="s">
        <v>9166</v>
      </c>
      <c r="Z151" t="s">
        <v>47</v>
      </c>
      <c r="AA151" t="s">
        <v>141</v>
      </c>
    </row>
    <row r="152" spans="1:27" x14ac:dyDescent="0.25">
      <c r="A152">
        <v>2208</v>
      </c>
      <c r="B152">
        <v>151</v>
      </c>
      <c r="C152" t="s">
        <v>359</v>
      </c>
      <c r="D152" t="s">
        <v>15</v>
      </c>
      <c r="E152" t="s">
        <v>360</v>
      </c>
      <c r="F152" t="s">
        <v>361</v>
      </c>
      <c r="G152" s="4" t="s">
        <v>18</v>
      </c>
      <c r="H152" s="4">
        <v>2.3483796296296298E-2</v>
      </c>
      <c r="I152" s="4">
        <v>2.3518518518518518E-2</v>
      </c>
      <c r="J152" s="4">
        <v>2.3495370370370371E-3</v>
      </c>
      <c r="K152" s="4">
        <v>1.1585648148148149E-2</v>
      </c>
      <c r="L152" t="s">
        <v>5472</v>
      </c>
      <c r="M152" t="s">
        <v>7428</v>
      </c>
      <c r="N152" s="4">
        <v>1.1898148148148149E-2</v>
      </c>
      <c r="O152" s="9">
        <v>1.1898148148148149E-2</v>
      </c>
      <c r="P152">
        <v>-27</v>
      </c>
      <c r="Q152">
        <v>-2.6973026973027E-2</v>
      </c>
      <c r="R152" t="s">
        <v>43</v>
      </c>
      <c r="S152">
        <v>33</v>
      </c>
      <c r="T152" t="s">
        <v>9188</v>
      </c>
      <c r="U152" t="s">
        <v>4576</v>
      </c>
      <c r="V152" t="s">
        <v>105</v>
      </c>
      <c r="W152" t="s">
        <v>4579</v>
      </c>
      <c r="X152" t="s">
        <v>9198</v>
      </c>
      <c r="Y152" t="s">
        <v>9166</v>
      </c>
      <c r="Z152" t="s">
        <v>47</v>
      </c>
      <c r="AA152" t="s">
        <v>139</v>
      </c>
    </row>
    <row r="153" spans="1:27" x14ac:dyDescent="0.25">
      <c r="A153">
        <v>349</v>
      </c>
      <c r="B153">
        <v>152</v>
      </c>
      <c r="C153" t="s">
        <v>8635</v>
      </c>
      <c r="D153" t="s">
        <v>15</v>
      </c>
      <c r="E153" t="s">
        <v>362</v>
      </c>
      <c r="F153" t="s">
        <v>363</v>
      </c>
      <c r="G153" s="4" t="s">
        <v>18</v>
      </c>
      <c r="H153" s="4">
        <v>2.3483796296296298E-2</v>
      </c>
      <c r="I153" s="4">
        <v>2.3564814814814816E-2</v>
      </c>
      <c r="J153" s="4">
        <v>2.3495370370370371E-3</v>
      </c>
      <c r="K153" s="4">
        <v>1.1828703703703704E-2</v>
      </c>
      <c r="L153" t="s">
        <v>5472</v>
      </c>
      <c r="M153" t="s">
        <v>8636</v>
      </c>
      <c r="N153" s="4">
        <v>1.1655092592592592E-2</v>
      </c>
      <c r="O153" s="9">
        <v>1.1655092592592592E-2</v>
      </c>
      <c r="P153">
        <v>15</v>
      </c>
      <c r="Q153">
        <v>1.4677103718199601E-2</v>
      </c>
      <c r="R153" t="s">
        <v>23</v>
      </c>
      <c r="S153">
        <v>33</v>
      </c>
      <c r="T153" t="s">
        <v>9188</v>
      </c>
      <c r="U153" t="s">
        <v>4576</v>
      </c>
      <c r="V153" t="s">
        <v>105</v>
      </c>
      <c r="W153" t="s">
        <v>4579</v>
      </c>
      <c r="X153" t="s">
        <v>9198</v>
      </c>
      <c r="Y153" t="s">
        <v>9166</v>
      </c>
      <c r="Z153" t="s">
        <v>47</v>
      </c>
      <c r="AA153" t="s">
        <v>9175</v>
      </c>
    </row>
    <row r="154" spans="1:27" x14ac:dyDescent="0.25">
      <c r="A154">
        <v>2067</v>
      </c>
      <c r="B154">
        <v>153</v>
      </c>
      <c r="C154" t="s">
        <v>364</v>
      </c>
      <c r="D154" t="s">
        <v>15</v>
      </c>
      <c r="E154" t="s">
        <v>365</v>
      </c>
      <c r="F154" t="s">
        <v>82</v>
      </c>
      <c r="G154" s="4" t="s">
        <v>207</v>
      </c>
      <c r="H154" s="4">
        <v>2.3495370370370371E-2</v>
      </c>
      <c r="I154" s="4">
        <v>2.3553240740740739E-2</v>
      </c>
      <c r="J154" s="4">
        <v>2.3495370370370371E-3</v>
      </c>
      <c r="K154" s="4">
        <v>1.1770833333333333E-2</v>
      </c>
      <c r="L154" t="s">
        <v>8980</v>
      </c>
      <c r="M154" t="s">
        <v>8641</v>
      </c>
      <c r="N154" s="4">
        <v>1.1724537037037037E-2</v>
      </c>
      <c r="O154" s="9">
        <v>1.1724537037037037E-2</v>
      </c>
      <c r="P154">
        <v>4</v>
      </c>
      <c r="Q154">
        <v>3.9331366764995103E-3</v>
      </c>
      <c r="R154" t="s">
        <v>23</v>
      </c>
      <c r="S154">
        <v>33</v>
      </c>
      <c r="T154" t="s">
        <v>9188</v>
      </c>
      <c r="U154" t="s">
        <v>4576</v>
      </c>
      <c r="V154" t="s">
        <v>165</v>
      </c>
      <c r="W154" t="s">
        <v>4579</v>
      </c>
      <c r="X154" t="s">
        <v>9198</v>
      </c>
      <c r="Y154" t="s">
        <v>9166</v>
      </c>
      <c r="Z154" t="s">
        <v>47</v>
      </c>
      <c r="AA154" t="s">
        <v>187</v>
      </c>
    </row>
    <row r="155" spans="1:27" x14ac:dyDescent="0.25">
      <c r="A155">
        <v>4</v>
      </c>
      <c r="B155">
        <v>154</v>
      </c>
      <c r="C155" t="s">
        <v>6268</v>
      </c>
      <c r="D155" t="s">
        <v>15</v>
      </c>
      <c r="G155" s="4" t="s">
        <v>186</v>
      </c>
      <c r="H155" s="4">
        <v>2.3506944444444445E-2</v>
      </c>
      <c r="I155" s="4">
        <v>2.3518518518518518E-2</v>
      </c>
      <c r="J155" s="4">
        <v>2.3495370370370371E-3</v>
      </c>
      <c r="K155" s="4">
        <v>1.1539351851851851E-2</v>
      </c>
      <c r="L155" t="s">
        <v>6269</v>
      </c>
      <c r="M155" t="s">
        <v>6270</v>
      </c>
      <c r="N155" s="4">
        <v>1.1967592592592592E-2</v>
      </c>
      <c r="O155" s="9">
        <v>1.1967592592592592E-2</v>
      </c>
      <c r="P155">
        <v>-37</v>
      </c>
      <c r="Q155">
        <v>-3.7111334002006002E-2</v>
      </c>
      <c r="R155" t="s">
        <v>43</v>
      </c>
      <c r="S155">
        <v>33</v>
      </c>
      <c r="T155" t="s">
        <v>9189</v>
      </c>
      <c r="U155" t="s">
        <v>4579</v>
      </c>
      <c r="V155" t="s">
        <v>105</v>
      </c>
      <c r="W155" t="s">
        <v>4579</v>
      </c>
      <c r="X155" t="s">
        <v>9198</v>
      </c>
      <c r="Y155" t="s">
        <v>9166</v>
      </c>
      <c r="Z155" t="s">
        <v>47</v>
      </c>
      <c r="AA155" t="s">
        <v>124</v>
      </c>
    </row>
    <row r="156" spans="1:27" x14ac:dyDescent="0.25">
      <c r="A156">
        <v>3836</v>
      </c>
      <c r="B156">
        <v>155</v>
      </c>
      <c r="C156" t="s">
        <v>366</v>
      </c>
      <c r="D156" t="s">
        <v>15</v>
      </c>
      <c r="E156" t="s">
        <v>367</v>
      </c>
      <c r="F156" t="s">
        <v>368</v>
      </c>
      <c r="G156" s="4" t="s">
        <v>30</v>
      </c>
      <c r="H156" s="4">
        <v>2.3506944444444445E-2</v>
      </c>
      <c r="I156" s="4">
        <v>2.357638888888889E-2</v>
      </c>
      <c r="J156" s="4">
        <v>2.3495370370370371E-3</v>
      </c>
      <c r="K156" s="4">
        <v>1.1759259259259259E-2</v>
      </c>
      <c r="L156" t="s">
        <v>6269</v>
      </c>
      <c r="M156" t="s">
        <v>7431</v>
      </c>
      <c r="N156" s="4">
        <v>1.1747685185185186E-2</v>
      </c>
      <c r="O156" s="9">
        <v>1.1747685185185186E-2</v>
      </c>
      <c r="P156">
        <v>1</v>
      </c>
      <c r="Q156">
        <v>9.8425196850393699E-4</v>
      </c>
      <c r="R156" t="s">
        <v>23</v>
      </c>
      <c r="S156">
        <v>33</v>
      </c>
      <c r="T156" t="s">
        <v>9188</v>
      </c>
      <c r="U156" t="s">
        <v>4576</v>
      </c>
      <c r="V156" t="s">
        <v>75</v>
      </c>
      <c r="W156" t="s">
        <v>4579</v>
      </c>
      <c r="X156" t="s">
        <v>9198</v>
      </c>
      <c r="Y156" t="s">
        <v>9166</v>
      </c>
      <c r="Z156" t="s">
        <v>47</v>
      </c>
      <c r="AA156" t="s">
        <v>184</v>
      </c>
    </row>
    <row r="157" spans="1:27" x14ac:dyDescent="0.25">
      <c r="A157">
        <v>4364</v>
      </c>
      <c r="B157">
        <v>156</v>
      </c>
      <c r="C157" t="s">
        <v>8141</v>
      </c>
      <c r="D157" t="s">
        <v>15</v>
      </c>
      <c r="E157" t="s">
        <v>369</v>
      </c>
      <c r="F157" t="s">
        <v>370</v>
      </c>
      <c r="G157" s="4" t="s">
        <v>135</v>
      </c>
      <c r="H157" s="4">
        <v>2.3530092592592592E-2</v>
      </c>
      <c r="I157" s="4">
        <v>2.3541666666666666E-2</v>
      </c>
      <c r="J157" s="4">
        <v>2.3495370370370371E-3</v>
      </c>
      <c r="K157" s="4">
        <v>1.1539351851851851E-2</v>
      </c>
      <c r="L157" t="s">
        <v>6654</v>
      </c>
      <c r="M157" t="s">
        <v>6270</v>
      </c>
      <c r="N157" s="4">
        <v>1.1990740740740741E-2</v>
      </c>
      <c r="O157" s="9">
        <v>1.1990740740740741E-2</v>
      </c>
      <c r="P157">
        <v>-39</v>
      </c>
      <c r="Q157">
        <v>-3.9117352056168501E-2</v>
      </c>
      <c r="R157" t="s">
        <v>43</v>
      </c>
      <c r="S157">
        <v>33</v>
      </c>
      <c r="T157" t="s">
        <v>9188</v>
      </c>
      <c r="U157" t="s">
        <v>4576</v>
      </c>
      <c r="V157" t="s">
        <v>136</v>
      </c>
      <c r="W157" t="s">
        <v>4579</v>
      </c>
      <c r="X157" t="s">
        <v>9198</v>
      </c>
      <c r="Y157" t="s">
        <v>9166</v>
      </c>
      <c r="Z157" t="s">
        <v>47</v>
      </c>
      <c r="AA157" t="s">
        <v>124</v>
      </c>
    </row>
    <row r="158" spans="1:27" x14ac:dyDescent="0.25">
      <c r="A158">
        <v>2654</v>
      </c>
      <c r="B158">
        <v>157</v>
      </c>
      <c r="C158" t="s">
        <v>371</v>
      </c>
      <c r="D158" t="s">
        <v>15</v>
      </c>
      <c r="E158" t="s">
        <v>372</v>
      </c>
      <c r="F158" t="s">
        <v>373</v>
      </c>
      <c r="G158" s="4" t="s">
        <v>30</v>
      </c>
      <c r="H158" s="4">
        <v>2.3541666666666666E-2</v>
      </c>
      <c r="I158" s="4">
        <v>2.357638888888889E-2</v>
      </c>
      <c r="J158" s="4">
        <v>2.3495370370370371E-3</v>
      </c>
      <c r="K158" s="4">
        <v>1.1793981481481482E-2</v>
      </c>
      <c r="L158" t="s">
        <v>7432</v>
      </c>
      <c r="M158" t="s">
        <v>7433</v>
      </c>
      <c r="N158" s="4">
        <v>1.1747685185185186E-2</v>
      </c>
      <c r="O158" s="9">
        <v>1.1747685185185186E-2</v>
      </c>
      <c r="P158">
        <v>4</v>
      </c>
      <c r="Q158">
        <v>3.9254170755642801E-3</v>
      </c>
      <c r="R158" t="s">
        <v>23</v>
      </c>
      <c r="S158">
        <v>33</v>
      </c>
      <c r="T158" t="s">
        <v>9188</v>
      </c>
      <c r="U158" t="s">
        <v>4576</v>
      </c>
      <c r="V158" t="s">
        <v>75</v>
      </c>
      <c r="W158" t="s">
        <v>4579</v>
      </c>
      <c r="X158" t="s">
        <v>9198</v>
      </c>
      <c r="Y158" t="s">
        <v>9166</v>
      </c>
      <c r="Z158" t="s">
        <v>47</v>
      </c>
      <c r="AA158" t="s">
        <v>191</v>
      </c>
    </row>
    <row r="159" spans="1:27" x14ac:dyDescent="0.25">
      <c r="A159">
        <v>4048</v>
      </c>
      <c r="B159">
        <v>158</v>
      </c>
      <c r="C159" t="s">
        <v>8637</v>
      </c>
      <c r="D159" t="s">
        <v>15</v>
      </c>
      <c r="E159" t="s">
        <v>67</v>
      </c>
      <c r="F159" t="s">
        <v>374</v>
      </c>
      <c r="G159" s="4" t="s">
        <v>18</v>
      </c>
      <c r="H159" s="4">
        <v>2.3553240740740739E-2</v>
      </c>
      <c r="I159" s="4">
        <v>2.3634259259259258E-2</v>
      </c>
      <c r="J159" s="4">
        <v>2.3611111111111111E-3</v>
      </c>
      <c r="K159" s="4">
        <v>1.1539351851851851E-2</v>
      </c>
      <c r="L159" t="s">
        <v>8638</v>
      </c>
      <c r="M159" t="s">
        <v>6270</v>
      </c>
      <c r="N159" s="4">
        <v>1.2013888888888888E-2</v>
      </c>
      <c r="O159" s="9">
        <v>1.2013888888888888E-2</v>
      </c>
      <c r="P159">
        <v>-41</v>
      </c>
      <c r="Q159">
        <v>-4.1123370110331001E-2</v>
      </c>
      <c r="R159" t="s">
        <v>43</v>
      </c>
      <c r="S159">
        <v>33</v>
      </c>
      <c r="T159" t="s">
        <v>9188</v>
      </c>
      <c r="U159" t="s">
        <v>4576</v>
      </c>
      <c r="V159" t="s">
        <v>105</v>
      </c>
      <c r="W159" t="s">
        <v>4579</v>
      </c>
      <c r="X159" t="s">
        <v>9198</v>
      </c>
      <c r="Y159" t="s">
        <v>9166</v>
      </c>
      <c r="Z159" t="s">
        <v>47</v>
      </c>
      <c r="AA159" t="s">
        <v>124</v>
      </c>
    </row>
    <row r="160" spans="1:27" x14ac:dyDescent="0.25">
      <c r="A160">
        <v>5521</v>
      </c>
      <c r="B160">
        <v>159</v>
      </c>
      <c r="C160" t="s">
        <v>375</v>
      </c>
      <c r="D160" t="s">
        <v>15</v>
      </c>
      <c r="E160" t="s">
        <v>376</v>
      </c>
      <c r="F160" t="s">
        <v>377</v>
      </c>
      <c r="G160" s="4" t="s">
        <v>207</v>
      </c>
      <c r="H160" s="4">
        <v>2.3564814814814816E-2</v>
      </c>
      <c r="I160" s="4">
        <v>2.3599537037037037E-2</v>
      </c>
      <c r="J160" s="4">
        <v>2.3611111111111111E-3</v>
      </c>
      <c r="K160" s="4">
        <v>1.1689814814814814E-2</v>
      </c>
      <c r="L160" t="s">
        <v>5734</v>
      </c>
      <c r="M160" t="s">
        <v>7155</v>
      </c>
      <c r="N160" s="4">
        <v>1.1875E-2</v>
      </c>
      <c r="O160" s="9">
        <v>1.1875E-2</v>
      </c>
      <c r="P160">
        <v>-16</v>
      </c>
      <c r="Q160">
        <v>-1.58415841584158E-2</v>
      </c>
      <c r="R160" t="s">
        <v>23</v>
      </c>
      <c r="S160">
        <v>33</v>
      </c>
      <c r="T160" t="s">
        <v>9188</v>
      </c>
      <c r="U160" t="s">
        <v>4576</v>
      </c>
      <c r="V160" t="s">
        <v>165</v>
      </c>
      <c r="W160" t="s">
        <v>4579</v>
      </c>
      <c r="X160" t="s">
        <v>9198</v>
      </c>
      <c r="Y160" t="s">
        <v>9166</v>
      </c>
      <c r="Z160" t="s">
        <v>47</v>
      </c>
      <c r="AA160" t="s">
        <v>165</v>
      </c>
    </row>
    <row r="161" spans="1:27" x14ac:dyDescent="0.25">
      <c r="A161">
        <v>3662</v>
      </c>
      <c r="B161">
        <v>160</v>
      </c>
      <c r="C161" t="s">
        <v>378</v>
      </c>
      <c r="D161" t="s">
        <v>15</v>
      </c>
      <c r="E161" t="s">
        <v>244</v>
      </c>
      <c r="F161" t="s">
        <v>379</v>
      </c>
      <c r="G161" s="4" t="s">
        <v>30</v>
      </c>
      <c r="H161" s="4">
        <v>2.3564814814814816E-2</v>
      </c>
      <c r="I161" s="4">
        <v>2.361111111111111E-2</v>
      </c>
      <c r="J161" s="4">
        <v>2.3611111111111111E-3</v>
      </c>
      <c r="K161" s="4">
        <v>1.1921296296296296E-2</v>
      </c>
      <c r="L161" t="s">
        <v>5734</v>
      </c>
      <c r="M161" t="s">
        <v>6271</v>
      </c>
      <c r="N161" s="4">
        <v>1.1643518518518518E-2</v>
      </c>
      <c r="O161" s="9">
        <v>1.1643518518518518E-2</v>
      </c>
      <c r="P161">
        <v>24</v>
      </c>
      <c r="Q161">
        <v>2.3300970873786402E-2</v>
      </c>
      <c r="R161" t="s">
        <v>19</v>
      </c>
      <c r="S161">
        <v>33</v>
      </c>
      <c r="T161" t="s">
        <v>9188</v>
      </c>
      <c r="U161" t="s">
        <v>4576</v>
      </c>
      <c r="V161" t="s">
        <v>75</v>
      </c>
      <c r="W161" t="s">
        <v>4579</v>
      </c>
      <c r="X161" t="s">
        <v>9198</v>
      </c>
      <c r="Y161" t="s">
        <v>9166</v>
      </c>
      <c r="Z161" t="s">
        <v>47</v>
      </c>
      <c r="AA161" t="s">
        <v>40</v>
      </c>
    </row>
    <row r="162" spans="1:27" x14ac:dyDescent="0.25">
      <c r="A162">
        <v>4068</v>
      </c>
      <c r="B162">
        <v>161</v>
      </c>
      <c r="C162" t="s">
        <v>380</v>
      </c>
      <c r="D162" t="s">
        <v>15</v>
      </c>
      <c r="E162" t="s">
        <v>381</v>
      </c>
      <c r="F162" t="s">
        <v>382</v>
      </c>
      <c r="G162" s="4" t="s">
        <v>30</v>
      </c>
      <c r="H162" s="4">
        <v>2.357638888888889E-2</v>
      </c>
      <c r="I162" s="4">
        <v>2.3634259259259258E-2</v>
      </c>
      <c r="J162" s="4">
        <v>2.3611111111111111E-3</v>
      </c>
      <c r="K162" s="4">
        <v>1.1539351851851851E-2</v>
      </c>
      <c r="L162" t="s">
        <v>7922</v>
      </c>
      <c r="M162" t="s">
        <v>6270</v>
      </c>
      <c r="N162" s="4">
        <v>1.2037037037037037E-2</v>
      </c>
      <c r="O162" s="9">
        <v>1.2037037037037037E-2</v>
      </c>
      <c r="P162">
        <v>-43</v>
      </c>
      <c r="Q162">
        <v>-4.31293881644935E-2</v>
      </c>
      <c r="R162" t="s">
        <v>43</v>
      </c>
      <c r="S162">
        <v>33</v>
      </c>
      <c r="T162" t="s">
        <v>9188</v>
      </c>
      <c r="U162" t="s">
        <v>4576</v>
      </c>
      <c r="V162" t="s">
        <v>75</v>
      </c>
      <c r="W162" t="s">
        <v>4579</v>
      </c>
      <c r="X162" t="s">
        <v>9198</v>
      </c>
      <c r="Y162" t="s">
        <v>9166</v>
      </c>
      <c r="Z162" t="s">
        <v>47</v>
      </c>
      <c r="AA162" t="s">
        <v>124</v>
      </c>
    </row>
    <row r="163" spans="1:27" x14ac:dyDescent="0.25">
      <c r="A163">
        <v>3510</v>
      </c>
      <c r="B163">
        <v>162</v>
      </c>
      <c r="C163" t="s">
        <v>8639</v>
      </c>
      <c r="D163" t="s">
        <v>15</v>
      </c>
      <c r="E163" t="s">
        <v>383</v>
      </c>
      <c r="F163" t="s">
        <v>384</v>
      </c>
      <c r="G163" s="4" t="s">
        <v>18</v>
      </c>
      <c r="H163" s="4">
        <v>2.3587962962962963E-2</v>
      </c>
      <c r="I163" s="4">
        <v>2.3587962962962963E-2</v>
      </c>
      <c r="J163" s="4">
        <v>2.3611111111111111E-3</v>
      </c>
      <c r="K163" s="4">
        <v>1.1527777777777777E-2</v>
      </c>
      <c r="L163" t="s">
        <v>8640</v>
      </c>
      <c r="M163" t="s">
        <v>6951</v>
      </c>
      <c r="N163" s="4">
        <v>1.2060185185185186E-2</v>
      </c>
      <c r="O163" s="9">
        <v>1.2060185185185186E-2</v>
      </c>
      <c r="P163">
        <v>-46</v>
      </c>
      <c r="Q163">
        <v>-4.6184738955823298E-2</v>
      </c>
      <c r="R163" t="s">
        <v>43</v>
      </c>
      <c r="S163">
        <v>33</v>
      </c>
      <c r="T163" t="s">
        <v>9188</v>
      </c>
      <c r="U163" t="s">
        <v>4576</v>
      </c>
      <c r="V163" t="s">
        <v>105</v>
      </c>
      <c r="W163" t="s">
        <v>4579</v>
      </c>
      <c r="X163" t="s">
        <v>9198</v>
      </c>
      <c r="Y163" t="s">
        <v>9166</v>
      </c>
      <c r="Z163" t="s">
        <v>47</v>
      </c>
      <c r="AA163" t="s">
        <v>122</v>
      </c>
    </row>
    <row r="164" spans="1:27" x14ac:dyDescent="0.25">
      <c r="A164">
        <v>1935</v>
      </c>
      <c r="B164">
        <v>163</v>
      </c>
      <c r="C164" t="s">
        <v>385</v>
      </c>
      <c r="D164" t="s">
        <v>15</v>
      </c>
      <c r="E164" t="s">
        <v>386</v>
      </c>
      <c r="F164" t="s">
        <v>387</v>
      </c>
      <c r="G164" s="4" t="s">
        <v>18</v>
      </c>
      <c r="H164" s="4">
        <v>2.3587962962962963E-2</v>
      </c>
      <c r="I164" s="4">
        <v>2.3622685185185184E-2</v>
      </c>
      <c r="J164" s="4">
        <v>2.3611111111111111E-3</v>
      </c>
      <c r="K164" s="4">
        <v>1.1770833333333333E-2</v>
      </c>
      <c r="L164" t="s">
        <v>8640</v>
      </c>
      <c r="M164" t="s">
        <v>8641</v>
      </c>
      <c r="N164" s="4">
        <v>1.1817129629629629E-2</v>
      </c>
      <c r="O164" s="9">
        <v>1.1817129629629629E-2</v>
      </c>
      <c r="P164">
        <v>-4</v>
      </c>
      <c r="Q164">
        <v>-3.9331366764995103E-3</v>
      </c>
      <c r="R164" t="s">
        <v>23</v>
      </c>
      <c r="S164">
        <v>33</v>
      </c>
      <c r="T164" t="s">
        <v>9188</v>
      </c>
      <c r="U164" t="s">
        <v>4576</v>
      </c>
      <c r="V164" t="s">
        <v>105</v>
      </c>
      <c r="W164" t="s">
        <v>4579</v>
      </c>
      <c r="X164" t="s">
        <v>9198</v>
      </c>
      <c r="Y164" t="s">
        <v>9166</v>
      </c>
      <c r="Z164" t="s">
        <v>47</v>
      </c>
      <c r="AA164" t="s">
        <v>187</v>
      </c>
    </row>
    <row r="165" spans="1:27" x14ac:dyDescent="0.25">
      <c r="A165">
        <v>374</v>
      </c>
      <c r="B165">
        <v>164</v>
      </c>
      <c r="C165" t="s">
        <v>7923</v>
      </c>
      <c r="D165" t="s">
        <v>15</v>
      </c>
      <c r="E165" t="s">
        <v>388</v>
      </c>
      <c r="F165" t="s">
        <v>389</v>
      </c>
      <c r="G165" s="4" t="s">
        <v>30</v>
      </c>
      <c r="H165" s="4">
        <v>2.3599537037037037E-2</v>
      </c>
      <c r="I165" s="4">
        <v>2.3657407407407408E-2</v>
      </c>
      <c r="J165" s="4">
        <v>2.3611111111111111E-3</v>
      </c>
      <c r="K165" s="4">
        <v>1.1516203703703704E-2</v>
      </c>
      <c r="L165" t="s">
        <v>7924</v>
      </c>
      <c r="M165" t="s">
        <v>7153</v>
      </c>
      <c r="N165" s="4">
        <v>1.2083333333333333E-2</v>
      </c>
      <c r="O165" s="9">
        <v>1.2083333333333333E-2</v>
      </c>
      <c r="P165">
        <v>-49</v>
      </c>
      <c r="Q165">
        <v>-4.9246231155778898E-2</v>
      </c>
      <c r="R165" t="s">
        <v>43</v>
      </c>
      <c r="S165">
        <v>33</v>
      </c>
      <c r="T165" t="s">
        <v>9188</v>
      </c>
      <c r="U165" t="s">
        <v>4576</v>
      </c>
      <c r="V165" t="s">
        <v>75</v>
      </c>
      <c r="W165" t="s">
        <v>4579</v>
      </c>
      <c r="X165" t="s">
        <v>9198</v>
      </c>
      <c r="Y165" t="s">
        <v>9166</v>
      </c>
      <c r="Z165" t="s">
        <v>47</v>
      </c>
      <c r="AA165" t="s">
        <v>119</v>
      </c>
    </row>
    <row r="166" spans="1:27" x14ac:dyDescent="0.25">
      <c r="A166">
        <v>4306</v>
      </c>
      <c r="B166">
        <v>165</v>
      </c>
      <c r="C166" t="s">
        <v>390</v>
      </c>
      <c r="D166" t="s">
        <v>15</v>
      </c>
      <c r="E166" t="s">
        <v>391</v>
      </c>
      <c r="F166" t="s">
        <v>392</v>
      </c>
      <c r="G166" s="4" t="s">
        <v>18</v>
      </c>
      <c r="H166" s="4">
        <v>2.361111111111111E-2</v>
      </c>
      <c r="I166" s="4">
        <v>2.3622685185185184E-2</v>
      </c>
      <c r="J166" s="4">
        <v>2.3611111111111111E-3</v>
      </c>
      <c r="K166" s="4">
        <v>1.1435185185185185E-2</v>
      </c>
      <c r="L166" t="s">
        <v>8642</v>
      </c>
      <c r="M166" t="s">
        <v>5760</v>
      </c>
      <c r="N166" s="4">
        <v>1.2175925925925925E-2</v>
      </c>
      <c r="O166" s="9">
        <v>1.2175925925925925E-2</v>
      </c>
      <c r="P166">
        <v>-64</v>
      </c>
      <c r="Q166">
        <v>-6.47773279352227E-2</v>
      </c>
      <c r="R166" t="s">
        <v>43</v>
      </c>
      <c r="S166">
        <v>34</v>
      </c>
      <c r="T166" t="s">
        <v>9188</v>
      </c>
      <c r="U166" t="s">
        <v>4576</v>
      </c>
      <c r="V166" t="s">
        <v>105</v>
      </c>
      <c r="W166" t="s">
        <v>4579</v>
      </c>
      <c r="X166" t="s">
        <v>9198</v>
      </c>
      <c r="Y166" t="s">
        <v>9166</v>
      </c>
      <c r="Z166" t="s">
        <v>47</v>
      </c>
      <c r="AA166" t="s">
        <v>99</v>
      </c>
    </row>
    <row r="167" spans="1:27" x14ac:dyDescent="0.25">
      <c r="A167">
        <v>2620</v>
      </c>
      <c r="B167">
        <v>166</v>
      </c>
      <c r="C167" t="s">
        <v>7512</v>
      </c>
      <c r="D167" t="s">
        <v>15</v>
      </c>
      <c r="E167" t="s">
        <v>393</v>
      </c>
      <c r="F167" t="s">
        <v>394</v>
      </c>
      <c r="G167" s="4" t="s">
        <v>30</v>
      </c>
      <c r="H167" s="4">
        <v>2.3634259259259258E-2</v>
      </c>
      <c r="I167" s="4">
        <v>2.3692129629629629E-2</v>
      </c>
      <c r="J167" s="4">
        <v>2.3611111111111111E-3</v>
      </c>
      <c r="K167" s="4">
        <v>1.1990740740740741E-2</v>
      </c>
      <c r="L167" t="s">
        <v>7513</v>
      </c>
      <c r="M167" t="s">
        <v>7437</v>
      </c>
      <c r="N167" s="4">
        <v>1.1643518518518518E-2</v>
      </c>
      <c r="O167" s="9">
        <v>1.1643518518518518E-2</v>
      </c>
      <c r="P167">
        <v>30</v>
      </c>
      <c r="Q167">
        <v>2.8957528957529E-2</v>
      </c>
      <c r="R167" t="s">
        <v>19</v>
      </c>
      <c r="S167">
        <v>34</v>
      </c>
      <c r="T167" t="s">
        <v>9188</v>
      </c>
      <c r="U167" t="s">
        <v>4576</v>
      </c>
      <c r="V167" t="s">
        <v>75</v>
      </c>
      <c r="W167" t="s">
        <v>4579</v>
      </c>
      <c r="X167" t="s">
        <v>9198</v>
      </c>
      <c r="Y167" t="s">
        <v>9166</v>
      </c>
      <c r="Z167" t="s">
        <v>47</v>
      </c>
      <c r="AA167" t="s">
        <v>62</v>
      </c>
    </row>
    <row r="168" spans="1:27" x14ac:dyDescent="0.25">
      <c r="A168">
        <v>1027</v>
      </c>
      <c r="B168">
        <v>167</v>
      </c>
      <c r="C168" t="s">
        <v>395</v>
      </c>
      <c r="D168" t="s">
        <v>15</v>
      </c>
      <c r="F168" t="s">
        <v>319</v>
      </c>
      <c r="G168" s="4" t="s">
        <v>18</v>
      </c>
      <c r="H168" s="4">
        <v>2.3657407407407408E-2</v>
      </c>
      <c r="I168" s="4">
        <v>2.3726851851851853E-2</v>
      </c>
      <c r="J168" s="4">
        <v>2.3611111111111111E-3</v>
      </c>
      <c r="K168" s="4">
        <v>1.1655092592592592E-2</v>
      </c>
      <c r="L168" t="s">
        <v>7025</v>
      </c>
      <c r="M168" t="s">
        <v>5762</v>
      </c>
      <c r="N168" s="4">
        <v>1.2002314814814815E-2</v>
      </c>
      <c r="O168" s="9">
        <v>1.2002314814814815E-2</v>
      </c>
      <c r="P168">
        <v>-30</v>
      </c>
      <c r="Q168">
        <v>-2.9791459781529299E-2</v>
      </c>
      <c r="R168" t="s">
        <v>43</v>
      </c>
      <c r="S168">
        <v>34</v>
      </c>
      <c r="T168" t="s">
        <v>9188</v>
      </c>
      <c r="U168" t="s">
        <v>4579</v>
      </c>
      <c r="V168" t="s">
        <v>105</v>
      </c>
      <c r="W168" t="s">
        <v>4579</v>
      </c>
      <c r="X168" t="s">
        <v>9198</v>
      </c>
      <c r="Y168" t="s">
        <v>9166</v>
      </c>
      <c r="Z168" t="s">
        <v>47</v>
      </c>
      <c r="AA168" t="s">
        <v>155</v>
      </c>
    </row>
    <row r="169" spans="1:27" x14ac:dyDescent="0.25">
      <c r="A169">
        <v>4278</v>
      </c>
      <c r="B169">
        <v>168</v>
      </c>
      <c r="C169" t="s">
        <v>7925</v>
      </c>
      <c r="D169" t="s">
        <v>15</v>
      </c>
      <c r="E169" t="s">
        <v>190</v>
      </c>
      <c r="F169" t="s">
        <v>42</v>
      </c>
      <c r="G169" s="4" t="s">
        <v>30</v>
      </c>
      <c r="H169" s="4">
        <v>2.3668981481481482E-2</v>
      </c>
      <c r="I169" s="4">
        <v>2.3692129629629629E-2</v>
      </c>
      <c r="J169" s="4">
        <v>2.3726851851851851E-3</v>
      </c>
      <c r="K169" s="4">
        <v>1.1585648148148149E-2</v>
      </c>
      <c r="L169" t="s">
        <v>7926</v>
      </c>
      <c r="M169" t="s">
        <v>7428</v>
      </c>
      <c r="N169" s="4">
        <v>1.2083333333333333E-2</v>
      </c>
      <c r="O169" s="9">
        <v>1.2083333333333333E-2</v>
      </c>
      <c r="P169">
        <v>-43</v>
      </c>
      <c r="Q169">
        <v>-4.2957042957043001E-2</v>
      </c>
      <c r="R169" t="s">
        <v>43</v>
      </c>
      <c r="S169">
        <v>34</v>
      </c>
      <c r="T169" t="s">
        <v>9188</v>
      </c>
      <c r="U169" t="s">
        <v>4576</v>
      </c>
      <c r="V169" t="s">
        <v>75</v>
      </c>
      <c r="W169" t="s">
        <v>4579</v>
      </c>
      <c r="X169" t="s">
        <v>9198</v>
      </c>
      <c r="Y169" t="s">
        <v>9166</v>
      </c>
      <c r="Z169" t="s">
        <v>47</v>
      </c>
      <c r="AA169" t="s">
        <v>139</v>
      </c>
    </row>
    <row r="170" spans="1:27" x14ac:dyDescent="0.25">
      <c r="A170">
        <v>3943</v>
      </c>
      <c r="B170">
        <v>169</v>
      </c>
      <c r="C170" t="s">
        <v>396</v>
      </c>
      <c r="D170" t="s">
        <v>15</v>
      </c>
      <c r="E170" t="s">
        <v>397</v>
      </c>
      <c r="F170" t="s">
        <v>398</v>
      </c>
      <c r="G170" s="4" t="s">
        <v>30</v>
      </c>
      <c r="H170" s="4">
        <v>2.3692129629629629E-2</v>
      </c>
      <c r="I170" s="4">
        <v>2.3761574074074074E-2</v>
      </c>
      <c r="J170" s="4">
        <v>2.3726851851851851E-3</v>
      </c>
      <c r="K170" s="4">
        <v>1.15625E-2</v>
      </c>
      <c r="L170" t="s">
        <v>7927</v>
      </c>
      <c r="M170" t="s">
        <v>7928</v>
      </c>
      <c r="N170" s="4">
        <v>1.2129629629629629E-2</v>
      </c>
      <c r="O170" s="9">
        <v>1.2129629629629629E-2</v>
      </c>
      <c r="P170">
        <v>-49</v>
      </c>
      <c r="Q170">
        <v>-4.9049049049048998E-2</v>
      </c>
      <c r="R170" t="s">
        <v>43</v>
      </c>
      <c r="S170">
        <v>34</v>
      </c>
      <c r="T170" t="s">
        <v>9188</v>
      </c>
      <c r="U170" t="s">
        <v>4576</v>
      </c>
      <c r="V170" t="s">
        <v>75</v>
      </c>
      <c r="W170" t="s">
        <v>4579</v>
      </c>
      <c r="X170" t="s">
        <v>9198</v>
      </c>
      <c r="Y170" t="s">
        <v>9166</v>
      </c>
      <c r="Z170" t="s">
        <v>47</v>
      </c>
      <c r="AA170" t="s">
        <v>131</v>
      </c>
    </row>
    <row r="171" spans="1:27" x14ac:dyDescent="0.25">
      <c r="A171">
        <v>2375</v>
      </c>
      <c r="B171">
        <v>170</v>
      </c>
      <c r="C171" t="s">
        <v>8643</v>
      </c>
      <c r="D171" t="s">
        <v>15</v>
      </c>
      <c r="E171" t="s">
        <v>344</v>
      </c>
      <c r="F171" t="s">
        <v>399</v>
      </c>
      <c r="G171" s="4" t="s">
        <v>18</v>
      </c>
      <c r="H171" s="4">
        <v>2.3692129629629629E-2</v>
      </c>
      <c r="I171" s="4">
        <v>2.3738425925925927E-2</v>
      </c>
      <c r="J171" s="4">
        <v>2.3726851851851851E-3</v>
      </c>
      <c r="K171" s="4">
        <v>1.1655092592592592E-2</v>
      </c>
      <c r="L171" t="s">
        <v>7927</v>
      </c>
      <c r="M171" t="s">
        <v>5762</v>
      </c>
      <c r="N171" s="4">
        <v>1.2037037037037037E-2</v>
      </c>
      <c r="O171" s="9">
        <v>1.2037037037037037E-2</v>
      </c>
      <c r="P171">
        <v>-33</v>
      </c>
      <c r="Q171">
        <v>-3.27706057596822E-2</v>
      </c>
      <c r="R171" t="s">
        <v>43</v>
      </c>
      <c r="S171">
        <v>34</v>
      </c>
      <c r="T171" t="s">
        <v>9188</v>
      </c>
      <c r="U171" t="s">
        <v>4576</v>
      </c>
      <c r="V171" t="s">
        <v>105</v>
      </c>
      <c r="W171" t="s">
        <v>4579</v>
      </c>
      <c r="X171" t="s">
        <v>9198</v>
      </c>
      <c r="Y171" t="s">
        <v>9166</v>
      </c>
      <c r="Z171" t="s">
        <v>47</v>
      </c>
      <c r="AA171" t="s">
        <v>155</v>
      </c>
    </row>
    <row r="172" spans="1:27" x14ac:dyDescent="0.25">
      <c r="A172">
        <v>4748</v>
      </c>
      <c r="B172">
        <v>171</v>
      </c>
      <c r="C172" t="s">
        <v>400</v>
      </c>
      <c r="D172" t="s">
        <v>15</v>
      </c>
      <c r="E172" t="s">
        <v>401</v>
      </c>
      <c r="F172" t="s">
        <v>402</v>
      </c>
      <c r="G172" s="4" t="s">
        <v>135</v>
      </c>
      <c r="H172" s="4">
        <v>2.3715277777777776E-2</v>
      </c>
      <c r="I172" s="4">
        <v>2.3761574074074074E-2</v>
      </c>
      <c r="J172" s="4">
        <v>2.3726851851851851E-3</v>
      </c>
      <c r="K172" s="4">
        <v>1.1805555555555555E-2</v>
      </c>
      <c r="L172" t="s">
        <v>7514</v>
      </c>
      <c r="M172" t="s">
        <v>8442</v>
      </c>
      <c r="N172" s="4">
        <v>1.1909722222222223E-2</v>
      </c>
      <c r="O172" s="9">
        <v>1.1909722222222223E-2</v>
      </c>
      <c r="P172">
        <v>-9</v>
      </c>
      <c r="Q172">
        <v>-8.8235294117647092E-3</v>
      </c>
      <c r="R172" t="s">
        <v>23</v>
      </c>
      <c r="S172">
        <v>34</v>
      </c>
      <c r="T172" t="s">
        <v>9188</v>
      </c>
      <c r="U172" t="s">
        <v>4576</v>
      </c>
      <c r="V172" t="s">
        <v>136</v>
      </c>
      <c r="W172" t="s">
        <v>4579</v>
      </c>
      <c r="X172" t="s">
        <v>9198</v>
      </c>
      <c r="Y172" t="s">
        <v>9166</v>
      </c>
      <c r="Z172" t="s">
        <v>47</v>
      </c>
      <c r="AA172" t="s">
        <v>9171</v>
      </c>
    </row>
    <row r="173" spans="1:27" x14ac:dyDescent="0.25">
      <c r="A173">
        <v>1600</v>
      </c>
      <c r="B173">
        <v>172</v>
      </c>
      <c r="C173" t="s">
        <v>8644</v>
      </c>
      <c r="D173" t="s">
        <v>15</v>
      </c>
      <c r="E173" t="s">
        <v>190</v>
      </c>
      <c r="F173" t="s">
        <v>403</v>
      </c>
      <c r="G173" s="4" t="s">
        <v>18</v>
      </c>
      <c r="H173" s="4">
        <v>2.3715277777777776E-2</v>
      </c>
      <c r="I173" s="4">
        <v>2.3738425925925927E-2</v>
      </c>
      <c r="J173" s="4">
        <v>2.3726851851851851E-3</v>
      </c>
      <c r="K173" s="4">
        <v>1.1493055555555555E-2</v>
      </c>
      <c r="L173" t="s">
        <v>7514</v>
      </c>
      <c r="M173" t="s">
        <v>8645</v>
      </c>
      <c r="N173" s="4">
        <v>1.2222222222222223E-2</v>
      </c>
      <c r="O173" s="9">
        <v>1.2222222222222223E-2</v>
      </c>
      <c r="P173">
        <v>-63</v>
      </c>
      <c r="Q173">
        <v>-6.3444108761329304E-2</v>
      </c>
      <c r="R173" t="s">
        <v>43</v>
      </c>
      <c r="S173">
        <v>34</v>
      </c>
      <c r="T173" t="s">
        <v>9188</v>
      </c>
      <c r="U173" t="s">
        <v>4576</v>
      </c>
      <c r="V173" t="s">
        <v>105</v>
      </c>
      <c r="W173" t="s">
        <v>4579</v>
      </c>
      <c r="X173" t="s">
        <v>9198</v>
      </c>
      <c r="Y173" t="s">
        <v>9166</v>
      </c>
      <c r="Z173" t="s">
        <v>47</v>
      </c>
      <c r="AA173" t="s">
        <v>114</v>
      </c>
    </row>
    <row r="174" spans="1:27" x14ac:dyDescent="0.25">
      <c r="A174">
        <v>3306</v>
      </c>
      <c r="B174">
        <v>173</v>
      </c>
      <c r="C174" t="s">
        <v>404</v>
      </c>
      <c r="D174" t="s">
        <v>15</v>
      </c>
      <c r="E174" t="s">
        <v>405</v>
      </c>
      <c r="F174" t="s">
        <v>406</v>
      </c>
      <c r="G174" s="4" t="s">
        <v>30</v>
      </c>
      <c r="H174" s="4">
        <v>2.3715277777777776E-2</v>
      </c>
      <c r="I174" s="4">
        <v>2.3831018518518519E-2</v>
      </c>
      <c r="J174" s="4">
        <v>2.3726851851851851E-3</v>
      </c>
      <c r="K174" s="4">
        <v>1.2094907407407407E-2</v>
      </c>
      <c r="L174" t="s">
        <v>7514</v>
      </c>
      <c r="M174" t="s">
        <v>7515</v>
      </c>
      <c r="N174" s="4">
        <v>1.1620370370370371E-2</v>
      </c>
      <c r="O174" s="9">
        <v>1.1620370370370371E-2</v>
      </c>
      <c r="P174">
        <v>41</v>
      </c>
      <c r="Q174">
        <v>3.9234449760765601E-2</v>
      </c>
      <c r="R174" t="s">
        <v>19</v>
      </c>
      <c r="S174">
        <v>34</v>
      </c>
      <c r="T174" t="s">
        <v>9188</v>
      </c>
      <c r="U174" t="s">
        <v>4576</v>
      </c>
      <c r="V174" t="s">
        <v>75</v>
      </c>
      <c r="W174" t="s">
        <v>4579</v>
      </c>
      <c r="X174" t="s">
        <v>9198</v>
      </c>
      <c r="Y174" t="s">
        <v>9166</v>
      </c>
      <c r="Z174" t="s">
        <v>47</v>
      </c>
      <c r="AA174" t="s">
        <v>91</v>
      </c>
    </row>
    <row r="175" spans="1:27" x14ac:dyDescent="0.25">
      <c r="A175">
        <v>4359</v>
      </c>
      <c r="B175">
        <v>174</v>
      </c>
      <c r="C175" t="s">
        <v>8844</v>
      </c>
      <c r="D175" t="s">
        <v>15</v>
      </c>
      <c r="E175" t="s">
        <v>407</v>
      </c>
      <c r="F175" t="s">
        <v>82</v>
      </c>
      <c r="G175" s="4" t="s">
        <v>18</v>
      </c>
      <c r="H175" s="4">
        <v>2.3738425925925927E-2</v>
      </c>
      <c r="I175" s="4">
        <v>2.3807870370370372E-2</v>
      </c>
      <c r="J175" s="4">
        <v>2.3726851851851851E-3</v>
      </c>
      <c r="K175" s="4">
        <v>1.1828703703703704E-2</v>
      </c>
      <c r="L175" t="s">
        <v>8646</v>
      </c>
      <c r="M175" t="s">
        <v>8636</v>
      </c>
      <c r="N175" s="4">
        <v>1.1909722222222223E-2</v>
      </c>
      <c r="O175" s="9">
        <v>1.1909722222222223E-2</v>
      </c>
      <c r="P175">
        <v>-7</v>
      </c>
      <c r="Q175">
        <v>-6.8493150684931503E-3</v>
      </c>
      <c r="R175" t="s">
        <v>23</v>
      </c>
      <c r="S175">
        <v>34</v>
      </c>
      <c r="T175" t="s">
        <v>9188</v>
      </c>
      <c r="U175" t="s">
        <v>4576</v>
      </c>
      <c r="V175" t="s">
        <v>105</v>
      </c>
      <c r="W175" t="s">
        <v>4579</v>
      </c>
      <c r="X175" t="s">
        <v>9198</v>
      </c>
      <c r="Y175" t="s">
        <v>9166</v>
      </c>
      <c r="Z175" t="s">
        <v>47</v>
      </c>
      <c r="AA175" t="s">
        <v>9175</v>
      </c>
    </row>
    <row r="176" spans="1:27" x14ac:dyDescent="0.25">
      <c r="A176">
        <v>827</v>
      </c>
      <c r="B176">
        <v>175</v>
      </c>
      <c r="C176" t="s">
        <v>408</v>
      </c>
      <c r="D176" t="s">
        <v>15</v>
      </c>
      <c r="E176" t="s">
        <v>409</v>
      </c>
      <c r="F176" t="s">
        <v>410</v>
      </c>
      <c r="G176" s="4" t="s">
        <v>18</v>
      </c>
      <c r="H176" s="4">
        <v>2.3738425925925927E-2</v>
      </c>
      <c r="I176" s="4">
        <v>2.3761574074074074E-2</v>
      </c>
      <c r="J176" s="4">
        <v>2.3726851851851851E-3</v>
      </c>
      <c r="K176" s="4">
        <v>1.1759259259259259E-2</v>
      </c>
      <c r="L176" t="s">
        <v>8646</v>
      </c>
      <c r="M176" t="s">
        <v>7431</v>
      </c>
      <c r="N176" s="4">
        <v>1.1979166666666667E-2</v>
      </c>
      <c r="O176" s="9">
        <v>1.1979166666666667E-2</v>
      </c>
      <c r="P176">
        <v>-19</v>
      </c>
      <c r="Q176">
        <v>-1.8700787401574801E-2</v>
      </c>
      <c r="R176" t="s">
        <v>23</v>
      </c>
      <c r="S176">
        <v>34</v>
      </c>
      <c r="T176" t="s">
        <v>9188</v>
      </c>
      <c r="U176" t="s">
        <v>4576</v>
      </c>
      <c r="V176" t="s">
        <v>105</v>
      </c>
      <c r="W176" t="s">
        <v>4579</v>
      </c>
      <c r="X176" t="s">
        <v>9198</v>
      </c>
      <c r="Y176" t="s">
        <v>9166</v>
      </c>
      <c r="Z176" t="s">
        <v>47</v>
      </c>
      <c r="AA176" t="s">
        <v>184</v>
      </c>
    </row>
    <row r="177" spans="1:27" x14ac:dyDescent="0.25">
      <c r="A177">
        <v>2421</v>
      </c>
      <c r="B177">
        <v>176</v>
      </c>
      <c r="C177" t="s">
        <v>8647</v>
      </c>
      <c r="D177" t="s">
        <v>15</v>
      </c>
      <c r="E177" t="s">
        <v>411</v>
      </c>
      <c r="F177" t="s">
        <v>412</v>
      </c>
      <c r="G177" s="4" t="s">
        <v>18</v>
      </c>
      <c r="H177" s="4">
        <v>2.3738425925925927E-2</v>
      </c>
      <c r="I177" s="4">
        <v>2.388888888888889E-2</v>
      </c>
      <c r="J177" s="4">
        <v>2.3726851851851851E-3</v>
      </c>
      <c r="K177" s="4">
        <v>1.2083333333333333E-2</v>
      </c>
      <c r="L177" t="s">
        <v>8646</v>
      </c>
      <c r="M177" t="s">
        <v>7517</v>
      </c>
      <c r="N177" s="4">
        <v>1.1655092592592592E-2</v>
      </c>
      <c r="O177" s="9">
        <v>1.1655092592592592E-2</v>
      </c>
      <c r="P177">
        <v>37</v>
      </c>
      <c r="Q177">
        <v>3.5440613026819903E-2</v>
      </c>
      <c r="R177" t="s">
        <v>19</v>
      </c>
      <c r="S177">
        <v>34</v>
      </c>
      <c r="T177" t="s">
        <v>9188</v>
      </c>
      <c r="U177" t="s">
        <v>4576</v>
      </c>
      <c r="V177" t="s">
        <v>105</v>
      </c>
      <c r="W177" t="s">
        <v>4579</v>
      </c>
      <c r="X177" t="s">
        <v>9198</v>
      </c>
      <c r="Y177" t="s">
        <v>9166</v>
      </c>
      <c r="Z177" t="s">
        <v>47</v>
      </c>
      <c r="AA177" t="s">
        <v>89</v>
      </c>
    </row>
    <row r="178" spans="1:27" x14ac:dyDescent="0.25">
      <c r="A178">
        <v>4705</v>
      </c>
      <c r="B178">
        <v>177</v>
      </c>
      <c r="C178" t="s">
        <v>413</v>
      </c>
      <c r="D178" t="s">
        <v>15</v>
      </c>
      <c r="E178" t="s">
        <v>414</v>
      </c>
      <c r="F178" t="s">
        <v>61</v>
      </c>
      <c r="G178" s="4" t="s">
        <v>135</v>
      </c>
      <c r="H178" s="4">
        <v>2.375E-2</v>
      </c>
      <c r="I178" s="4">
        <v>2.3865740740740739E-2</v>
      </c>
      <c r="J178" s="4">
        <v>2.3726851851851851E-3</v>
      </c>
      <c r="K178" s="4">
        <v>1.1921296296296296E-2</v>
      </c>
      <c r="L178" t="s">
        <v>7308</v>
      </c>
      <c r="M178" t="s">
        <v>6271</v>
      </c>
      <c r="N178" s="4">
        <v>1.1828703703703704E-2</v>
      </c>
      <c r="O178" s="9">
        <v>1.1828703703703704E-2</v>
      </c>
      <c r="P178">
        <v>8</v>
      </c>
      <c r="Q178">
        <v>7.7669902912621399E-3</v>
      </c>
      <c r="R178" t="s">
        <v>23</v>
      </c>
      <c r="S178">
        <v>34</v>
      </c>
      <c r="T178" t="s">
        <v>9188</v>
      </c>
      <c r="U178" t="s">
        <v>4576</v>
      </c>
      <c r="V178" t="s">
        <v>136</v>
      </c>
      <c r="W178" t="s">
        <v>4579</v>
      </c>
      <c r="X178" t="s">
        <v>9198</v>
      </c>
      <c r="Y178" t="s">
        <v>9166</v>
      </c>
      <c r="Z178" t="s">
        <v>47</v>
      </c>
      <c r="AA178" t="s">
        <v>40</v>
      </c>
    </row>
    <row r="179" spans="1:27" x14ac:dyDescent="0.25">
      <c r="A179">
        <v>4565</v>
      </c>
      <c r="B179">
        <v>178</v>
      </c>
      <c r="C179" t="s">
        <v>7307</v>
      </c>
      <c r="D179" t="s">
        <v>20</v>
      </c>
      <c r="E179" t="s">
        <v>21</v>
      </c>
      <c r="F179" t="s">
        <v>22</v>
      </c>
      <c r="G179" s="4" t="s">
        <v>151</v>
      </c>
      <c r="H179" s="4">
        <v>2.375E-2</v>
      </c>
      <c r="I179" s="4">
        <v>2.375E-2</v>
      </c>
      <c r="J179" s="4">
        <v>2.3726851851851851E-3</v>
      </c>
      <c r="K179" s="4">
        <v>1.1481481481481481E-2</v>
      </c>
      <c r="L179" t="s">
        <v>7308</v>
      </c>
      <c r="M179" t="s">
        <v>7309</v>
      </c>
      <c r="N179" s="4">
        <v>1.2268518518518519E-2</v>
      </c>
      <c r="O179" s="9">
        <v>1.2268518518518519E-2</v>
      </c>
      <c r="P179">
        <v>-68</v>
      </c>
      <c r="Q179">
        <v>-6.8548387096774202E-2</v>
      </c>
      <c r="R179" t="s">
        <v>43</v>
      </c>
      <c r="S179">
        <v>34</v>
      </c>
      <c r="T179" t="s">
        <v>9189</v>
      </c>
      <c r="U179" t="s">
        <v>4576</v>
      </c>
      <c r="V179" t="s">
        <v>75</v>
      </c>
      <c r="W179" t="s">
        <v>4579</v>
      </c>
      <c r="X179" t="s">
        <v>9198</v>
      </c>
      <c r="Y179" t="s">
        <v>9166</v>
      </c>
      <c r="Z179" t="s">
        <v>47</v>
      </c>
      <c r="AA179" t="s">
        <v>111</v>
      </c>
    </row>
    <row r="180" spans="1:27" x14ac:dyDescent="0.25">
      <c r="A180">
        <v>5255</v>
      </c>
      <c r="B180">
        <v>179</v>
      </c>
      <c r="C180" t="s">
        <v>415</v>
      </c>
      <c r="D180" t="s">
        <v>15</v>
      </c>
      <c r="E180" t="s">
        <v>416</v>
      </c>
      <c r="F180" t="s">
        <v>417</v>
      </c>
      <c r="G180" s="4" t="s">
        <v>18</v>
      </c>
      <c r="H180" s="4">
        <v>2.3761574074074074E-2</v>
      </c>
      <c r="I180" s="4">
        <v>2.3842592592592592E-2</v>
      </c>
      <c r="J180" s="4">
        <v>2.3726851851851851E-3</v>
      </c>
      <c r="K180" s="4">
        <v>1.1851851851851851E-2</v>
      </c>
      <c r="L180" t="s">
        <v>8648</v>
      </c>
      <c r="M180" t="s">
        <v>8143</v>
      </c>
      <c r="N180" s="4">
        <v>1.1909722222222223E-2</v>
      </c>
      <c r="O180" s="9">
        <v>1.1909722222222223E-2</v>
      </c>
      <c r="P180">
        <v>-5</v>
      </c>
      <c r="Q180">
        <v>-4.8828125E-3</v>
      </c>
      <c r="R180" t="s">
        <v>23</v>
      </c>
      <c r="S180">
        <v>34</v>
      </c>
      <c r="T180" t="s">
        <v>9188</v>
      </c>
      <c r="U180" t="s">
        <v>4576</v>
      </c>
      <c r="V180" t="s">
        <v>105</v>
      </c>
      <c r="W180" t="s">
        <v>4579</v>
      </c>
      <c r="X180" t="s">
        <v>9198</v>
      </c>
      <c r="Y180" t="s">
        <v>9166</v>
      </c>
      <c r="Z180" t="s">
        <v>47</v>
      </c>
      <c r="AA180" t="s">
        <v>9172</v>
      </c>
    </row>
    <row r="181" spans="1:27" x14ac:dyDescent="0.25">
      <c r="A181">
        <v>1835</v>
      </c>
      <c r="B181">
        <v>180</v>
      </c>
      <c r="C181" t="s">
        <v>418</v>
      </c>
      <c r="D181" t="s">
        <v>15</v>
      </c>
      <c r="E181" t="s">
        <v>419</v>
      </c>
      <c r="F181" t="s">
        <v>420</v>
      </c>
      <c r="G181" s="4" t="s">
        <v>18</v>
      </c>
      <c r="H181" s="4">
        <v>2.3796296296296298E-2</v>
      </c>
      <c r="I181" s="4">
        <v>2.3854166666666666E-2</v>
      </c>
      <c r="J181" s="4">
        <v>2.3842592592592591E-3</v>
      </c>
      <c r="K181" s="4">
        <v>1.1782407407407408E-2</v>
      </c>
      <c r="L181" t="s">
        <v>4747</v>
      </c>
      <c r="M181" t="s">
        <v>8634</v>
      </c>
      <c r="N181" s="4">
        <v>1.2013888888888888E-2</v>
      </c>
      <c r="O181" s="9">
        <v>1.2013888888888888E-2</v>
      </c>
      <c r="P181">
        <v>-20</v>
      </c>
      <c r="Q181">
        <v>-1.9646365422396901E-2</v>
      </c>
      <c r="R181" t="s">
        <v>23</v>
      </c>
      <c r="S181">
        <v>34</v>
      </c>
      <c r="T181" t="s">
        <v>9188</v>
      </c>
      <c r="U181" t="s">
        <v>4576</v>
      </c>
      <c r="V181" t="s">
        <v>105</v>
      </c>
      <c r="W181" t="s">
        <v>4579</v>
      </c>
      <c r="X181" t="s">
        <v>9198</v>
      </c>
      <c r="Y181" t="s">
        <v>9166</v>
      </c>
      <c r="Z181" t="s">
        <v>47</v>
      </c>
      <c r="AA181" t="s">
        <v>189</v>
      </c>
    </row>
    <row r="182" spans="1:27" x14ac:dyDescent="0.25">
      <c r="A182">
        <v>3711</v>
      </c>
      <c r="B182">
        <v>181</v>
      </c>
      <c r="C182" t="s">
        <v>421</v>
      </c>
      <c r="D182" t="s">
        <v>15</v>
      </c>
      <c r="F182" t="s">
        <v>82</v>
      </c>
      <c r="G182" s="4" t="s">
        <v>18</v>
      </c>
      <c r="H182" s="4">
        <v>2.3796296296296298E-2</v>
      </c>
      <c r="I182" s="4">
        <v>2.3912037037037037E-2</v>
      </c>
      <c r="J182" s="4">
        <v>2.3842592592592591E-3</v>
      </c>
      <c r="K182" s="4">
        <v>1.1898148148148149E-2</v>
      </c>
      <c r="L182" t="s">
        <v>4747</v>
      </c>
      <c r="M182" t="s">
        <v>4748</v>
      </c>
      <c r="N182" s="4">
        <v>1.1898148148148149E-2</v>
      </c>
      <c r="O182" s="9">
        <v>1.1898148148148149E-2</v>
      </c>
      <c r="P182">
        <v>0</v>
      </c>
      <c r="Q182">
        <v>0</v>
      </c>
      <c r="R182" t="s">
        <v>23</v>
      </c>
      <c r="S182">
        <v>34</v>
      </c>
      <c r="T182" t="s">
        <v>9188</v>
      </c>
      <c r="U182" t="s">
        <v>4579</v>
      </c>
      <c r="V182" t="s">
        <v>105</v>
      </c>
      <c r="W182" t="s">
        <v>4579</v>
      </c>
      <c r="X182" t="s">
        <v>9198</v>
      </c>
      <c r="Y182" t="s">
        <v>9166</v>
      </c>
      <c r="Z182" t="s">
        <v>47</v>
      </c>
      <c r="AA182" t="s">
        <v>9170</v>
      </c>
    </row>
    <row r="183" spans="1:27" x14ac:dyDescent="0.25">
      <c r="A183">
        <v>2807</v>
      </c>
      <c r="B183">
        <v>182</v>
      </c>
      <c r="C183" t="s">
        <v>8649</v>
      </c>
      <c r="D183" t="s">
        <v>15</v>
      </c>
      <c r="E183" t="s">
        <v>190</v>
      </c>
      <c r="F183" t="s">
        <v>422</v>
      </c>
      <c r="G183" s="4" t="s">
        <v>18</v>
      </c>
      <c r="H183" s="4">
        <v>2.3807870370370372E-2</v>
      </c>
      <c r="I183" s="4">
        <v>2.3865740740740739E-2</v>
      </c>
      <c r="J183" s="4">
        <v>2.3842592592592591E-3</v>
      </c>
      <c r="K183" s="4">
        <v>1.173611111111111E-2</v>
      </c>
      <c r="L183" t="s">
        <v>5742</v>
      </c>
      <c r="M183" t="s">
        <v>7430</v>
      </c>
      <c r="N183" s="4">
        <v>1.207175925925926E-2</v>
      </c>
      <c r="O183" s="9">
        <v>1.207175925925926E-2</v>
      </c>
      <c r="P183">
        <v>-29</v>
      </c>
      <c r="Q183">
        <v>-2.8599605522682401E-2</v>
      </c>
      <c r="R183" t="s">
        <v>43</v>
      </c>
      <c r="S183">
        <v>34</v>
      </c>
      <c r="T183" t="s">
        <v>9188</v>
      </c>
      <c r="U183" t="s">
        <v>4576</v>
      </c>
      <c r="V183" t="s">
        <v>105</v>
      </c>
      <c r="W183" t="s">
        <v>4579</v>
      </c>
      <c r="X183" t="s">
        <v>9198</v>
      </c>
      <c r="Y183" t="s">
        <v>9166</v>
      </c>
      <c r="Z183" t="s">
        <v>47</v>
      </c>
      <c r="AA183" t="s">
        <v>178</v>
      </c>
    </row>
    <row r="184" spans="1:27" x14ac:dyDescent="0.25">
      <c r="A184">
        <v>4012</v>
      </c>
      <c r="B184">
        <v>183</v>
      </c>
      <c r="C184" t="s">
        <v>423</v>
      </c>
      <c r="D184" t="s">
        <v>15</v>
      </c>
      <c r="E184" t="s">
        <v>424</v>
      </c>
      <c r="F184" t="s">
        <v>425</v>
      </c>
      <c r="G184" s="4" t="s">
        <v>135</v>
      </c>
      <c r="H184" s="4">
        <v>2.3831018518518519E-2</v>
      </c>
      <c r="I184" s="4">
        <v>2.3854166666666666E-2</v>
      </c>
      <c r="J184" s="4">
        <v>2.3842592592592591E-3</v>
      </c>
      <c r="K184" s="4">
        <v>1.1886574074074074E-2</v>
      </c>
      <c r="L184" t="s">
        <v>5764</v>
      </c>
      <c r="M184" t="s">
        <v>8443</v>
      </c>
      <c r="N184" s="4">
        <v>1.1944444444444445E-2</v>
      </c>
      <c r="O184" s="9">
        <v>1.1944444444444445E-2</v>
      </c>
      <c r="P184">
        <v>-5</v>
      </c>
      <c r="Q184">
        <v>-4.8685491723466402E-3</v>
      </c>
      <c r="R184" t="s">
        <v>23</v>
      </c>
      <c r="S184">
        <v>34</v>
      </c>
      <c r="T184" t="s">
        <v>9188</v>
      </c>
      <c r="U184" t="s">
        <v>4576</v>
      </c>
      <c r="V184" t="s">
        <v>136</v>
      </c>
      <c r="W184" t="s">
        <v>4579</v>
      </c>
      <c r="X184" t="s">
        <v>9198</v>
      </c>
      <c r="Y184" t="s">
        <v>9166</v>
      </c>
      <c r="Z184" t="s">
        <v>47</v>
      </c>
      <c r="AA184" t="s">
        <v>9173</v>
      </c>
    </row>
    <row r="185" spans="1:27" x14ac:dyDescent="0.25">
      <c r="A185">
        <v>5234</v>
      </c>
      <c r="B185">
        <v>184</v>
      </c>
      <c r="C185" t="s">
        <v>5763</v>
      </c>
      <c r="D185" t="s">
        <v>15</v>
      </c>
      <c r="F185" t="s">
        <v>426</v>
      </c>
      <c r="G185" s="4" t="s">
        <v>30</v>
      </c>
      <c r="H185" s="4">
        <v>2.3831018518518519E-2</v>
      </c>
      <c r="I185" s="4">
        <v>2.3946759259259258E-2</v>
      </c>
      <c r="J185" s="4">
        <v>2.3842592592592591E-3</v>
      </c>
      <c r="K185" s="4">
        <v>1.1875E-2</v>
      </c>
      <c r="L185" t="s">
        <v>5764</v>
      </c>
      <c r="M185" t="s">
        <v>5765</v>
      </c>
      <c r="N185" s="4">
        <v>1.1956018518518519E-2</v>
      </c>
      <c r="O185" s="9">
        <v>1.1956018518518519E-2</v>
      </c>
      <c r="P185">
        <v>-7</v>
      </c>
      <c r="Q185">
        <v>-6.8226120857699801E-3</v>
      </c>
      <c r="R185" t="s">
        <v>23</v>
      </c>
      <c r="S185">
        <v>34</v>
      </c>
      <c r="T185" t="s">
        <v>9188</v>
      </c>
      <c r="U185" t="s">
        <v>4579</v>
      </c>
      <c r="V185" t="s">
        <v>75</v>
      </c>
      <c r="W185" t="s">
        <v>4579</v>
      </c>
      <c r="X185" t="s">
        <v>9198</v>
      </c>
      <c r="Y185" t="s">
        <v>9166</v>
      </c>
      <c r="Z185" t="s">
        <v>47</v>
      </c>
      <c r="AA185" t="s">
        <v>9179</v>
      </c>
    </row>
    <row r="186" spans="1:27" x14ac:dyDescent="0.25">
      <c r="A186">
        <v>2218</v>
      </c>
      <c r="B186">
        <v>185</v>
      </c>
      <c r="C186" t="s">
        <v>427</v>
      </c>
      <c r="D186" t="s">
        <v>15</v>
      </c>
      <c r="E186" t="s">
        <v>428</v>
      </c>
      <c r="F186" t="s">
        <v>316</v>
      </c>
      <c r="G186" s="4" t="s">
        <v>18</v>
      </c>
      <c r="H186" s="4">
        <v>2.3865740740740739E-2</v>
      </c>
      <c r="I186" s="4">
        <v>2.3946759259259258E-2</v>
      </c>
      <c r="J186" s="4">
        <v>2.3842592592592591E-3</v>
      </c>
      <c r="K186" s="4">
        <v>1.1805555555555555E-2</v>
      </c>
      <c r="L186" t="s">
        <v>5729</v>
      </c>
      <c r="M186" t="s">
        <v>8442</v>
      </c>
      <c r="N186" s="4">
        <v>1.2060185185185186E-2</v>
      </c>
      <c r="O186" s="9">
        <v>1.2060185185185186E-2</v>
      </c>
      <c r="P186">
        <v>-22</v>
      </c>
      <c r="Q186">
        <v>-2.1568627450980399E-2</v>
      </c>
      <c r="R186" t="s">
        <v>43</v>
      </c>
      <c r="S186">
        <v>34</v>
      </c>
      <c r="T186" t="s">
        <v>9188</v>
      </c>
      <c r="U186" t="s">
        <v>4576</v>
      </c>
      <c r="V186" t="s">
        <v>105</v>
      </c>
      <c r="W186" t="s">
        <v>4579</v>
      </c>
      <c r="X186" t="s">
        <v>9198</v>
      </c>
      <c r="Y186" t="s">
        <v>9166</v>
      </c>
      <c r="Z186" t="s">
        <v>47</v>
      </c>
      <c r="AA186" t="s">
        <v>9171</v>
      </c>
    </row>
    <row r="187" spans="1:27" x14ac:dyDescent="0.25">
      <c r="A187">
        <v>4346</v>
      </c>
      <c r="B187">
        <v>186</v>
      </c>
      <c r="C187" t="s">
        <v>8650</v>
      </c>
      <c r="D187" t="s">
        <v>15</v>
      </c>
      <c r="E187" t="s">
        <v>265</v>
      </c>
      <c r="F187" t="s">
        <v>266</v>
      </c>
      <c r="G187" s="4" t="s">
        <v>18</v>
      </c>
      <c r="H187" s="4">
        <v>2.3877314814814816E-2</v>
      </c>
      <c r="I187" s="4">
        <v>2.4050925925925927E-2</v>
      </c>
      <c r="J187" s="4">
        <v>2.3842592592592591E-3</v>
      </c>
      <c r="K187" s="4">
        <v>1.2164351851851852E-2</v>
      </c>
      <c r="L187" t="s">
        <v>8651</v>
      </c>
      <c r="M187" t="s">
        <v>6784</v>
      </c>
      <c r="N187" s="4">
        <v>1.1712962962962963E-2</v>
      </c>
      <c r="O187" s="9">
        <v>1.1712962962962963E-2</v>
      </c>
      <c r="P187">
        <v>39</v>
      </c>
      <c r="Q187">
        <v>3.7107516650808803E-2</v>
      </c>
      <c r="R187" t="s">
        <v>19</v>
      </c>
      <c r="S187">
        <v>34</v>
      </c>
      <c r="T187" t="s">
        <v>9188</v>
      </c>
      <c r="U187" t="s">
        <v>4576</v>
      </c>
      <c r="V187" t="s">
        <v>105</v>
      </c>
      <c r="W187" t="s">
        <v>4579</v>
      </c>
      <c r="X187" t="s">
        <v>9198</v>
      </c>
      <c r="Y187" t="s">
        <v>9166</v>
      </c>
      <c r="Z187" t="s">
        <v>47</v>
      </c>
      <c r="AA187" t="s">
        <v>107</v>
      </c>
    </row>
    <row r="188" spans="1:27" x14ac:dyDescent="0.25">
      <c r="A188">
        <v>1350</v>
      </c>
      <c r="B188">
        <v>187</v>
      </c>
      <c r="C188" t="s">
        <v>429</v>
      </c>
      <c r="D188" t="s">
        <v>15</v>
      </c>
      <c r="F188" t="s">
        <v>82</v>
      </c>
      <c r="G188" s="4" t="s">
        <v>18</v>
      </c>
      <c r="H188" s="4">
        <v>2.388888888888889E-2</v>
      </c>
      <c r="I188" s="4">
        <v>2.3935185185185184E-2</v>
      </c>
      <c r="J188" s="4">
        <v>2.3842592592592591E-3</v>
      </c>
      <c r="K188" s="4">
        <v>1.1631944444444445E-2</v>
      </c>
      <c r="L188" t="s">
        <v>4749</v>
      </c>
      <c r="M188" t="s">
        <v>4746</v>
      </c>
      <c r="N188" s="4">
        <v>1.2256944444444445E-2</v>
      </c>
      <c r="O188" s="9">
        <v>1.2256944444444445E-2</v>
      </c>
      <c r="P188">
        <v>-54</v>
      </c>
      <c r="Q188">
        <v>-5.3731343283582103E-2</v>
      </c>
      <c r="R188" t="s">
        <v>43</v>
      </c>
      <c r="S188">
        <v>34</v>
      </c>
      <c r="T188" t="s">
        <v>9188</v>
      </c>
      <c r="U188" t="s">
        <v>4579</v>
      </c>
      <c r="V188" t="s">
        <v>105</v>
      </c>
      <c r="W188" t="s">
        <v>4579</v>
      </c>
      <c r="X188" t="s">
        <v>9198</v>
      </c>
      <c r="Y188" t="s">
        <v>9166</v>
      </c>
      <c r="Z188" t="s">
        <v>47</v>
      </c>
      <c r="AA188" t="s">
        <v>149</v>
      </c>
    </row>
    <row r="189" spans="1:27" x14ac:dyDescent="0.25">
      <c r="A189">
        <v>3748</v>
      </c>
      <c r="B189">
        <v>188</v>
      </c>
      <c r="C189" t="s">
        <v>7434</v>
      </c>
      <c r="D189" t="s">
        <v>15</v>
      </c>
      <c r="E189" t="s">
        <v>430</v>
      </c>
      <c r="F189" t="s">
        <v>431</v>
      </c>
      <c r="G189" s="4" t="s">
        <v>30</v>
      </c>
      <c r="H189" s="4">
        <v>2.388888888888889E-2</v>
      </c>
      <c r="I189" s="4">
        <v>2.4027777777777776E-2</v>
      </c>
      <c r="J189" s="4">
        <v>2.3842592592592591E-3</v>
      </c>
      <c r="K189" s="4">
        <v>1.1909722222222223E-2</v>
      </c>
      <c r="L189" t="s">
        <v>4749</v>
      </c>
      <c r="M189" t="s">
        <v>7435</v>
      </c>
      <c r="N189" s="4">
        <v>1.1979166666666667E-2</v>
      </c>
      <c r="O189" s="9">
        <v>1.1979166666666667E-2</v>
      </c>
      <c r="P189">
        <v>-6</v>
      </c>
      <c r="Q189">
        <v>-5.83090379008746E-3</v>
      </c>
      <c r="R189" t="s">
        <v>23</v>
      </c>
      <c r="S189">
        <v>34</v>
      </c>
      <c r="T189" t="s">
        <v>9188</v>
      </c>
      <c r="U189" t="s">
        <v>4576</v>
      </c>
      <c r="V189" t="s">
        <v>75</v>
      </c>
      <c r="W189" t="s">
        <v>4579</v>
      </c>
      <c r="X189" t="s">
        <v>9198</v>
      </c>
      <c r="Y189" t="s">
        <v>9166</v>
      </c>
      <c r="Z189" t="s">
        <v>47</v>
      </c>
      <c r="AA189" t="s">
        <v>9178</v>
      </c>
    </row>
    <row r="190" spans="1:27" x14ac:dyDescent="0.25">
      <c r="A190">
        <v>858</v>
      </c>
      <c r="B190">
        <v>189</v>
      </c>
      <c r="C190" t="s">
        <v>432</v>
      </c>
      <c r="D190" t="s">
        <v>15</v>
      </c>
      <c r="E190" t="s">
        <v>433</v>
      </c>
      <c r="F190" t="s">
        <v>298</v>
      </c>
      <c r="G190" s="4" t="s">
        <v>30</v>
      </c>
      <c r="H190" s="4">
        <v>2.388888888888889E-2</v>
      </c>
      <c r="I190" s="4">
        <v>2.3969907407407409E-2</v>
      </c>
      <c r="J190" s="4">
        <v>2.3842592592592591E-3</v>
      </c>
      <c r="K190" s="4">
        <v>1.2002314814814815E-2</v>
      </c>
      <c r="L190" t="s">
        <v>4749</v>
      </c>
      <c r="M190" t="s">
        <v>5768</v>
      </c>
      <c r="N190" s="4">
        <v>1.1886574074074074E-2</v>
      </c>
      <c r="O190" s="9">
        <v>1.1886574074074074E-2</v>
      </c>
      <c r="P190">
        <v>10</v>
      </c>
      <c r="Q190">
        <v>9.6432015429122504E-3</v>
      </c>
      <c r="R190" t="s">
        <v>23</v>
      </c>
      <c r="S190">
        <v>34</v>
      </c>
      <c r="T190" t="s">
        <v>9188</v>
      </c>
      <c r="U190" t="s">
        <v>4576</v>
      </c>
      <c r="V190" t="s">
        <v>75</v>
      </c>
      <c r="W190" t="s">
        <v>4579</v>
      </c>
      <c r="X190" t="s">
        <v>9198</v>
      </c>
      <c r="Y190" t="s">
        <v>9166</v>
      </c>
      <c r="Z190" t="s">
        <v>47</v>
      </c>
      <c r="AA190" t="s">
        <v>65</v>
      </c>
    </row>
    <row r="191" spans="1:27" x14ac:dyDescent="0.25">
      <c r="A191">
        <v>3046</v>
      </c>
      <c r="B191">
        <v>190</v>
      </c>
      <c r="C191" t="s">
        <v>7516</v>
      </c>
      <c r="D191" t="s">
        <v>15</v>
      </c>
      <c r="E191" t="s">
        <v>434</v>
      </c>
      <c r="F191" t="s">
        <v>308</v>
      </c>
      <c r="G191" s="4" t="s">
        <v>30</v>
      </c>
      <c r="H191" s="4">
        <v>2.3900462962962964E-2</v>
      </c>
      <c r="I191" s="4">
        <v>2.4050925925925927E-2</v>
      </c>
      <c r="J191" s="4">
        <v>2.3958333333333331E-3</v>
      </c>
      <c r="K191" s="4">
        <v>1.2083333333333333E-2</v>
      </c>
      <c r="L191" t="s">
        <v>5740</v>
      </c>
      <c r="M191" t="s">
        <v>7517</v>
      </c>
      <c r="N191" s="4">
        <v>1.1817129629629629E-2</v>
      </c>
      <c r="O191" s="9">
        <v>1.1817129629629629E-2</v>
      </c>
      <c r="P191">
        <v>23</v>
      </c>
      <c r="Q191">
        <v>2.2030651340996198E-2</v>
      </c>
      <c r="R191" t="s">
        <v>19</v>
      </c>
      <c r="S191">
        <v>34</v>
      </c>
      <c r="T191" t="s">
        <v>9188</v>
      </c>
      <c r="U191" t="s">
        <v>4576</v>
      </c>
      <c r="V191" t="s">
        <v>75</v>
      </c>
      <c r="W191" t="s">
        <v>4579</v>
      </c>
      <c r="X191" t="s">
        <v>9198</v>
      </c>
      <c r="Y191" t="s">
        <v>9166</v>
      </c>
      <c r="Z191" t="s">
        <v>47</v>
      </c>
      <c r="AA191" t="s">
        <v>89</v>
      </c>
    </row>
    <row r="192" spans="1:27" x14ac:dyDescent="0.25">
      <c r="A192">
        <v>2145</v>
      </c>
      <c r="B192">
        <v>191</v>
      </c>
      <c r="C192" t="s">
        <v>435</v>
      </c>
      <c r="D192" t="s">
        <v>15</v>
      </c>
      <c r="E192" t="s">
        <v>436</v>
      </c>
      <c r="F192" t="s">
        <v>437</v>
      </c>
      <c r="G192" s="4" t="s">
        <v>18</v>
      </c>
      <c r="H192" s="4">
        <v>2.3923611111111111E-2</v>
      </c>
      <c r="I192" s="4">
        <v>2.3958333333333335E-2</v>
      </c>
      <c r="J192" s="4">
        <v>2.3958333333333331E-3</v>
      </c>
      <c r="K192" s="4">
        <v>1.1875E-2</v>
      </c>
      <c r="L192" t="s">
        <v>8445</v>
      </c>
      <c r="M192" t="s">
        <v>5765</v>
      </c>
      <c r="N192" s="4">
        <v>1.2048611111111111E-2</v>
      </c>
      <c r="O192" s="9">
        <v>1.2048611111111111E-2</v>
      </c>
      <c r="P192">
        <v>-15</v>
      </c>
      <c r="Q192">
        <v>-1.4619883040935699E-2</v>
      </c>
      <c r="R192" t="s">
        <v>23</v>
      </c>
      <c r="S192">
        <v>34</v>
      </c>
      <c r="T192" t="s">
        <v>9188</v>
      </c>
      <c r="U192" t="s">
        <v>4576</v>
      </c>
      <c r="V192" t="s">
        <v>105</v>
      </c>
      <c r="W192" t="s">
        <v>4579</v>
      </c>
      <c r="X192" t="s">
        <v>9198</v>
      </c>
      <c r="Y192" t="s">
        <v>9166</v>
      </c>
      <c r="Z192" t="s">
        <v>47</v>
      </c>
      <c r="AA192" t="s">
        <v>9179</v>
      </c>
    </row>
    <row r="193" spans="1:27" x14ac:dyDescent="0.25">
      <c r="A193">
        <v>1770</v>
      </c>
      <c r="B193">
        <v>192</v>
      </c>
      <c r="C193" t="s">
        <v>8444</v>
      </c>
      <c r="D193" t="s">
        <v>15</v>
      </c>
      <c r="E193" t="s">
        <v>438</v>
      </c>
      <c r="F193" t="s">
        <v>439</v>
      </c>
      <c r="G193" s="4" t="s">
        <v>135</v>
      </c>
      <c r="H193" s="4">
        <v>2.3923611111111111E-2</v>
      </c>
      <c r="I193" s="4">
        <v>2.3993055555555556E-2</v>
      </c>
      <c r="J193" s="4">
        <v>2.3958333333333331E-3</v>
      </c>
      <c r="K193" s="4">
        <v>1.193287037037037E-2</v>
      </c>
      <c r="L193" t="s">
        <v>8445</v>
      </c>
      <c r="M193" t="s">
        <v>7929</v>
      </c>
      <c r="N193" s="4">
        <v>1.1990740740740741E-2</v>
      </c>
      <c r="O193" s="9">
        <v>1.1990740740740741E-2</v>
      </c>
      <c r="P193">
        <v>-5</v>
      </c>
      <c r="Q193">
        <v>-4.8496605237633404E-3</v>
      </c>
      <c r="R193" t="s">
        <v>23</v>
      </c>
      <c r="S193">
        <v>34</v>
      </c>
      <c r="T193" t="s">
        <v>9188</v>
      </c>
      <c r="U193" t="s">
        <v>4576</v>
      </c>
      <c r="V193" t="s">
        <v>136</v>
      </c>
      <c r="W193" t="s">
        <v>4579</v>
      </c>
      <c r="X193" t="s">
        <v>9198</v>
      </c>
      <c r="Y193" t="s">
        <v>9166</v>
      </c>
      <c r="Z193" t="s">
        <v>47</v>
      </c>
      <c r="AA193" t="s">
        <v>44</v>
      </c>
    </row>
    <row r="194" spans="1:27" x14ac:dyDescent="0.25">
      <c r="A194">
        <v>3325</v>
      </c>
      <c r="B194">
        <v>193</v>
      </c>
      <c r="C194" t="s">
        <v>440</v>
      </c>
      <c r="D194" t="s">
        <v>15</v>
      </c>
      <c r="F194" t="s">
        <v>441</v>
      </c>
      <c r="G194" s="4" t="s">
        <v>135</v>
      </c>
      <c r="H194" s="4">
        <v>2.3935185185185184E-2</v>
      </c>
      <c r="I194" s="4">
        <v>2.4027777777777776E-2</v>
      </c>
      <c r="J194" s="4">
        <v>2.3958333333333331E-3</v>
      </c>
      <c r="K194" s="4">
        <v>1.1898148148148149E-2</v>
      </c>
      <c r="L194" t="s">
        <v>6666</v>
      </c>
      <c r="M194" t="s">
        <v>4748</v>
      </c>
      <c r="N194" s="4">
        <v>1.2037037037037037E-2</v>
      </c>
      <c r="O194" s="9">
        <v>1.2037037037037037E-2</v>
      </c>
      <c r="P194">
        <v>-12</v>
      </c>
      <c r="Q194">
        <v>-1.1673151750972799E-2</v>
      </c>
      <c r="R194" t="s">
        <v>23</v>
      </c>
      <c r="S194">
        <v>34</v>
      </c>
      <c r="T194" t="s">
        <v>9188</v>
      </c>
      <c r="U194" t="s">
        <v>4579</v>
      </c>
      <c r="V194" t="s">
        <v>136</v>
      </c>
      <c r="W194" t="s">
        <v>4579</v>
      </c>
      <c r="X194" t="s">
        <v>9198</v>
      </c>
      <c r="Y194" t="s">
        <v>9166</v>
      </c>
      <c r="Z194" t="s">
        <v>47</v>
      </c>
      <c r="AA194" t="s">
        <v>9170</v>
      </c>
    </row>
    <row r="195" spans="1:27" x14ac:dyDescent="0.25">
      <c r="A195">
        <v>1966</v>
      </c>
      <c r="B195">
        <v>194</v>
      </c>
      <c r="C195" t="s">
        <v>8652</v>
      </c>
      <c r="D195" t="s">
        <v>15</v>
      </c>
      <c r="E195" t="s">
        <v>442</v>
      </c>
      <c r="F195" t="s">
        <v>443</v>
      </c>
      <c r="G195" s="4" t="s">
        <v>18</v>
      </c>
      <c r="H195" s="4">
        <v>2.3935185185185184E-2</v>
      </c>
      <c r="I195" s="4">
        <v>2.3969907407407409E-2</v>
      </c>
      <c r="J195" s="4">
        <v>2.3958333333333331E-3</v>
      </c>
      <c r="K195" s="4">
        <v>1.1863425925925927E-2</v>
      </c>
      <c r="L195" t="s">
        <v>6666</v>
      </c>
      <c r="M195" t="s">
        <v>8653</v>
      </c>
      <c r="N195" s="4">
        <v>1.207175925925926E-2</v>
      </c>
      <c r="O195" s="9">
        <v>1.207175925925926E-2</v>
      </c>
      <c r="P195">
        <v>-18</v>
      </c>
      <c r="Q195">
        <v>-1.7560975609756099E-2</v>
      </c>
      <c r="R195" t="s">
        <v>23</v>
      </c>
      <c r="S195">
        <v>34</v>
      </c>
      <c r="T195" t="s">
        <v>9188</v>
      </c>
      <c r="U195" t="s">
        <v>4576</v>
      </c>
      <c r="V195" t="s">
        <v>105</v>
      </c>
      <c r="W195" t="s">
        <v>4579</v>
      </c>
      <c r="X195" t="s">
        <v>9198</v>
      </c>
      <c r="Y195" t="s">
        <v>9166</v>
      </c>
      <c r="Z195" t="s">
        <v>47</v>
      </c>
      <c r="AA195" t="s">
        <v>9176</v>
      </c>
    </row>
    <row r="196" spans="1:27" x14ac:dyDescent="0.25">
      <c r="A196">
        <v>6003</v>
      </c>
      <c r="B196">
        <v>195</v>
      </c>
      <c r="C196" t="s">
        <v>444</v>
      </c>
      <c r="D196" t="s">
        <v>15</v>
      </c>
      <c r="E196" t="s">
        <v>445</v>
      </c>
      <c r="F196" t="s">
        <v>42</v>
      </c>
      <c r="G196" s="4" t="s">
        <v>18</v>
      </c>
      <c r="H196" s="4">
        <v>2.3935185185185184E-2</v>
      </c>
      <c r="I196" s="4">
        <v>2.4027777777777776E-2</v>
      </c>
      <c r="J196" s="4">
        <v>2.3958333333333331E-3</v>
      </c>
      <c r="K196" s="4">
        <v>1.193287037037037E-2</v>
      </c>
      <c r="L196" t="s">
        <v>6666</v>
      </c>
      <c r="M196" t="s">
        <v>7929</v>
      </c>
      <c r="N196" s="4">
        <v>1.2002314814814815E-2</v>
      </c>
      <c r="O196" s="9">
        <v>1.2002314814814815E-2</v>
      </c>
      <c r="P196">
        <v>-6</v>
      </c>
      <c r="Q196">
        <v>-5.8195926285159998E-3</v>
      </c>
      <c r="R196" t="s">
        <v>23</v>
      </c>
      <c r="S196">
        <v>34</v>
      </c>
      <c r="T196" t="s">
        <v>9188</v>
      </c>
      <c r="U196" t="s">
        <v>4576</v>
      </c>
      <c r="V196" t="s">
        <v>105</v>
      </c>
      <c r="W196" t="s">
        <v>4579</v>
      </c>
      <c r="X196" t="s">
        <v>9198</v>
      </c>
      <c r="Y196" t="s">
        <v>9166</v>
      </c>
      <c r="Z196" t="s">
        <v>47</v>
      </c>
      <c r="AA196" t="s">
        <v>44</v>
      </c>
    </row>
    <row r="197" spans="1:27" x14ac:dyDescent="0.25">
      <c r="A197">
        <v>3845</v>
      </c>
      <c r="B197">
        <v>196</v>
      </c>
      <c r="C197" t="s">
        <v>8654</v>
      </c>
      <c r="D197" t="s">
        <v>15</v>
      </c>
      <c r="E197" t="s">
        <v>446</v>
      </c>
      <c r="F197" t="s">
        <v>42</v>
      </c>
      <c r="G197" s="4" t="s">
        <v>18</v>
      </c>
      <c r="H197" s="4">
        <v>2.3935185185185184E-2</v>
      </c>
      <c r="I197" s="4">
        <v>2.4016203703703703E-2</v>
      </c>
      <c r="J197" s="4">
        <v>2.3958333333333331E-3</v>
      </c>
      <c r="K197" s="4">
        <v>1.1944444444444445E-2</v>
      </c>
      <c r="L197" t="s">
        <v>6666</v>
      </c>
      <c r="M197" t="s">
        <v>7931</v>
      </c>
      <c r="N197" s="4">
        <v>1.1990740740740741E-2</v>
      </c>
      <c r="O197" s="9">
        <v>1.1990740740740741E-2</v>
      </c>
      <c r="P197">
        <v>-4</v>
      </c>
      <c r="Q197">
        <v>-3.8759689922480598E-3</v>
      </c>
      <c r="R197" t="s">
        <v>23</v>
      </c>
      <c r="S197">
        <v>34</v>
      </c>
      <c r="T197" t="s">
        <v>9188</v>
      </c>
      <c r="U197" t="s">
        <v>4576</v>
      </c>
      <c r="V197" t="s">
        <v>105</v>
      </c>
      <c r="W197" t="s">
        <v>4579</v>
      </c>
      <c r="X197" t="s">
        <v>9198</v>
      </c>
      <c r="Y197" t="s">
        <v>9166</v>
      </c>
      <c r="Z197" t="s">
        <v>47</v>
      </c>
      <c r="AA197" t="s">
        <v>47</v>
      </c>
    </row>
    <row r="198" spans="1:27" x14ac:dyDescent="0.25">
      <c r="A198">
        <v>1506</v>
      </c>
      <c r="B198">
        <v>197</v>
      </c>
      <c r="C198" t="s">
        <v>447</v>
      </c>
      <c r="D198" t="s">
        <v>15</v>
      </c>
      <c r="E198" t="s">
        <v>153</v>
      </c>
      <c r="F198" t="s">
        <v>448</v>
      </c>
      <c r="G198" s="4" t="s">
        <v>135</v>
      </c>
      <c r="H198" s="4">
        <v>2.3958333333333335E-2</v>
      </c>
      <c r="I198" s="4">
        <v>2.4016203703703703E-2</v>
      </c>
      <c r="J198" s="4">
        <v>2.3958333333333331E-3</v>
      </c>
      <c r="K198" s="4">
        <v>1.2106481481481482E-2</v>
      </c>
      <c r="L198" t="s">
        <v>8326</v>
      </c>
      <c r="M198" t="s">
        <v>8327</v>
      </c>
      <c r="N198" s="4">
        <v>1.1851851851851851E-2</v>
      </c>
      <c r="O198" s="9">
        <v>1.1851851851851851E-2</v>
      </c>
      <c r="P198">
        <v>22</v>
      </c>
      <c r="Q198">
        <v>2.1032504780114699E-2</v>
      </c>
      <c r="R198" t="s">
        <v>19</v>
      </c>
      <c r="S198">
        <v>34</v>
      </c>
      <c r="T198" t="s">
        <v>9188</v>
      </c>
      <c r="U198" t="s">
        <v>4576</v>
      </c>
      <c r="V198" t="s">
        <v>136</v>
      </c>
      <c r="W198" t="s">
        <v>4579</v>
      </c>
      <c r="X198" t="s">
        <v>9198</v>
      </c>
      <c r="Y198" t="s">
        <v>9166</v>
      </c>
      <c r="Z198" t="s">
        <v>47</v>
      </c>
      <c r="AA198" t="s">
        <v>93</v>
      </c>
    </row>
    <row r="199" spans="1:27" x14ac:dyDescent="0.25">
      <c r="A199">
        <v>788</v>
      </c>
      <c r="B199">
        <v>198</v>
      </c>
      <c r="C199" t="s">
        <v>8446</v>
      </c>
      <c r="D199" t="s">
        <v>15</v>
      </c>
      <c r="E199" t="s">
        <v>449</v>
      </c>
      <c r="F199" t="s">
        <v>450</v>
      </c>
      <c r="G199" s="4" t="s">
        <v>135</v>
      </c>
      <c r="H199" s="4">
        <v>2.3958333333333335E-2</v>
      </c>
      <c r="I199" s="4">
        <v>2.4039351851851853E-2</v>
      </c>
      <c r="J199" s="4">
        <v>2.3958333333333331E-3</v>
      </c>
      <c r="K199" s="4">
        <v>1.2037037037037037E-2</v>
      </c>
      <c r="L199" t="s">
        <v>8326</v>
      </c>
      <c r="M199" t="s">
        <v>7438</v>
      </c>
      <c r="N199" s="4">
        <v>1.1921296296296296E-2</v>
      </c>
      <c r="O199" s="9">
        <v>1.1921296296296296E-2</v>
      </c>
      <c r="P199">
        <v>10</v>
      </c>
      <c r="Q199">
        <v>9.6153846153846194E-3</v>
      </c>
      <c r="R199" t="s">
        <v>23</v>
      </c>
      <c r="S199">
        <v>34</v>
      </c>
      <c r="T199" t="s">
        <v>9188</v>
      </c>
      <c r="U199" t="s">
        <v>4576</v>
      </c>
      <c r="V199" t="s">
        <v>136</v>
      </c>
      <c r="W199" t="s">
        <v>4579</v>
      </c>
      <c r="X199" t="s">
        <v>9198</v>
      </c>
      <c r="Y199" t="s">
        <v>9166</v>
      </c>
      <c r="Z199" t="s">
        <v>47</v>
      </c>
      <c r="AA199" t="s">
        <v>75</v>
      </c>
    </row>
    <row r="200" spans="1:27" x14ac:dyDescent="0.25">
      <c r="A200">
        <v>1955</v>
      </c>
      <c r="B200">
        <v>199</v>
      </c>
      <c r="C200" t="s">
        <v>451</v>
      </c>
      <c r="D200" t="s">
        <v>15</v>
      </c>
      <c r="F200" t="s">
        <v>61</v>
      </c>
      <c r="G200" s="4" t="s">
        <v>30</v>
      </c>
      <c r="H200" s="4">
        <v>2.3969907407407409E-2</v>
      </c>
      <c r="I200" s="4">
        <v>2.4039351851851853E-2</v>
      </c>
      <c r="J200" s="4">
        <v>2.3958333333333331E-3</v>
      </c>
      <c r="K200" s="4">
        <v>1.1921296296296296E-2</v>
      </c>
      <c r="L200" t="s">
        <v>6159</v>
      </c>
      <c r="M200" t="s">
        <v>6271</v>
      </c>
      <c r="N200" s="4">
        <v>1.2048611111111111E-2</v>
      </c>
      <c r="O200" s="9">
        <v>1.2048611111111111E-2</v>
      </c>
      <c r="P200">
        <v>-11</v>
      </c>
      <c r="Q200">
        <v>-1.06796116504854E-2</v>
      </c>
      <c r="R200" t="s">
        <v>23</v>
      </c>
      <c r="S200">
        <v>34</v>
      </c>
      <c r="T200" t="s">
        <v>9188</v>
      </c>
      <c r="U200" t="s">
        <v>4579</v>
      </c>
      <c r="V200" t="s">
        <v>75</v>
      </c>
      <c r="W200" t="s">
        <v>4579</v>
      </c>
      <c r="X200" t="s">
        <v>9198</v>
      </c>
      <c r="Y200" t="s">
        <v>9166</v>
      </c>
      <c r="Z200" t="s">
        <v>47</v>
      </c>
      <c r="AA200" t="s">
        <v>40</v>
      </c>
    </row>
    <row r="201" spans="1:27" x14ac:dyDescent="0.25">
      <c r="A201">
        <v>1437</v>
      </c>
      <c r="B201">
        <v>200</v>
      </c>
      <c r="C201" t="s">
        <v>452</v>
      </c>
      <c r="D201" t="s">
        <v>15</v>
      </c>
      <c r="E201" t="s">
        <v>453</v>
      </c>
      <c r="F201" t="s">
        <v>158</v>
      </c>
      <c r="G201" s="4" t="s">
        <v>18</v>
      </c>
      <c r="H201" s="4">
        <v>2.3969907407407409E-2</v>
      </c>
      <c r="I201" s="4">
        <v>2.4074074074074074E-2</v>
      </c>
      <c r="J201" s="4">
        <v>2.3958333333333331E-3</v>
      </c>
      <c r="K201" s="4">
        <v>1.2164351851851852E-2</v>
      </c>
      <c r="L201" t="s">
        <v>6159</v>
      </c>
      <c r="M201" t="s">
        <v>6784</v>
      </c>
      <c r="N201" s="4">
        <v>1.1805555555555555E-2</v>
      </c>
      <c r="O201" s="9">
        <v>1.1805555555555555E-2</v>
      </c>
      <c r="P201">
        <v>31</v>
      </c>
      <c r="Q201">
        <v>2.9495718363463399E-2</v>
      </c>
      <c r="R201" t="s">
        <v>19</v>
      </c>
      <c r="S201">
        <v>34</v>
      </c>
      <c r="T201" t="s">
        <v>9188</v>
      </c>
      <c r="U201" t="s">
        <v>4576</v>
      </c>
      <c r="V201" t="s">
        <v>105</v>
      </c>
      <c r="W201" t="s">
        <v>4579</v>
      </c>
      <c r="X201" t="s">
        <v>9198</v>
      </c>
      <c r="Y201" t="s">
        <v>9166</v>
      </c>
      <c r="Z201" t="s">
        <v>47</v>
      </c>
      <c r="AA201" t="s">
        <v>107</v>
      </c>
    </row>
    <row r="202" spans="1:27" x14ac:dyDescent="0.25">
      <c r="A202">
        <v>4355</v>
      </c>
      <c r="B202">
        <v>201</v>
      </c>
      <c r="C202" t="s">
        <v>454</v>
      </c>
      <c r="D202" t="s">
        <v>15</v>
      </c>
      <c r="E202" t="s">
        <v>455</v>
      </c>
      <c r="F202" t="s">
        <v>456</v>
      </c>
      <c r="G202" s="4" t="s">
        <v>18</v>
      </c>
      <c r="H202" s="4">
        <v>2.3969907407407409E-2</v>
      </c>
      <c r="I202" s="4">
        <v>2.3993055555555556E-2</v>
      </c>
      <c r="J202" s="4">
        <v>2.3958333333333331E-3</v>
      </c>
      <c r="K202" s="4">
        <v>1.1458333333333333E-2</v>
      </c>
      <c r="L202" t="s">
        <v>6159</v>
      </c>
      <c r="M202" t="s">
        <v>8054</v>
      </c>
      <c r="N202" s="4">
        <v>1.2511574074074074E-2</v>
      </c>
      <c r="O202" s="9">
        <v>1.2511574074074074E-2</v>
      </c>
      <c r="P202">
        <v>-91</v>
      </c>
      <c r="Q202">
        <v>-9.19191919191919E-2</v>
      </c>
      <c r="R202" t="s">
        <v>43</v>
      </c>
      <c r="S202">
        <v>34</v>
      </c>
      <c r="T202" t="s">
        <v>9188</v>
      </c>
      <c r="U202" t="s">
        <v>4576</v>
      </c>
      <c r="V202" t="s">
        <v>105</v>
      </c>
      <c r="W202" t="s">
        <v>4579</v>
      </c>
      <c r="X202" t="s">
        <v>9198</v>
      </c>
      <c r="Y202" t="s">
        <v>9166</v>
      </c>
      <c r="Z202" t="s">
        <v>47</v>
      </c>
      <c r="AA202" t="s">
        <v>105</v>
      </c>
    </row>
    <row r="203" spans="1:27" x14ac:dyDescent="0.25">
      <c r="A203">
        <v>1881</v>
      </c>
      <c r="B203">
        <v>202</v>
      </c>
      <c r="C203" t="s">
        <v>7518</v>
      </c>
      <c r="D203" t="s">
        <v>15</v>
      </c>
      <c r="E203" t="s">
        <v>457</v>
      </c>
      <c r="F203" t="s">
        <v>458</v>
      </c>
      <c r="G203" s="4" t="s">
        <v>30</v>
      </c>
      <c r="H203" s="4">
        <v>2.3969907407407409E-2</v>
      </c>
      <c r="I203" s="4">
        <v>2.4247685185185185E-2</v>
      </c>
      <c r="J203" s="4">
        <v>2.3958333333333331E-3</v>
      </c>
      <c r="K203" s="4">
        <v>1.2083333333333333E-2</v>
      </c>
      <c r="L203" t="s">
        <v>6159</v>
      </c>
      <c r="M203" t="s">
        <v>7517</v>
      </c>
      <c r="N203" s="4">
        <v>1.1886574074074074E-2</v>
      </c>
      <c r="O203" s="9">
        <v>1.1886574074074074E-2</v>
      </c>
      <c r="P203">
        <v>17</v>
      </c>
      <c r="Q203">
        <v>1.62835249042146E-2</v>
      </c>
      <c r="R203" t="s">
        <v>23</v>
      </c>
      <c r="S203">
        <v>34</v>
      </c>
      <c r="T203" t="s">
        <v>9188</v>
      </c>
      <c r="U203" t="s">
        <v>4576</v>
      </c>
      <c r="V203" t="s">
        <v>75</v>
      </c>
      <c r="W203" t="s">
        <v>4579</v>
      </c>
      <c r="X203" t="s">
        <v>9198</v>
      </c>
      <c r="Y203" t="s">
        <v>9166</v>
      </c>
      <c r="Z203" t="s">
        <v>47</v>
      </c>
      <c r="AA203" t="s">
        <v>89</v>
      </c>
    </row>
    <row r="204" spans="1:27" x14ac:dyDescent="0.25">
      <c r="A204">
        <v>1838</v>
      </c>
      <c r="B204">
        <v>203</v>
      </c>
      <c r="C204" t="s">
        <v>459</v>
      </c>
      <c r="D204" t="s">
        <v>15</v>
      </c>
      <c r="E204" t="s">
        <v>460</v>
      </c>
      <c r="F204" t="s">
        <v>439</v>
      </c>
      <c r="G204" s="4" t="s">
        <v>18</v>
      </c>
      <c r="H204" s="4">
        <v>2.3969907407407409E-2</v>
      </c>
      <c r="I204" s="4">
        <v>2.4108796296296295E-2</v>
      </c>
      <c r="J204" s="4">
        <v>2.3958333333333331E-3</v>
      </c>
      <c r="K204" s="4">
        <v>1.2118055555555556E-2</v>
      </c>
      <c r="L204" t="s">
        <v>6159</v>
      </c>
      <c r="M204" t="s">
        <v>7157</v>
      </c>
      <c r="N204" s="4">
        <v>1.1851851851851851E-2</v>
      </c>
      <c r="O204" s="9">
        <v>1.1851851851851851E-2</v>
      </c>
      <c r="P204">
        <v>23</v>
      </c>
      <c r="Q204">
        <v>2.1967526265520499E-2</v>
      </c>
      <c r="R204" t="s">
        <v>19</v>
      </c>
      <c r="S204">
        <v>34</v>
      </c>
      <c r="T204" t="s">
        <v>9188</v>
      </c>
      <c r="U204" t="s">
        <v>4576</v>
      </c>
      <c r="V204" t="s">
        <v>105</v>
      </c>
      <c r="W204" t="s">
        <v>4579</v>
      </c>
      <c r="X204" t="s">
        <v>9198</v>
      </c>
      <c r="Y204" t="s">
        <v>9166</v>
      </c>
      <c r="Z204" t="s">
        <v>47</v>
      </c>
      <c r="AA204" t="s">
        <v>96</v>
      </c>
    </row>
    <row r="205" spans="1:27" x14ac:dyDescent="0.25">
      <c r="A205">
        <v>2739</v>
      </c>
      <c r="B205">
        <v>204</v>
      </c>
      <c r="C205" t="s">
        <v>8845</v>
      </c>
      <c r="D205" t="s">
        <v>15</v>
      </c>
      <c r="E205" t="s">
        <v>461</v>
      </c>
      <c r="F205" t="s">
        <v>82</v>
      </c>
      <c r="G205" s="4" t="s">
        <v>18</v>
      </c>
      <c r="H205" s="4">
        <v>2.3981481481481482E-2</v>
      </c>
      <c r="I205" s="4">
        <v>2.4004629629629629E-2</v>
      </c>
      <c r="J205" s="4">
        <v>2.3958333333333331E-3</v>
      </c>
      <c r="K205" s="4">
        <v>1.1747685185185186E-2</v>
      </c>
      <c r="L205" t="s">
        <v>8846</v>
      </c>
      <c r="M205" t="s">
        <v>8325</v>
      </c>
      <c r="N205" s="4">
        <v>1.2233796296296296E-2</v>
      </c>
      <c r="O205" s="9">
        <v>1.2233796296296296E-2</v>
      </c>
      <c r="P205">
        <v>-42</v>
      </c>
      <c r="Q205">
        <v>-4.13793103448276E-2</v>
      </c>
      <c r="R205" t="s">
        <v>43</v>
      </c>
      <c r="S205">
        <v>34</v>
      </c>
      <c r="T205" t="s">
        <v>9188</v>
      </c>
      <c r="U205" t="s">
        <v>4576</v>
      </c>
      <c r="V205" t="s">
        <v>105</v>
      </c>
      <c r="W205" t="s">
        <v>4579</v>
      </c>
      <c r="X205" t="s">
        <v>9198</v>
      </c>
      <c r="Y205" t="s">
        <v>9166</v>
      </c>
      <c r="Z205" t="s">
        <v>47</v>
      </c>
      <c r="AA205" t="s">
        <v>180</v>
      </c>
    </row>
    <row r="206" spans="1:27" x14ac:dyDescent="0.25">
      <c r="A206">
        <v>5397</v>
      </c>
      <c r="B206">
        <v>205</v>
      </c>
      <c r="C206" t="s">
        <v>462</v>
      </c>
      <c r="D206" t="s">
        <v>15</v>
      </c>
      <c r="E206" t="s">
        <v>463</v>
      </c>
      <c r="F206" t="s">
        <v>42</v>
      </c>
      <c r="G206" s="4" t="s">
        <v>30</v>
      </c>
      <c r="H206" s="4">
        <v>2.3993055555555556E-2</v>
      </c>
      <c r="I206" s="4">
        <v>2.4039351851851853E-2</v>
      </c>
      <c r="J206" s="4">
        <v>2.3958333333333331E-3</v>
      </c>
      <c r="K206" s="4">
        <v>1.193287037037037E-2</v>
      </c>
      <c r="L206" t="s">
        <v>7436</v>
      </c>
      <c r="M206" t="s">
        <v>7929</v>
      </c>
      <c r="N206" s="4">
        <v>1.2060185185185186E-2</v>
      </c>
      <c r="O206" s="9">
        <v>1.2060185185185186E-2</v>
      </c>
      <c r="P206">
        <v>-11</v>
      </c>
      <c r="Q206">
        <v>-1.06692531522793E-2</v>
      </c>
      <c r="R206" t="s">
        <v>23</v>
      </c>
      <c r="S206">
        <v>34</v>
      </c>
      <c r="T206" t="s">
        <v>9188</v>
      </c>
      <c r="U206" t="s">
        <v>4576</v>
      </c>
      <c r="V206" t="s">
        <v>75</v>
      </c>
      <c r="W206" t="s">
        <v>4579</v>
      </c>
      <c r="X206" t="s">
        <v>9198</v>
      </c>
      <c r="Y206" t="s">
        <v>9166</v>
      </c>
      <c r="Z206" t="s">
        <v>47</v>
      </c>
      <c r="AA206" t="s">
        <v>44</v>
      </c>
    </row>
    <row r="207" spans="1:27" x14ac:dyDescent="0.25">
      <c r="A207">
        <v>1697</v>
      </c>
      <c r="B207">
        <v>206</v>
      </c>
      <c r="C207" t="s">
        <v>8655</v>
      </c>
      <c r="D207" t="s">
        <v>15</v>
      </c>
      <c r="E207" t="s">
        <v>464</v>
      </c>
      <c r="F207" t="s">
        <v>61</v>
      </c>
      <c r="G207" s="4" t="s">
        <v>18</v>
      </c>
      <c r="H207" s="4">
        <v>2.3993055555555556E-2</v>
      </c>
      <c r="I207" s="4">
        <v>2.4039351851851853E-2</v>
      </c>
      <c r="J207" s="4">
        <v>2.3958333333333331E-3</v>
      </c>
      <c r="K207" s="4">
        <v>1.1747685185185186E-2</v>
      </c>
      <c r="L207" t="s">
        <v>7436</v>
      </c>
      <c r="M207" t="s">
        <v>8325</v>
      </c>
      <c r="N207" s="4">
        <v>1.224537037037037E-2</v>
      </c>
      <c r="O207" s="9">
        <v>1.224537037037037E-2</v>
      </c>
      <c r="P207">
        <v>-43</v>
      </c>
      <c r="Q207">
        <v>-4.2364532019704401E-2</v>
      </c>
      <c r="R207" t="s">
        <v>43</v>
      </c>
      <c r="S207">
        <v>34</v>
      </c>
      <c r="T207" t="s">
        <v>9188</v>
      </c>
      <c r="U207" t="s">
        <v>4576</v>
      </c>
      <c r="V207" t="s">
        <v>105</v>
      </c>
      <c r="W207" t="s">
        <v>4579</v>
      </c>
      <c r="X207" t="s">
        <v>9198</v>
      </c>
      <c r="Y207" t="s">
        <v>9166</v>
      </c>
      <c r="Z207" t="s">
        <v>47</v>
      </c>
      <c r="AA207" t="s">
        <v>180</v>
      </c>
    </row>
    <row r="208" spans="1:27" x14ac:dyDescent="0.25">
      <c r="A208">
        <v>2603</v>
      </c>
      <c r="B208">
        <v>207</v>
      </c>
      <c r="C208" t="s">
        <v>465</v>
      </c>
      <c r="D208" t="s">
        <v>15</v>
      </c>
      <c r="E208" t="s">
        <v>466</v>
      </c>
      <c r="F208" t="s">
        <v>167</v>
      </c>
      <c r="G208" s="4" t="s">
        <v>207</v>
      </c>
      <c r="H208" s="4">
        <v>2.3993055555555556E-2</v>
      </c>
      <c r="I208" s="4">
        <v>2.4085648148148148E-2</v>
      </c>
      <c r="J208" s="4">
        <v>2.3958333333333331E-3</v>
      </c>
      <c r="K208" s="4">
        <v>1.1990740740740741E-2</v>
      </c>
      <c r="L208" t="s">
        <v>7436</v>
      </c>
      <c r="M208" t="s">
        <v>7437</v>
      </c>
      <c r="N208" s="4">
        <v>1.2002314814814815E-2</v>
      </c>
      <c r="O208" s="9">
        <v>1.2002314814814815E-2</v>
      </c>
      <c r="P208">
        <v>-1</v>
      </c>
      <c r="Q208">
        <v>-9.6525096525096495E-4</v>
      </c>
      <c r="R208" t="s">
        <v>23</v>
      </c>
      <c r="S208">
        <v>34</v>
      </c>
      <c r="T208" t="s">
        <v>9188</v>
      </c>
      <c r="U208" t="s">
        <v>4576</v>
      </c>
      <c r="V208" t="s">
        <v>165</v>
      </c>
      <c r="W208" t="s">
        <v>4579</v>
      </c>
      <c r="X208" t="s">
        <v>9198</v>
      </c>
      <c r="Y208" t="s">
        <v>9166</v>
      </c>
      <c r="Z208" t="s">
        <v>47</v>
      </c>
      <c r="AA208" t="s">
        <v>62</v>
      </c>
    </row>
    <row r="209" spans="1:27" x14ac:dyDescent="0.25">
      <c r="A209">
        <v>313</v>
      </c>
      <c r="B209">
        <v>208</v>
      </c>
      <c r="C209" t="s">
        <v>8656</v>
      </c>
      <c r="D209" t="s">
        <v>15</v>
      </c>
      <c r="E209" t="s">
        <v>467</v>
      </c>
      <c r="F209" t="s">
        <v>468</v>
      </c>
      <c r="G209" s="4" t="s">
        <v>18</v>
      </c>
      <c r="H209" s="4">
        <v>2.4004629629629629E-2</v>
      </c>
      <c r="I209" s="4">
        <v>2.4050925925925927E-2</v>
      </c>
      <c r="J209" s="4">
        <v>2.3958333333333331E-3</v>
      </c>
      <c r="K209" s="4">
        <v>1.1782407407407408E-2</v>
      </c>
      <c r="L209" t="s">
        <v>8657</v>
      </c>
      <c r="M209" t="s">
        <v>8634</v>
      </c>
      <c r="N209" s="4">
        <v>1.2222222222222223E-2</v>
      </c>
      <c r="O209" s="9">
        <v>1.2222222222222223E-2</v>
      </c>
      <c r="P209">
        <v>-38</v>
      </c>
      <c r="Q209">
        <v>-3.7328094302554002E-2</v>
      </c>
      <c r="R209" t="s">
        <v>43</v>
      </c>
      <c r="S209">
        <v>34</v>
      </c>
      <c r="T209" t="s">
        <v>9188</v>
      </c>
      <c r="U209" t="s">
        <v>4576</v>
      </c>
      <c r="V209" t="s">
        <v>105</v>
      </c>
      <c r="W209" t="s">
        <v>4579</v>
      </c>
      <c r="X209" t="s">
        <v>9198</v>
      </c>
      <c r="Y209" t="s">
        <v>9166</v>
      </c>
      <c r="Z209" t="s">
        <v>47</v>
      </c>
      <c r="AA209" t="s">
        <v>189</v>
      </c>
    </row>
    <row r="210" spans="1:27" x14ac:dyDescent="0.25">
      <c r="A210">
        <v>998</v>
      </c>
      <c r="B210">
        <v>209</v>
      </c>
      <c r="C210" t="s">
        <v>469</v>
      </c>
      <c r="D210" t="s">
        <v>15</v>
      </c>
      <c r="E210" t="s">
        <v>407</v>
      </c>
      <c r="F210" t="s">
        <v>470</v>
      </c>
      <c r="G210" s="4" t="s">
        <v>30</v>
      </c>
      <c r="H210" s="4">
        <v>2.4027777777777776E-2</v>
      </c>
      <c r="I210" s="4">
        <v>2.4166666666666666E-2</v>
      </c>
      <c r="J210" s="4">
        <v>2.4074074074074076E-3</v>
      </c>
      <c r="K210" s="4">
        <v>1.2037037037037037E-2</v>
      </c>
      <c r="L210" t="s">
        <v>5468</v>
      </c>
      <c r="M210" t="s">
        <v>7438</v>
      </c>
      <c r="N210" s="4">
        <v>1.1990740740740741E-2</v>
      </c>
      <c r="O210" s="9">
        <v>1.1990740740740741E-2</v>
      </c>
      <c r="P210">
        <v>4</v>
      </c>
      <c r="Q210">
        <v>3.8461538461538498E-3</v>
      </c>
      <c r="R210" t="s">
        <v>23</v>
      </c>
      <c r="S210">
        <v>34</v>
      </c>
      <c r="T210" t="s">
        <v>9188</v>
      </c>
      <c r="U210" t="s">
        <v>4576</v>
      </c>
      <c r="V210" t="s">
        <v>75</v>
      </c>
      <c r="W210" t="s">
        <v>4579</v>
      </c>
      <c r="X210" t="s">
        <v>9198</v>
      </c>
      <c r="Y210" t="s">
        <v>9166</v>
      </c>
      <c r="Z210" t="s">
        <v>47</v>
      </c>
      <c r="AA210" t="s">
        <v>75</v>
      </c>
    </row>
    <row r="211" spans="1:27" x14ac:dyDescent="0.25">
      <c r="A211">
        <v>3739</v>
      </c>
      <c r="B211">
        <v>210</v>
      </c>
      <c r="C211" t="s">
        <v>8658</v>
      </c>
      <c r="D211" t="s">
        <v>15</v>
      </c>
      <c r="E211" t="s">
        <v>471</v>
      </c>
      <c r="F211" t="s">
        <v>425</v>
      </c>
      <c r="G211" s="4" t="s">
        <v>18</v>
      </c>
      <c r="H211" s="4">
        <v>2.4027777777777776E-2</v>
      </c>
      <c r="I211" s="4">
        <v>2.4085648148148148E-2</v>
      </c>
      <c r="J211" s="4">
        <v>2.4074074074074076E-3</v>
      </c>
      <c r="K211" s="4">
        <v>1.1886574074074074E-2</v>
      </c>
      <c r="L211" t="s">
        <v>5468</v>
      </c>
      <c r="M211" t="s">
        <v>8443</v>
      </c>
      <c r="N211" s="4">
        <v>1.2141203703703704E-2</v>
      </c>
      <c r="O211" s="9">
        <v>1.2141203703703704E-2</v>
      </c>
      <c r="P211">
        <v>-22</v>
      </c>
      <c r="Q211">
        <v>-2.14216163583252E-2</v>
      </c>
      <c r="R211" t="s">
        <v>43</v>
      </c>
      <c r="S211">
        <v>34</v>
      </c>
      <c r="T211" t="s">
        <v>9188</v>
      </c>
      <c r="U211" t="s">
        <v>4576</v>
      </c>
      <c r="V211" t="s">
        <v>105</v>
      </c>
      <c r="W211" t="s">
        <v>4579</v>
      </c>
      <c r="X211" t="s">
        <v>9198</v>
      </c>
      <c r="Y211" t="s">
        <v>9166</v>
      </c>
      <c r="Z211" t="s">
        <v>47</v>
      </c>
      <c r="AA211" t="s">
        <v>9173</v>
      </c>
    </row>
    <row r="212" spans="1:27" x14ac:dyDescent="0.25">
      <c r="A212">
        <v>3661</v>
      </c>
      <c r="B212">
        <v>211</v>
      </c>
      <c r="C212" t="s">
        <v>472</v>
      </c>
      <c r="D212" t="s">
        <v>15</v>
      </c>
      <c r="E212" t="s">
        <v>473</v>
      </c>
      <c r="F212" t="s">
        <v>474</v>
      </c>
      <c r="G212" s="4" t="s">
        <v>18</v>
      </c>
      <c r="H212" s="4">
        <v>2.4027777777777776E-2</v>
      </c>
      <c r="I212" s="4">
        <v>2.4074074074074074E-2</v>
      </c>
      <c r="J212" s="4">
        <v>2.4074074074074076E-3</v>
      </c>
      <c r="K212" s="4">
        <v>1.1747685185185186E-2</v>
      </c>
      <c r="L212" t="s">
        <v>5468</v>
      </c>
      <c r="M212" t="s">
        <v>8325</v>
      </c>
      <c r="N212" s="4">
        <v>1.2280092592592592E-2</v>
      </c>
      <c r="O212" s="9">
        <v>1.2280092592592592E-2</v>
      </c>
      <c r="P212">
        <v>-46</v>
      </c>
      <c r="Q212">
        <v>-4.5320197044335001E-2</v>
      </c>
      <c r="R212" t="s">
        <v>43</v>
      </c>
      <c r="S212">
        <v>34</v>
      </c>
      <c r="T212" t="s">
        <v>9188</v>
      </c>
      <c r="U212" t="s">
        <v>4576</v>
      </c>
      <c r="V212" t="s">
        <v>105</v>
      </c>
      <c r="W212" t="s">
        <v>4579</v>
      </c>
      <c r="X212" t="s">
        <v>9198</v>
      </c>
      <c r="Y212" t="s">
        <v>9166</v>
      </c>
      <c r="Z212" t="s">
        <v>47</v>
      </c>
      <c r="AA212" t="s">
        <v>180</v>
      </c>
    </row>
    <row r="213" spans="1:27" x14ac:dyDescent="0.25">
      <c r="A213">
        <v>4053</v>
      </c>
      <c r="B213">
        <v>212</v>
      </c>
      <c r="C213" t="s">
        <v>7519</v>
      </c>
      <c r="D213" t="s">
        <v>15</v>
      </c>
      <c r="E213" t="s">
        <v>100</v>
      </c>
      <c r="F213" t="s">
        <v>74</v>
      </c>
      <c r="G213" s="4" t="s">
        <v>30</v>
      </c>
      <c r="H213" s="4">
        <v>2.4039351851851853E-2</v>
      </c>
      <c r="I213" s="4">
        <v>2.4120370370370372E-2</v>
      </c>
      <c r="J213" s="4">
        <v>2.4074074074074076E-3</v>
      </c>
      <c r="K213" s="4">
        <v>1.2129629629629629E-2</v>
      </c>
      <c r="L213" t="s">
        <v>7520</v>
      </c>
      <c r="M213" t="s">
        <v>4935</v>
      </c>
      <c r="N213" s="4">
        <v>1.1909722222222223E-2</v>
      </c>
      <c r="O213" s="9">
        <v>1.1909722222222223E-2</v>
      </c>
      <c r="P213">
        <v>19</v>
      </c>
      <c r="Q213">
        <v>1.8129770992366401E-2</v>
      </c>
      <c r="R213" t="s">
        <v>23</v>
      </c>
      <c r="S213">
        <v>34</v>
      </c>
      <c r="T213" t="s">
        <v>9188</v>
      </c>
      <c r="U213" t="s">
        <v>4576</v>
      </c>
      <c r="V213" t="s">
        <v>75</v>
      </c>
      <c r="W213" t="s">
        <v>4579</v>
      </c>
      <c r="X213" t="s">
        <v>9198</v>
      </c>
      <c r="Y213" t="s">
        <v>9166</v>
      </c>
      <c r="Z213" t="s">
        <v>47</v>
      </c>
      <c r="AA213" t="s">
        <v>99</v>
      </c>
    </row>
    <row r="214" spans="1:27" x14ac:dyDescent="0.25">
      <c r="A214">
        <v>2281</v>
      </c>
      <c r="B214">
        <v>213</v>
      </c>
      <c r="C214" t="s">
        <v>475</v>
      </c>
      <c r="D214" t="s">
        <v>15</v>
      </c>
      <c r="E214" t="s">
        <v>476</v>
      </c>
      <c r="F214" t="s">
        <v>477</v>
      </c>
      <c r="G214" s="4" t="s">
        <v>30</v>
      </c>
      <c r="H214" s="4">
        <v>2.4062500000000001E-2</v>
      </c>
      <c r="I214" s="4">
        <v>2.4189814814814813E-2</v>
      </c>
      <c r="J214" s="4">
        <v>2.4074074074074076E-3</v>
      </c>
      <c r="K214" s="4">
        <v>1.2175925925925925E-2</v>
      </c>
      <c r="L214" t="s">
        <v>5159</v>
      </c>
      <c r="M214" t="s">
        <v>4751</v>
      </c>
      <c r="N214" s="4">
        <v>1.1886574074074074E-2</v>
      </c>
      <c r="O214" s="9">
        <v>1.1886574074074074E-2</v>
      </c>
      <c r="P214">
        <v>25</v>
      </c>
      <c r="Q214">
        <v>2.3764258555133099E-2</v>
      </c>
      <c r="R214" t="s">
        <v>19</v>
      </c>
      <c r="S214">
        <v>34</v>
      </c>
      <c r="T214" t="s">
        <v>9188</v>
      </c>
      <c r="U214" t="s">
        <v>4576</v>
      </c>
      <c r="V214" t="s">
        <v>75</v>
      </c>
      <c r="W214" t="s">
        <v>4579</v>
      </c>
      <c r="X214" t="s">
        <v>9198</v>
      </c>
      <c r="Y214" t="s">
        <v>9166</v>
      </c>
      <c r="Z214" t="s">
        <v>47</v>
      </c>
      <c r="AA214" t="s">
        <v>111</v>
      </c>
    </row>
    <row r="215" spans="1:27" x14ac:dyDescent="0.25">
      <c r="A215">
        <v>3455</v>
      </c>
      <c r="B215">
        <v>214</v>
      </c>
      <c r="C215" t="s">
        <v>8659</v>
      </c>
      <c r="D215" t="s">
        <v>15</v>
      </c>
      <c r="E215" t="s">
        <v>478</v>
      </c>
      <c r="F215" t="s">
        <v>42</v>
      </c>
      <c r="G215" s="4" t="s">
        <v>18</v>
      </c>
      <c r="H215" s="4">
        <v>2.4062500000000001E-2</v>
      </c>
      <c r="I215" s="4">
        <v>2.4224537037037037E-2</v>
      </c>
      <c r="J215" s="4">
        <v>2.4074074074074076E-3</v>
      </c>
      <c r="K215" s="4">
        <v>1.2002314814814815E-2</v>
      </c>
      <c r="L215" t="s">
        <v>5159</v>
      </c>
      <c r="M215" t="s">
        <v>5768</v>
      </c>
      <c r="N215" s="4">
        <v>1.2060185185185186E-2</v>
      </c>
      <c r="O215" s="9">
        <v>1.2060185185185186E-2</v>
      </c>
      <c r="P215">
        <v>-5</v>
      </c>
      <c r="Q215">
        <v>-4.82160077145612E-3</v>
      </c>
      <c r="R215" t="s">
        <v>23</v>
      </c>
      <c r="S215">
        <v>34</v>
      </c>
      <c r="T215" t="s">
        <v>9188</v>
      </c>
      <c r="U215" t="s">
        <v>4576</v>
      </c>
      <c r="V215" t="s">
        <v>105</v>
      </c>
      <c r="W215" t="s">
        <v>4579</v>
      </c>
      <c r="X215" t="s">
        <v>9198</v>
      </c>
      <c r="Y215" t="s">
        <v>9166</v>
      </c>
      <c r="Z215" t="s">
        <v>47</v>
      </c>
      <c r="AA215" t="s">
        <v>65</v>
      </c>
    </row>
    <row r="216" spans="1:27" x14ac:dyDescent="0.25">
      <c r="A216">
        <v>1393</v>
      </c>
      <c r="B216">
        <v>215</v>
      </c>
      <c r="C216" t="s">
        <v>479</v>
      </c>
      <c r="D216" t="s">
        <v>15</v>
      </c>
      <c r="E216" t="s">
        <v>339</v>
      </c>
      <c r="F216" t="s">
        <v>412</v>
      </c>
      <c r="G216" s="4" t="s">
        <v>18</v>
      </c>
      <c r="H216" s="4">
        <v>2.4062500000000001E-2</v>
      </c>
      <c r="I216" s="4">
        <v>2.417824074074074E-2</v>
      </c>
      <c r="J216" s="4">
        <v>2.4074074074074076E-3</v>
      </c>
      <c r="K216" s="4">
        <v>1.2303240740740741E-2</v>
      </c>
      <c r="L216" t="s">
        <v>5159</v>
      </c>
      <c r="M216" t="s">
        <v>7523</v>
      </c>
      <c r="N216" s="4">
        <v>1.1759259259259259E-2</v>
      </c>
      <c r="O216" s="9">
        <v>1.1759259259259259E-2</v>
      </c>
      <c r="P216">
        <v>47</v>
      </c>
      <c r="Q216">
        <v>4.4214487300094099E-2</v>
      </c>
      <c r="R216" t="s">
        <v>19</v>
      </c>
      <c r="S216">
        <v>34</v>
      </c>
      <c r="T216" t="s">
        <v>9188</v>
      </c>
      <c r="U216" t="s">
        <v>4576</v>
      </c>
      <c r="V216" t="s">
        <v>105</v>
      </c>
      <c r="W216" t="s">
        <v>4579</v>
      </c>
      <c r="X216" t="s">
        <v>9198</v>
      </c>
      <c r="Y216" t="s">
        <v>9166</v>
      </c>
      <c r="Z216" t="s">
        <v>47</v>
      </c>
      <c r="AA216" t="s">
        <v>144</v>
      </c>
    </row>
    <row r="217" spans="1:27" x14ac:dyDescent="0.25">
      <c r="A217">
        <v>3622</v>
      </c>
      <c r="B217">
        <v>216</v>
      </c>
      <c r="C217" t="s">
        <v>7439</v>
      </c>
      <c r="D217" t="s">
        <v>15</v>
      </c>
      <c r="E217" t="s">
        <v>138</v>
      </c>
      <c r="F217" t="s">
        <v>480</v>
      </c>
      <c r="G217" s="4" t="s">
        <v>30</v>
      </c>
      <c r="H217" s="4">
        <v>2.4085648148148148E-2</v>
      </c>
      <c r="I217" s="4">
        <v>2.4120370370370372E-2</v>
      </c>
      <c r="J217" s="4">
        <v>2.4074074074074076E-3</v>
      </c>
      <c r="K217" s="4">
        <v>1.2060185185185186E-2</v>
      </c>
      <c r="L217" t="s">
        <v>4934</v>
      </c>
      <c r="M217" t="s">
        <v>7440</v>
      </c>
      <c r="N217" s="4">
        <v>1.2025462962962963E-2</v>
      </c>
      <c r="O217" s="9">
        <v>1.2025462962962963E-2</v>
      </c>
      <c r="P217">
        <v>3</v>
      </c>
      <c r="Q217">
        <v>2.8790786948176602E-3</v>
      </c>
      <c r="R217" t="s">
        <v>23</v>
      </c>
      <c r="S217">
        <v>34</v>
      </c>
      <c r="T217" t="s">
        <v>9188</v>
      </c>
      <c r="U217" t="s">
        <v>4576</v>
      </c>
      <c r="V217" t="s">
        <v>75</v>
      </c>
      <c r="W217" t="s">
        <v>4579</v>
      </c>
      <c r="X217" t="s">
        <v>9198</v>
      </c>
      <c r="Y217" t="s">
        <v>9166</v>
      </c>
      <c r="Z217" t="s">
        <v>47</v>
      </c>
      <c r="AA217" t="s">
        <v>83</v>
      </c>
    </row>
    <row r="218" spans="1:27" x14ac:dyDescent="0.25">
      <c r="A218">
        <v>2024</v>
      </c>
      <c r="B218">
        <v>217</v>
      </c>
      <c r="C218" t="s">
        <v>481</v>
      </c>
      <c r="D218" t="s">
        <v>15</v>
      </c>
      <c r="E218" t="s">
        <v>482</v>
      </c>
      <c r="F218" t="s">
        <v>57</v>
      </c>
      <c r="G218" s="4" t="s">
        <v>18</v>
      </c>
      <c r="H218" s="4">
        <v>2.4085648148148148E-2</v>
      </c>
      <c r="I218" s="4">
        <v>2.4212962962962964E-2</v>
      </c>
      <c r="J218" s="4">
        <v>2.4074074074074076E-3</v>
      </c>
      <c r="K218" s="4">
        <v>1.193287037037037E-2</v>
      </c>
      <c r="L218" t="s">
        <v>4934</v>
      </c>
      <c r="M218" t="s">
        <v>7929</v>
      </c>
      <c r="N218" s="4">
        <v>1.2152777777777778E-2</v>
      </c>
      <c r="O218" s="9">
        <v>1.2152777777777778E-2</v>
      </c>
      <c r="P218">
        <v>-19</v>
      </c>
      <c r="Q218">
        <v>-1.8428709990300701E-2</v>
      </c>
      <c r="R218" t="s">
        <v>23</v>
      </c>
      <c r="S218">
        <v>34</v>
      </c>
      <c r="T218" t="s">
        <v>9188</v>
      </c>
      <c r="U218" t="s">
        <v>4576</v>
      </c>
      <c r="V218" t="s">
        <v>105</v>
      </c>
      <c r="W218" t="s">
        <v>4579</v>
      </c>
      <c r="X218" t="s">
        <v>9198</v>
      </c>
      <c r="Y218" t="s">
        <v>9166</v>
      </c>
      <c r="Z218" t="s">
        <v>47</v>
      </c>
      <c r="AA218" t="s">
        <v>44</v>
      </c>
    </row>
    <row r="219" spans="1:27" x14ac:dyDescent="0.25">
      <c r="A219">
        <v>4018</v>
      </c>
      <c r="B219">
        <v>218</v>
      </c>
      <c r="C219" t="s">
        <v>4933</v>
      </c>
      <c r="D219" t="s">
        <v>15</v>
      </c>
      <c r="F219" t="s">
        <v>82</v>
      </c>
      <c r="G219" s="4" t="s">
        <v>135</v>
      </c>
      <c r="H219" s="4">
        <v>2.4085648148148148E-2</v>
      </c>
      <c r="I219" s="4">
        <v>2.417824074074074E-2</v>
      </c>
      <c r="J219" s="4">
        <v>2.4074074074074076E-3</v>
      </c>
      <c r="K219" s="4">
        <v>1.2129629629629629E-2</v>
      </c>
      <c r="L219" t="s">
        <v>4934</v>
      </c>
      <c r="M219" t="s">
        <v>4935</v>
      </c>
      <c r="N219" s="4">
        <v>1.1956018518518519E-2</v>
      </c>
      <c r="O219" s="9">
        <v>1.1956018518518519E-2</v>
      </c>
      <c r="P219">
        <v>15</v>
      </c>
      <c r="Q219">
        <v>1.4312977099236599E-2</v>
      </c>
      <c r="R219" t="s">
        <v>23</v>
      </c>
      <c r="S219">
        <v>34</v>
      </c>
      <c r="T219" t="s">
        <v>9188</v>
      </c>
      <c r="U219" t="s">
        <v>4579</v>
      </c>
      <c r="V219" t="s">
        <v>136</v>
      </c>
      <c r="W219" t="s">
        <v>4579</v>
      </c>
      <c r="X219" t="s">
        <v>9198</v>
      </c>
      <c r="Y219" t="s">
        <v>9166</v>
      </c>
      <c r="Z219" t="s">
        <v>47</v>
      </c>
      <c r="AA219" t="s">
        <v>99</v>
      </c>
    </row>
    <row r="220" spans="1:27" x14ac:dyDescent="0.25">
      <c r="A220">
        <v>4965</v>
      </c>
      <c r="B220">
        <v>219</v>
      </c>
      <c r="C220" t="s">
        <v>483</v>
      </c>
      <c r="D220" t="s">
        <v>15</v>
      </c>
      <c r="E220" t="s">
        <v>81</v>
      </c>
      <c r="F220" t="s">
        <v>82</v>
      </c>
      <c r="G220" s="4" t="s">
        <v>18</v>
      </c>
      <c r="H220" s="4">
        <v>2.4085648148148148E-2</v>
      </c>
      <c r="I220" s="4">
        <v>2.4247685185185185E-2</v>
      </c>
      <c r="J220" s="4">
        <v>2.4074074074074076E-3</v>
      </c>
      <c r="K220" s="4">
        <v>1.1956018518518519E-2</v>
      </c>
      <c r="L220" t="s">
        <v>4934</v>
      </c>
      <c r="M220" t="s">
        <v>8147</v>
      </c>
      <c r="N220" s="4">
        <v>1.2129629629629629E-2</v>
      </c>
      <c r="O220" s="9">
        <v>1.2129629629629629E-2</v>
      </c>
      <c r="P220">
        <v>-15</v>
      </c>
      <c r="Q220">
        <v>-1.45208131655373E-2</v>
      </c>
      <c r="R220" t="s">
        <v>23</v>
      </c>
      <c r="S220">
        <v>34</v>
      </c>
      <c r="T220" t="s">
        <v>9188</v>
      </c>
      <c r="U220" t="s">
        <v>4576</v>
      </c>
      <c r="V220" t="s">
        <v>105</v>
      </c>
      <c r="W220" t="s">
        <v>4579</v>
      </c>
      <c r="X220" t="s">
        <v>9198</v>
      </c>
      <c r="Y220" t="s">
        <v>9166</v>
      </c>
      <c r="Z220" t="s">
        <v>47</v>
      </c>
      <c r="AA220" t="s">
        <v>51</v>
      </c>
    </row>
    <row r="221" spans="1:27" x14ac:dyDescent="0.25">
      <c r="A221">
        <v>1167</v>
      </c>
      <c r="B221">
        <v>220</v>
      </c>
      <c r="C221" t="s">
        <v>484</v>
      </c>
      <c r="D221" t="s">
        <v>15</v>
      </c>
      <c r="E221" t="s">
        <v>485</v>
      </c>
      <c r="F221" t="s">
        <v>61</v>
      </c>
      <c r="G221" s="4" t="s">
        <v>30</v>
      </c>
      <c r="H221" s="4">
        <v>2.4097222222222221E-2</v>
      </c>
      <c r="I221" s="4">
        <v>2.4247685185185185E-2</v>
      </c>
      <c r="J221" s="4">
        <v>2.4074074074074076E-3</v>
      </c>
      <c r="K221" s="4">
        <v>1.207175925925926E-2</v>
      </c>
      <c r="L221" t="s">
        <v>7156</v>
      </c>
      <c r="M221" t="s">
        <v>7441</v>
      </c>
      <c r="N221" s="4">
        <v>1.2025462962962963E-2</v>
      </c>
      <c r="O221" s="9">
        <v>1.2025462962962963E-2</v>
      </c>
      <c r="P221">
        <v>4</v>
      </c>
      <c r="Q221">
        <v>3.83509108341323E-3</v>
      </c>
      <c r="R221" t="s">
        <v>23</v>
      </c>
      <c r="S221">
        <v>34</v>
      </c>
      <c r="T221" t="s">
        <v>9188</v>
      </c>
      <c r="U221" t="s">
        <v>4576</v>
      </c>
      <c r="V221" t="s">
        <v>75</v>
      </c>
      <c r="W221" t="s">
        <v>4579</v>
      </c>
      <c r="X221" t="s">
        <v>9198</v>
      </c>
      <c r="Y221" t="s">
        <v>9166</v>
      </c>
      <c r="Z221" t="s">
        <v>47</v>
      </c>
      <c r="AA221" t="s">
        <v>86</v>
      </c>
    </row>
    <row r="222" spans="1:27" x14ac:dyDescent="0.25">
      <c r="A222">
        <v>3162</v>
      </c>
      <c r="B222">
        <v>221</v>
      </c>
      <c r="C222" t="s">
        <v>486</v>
      </c>
      <c r="D222" t="s">
        <v>15</v>
      </c>
      <c r="F222" t="s">
        <v>439</v>
      </c>
      <c r="G222" s="4" t="s">
        <v>18</v>
      </c>
      <c r="H222" s="4">
        <v>2.4097222222222221E-2</v>
      </c>
      <c r="I222" s="4">
        <v>2.4224537037037037E-2</v>
      </c>
      <c r="J222" s="4">
        <v>2.4074074074074076E-3</v>
      </c>
      <c r="K222" s="4">
        <v>1.2118055555555556E-2</v>
      </c>
      <c r="L222" t="s">
        <v>7156</v>
      </c>
      <c r="M222" t="s">
        <v>7157</v>
      </c>
      <c r="N222" s="4">
        <v>1.1979166666666667E-2</v>
      </c>
      <c r="O222" s="9">
        <v>1.1979166666666667E-2</v>
      </c>
      <c r="P222">
        <v>12</v>
      </c>
      <c r="Q222">
        <v>1.14613180515759E-2</v>
      </c>
      <c r="R222" t="s">
        <v>23</v>
      </c>
      <c r="S222">
        <v>34</v>
      </c>
      <c r="T222" t="s">
        <v>9188</v>
      </c>
      <c r="U222" t="s">
        <v>4579</v>
      </c>
      <c r="V222" t="s">
        <v>105</v>
      </c>
      <c r="W222" t="s">
        <v>4579</v>
      </c>
      <c r="X222" t="s">
        <v>9198</v>
      </c>
      <c r="Y222" t="s">
        <v>9166</v>
      </c>
      <c r="Z222" t="s">
        <v>47</v>
      </c>
      <c r="AA222" t="s">
        <v>96</v>
      </c>
    </row>
    <row r="223" spans="1:27" x14ac:dyDescent="0.25">
      <c r="A223">
        <v>2802</v>
      </c>
      <c r="B223">
        <v>222</v>
      </c>
      <c r="C223" t="s">
        <v>8660</v>
      </c>
      <c r="D223" t="s">
        <v>15</v>
      </c>
      <c r="E223" t="s">
        <v>60</v>
      </c>
      <c r="F223" t="s">
        <v>61</v>
      </c>
      <c r="G223" s="4" t="s">
        <v>18</v>
      </c>
      <c r="H223" s="4">
        <v>2.4108796296296295E-2</v>
      </c>
      <c r="I223" s="4">
        <v>2.4143518518518519E-2</v>
      </c>
      <c r="J223" s="4">
        <v>2.4074074074074076E-3</v>
      </c>
      <c r="K223" s="4">
        <v>1.1828703703703704E-2</v>
      </c>
      <c r="L223" t="s">
        <v>5767</v>
      </c>
      <c r="M223" t="s">
        <v>8636</v>
      </c>
      <c r="N223" s="4">
        <v>1.2280092592592592E-2</v>
      </c>
      <c r="O223" s="9">
        <v>1.2280092592592592E-2</v>
      </c>
      <c r="P223">
        <v>-39</v>
      </c>
      <c r="Q223">
        <v>-3.8160469667319001E-2</v>
      </c>
      <c r="R223" t="s">
        <v>43</v>
      </c>
      <c r="S223">
        <v>34</v>
      </c>
      <c r="T223" t="s">
        <v>9188</v>
      </c>
      <c r="U223" t="s">
        <v>4576</v>
      </c>
      <c r="V223" t="s">
        <v>105</v>
      </c>
      <c r="W223" t="s">
        <v>4579</v>
      </c>
      <c r="X223" t="s">
        <v>9198</v>
      </c>
      <c r="Y223" t="s">
        <v>9166</v>
      </c>
      <c r="Z223" t="s">
        <v>47</v>
      </c>
      <c r="AA223" t="s">
        <v>9175</v>
      </c>
    </row>
    <row r="224" spans="1:27" x14ac:dyDescent="0.25">
      <c r="A224">
        <v>3512</v>
      </c>
      <c r="B224">
        <v>223</v>
      </c>
      <c r="C224" t="s">
        <v>487</v>
      </c>
      <c r="D224" t="s">
        <v>15</v>
      </c>
      <c r="E224" t="s">
        <v>488</v>
      </c>
      <c r="F224" t="s">
        <v>82</v>
      </c>
      <c r="G224" s="4" t="s">
        <v>18</v>
      </c>
      <c r="H224" s="4">
        <v>2.4108796296296295E-2</v>
      </c>
      <c r="I224" s="4">
        <v>2.4224537037037037E-2</v>
      </c>
      <c r="J224" s="4">
        <v>2.4074074074074076E-3</v>
      </c>
      <c r="K224" s="4">
        <v>1.21875E-2</v>
      </c>
      <c r="L224" t="s">
        <v>5767</v>
      </c>
      <c r="M224" t="s">
        <v>7030</v>
      </c>
      <c r="N224" s="4">
        <v>1.1921296296296296E-2</v>
      </c>
      <c r="O224" s="9">
        <v>1.1921296296296296E-2</v>
      </c>
      <c r="P224">
        <v>23</v>
      </c>
      <c r="Q224">
        <v>2.1842355175688499E-2</v>
      </c>
      <c r="R224" t="s">
        <v>19</v>
      </c>
      <c r="S224">
        <v>34</v>
      </c>
      <c r="T224" t="s">
        <v>9188</v>
      </c>
      <c r="U224" t="s">
        <v>4576</v>
      </c>
      <c r="V224" t="s">
        <v>105</v>
      </c>
      <c r="W224" t="s">
        <v>4579</v>
      </c>
      <c r="X224" t="s">
        <v>9198</v>
      </c>
      <c r="Y224" t="s">
        <v>9166</v>
      </c>
      <c r="Z224" t="s">
        <v>47</v>
      </c>
      <c r="AA224" t="s">
        <v>114</v>
      </c>
    </row>
    <row r="225" spans="1:27" x14ac:dyDescent="0.25">
      <c r="A225">
        <v>445</v>
      </c>
      <c r="B225">
        <v>224</v>
      </c>
      <c r="C225" t="s">
        <v>5766</v>
      </c>
      <c r="D225" t="s">
        <v>15</v>
      </c>
      <c r="F225" t="s">
        <v>489</v>
      </c>
      <c r="G225" s="4" t="s">
        <v>30</v>
      </c>
      <c r="H225" s="4">
        <v>2.4108796296296295E-2</v>
      </c>
      <c r="I225" s="4">
        <v>2.420138888888889E-2</v>
      </c>
      <c r="J225" s="4">
        <v>2.4074074074074076E-3</v>
      </c>
      <c r="K225" s="4">
        <v>1.2002314814814815E-2</v>
      </c>
      <c r="L225" t="s">
        <v>5767</v>
      </c>
      <c r="M225" t="s">
        <v>5768</v>
      </c>
      <c r="N225" s="4">
        <v>1.2106481481481482E-2</v>
      </c>
      <c r="O225" s="9">
        <v>1.2106481481481482E-2</v>
      </c>
      <c r="P225">
        <v>-9</v>
      </c>
      <c r="Q225">
        <v>-8.6788813886210202E-3</v>
      </c>
      <c r="R225" t="s">
        <v>23</v>
      </c>
      <c r="S225">
        <v>34</v>
      </c>
      <c r="T225" t="s">
        <v>9188</v>
      </c>
      <c r="U225" t="s">
        <v>4579</v>
      </c>
      <c r="V225" t="s">
        <v>75</v>
      </c>
      <c r="W225" t="s">
        <v>4579</v>
      </c>
      <c r="X225" t="s">
        <v>9198</v>
      </c>
      <c r="Y225" t="s">
        <v>9166</v>
      </c>
      <c r="Z225" t="s">
        <v>47</v>
      </c>
      <c r="AA225" t="s">
        <v>65</v>
      </c>
    </row>
    <row r="226" spans="1:27" x14ac:dyDescent="0.25">
      <c r="A226">
        <v>1758</v>
      </c>
      <c r="B226">
        <v>225</v>
      </c>
      <c r="C226" t="s">
        <v>490</v>
      </c>
      <c r="D226" t="s">
        <v>15</v>
      </c>
      <c r="F226" t="s">
        <v>491</v>
      </c>
      <c r="G226" s="4" t="s">
        <v>135</v>
      </c>
      <c r="H226" s="4">
        <v>2.4120370370370372E-2</v>
      </c>
      <c r="I226" s="4">
        <v>2.417824074074074E-2</v>
      </c>
      <c r="J226" s="4">
        <v>2.4074074074074076E-3</v>
      </c>
      <c r="K226" s="4">
        <v>1.2164351851851852E-2</v>
      </c>
      <c r="L226" t="s">
        <v>6783</v>
      </c>
      <c r="M226" t="s">
        <v>6784</v>
      </c>
      <c r="N226" s="4">
        <v>1.1956018518518519E-2</v>
      </c>
      <c r="O226" s="9">
        <v>1.1956018518518519E-2</v>
      </c>
      <c r="P226">
        <v>18</v>
      </c>
      <c r="Q226">
        <v>1.7126546146527099E-2</v>
      </c>
      <c r="R226" t="s">
        <v>23</v>
      </c>
      <c r="S226">
        <v>34</v>
      </c>
      <c r="T226" t="s">
        <v>9188</v>
      </c>
      <c r="U226" t="s">
        <v>4579</v>
      </c>
      <c r="V226" t="s">
        <v>136</v>
      </c>
      <c r="W226" t="s">
        <v>4579</v>
      </c>
      <c r="X226" t="s">
        <v>9198</v>
      </c>
      <c r="Y226" t="s">
        <v>9166</v>
      </c>
      <c r="Z226" t="s">
        <v>47</v>
      </c>
      <c r="AA226" t="s">
        <v>107</v>
      </c>
    </row>
    <row r="227" spans="1:27" x14ac:dyDescent="0.25">
      <c r="A227">
        <v>1682</v>
      </c>
      <c r="B227">
        <v>226</v>
      </c>
      <c r="C227" t="s">
        <v>8142</v>
      </c>
      <c r="D227" t="s">
        <v>15</v>
      </c>
      <c r="E227" t="s">
        <v>303</v>
      </c>
      <c r="G227" s="4" t="s">
        <v>135</v>
      </c>
      <c r="H227" s="4">
        <v>2.4120370370370372E-2</v>
      </c>
      <c r="I227" s="4">
        <v>2.4166666666666666E-2</v>
      </c>
      <c r="J227" s="4">
        <v>2.4074074074074076E-3</v>
      </c>
      <c r="K227" s="4">
        <v>1.193287037037037E-2</v>
      </c>
      <c r="L227" t="s">
        <v>6783</v>
      </c>
      <c r="M227" t="s">
        <v>7929</v>
      </c>
      <c r="N227" s="4">
        <v>1.21875E-2</v>
      </c>
      <c r="O227" s="9">
        <v>1.21875E-2</v>
      </c>
      <c r="P227">
        <v>-22</v>
      </c>
      <c r="Q227">
        <v>-2.1338506304558701E-2</v>
      </c>
      <c r="R227" t="s">
        <v>43</v>
      </c>
      <c r="S227">
        <v>34</v>
      </c>
      <c r="T227" t="s">
        <v>9188</v>
      </c>
      <c r="U227" t="s">
        <v>4576</v>
      </c>
      <c r="V227" t="s">
        <v>136</v>
      </c>
      <c r="W227" t="s">
        <v>4579</v>
      </c>
      <c r="X227" t="s">
        <v>9198</v>
      </c>
      <c r="Y227" t="s">
        <v>9166</v>
      </c>
      <c r="Z227" t="s">
        <v>47</v>
      </c>
      <c r="AA227" t="s">
        <v>44</v>
      </c>
    </row>
    <row r="228" spans="1:27" x14ac:dyDescent="0.25">
      <c r="A228">
        <v>2517</v>
      </c>
      <c r="B228">
        <v>227</v>
      </c>
      <c r="C228" t="s">
        <v>492</v>
      </c>
      <c r="D228" t="s">
        <v>15</v>
      </c>
      <c r="E228" t="s">
        <v>493</v>
      </c>
      <c r="F228" t="s">
        <v>85</v>
      </c>
      <c r="G228" s="4" t="s">
        <v>135</v>
      </c>
      <c r="H228" s="4">
        <v>2.4120370370370372E-2</v>
      </c>
      <c r="I228" s="4">
        <v>2.4212962962962964E-2</v>
      </c>
      <c r="J228" s="4">
        <v>2.4074074074074076E-3</v>
      </c>
      <c r="K228" s="4">
        <v>1.2141203703703704E-2</v>
      </c>
      <c r="L228" t="s">
        <v>6783</v>
      </c>
      <c r="M228" t="s">
        <v>7444</v>
      </c>
      <c r="N228" s="4">
        <v>1.1979166666666667E-2</v>
      </c>
      <c r="O228" s="9">
        <v>1.1979166666666667E-2</v>
      </c>
      <c r="P228">
        <v>14</v>
      </c>
      <c r="Q228">
        <v>1.33460438512869E-2</v>
      </c>
      <c r="R228" t="s">
        <v>23</v>
      </c>
      <c r="S228">
        <v>34</v>
      </c>
      <c r="T228" t="s">
        <v>9188</v>
      </c>
      <c r="U228" t="s">
        <v>4576</v>
      </c>
      <c r="V228" t="s">
        <v>136</v>
      </c>
      <c r="W228" t="s">
        <v>4579</v>
      </c>
      <c r="X228" t="s">
        <v>9198</v>
      </c>
      <c r="Y228" t="s">
        <v>9166</v>
      </c>
      <c r="Z228" t="s">
        <v>47</v>
      </c>
      <c r="AA228" t="s">
        <v>101</v>
      </c>
    </row>
    <row r="229" spans="1:27" x14ac:dyDescent="0.25">
      <c r="A229">
        <v>4611</v>
      </c>
      <c r="B229">
        <v>228</v>
      </c>
      <c r="C229" t="s">
        <v>7521</v>
      </c>
      <c r="D229" t="s">
        <v>15</v>
      </c>
      <c r="E229" t="s">
        <v>163</v>
      </c>
      <c r="F229" t="s">
        <v>158</v>
      </c>
      <c r="G229" s="4" t="s">
        <v>30</v>
      </c>
      <c r="H229" s="4">
        <v>2.4120370370370372E-2</v>
      </c>
      <c r="I229" s="4">
        <v>2.4247685185185185E-2</v>
      </c>
      <c r="J229" s="4">
        <v>2.4074074074074076E-3</v>
      </c>
      <c r="K229" s="4">
        <v>1.2164351851851852E-2</v>
      </c>
      <c r="L229" t="s">
        <v>6783</v>
      </c>
      <c r="M229" t="s">
        <v>6784</v>
      </c>
      <c r="N229" s="4">
        <v>1.1956018518518519E-2</v>
      </c>
      <c r="O229" s="9">
        <v>1.1956018518518519E-2</v>
      </c>
      <c r="P229">
        <v>18</v>
      </c>
      <c r="Q229">
        <v>1.7126546146527099E-2</v>
      </c>
      <c r="R229" t="s">
        <v>23</v>
      </c>
      <c r="S229">
        <v>34</v>
      </c>
      <c r="T229" t="s">
        <v>9188</v>
      </c>
      <c r="U229" t="s">
        <v>4576</v>
      </c>
      <c r="V229" t="s">
        <v>75</v>
      </c>
      <c r="W229" t="s">
        <v>4579</v>
      </c>
      <c r="X229" t="s">
        <v>9198</v>
      </c>
      <c r="Y229" t="s">
        <v>9166</v>
      </c>
      <c r="Z229" t="s">
        <v>47</v>
      </c>
      <c r="AA229" t="s">
        <v>107</v>
      </c>
    </row>
    <row r="230" spans="1:27" x14ac:dyDescent="0.25">
      <c r="A230">
        <v>1597</v>
      </c>
      <c r="B230">
        <v>229</v>
      </c>
      <c r="C230" t="s">
        <v>494</v>
      </c>
      <c r="D230" t="s">
        <v>15</v>
      </c>
      <c r="E230" t="s">
        <v>495</v>
      </c>
      <c r="F230" t="s">
        <v>496</v>
      </c>
      <c r="G230" s="4" t="s">
        <v>18</v>
      </c>
      <c r="H230" s="4">
        <v>2.4131944444444445E-2</v>
      </c>
      <c r="I230" s="4">
        <v>2.4409722222222222E-2</v>
      </c>
      <c r="J230" s="4">
        <v>2.4189814814814816E-3</v>
      </c>
      <c r="K230" s="4">
        <v>1.2118055555555556E-2</v>
      </c>
      <c r="L230" t="s">
        <v>8216</v>
      </c>
      <c r="M230" t="s">
        <v>7157</v>
      </c>
      <c r="N230" s="4">
        <v>1.2013888888888888E-2</v>
      </c>
      <c r="O230" s="9">
        <v>1.2013888888888888E-2</v>
      </c>
      <c r="P230">
        <v>9</v>
      </c>
      <c r="Q230">
        <v>8.5959885386819503E-3</v>
      </c>
      <c r="R230" t="s">
        <v>23</v>
      </c>
      <c r="S230">
        <v>34</v>
      </c>
      <c r="T230" t="s">
        <v>9188</v>
      </c>
      <c r="U230" t="s">
        <v>4576</v>
      </c>
      <c r="V230" t="s">
        <v>105</v>
      </c>
      <c r="W230" t="s">
        <v>4579</v>
      </c>
      <c r="X230" t="s">
        <v>9198</v>
      </c>
      <c r="Y230" t="s">
        <v>9166</v>
      </c>
      <c r="Z230" t="s">
        <v>47</v>
      </c>
      <c r="AA230" t="s">
        <v>96</v>
      </c>
    </row>
    <row r="231" spans="1:27" x14ac:dyDescent="0.25">
      <c r="A231">
        <v>4361</v>
      </c>
      <c r="B231">
        <v>230</v>
      </c>
      <c r="C231" t="s">
        <v>4495</v>
      </c>
      <c r="D231" t="s">
        <v>15</v>
      </c>
      <c r="E231" t="s">
        <v>216</v>
      </c>
      <c r="F231" t="s">
        <v>82</v>
      </c>
      <c r="G231" s="4" t="s">
        <v>18</v>
      </c>
      <c r="H231" s="4">
        <v>2.4131944444444445E-2</v>
      </c>
      <c r="I231" s="4">
        <v>2.417824074074074E-2</v>
      </c>
      <c r="J231" s="4">
        <v>2.4189814814814816E-3</v>
      </c>
      <c r="K231" s="4">
        <v>1.1886574074074074E-2</v>
      </c>
      <c r="L231" t="s">
        <v>8216</v>
      </c>
      <c r="M231" t="s">
        <v>8443</v>
      </c>
      <c r="N231" s="4">
        <v>1.224537037037037E-2</v>
      </c>
      <c r="O231" s="9">
        <v>1.224537037037037E-2</v>
      </c>
      <c r="P231">
        <v>-31</v>
      </c>
      <c r="Q231">
        <v>-3.0185004868549199E-2</v>
      </c>
      <c r="R231" t="s">
        <v>43</v>
      </c>
      <c r="S231">
        <v>34</v>
      </c>
      <c r="T231" t="s">
        <v>9188</v>
      </c>
      <c r="U231" t="s">
        <v>4576</v>
      </c>
      <c r="V231" t="s">
        <v>105</v>
      </c>
      <c r="W231" t="s">
        <v>4579</v>
      </c>
      <c r="X231" t="s">
        <v>9198</v>
      </c>
      <c r="Y231" t="s">
        <v>9166</v>
      </c>
      <c r="Z231" t="s">
        <v>47</v>
      </c>
      <c r="AA231" t="s">
        <v>9173</v>
      </c>
    </row>
    <row r="232" spans="1:27" x14ac:dyDescent="0.25">
      <c r="A232">
        <v>2300</v>
      </c>
      <c r="B232">
        <v>231</v>
      </c>
      <c r="C232" t="s">
        <v>497</v>
      </c>
      <c r="D232" t="s">
        <v>15</v>
      </c>
      <c r="E232" t="s">
        <v>498</v>
      </c>
      <c r="F232" t="s">
        <v>499</v>
      </c>
      <c r="G232" s="4" t="s">
        <v>135</v>
      </c>
      <c r="H232" s="4">
        <v>2.4143518518518519E-2</v>
      </c>
      <c r="I232" s="4">
        <v>2.4212962962962964E-2</v>
      </c>
      <c r="J232" s="4">
        <v>2.4189814814814816E-3</v>
      </c>
      <c r="K232" s="4">
        <v>1.1851851851851851E-2</v>
      </c>
      <c r="L232" t="s">
        <v>5914</v>
      </c>
      <c r="M232" t="s">
        <v>8143</v>
      </c>
      <c r="N232" s="4">
        <v>1.2291666666666666E-2</v>
      </c>
      <c r="O232" s="9">
        <v>1.2291666666666666E-2</v>
      </c>
      <c r="P232">
        <v>-38</v>
      </c>
      <c r="Q232">
        <v>-3.7109375E-2</v>
      </c>
      <c r="R232" t="s">
        <v>43</v>
      </c>
      <c r="S232">
        <v>34</v>
      </c>
      <c r="T232" t="s">
        <v>9188</v>
      </c>
      <c r="U232" t="s">
        <v>4576</v>
      </c>
      <c r="V232" t="s">
        <v>136</v>
      </c>
      <c r="W232" t="s">
        <v>4579</v>
      </c>
      <c r="X232" t="s">
        <v>9198</v>
      </c>
      <c r="Y232" t="s">
        <v>9166</v>
      </c>
      <c r="Z232" t="s">
        <v>47</v>
      </c>
      <c r="AA232" t="s">
        <v>9172</v>
      </c>
    </row>
    <row r="233" spans="1:27" x14ac:dyDescent="0.25">
      <c r="A233">
        <v>3264</v>
      </c>
      <c r="B233">
        <v>232</v>
      </c>
      <c r="C233" t="s">
        <v>8144</v>
      </c>
      <c r="D233" t="s">
        <v>15</v>
      </c>
      <c r="E233" t="s">
        <v>500</v>
      </c>
      <c r="F233" t="s">
        <v>501</v>
      </c>
      <c r="G233" s="4" t="s">
        <v>135</v>
      </c>
      <c r="H233" s="4">
        <v>2.4155092592592593E-2</v>
      </c>
      <c r="I233" s="4">
        <v>2.4259259259259258E-2</v>
      </c>
      <c r="J233" s="4">
        <v>2.4189814814814816E-3</v>
      </c>
      <c r="K233" s="4">
        <v>1.1990740740740741E-2</v>
      </c>
      <c r="L233" t="s">
        <v>8145</v>
      </c>
      <c r="M233" t="s">
        <v>7437</v>
      </c>
      <c r="N233" s="4">
        <v>1.2164351851851852E-2</v>
      </c>
      <c r="O233" s="9">
        <v>1.2164351851851852E-2</v>
      </c>
      <c r="P233">
        <v>-15</v>
      </c>
      <c r="Q233">
        <v>-1.44787644787645E-2</v>
      </c>
      <c r="R233" t="s">
        <v>23</v>
      </c>
      <c r="S233">
        <v>34</v>
      </c>
      <c r="T233" t="s">
        <v>9188</v>
      </c>
      <c r="U233" t="s">
        <v>4576</v>
      </c>
      <c r="V233" t="s">
        <v>136</v>
      </c>
      <c r="W233" t="s">
        <v>4579</v>
      </c>
      <c r="X233" t="s">
        <v>9198</v>
      </c>
      <c r="Y233" t="s">
        <v>9166</v>
      </c>
      <c r="Z233" t="s">
        <v>47</v>
      </c>
      <c r="AA233" t="s">
        <v>62</v>
      </c>
    </row>
    <row r="234" spans="1:27" x14ac:dyDescent="0.25">
      <c r="A234">
        <v>4013</v>
      </c>
      <c r="B234">
        <v>233</v>
      </c>
      <c r="C234" t="s">
        <v>502</v>
      </c>
      <c r="D234" t="s">
        <v>15</v>
      </c>
      <c r="E234" t="s">
        <v>503</v>
      </c>
      <c r="F234" t="s">
        <v>504</v>
      </c>
      <c r="G234" s="4" t="s">
        <v>135</v>
      </c>
      <c r="H234" s="4">
        <v>2.4166666666666666E-2</v>
      </c>
      <c r="I234" s="4">
        <v>2.4247685185185185E-2</v>
      </c>
      <c r="J234" s="4">
        <v>2.4189814814814816E-3</v>
      </c>
      <c r="K234" s="4">
        <v>1.1956018518518519E-2</v>
      </c>
      <c r="L234" t="s">
        <v>8146</v>
      </c>
      <c r="M234" t="s">
        <v>8147</v>
      </c>
      <c r="N234" s="4">
        <v>1.2210648148148148E-2</v>
      </c>
      <c r="O234" s="9">
        <v>1.2210648148148148E-2</v>
      </c>
      <c r="P234">
        <v>-22</v>
      </c>
      <c r="Q234">
        <v>-2.1297192642787999E-2</v>
      </c>
      <c r="R234" t="s">
        <v>43</v>
      </c>
      <c r="S234">
        <v>34</v>
      </c>
      <c r="T234" t="s">
        <v>9188</v>
      </c>
      <c r="U234" t="s">
        <v>4576</v>
      </c>
      <c r="V234" t="s">
        <v>136</v>
      </c>
      <c r="W234" t="s">
        <v>4579</v>
      </c>
      <c r="X234" t="s">
        <v>9198</v>
      </c>
      <c r="Y234" t="s">
        <v>9166</v>
      </c>
      <c r="Z234" t="s">
        <v>47</v>
      </c>
      <c r="AA234" t="s">
        <v>51</v>
      </c>
    </row>
    <row r="235" spans="1:27" x14ac:dyDescent="0.25">
      <c r="A235">
        <v>3530</v>
      </c>
      <c r="B235">
        <v>234</v>
      </c>
      <c r="C235" t="s">
        <v>8847</v>
      </c>
      <c r="D235" t="s">
        <v>15</v>
      </c>
      <c r="E235" t="s">
        <v>505</v>
      </c>
      <c r="F235" t="s">
        <v>82</v>
      </c>
      <c r="G235" s="4" t="s">
        <v>18</v>
      </c>
      <c r="H235" s="4">
        <v>2.417824074074074E-2</v>
      </c>
      <c r="I235" s="4">
        <v>2.4270833333333332E-2</v>
      </c>
      <c r="J235" s="4">
        <v>2.4189814814814816E-3</v>
      </c>
      <c r="K235" s="4">
        <v>1.1863425925925927E-2</v>
      </c>
      <c r="L235" t="s">
        <v>6953</v>
      </c>
      <c r="M235" t="s">
        <v>8653</v>
      </c>
      <c r="N235" s="4">
        <v>1.2314814814814815E-2</v>
      </c>
      <c r="O235" s="9">
        <v>1.2314814814814815E-2</v>
      </c>
      <c r="P235">
        <v>-39</v>
      </c>
      <c r="Q235">
        <v>-3.8048780487804898E-2</v>
      </c>
      <c r="R235" t="s">
        <v>43</v>
      </c>
      <c r="S235">
        <v>34</v>
      </c>
      <c r="T235" t="s">
        <v>9188</v>
      </c>
      <c r="U235" t="s">
        <v>4576</v>
      </c>
      <c r="V235" t="s">
        <v>105</v>
      </c>
      <c r="W235" t="s">
        <v>4579</v>
      </c>
      <c r="X235" t="s">
        <v>9198</v>
      </c>
      <c r="Y235" t="s">
        <v>9166</v>
      </c>
      <c r="Z235" t="s">
        <v>47</v>
      </c>
      <c r="AA235" t="s">
        <v>9176</v>
      </c>
    </row>
    <row r="236" spans="1:27" x14ac:dyDescent="0.25">
      <c r="A236">
        <v>4066</v>
      </c>
      <c r="B236">
        <v>235</v>
      </c>
      <c r="C236" t="s">
        <v>506</v>
      </c>
      <c r="D236" t="s">
        <v>15</v>
      </c>
      <c r="E236" t="s">
        <v>507</v>
      </c>
      <c r="F236" t="s">
        <v>203</v>
      </c>
      <c r="G236" s="4" t="s">
        <v>18</v>
      </c>
      <c r="H236" s="4">
        <v>2.417824074074074E-2</v>
      </c>
      <c r="I236" s="4">
        <v>2.4247685185185185E-2</v>
      </c>
      <c r="J236" s="4">
        <v>2.4189814814814816E-3</v>
      </c>
      <c r="K236" s="4">
        <v>1.1956018518518519E-2</v>
      </c>
      <c r="L236" t="s">
        <v>6953</v>
      </c>
      <c r="M236" t="s">
        <v>8147</v>
      </c>
      <c r="N236" s="4">
        <v>1.2222222222222223E-2</v>
      </c>
      <c r="O236" s="9">
        <v>1.2222222222222223E-2</v>
      </c>
      <c r="P236">
        <v>-23</v>
      </c>
      <c r="Q236">
        <v>-2.2265246853823799E-2</v>
      </c>
      <c r="R236" t="s">
        <v>43</v>
      </c>
      <c r="S236">
        <v>34</v>
      </c>
      <c r="T236" t="s">
        <v>9188</v>
      </c>
      <c r="U236" t="s">
        <v>4576</v>
      </c>
      <c r="V236" t="s">
        <v>105</v>
      </c>
      <c r="W236" t="s">
        <v>4579</v>
      </c>
      <c r="X236" t="s">
        <v>9198</v>
      </c>
      <c r="Y236" t="s">
        <v>9166</v>
      </c>
      <c r="Z236" t="s">
        <v>47</v>
      </c>
      <c r="AA236" t="s">
        <v>51</v>
      </c>
    </row>
    <row r="237" spans="1:27" x14ac:dyDescent="0.25">
      <c r="A237">
        <v>1669</v>
      </c>
      <c r="B237">
        <v>236</v>
      </c>
      <c r="C237" t="s">
        <v>6952</v>
      </c>
      <c r="D237" t="s">
        <v>15</v>
      </c>
      <c r="F237" t="s">
        <v>508</v>
      </c>
      <c r="G237" s="4" t="s">
        <v>18</v>
      </c>
      <c r="H237" s="4">
        <v>2.417824074074074E-2</v>
      </c>
      <c r="I237" s="4">
        <v>2.4224537037037037E-2</v>
      </c>
      <c r="J237" s="4">
        <v>2.4189814814814816E-3</v>
      </c>
      <c r="K237" s="4">
        <v>1.2048611111111111E-2</v>
      </c>
      <c r="L237" t="s">
        <v>6953</v>
      </c>
      <c r="M237" t="s">
        <v>6954</v>
      </c>
      <c r="N237" s="4">
        <v>1.2129629629629629E-2</v>
      </c>
      <c r="O237" s="9">
        <v>1.2129629629629629E-2</v>
      </c>
      <c r="P237">
        <v>-7</v>
      </c>
      <c r="Q237">
        <v>-6.7243035542747399E-3</v>
      </c>
      <c r="R237" t="s">
        <v>23</v>
      </c>
      <c r="S237">
        <v>34</v>
      </c>
      <c r="T237" t="s">
        <v>9188</v>
      </c>
      <c r="U237" t="s">
        <v>4579</v>
      </c>
      <c r="V237" t="s">
        <v>105</v>
      </c>
      <c r="W237" t="s">
        <v>4579</v>
      </c>
      <c r="X237" t="s">
        <v>9198</v>
      </c>
      <c r="Y237" t="s">
        <v>9166</v>
      </c>
      <c r="Z237" t="s">
        <v>47</v>
      </c>
      <c r="AA237" t="s">
        <v>79</v>
      </c>
    </row>
    <row r="238" spans="1:27" x14ac:dyDescent="0.25">
      <c r="A238">
        <v>3925</v>
      </c>
      <c r="B238">
        <v>237</v>
      </c>
      <c r="C238" t="s">
        <v>509</v>
      </c>
      <c r="D238" t="s">
        <v>15</v>
      </c>
      <c r="F238" t="s">
        <v>510</v>
      </c>
      <c r="G238" s="4" t="s">
        <v>18</v>
      </c>
      <c r="H238" s="4">
        <v>2.4189814814814813E-2</v>
      </c>
      <c r="I238" s="4">
        <v>2.4282407407407409E-2</v>
      </c>
      <c r="J238" s="4">
        <v>2.4189814814814816E-3</v>
      </c>
      <c r="K238" s="4">
        <v>1.2222222222222223E-2</v>
      </c>
      <c r="L238" t="s">
        <v>7158</v>
      </c>
      <c r="M238" t="s">
        <v>7159</v>
      </c>
      <c r="N238" s="4">
        <v>1.1967592592592592E-2</v>
      </c>
      <c r="O238" s="9">
        <v>1.1967592592592592E-2</v>
      </c>
      <c r="P238">
        <v>22</v>
      </c>
      <c r="Q238">
        <v>2.0833333333333301E-2</v>
      </c>
      <c r="R238" t="s">
        <v>19</v>
      </c>
      <c r="S238">
        <v>34</v>
      </c>
      <c r="T238" t="s">
        <v>9188</v>
      </c>
      <c r="U238" t="s">
        <v>4579</v>
      </c>
      <c r="V238" t="s">
        <v>105</v>
      </c>
      <c r="W238" t="s">
        <v>4579</v>
      </c>
      <c r="X238" t="s">
        <v>9198</v>
      </c>
      <c r="Y238" t="s">
        <v>9166</v>
      </c>
      <c r="Z238" t="s">
        <v>47</v>
      </c>
      <c r="AA238" t="s">
        <v>122</v>
      </c>
    </row>
    <row r="239" spans="1:27" x14ac:dyDescent="0.25">
      <c r="A239">
        <v>4261</v>
      </c>
      <c r="B239">
        <v>238</v>
      </c>
      <c r="C239" t="s">
        <v>8661</v>
      </c>
      <c r="D239" t="s">
        <v>15</v>
      </c>
      <c r="E239" t="s">
        <v>142</v>
      </c>
      <c r="F239" t="s">
        <v>61</v>
      </c>
      <c r="G239" s="4" t="s">
        <v>18</v>
      </c>
      <c r="H239" s="4">
        <v>2.4189814814814813E-2</v>
      </c>
      <c r="I239" s="4">
        <v>2.4305555555555556E-2</v>
      </c>
      <c r="J239" s="4">
        <v>2.4189814814814816E-3</v>
      </c>
      <c r="K239" s="4">
        <v>1.2222222222222223E-2</v>
      </c>
      <c r="L239" t="s">
        <v>7158</v>
      </c>
      <c r="M239" t="s">
        <v>7159</v>
      </c>
      <c r="N239" s="4">
        <v>1.1967592592592592E-2</v>
      </c>
      <c r="O239" s="9">
        <v>1.1967592592592592E-2</v>
      </c>
      <c r="P239">
        <v>22</v>
      </c>
      <c r="Q239">
        <v>2.0833333333333301E-2</v>
      </c>
      <c r="R239" t="s">
        <v>19</v>
      </c>
      <c r="S239">
        <v>34</v>
      </c>
      <c r="T239" t="s">
        <v>9188</v>
      </c>
      <c r="U239" t="s">
        <v>4576</v>
      </c>
      <c r="V239" t="s">
        <v>105</v>
      </c>
      <c r="W239" t="s">
        <v>4579</v>
      </c>
      <c r="X239" t="s">
        <v>9198</v>
      </c>
      <c r="Y239" t="s">
        <v>9166</v>
      </c>
      <c r="Z239" t="s">
        <v>47</v>
      </c>
      <c r="AA239" t="s">
        <v>122</v>
      </c>
    </row>
    <row r="240" spans="1:27" x14ac:dyDescent="0.25">
      <c r="A240">
        <v>2491</v>
      </c>
      <c r="B240">
        <v>239</v>
      </c>
      <c r="C240" t="s">
        <v>511</v>
      </c>
      <c r="D240" t="s">
        <v>15</v>
      </c>
      <c r="E240" t="s">
        <v>512</v>
      </c>
      <c r="F240" t="s">
        <v>37</v>
      </c>
      <c r="G240" s="4" t="s">
        <v>18</v>
      </c>
      <c r="H240" s="4">
        <v>2.420138888888889E-2</v>
      </c>
      <c r="I240" s="4">
        <v>2.431712962962963E-2</v>
      </c>
      <c r="J240" s="4">
        <v>2.4189814814814816E-3</v>
      </c>
      <c r="K240" s="4">
        <v>1.2268518518518519E-2</v>
      </c>
      <c r="L240" t="s">
        <v>8662</v>
      </c>
      <c r="M240" t="s">
        <v>7034</v>
      </c>
      <c r="N240" s="4">
        <v>1.193287037037037E-2</v>
      </c>
      <c r="O240" s="9">
        <v>1.193287037037037E-2</v>
      </c>
      <c r="P240">
        <v>29</v>
      </c>
      <c r="Q240">
        <v>2.7358490566037699E-2</v>
      </c>
      <c r="R240" t="s">
        <v>19</v>
      </c>
      <c r="S240">
        <v>34</v>
      </c>
      <c r="T240" t="s">
        <v>9188</v>
      </c>
      <c r="U240" t="s">
        <v>4576</v>
      </c>
      <c r="V240" t="s">
        <v>105</v>
      </c>
      <c r="W240" t="s">
        <v>4579</v>
      </c>
      <c r="X240" t="s">
        <v>9198</v>
      </c>
      <c r="Y240" t="s">
        <v>9166</v>
      </c>
      <c r="Z240" t="s">
        <v>47</v>
      </c>
      <c r="AA240" t="s">
        <v>136</v>
      </c>
    </row>
    <row r="241" spans="1:27" x14ac:dyDescent="0.25">
      <c r="A241">
        <v>5152</v>
      </c>
      <c r="B241">
        <v>240</v>
      </c>
      <c r="C241" t="s">
        <v>513</v>
      </c>
      <c r="D241" t="s">
        <v>15</v>
      </c>
      <c r="E241" t="s">
        <v>514</v>
      </c>
      <c r="F241" t="s">
        <v>515</v>
      </c>
      <c r="G241" s="4" t="s">
        <v>18</v>
      </c>
      <c r="H241" s="4">
        <v>2.420138888888889E-2</v>
      </c>
      <c r="I241" s="4">
        <v>2.4363425925925927E-2</v>
      </c>
      <c r="J241" s="4">
        <v>2.4189814814814816E-3</v>
      </c>
      <c r="K241" s="4">
        <v>1.1944444444444445E-2</v>
      </c>
      <c r="L241" t="s">
        <v>8662</v>
      </c>
      <c r="M241" t="s">
        <v>7931</v>
      </c>
      <c r="N241" s="4">
        <v>1.2256944444444445E-2</v>
      </c>
      <c r="O241" s="9">
        <v>1.2256944444444445E-2</v>
      </c>
      <c r="P241">
        <v>-27</v>
      </c>
      <c r="Q241">
        <v>-2.6162790697674399E-2</v>
      </c>
      <c r="R241" t="s">
        <v>43</v>
      </c>
      <c r="S241">
        <v>34</v>
      </c>
      <c r="T241" t="s">
        <v>9188</v>
      </c>
      <c r="U241" t="s">
        <v>4576</v>
      </c>
      <c r="V241" t="s">
        <v>105</v>
      </c>
      <c r="W241" t="s">
        <v>4579</v>
      </c>
      <c r="X241" t="s">
        <v>9198</v>
      </c>
      <c r="Y241" t="s">
        <v>9166</v>
      </c>
      <c r="Z241" t="s">
        <v>47</v>
      </c>
      <c r="AA241" t="s">
        <v>47</v>
      </c>
    </row>
    <row r="242" spans="1:27" x14ac:dyDescent="0.25">
      <c r="A242">
        <v>4673</v>
      </c>
      <c r="B242">
        <v>241</v>
      </c>
      <c r="C242" t="s">
        <v>516</v>
      </c>
      <c r="D242" t="s">
        <v>15</v>
      </c>
      <c r="E242" t="s">
        <v>517</v>
      </c>
      <c r="F242" t="s">
        <v>518</v>
      </c>
      <c r="G242" s="4" t="s">
        <v>18</v>
      </c>
      <c r="H242" s="4">
        <v>2.420138888888889E-2</v>
      </c>
      <c r="I242" s="4">
        <v>2.4432870370370369E-2</v>
      </c>
      <c r="J242" s="4">
        <v>2.4189814814814816E-3</v>
      </c>
      <c r="K242" s="4">
        <v>1.1990740740740741E-2</v>
      </c>
      <c r="L242" t="s">
        <v>8662</v>
      </c>
      <c r="M242" t="s">
        <v>7437</v>
      </c>
      <c r="N242" s="4">
        <v>1.2210648148148148E-2</v>
      </c>
      <c r="O242" s="9">
        <v>1.2210648148148148E-2</v>
      </c>
      <c r="P242">
        <v>-19</v>
      </c>
      <c r="Q242">
        <v>-1.83397683397683E-2</v>
      </c>
      <c r="R242" t="s">
        <v>23</v>
      </c>
      <c r="S242">
        <v>34</v>
      </c>
      <c r="T242" t="s">
        <v>9188</v>
      </c>
      <c r="U242" t="s">
        <v>4576</v>
      </c>
      <c r="V242" t="s">
        <v>105</v>
      </c>
      <c r="W242" t="s">
        <v>4579</v>
      </c>
      <c r="X242" t="s">
        <v>9198</v>
      </c>
      <c r="Y242" t="s">
        <v>9166</v>
      </c>
      <c r="Z242" t="s">
        <v>47</v>
      </c>
      <c r="AA242" t="s">
        <v>62</v>
      </c>
    </row>
    <row r="243" spans="1:27" x14ac:dyDescent="0.25">
      <c r="A243">
        <v>3149</v>
      </c>
      <c r="B243">
        <v>242</v>
      </c>
      <c r="C243" t="s">
        <v>8148</v>
      </c>
      <c r="D243" t="s">
        <v>15</v>
      </c>
      <c r="E243" t="s">
        <v>284</v>
      </c>
      <c r="F243" t="s">
        <v>519</v>
      </c>
      <c r="G243" s="4" t="s">
        <v>135</v>
      </c>
      <c r="H243" s="4">
        <v>2.4212962962962964E-2</v>
      </c>
      <c r="I243" s="4">
        <v>2.4224537037037037E-2</v>
      </c>
      <c r="J243" s="4">
        <v>2.4189814814814816E-3</v>
      </c>
      <c r="K243" s="4">
        <v>1.2037037037037037E-2</v>
      </c>
      <c r="L243" t="s">
        <v>8149</v>
      </c>
      <c r="M243" t="s">
        <v>7438</v>
      </c>
      <c r="N243" s="4">
        <v>1.2175925925925925E-2</v>
      </c>
      <c r="O243" s="9">
        <v>1.2175925925925925E-2</v>
      </c>
      <c r="P243">
        <v>-12</v>
      </c>
      <c r="Q243">
        <v>-1.1538461538461499E-2</v>
      </c>
      <c r="R243" t="s">
        <v>23</v>
      </c>
      <c r="S243">
        <v>34</v>
      </c>
      <c r="T243" t="s">
        <v>9188</v>
      </c>
      <c r="U243" t="s">
        <v>4576</v>
      </c>
      <c r="V243" t="s">
        <v>136</v>
      </c>
      <c r="W243" t="s">
        <v>4579</v>
      </c>
      <c r="X243" t="s">
        <v>9198</v>
      </c>
      <c r="Y243" t="s">
        <v>9166</v>
      </c>
      <c r="Z243" t="s">
        <v>47</v>
      </c>
      <c r="AA243" t="s">
        <v>75</v>
      </c>
    </row>
    <row r="244" spans="1:27" x14ac:dyDescent="0.25">
      <c r="A244">
        <v>150</v>
      </c>
      <c r="B244">
        <v>243</v>
      </c>
      <c r="C244" t="s">
        <v>520</v>
      </c>
      <c r="D244" t="s">
        <v>15</v>
      </c>
      <c r="E244" t="s">
        <v>521</v>
      </c>
      <c r="F244" t="s">
        <v>522</v>
      </c>
      <c r="G244" s="4" t="s">
        <v>135</v>
      </c>
      <c r="H244" s="4">
        <v>2.4224537037037037E-2</v>
      </c>
      <c r="I244" s="4">
        <v>2.4375000000000001E-2</v>
      </c>
      <c r="J244" s="4">
        <v>2.4189814814814816E-3</v>
      </c>
      <c r="K244" s="4">
        <v>1.2083333333333333E-2</v>
      </c>
      <c r="L244" t="s">
        <v>8447</v>
      </c>
      <c r="M244" t="s">
        <v>7517</v>
      </c>
      <c r="N244" s="4">
        <v>1.2141203703703704E-2</v>
      </c>
      <c r="O244" s="9">
        <v>1.2141203703703704E-2</v>
      </c>
      <c r="P244">
        <v>-5</v>
      </c>
      <c r="Q244">
        <v>-4.7892720306513398E-3</v>
      </c>
      <c r="R244" t="s">
        <v>23</v>
      </c>
      <c r="S244">
        <v>34</v>
      </c>
      <c r="T244" t="s">
        <v>9188</v>
      </c>
      <c r="U244" t="s">
        <v>4576</v>
      </c>
      <c r="V244" t="s">
        <v>136</v>
      </c>
      <c r="W244" t="s">
        <v>4579</v>
      </c>
      <c r="X244" t="s">
        <v>9198</v>
      </c>
      <c r="Y244" t="s">
        <v>9166</v>
      </c>
      <c r="Z244" t="s">
        <v>47</v>
      </c>
      <c r="AA244" t="s">
        <v>89</v>
      </c>
    </row>
    <row r="245" spans="1:27" x14ac:dyDescent="0.25">
      <c r="A245">
        <v>1042</v>
      </c>
      <c r="B245">
        <v>244</v>
      </c>
      <c r="C245" t="s">
        <v>8448</v>
      </c>
      <c r="D245" t="s">
        <v>15</v>
      </c>
      <c r="E245" t="s">
        <v>523</v>
      </c>
      <c r="F245" t="s">
        <v>74</v>
      </c>
      <c r="G245" s="4" t="s">
        <v>135</v>
      </c>
      <c r="H245" s="4">
        <v>2.4224537037037037E-2</v>
      </c>
      <c r="I245" s="4">
        <v>2.4270833333333332E-2</v>
      </c>
      <c r="J245" s="4">
        <v>2.4189814814814816E-3</v>
      </c>
      <c r="K245" s="4">
        <v>1.2164351851851852E-2</v>
      </c>
      <c r="L245" t="s">
        <v>8447</v>
      </c>
      <c r="M245" t="s">
        <v>6784</v>
      </c>
      <c r="N245" s="4">
        <v>1.2060185185185186E-2</v>
      </c>
      <c r="O245" s="9">
        <v>1.2060185185185186E-2</v>
      </c>
      <c r="P245">
        <v>9</v>
      </c>
      <c r="Q245">
        <v>8.5632730732635599E-3</v>
      </c>
      <c r="R245" t="s">
        <v>23</v>
      </c>
      <c r="S245">
        <v>34</v>
      </c>
      <c r="T245" t="s">
        <v>9188</v>
      </c>
      <c r="U245" t="s">
        <v>4576</v>
      </c>
      <c r="V245" t="s">
        <v>136</v>
      </c>
      <c r="W245" t="s">
        <v>4579</v>
      </c>
      <c r="X245" t="s">
        <v>9198</v>
      </c>
      <c r="Y245" t="s">
        <v>9166</v>
      </c>
      <c r="Z245" t="s">
        <v>47</v>
      </c>
      <c r="AA245" t="s">
        <v>107</v>
      </c>
    </row>
    <row r="246" spans="1:27" x14ac:dyDescent="0.25">
      <c r="A246">
        <v>1869</v>
      </c>
      <c r="B246">
        <v>245</v>
      </c>
      <c r="C246" t="s">
        <v>524</v>
      </c>
      <c r="D246" t="s">
        <v>15</v>
      </c>
      <c r="E246" t="s">
        <v>525</v>
      </c>
      <c r="F246" t="s">
        <v>437</v>
      </c>
      <c r="G246" s="4" t="s">
        <v>18</v>
      </c>
      <c r="H246" s="4">
        <v>2.4224537037037037E-2</v>
      </c>
      <c r="I246" s="4">
        <v>2.4444444444444446E-2</v>
      </c>
      <c r="J246" s="4">
        <v>2.4189814814814816E-3</v>
      </c>
      <c r="K246" s="4">
        <v>1.2152777777777778E-2</v>
      </c>
      <c r="L246" t="s">
        <v>8447</v>
      </c>
      <c r="M246" t="s">
        <v>8223</v>
      </c>
      <c r="N246" s="4">
        <v>1.207175925925926E-2</v>
      </c>
      <c r="O246" s="9">
        <v>1.207175925925926E-2</v>
      </c>
      <c r="P246">
        <v>7</v>
      </c>
      <c r="Q246">
        <v>6.6666666666666697E-3</v>
      </c>
      <c r="R246" t="s">
        <v>23</v>
      </c>
      <c r="S246">
        <v>34</v>
      </c>
      <c r="T246" t="s">
        <v>9188</v>
      </c>
      <c r="U246" t="s">
        <v>4576</v>
      </c>
      <c r="V246" t="s">
        <v>105</v>
      </c>
      <c r="W246" t="s">
        <v>4579</v>
      </c>
      <c r="X246" t="s">
        <v>9198</v>
      </c>
      <c r="Y246" t="s">
        <v>9166</v>
      </c>
      <c r="Z246" t="s">
        <v>47</v>
      </c>
      <c r="AA246" t="s">
        <v>105</v>
      </c>
    </row>
    <row r="247" spans="1:27" x14ac:dyDescent="0.25">
      <c r="A247">
        <v>4933</v>
      </c>
      <c r="B247">
        <v>246</v>
      </c>
      <c r="C247" t="s">
        <v>8150</v>
      </c>
      <c r="D247" t="s">
        <v>15</v>
      </c>
      <c r="E247" t="s">
        <v>526</v>
      </c>
      <c r="F247" t="s">
        <v>316</v>
      </c>
      <c r="G247" s="4" t="s">
        <v>135</v>
      </c>
      <c r="H247" s="4">
        <v>2.4236111111111111E-2</v>
      </c>
      <c r="I247" s="4">
        <v>2.4456018518518519E-2</v>
      </c>
      <c r="J247" s="4">
        <v>2.4189814814814816E-3</v>
      </c>
      <c r="K247" s="4">
        <v>1.2037037037037037E-2</v>
      </c>
      <c r="L247" t="s">
        <v>7443</v>
      </c>
      <c r="M247" t="s">
        <v>7438</v>
      </c>
      <c r="N247" s="4">
        <v>1.2199074074074074E-2</v>
      </c>
      <c r="O247" s="9">
        <v>1.2199074074074074E-2</v>
      </c>
      <c r="P247">
        <v>-14</v>
      </c>
      <c r="Q247">
        <v>-1.34615384615385E-2</v>
      </c>
      <c r="R247" t="s">
        <v>23</v>
      </c>
      <c r="S247">
        <v>34</v>
      </c>
      <c r="T247" t="s">
        <v>9188</v>
      </c>
      <c r="U247" t="s">
        <v>4576</v>
      </c>
      <c r="V247" t="s">
        <v>136</v>
      </c>
      <c r="W247" t="s">
        <v>4579</v>
      </c>
      <c r="X247" t="s">
        <v>9198</v>
      </c>
      <c r="Y247" t="s">
        <v>9166</v>
      </c>
      <c r="Z247" t="s">
        <v>47</v>
      </c>
      <c r="AA247" t="s">
        <v>75</v>
      </c>
    </row>
    <row r="248" spans="1:27" x14ac:dyDescent="0.25">
      <c r="A248">
        <v>2440</v>
      </c>
      <c r="B248">
        <v>247</v>
      </c>
      <c r="C248" t="s">
        <v>527</v>
      </c>
      <c r="D248" t="s">
        <v>15</v>
      </c>
      <c r="E248" t="s">
        <v>528</v>
      </c>
      <c r="F248" t="s">
        <v>61</v>
      </c>
      <c r="G248" s="4" t="s">
        <v>18</v>
      </c>
      <c r="H248" s="4">
        <v>2.4236111111111111E-2</v>
      </c>
      <c r="I248" s="4">
        <v>2.4363425925925927E-2</v>
      </c>
      <c r="J248" s="4">
        <v>2.4189814814814816E-3</v>
      </c>
      <c r="K248" s="4">
        <v>1.2175925925925925E-2</v>
      </c>
      <c r="L248" t="s">
        <v>7443</v>
      </c>
      <c r="M248" t="s">
        <v>4751</v>
      </c>
      <c r="N248" s="4">
        <v>1.2060185185185186E-2</v>
      </c>
      <c r="O248" s="9">
        <v>1.2060185185185186E-2</v>
      </c>
      <c r="P248">
        <v>10</v>
      </c>
      <c r="Q248">
        <v>9.5057034220532299E-3</v>
      </c>
      <c r="R248" t="s">
        <v>23</v>
      </c>
      <c r="S248">
        <v>34</v>
      </c>
      <c r="T248" t="s">
        <v>9188</v>
      </c>
      <c r="U248" t="s">
        <v>4576</v>
      </c>
      <c r="V248" t="s">
        <v>105</v>
      </c>
      <c r="W248" t="s">
        <v>4579</v>
      </c>
      <c r="X248" t="s">
        <v>9198</v>
      </c>
      <c r="Y248" t="s">
        <v>9166</v>
      </c>
      <c r="Z248" t="s">
        <v>47</v>
      </c>
      <c r="AA248" t="s">
        <v>111</v>
      </c>
    </row>
    <row r="249" spans="1:27" x14ac:dyDescent="0.25">
      <c r="A249">
        <v>2207</v>
      </c>
      <c r="B249">
        <v>248</v>
      </c>
      <c r="C249" t="s">
        <v>8449</v>
      </c>
      <c r="D249" t="s">
        <v>15</v>
      </c>
      <c r="E249" t="s">
        <v>529</v>
      </c>
      <c r="F249" t="s">
        <v>491</v>
      </c>
      <c r="G249" s="4" t="s">
        <v>135</v>
      </c>
      <c r="H249" s="4">
        <v>2.4236111111111111E-2</v>
      </c>
      <c r="I249" s="4">
        <v>2.4328703703703703E-2</v>
      </c>
      <c r="J249" s="4">
        <v>2.4189814814814816E-3</v>
      </c>
      <c r="K249" s="4">
        <v>1.2141203703703704E-2</v>
      </c>
      <c r="L249" t="s">
        <v>7443</v>
      </c>
      <c r="M249" t="s">
        <v>7444</v>
      </c>
      <c r="N249" s="4">
        <v>1.2094907407407407E-2</v>
      </c>
      <c r="O249" s="9">
        <v>1.2094907407407407E-2</v>
      </c>
      <c r="P249">
        <v>4</v>
      </c>
      <c r="Q249">
        <v>3.8131553860819801E-3</v>
      </c>
      <c r="R249" t="s">
        <v>23</v>
      </c>
      <c r="S249">
        <v>34</v>
      </c>
      <c r="T249" t="s">
        <v>9188</v>
      </c>
      <c r="U249" t="s">
        <v>4576</v>
      </c>
      <c r="V249" t="s">
        <v>136</v>
      </c>
      <c r="W249" t="s">
        <v>4579</v>
      </c>
      <c r="X249" t="s">
        <v>9198</v>
      </c>
      <c r="Y249" t="s">
        <v>9166</v>
      </c>
      <c r="Z249" t="s">
        <v>47</v>
      </c>
      <c r="AA249" t="s">
        <v>101</v>
      </c>
    </row>
    <row r="250" spans="1:27" x14ac:dyDescent="0.25">
      <c r="A250">
        <v>1799</v>
      </c>
      <c r="B250">
        <v>249</v>
      </c>
      <c r="C250" t="s">
        <v>530</v>
      </c>
      <c r="D250" t="s">
        <v>15</v>
      </c>
      <c r="E250" t="s">
        <v>531</v>
      </c>
      <c r="F250" t="s">
        <v>532</v>
      </c>
      <c r="G250" s="4" t="s">
        <v>30</v>
      </c>
      <c r="H250" s="4">
        <v>2.4236111111111111E-2</v>
      </c>
      <c r="I250" s="4">
        <v>2.4270833333333332E-2</v>
      </c>
      <c r="J250" s="4">
        <v>2.4189814814814816E-3</v>
      </c>
      <c r="K250" s="4">
        <v>1.1678240740740741E-2</v>
      </c>
      <c r="L250" t="s">
        <v>7443</v>
      </c>
      <c r="M250" t="s">
        <v>7930</v>
      </c>
      <c r="N250" s="4">
        <v>1.255787037037037E-2</v>
      </c>
      <c r="O250" s="9">
        <v>1.255787037037037E-2</v>
      </c>
      <c r="P250">
        <v>-76</v>
      </c>
      <c r="Q250">
        <v>-7.5322101090188304E-2</v>
      </c>
      <c r="R250" t="s">
        <v>43</v>
      </c>
      <c r="S250">
        <v>34</v>
      </c>
      <c r="T250" t="s">
        <v>9188</v>
      </c>
      <c r="U250" t="s">
        <v>4576</v>
      </c>
      <c r="V250" t="s">
        <v>75</v>
      </c>
      <c r="W250" t="s">
        <v>4579</v>
      </c>
      <c r="X250" t="s">
        <v>9198</v>
      </c>
      <c r="Y250" t="s">
        <v>9166</v>
      </c>
      <c r="Z250" t="s">
        <v>47</v>
      </c>
      <c r="AA250" t="s">
        <v>161</v>
      </c>
    </row>
    <row r="251" spans="1:27" x14ac:dyDescent="0.25">
      <c r="A251">
        <v>3731</v>
      </c>
      <c r="B251">
        <v>250</v>
      </c>
      <c r="C251" t="s">
        <v>7442</v>
      </c>
      <c r="D251" t="s">
        <v>15</v>
      </c>
      <c r="E251" t="s">
        <v>533</v>
      </c>
      <c r="F251" t="s">
        <v>363</v>
      </c>
      <c r="G251" s="4" t="s">
        <v>207</v>
      </c>
      <c r="H251" s="4">
        <v>2.4236111111111111E-2</v>
      </c>
      <c r="I251" s="4">
        <v>2.4293981481481482E-2</v>
      </c>
      <c r="J251" s="4">
        <v>2.4189814814814816E-3</v>
      </c>
      <c r="K251" s="4">
        <v>1.2141203703703704E-2</v>
      </c>
      <c r="L251" t="s">
        <v>7443</v>
      </c>
      <c r="M251" t="s">
        <v>7444</v>
      </c>
      <c r="N251" s="4">
        <v>1.2094907407407407E-2</v>
      </c>
      <c r="O251" s="9">
        <v>1.2094907407407407E-2</v>
      </c>
      <c r="P251">
        <v>4</v>
      </c>
      <c r="Q251">
        <v>3.8131553860819801E-3</v>
      </c>
      <c r="R251" t="s">
        <v>23</v>
      </c>
      <c r="S251">
        <v>34</v>
      </c>
      <c r="T251" t="s">
        <v>9188</v>
      </c>
      <c r="U251" t="s">
        <v>4576</v>
      </c>
      <c r="V251" t="s">
        <v>165</v>
      </c>
      <c r="W251" t="s">
        <v>4579</v>
      </c>
      <c r="X251" t="s">
        <v>9198</v>
      </c>
      <c r="Y251" t="s">
        <v>9166</v>
      </c>
      <c r="Z251" t="s">
        <v>47</v>
      </c>
      <c r="AA251" t="s">
        <v>101</v>
      </c>
    </row>
    <row r="252" spans="1:27" x14ac:dyDescent="0.25">
      <c r="A252">
        <v>3541</v>
      </c>
      <c r="B252">
        <v>251</v>
      </c>
      <c r="C252" t="s">
        <v>534</v>
      </c>
      <c r="D252" t="s">
        <v>15</v>
      </c>
      <c r="E252" t="s">
        <v>535</v>
      </c>
      <c r="F252" t="s">
        <v>536</v>
      </c>
      <c r="G252" s="4" t="s">
        <v>135</v>
      </c>
      <c r="H252" s="4">
        <v>2.4259259259259258E-2</v>
      </c>
      <c r="I252" s="4">
        <v>2.4340277777777777E-2</v>
      </c>
      <c r="J252" s="4">
        <v>2.4305555555555556E-3</v>
      </c>
      <c r="K252" s="4">
        <v>1.2013888888888888E-2</v>
      </c>
      <c r="L252" t="s">
        <v>4932</v>
      </c>
      <c r="M252" t="s">
        <v>7028</v>
      </c>
      <c r="N252" s="4">
        <v>1.224537037037037E-2</v>
      </c>
      <c r="O252" s="9">
        <v>1.224537037037037E-2</v>
      </c>
      <c r="P252">
        <v>-20</v>
      </c>
      <c r="Q252">
        <v>-1.9267822736030799E-2</v>
      </c>
      <c r="R252" t="s">
        <v>23</v>
      </c>
      <c r="S252">
        <v>34</v>
      </c>
      <c r="T252" t="s">
        <v>9188</v>
      </c>
      <c r="U252" t="s">
        <v>4576</v>
      </c>
      <c r="V252" t="s">
        <v>136</v>
      </c>
      <c r="W252" t="s">
        <v>4579</v>
      </c>
      <c r="X252" t="s">
        <v>9198</v>
      </c>
      <c r="Y252" t="s">
        <v>9166</v>
      </c>
      <c r="Z252" t="s">
        <v>47</v>
      </c>
      <c r="AA252" t="s">
        <v>69</v>
      </c>
    </row>
    <row r="253" spans="1:27" x14ac:dyDescent="0.25">
      <c r="A253">
        <v>605</v>
      </c>
      <c r="B253">
        <v>252</v>
      </c>
      <c r="C253" t="s">
        <v>6955</v>
      </c>
      <c r="D253" t="s">
        <v>15</v>
      </c>
      <c r="F253" t="s">
        <v>61</v>
      </c>
      <c r="G253" s="4" t="s">
        <v>18</v>
      </c>
      <c r="H253" s="4">
        <v>2.4259259259259258E-2</v>
      </c>
      <c r="I253" s="4">
        <v>2.4432870370370369E-2</v>
      </c>
      <c r="J253" s="4">
        <v>2.4305555555555556E-3</v>
      </c>
      <c r="K253" s="4">
        <v>1.2175925925925925E-2</v>
      </c>
      <c r="L253" t="s">
        <v>4932</v>
      </c>
      <c r="M253" t="s">
        <v>4751</v>
      </c>
      <c r="N253" s="4">
        <v>1.2083333333333333E-2</v>
      </c>
      <c r="O253" s="9">
        <v>1.2083333333333333E-2</v>
      </c>
      <c r="P253">
        <v>8</v>
      </c>
      <c r="Q253">
        <v>7.6045627376425803E-3</v>
      </c>
      <c r="R253" t="s">
        <v>23</v>
      </c>
      <c r="S253">
        <v>34</v>
      </c>
      <c r="T253" t="s">
        <v>9188</v>
      </c>
      <c r="U253" t="s">
        <v>4579</v>
      </c>
      <c r="V253" t="s">
        <v>105</v>
      </c>
      <c r="W253" t="s">
        <v>4579</v>
      </c>
      <c r="X253" t="s">
        <v>9198</v>
      </c>
      <c r="Y253" t="s">
        <v>9166</v>
      </c>
      <c r="Z253" t="s">
        <v>47</v>
      </c>
      <c r="AA253" t="s">
        <v>111</v>
      </c>
    </row>
    <row r="254" spans="1:27" x14ac:dyDescent="0.25">
      <c r="A254">
        <v>1289</v>
      </c>
      <c r="B254">
        <v>253</v>
      </c>
      <c r="C254" t="s">
        <v>537</v>
      </c>
      <c r="D254" t="s">
        <v>15</v>
      </c>
      <c r="E254" t="s">
        <v>330</v>
      </c>
      <c r="F254" t="s">
        <v>538</v>
      </c>
      <c r="G254" s="4" t="s">
        <v>30</v>
      </c>
      <c r="H254" s="4">
        <v>2.4270833333333332E-2</v>
      </c>
      <c r="I254" s="4">
        <v>2.4409722222222222E-2</v>
      </c>
      <c r="J254" s="4">
        <v>2.4305555555555556E-3</v>
      </c>
      <c r="K254" s="4">
        <v>1.2314814814814815E-2</v>
      </c>
      <c r="L254" t="s">
        <v>5735</v>
      </c>
      <c r="M254" t="s">
        <v>6786</v>
      </c>
      <c r="N254" s="4">
        <v>1.1956018518518519E-2</v>
      </c>
      <c r="O254" s="9">
        <v>1.1956018518518519E-2</v>
      </c>
      <c r="P254">
        <v>31</v>
      </c>
      <c r="Q254">
        <v>2.9135338345864702E-2</v>
      </c>
      <c r="R254" t="s">
        <v>19</v>
      </c>
      <c r="S254">
        <v>34</v>
      </c>
      <c r="T254" t="s">
        <v>9188</v>
      </c>
      <c r="U254" t="s">
        <v>4576</v>
      </c>
      <c r="V254" t="s">
        <v>75</v>
      </c>
      <c r="W254" t="s">
        <v>4579</v>
      </c>
      <c r="X254" t="s">
        <v>9198</v>
      </c>
      <c r="Y254" t="s">
        <v>9166</v>
      </c>
      <c r="Z254" t="s">
        <v>47</v>
      </c>
      <c r="AA254" t="s">
        <v>147</v>
      </c>
    </row>
    <row r="255" spans="1:27" x14ac:dyDescent="0.25">
      <c r="A255">
        <v>2040</v>
      </c>
      <c r="B255">
        <v>254</v>
      </c>
      <c r="C255" t="s">
        <v>8663</v>
      </c>
      <c r="D255" t="s">
        <v>15</v>
      </c>
      <c r="E255" t="s">
        <v>539</v>
      </c>
      <c r="F255" t="s">
        <v>540</v>
      </c>
      <c r="G255" s="4" t="s">
        <v>18</v>
      </c>
      <c r="H255" s="4">
        <v>2.4270833333333332E-2</v>
      </c>
      <c r="I255" s="4">
        <v>2.4409722222222222E-2</v>
      </c>
      <c r="J255" s="4">
        <v>2.4305555555555556E-3</v>
      </c>
      <c r="K255" s="4">
        <v>1.2118055555555556E-2</v>
      </c>
      <c r="L255" t="s">
        <v>5735</v>
      </c>
      <c r="M255" t="s">
        <v>7157</v>
      </c>
      <c r="N255" s="4">
        <v>1.2152777777777778E-2</v>
      </c>
      <c r="O255" s="9">
        <v>1.2152777777777778E-2</v>
      </c>
      <c r="P255">
        <v>-3</v>
      </c>
      <c r="Q255">
        <v>-2.8653295128939801E-3</v>
      </c>
      <c r="R255" t="s">
        <v>23</v>
      </c>
      <c r="S255">
        <v>34</v>
      </c>
      <c r="T255" t="s">
        <v>9188</v>
      </c>
      <c r="U255" t="s">
        <v>4576</v>
      </c>
      <c r="V255" t="s">
        <v>105</v>
      </c>
      <c r="W255" t="s">
        <v>4579</v>
      </c>
      <c r="X255" t="s">
        <v>9198</v>
      </c>
      <c r="Y255" t="s">
        <v>9166</v>
      </c>
      <c r="Z255" t="s">
        <v>47</v>
      </c>
      <c r="AA255" t="s">
        <v>96</v>
      </c>
    </row>
    <row r="256" spans="1:27" x14ac:dyDescent="0.25">
      <c r="A256">
        <v>2911</v>
      </c>
      <c r="B256">
        <v>255</v>
      </c>
      <c r="C256" t="s">
        <v>541</v>
      </c>
      <c r="D256" t="s">
        <v>15</v>
      </c>
      <c r="E256" t="s">
        <v>542</v>
      </c>
      <c r="F256" t="s">
        <v>543</v>
      </c>
      <c r="G256" s="4" t="s">
        <v>30</v>
      </c>
      <c r="H256" s="4">
        <v>2.4282407407407409E-2</v>
      </c>
      <c r="I256" s="4">
        <v>2.4340277777777777E-2</v>
      </c>
      <c r="J256" s="4">
        <v>2.4305555555555556E-3</v>
      </c>
      <c r="K256" s="4">
        <v>1.1944444444444445E-2</v>
      </c>
      <c r="L256" t="s">
        <v>7522</v>
      </c>
      <c r="M256" t="s">
        <v>7931</v>
      </c>
      <c r="N256" s="4">
        <v>1.2337962962962964E-2</v>
      </c>
      <c r="O256" s="9">
        <v>1.2337962962962964E-2</v>
      </c>
      <c r="P256">
        <v>-34</v>
      </c>
      <c r="Q256">
        <v>-3.2945736434108502E-2</v>
      </c>
      <c r="R256" t="s">
        <v>43</v>
      </c>
      <c r="S256">
        <v>34</v>
      </c>
      <c r="T256" t="s">
        <v>9188</v>
      </c>
      <c r="U256" t="s">
        <v>4576</v>
      </c>
      <c r="V256" t="s">
        <v>75</v>
      </c>
      <c r="W256" t="s">
        <v>4579</v>
      </c>
      <c r="X256" t="s">
        <v>9198</v>
      </c>
      <c r="Y256" t="s">
        <v>9166</v>
      </c>
      <c r="Z256" t="s">
        <v>47</v>
      </c>
      <c r="AA256" t="s">
        <v>47</v>
      </c>
    </row>
    <row r="257" spans="1:27" x14ac:dyDescent="0.25">
      <c r="A257">
        <v>225</v>
      </c>
      <c r="B257">
        <v>256</v>
      </c>
      <c r="C257" t="s">
        <v>8664</v>
      </c>
      <c r="D257" t="s">
        <v>15</v>
      </c>
      <c r="E257" t="s">
        <v>544</v>
      </c>
      <c r="F257" t="s">
        <v>545</v>
      </c>
      <c r="G257" s="4" t="s">
        <v>18</v>
      </c>
      <c r="H257" s="4">
        <v>2.4282407407407409E-2</v>
      </c>
      <c r="I257" s="4">
        <v>2.4421296296296295E-2</v>
      </c>
      <c r="J257" s="4">
        <v>2.4305555555555556E-3</v>
      </c>
      <c r="K257" s="4">
        <v>1.2060185185185186E-2</v>
      </c>
      <c r="L257" t="s">
        <v>7522</v>
      </c>
      <c r="M257" t="s">
        <v>7440</v>
      </c>
      <c r="N257" s="4">
        <v>1.2222222222222223E-2</v>
      </c>
      <c r="O257" s="9">
        <v>1.2222222222222223E-2</v>
      </c>
      <c r="P257">
        <v>-14</v>
      </c>
      <c r="Q257">
        <v>-1.3435700575815701E-2</v>
      </c>
      <c r="R257" t="s">
        <v>23</v>
      </c>
      <c r="S257">
        <v>34</v>
      </c>
      <c r="T257" t="s">
        <v>9188</v>
      </c>
      <c r="U257" t="s">
        <v>4576</v>
      </c>
      <c r="V257" t="s">
        <v>105</v>
      </c>
      <c r="W257" t="s">
        <v>4579</v>
      </c>
      <c r="X257" t="s">
        <v>9198</v>
      </c>
      <c r="Y257" t="s">
        <v>9166</v>
      </c>
      <c r="Z257" t="s">
        <v>47</v>
      </c>
      <c r="AA257" t="s">
        <v>83</v>
      </c>
    </row>
    <row r="258" spans="1:27" x14ac:dyDescent="0.25">
      <c r="A258">
        <v>5209</v>
      </c>
      <c r="B258">
        <v>257</v>
      </c>
      <c r="C258" t="s">
        <v>546</v>
      </c>
      <c r="D258" t="s">
        <v>15</v>
      </c>
      <c r="E258" t="s">
        <v>320</v>
      </c>
      <c r="F258" t="s">
        <v>547</v>
      </c>
      <c r="G258" s="4" t="s">
        <v>30</v>
      </c>
      <c r="H258" s="4">
        <v>2.4282407407407409E-2</v>
      </c>
      <c r="I258" s="4">
        <v>2.4432870370370369E-2</v>
      </c>
      <c r="J258" s="4">
        <v>2.4305555555555556E-3</v>
      </c>
      <c r="K258" s="4">
        <v>1.2303240740740741E-2</v>
      </c>
      <c r="L258" t="s">
        <v>7522</v>
      </c>
      <c r="M258" t="s">
        <v>7523</v>
      </c>
      <c r="N258" s="4">
        <v>1.1979166666666667E-2</v>
      </c>
      <c r="O258" s="9">
        <v>1.1979166666666667E-2</v>
      </c>
      <c r="P258">
        <v>28</v>
      </c>
      <c r="Q258">
        <v>2.6340545625588001E-2</v>
      </c>
      <c r="R258" t="s">
        <v>19</v>
      </c>
      <c r="S258">
        <v>34</v>
      </c>
      <c r="T258" t="s">
        <v>9188</v>
      </c>
      <c r="U258" t="s">
        <v>4576</v>
      </c>
      <c r="V258" t="s">
        <v>75</v>
      </c>
      <c r="W258" t="s">
        <v>4579</v>
      </c>
      <c r="X258" t="s">
        <v>9198</v>
      </c>
      <c r="Y258" t="s">
        <v>9166</v>
      </c>
      <c r="Z258" t="s">
        <v>47</v>
      </c>
      <c r="AA258" t="s">
        <v>144</v>
      </c>
    </row>
    <row r="259" spans="1:27" x14ac:dyDescent="0.25">
      <c r="A259">
        <v>4282</v>
      </c>
      <c r="B259">
        <v>258</v>
      </c>
      <c r="C259" t="s">
        <v>8665</v>
      </c>
      <c r="D259" t="s">
        <v>15</v>
      </c>
      <c r="E259" t="s">
        <v>548</v>
      </c>
      <c r="F259" t="s">
        <v>74</v>
      </c>
      <c r="G259" s="4" t="s">
        <v>18</v>
      </c>
      <c r="H259" s="4">
        <v>2.4293981481481482E-2</v>
      </c>
      <c r="I259" s="4">
        <v>2.4398148148148148E-2</v>
      </c>
      <c r="J259" s="4">
        <v>2.4305555555555556E-3</v>
      </c>
      <c r="K259" s="4">
        <v>1.2175925925925925E-2</v>
      </c>
      <c r="L259" t="s">
        <v>4750</v>
      </c>
      <c r="M259" t="s">
        <v>4751</v>
      </c>
      <c r="N259" s="4">
        <v>1.2118055555555556E-2</v>
      </c>
      <c r="O259" s="9">
        <v>1.2118055555555556E-2</v>
      </c>
      <c r="P259">
        <v>5</v>
      </c>
      <c r="Q259">
        <v>4.7528517110266202E-3</v>
      </c>
      <c r="R259" t="s">
        <v>23</v>
      </c>
      <c r="S259">
        <v>34</v>
      </c>
      <c r="T259" t="s">
        <v>9188</v>
      </c>
      <c r="U259" t="s">
        <v>4576</v>
      </c>
      <c r="V259" t="s">
        <v>105</v>
      </c>
      <c r="W259" t="s">
        <v>4579</v>
      </c>
      <c r="X259" t="s">
        <v>9198</v>
      </c>
      <c r="Y259" t="s">
        <v>9166</v>
      </c>
      <c r="Z259" t="s">
        <v>47</v>
      </c>
      <c r="AA259" t="s">
        <v>111</v>
      </c>
    </row>
    <row r="260" spans="1:27" x14ac:dyDescent="0.25">
      <c r="A260">
        <v>2675</v>
      </c>
      <c r="B260">
        <v>259</v>
      </c>
      <c r="C260" t="s">
        <v>549</v>
      </c>
      <c r="D260" t="s">
        <v>15</v>
      </c>
      <c r="F260" t="s">
        <v>82</v>
      </c>
      <c r="G260" s="4" t="s">
        <v>18</v>
      </c>
      <c r="H260" s="4">
        <v>2.4293981481481482E-2</v>
      </c>
      <c r="I260" s="4">
        <v>2.4421296296296295E-2</v>
      </c>
      <c r="J260" s="4">
        <v>2.4305555555555556E-3</v>
      </c>
      <c r="K260" s="4">
        <v>1.2175925925925925E-2</v>
      </c>
      <c r="L260" t="s">
        <v>4750</v>
      </c>
      <c r="M260" t="s">
        <v>4751</v>
      </c>
      <c r="N260" s="4">
        <v>1.2118055555555556E-2</v>
      </c>
      <c r="O260" s="9">
        <v>1.2118055555555556E-2</v>
      </c>
      <c r="P260">
        <v>5</v>
      </c>
      <c r="Q260">
        <v>4.7528517110266202E-3</v>
      </c>
      <c r="R260" t="s">
        <v>23</v>
      </c>
      <c r="S260">
        <v>34</v>
      </c>
      <c r="T260" t="s">
        <v>9188</v>
      </c>
      <c r="U260" t="s">
        <v>4579</v>
      </c>
      <c r="V260" t="s">
        <v>105</v>
      </c>
      <c r="W260" t="s">
        <v>4579</v>
      </c>
      <c r="X260" t="s">
        <v>9198</v>
      </c>
      <c r="Y260" t="s">
        <v>9166</v>
      </c>
      <c r="Z260" t="s">
        <v>47</v>
      </c>
      <c r="AA260" t="s">
        <v>111</v>
      </c>
    </row>
    <row r="261" spans="1:27" x14ac:dyDescent="0.25">
      <c r="A261">
        <v>5041</v>
      </c>
      <c r="B261">
        <v>260</v>
      </c>
      <c r="C261" t="s">
        <v>550</v>
      </c>
      <c r="D261" t="s">
        <v>15</v>
      </c>
      <c r="E261" t="s">
        <v>551</v>
      </c>
      <c r="F261" t="s">
        <v>552</v>
      </c>
      <c r="G261" s="4" t="s">
        <v>207</v>
      </c>
      <c r="H261" s="4">
        <v>2.4293981481481482E-2</v>
      </c>
      <c r="I261" s="4">
        <v>2.4375000000000001E-2</v>
      </c>
      <c r="J261" s="4">
        <v>2.4305555555555556E-3</v>
      </c>
      <c r="K261" s="4">
        <v>1.2118055555555556E-2</v>
      </c>
      <c r="L261" t="s">
        <v>4750</v>
      </c>
      <c r="M261" t="s">
        <v>7157</v>
      </c>
      <c r="N261" s="4">
        <v>1.2175925925925925E-2</v>
      </c>
      <c r="O261" s="9">
        <v>1.2175925925925925E-2</v>
      </c>
      <c r="P261">
        <v>-5</v>
      </c>
      <c r="Q261">
        <v>-4.77554918815664E-3</v>
      </c>
      <c r="R261" t="s">
        <v>23</v>
      </c>
      <c r="S261">
        <v>34</v>
      </c>
      <c r="T261" t="s">
        <v>9188</v>
      </c>
      <c r="U261" t="s">
        <v>4576</v>
      </c>
      <c r="V261" t="s">
        <v>165</v>
      </c>
      <c r="W261" t="s">
        <v>4579</v>
      </c>
      <c r="X261" t="s">
        <v>9198</v>
      </c>
      <c r="Y261" t="s">
        <v>9166</v>
      </c>
      <c r="Z261" t="s">
        <v>47</v>
      </c>
      <c r="AA261" t="s">
        <v>96</v>
      </c>
    </row>
    <row r="262" spans="1:27" x14ac:dyDescent="0.25">
      <c r="A262">
        <v>1995</v>
      </c>
      <c r="B262">
        <v>261</v>
      </c>
      <c r="C262" t="s">
        <v>553</v>
      </c>
      <c r="D262" t="s">
        <v>15</v>
      </c>
      <c r="E262" t="s">
        <v>554</v>
      </c>
      <c r="F262" t="s">
        <v>555</v>
      </c>
      <c r="G262" s="4" t="s">
        <v>18</v>
      </c>
      <c r="H262" s="4">
        <v>2.4293981481481482E-2</v>
      </c>
      <c r="I262" s="4">
        <v>2.4421296296296295E-2</v>
      </c>
      <c r="J262" s="4">
        <v>2.4305555555555556E-3</v>
      </c>
      <c r="K262" s="4">
        <v>1.2199074074074074E-2</v>
      </c>
      <c r="L262" t="s">
        <v>4750</v>
      </c>
      <c r="M262" t="s">
        <v>7942</v>
      </c>
      <c r="N262" s="4">
        <v>1.2094907407407407E-2</v>
      </c>
      <c r="O262" s="9">
        <v>1.2094907407407407E-2</v>
      </c>
      <c r="P262">
        <v>9</v>
      </c>
      <c r="Q262">
        <v>8.53889943074004E-3</v>
      </c>
      <c r="R262" t="s">
        <v>23</v>
      </c>
      <c r="S262">
        <v>34</v>
      </c>
      <c r="T262" t="s">
        <v>9188</v>
      </c>
      <c r="U262" t="s">
        <v>4576</v>
      </c>
      <c r="V262" t="s">
        <v>105</v>
      </c>
      <c r="W262" t="s">
        <v>4579</v>
      </c>
      <c r="X262" t="s">
        <v>9198</v>
      </c>
      <c r="Y262" t="s">
        <v>9166</v>
      </c>
      <c r="Z262" t="s">
        <v>47</v>
      </c>
      <c r="AA262" t="s">
        <v>117</v>
      </c>
    </row>
    <row r="263" spans="1:27" x14ac:dyDescent="0.25">
      <c r="A263">
        <v>915</v>
      </c>
      <c r="B263">
        <v>262</v>
      </c>
      <c r="C263" t="s">
        <v>7026</v>
      </c>
      <c r="D263" t="s">
        <v>15</v>
      </c>
      <c r="F263" t="s">
        <v>556</v>
      </c>
      <c r="G263" s="4" t="s">
        <v>18</v>
      </c>
      <c r="H263" s="4">
        <v>2.4305555555555556E-2</v>
      </c>
      <c r="I263" s="4">
        <v>2.4502314814814814E-2</v>
      </c>
      <c r="J263" s="4">
        <v>2.4305555555555556E-3</v>
      </c>
      <c r="K263" s="4">
        <v>1.2013888888888888E-2</v>
      </c>
      <c r="L263" t="s">
        <v>7027</v>
      </c>
      <c r="M263" t="s">
        <v>7028</v>
      </c>
      <c r="N263" s="4">
        <v>1.2291666666666666E-2</v>
      </c>
      <c r="O263" s="9">
        <v>1.2291666666666666E-2</v>
      </c>
      <c r="P263">
        <v>-24</v>
      </c>
      <c r="Q263">
        <v>-2.3121387283237E-2</v>
      </c>
      <c r="R263" t="s">
        <v>43</v>
      </c>
      <c r="S263">
        <v>35</v>
      </c>
      <c r="T263" t="s">
        <v>9188</v>
      </c>
      <c r="U263" t="s">
        <v>4579</v>
      </c>
      <c r="V263" t="s">
        <v>105</v>
      </c>
      <c r="W263" t="s">
        <v>4576</v>
      </c>
      <c r="X263" t="s">
        <v>9198</v>
      </c>
      <c r="Y263" t="s">
        <v>9166</v>
      </c>
      <c r="Z263" t="s">
        <v>47</v>
      </c>
      <c r="AA263" t="s">
        <v>69</v>
      </c>
    </row>
    <row r="264" spans="1:27" x14ac:dyDescent="0.25">
      <c r="A264">
        <v>8</v>
      </c>
      <c r="B264">
        <v>263</v>
      </c>
      <c r="C264" t="s">
        <v>557</v>
      </c>
      <c r="D264" t="s">
        <v>15</v>
      </c>
      <c r="E264" t="s">
        <v>558</v>
      </c>
      <c r="F264" t="s">
        <v>559</v>
      </c>
      <c r="G264" s="4" t="s">
        <v>186</v>
      </c>
      <c r="H264" s="4">
        <v>2.4328703703703703E-2</v>
      </c>
      <c r="I264" s="4">
        <v>2.435185185185185E-2</v>
      </c>
      <c r="J264" s="4">
        <v>2.4305555555555556E-3</v>
      </c>
      <c r="K264" s="4">
        <v>1.207175925925926E-2</v>
      </c>
      <c r="L264" t="s">
        <v>7826</v>
      </c>
      <c r="M264" t="s">
        <v>7441</v>
      </c>
      <c r="N264" s="4">
        <v>1.2256944444444445E-2</v>
      </c>
      <c r="O264" s="9">
        <v>1.2256944444444445E-2</v>
      </c>
      <c r="P264">
        <v>-16</v>
      </c>
      <c r="Q264">
        <v>-1.5340364333652899E-2</v>
      </c>
      <c r="R264" t="s">
        <v>23</v>
      </c>
      <c r="S264">
        <v>35</v>
      </c>
      <c r="T264" t="s">
        <v>9189</v>
      </c>
      <c r="U264" t="s">
        <v>4576</v>
      </c>
      <c r="V264" t="s">
        <v>105</v>
      </c>
      <c r="W264" t="s">
        <v>4576</v>
      </c>
      <c r="X264" t="s">
        <v>9198</v>
      </c>
      <c r="Y264" t="s">
        <v>9166</v>
      </c>
      <c r="Z264" t="s">
        <v>47</v>
      </c>
      <c r="AA264" t="s">
        <v>86</v>
      </c>
    </row>
    <row r="265" spans="1:27" x14ac:dyDescent="0.25">
      <c r="A265">
        <v>1575</v>
      </c>
      <c r="B265">
        <v>264</v>
      </c>
      <c r="C265" t="s">
        <v>8220</v>
      </c>
      <c r="D265" t="s">
        <v>15</v>
      </c>
      <c r="E265" t="s">
        <v>263</v>
      </c>
      <c r="F265" t="s">
        <v>560</v>
      </c>
      <c r="G265" s="4" t="s">
        <v>135</v>
      </c>
      <c r="H265" s="4">
        <v>2.435185185185185E-2</v>
      </c>
      <c r="I265" s="4">
        <v>2.4444444444444446E-2</v>
      </c>
      <c r="J265" s="4">
        <v>2.4305555555555556E-3</v>
      </c>
      <c r="K265" s="4">
        <v>1.2094907407407407E-2</v>
      </c>
      <c r="L265" t="s">
        <v>5738</v>
      </c>
      <c r="M265" t="s">
        <v>7515</v>
      </c>
      <c r="N265" s="4">
        <v>1.2256944444444445E-2</v>
      </c>
      <c r="O265" s="9">
        <v>1.2256944444444445E-2</v>
      </c>
      <c r="P265">
        <v>-14</v>
      </c>
      <c r="Q265">
        <v>-1.33971291866029E-2</v>
      </c>
      <c r="R265" t="s">
        <v>23</v>
      </c>
      <c r="S265">
        <v>35</v>
      </c>
      <c r="T265" t="s">
        <v>9188</v>
      </c>
      <c r="U265" t="s">
        <v>4576</v>
      </c>
      <c r="V265" t="s">
        <v>136</v>
      </c>
      <c r="W265" t="s">
        <v>4576</v>
      </c>
      <c r="X265" t="s">
        <v>9198</v>
      </c>
      <c r="Y265" t="s">
        <v>9166</v>
      </c>
      <c r="Z265" t="s">
        <v>47</v>
      </c>
      <c r="AA265" t="s">
        <v>91</v>
      </c>
    </row>
    <row r="266" spans="1:27" x14ac:dyDescent="0.25">
      <c r="A266">
        <v>1578</v>
      </c>
      <c r="B266">
        <v>265</v>
      </c>
      <c r="C266" t="s">
        <v>561</v>
      </c>
      <c r="D266" t="s">
        <v>15</v>
      </c>
      <c r="E266" t="s">
        <v>339</v>
      </c>
      <c r="F266" t="s">
        <v>64</v>
      </c>
      <c r="G266" s="4" t="s">
        <v>30</v>
      </c>
      <c r="H266" s="4">
        <v>2.4363425925925927E-2</v>
      </c>
      <c r="I266" s="4">
        <v>2.4444444444444446E-2</v>
      </c>
      <c r="J266" s="4">
        <v>2.4421296296296296E-3</v>
      </c>
      <c r="K266" s="4">
        <v>1.1909722222222223E-2</v>
      </c>
      <c r="L266" t="s">
        <v>7932</v>
      </c>
      <c r="M266" t="s">
        <v>7435</v>
      </c>
      <c r="N266" s="4">
        <v>1.2453703703703703E-2</v>
      </c>
      <c r="O266" s="9">
        <v>1.2453703703703703E-2</v>
      </c>
      <c r="P266">
        <v>-47</v>
      </c>
      <c r="Q266">
        <v>-4.5675413022351799E-2</v>
      </c>
      <c r="R266" t="s">
        <v>43</v>
      </c>
      <c r="S266">
        <v>35</v>
      </c>
      <c r="T266" t="s">
        <v>9188</v>
      </c>
      <c r="U266" t="s">
        <v>4576</v>
      </c>
      <c r="V266" t="s">
        <v>75</v>
      </c>
      <c r="W266" t="s">
        <v>4576</v>
      </c>
      <c r="X266" t="s">
        <v>9198</v>
      </c>
      <c r="Y266" t="s">
        <v>9166</v>
      </c>
      <c r="Z266" t="s">
        <v>47</v>
      </c>
      <c r="AA266" t="s">
        <v>9178</v>
      </c>
    </row>
    <row r="267" spans="1:27" x14ac:dyDescent="0.25">
      <c r="A267">
        <v>2762</v>
      </c>
      <c r="B267">
        <v>266</v>
      </c>
      <c r="C267" t="s">
        <v>8450</v>
      </c>
      <c r="D267" t="s">
        <v>15</v>
      </c>
      <c r="E267" t="s">
        <v>562</v>
      </c>
      <c r="F267" t="s">
        <v>563</v>
      </c>
      <c r="G267" s="4" t="s">
        <v>135</v>
      </c>
      <c r="H267" s="4">
        <v>2.4363425925925927E-2</v>
      </c>
      <c r="I267" s="4">
        <v>2.4432870370370369E-2</v>
      </c>
      <c r="J267" s="4">
        <v>2.4421296296296296E-3</v>
      </c>
      <c r="K267" s="4">
        <v>1.2129629629629629E-2</v>
      </c>
      <c r="L267" t="s">
        <v>7932</v>
      </c>
      <c r="M267" t="s">
        <v>4935</v>
      </c>
      <c r="N267" s="4">
        <v>1.2233796296296296E-2</v>
      </c>
      <c r="O267" s="9">
        <v>1.2233796296296296E-2</v>
      </c>
      <c r="P267">
        <v>-9</v>
      </c>
      <c r="Q267">
        <v>-8.5877862595419904E-3</v>
      </c>
      <c r="R267" t="s">
        <v>23</v>
      </c>
      <c r="S267">
        <v>35</v>
      </c>
      <c r="T267" t="s">
        <v>9188</v>
      </c>
      <c r="U267" t="s">
        <v>4576</v>
      </c>
      <c r="V267" t="s">
        <v>136</v>
      </c>
      <c r="W267" t="s">
        <v>4576</v>
      </c>
      <c r="X267" t="s">
        <v>9198</v>
      </c>
      <c r="Y267" t="s">
        <v>9166</v>
      </c>
      <c r="Z267" t="s">
        <v>47</v>
      </c>
      <c r="AA267" t="s">
        <v>99</v>
      </c>
    </row>
    <row r="268" spans="1:27" x14ac:dyDescent="0.25">
      <c r="A268">
        <v>1897</v>
      </c>
      <c r="B268">
        <v>267</v>
      </c>
      <c r="C268" t="s">
        <v>564</v>
      </c>
      <c r="D268" t="s">
        <v>15</v>
      </c>
      <c r="E268" t="s">
        <v>244</v>
      </c>
      <c r="F268" t="s">
        <v>565</v>
      </c>
      <c r="G268" s="4" t="s">
        <v>135</v>
      </c>
      <c r="H268" s="4">
        <v>2.4375000000000001E-2</v>
      </c>
      <c r="I268" s="4">
        <v>2.4560185185185185E-2</v>
      </c>
      <c r="J268" s="4">
        <v>2.4421296296296296E-3</v>
      </c>
      <c r="K268" s="4">
        <v>1.2233796296296296E-2</v>
      </c>
      <c r="L268" t="s">
        <v>8451</v>
      </c>
      <c r="M268" t="s">
        <v>7939</v>
      </c>
      <c r="N268" s="4">
        <v>1.2141203703703704E-2</v>
      </c>
      <c r="O268" s="9">
        <v>1.2141203703703704E-2</v>
      </c>
      <c r="P268">
        <v>8</v>
      </c>
      <c r="Q268">
        <v>7.5685903500473002E-3</v>
      </c>
      <c r="R268" t="s">
        <v>23</v>
      </c>
      <c r="S268">
        <v>35</v>
      </c>
      <c r="T268" t="s">
        <v>9188</v>
      </c>
      <c r="U268" t="s">
        <v>4576</v>
      </c>
      <c r="V268" t="s">
        <v>136</v>
      </c>
      <c r="W268" t="s">
        <v>4576</v>
      </c>
      <c r="X268" t="s">
        <v>9198</v>
      </c>
      <c r="Y268" t="s">
        <v>9166</v>
      </c>
      <c r="Z268" t="s">
        <v>47</v>
      </c>
      <c r="AA268" t="s">
        <v>124</v>
      </c>
    </row>
    <row r="269" spans="1:27" x14ac:dyDescent="0.25">
      <c r="A269">
        <v>1338</v>
      </c>
      <c r="B269">
        <v>268</v>
      </c>
      <c r="C269" t="s">
        <v>8726</v>
      </c>
      <c r="D269" t="s">
        <v>15</v>
      </c>
      <c r="E269" t="s">
        <v>566</v>
      </c>
      <c r="F269" t="s">
        <v>567</v>
      </c>
      <c r="G269" s="4" t="s">
        <v>18</v>
      </c>
      <c r="H269" s="4">
        <v>2.4386574074074074E-2</v>
      </c>
      <c r="I269" s="4">
        <v>2.4467592592592593E-2</v>
      </c>
      <c r="J269" s="4">
        <v>2.4421296296296296E-3</v>
      </c>
      <c r="K269" s="4">
        <v>1.2141203703703704E-2</v>
      </c>
      <c r="L269" t="s">
        <v>8727</v>
      </c>
      <c r="M269" t="s">
        <v>7444</v>
      </c>
      <c r="N269" s="4">
        <v>1.224537037037037E-2</v>
      </c>
      <c r="O269" s="9">
        <v>1.224537037037037E-2</v>
      </c>
      <c r="P269">
        <v>-9</v>
      </c>
      <c r="Q269">
        <v>-8.5795996186844598E-3</v>
      </c>
      <c r="R269" t="s">
        <v>23</v>
      </c>
      <c r="S269">
        <v>35</v>
      </c>
      <c r="T269" t="s">
        <v>9188</v>
      </c>
      <c r="U269" t="s">
        <v>4576</v>
      </c>
      <c r="V269" t="s">
        <v>105</v>
      </c>
      <c r="W269" t="s">
        <v>4576</v>
      </c>
      <c r="X269" t="s">
        <v>9198</v>
      </c>
      <c r="Y269" t="s">
        <v>9166</v>
      </c>
      <c r="Z269" t="s">
        <v>47</v>
      </c>
      <c r="AA269" t="s">
        <v>101</v>
      </c>
    </row>
    <row r="270" spans="1:27" x14ac:dyDescent="0.25">
      <c r="A270">
        <v>1417</v>
      </c>
      <c r="B270">
        <v>269</v>
      </c>
      <c r="C270" t="s">
        <v>568</v>
      </c>
      <c r="D270" t="s">
        <v>15</v>
      </c>
      <c r="E270" t="s">
        <v>569</v>
      </c>
      <c r="F270" t="s">
        <v>42</v>
      </c>
      <c r="G270" s="4" t="s">
        <v>18</v>
      </c>
      <c r="H270" s="4">
        <v>2.4409722222222222E-2</v>
      </c>
      <c r="I270" s="4">
        <v>2.4745370370370369E-2</v>
      </c>
      <c r="J270" s="4">
        <v>2.4421296296296296E-3</v>
      </c>
      <c r="K270" s="4">
        <v>1.2395833333333333E-2</v>
      </c>
      <c r="L270" t="s">
        <v>8728</v>
      </c>
      <c r="M270" t="s">
        <v>6281</v>
      </c>
      <c r="N270" s="4">
        <v>1.2013888888888888E-2</v>
      </c>
      <c r="O270" s="9">
        <v>1.2013888888888888E-2</v>
      </c>
      <c r="P270">
        <v>33</v>
      </c>
      <c r="Q270">
        <v>3.0812324929972001E-2</v>
      </c>
      <c r="R270" t="s">
        <v>19</v>
      </c>
      <c r="S270">
        <v>35</v>
      </c>
      <c r="T270" t="s">
        <v>9188</v>
      </c>
      <c r="U270" t="s">
        <v>4576</v>
      </c>
      <c r="V270" t="s">
        <v>105</v>
      </c>
      <c r="W270" t="s">
        <v>4576</v>
      </c>
      <c r="X270" t="s">
        <v>9198</v>
      </c>
      <c r="Y270" t="s">
        <v>9166</v>
      </c>
      <c r="Z270" t="s">
        <v>47</v>
      </c>
      <c r="AA270" t="s">
        <v>168</v>
      </c>
    </row>
    <row r="271" spans="1:27" x14ac:dyDescent="0.25">
      <c r="A271">
        <v>2946</v>
      </c>
      <c r="B271">
        <v>270</v>
      </c>
      <c r="C271" t="s">
        <v>8729</v>
      </c>
      <c r="D271" t="s">
        <v>15</v>
      </c>
      <c r="E271" t="s">
        <v>570</v>
      </c>
      <c r="F271" t="s">
        <v>37</v>
      </c>
      <c r="G271" s="4" t="s">
        <v>18</v>
      </c>
      <c r="H271" s="4">
        <v>2.4409722222222222E-2</v>
      </c>
      <c r="I271" s="4">
        <v>2.4502314814814814E-2</v>
      </c>
      <c r="J271" s="4">
        <v>2.4421296296296296E-3</v>
      </c>
      <c r="K271" s="4">
        <v>1.2175925925925925E-2</v>
      </c>
      <c r="L271" t="s">
        <v>8728</v>
      </c>
      <c r="M271" t="s">
        <v>4751</v>
      </c>
      <c r="N271" s="4">
        <v>1.2233796296296296E-2</v>
      </c>
      <c r="O271" s="9">
        <v>1.2233796296296296E-2</v>
      </c>
      <c r="P271">
        <v>-5</v>
      </c>
      <c r="Q271">
        <v>-4.7528517110266202E-3</v>
      </c>
      <c r="R271" t="s">
        <v>23</v>
      </c>
      <c r="S271">
        <v>35</v>
      </c>
      <c r="T271" t="s">
        <v>9188</v>
      </c>
      <c r="U271" t="s">
        <v>4576</v>
      </c>
      <c r="V271" t="s">
        <v>105</v>
      </c>
      <c r="W271" t="s">
        <v>4576</v>
      </c>
      <c r="X271" t="s">
        <v>9198</v>
      </c>
      <c r="Y271" t="s">
        <v>9166</v>
      </c>
      <c r="Z271" t="s">
        <v>47</v>
      </c>
      <c r="AA271" t="s">
        <v>111</v>
      </c>
    </row>
    <row r="272" spans="1:27" x14ac:dyDescent="0.25">
      <c r="A272">
        <v>5345</v>
      </c>
      <c r="B272">
        <v>271</v>
      </c>
      <c r="C272" t="s">
        <v>571</v>
      </c>
      <c r="D272" t="s">
        <v>15</v>
      </c>
      <c r="E272" t="s">
        <v>572</v>
      </c>
      <c r="F272" t="s">
        <v>496</v>
      </c>
      <c r="G272" s="4" t="s">
        <v>18</v>
      </c>
      <c r="H272" s="4">
        <v>2.4409722222222222E-2</v>
      </c>
      <c r="I272" s="4">
        <v>2.4502314814814814E-2</v>
      </c>
      <c r="J272" s="4">
        <v>2.4421296296296296E-3</v>
      </c>
      <c r="K272" s="4">
        <v>1.2129629629629629E-2</v>
      </c>
      <c r="L272" t="s">
        <v>8728</v>
      </c>
      <c r="M272" t="s">
        <v>4935</v>
      </c>
      <c r="N272" s="4">
        <v>1.2280092592592592E-2</v>
      </c>
      <c r="O272" s="9">
        <v>1.2280092592592592E-2</v>
      </c>
      <c r="P272">
        <v>-13</v>
      </c>
      <c r="Q272">
        <v>-1.2404580152671801E-2</v>
      </c>
      <c r="R272" t="s">
        <v>23</v>
      </c>
      <c r="S272">
        <v>35</v>
      </c>
      <c r="T272" t="s">
        <v>9188</v>
      </c>
      <c r="U272" t="s">
        <v>4576</v>
      </c>
      <c r="V272" t="s">
        <v>105</v>
      </c>
      <c r="W272" t="s">
        <v>4576</v>
      </c>
      <c r="X272" t="s">
        <v>9198</v>
      </c>
      <c r="Y272" t="s">
        <v>9166</v>
      </c>
      <c r="Z272" t="s">
        <v>47</v>
      </c>
      <c r="AA272" t="s">
        <v>99</v>
      </c>
    </row>
    <row r="273" spans="1:27" x14ac:dyDescent="0.25">
      <c r="A273">
        <v>2012</v>
      </c>
      <c r="B273">
        <v>272</v>
      </c>
      <c r="C273" t="s">
        <v>8730</v>
      </c>
      <c r="D273" t="s">
        <v>15</v>
      </c>
      <c r="E273" t="s">
        <v>535</v>
      </c>
      <c r="F273" t="s">
        <v>573</v>
      </c>
      <c r="G273" s="4" t="s">
        <v>18</v>
      </c>
      <c r="H273" s="4">
        <v>2.4421296296296295E-2</v>
      </c>
      <c r="I273" s="4">
        <v>2.4502314814814814E-2</v>
      </c>
      <c r="J273" s="4">
        <v>2.4421296296296296E-3</v>
      </c>
      <c r="K273" s="4">
        <v>1.2083333333333333E-2</v>
      </c>
      <c r="L273" t="s">
        <v>7827</v>
      </c>
      <c r="M273" t="s">
        <v>7517</v>
      </c>
      <c r="N273" s="4">
        <v>1.2337962962962964E-2</v>
      </c>
      <c r="O273" s="9">
        <v>1.2337962962962964E-2</v>
      </c>
      <c r="P273">
        <v>-22</v>
      </c>
      <c r="Q273">
        <v>-2.1072796934865901E-2</v>
      </c>
      <c r="R273" t="s">
        <v>43</v>
      </c>
      <c r="S273">
        <v>35</v>
      </c>
      <c r="T273" t="s">
        <v>9188</v>
      </c>
      <c r="U273" t="s">
        <v>4576</v>
      </c>
      <c r="V273" t="s">
        <v>105</v>
      </c>
      <c r="W273" t="s">
        <v>4576</v>
      </c>
      <c r="X273" t="s">
        <v>9198</v>
      </c>
      <c r="Y273" t="s">
        <v>9166</v>
      </c>
      <c r="Z273" t="s">
        <v>47</v>
      </c>
      <c r="AA273" t="s">
        <v>89</v>
      </c>
    </row>
    <row r="274" spans="1:27" x14ac:dyDescent="0.25">
      <c r="A274">
        <v>3704</v>
      </c>
      <c r="B274">
        <v>273</v>
      </c>
      <c r="C274" t="s">
        <v>574</v>
      </c>
      <c r="D274" t="s">
        <v>15</v>
      </c>
      <c r="E274" t="s">
        <v>575</v>
      </c>
      <c r="F274" t="s">
        <v>61</v>
      </c>
      <c r="G274" s="4" t="s">
        <v>186</v>
      </c>
      <c r="H274" s="4">
        <v>2.4421296296296295E-2</v>
      </c>
      <c r="I274" s="4">
        <v>2.4502314814814814E-2</v>
      </c>
      <c r="J274" s="4">
        <v>2.4421296296296296E-3</v>
      </c>
      <c r="K274" s="4">
        <v>1.2141203703703704E-2</v>
      </c>
      <c r="L274" t="s">
        <v>7827</v>
      </c>
      <c r="M274" t="s">
        <v>7444</v>
      </c>
      <c r="N274" s="4">
        <v>1.2280092592592592E-2</v>
      </c>
      <c r="O274" s="9">
        <v>1.2280092592592592E-2</v>
      </c>
      <c r="P274">
        <v>-12</v>
      </c>
      <c r="Q274">
        <v>-1.14394661582459E-2</v>
      </c>
      <c r="R274" t="s">
        <v>23</v>
      </c>
      <c r="S274">
        <v>35</v>
      </c>
      <c r="T274" t="s">
        <v>9189</v>
      </c>
      <c r="U274" t="s">
        <v>4576</v>
      </c>
      <c r="V274" t="s">
        <v>105</v>
      </c>
      <c r="W274" t="s">
        <v>4576</v>
      </c>
      <c r="X274" t="s">
        <v>9198</v>
      </c>
      <c r="Y274" t="s">
        <v>9166</v>
      </c>
      <c r="Z274" t="s">
        <v>47</v>
      </c>
      <c r="AA274" t="s">
        <v>101</v>
      </c>
    </row>
    <row r="275" spans="1:27" x14ac:dyDescent="0.25">
      <c r="A275">
        <v>286</v>
      </c>
      <c r="B275">
        <v>274</v>
      </c>
      <c r="C275" t="s">
        <v>8731</v>
      </c>
      <c r="D275" t="s">
        <v>15</v>
      </c>
      <c r="E275" t="s">
        <v>118</v>
      </c>
      <c r="F275" t="s">
        <v>171</v>
      </c>
      <c r="G275" s="4" t="s">
        <v>18</v>
      </c>
      <c r="H275" s="4">
        <v>2.4432870370370369E-2</v>
      </c>
      <c r="I275" s="4">
        <v>2.4467592592592593E-2</v>
      </c>
      <c r="J275" s="4">
        <v>2.4421296296296296E-3</v>
      </c>
      <c r="K275" s="4">
        <v>1.1712962962962963E-2</v>
      </c>
      <c r="L275" t="s">
        <v>7828</v>
      </c>
      <c r="M275" t="s">
        <v>7935</v>
      </c>
      <c r="N275" s="4">
        <v>1.2719907407407407E-2</v>
      </c>
      <c r="O275" s="9">
        <v>1.2719907407407407E-2</v>
      </c>
      <c r="P275">
        <v>-87</v>
      </c>
      <c r="Q275">
        <v>-8.5968379446640306E-2</v>
      </c>
      <c r="R275" t="s">
        <v>43</v>
      </c>
      <c r="S275">
        <v>35</v>
      </c>
      <c r="T275" t="s">
        <v>9188</v>
      </c>
      <c r="U275" t="s">
        <v>4576</v>
      </c>
      <c r="V275" t="s">
        <v>105</v>
      </c>
      <c r="W275" t="s">
        <v>4576</v>
      </c>
      <c r="X275" t="s">
        <v>9198</v>
      </c>
      <c r="Y275" t="s">
        <v>9166</v>
      </c>
      <c r="Z275" t="s">
        <v>47</v>
      </c>
      <c r="AA275" t="s">
        <v>172</v>
      </c>
    </row>
    <row r="276" spans="1:27" x14ac:dyDescent="0.25">
      <c r="A276">
        <v>4803</v>
      </c>
      <c r="B276">
        <v>275</v>
      </c>
      <c r="C276" t="s">
        <v>576</v>
      </c>
      <c r="D276" t="s">
        <v>15</v>
      </c>
      <c r="E276" t="s">
        <v>577</v>
      </c>
      <c r="F276" t="s">
        <v>578</v>
      </c>
      <c r="G276" s="4" t="s">
        <v>186</v>
      </c>
      <c r="H276" s="4">
        <v>2.4432870370370369E-2</v>
      </c>
      <c r="I276" s="4">
        <v>2.4502314814814814E-2</v>
      </c>
      <c r="J276" s="4">
        <v>2.4421296296296296E-3</v>
      </c>
      <c r="K276" s="4">
        <v>1.2141203703703704E-2</v>
      </c>
      <c r="L276" t="s">
        <v>7828</v>
      </c>
      <c r="M276" t="s">
        <v>7444</v>
      </c>
      <c r="N276" s="4">
        <v>1.2291666666666666E-2</v>
      </c>
      <c r="O276" s="9">
        <v>1.2291666666666666E-2</v>
      </c>
      <c r="P276">
        <v>-13</v>
      </c>
      <c r="Q276">
        <v>-1.2392755004766399E-2</v>
      </c>
      <c r="R276" t="s">
        <v>23</v>
      </c>
      <c r="S276">
        <v>35</v>
      </c>
      <c r="T276" t="s">
        <v>9189</v>
      </c>
      <c r="U276" t="s">
        <v>4576</v>
      </c>
      <c r="V276" t="s">
        <v>105</v>
      </c>
      <c r="W276" t="s">
        <v>4576</v>
      </c>
      <c r="X276" t="s">
        <v>9198</v>
      </c>
      <c r="Y276" t="s">
        <v>9166</v>
      </c>
      <c r="Z276" t="s">
        <v>47</v>
      </c>
      <c r="AA276" t="s">
        <v>101</v>
      </c>
    </row>
    <row r="277" spans="1:27" x14ac:dyDescent="0.25">
      <c r="A277">
        <v>3543</v>
      </c>
      <c r="B277">
        <v>276</v>
      </c>
      <c r="C277" t="s">
        <v>8732</v>
      </c>
      <c r="D277" t="s">
        <v>15</v>
      </c>
      <c r="E277" t="s">
        <v>579</v>
      </c>
      <c r="F277" t="s">
        <v>496</v>
      </c>
      <c r="G277" s="4" t="s">
        <v>18</v>
      </c>
      <c r="H277" s="4">
        <v>2.4444444444444446E-2</v>
      </c>
      <c r="I277" s="4">
        <v>2.4652777777777777E-2</v>
      </c>
      <c r="J277" s="4">
        <v>2.4421296296296296E-3</v>
      </c>
      <c r="K277" s="4">
        <v>1.2164351851851852E-2</v>
      </c>
      <c r="L277" t="s">
        <v>6785</v>
      </c>
      <c r="M277" t="s">
        <v>6784</v>
      </c>
      <c r="N277" s="4">
        <v>1.2280092592592592E-2</v>
      </c>
      <c r="O277" s="9">
        <v>1.2280092592592592E-2</v>
      </c>
      <c r="P277">
        <v>-10</v>
      </c>
      <c r="Q277">
        <v>-9.5147478591817297E-3</v>
      </c>
      <c r="R277" t="s">
        <v>23</v>
      </c>
      <c r="S277">
        <v>35</v>
      </c>
      <c r="T277" t="s">
        <v>9188</v>
      </c>
      <c r="U277" t="s">
        <v>4576</v>
      </c>
      <c r="V277" t="s">
        <v>105</v>
      </c>
      <c r="W277" t="s">
        <v>4576</v>
      </c>
      <c r="X277" t="s">
        <v>9198</v>
      </c>
      <c r="Y277" t="s">
        <v>9166</v>
      </c>
      <c r="Z277" t="s">
        <v>47</v>
      </c>
      <c r="AA277" t="s">
        <v>107</v>
      </c>
    </row>
    <row r="278" spans="1:27" x14ac:dyDescent="0.25">
      <c r="A278">
        <v>2028</v>
      </c>
      <c r="B278">
        <v>277</v>
      </c>
      <c r="C278" t="s">
        <v>580</v>
      </c>
      <c r="D278" t="s">
        <v>15</v>
      </c>
      <c r="F278" t="s">
        <v>425</v>
      </c>
      <c r="G278" s="4" t="s">
        <v>135</v>
      </c>
      <c r="H278" s="4">
        <v>2.4444444444444446E-2</v>
      </c>
      <c r="I278" s="4">
        <v>2.462962962962963E-2</v>
      </c>
      <c r="J278" s="4">
        <v>2.4421296296296296E-3</v>
      </c>
      <c r="K278" s="4">
        <v>1.2314814814814815E-2</v>
      </c>
      <c r="L278" t="s">
        <v>6785</v>
      </c>
      <c r="M278" t="s">
        <v>6786</v>
      </c>
      <c r="N278" s="4">
        <v>1.2129629629629629E-2</v>
      </c>
      <c r="O278" s="9">
        <v>1.2129629629629629E-2</v>
      </c>
      <c r="P278">
        <v>16</v>
      </c>
      <c r="Q278">
        <v>1.50375939849624E-2</v>
      </c>
      <c r="R278" t="s">
        <v>23</v>
      </c>
      <c r="S278">
        <v>35</v>
      </c>
      <c r="T278" t="s">
        <v>9188</v>
      </c>
      <c r="U278" t="s">
        <v>4579</v>
      </c>
      <c r="V278" t="s">
        <v>136</v>
      </c>
      <c r="W278" t="s">
        <v>4576</v>
      </c>
      <c r="X278" t="s">
        <v>9198</v>
      </c>
      <c r="Y278" t="s">
        <v>9166</v>
      </c>
      <c r="Z278" t="s">
        <v>47</v>
      </c>
      <c r="AA278" t="s">
        <v>147</v>
      </c>
    </row>
    <row r="279" spans="1:27" x14ac:dyDescent="0.25">
      <c r="A279">
        <v>1493</v>
      </c>
      <c r="B279">
        <v>278</v>
      </c>
      <c r="C279" t="s">
        <v>8452</v>
      </c>
      <c r="D279" t="s">
        <v>15</v>
      </c>
      <c r="E279" t="s">
        <v>330</v>
      </c>
      <c r="F279" t="s">
        <v>581</v>
      </c>
      <c r="G279" s="4" t="s">
        <v>135</v>
      </c>
      <c r="H279" s="4">
        <v>2.4444444444444446E-2</v>
      </c>
      <c r="I279" s="4">
        <v>2.4583333333333332E-2</v>
      </c>
      <c r="J279" s="4">
        <v>2.4421296296296296E-3</v>
      </c>
      <c r="K279" s="4">
        <v>1.2256944444444445E-2</v>
      </c>
      <c r="L279" t="s">
        <v>6785</v>
      </c>
      <c r="M279" t="s">
        <v>5771</v>
      </c>
      <c r="N279" s="4">
        <v>1.21875E-2</v>
      </c>
      <c r="O279" s="9">
        <v>1.21875E-2</v>
      </c>
      <c r="P279">
        <v>6</v>
      </c>
      <c r="Q279">
        <v>5.6657223796033997E-3</v>
      </c>
      <c r="R279" t="s">
        <v>23</v>
      </c>
      <c r="S279">
        <v>35</v>
      </c>
      <c r="T279" t="s">
        <v>9188</v>
      </c>
      <c r="U279" t="s">
        <v>4576</v>
      </c>
      <c r="V279" t="s">
        <v>136</v>
      </c>
      <c r="W279" t="s">
        <v>4576</v>
      </c>
      <c r="X279" t="s">
        <v>9198</v>
      </c>
      <c r="Y279" t="s">
        <v>9166</v>
      </c>
      <c r="Z279" t="s">
        <v>47</v>
      </c>
      <c r="AA279" t="s">
        <v>131</v>
      </c>
    </row>
    <row r="280" spans="1:27" x14ac:dyDescent="0.25">
      <c r="A280">
        <v>1517</v>
      </c>
      <c r="B280">
        <v>279</v>
      </c>
      <c r="C280" t="s">
        <v>582</v>
      </c>
      <c r="D280" t="s">
        <v>15</v>
      </c>
      <c r="E280" t="s">
        <v>583</v>
      </c>
      <c r="F280" t="s">
        <v>308</v>
      </c>
      <c r="G280" s="4" t="s">
        <v>18</v>
      </c>
      <c r="H280" s="4">
        <v>2.4444444444444446E-2</v>
      </c>
      <c r="I280" s="4">
        <v>2.4502314814814814E-2</v>
      </c>
      <c r="J280" s="4">
        <v>2.4421296296296296E-3</v>
      </c>
      <c r="K280" s="4">
        <v>1.2164351851851852E-2</v>
      </c>
      <c r="L280" t="s">
        <v>6785</v>
      </c>
      <c r="M280" t="s">
        <v>6784</v>
      </c>
      <c r="N280" s="4">
        <v>1.2280092592592592E-2</v>
      </c>
      <c r="O280" s="9">
        <v>1.2280092592592592E-2</v>
      </c>
      <c r="P280">
        <v>-10</v>
      </c>
      <c r="Q280">
        <v>-9.5147478591817297E-3</v>
      </c>
      <c r="R280" t="s">
        <v>23</v>
      </c>
      <c r="S280">
        <v>35</v>
      </c>
      <c r="T280" t="s">
        <v>9188</v>
      </c>
      <c r="U280" t="s">
        <v>4576</v>
      </c>
      <c r="V280" t="s">
        <v>105</v>
      </c>
      <c r="W280" t="s">
        <v>4576</v>
      </c>
      <c r="X280" t="s">
        <v>9198</v>
      </c>
      <c r="Y280" t="s">
        <v>9166</v>
      </c>
      <c r="Z280" t="s">
        <v>47</v>
      </c>
      <c r="AA280" t="s">
        <v>107</v>
      </c>
    </row>
    <row r="281" spans="1:27" x14ac:dyDescent="0.25">
      <c r="A281">
        <v>3886</v>
      </c>
      <c r="B281">
        <v>280</v>
      </c>
      <c r="C281" t="s">
        <v>584</v>
      </c>
      <c r="D281" t="s">
        <v>15</v>
      </c>
      <c r="F281" t="s">
        <v>585</v>
      </c>
      <c r="G281" s="4" t="s">
        <v>135</v>
      </c>
      <c r="H281" s="4">
        <v>2.4456018518518519E-2</v>
      </c>
      <c r="I281" s="4">
        <v>2.4537037037037038E-2</v>
      </c>
      <c r="J281" s="4">
        <v>2.4421296296296296E-3</v>
      </c>
      <c r="K281" s="4">
        <v>1.2175925925925925E-2</v>
      </c>
      <c r="L281" t="s">
        <v>6261</v>
      </c>
      <c r="M281" t="s">
        <v>4751</v>
      </c>
      <c r="N281" s="4">
        <v>1.2280092592592592E-2</v>
      </c>
      <c r="O281" s="9">
        <v>1.2280092592592592E-2</v>
      </c>
      <c r="P281">
        <v>-9</v>
      </c>
      <c r="Q281">
        <v>-8.5551330798479108E-3</v>
      </c>
      <c r="R281" t="s">
        <v>23</v>
      </c>
      <c r="S281">
        <v>35</v>
      </c>
      <c r="T281" t="s">
        <v>9188</v>
      </c>
      <c r="U281" t="s">
        <v>4579</v>
      </c>
      <c r="V281" t="s">
        <v>136</v>
      </c>
      <c r="W281" t="s">
        <v>4576</v>
      </c>
      <c r="X281" t="s">
        <v>9198</v>
      </c>
      <c r="Y281" t="s">
        <v>9166</v>
      </c>
      <c r="Z281" t="s">
        <v>47</v>
      </c>
      <c r="AA281" t="s">
        <v>111</v>
      </c>
    </row>
    <row r="282" spans="1:27" x14ac:dyDescent="0.25">
      <c r="A282">
        <v>3398</v>
      </c>
      <c r="B282">
        <v>281</v>
      </c>
      <c r="C282" t="s">
        <v>586</v>
      </c>
      <c r="D282" t="s">
        <v>15</v>
      </c>
      <c r="E282" t="s">
        <v>587</v>
      </c>
      <c r="F282" t="s">
        <v>42</v>
      </c>
      <c r="G282" s="4" t="s">
        <v>18</v>
      </c>
      <c r="H282" s="4">
        <v>2.4456018518518519E-2</v>
      </c>
      <c r="I282" s="4">
        <v>2.4502314814814814E-2</v>
      </c>
      <c r="J282" s="4">
        <v>2.4421296296296296E-3</v>
      </c>
      <c r="K282" s="4">
        <v>1.2152777777777778E-2</v>
      </c>
      <c r="L282" t="s">
        <v>6261</v>
      </c>
      <c r="M282" t="s">
        <v>8223</v>
      </c>
      <c r="N282" s="4">
        <v>1.2303240740740741E-2</v>
      </c>
      <c r="O282" s="9">
        <v>1.2303240740740741E-2</v>
      </c>
      <c r="P282">
        <v>-13</v>
      </c>
      <c r="Q282">
        <v>-1.23809523809524E-2</v>
      </c>
      <c r="R282" t="s">
        <v>23</v>
      </c>
      <c r="S282">
        <v>35</v>
      </c>
      <c r="T282" t="s">
        <v>9188</v>
      </c>
      <c r="U282" t="s">
        <v>4576</v>
      </c>
      <c r="V282" t="s">
        <v>105</v>
      </c>
      <c r="W282" t="s">
        <v>4576</v>
      </c>
      <c r="X282" t="s">
        <v>9198</v>
      </c>
      <c r="Y282" t="s">
        <v>9166</v>
      </c>
      <c r="Z282" t="s">
        <v>47</v>
      </c>
      <c r="AA282" t="s">
        <v>105</v>
      </c>
    </row>
    <row r="283" spans="1:27" x14ac:dyDescent="0.25">
      <c r="A283">
        <v>921</v>
      </c>
      <c r="B283">
        <v>282</v>
      </c>
      <c r="C283" t="s">
        <v>8733</v>
      </c>
      <c r="D283" t="s">
        <v>15</v>
      </c>
      <c r="E283" t="s">
        <v>588</v>
      </c>
      <c r="F283" t="s">
        <v>589</v>
      </c>
      <c r="G283" s="4" t="s">
        <v>18</v>
      </c>
      <c r="H283" s="4">
        <v>2.4456018518518519E-2</v>
      </c>
      <c r="I283" s="4">
        <v>2.4537037037037038E-2</v>
      </c>
      <c r="J283" s="4">
        <v>2.4421296296296296E-3</v>
      </c>
      <c r="K283" s="4">
        <v>1.1921296296296296E-2</v>
      </c>
      <c r="L283" t="s">
        <v>6261</v>
      </c>
      <c r="M283" t="s">
        <v>6271</v>
      </c>
      <c r="N283" s="4">
        <v>1.2534722222222221E-2</v>
      </c>
      <c r="O283" s="9">
        <v>1.2534722222222221E-2</v>
      </c>
      <c r="P283">
        <v>-53</v>
      </c>
      <c r="Q283">
        <v>-5.1456310679611601E-2</v>
      </c>
      <c r="R283" t="s">
        <v>43</v>
      </c>
      <c r="S283">
        <v>35</v>
      </c>
      <c r="T283" t="s">
        <v>9188</v>
      </c>
      <c r="U283" t="s">
        <v>4576</v>
      </c>
      <c r="V283" t="s">
        <v>105</v>
      </c>
      <c r="W283" t="s">
        <v>4576</v>
      </c>
      <c r="X283" t="s">
        <v>9198</v>
      </c>
      <c r="Y283" t="s">
        <v>9166</v>
      </c>
      <c r="Z283" t="s">
        <v>47</v>
      </c>
      <c r="AA283" t="s">
        <v>40</v>
      </c>
    </row>
    <row r="284" spans="1:27" x14ac:dyDescent="0.25">
      <c r="A284">
        <v>2612</v>
      </c>
      <c r="B284">
        <v>283</v>
      </c>
      <c r="C284" t="s">
        <v>590</v>
      </c>
      <c r="D284" t="s">
        <v>15</v>
      </c>
      <c r="E284" t="s">
        <v>337</v>
      </c>
      <c r="F284" t="s">
        <v>591</v>
      </c>
      <c r="G284" s="4" t="s">
        <v>18</v>
      </c>
      <c r="H284" s="4">
        <v>2.4467592592592593E-2</v>
      </c>
      <c r="I284" s="4">
        <v>2.4502314814814814E-2</v>
      </c>
      <c r="J284" s="4">
        <v>2.4421296296296296E-3</v>
      </c>
      <c r="K284" s="4">
        <v>1.207175925925926E-2</v>
      </c>
      <c r="L284" t="s">
        <v>5770</v>
      </c>
      <c r="M284" t="s">
        <v>7441</v>
      </c>
      <c r="N284" s="4">
        <v>1.2395833333333333E-2</v>
      </c>
      <c r="O284" s="9">
        <v>1.2395833333333333E-2</v>
      </c>
      <c r="P284">
        <v>-28</v>
      </c>
      <c r="Q284">
        <v>-2.68456375838926E-2</v>
      </c>
      <c r="R284" t="s">
        <v>43</v>
      </c>
      <c r="S284">
        <v>35</v>
      </c>
      <c r="T284" t="s">
        <v>9188</v>
      </c>
      <c r="U284" t="s">
        <v>4576</v>
      </c>
      <c r="V284" t="s">
        <v>105</v>
      </c>
      <c r="W284" t="s">
        <v>4576</v>
      </c>
      <c r="X284" t="s">
        <v>9198</v>
      </c>
      <c r="Y284" t="s">
        <v>9166</v>
      </c>
      <c r="Z284" t="s">
        <v>47</v>
      </c>
      <c r="AA284" t="s">
        <v>86</v>
      </c>
    </row>
    <row r="285" spans="1:27" x14ac:dyDescent="0.25">
      <c r="A285">
        <v>1512</v>
      </c>
      <c r="B285">
        <v>284</v>
      </c>
      <c r="C285" t="s">
        <v>5769</v>
      </c>
      <c r="D285" t="s">
        <v>15</v>
      </c>
      <c r="F285" t="s">
        <v>98</v>
      </c>
      <c r="G285" s="4" t="s">
        <v>186</v>
      </c>
      <c r="H285" s="4">
        <v>2.4467592592592593E-2</v>
      </c>
      <c r="I285" s="4">
        <v>2.4537037037037038E-2</v>
      </c>
      <c r="J285" s="4">
        <v>2.4421296296296296E-3</v>
      </c>
      <c r="K285" s="4">
        <v>1.2256944444444445E-2</v>
      </c>
      <c r="L285" t="s">
        <v>5770</v>
      </c>
      <c r="M285" t="s">
        <v>5771</v>
      </c>
      <c r="N285" s="4">
        <v>1.2210648148148148E-2</v>
      </c>
      <c r="O285" s="9">
        <v>1.2210648148148148E-2</v>
      </c>
      <c r="P285">
        <v>4</v>
      </c>
      <c r="Q285">
        <v>3.7771482530689301E-3</v>
      </c>
      <c r="R285" t="s">
        <v>23</v>
      </c>
      <c r="S285">
        <v>35</v>
      </c>
      <c r="T285" t="s">
        <v>9189</v>
      </c>
      <c r="U285" t="s">
        <v>4579</v>
      </c>
      <c r="V285" t="s">
        <v>105</v>
      </c>
      <c r="W285" t="s">
        <v>4576</v>
      </c>
      <c r="X285" t="s">
        <v>9198</v>
      </c>
      <c r="Y285" t="s">
        <v>9166</v>
      </c>
      <c r="Z285" t="s">
        <v>47</v>
      </c>
      <c r="AA285" t="s">
        <v>131</v>
      </c>
    </row>
    <row r="286" spans="1:27" x14ac:dyDescent="0.25">
      <c r="A286">
        <v>2539</v>
      </c>
      <c r="B286">
        <v>285</v>
      </c>
      <c r="C286" t="s">
        <v>592</v>
      </c>
      <c r="D286" t="s">
        <v>15</v>
      </c>
      <c r="E286" t="s">
        <v>593</v>
      </c>
      <c r="F286" t="s">
        <v>594</v>
      </c>
      <c r="G286" s="4" t="s">
        <v>135</v>
      </c>
      <c r="H286" s="4">
        <v>2.4467592592592593E-2</v>
      </c>
      <c r="I286" s="4">
        <v>2.4606481481481483E-2</v>
      </c>
      <c r="J286" s="4">
        <v>2.4421296296296296E-3</v>
      </c>
      <c r="K286" s="4">
        <v>1.224537037037037E-2</v>
      </c>
      <c r="L286" t="s">
        <v>5770</v>
      </c>
      <c r="M286" t="s">
        <v>6959</v>
      </c>
      <c r="N286" s="4">
        <v>1.2222222222222223E-2</v>
      </c>
      <c r="O286" s="9">
        <v>1.2222222222222223E-2</v>
      </c>
      <c r="P286">
        <v>2</v>
      </c>
      <c r="Q286">
        <v>1.8903591682419699E-3</v>
      </c>
      <c r="R286" t="s">
        <v>23</v>
      </c>
      <c r="S286">
        <v>35</v>
      </c>
      <c r="T286" t="s">
        <v>9188</v>
      </c>
      <c r="U286" t="s">
        <v>4576</v>
      </c>
      <c r="V286" t="s">
        <v>136</v>
      </c>
      <c r="W286" t="s">
        <v>4576</v>
      </c>
      <c r="X286" t="s">
        <v>9198</v>
      </c>
      <c r="Y286" t="s">
        <v>9166</v>
      </c>
      <c r="Z286" t="s">
        <v>47</v>
      </c>
      <c r="AA286" t="s">
        <v>128</v>
      </c>
    </row>
    <row r="287" spans="1:27" x14ac:dyDescent="0.25">
      <c r="A287">
        <v>3914</v>
      </c>
      <c r="B287">
        <v>286</v>
      </c>
      <c r="C287" t="s">
        <v>6956</v>
      </c>
      <c r="D287" t="s">
        <v>15</v>
      </c>
      <c r="F287" t="s">
        <v>37</v>
      </c>
      <c r="G287" s="4" t="s">
        <v>18</v>
      </c>
      <c r="H287" s="4">
        <v>2.4479166666666666E-2</v>
      </c>
      <c r="I287" s="4">
        <v>2.4583333333333332E-2</v>
      </c>
      <c r="J287" s="4">
        <v>2.4537037037037036E-3</v>
      </c>
      <c r="K287" s="4">
        <v>1.2280092592592592E-2</v>
      </c>
      <c r="L287" t="s">
        <v>6957</v>
      </c>
      <c r="M287" t="s">
        <v>6273</v>
      </c>
      <c r="N287" s="4">
        <v>1.2199074074074074E-2</v>
      </c>
      <c r="O287" s="9">
        <v>1.2199074074074074E-2</v>
      </c>
      <c r="P287">
        <v>7</v>
      </c>
      <c r="Q287">
        <v>6.5975494816211096E-3</v>
      </c>
      <c r="R287" t="s">
        <v>23</v>
      </c>
      <c r="S287">
        <v>35</v>
      </c>
      <c r="T287" t="s">
        <v>9188</v>
      </c>
      <c r="U287" t="s">
        <v>4579</v>
      </c>
      <c r="V287" t="s">
        <v>105</v>
      </c>
      <c r="W287" t="s">
        <v>4576</v>
      </c>
      <c r="X287" t="s">
        <v>9198</v>
      </c>
      <c r="Y287" t="s">
        <v>9166</v>
      </c>
      <c r="Z287" t="s">
        <v>47</v>
      </c>
      <c r="AA287" t="s">
        <v>139</v>
      </c>
    </row>
    <row r="288" spans="1:27" x14ac:dyDescent="0.25">
      <c r="A288">
        <v>2973</v>
      </c>
      <c r="B288">
        <v>287</v>
      </c>
      <c r="C288" t="s">
        <v>595</v>
      </c>
      <c r="D288" t="s">
        <v>15</v>
      </c>
      <c r="F288" t="s">
        <v>596</v>
      </c>
      <c r="G288" s="4" t="s">
        <v>18</v>
      </c>
      <c r="H288" s="4">
        <v>2.449074074074074E-2</v>
      </c>
      <c r="I288" s="4">
        <v>2.4594907407407409E-2</v>
      </c>
      <c r="J288" s="4">
        <v>2.4537037037037036E-3</v>
      </c>
      <c r="K288" s="4">
        <v>1.224537037037037E-2</v>
      </c>
      <c r="L288" t="s">
        <v>6958</v>
      </c>
      <c r="M288" t="s">
        <v>6959</v>
      </c>
      <c r="N288" s="4">
        <v>1.224537037037037E-2</v>
      </c>
      <c r="O288" s="9">
        <v>1.224537037037037E-2</v>
      </c>
      <c r="P288">
        <v>0</v>
      </c>
      <c r="Q288">
        <v>0</v>
      </c>
      <c r="R288" t="s">
        <v>23</v>
      </c>
      <c r="S288">
        <v>35</v>
      </c>
      <c r="T288" t="s">
        <v>9188</v>
      </c>
      <c r="U288" t="s">
        <v>4579</v>
      </c>
      <c r="V288" t="s">
        <v>105</v>
      </c>
      <c r="W288" t="s">
        <v>4576</v>
      </c>
      <c r="X288" t="s">
        <v>9198</v>
      </c>
      <c r="Y288" t="s">
        <v>9166</v>
      </c>
      <c r="Z288" t="s">
        <v>47</v>
      </c>
      <c r="AA288" t="s">
        <v>128</v>
      </c>
    </row>
    <row r="289" spans="1:27" x14ac:dyDescent="0.25">
      <c r="A289">
        <v>200</v>
      </c>
      <c r="B289">
        <v>288</v>
      </c>
      <c r="C289" t="s">
        <v>7933</v>
      </c>
      <c r="D289" t="s">
        <v>15</v>
      </c>
      <c r="E289" t="s">
        <v>190</v>
      </c>
      <c r="F289" t="s">
        <v>597</v>
      </c>
      <c r="G289" s="4" t="s">
        <v>30</v>
      </c>
      <c r="H289" s="4">
        <v>2.4502314814814814E-2</v>
      </c>
      <c r="I289" s="4">
        <v>2.4560185185185185E-2</v>
      </c>
      <c r="J289" s="4">
        <v>2.4537037037037036E-3</v>
      </c>
      <c r="K289" s="4">
        <v>1.1712962962962963E-2</v>
      </c>
      <c r="L289" t="s">
        <v>7934</v>
      </c>
      <c r="M289" t="s">
        <v>7935</v>
      </c>
      <c r="N289" s="4">
        <v>1.2789351851851852E-2</v>
      </c>
      <c r="O289" s="9">
        <v>1.2789351851851852E-2</v>
      </c>
      <c r="P289">
        <v>-93</v>
      </c>
      <c r="Q289">
        <v>-9.1897233201580997E-2</v>
      </c>
      <c r="R289" t="s">
        <v>43</v>
      </c>
      <c r="S289">
        <v>35</v>
      </c>
      <c r="T289" t="s">
        <v>9188</v>
      </c>
      <c r="U289" t="s">
        <v>4576</v>
      </c>
      <c r="V289" t="s">
        <v>75</v>
      </c>
      <c r="W289" t="s">
        <v>4576</v>
      </c>
      <c r="X289" t="s">
        <v>9198</v>
      </c>
      <c r="Y289" t="s">
        <v>9166</v>
      </c>
      <c r="Z289" t="s">
        <v>47</v>
      </c>
      <c r="AA289" t="s">
        <v>172</v>
      </c>
    </row>
    <row r="290" spans="1:27" x14ac:dyDescent="0.25">
      <c r="A290">
        <v>2085</v>
      </c>
      <c r="B290">
        <v>289</v>
      </c>
      <c r="C290" t="s">
        <v>598</v>
      </c>
      <c r="D290" t="s">
        <v>15</v>
      </c>
      <c r="E290" t="s">
        <v>599</v>
      </c>
      <c r="F290" t="s">
        <v>600</v>
      </c>
      <c r="G290" s="4" t="s">
        <v>18</v>
      </c>
      <c r="H290" s="4">
        <v>2.4502314814814814E-2</v>
      </c>
      <c r="I290" s="4">
        <v>2.4583333333333332E-2</v>
      </c>
      <c r="J290" s="4">
        <v>2.4537037037037036E-3</v>
      </c>
      <c r="K290" s="4">
        <v>1.2303240740740741E-2</v>
      </c>
      <c r="L290" t="s">
        <v>7934</v>
      </c>
      <c r="M290" t="s">
        <v>7523</v>
      </c>
      <c r="N290" s="4">
        <v>1.2199074074074074E-2</v>
      </c>
      <c r="O290" s="9">
        <v>1.2199074074074074E-2</v>
      </c>
      <c r="P290">
        <v>9</v>
      </c>
      <c r="Q290">
        <v>8.4666039510818396E-3</v>
      </c>
      <c r="R290" t="s">
        <v>23</v>
      </c>
      <c r="S290">
        <v>35</v>
      </c>
      <c r="T290" t="s">
        <v>9188</v>
      </c>
      <c r="U290" t="s">
        <v>4576</v>
      </c>
      <c r="V290" t="s">
        <v>105</v>
      </c>
      <c r="W290" t="s">
        <v>4576</v>
      </c>
      <c r="X290" t="s">
        <v>9198</v>
      </c>
      <c r="Y290" t="s">
        <v>9166</v>
      </c>
      <c r="Z290" t="s">
        <v>47</v>
      </c>
      <c r="AA290" t="s">
        <v>144</v>
      </c>
    </row>
    <row r="291" spans="1:27" x14ac:dyDescent="0.25">
      <c r="A291">
        <v>1962</v>
      </c>
      <c r="B291">
        <v>290</v>
      </c>
      <c r="C291" t="s">
        <v>6897</v>
      </c>
      <c r="D291" t="s">
        <v>15</v>
      </c>
      <c r="F291" t="s">
        <v>601</v>
      </c>
      <c r="G291" s="4" t="s">
        <v>135</v>
      </c>
      <c r="H291" s="4">
        <v>2.4513888888888891E-2</v>
      </c>
      <c r="I291" s="4">
        <v>2.4618055555555556E-2</v>
      </c>
      <c r="J291" s="4">
        <v>2.4537037037037036E-3</v>
      </c>
      <c r="K291" s="4">
        <v>1.2256944444444445E-2</v>
      </c>
      <c r="L291" t="s">
        <v>6898</v>
      </c>
      <c r="M291" t="s">
        <v>5771</v>
      </c>
      <c r="N291" s="4">
        <v>1.2256944444444445E-2</v>
      </c>
      <c r="O291" s="9">
        <v>1.2256944444444445E-2</v>
      </c>
      <c r="P291">
        <v>0</v>
      </c>
      <c r="Q291">
        <v>0</v>
      </c>
      <c r="R291" t="s">
        <v>23</v>
      </c>
      <c r="S291">
        <v>35</v>
      </c>
      <c r="T291" t="s">
        <v>9188</v>
      </c>
      <c r="U291" t="s">
        <v>4579</v>
      </c>
      <c r="V291" t="s">
        <v>136</v>
      </c>
      <c r="W291" t="s">
        <v>4576</v>
      </c>
      <c r="X291" t="s">
        <v>9198</v>
      </c>
      <c r="Y291" t="s">
        <v>9166</v>
      </c>
      <c r="Z291" t="s">
        <v>47</v>
      </c>
      <c r="AA291" t="s">
        <v>131</v>
      </c>
    </row>
    <row r="292" spans="1:27" x14ac:dyDescent="0.25">
      <c r="A292">
        <v>4217</v>
      </c>
      <c r="B292">
        <v>291</v>
      </c>
      <c r="C292" t="s">
        <v>602</v>
      </c>
      <c r="D292" t="s">
        <v>15</v>
      </c>
      <c r="E292" t="s">
        <v>528</v>
      </c>
      <c r="F292" t="s">
        <v>603</v>
      </c>
      <c r="G292" s="4" t="s">
        <v>30</v>
      </c>
      <c r="H292" s="4">
        <v>2.4537037037037038E-2</v>
      </c>
      <c r="I292" s="4">
        <v>2.4618055555555556E-2</v>
      </c>
      <c r="J292" s="4">
        <v>2.4537037037037036E-3</v>
      </c>
      <c r="K292" s="4">
        <v>1.1967592592592592E-2</v>
      </c>
      <c r="L292" t="s">
        <v>7936</v>
      </c>
      <c r="M292" t="s">
        <v>7937</v>
      </c>
      <c r="N292" s="4">
        <v>1.2569444444444444E-2</v>
      </c>
      <c r="O292" s="9">
        <v>1.2569444444444444E-2</v>
      </c>
      <c r="P292">
        <v>-52</v>
      </c>
      <c r="Q292">
        <v>-5.0290135396518401E-2</v>
      </c>
      <c r="R292" t="s">
        <v>43</v>
      </c>
      <c r="S292">
        <v>35</v>
      </c>
      <c r="T292" t="s">
        <v>9188</v>
      </c>
      <c r="U292" t="s">
        <v>4576</v>
      </c>
      <c r="V292" t="s">
        <v>75</v>
      </c>
      <c r="W292" t="s">
        <v>4576</v>
      </c>
      <c r="X292" t="s">
        <v>9198</v>
      </c>
      <c r="Y292" t="s">
        <v>9166</v>
      </c>
      <c r="Z292" t="s">
        <v>47</v>
      </c>
      <c r="AA292" t="s">
        <v>55</v>
      </c>
    </row>
    <row r="293" spans="1:27" x14ac:dyDescent="0.25">
      <c r="A293">
        <v>2796</v>
      </c>
      <c r="B293">
        <v>292</v>
      </c>
      <c r="C293" t="s">
        <v>8734</v>
      </c>
      <c r="D293" t="s">
        <v>15</v>
      </c>
      <c r="E293" t="s">
        <v>177</v>
      </c>
      <c r="F293" t="s">
        <v>604</v>
      </c>
      <c r="G293" s="4" t="s">
        <v>18</v>
      </c>
      <c r="H293" s="4">
        <v>2.4537037037037038E-2</v>
      </c>
      <c r="I293" s="4">
        <v>2.4687500000000001E-2</v>
      </c>
      <c r="J293" s="4">
        <v>2.4537037037037036E-3</v>
      </c>
      <c r="K293" s="4">
        <v>1.2233796296296296E-2</v>
      </c>
      <c r="L293" t="s">
        <v>7936</v>
      </c>
      <c r="M293" t="s">
        <v>7939</v>
      </c>
      <c r="N293" s="4">
        <v>1.2303240740740741E-2</v>
      </c>
      <c r="O293" s="9">
        <v>1.2303240740740741E-2</v>
      </c>
      <c r="P293">
        <v>-6</v>
      </c>
      <c r="Q293">
        <v>-5.6764427625354804E-3</v>
      </c>
      <c r="R293" t="s">
        <v>23</v>
      </c>
      <c r="S293">
        <v>35</v>
      </c>
      <c r="T293" t="s">
        <v>9188</v>
      </c>
      <c r="U293" t="s">
        <v>4576</v>
      </c>
      <c r="V293" t="s">
        <v>105</v>
      </c>
      <c r="W293" t="s">
        <v>4576</v>
      </c>
      <c r="X293" t="s">
        <v>9198</v>
      </c>
      <c r="Y293" t="s">
        <v>9166</v>
      </c>
      <c r="Z293" t="s">
        <v>47</v>
      </c>
      <c r="AA293" t="s">
        <v>124</v>
      </c>
    </row>
    <row r="294" spans="1:27" x14ac:dyDescent="0.25">
      <c r="A294">
        <v>3059</v>
      </c>
      <c r="B294">
        <v>293</v>
      </c>
      <c r="C294" t="s">
        <v>605</v>
      </c>
      <c r="D294" t="s">
        <v>15</v>
      </c>
      <c r="E294" t="s">
        <v>606</v>
      </c>
      <c r="F294" t="s">
        <v>607</v>
      </c>
      <c r="G294" s="4" t="s">
        <v>18</v>
      </c>
      <c r="H294" s="4">
        <v>2.4548611111111111E-2</v>
      </c>
      <c r="I294" s="4">
        <v>2.4594907407407409E-2</v>
      </c>
      <c r="J294" s="4">
        <v>2.4537037037037036E-3</v>
      </c>
      <c r="K294" s="4">
        <v>1.2083333333333333E-2</v>
      </c>
      <c r="L294" t="s">
        <v>8222</v>
      </c>
      <c r="M294" t="s">
        <v>7517</v>
      </c>
      <c r="N294" s="4">
        <v>1.2465277777777778E-2</v>
      </c>
      <c r="O294" s="9">
        <v>1.2465277777777778E-2</v>
      </c>
      <c r="P294">
        <v>-33</v>
      </c>
      <c r="Q294">
        <v>-3.1609195402298902E-2</v>
      </c>
      <c r="R294" t="s">
        <v>43</v>
      </c>
      <c r="S294">
        <v>35</v>
      </c>
      <c r="T294" t="s">
        <v>9188</v>
      </c>
      <c r="U294" t="s">
        <v>4576</v>
      </c>
      <c r="V294" t="s">
        <v>105</v>
      </c>
      <c r="W294" t="s">
        <v>4576</v>
      </c>
      <c r="X294" t="s">
        <v>9198</v>
      </c>
      <c r="Y294" t="s">
        <v>9166</v>
      </c>
      <c r="Z294" t="s">
        <v>47</v>
      </c>
      <c r="AA294" t="s">
        <v>89</v>
      </c>
    </row>
    <row r="295" spans="1:27" x14ac:dyDescent="0.25">
      <c r="A295">
        <v>4837</v>
      </c>
      <c r="B295">
        <v>294</v>
      </c>
      <c r="C295" t="s">
        <v>8221</v>
      </c>
      <c r="D295" t="s">
        <v>15</v>
      </c>
      <c r="E295" t="s">
        <v>608</v>
      </c>
      <c r="F295" t="s">
        <v>609</v>
      </c>
      <c r="G295" s="4" t="s">
        <v>135</v>
      </c>
      <c r="H295" s="4">
        <v>2.4548611111111111E-2</v>
      </c>
      <c r="I295" s="4">
        <v>2.4652777777777777E-2</v>
      </c>
      <c r="J295" s="4">
        <v>2.4537037037037036E-3</v>
      </c>
      <c r="K295" s="4">
        <v>1.2152777777777778E-2</v>
      </c>
      <c r="L295" t="s">
        <v>8222</v>
      </c>
      <c r="M295" t="s">
        <v>8223</v>
      </c>
      <c r="N295" s="4">
        <v>1.2395833333333333E-2</v>
      </c>
      <c r="O295" s="9">
        <v>1.2395833333333333E-2</v>
      </c>
      <c r="P295">
        <v>-21</v>
      </c>
      <c r="Q295">
        <v>-0.02</v>
      </c>
      <c r="R295" t="s">
        <v>23</v>
      </c>
      <c r="S295">
        <v>35</v>
      </c>
      <c r="T295" t="s">
        <v>9188</v>
      </c>
      <c r="U295" t="s">
        <v>4576</v>
      </c>
      <c r="V295" t="s">
        <v>136</v>
      </c>
      <c r="W295" t="s">
        <v>4576</v>
      </c>
      <c r="X295" t="s">
        <v>9198</v>
      </c>
      <c r="Y295" t="s">
        <v>9166</v>
      </c>
      <c r="Z295" t="s">
        <v>47</v>
      </c>
      <c r="AA295" t="s">
        <v>105</v>
      </c>
    </row>
    <row r="296" spans="1:27" x14ac:dyDescent="0.25">
      <c r="A296">
        <v>3480</v>
      </c>
      <c r="B296">
        <v>295</v>
      </c>
      <c r="C296" t="s">
        <v>610</v>
      </c>
      <c r="D296" t="s">
        <v>15</v>
      </c>
      <c r="E296" t="s">
        <v>611</v>
      </c>
      <c r="F296" t="s">
        <v>308</v>
      </c>
      <c r="G296" s="4" t="s">
        <v>18</v>
      </c>
      <c r="H296" s="4">
        <v>2.4560185185185185E-2</v>
      </c>
      <c r="I296" s="4">
        <v>2.4664351851851851E-2</v>
      </c>
      <c r="J296" s="4">
        <v>2.4537037037037036E-3</v>
      </c>
      <c r="K296" s="4">
        <v>1.2164351851851852E-2</v>
      </c>
      <c r="L296" t="s">
        <v>8735</v>
      </c>
      <c r="M296" t="s">
        <v>6784</v>
      </c>
      <c r="N296" s="4">
        <v>1.2395833333333333E-2</v>
      </c>
      <c r="O296" s="9">
        <v>1.2395833333333333E-2</v>
      </c>
      <c r="P296">
        <v>-20</v>
      </c>
      <c r="Q296">
        <v>-1.9029495718363501E-2</v>
      </c>
      <c r="R296" t="s">
        <v>23</v>
      </c>
      <c r="S296">
        <v>35</v>
      </c>
      <c r="T296" t="s">
        <v>9188</v>
      </c>
      <c r="U296" t="s">
        <v>4576</v>
      </c>
      <c r="V296" t="s">
        <v>105</v>
      </c>
      <c r="W296" t="s">
        <v>4576</v>
      </c>
      <c r="X296" t="s">
        <v>9198</v>
      </c>
      <c r="Y296" t="s">
        <v>9166</v>
      </c>
      <c r="Z296" t="s">
        <v>47</v>
      </c>
      <c r="AA296" t="s">
        <v>107</v>
      </c>
    </row>
    <row r="297" spans="1:27" x14ac:dyDescent="0.25">
      <c r="A297">
        <v>5448</v>
      </c>
      <c r="B297">
        <v>296</v>
      </c>
      <c r="C297" t="s">
        <v>6960</v>
      </c>
      <c r="D297" t="s">
        <v>15</v>
      </c>
      <c r="F297" t="s">
        <v>425</v>
      </c>
      <c r="G297" s="4" t="s">
        <v>18</v>
      </c>
      <c r="H297" s="4">
        <v>2.4571759259259258E-2</v>
      </c>
      <c r="I297" s="4">
        <v>2.4722222222222222E-2</v>
      </c>
      <c r="J297" s="4">
        <v>2.4537037037037036E-3</v>
      </c>
      <c r="K297" s="4">
        <v>1.2280092592592592E-2</v>
      </c>
      <c r="L297" t="s">
        <v>6961</v>
      </c>
      <c r="M297" t="s">
        <v>6273</v>
      </c>
      <c r="N297" s="4">
        <v>1.2291666666666666E-2</v>
      </c>
      <c r="O297" s="9">
        <v>1.2291666666666666E-2</v>
      </c>
      <c r="P297">
        <v>-1</v>
      </c>
      <c r="Q297">
        <v>-9.42507068803016E-4</v>
      </c>
      <c r="R297" t="s">
        <v>23</v>
      </c>
      <c r="S297">
        <v>35</v>
      </c>
      <c r="T297" t="s">
        <v>9188</v>
      </c>
      <c r="U297" t="s">
        <v>4579</v>
      </c>
      <c r="V297" t="s">
        <v>105</v>
      </c>
      <c r="W297" t="s">
        <v>4576</v>
      </c>
      <c r="X297" t="s">
        <v>9198</v>
      </c>
      <c r="Y297" t="s">
        <v>9166</v>
      </c>
      <c r="Z297" t="s">
        <v>47</v>
      </c>
      <c r="AA297" t="s">
        <v>139</v>
      </c>
    </row>
    <row r="298" spans="1:27" x14ac:dyDescent="0.25">
      <c r="A298">
        <v>4667</v>
      </c>
      <c r="B298">
        <v>297</v>
      </c>
      <c r="C298" t="s">
        <v>612</v>
      </c>
      <c r="D298" t="s">
        <v>15</v>
      </c>
      <c r="E298" t="s">
        <v>613</v>
      </c>
      <c r="F298" t="s">
        <v>614</v>
      </c>
      <c r="G298" s="4" t="s">
        <v>30</v>
      </c>
      <c r="H298" s="4">
        <v>2.4594907407407409E-2</v>
      </c>
      <c r="I298" s="4">
        <v>2.4733796296296295E-2</v>
      </c>
      <c r="J298" s="4">
        <v>2.4652777777777776E-3</v>
      </c>
      <c r="K298" s="4">
        <v>1.2233796296296296E-2</v>
      </c>
      <c r="L298" t="s">
        <v>7938</v>
      </c>
      <c r="M298" t="s">
        <v>7939</v>
      </c>
      <c r="N298" s="4">
        <v>1.2361111111111111E-2</v>
      </c>
      <c r="O298" s="9">
        <v>1.2361111111111111E-2</v>
      </c>
      <c r="P298">
        <v>-11</v>
      </c>
      <c r="Q298">
        <v>-1.0406811731315E-2</v>
      </c>
      <c r="R298" t="s">
        <v>23</v>
      </c>
      <c r="S298">
        <v>35</v>
      </c>
      <c r="T298" t="s">
        <v>9188</v>
      </c>
      <c r="U298" t="s">
        <v>4576</v>
      </c>
      <c r="V298" t="s">
        <v>75</v>
      </c>
      <c r="W298" t="s">
        <v>4576</v>
      </c>
      <c r="X298" t="s">
        <v>9198</v>
      </c>
      <c r="Y298" t="s">
        <v>9166</v>
      </c>
      <c r="Z298" t="s">
        <v>47</v>
      </c>
      <c r="AA298" t="s">
        <v>124</v>
      </c>
    </row>
    <row r="299" spans="1:27" x14ac:dyDescent="0.25">
      <c r="A299">
        <v>2732</v>
      </c>
      <c r="B299">
        <v>298</v>
      </c>
      <c r="C299" t="s">
        <v>7940</v>
      </c>
      <c r="D299" t="s">
        <v>15</v>
      </c>
      <c r="E299" t="s">
        <v>615</v>
      </c>
      <c r="F299" t="s">
        <v>350</v>
      </c>
      <c r="G299" s="4" t="s">
        <v>30</v>
      </c>
      <c r="H299" s="4">
        <v>2.4606481481481483E-2</v>
      </c>
      <c r="I299" s="4">
        <v>2.462962962962963E-2</v>
      </c>
      <c r="J299" s="4">
        <v>2.4652777777777776E-3</v>
      </c>
      <c r="K299" s="4">
        <v>1.2199074074074074E-2</v>
      </c>
      <c r="L299" t="s">
        <v>7941</v>
      </c>
      <c r="M299" t="s">
        <v>7942</v>
      </c>
      <c r="N299" s="4">
        <v>1.2407407407407407E-2</v>
      </c>
      <c r="O299" s="9">
        <v>1.2407407407407407E-2</v>
      </c>
      <c r="P299">
        <v>-18</v>
      </c>
      <c r="Q299">
        <v>-1.7077798861480101E-2</v>
      </c>
      <c r="R299" t="s">
        <v>23</v>
      </c>
      <c r="S299">
        <v>35</v>
      </c>
      <c r="T299" t="s">
        <v>9188</v>
      </c>
      <c r="U299" t="s">
        <v>4576</v>
      </c>
      <c r="V299" t="s">
        <v>75</v>
      </c>
      <c r="W299" t="s">
        <v>4576</v>
      </c>
      <c r="X299" t="s">
        <v>9198</v>
      </c>
      <c r="Y299" t="s">
        <v>9166</v>
      </c>
      <c r="Z299" t="s">
        <v>47</v>
      </c>
      <c r="AA299" t="s">
        <v>117</v>
      </c>
    </row>
    <row r="300" spans="1:27" x14ac:dyDescent="0.25">
      <c r="A300">
        <v>2359</v>
      </c>
      <c r="B300">
        <v>299</v>
      </c>
      <c r="C300" t="s">
        <v>616</v>
      </c>
      <c r="D300" t="s">
        <v>15</v>
      </c>
      <c r="E300" t="s">
        <v>617</v>
      </c>
      <c r="F300" t="s">
        <v>42</v>
      </c>
      <c r="G300" s="4" t="s">
        <v>18</v>
      </c>
      <c r="H300" s="4">
        <v>2.4618055555555556E-2</v>
      </c>
      <c r="I300" s="4">
        <v>2.4733796296296295E-2</v>
      </c>
      <c r="J300" s="4">
        <v>2.4652777777777776E-3</v>
      </c>
      <c r="K300" s="4">
        <v>1.2291666666666666E-2</v>
      </c>
      <c r="L300" t="s">
        <v>7160</v>
      </c>
      <c r="M300" t="s">
        <v>8234</v>
      </c>
      <c r="N300" s="4">
        <v>1.2326388888888888E-2</v>
      </c>
      <c r="O300" s="9">
        <v>1.2326388888888888E-2</v>
      </c>
      <c r="P300">
        <v>-3</v>
      </c>
      <c r="Q300">
        <v>-2.8248587570621499E-3</v>
      </c>
      <c r="R300" t="s">
        <v>23</v>
      </c>
      <c r="S300">
        <v>35</v>
      </c>
      <c r="T300" t="s">
        <v>9188</v>
      </c>
      <c r="U300" t="s">
        <v>4576</v>
      </c>
      <c r="V300" t="s">
        <v>105</v>
      </c>
      <c r="W300" t="s">
        <v>4576</v>
      </c>
      <c r="X300" t="s">
        <v>9198</v>
      </c>
      <c r="Y300" t="s">
        <v>9166</v>
      </c>
      <c r="Z300" t="s">
        <v>47</v>
      </c>
      <c r="AA300" t="s">
        <v>141</v>
      </c>
    </row>
    <row r="301" spans="1:27" x14ac:dyDescent="0.25">
      <c r="A301">
        <v>1617</v>
      </c>
      <c r="B301">
        <v>300</v>
      </c>
      <c r="C301" t="s">
        <v>618</v>
      </c>
      <c r="D301" t="s">
        <v>15</v>
      </c>
      <c r="F301" t="s">
        <v>382</v>
      </c>
      <c r="G301" s="4" t="s">
        <v>18</v>
      </c>
      <c r="H301" s="4">
        <v>2.4618055555555556E-2</v>
      </c>
      <c r="I301" s="4">
        <v>2.4826388888888887E-2</v>
      </c>
      <c r="J301" s="4">
        <v>2.4652777777777776E-3</v>
      </c>
      <c r="K301" s="4">
        <v>1.2546296296296297E-2</v>
      </c>
      <c r="L301" t="s">
        <v>7160</v>
      </c>
      <c r="M301" t="s">
        <v>7161</v>
      </c>
      <c r="N301" s="4">
        <v>1.207175925925926E-2</v>
      </c>
      <c r="O301" s="9">
        <v>1.207175925925926E-2</v>
      </c>
      <c r="P301">
        <v>41</v>
      </c>
      <c r="Q301">
        <v>3.7822878228782303E-2</v>
      </c>
      <c r="R301" t="s">
        <v>19</v>
      </c>
      <c r="S301">
        <v>35</v>
      </c>
      <c r="T301" t="s">
        <v>9188</v>
      </c>
      <c r="U301" t="s">
        <v>4579</v>
      </c>
      <c r="V301" t="s">
        <v>105</v>
      </c>
      <c r="W301" t="s">
        <v>4576</v>
      </c>
      <c r="X301" t="s">
        <v>9198</v>
      </c>
      <c r="Y301" t="s">
        <v>9166</v>
      </c>
      <c r="Z301" t="s">
        <v>47</v>
      </c>
      <c r="AA301" t="s">
        <v>9172</v>
      </c>
    </row>
    <row r="302" spans="1:27" x14ac:dyDescent="0.25">
      <c r="A302">
        <v>3466</v>
      </c>
      <c r="B302">
        <v>301</v>
      </c>
      <c r="C302" t="s">
        <v>619</v>
      </c>
      <c r="D302" t="s">
        <v>15</v>
      </c>
      <c r="E302" t="s">
        <v>620</v>
      </c>
      <c r="F302" t="s">
        <v>621</v>
      </c>
      <c r="G302" s="4" t="s">
        <v>186</v>
      </c>
      <c r="H302" s="4">
        <v>2.4618055555555556E-2</v>
      </c>
      <c r="I302" s="4">
        <v>2.4733796296296295E-2</v>
      </c>
      <c r="J302" s="4">
        <v>2.4652777777777776E-3</v>
      </c>
      <c r="K302" s="4">
        <v>1.2164351851851852E-2</v>
      </c>
      <c r="L302" t="s">
        <v>7160</v>
      </c>
      <c r="M302" t="s">
        <v>6784</v>
      </c>
      <c r="N302" s="4">
        <v>1.2453703703703703E-2</v>
      </c>
      <c r="O302" s="9">
        <v>1.2453703703703703E-2</v>
      </c>
      <c r="P302">
        <v>-25</v>
      </c>
      <c r="Q302">
        <v>-2.37868696479543E-2</v>
      </c>
      <c r="R302" t="s">
        <v>43</v>
      </c>
      <c r="S302">
        <v>35</v>
      </c>
      <c r="T302" t="s">
        <v>9189</v>
      </c>
      <c r="U302" t="s">
        <v>4576</v>
      </c>
      <c r="V302" t="s">
        <v>105</v>
      </c>
      <c r="W302" t="s">
        <v>4576</v>
      </c>
      <c r="X302" t="s">
        <v>9198</v>
      </c>
      <c r="Y302" t="s">
        <v>9166</v>
      </c>
      <c r="Z302" t="s">
        <v>47</v>
      </c>
      <c r="AA302" t="s">
        <v>107</v>
      </c>
    </row>
    <row r="303" spans="1:27" x14ac:dyDescent="0.25">
      <c r="A303">
        <v>3795</v>
      </c>
      <c r="B303">
        <v>302</v>
      </c>
      <c r="C303" t="s">
        <v>7445</v>
      </c>
      <c r="D303" t="s">
        <v>15</v>
      </c>
      <c r="E303" t="s">
        <v>622</v>
      </c>
      <c r="F303" t="s">
        <v>623</v>
      </c>
      <c r="G303" s="4" t="s">
        <v>30</v>
      </c>
      <c r="H303" s="4">
        <v>2.4618055555555556E-2</v>
      </c>
      <c r="I303" s="4">
        <v>2.4722222222222222E-2</v>
      </c>
      <c r="J303" s="4">
        <v>2.4652777777777776E-3</v>
      </c>
      <c r="K303" s="4">
        <v>1.2349537037037037E-2</v>
      </c>
      <c r="L303" t="s">
        <v>7160</v>
      </c>
      <c r="M303" t="s">
        <v>7446</v>
      </c>
      <c r="N303" s="4">
        <v>1.2268518518518519E-2</v>
      </c>
      <c r="O303" s="9">
        <v>1.2268518518518519E-2</v>
      </c>
      <c r="P303">
        <v>7</v>
      </c>
      <c r="Q303">
        <v>6.5604498594189304E-3</v>
      </c>
      <c r="R303" t="s">
        <v>23</v>
      </c>
      <c r="S303">
        <v>35</v>
      </c>
      <c r="T303" t="s">
        <v>9188</v>
      </c>
      <c r="U303" t="s">
        <v>4576</v>
      </c>
      <c r="V303" t="s">
        <v>75</v>
      </c>
      <c r="W303" t="s">
        <v>4576</v>
      </c>
      <c r="X303" t="s">
        <v>9198</v>
      </c>
      <c r="Y303" t="s">
        <v>9166</v>
      </c>
      <c r="Z303" t="s">
        <v>47</v>
      </c>
      <c r="AA303" t="s">
        <v>155</v>
      </c>
    </row>
    <row r="304" spans="1:27" x14ac:dyDescent="0.25">
      <c r="A304">
        <v>221</v>
      </c>
      <c r="B304">
        <v>303</v>
      </c>
      <c r="C304" t="s">
        <v>624</v>
      </c>
      <c r="D304" t="s">
        <v>15</v>
      </c>
      <c r="E304" t="s">
        <v>625</v>
      </c>
      <c r="F304" t="s">
        <v>626</v>
      </c>
      <c r="G304" s="4" t="s">
        <v>18</v>
      </c>
      <c r="H304" s="4">
        <v>2.4641203703703703E-2</v>
      </c>
      <c r="I304" s="4">
        <v>2.480324074074074E-2</v>
      </c>
      <c r="J304" s="4">
        <v>2.4652777777777776E-3</v>
      </c>
      <c r="K304" s="4">
        <v>1.2372685185185184E-2</v>
      </c>
      <c r="L304" t="s">
        <v>8736</v>
      </c>
      <c r="M304" t="s">
        <v>7737</v>
      </c>
      <c r="N304" s="4">
        <v>1.2268518518518519E-2</v>
      </c>
      <c r="O304" s="9">
        <v>1.2268518518518519E-2</v>
      </c>
      <c r="P304">
        <v>9</v>
      </c>
      <c r="Q304">
        <v>8.4190832553788595E-3</v>
      </c>
      <c r="R304" t="s">
        <v>23</v>
      </c>
      <c r="S304">
        <v>35</v>
      </c>
      <c r="T304" t="s">
        <v>9188</v>
      </c>
      <c r="U304" t="s">
        <v>4576</v>
      </c>
      <c r="V304" t="s">
        <v>105</v>
      </c>
      <c r="W304" t="s">
        <v>4576</v>
      </c>
      <c r="X304" t="s">
        <v>9198</v>
      </c>
      <c r="Y304" t="s">
        <v>9166</v>
      </c>
      <c r="Z304" t="s">
        <v>47</v>
      </c>
      <c r="AA304" t="s">
        <v>161</v>
      </c>
    </row>
    <row r="305" spans="1:27" x14ac:dyDescent="0.25">
      <c r="A305">
        <v>2176</v>
      </c>
      <c r="B305">
        <v>304</v>
      </c>
      <c r="C305" t="s">
        <v>8737</v>
      </c>
      <c r="D305" t="s">
        <v>15</v>
      </c>
      <c r="E305" t="s">
        <v>627</v>
      </c>
      <c r="F305" t="s">
        <v>628</v>
      </c>
      <c r="G305" s="4" t="s">
        <v>18</v>
      </c>
      <c r="H305" s="4">
        <v>2.4652777777777777E-2</v>
      </c>
      <c r="I305" s="4">
        <v>2.4745370370370369E-2</v>
      </c>
      <c r="J305" s="4">
        <v>2.4652777777777776E-3</v>
      </c>
      <c r="K305" s="4">
        <v>1.2256944444444445E-2</v>
      </c>
      <c r="L305" t="s">
        <v>5744</v>
      </c>
      <c r="M305" t="s">
        <v>5771</v>
      </c>
      <c r="N305" s="4">
        <v>1.2395833333333333E-2</v>
      </c>
      <c r="O305" s="9">
        <v>1.2395833333333333E-2</v>
      </c>
      <c r="P305">
        <v>-12</v>
      </c>
      <c r="Q305">
        <v>-1.1331444759206799E-2</v>
      </c>
      <c r="R305" t="s">
        <v>23</v>
      </c>
      <c r="S305">
        <v>35</v>
      </c>
      <c r="T305" t="s">
        <v>9188</v>
      </c>
      <c r="U305" t="s">
        <v>4576</v>
      </c>
      <c r="V305" t="s">
        <v>105</v>
      </c>
      <c r="W305" t="s">
        <v>4576</v>
      </c>
      <c r="X305" t="s">
        <v>9198</v>
      </c>
      <c r="Y305" t="s">
        <v>9166</v>
      </c>
      <c r="Z305" t="s">
        <v>47</v>
      </c>
      <c r="AA305" t="s">
        <v>131</v>
      </c>
    </row>
    <row r="306" spans="1:27" x14ac:dyDescent="0.25">
      <c r="A306">
        <v>2538</v>
      </c>
      <c r="B306">
        <v>305</v>
      </c>
      <c r="C306" t="s">
        <v>629</v>
      </c>
      <c r="D306" t="s">
        <v>15</v>
      </c>
      <c r="E306" t="s">
        <v>517</v>
      </c>
      <c r="F306" t="s">
        <v>630</v>
      </c>
      <c r="G306" s="4" t="s">
        <v>186</v>
      </c>
      <c r="H306" s="4">
        <v>2.4652777777777777E-2</v>
      </c>
      <c r="I306" s="4">
        <v>2.4687500000000001E-2</v>
      </c>
      <c r="J306" s="4">
        <v>2.4652777777777776E-3</v>
      </c>
      <c r="K306" s="4">
        <v>1.2164351851851852E-2</v>
      </c>
      <c r="L306" t="s">
        <v>5744</v>
      </c>
      <c r="M306" t="s">
        <v>6784</v>
      </c>
      <c r="N306" s="4">
        <v>1.2488425925925925E-2</v>
      </c>
      <c r="O306" s="9">
        <v>1.2488425925925925E-2</v>
      </c>
      <c r="P306">
        <v>-28</v>
      </c>
      <c r="Q306">
        <v>-2.6641294005708801E-2</v>
      </c>
      <c r="R306" t="s">
        <v>43</v>
      </c>
      <c r="S306">
        <v>35</v>
      </c>
      <c r="T306" t="s">
        <v>9189</v>
      </c>
      <c r="U306" t="s">
        <v>4576</v>
      </c>
      <c r="V306" t="s">
        <v>105</v>
      </c>
      <c r="W306" t="s">
        <v>4576</v>
      </c>
      <c r="X306" t="s">
        <v>9198</v>
      </c>
      <c r="Y306" t="s">
        <v>9166</v>
      </c>
      <c r="Z306" t="s">
        <v>47</v>
      </c>
      <c r="AA306" t="s">
        <v>107</v>
      </c>
    </row>
    <row r="307" spans="1:27" x14ac:dyDescent="0.25">
      <c r="A307">
        <v>1824</v>
      </c>
      <c r="B307">
        <v>306</v>
      </c>
      <c r="C307" t="s">
        <v>8453</v>
      </c>
      <c r="D307" t="s">
        <v>15</v>
      </c>
      <c r="E307" t="s">
        <v>339</v>
      </c>
      <c r="F307" t="s">
        <v>631</v>
      </c>
      <c r="G307" s="4" t="s">
        <v>135</v>
      </c>
      <c r="H307" s="4">
        <v>2.4664351851851851E-2</v>
      </c>
      <c r="I307" s="4">
        <v>2.5196759259259259E-2</v>
      </c>
      <c r="J307" s="4">
        <v>2.4652777777777776E-3</v>
      </c>
      <c r="K307" s="4">
        <v>1.2291666666666666E-2</v>
      </c>
      <c r="L307" t="s">
        <v>8454</v>
      </c>
      <c r="M307" t="s">
        <v>8234</v>
      </c>
      <c r="N307" s="4">
        <v>1.2372685185185184E-2</v>
      </c>
      <c r="O307" s="9">
        <v>1.2372685185185184E-2</v>
      </c>
      <c r="P307">
        <v>-7</v>
      </c>
      <c r="Q307">
        <v>-6.5913370998116798E-3</v>
      </c>
      <c r="R307" t="s">
        <v>23</v>
      </c>
      <c r="S307">
        <v>35</v>
      </c>
      <c r="T307" t="s">
        <v>9188</v>
      </c>
      <c r="U307" t="s">
        <v>4576</v>
      </c>
      <c r="V307" t="s">
        <v>136</v>
      </c>
      <c r="W307" t="s">
        <v>4576</v>
      </c>
      <c r="X307" t="s">
        <v>9198</v>
      </c>
      <c r="Y307" t="s">
        <v>9166</v>
      </c>
      <c r="Z307" t="s">
        <v>47</v>
      </c>
      <c r="AA307" t="s">
        <v>141</v>
      </c>
    </row>
    <row r="308" spans="1:27" x14ac:dyDescent="0.25">
      <c r="A308">
        <v>4298</v>
      </c>
      <c r="B308">
        <v>307</v>
      </c>
      <c r="C308" t="s">
        <v>632</v>
      </c>
      <c r="D308" t="s">
        <v>15</v>
      </c>
      <c r="E308" t="s">
        <v>633</v>
      </c>
      <c r="F308" t="s">
        <v>634</v>
      </c>
      <c r="G308" s="4" t="s">
        <v>18</v>
      </c>
      <c r="H308" s="4">
        <v>2.4675925925925928E-2</v>
      </c>
      <c r="I308" s="4">
        <v>2.4791666666666667E-2</v>
      </c>
      <c r="J308" s="4">
        <v>2.4652777777777776E-3</v>
      </c>
      <c r="K308" s="4">
        <v>1.2337962962962964E-2</v>
      </c>
      <c r="L308" t="s">
        <v>4743</v>
      </c>
      <c r="M308" t="s">
        <v>6669</v>
      </c>
      <c r="N308" s="4">
        <v>1.2337962962962964E-2</v>
      </c>
      <c r="O308" s="9">
        <v>1.2337962962962964E-2</v>
      </c>
      <c r="P308">
        <v>0</v>
      </c>
      <c r="Q308">
        <v>0</v>
      </c>
      <c r="R308" t="s">
        <v>23</v>
      </c>
      <c r="S308">
        <v>35</v>
      </c>
      <c r="T308" t="s">
        <v>9188</v>
      </c>
      <c r="U308" t="s">
        <v>4576</v>
      </c>
      <c r="V308" t="s">
        <v>105</v>
      </c>
      <c r="W308" t="s">
        <v>4576</v>
      </c>
      <c r="X308" t="s">
        <v>9198</v>
      </c>
      <c r="Y308" t="s">
        <v>9166</v>
      </c>
      <c r="Z308" t="s">
        <v>47</v>
      </c>
      <c r="AA308" t="s">
        <v>152</v>
      </c>
    </row>
    <row r="309" spans="1:27" x14ac:dyDescent="0.25">
      <c r="A309">
        <v>4307</v>
      </c>
      <c r="B309">
        <v>308</v>
      </c>
      <c r="C309" t="s">
        <v>8224</v>
      </c>
      <c r="D309" t="s">
        <v>15</v>
      </c>
      <c r="E309" t="s">
        <v>635</v>
      </c>
      <c r="F309" t="s">
        <v>636</v>
      </c>
      <c r="G309" s="4" t="s">
        <v>135</v>
      </c>
      <c r="H309" s="4">
        <v>2.4687500000000001E-2</v>
      </c>
      <c r="I309" s="4">
        <v>2.476851851851852E-2</v>
      </c>
      <c r="J309" s="4">
        <v>2.4652777777777776E-3</v>
      </c>
      <c r="K309" s="4">
        <v>1.2210648148148148E-2</v>
      </c>
      <c r="L309" t="s">
        <v>7816</v>
      </c>
      <c r="M309" t="s">
        <v>8225</v>
      </c>
      <c r="N309" s="4">
        <v>1.2476851851851852E-2</v>
      </c>
      <c r="O309" s="9">
        <v>1.2476851851851852E-2</v>
      </c>
      <c r="P309">
        <v>-23</v>
      </c>
      <c r="Q309">
        <v>-2.1800947867298599E-2</v>
      </c>
      <c r="R309" t="s">
        <v>43</v>
      </c>
      <c r="S309">
        <v>35</v>
      </c>
      <c r="T309" t="s">
        <v>9188</v>
      </c>
      <c r="U309" t="s">
        <v>4576</v>
      </c>
      <c r="V309" t="s">
        <v>136</v>
      </c>
      <c r="W309" t="s">
        <v>4576</v>
      </c>
      <c r="X309" t="s">
        <v>9198</v>
      </c>
      <c r="Y309" t="s">
        <v>9166</v>
      </c>
      <c r="Z309" t="s">
        <v>47</v>
      </c>
      <c r="AA309" t="s">
        <v>119</v>
      </c>
    </row>
    <row r="310" spans="1:27" x14ac:dyDescent="0.25">
      <c r="A310">
        <v>3217</v>
      </c>
      <c r="B310">
        <v>309</v>
      </c>
      <c r="C310" t="s">
        <v>637</v>
      </c>
      <c r="D310" t="s">
        <v>15</v>
      </c>
      <c r="E310" t="s">
        <v>638</v>
      </c>
      <c r="F310" t="s">
        <v>573</v>
      </c>
      <c r="G310" s="4" t="s">
        <v>30</v>
      </c>
      <c r="H310" s="4">
        <v>2.4710648148148148E-2</v>
      </c>
      <c r="I310" s="4">
        <v>2.4745370370370369E-2</v>
      </c>
      <c r="J310" s="4">
        <v>2.476851851851852E-3</v>
      </c>
      <c r="K310" s="4">
        <v>1.2222222222222223E-2</v>
      </c>
      <c r="L310" t="s">
        <v>5916</v>
      </c>
      <c r="M310" t="s">
        <v>7159</v>
      </c>
      <c r="N310" s="4">
        <v>1.2488425925925925E-2</v>
      </c>
      <c r="O310" s="9">
        <v>1.2488425925925925E-2</v>
      </c>
      <c r="P310">
        <v>-23</v>
      </c>
      <c r="Q310">
        <v>-2.1780303030303001E-2</v>
      </c>
      <c r="R310" t="s">
        <v>43</v>
      </c>
      <c r="S310">
        <v>35</v>
      </c>
      <c r="T310" t="s">
        <v>9188</v>
      </c>
      <c r="U310" t="s">
        <v>4576</v>
      </c>
      <c r="V310" t="s">
        <v>75</v>
      </c>
      <c r="W310" t="s">
        <v>4576</v>
      </c>
      <c r="X310" t="s">
        <v>9198</v>
      </c>
      <c r="Y310" t="s">
        <v>9166</v>
      </c>
      <c r="Z310" t="s">
        <v>47</v>
      </c>
      <c r="AA310" t="s">
        <v>122</v>
      </c>
    </row>
    <row r="311" spans="1:27" x14ac:dyDescent="0.25">
      <c r="A311">
        <v>1923</v>
      </c>
      <c r="B311">
        <v>310</v>
      </c>
      <c r="C311" t="s">
        <v>7524</v>
      </c>
      <c r="D311" t="s">
        <v>15</v>
      </c>
      <c r="E311" t="s">
        <v>639</v>
      </c>
      <c r="F311" t="s">
        <v>37</v>
      </c>
      <c r="G311" s="4" t="s">
        <v>30</v>
      </c>
      <c r="H311" s="4">
        <v>2.4710648148148148E-2</v>
      </c>
      <c r="I311" s="4">
        <v>2.4884259259259259E-2</v>
      </c>
      <c r="J311" s="4">
        <v>2.476851851851852E-3</v>
      </c>
      <c r="K311" s="4">
        <v>1.2476851851851852E-2</v>
      </c>
      <c r="L311" t="s">
        <v>5916</v>
      </c>
      <c r="M311" t="s">
        <v>7525</v>
      </c>
      <c r="N311" s="4">
        <v>1.2233796296296296E-2</v>
      </c>
      <c r="O311" s="9">
        <v>1.2233796296296296E-2</v>
      </c>
      <c r="P311">
        <v>21</v>
      </c>
      <c r="Q311">
        <v>1.9480519480519501E-2</v>
      </c>
      <c r="R311" t="s">
        <v>23</v>
      </c>
      <c r="S311">
        <v>35</v>
      </c>
      <c r="T311" t="s">
        <v>9188</v>
      </c>
      <c r="U311" t="s">
        <v>4576</v>
      </c>
      <c r="V311" t="s">
        <v>75</v>
      </c>
      <c r="W311" t="s">
        <v>4576</v>
      </c>
      <c r="X311" t="s">
        <v>9198</v>
      </c>
      <c r="Y311" t="s">
        <v>9166</v>
      </c>
      <c r="Z311" t="s">
        <v>47</v>
      </c>
      <c r="AA311" t="s">
        <v>189</v>
      </c>
    </row>
    <row r="312" spans="1:27" x14ac:dyDescent="0.25">
      <c r="A312">
        <v>2809</v>
      </c>
      <c r="B312">
        <v>311</v>
      </c>
      <c r="C312" t="s">
        <v>640</v>
      </c>
      <c r="D312" t="s">
        <v>15</v>
      </c>
      <c r="F312" t="s">
        <v>82</v>
      </c>
      <c r="G312" s="4" t="s">
        <v>30</v>
      </c>
      <c r="H312" s="4">
        <v>2.4722222222222222E-2</v>
      </c>
      <c r="I312" s="4">
        <v>2.4872685185185185E-2</v>
      </c>
      <c r="J312" s="4">
        <v>2.476851851851852E-3</v>
      </c>
      <c r="K312" s="4">
        <v>1.2280092592592592E-2</v>
      </c>
      <c r="L312" t="s">
        <v>6272</v>
      </c>
      <c r="M312" t="s">
        <v>6273</v>
      </c>
      <c r="N312" s="4">
        <v>1.2442129629629629E-2</v>
      </c>
      <c r="O312" s="9">
        <v>1.2442129629629629E-2</v>
      </c>
      <c r="P312">
        <v>-14</v>
      </c>
      <c r="Q312">
        <v>-1.31950989632422E-2</v>
      </c>
      <c r="R312" t="s">
        <v>23</v>
      </c>
      <c r="S312">
        <v>35</v>
      </c>
      <c r="T312" t="s">
        <v>9188</v>
      </c>
      <c r="U312" t="s">
        <v>4579</v>
      </c>
      <c r="V312" t="s">
        <v>75</v>
      </c>
      <c r="W312" t="s">
        <v>4576</v>
      </c>
      <c r="X312" t="s">
        <v>9198</v>
      </c>
      <c r="Y312" t="s">
        <v>9166</v>
      </c>
      <c r="Z312" t="s">
        <v>47</v>
      </c>
      <c r="AA312" t="s">
        <v>139</v>
      </c>
    </row>
    <row r="313" spans="1:27" x14ac:dyDescent="0.25">
      <c r="A313">
        <v>3494</v>
      </c>
      <c r="B313">
        <v>312</v>
      </c>
      <c r="C313" t="s">
        <v>7829</v>
      </c>
      <c r="D313" t="s">
        <v>15</v>
      </c>
      <c r="E313" t="s">
        <v>641</v>
      </c>
      <c r="F313" t="s">
        <v>642</v>
      </c>
      <c r="G313" s="4" t="s">
        <v>186</v>
      </c>
      <c r="H313" s="4">
        <v>2.4745370370370369E-2</v>
      </c>
      <c r="I313" s="4">
        <v>2.4780092592592593E-2</v>
      </c>
      <c r="J313" s="4">
        <v>2.476851851851852E-3</v>
      </c>
      <c r="K313" s="4">
        <v>1.2048611111111111E-2</v>
      </c>
      <c r="L313" t="s">
        <v>7731</v>
      </c>
      <c r="M313" t="s">
        <v>6954</v>
      </c>
      <c r="N313" s="4">
        <v>1.269675925925926E-2</v>
      </c>
      <c r="O313" s="9">
        <v>1.269675925925926E-2</v>
      </c>
      <c r="P313">
        <v>-56</v>
      </c>
      <c r="Q313">
        <v>-5.3794428434197898E-2</v>
      </c>
      <c r="R313" t="s">
        <v>43</v>
      </c>
      <c r="S313">
        <v>35</v>
      </c>
      <c r="T313" t="s">
        <v>9189</v>
      </c>
      <c r="U313" t="s">
        <v>4576</v>
      </c>
      <c r="V313" t="s">
        <v>105</v>
      </c>
      <c r="W313" t="s">
        <v>4576</v>
      </c>
      <c r="X313" t="s">
        <v>9198</v>
      </c>
      <c r="Y313" t="s">
        <v>9166</v>
      </c>
      <c r="Z313" t="s">
        <v>47</v>
      </c>
      <c r="AA313" t="s">
        <v>79</v>
      </c>
    </row>
    <row r="314" spans="1:27" x14ac:dyDescent="0.25">
      <c r="A314">
        <v>2348</v>
      </c>
      <c r="B314">
        <v>313</v>
      </c>
      <c r="C314" t="s">
        <v>643</v>
      </c>
      <c r="D314" t="s">
        <v>15</v>
      </c>
      <c r="E314" t="s">
        <v>644</v>
      </c>
      <c r="F314" t="s">
        <v>645</v>
      </c>
      <c r="G314" s="4" t="s">
        <v>135</v>
      </c>
      <c r="H314" s="4">
        <v>2.4745370370370369E-2</v>
      </c>
      <c r="I314" s="4">
        <v>2.4780092592592593E-2</v>
      </c>
      <c r="J314" s="4">
        <v>2.476851851851852E-3</v>
      </c>
      <c r="K314" s="4">
        <v>1.1990740740740741E-2</v>
      </c>
      <c r="L314" t="s">
        <v>7731</v>
      </c>
      <c r="M314" t="s">
        <v>7437</v>
      </c>
      <c r="N314" s="4">
        <v>1.275462962962963E-2</v>
      </c>
      <c r="O314" s="9">
        <v>1.275462962962963E-2</v>
      </c>
      <c r="P314">
        <v>-66</v>
      </c>
      <c r="Q314">
        <v>-6.3706563706563704E-2</v>
      </c>
      <c r="R314" t="s">
        <v>43</v>
      </c>
      <c r="S314">
        <v>35</v>
      </c>
      <c r="T314" t="s">
        <v>9188</v>
      </c>
      <c r="U314" t="s">
        <v>4576</v>
      </c>
      <c r="V314" t="s">
        <v>136</v>
      </c>
      <c r="W314" t="s">
        <v>4576</v>
      </c>
      <c r="X314" t="s">
        <v>9198</v>
      </c>
      <c r="Y314" t="s">
        <v>9166</v>
      </c>
      <c r="Z314" t="s">
        <v>47</v>
      </c>
      <c r="AA314" t="s">
        <v>62</v>
      </c>
    </row>
    <row r="315" spans="1:27" x14ac:dyDescent="0.25">
      <c r="A315">
        <v>2460</v>
      </c>
      <c r="B315">
        <v>314</v>
      </c>
      <c r="C315" t="s">
        <v>7029</v>
      </c>
      <c r="D315" t="s">
        <v>15</v>
      </c>
      <c r="F315" t="s">
        <v>425</v>
      </c>
      <c r="G315" s="4" t="s">
        <v>18</v>
      </c>
      <c r="H315" s="4">
        <v>2.4756944444444446E-2</v>
      </c>
      <c r="I315" s="4">
        <v>2.4918981481481483E-2</v>
      </c>
      <c r="J315" s="4">
        <v>2.476851851851852E-3</v>
      </c>
      <c r="K315" s="4">
        <v>1.21875E-2</v>
      </c>
      <c r="L315" t="s">
        <v>6275</v>
      </c>
      <c r="M315" t="s">
        <v>7030</v>
      </c>
      <c r="N315" s="4">
        <v>1.2569444444444444E-2</v>
      </c>
      <c r="O315" s="9">
        <v>1.2569444444444444E-2</v>
      </c>
      <c r="P315">
        <v>-33</v>
      </c>
      <c r="Q315">
        <v>-3.1339031339031299E-2</v>
      </c>
      <c r="R315" t="s">
        <v>43</v>
      </c>
      <c r="S315">
        <v>35</v>
      </c>
      <c r="T315" t="s">
        <v>9188</v>
      </c>
      <c r="U315" t="s">
        <v>4579</v>
      </c>
      <c r="V315" t="s">
        <v>105</v>
      </c>
      <c r="W315" t="s">
        <v>4576</v>
      </c>
      <c r="X315" t="s">
        <v>9198</v>
      </c>
      <c r="Y315" t="s">
        <v>9166</v>
      </c>
      <c r="Z315" t="s">
        <v>47</v>
      </c>
      <c r="AA315" t="s">
        <v>114</v>
      </c>
    </row>
    <row r="316" spans="1:27" x14ac:dyDescent="0.25">
      <c r="A316">
        <v>737</v>
      </c>
      <c r="B316">
        <v>315</v>
      </c>
      <c r="C316" t="s">
        <v>646</v>
      </c>
      <c r="D316" t="s">
        <v>15</v>
      </c>
      <c r="E316" t="s">
        <v>647</v>
      </c>
      <c r="F316" t="s">
        <v>403</v>
      </c>
      <c r="G316" s="4" t="s">
        <v>207</v>
      </c>
      <c r="H316" s="4">
        <v>2.4756944444444446E-2</v>
      </c>
      <c r="I316" s="4">
        <v>2.4849537037037038E-2</v>
      </c>
      <c r="J316" s="4">
        <v>2.476851851851852E-3</v>
      </c>
      <c r="K316" s="4">
        <v>1.2442129629629629E-2</v>
      </c>
      <c r="L316" t="s">
        <v>6275</v>
      </c>
      <c r="M316" t="s">
        <v>7451</v>
      </c>
      <c r="N316" s="4">
        <v>1.2314814814814815E-2</v>
      </c>
      <c r="O316" s="9">
        <v>1.2314814814814815E-2</v>
      </c>
      <c r="P316">
        <v>11</v>
      </c>
      <c r="Q316">
        <v>1.02325581395349E-2</v>
      </c>
      <c r="R316" t="s">
        <v>23</v>
      </c>
      <c r="S316">
        <v>35</v>
      </c>
      <c r="T316" t="s">
        <v>9188</v>
      </c>
      <c r="U316" t="s">
        <v>4576</v>
      </c>
      <c r="V316" t="s">
        <v>165</v>
      </c>
      <c r="W316" t="s">
        <v>4576</v>
      </c>
      <c r="X316" t="s">
        <v>9198</v>
      </c>
      <c r="Y316" t="s">
        <v>9166</v>
      </c>
      <c r="Z316" t="s">
        <v>47</v>
      </c>
      <c r="AA316" t="s">
        <v>180</v>
      </c>
    </row>
    <row r="317" spans="1:27" x14ac:dyDescent="0.25">
      <c r="A317">
        <v>4062</v>
      </c>
      <c r="B317">
        <v>316</v>
      </c>
      <c r="C317" t="s">
        <v>6274</v>
      </c>
      <c r="D317" t="s">
        <v>15</v>
      </c>
      <c r="F317" t="s">
        <v>648</v>
      </c>
      <c r="G317" s="4" t="s">
        <v>30</v>
      </c>
      <c r="H317" s="4">
        <v>2.4756944444444446E-2</v>
      </c>
      <c r="I317" s="4">
        <v>2.4837962962962964E-2</v>
      </c>
      <c r="J317" s="4">
        <v>2.476851851851852E-3</v>
      </c>
      <c r="K317" s="4">
        <v>1.1620370370370371E-2</v>
      </c>
      <c r="L317" t="s">
        <v>6275</v>
      </c>
      <c r="M317" t="s">
        <v>6276</v>
      </c>
      <c r="N317" s="4">
        <v>1.3136574074074075E-2</v>
      </c>
      <c r="O317" s="9">
        <v>1.3136574074074075E-2</v>
      </c>
      <c r="P317">
        <v>-131</v>
      </c>
      <c r="Q317">
        <v>-0.130478087649402</v>
      </c>
      <c r="R317" t="s">
        <v>43</v>
      </c>
      <c r="S317">
        <v>35</v>
      </c>
      <c r="T317" t="s">
        <v>9188</v>
      </c>
      <c r="U317" t="s">
        <v>4579</v>
      </c>
      <c r="V317" t="s">
        <v>75</v>
      </c>
      <c r="W317" t="s">
        <v>4576</v>
      </c>
      <c r="X317" t="s">
        <v>9198</v>
      </c>
      <c r="Y317" t="s">
        <v>9166</v>
      </c>
      <c r="Z317" t="s">
        <v>47</v>
      </c>
      <c r="AA317" t="s">
        <v>147</v>
      </c>
    </row>
    <row r="318" spans="1:27" x14ac:dyDescent="0.25">
      <c r="A318">
        <v>238</v>
      </c>
      <c r="B318">
        <v>317</v>
      </c>
      <c r="C318" t="s">
        <v>649</v>
      </c>
      <c r="D318" t="s">
        <v>15</v>
      </c>
      <c r="E318" t="s">
        <v>650</v>
      </c>
      <c r="F318" t="s">
        <v>651</v>
      </c>
      <c r="G318" s="4" t="s">
        <v>18</v>
      </c>
      <c r="H318" s="4">
        <v>2.4780092592592593E-2</v>
      </c>
      <c r="I318" s="4">
        <v>2.5057870370370369E-2</v>
      </c>
      <c r="J318" s="4">
        <v>2.476851851851852E-3</v>
      </c>
      <c r="K318" s="4">
        <v>1.2430555555555556E-2</v>
      </c>
      <c r="L318" t="s">
        <v>8738</v>
      </c>
      <c r="M318" t="s">
        <v>8057</v>
      </c>
      <c r="N318" s="4">
        <v>1.2349537037037037E-2</v>
      </c>
      <c r="O318" s="9">
        <v>1.2349537037037037E-2</v>
      </c>
      <c r="P318">
        <v>7</v>
      </c>
      <c r="Q318">
        <v>6.5176908752327799E-3</v>
      </c>
      <c r="R318" t="s">
        <v>23</v>
      </c>
      <c r="S318">
        <v>35</v>
      </c>
      <c r="T318" t="s">
        <v>9188</v>
      </c>
      <c r="U318" t="s">
        <v>4576</v>
      </c>
      <c r="V318" t="s">
        <v>105</v>
      </c>
      <c r="W318" t="s">
        <v>4576</v>
      </c>
      <c r="X318" t="s">
        <v>9198</v>
      </c>
      <c r="Y318" t="s">
        <v>9166</v>
      </c>
      <c r="Z318" t="s">
        <v>47</v>
      </c>
      <c r="AA318" t="s">
        <v>178</v>
      </c>
    </row>
    <row r="319" spans="1:27" x14ac:dyDescent="0.25">
      <c r="A319">
        <v>1767</v>
      </c>
      <c r="B319">
        <v>318</v>
      </c>
      <c r="C319" t="s">
        <v>8226</v>
      </c>
      <c r="D319" t="s">
        <v>15</v>
      </c>
      <c r="E319" t="s">
        <v>652</v>
      </c>
      <c r="F319" t="s">
        <v>42</v>
      </c>
      <c r="G319" s="4" t="s">
        <v>135</v>
      </c>
      <c r="H319" s="4">
        <v>2.4791666666666667E-2</v>
      </c>
      <c r="I319" s="4">
        <v>2.4872685185185185E-2</v>
      </c>
      <c r="J319" s="4">
        <v>2.476851851851852E-3</v>
      </c>
      <c r="K319" s="4">
        <v>1.2210648148148148E-2</v>
      </c>
      <c r="L319" t="s">
        <v>8227</v>
      </c>
      <c r="M319" t="s">
        <v>8225</v>
      </c>
      <c r="N319" s="4">
        <v>1.2581018518518519E-2</v>
      </c>
      <c r="O319" s="9">
        <v>1.2581018518518519E-2</v>
      </c>
      <c r="P319">
        <v>-32</v>
      </c>
      <c r="Q319">
        <v>-3.0331753554502398E-2</v>
      </c>
      <c r="R319" t="s">
        <v>43</v>
      </c>
      <c r="S319">
        <v>35</v>
      </c>
      <c r="T319" t="s">
        <v>9188</v>
      </c>
      <c r="U319" t="s">
        <v>4576</v>
      </c>
      <c r="V319" t="s">
        <v>136</v>
      </c>
      <c r="W319" t="s">
        <v>4576</v>
      </c>
      <c r="X319" t="s">
        <v>9198</v>
      </c>
      <c r="Y319" t="s">
        <v>9166</v>
      </c>
      <c r="Z319" t="s">
        <v>47</v>
      </c>
      <c r="AA319" t="s">
        <v>119</v>
      </c>
    </row>
    <row r="320" spans="1:27" x14ac:dyDescent="0.25">
      <c r="A320">
        <v>4779</v>
      </c>
      <c r="B320">
        <v>319</v>
      </c>
      <c r="C320" t="s">
        <v>653</v>
      </c>
      <c r="D320" t="s">
        <v>15</v>
      </c>
      <c r="E320" t="s">
        <v>367</v>
      </c>
      <c r="F320" t="s">
        <v>654</v>
      </c>
      <c r="G320" s="4" t="s">
        <v>135</v>
      </c>
      <c r="H320" s="4">
        <v>2.480324074074074E-2</v>
      </c>
      <c r="I320" s="4">
        <v>2.5034722222222222E-2</v>
      </c>
      <c r="J320" s="4">
        <v>2.476851851851852E-3</v>
      </c>
      <c r="K320" s="4">
        <v>1.2314814814814815E-2</v>
      </c>
      <c r="L320" t="s">
        <v>8228</v>
      </c>
      <c r="M320" t="s">
        <v>6786</v>
      </c>
      <c r="N320" s="4">
        <v>1.2488425925925925E-2</v>
      </c>
      <c r="O320" s="9">
        <v>1.2488425925925925E-2</v>
      </c>
      <c r="P320">
        <v>-15</v>
      </c>
      <c r="Q320">
        <v>-1.40977443609023E-2</v>
      </c>
      <c r="R320" t="s">
        <v>23</v>
      </c>
      <c r="S320">
        <v>35</v>
      </c>
      <c r="T320" t="s">
        <v>9188</v>
      </c>
      <c r="U320" t="s">
        <v>4576</v>
      </c>
      <c r="V320" t="s">
        <v>136</v>
      </c>
      <c r="W320" t="s">
        <v>4576</v>
      </c>
      <c r="X320" t="s">
        <v>9198</v>
      </c>
      <c r="Y320" t="s">
        <v>9166</v>
      </c>
      <c r="Z320" t="s">
        <v>47</v>
      </c>
      <c r="AA320" t="s">
        <v>147</v>
      </c>
    </row>
    <row r="321" spans="1:27" x14ac:dyDescent="0.25">
      <c r="A321">
        <v>267</v>
      </c>
      <c r="B321">
        <v>320</v>
      </c>
      <c r="C321" t="s">
        <v>655</v>
      </c>
      <c r="D321" t="s">
        <v>15</v>
      </c>
      <c r="E321" t="s">
        <v>26</v>
      </c>
      <c r="F321" t="s">
        <v>27</v>
      </c>
      <c r="G321" s="4" t="s">
        <v>18</v>
      </c>
      <c r="H321" s="4">
        <v>2.480324074074074E-2</v>
      </c>
      <c r="I321" s="4">
        <v>2.4907407407407406E-2</v>
      </c>
      <c r="J321" s="4">
        <v>2.476851851851852E-3</v>
      </c>
      <c r="K321" s="4">
        <v>1.2233796296296296E-2</v>
      </c>
      <c r="L321" t="s">
        <v>8228</v>
      </c>
      <c r="M321" t="s">
        <v>7939</v>
      </c>
      <c r="N321" s="4">
        <v>1.2569444444444444E-2</v>
      </c>
      <c r="O321" s="9">
        <v>1.2569444444444444E-2</v>
      </c>
      <c r="P321">
        <v>-29</v>
      </c>
      <c r="Q321">
        <v>-2.7436140018921501E-2</v>
      </c>
      <c r="R321" t="s">
        <v>43</v>
      </c>
      <c r="S321">
        <v>35</v>
      </c>
      <c r="T321" t="s">
        <v>9188</v>
      </c>
      <c r="U321" t="s">
        <v>4576</v>
      </c>
      <c r="V321" t="s">
        <v>105</v>
      </c>
      <c r="W321" t="s">
        <v>4576</v>
      </c>
      <c r="X321" t="s">
        <v>9198</v>
      </c>
      <c r="Y321" t="s">
        <v>9166</v>
      </c>
      <c r="Z321" t="s">
        <v>47</v>
      </c>
      <c r="AA321" t="s">
        <v>124</v>
      </c>
    </row>
    <row r="322" spans="1:27" x14ac:dyDescent="0.25">
      <c r="A322">
        <v>5205</v>
      </c>
      <c r="B322">
        <v>321</v>
      </c>
      <c r="C322" t="s">
        <v>656</v>
      </c>
      <c r="D322" t="s">
        <v>15</v>
      </c>
      <c r="E322" t="s">
        <v>657</v>
      </c>
      <c r="F322" t="s">
        <v>377</v>
      </c>
      <c r="G322" s="4" t="s">
        <v>135</v>
      </c>
      <c r="H322" s="4">
        <v>2.4814814814814814E-2</v>
      </c>
      <c r="I322" s="4">
        <v>2.5011574074074075E-2</v>
      </c>
      <c r="J322" s="4">
        <v>2.476851851851852E-3</v>
      </c>
      <c r="K322" s="4">
        <v>1.2395833333333333E-2</v>
      </c>
      <c r="L322" t="s">
        <v>8455</v>
      </c>
      <c r="M322" t="s">
        <v>6281</v>
      </c>
      <c r="N322" s="4">
        <v>1.2418981481481482E-2</v>
      </c>
      <c r="O322" s="9">
        <v>1.2418981481481482E-2</v>
      </c>
      <c r="P322">
        <v>-2</v>
      </c>
      <c r="Q322">
        <v>-1.86741363211951E-3</v>
      </c>
      <c r="R322" t="s">
        <v>23</v>
      </c>
      <c r="S322">
        <v>35</v>
      </c>
      <c r="T322" t="s">
        <v>9188</v>
      </c>
      <c r="U322" t="s">
        <v>4576</v>
      </c>
      <c r="V322" t="s">
        <v>136</v>
      </c>
      <c r="W322" t="s">
        <v>4576</v>
      </c>
      <c r="X322" t="s">
        <v>9198</v>
      </c>
      <c r="Y322" t="s">
        <v>9166</v>
      </c>
      <c r="Z322" t="s">
        <v>47</v>
      </c>
      <c r="AA322" t="s">
        <v>168</v>
      </c>
    </row>
    <row r="323" spans="1:27" x14ac:dyDescent="0.25">
      <c r="A323">
        <v>1047</v>
      </c>
      <c r="B323">
        <v>322</v>
      </c>
      <c r="C323" t="s">
        <v>7031</v>
      </c>
      <c r="D323" t="s">
        <v>15</v>
      </c>
      <c r="F323" t="s">
        <v>61</v>
      </c>
      <c r="G323" s="4" t="s">
        <v>18</v>
      </c>
      <c r="H323" s="4">
        <v>2.4826388888888887E-2</v>
      </c>
      <c r="I323" s="4">
        <v>2.494212962962963E-2</v>
      </c>
      <c r="J323" s="4">
        <v>2.488425925925926E-3</v>
      </c>
      <c r="K323" s="4">
        <v>1.2175925925925925E-2</v>
      </c>
      <c r="L323" t="s">
        <v>7032</v>
      </c>
      <c r="M323" t="s">
        <v>4751</v>
      </c>
      <c r="N323" s="4">
        <v>1.2650462962962962E-2</v>
      </c>
      <c r="O323" s="9">
        <v>1.2650462962962962E-2</v>
      </c>
      <c r="P323">
        <v>-41</v>
      </c>
      <c r="Q323">
        <v>-3.8973384030418202E-2</v>
      </c>
      <c r="R323" t="s">
        <v>43</v>
      </c>
      <c r="S323">
        <v>35</v>
      </c>
      <c r="T323" t="s">
        <v>9188</v>
      </c>
      <c r="U323" t="s">
        <v>4579</v>
      </c>
      <c r="V323" t="s">
        <v>105</v>
      </c>
      <c r="W323" t="s">
        <v>4576</v>
      </c>
      <c r="X323" t="s">
        <v>9198</v>
      </c>
      <c r="Y323" t="s">
        <v>9166</v>
      </c>
      <c r="Z323" t="s">
        <v>47</v>
      </c>
      <c r="AA323" t="s">
        <v>111</v>
      </c>
    </row>
    <row r="324" spans="1:27" x14ac:dyDescent="0.25">
      <c r="A324">
        <v>4290</v>
      </c>
      <c r="B324">
        <v>323</v>
      </c>
      <c r="C324" t="s">
        <v>658</v>
      </c>
      <c r="D324" t="s">
        <v>15</v>
      </c>
      <c r="E324" t="s">
        <v>372</v>
      </c>
      <c r="F324" t="s">
        <v>808</v>
      </c>
      <c r="G324" s="4" t="s">
        <v>18</v>
      </c>
      <c r="H324" s="4">
        <v>2.4826388888888887E-2</v>
      </c>
      <c r="I324" s="4">
        <v>2.5057870370370369E-2</v>
      </c>
      <c r="J324" s="4">
        <v>2.488425925925926E-3</v>
      </c>
      <c r="K324" s="4">
        <v>1.2303240740740741E-2</v>
      </c>
      <c r="L324" t="s">
        <v>7032</v>
      </c>
      <c r="M324" t="s">
        <v>7523</v>
      </c>
      <c r="N324" s="4">
        <v>1.2523148148148148E-2</v>
      </c>
      <c r="O324" s="9">
        <v>1.2523148148148148E-2</v>
      </c>
      <c r="P324">
        <v>-19</v>
      </c>
      <c r="Q324">
        <v>-1.7873941674506101E-2</v>
      </c>
      <c r="R324" t="s">
        <v>23</v>
      </c>
      <c r="S324">
        <v>35</v>
      </c>
      <c r="T324" t="s">
        <v>9188</v>
      </c>
      <c r="U324" t="s">
        <v>4576</v>
      </c>
      <c r="V324" t="s">
        <v>105</v>
      </c>
      <c r="W324" t="s">
        <v>4576</v>
      </c>
      <c r="X324" t="s">
        <v>9198</v>
      </c>
      <c r="Y324" t="s">
        <v>9166</v>
      </c>
      <c r="Z324" t="s">
        <v>47</v>
      </c>
      <c r="AA324" t="s">
        <v>144</v>
      </c>
    </row>
    <row r="325" spans="1:27" x14ac:dyDescent="0.25">
      <c r="A325">
        <v>4244</v>
      </c>
      <c r="B325">
        <v>324</v>
      </c>
      <c r="C325" t="s">
        <v>282</v>
      </c>
      <c r="D325" t="s">
        <v>15</v>
      </c>
      <c r="E325" t="s">
        <v>659</v>
      </c>
      <c r="F325" t="s">
        <v>82</v>
      </c>
      <c r="G325" s="4" t="s">
        <v>18</v>
      </c>
      <c r="H325" s="4">
        <v>2.4837962962962964E-2</v>
      </c>
      <c r="I325" s="4">
        <v>2.4895833333333332E-2</v>
      </c>
      <c r="J325" s="4">
        <v>2.488425925925926E-3</v>
      </c>
      <c r="K325" s="4">
        <v>1.2152777777777778E-2</v>
      </c>
      <c r="L325" t="s">
        <v>8848</v>
      </c>
      <c r="M325" t="s">
        <v>8223</v>
      </c>
      <c r="N325" s="4">
        <v>1.2685185185185185E-2</v>
      </c>
      <c r="O325" s="9">
        <v>1.2685185185185185E-2</v>
      </c>
      <c r="P325">
        <v>-46</v>
      </c>
      <c r="Q325">
        <v>-4.3809523809523798E-2</v>
      </c>
      <c r="R325" t="s">
        <v>43</v>
      </c>
      <c r="S325">
        <v>35</v>
      </c>
      <c r="T325" t="s">
        <v>9188</v>
      </c>
      <c r="U325" t="s">
        <v>4576</v>
      </c>
      <c r="V325" t="s">
        <v>105</v>
      </c>
      <c r="W325" t="s">
        <v>4576</v>
      </c>
      <c r="X325" t="s">
        <v>9198</v>
      </c>
      <c r="Y325" t="s">
        <v>9166</v>
      </c>
      <c r="Z325" t="s">
        <v>47</v>
      </c>
      <c r="AA325" t="s">
        <v>105</v>
      </c>
    </row>
    <row r="326" spans="1:27" x14ac:dyDescent="0.25">
      <c r="A326">
        <v>1565</v>
      </c>
      <c r="B326">
        <v>325</v>
      </c>
      <c r="C326" t="s">
        <v>660</v>
      </c>
      <c r="D326" t="s">
        <v>15</v>
      </c>
      <c r="E326" t="s">
        <v>661</v>
      </c>
      <c r="G326" s="4" t="s">
        <v>18</v>
      </c>
      <c r="H326" s="4">
        <v>2.4849537037037038E-2</v>
      </c>
      <c r="I326" s="4">
        <v>2.4918981481481483E-2</v>
      </c>
      <c r="J326" s="4">
        <v>2.488425925925926E-3</v>
      </c>
      <c r="K326" s="4">
        <v>1.207175925925926E-2</v>
      </c>
      <c r="L326" t="s">
        <v>7527</v>
      </c>
      <c r="M326" t="s">
        <v>7441</v>
      </c>
      <c r="N326" s="4">
        <v>1.2777777777777779E-2</v>
      </c>
      <c r="O326" s="9">
        <v>1.2777777777777779E-2</v>
      </c>
      <c r="P326">
        <v>-61</v>
      </c>
      <c r="Q326">
        <v>-5.8485139022051803E-2</v>
      </c>
      <c r="R326" t="s">
        <v>43</v>
      </c>
      <c r="S326">
        <v>35</v>
      </c>
      <c r="T326" t="s">
        <v>9188</v>
      </c>
      <c r="U326" t="s">
        <v>4576</v>
      </c>
      <c r="V326" t="s">
        <v>105</v>
      </c>
      <c r="W326" t="s">
        <v>4576</v>
      </c>
      <c r="X326" t="s">
        <v>9198</v>
      </c>
      <c r="Y326" t="s">
        <v>9166</v>
      </c>
      <c r="Z326" t="s">
        <v>47</v>
      </c>
      <c r="AA326" t="s">
        <v>86</v>
      </c>
    </row>
    <row r="327" spans="1:27" x14ac:dyDescent="0.25">
      <c r="A327">
        <v>3646</v>
      </c>
      <c r="B327">
        <v>326</v>
      </c>
      <c r="C327" t="s">
        <v>7526</v>
      </c>
      <c r="D327" t="s">
        <v>15</v>
      </c>
      <c r="E327" t="s">
        <v>662</v>
      </c>
      <c r="F327" t="s">
        <v>663</v>
      </c>
      <c r="G327" s="4" t="s">
        <v>30</v>
      </c>
      <c r="H327" s="4">
        <v>2.4849537037037038E-2</v>
      </c>
      <c r="I327" s="4">
        <v>2.4976851851851851E-2</v>
      </c>
      <c r="J327" s="4">
        <v>2.488425925925926E-3</v>
      </c>
      <c r="K327" s="4">
        <v>1.2534722222222221E-2</v>
      </c>
      <c r="L327" t="s">
        <v>7527</v>
      </c>
      <c r="M327" t="s">
        <v>7528</v>
      </c>
      <c r="N327" s="4">
        <v>1.2314814814814815E-2</v>
      </c>
      <c r="O327" s="9">
        <v>1.2314814814814815E-2</v>
      </c>
      <c r="P327">
        <v>19</v>
      </c>
      <c r="Q327">
        <v>1.7543859649122799E-2</v>
      </c>
      <c r="R327" t="s">
        <v>23</v>
      </c>
      <c r="S327">
        <v>35</v>
      </c>
      <c r="T327" t="s">
        <v>9188</v>
      </c>
      <c r="U327" t="s">
        <v>4576</v>
      </c>
      <c r="V327" t="s">
        <v>75</v>
      </c>
      <c r="W327" t="s">
        <v>4576</v>
      </c>
      <c r="X327" t="s">
        <v>9198</v>
      </c>
      <c r="Y327" t="s">
        <v>9166</v>
      </c>
      <c r="Z327" t="s">
        <v>47</v>
      </c>
      <c r="AA327" t="s">
        <v>9174</v>
      </c>
    </row>
    <row r="328" spans="1:27" x14ac:dyDescent="0.25">
      <c r="A328">
        <v>3881</v>
      </c>
      <c r="B328">
        <v>327</v>
      </c>
      <c r="C328" t="s">
        <v>664</v>
      </c>
      <c r="D328" t="s">
        <v>15</v>
      </c>
      <c r="E328" t="s">
        <v>665</v>
      </c>
      <c r="F328" t="s">
        <v>666</v>
      </c>
      <c r="G328" s="4" t="s">
        <v>18</v>
      </c>
      <c r="H328" s="4">
        <v>2.4849537037037038E-2</v>
      </c>
      <c r="I328" s="4">
        <v>2.5115740740740741E-2</v>
      </c>
      <c r="J328" s="4">
        <v>2.488425925925926E-3</v>
      </c>
      <c r="K328" s="4">
        <v>1.2708333333333334E-2</v>
      </c>
      <c r="L328" t="s">
        <v>7527</v>
      </c>
      <c r="M328" t="s">
        <v>6679</v>
      </c>
      <c r="N328" s="4">
        <v>1.2141203703703704E-2</v>
      </c>
      <c r="O328" s="9">
        <v>1.2141203703703704E-2</v>
      </c>
      <c r="P328">
        <v>49</v>
      </c>
      <c r="Q328">
        <v>4.4626593806921702E-2</v>
      </c>
      <c r="R328" t="s">
        <v>19</v>
      </c>
      <c r="S328">
        <v>35</v>
      </c>
      <c r="T328" t="s">
        <v>9188</v>
      </c>
      <c r="U328" t="s">
        <v>4576</v>
      </c>
      <c r="V328" t="s">
        <v>105</v>
      </c>
      <c r="W328" t="s">
        <v>4576</v>
      </c>
      <c r="X328" t="s">
        <v>9198</v>
      </c>
      <c r="Y328" t="s">
        <v>9166</v>
      </c>
      <c r="Z328" t="s">
        <v>47</v>
      </c>
      <c r="AA328" t="s">
        <v>69</v>
      </c>
    </row>
    <row r="329" spans="1:27" x14ac:dyDescent="0.25">
      <c r="A329">
        <v>1397</v>
      </c>
      <c r="B329">
        <v>328</v>
      </c>
      <c r="C329" t="s">
        <v>8849</v>
      </c>
      <c r="D329" t="s">
        <v>15</v>
      </c>
      <c r="E329" t="s">
        <v>81</v>
      </c>
      <c r="F329" t="s">
        <v>82</v>
      </c>
      <c r="G329" s="4" t="s">
        <v>18</v>
      </c>
      <c r="H329" s="4">
        <v>2.4861111111111112E-2</v>
      </c>
      <c r="I329" s="4">
        <v>2.5208333333333333E-2</v>
      </c>
      <c r="J329" s="4">
        <v>2.488425925925926E-3</v>
      </c>
      <c r="K329" s="4">
        <v>1.2569444444444444E-2</v>
      </c>
      <c r="L329" t="s">
        <v>8739</v>
      </c>
      <c r="M329" t="s">
        <v>6788</v>
      </c>
      <c r="N329" s="4">
        <v>1.2291666666666666E-2</v>
      </c>
      <c r="O329" s="9">
        <v>1.2291666666666666E-2</v>
      </c>
      <c r="P329">
        <v>24</v>
      </c>
      <c r="Q329">
        <v>2.2099447513812199E-2</v>
      </c>
      <c r="R329" t="s">
        <v>19</v>
      </c>
      <c r="S329">
        <v>35</v>
      </c>
      <c r="T329" t="s">
        <v>9188</v>
      </c>
      <c r="U329" t="s">
        <v>4576</v>
      </c>
      <c r="V329" t="s">
        <v>105</v>
      </c>
      <c r="W329" t="s">
        <v>4576</v>
      </c>
      <c r="X329" t="s">
        <v>9198</v>
      </c>
      <c r="Y329" t="s">
        <v>9166</v>
      </c>
      <c r="Z329" t="s">
        <v>47</v>
      </c>
      <c r="AA329" t="s">
        <v>9179</v>
      </c>
    </row>
    <row r="330" spans="1:27" x14ac:dyDescent="0.25">
      <c r="A330">
        <v>1613</v>
      </c>
      <c r="B330">
        <v>329</v>
      </c>
      <c r="C330" t="s">
        <v>667</v>
      </c>
      <c r="D330" t="s">
        <v>15</v>
      </c>
      <c r="E330" t="s">
        <v>153</v>
      </c>
      <c r="F330" t="s">
        <v>668</v>
      </c>
      <c r="G330" s="4" t="s">
        <v>18</v>
      </c>
      <c r="H330" s="4">
        <v>2.4861111111111112E-2</v>
      </c>
      <c r="I330" s="4">
        <v>2.5046296296296296E-2</v>
      </c>
      <c r="J330" s="4">
        <v>2.488425925925926E-3</v>
      </c>
      <c r="K330" s="4">
        <v>1.2511574074074074E-2</v>
      </c>
      <c r="L330" t="s">
        <v>8739</v>
      </c>
      <c r="M330" t="s">
        <v>7038</v>
      </c>
      <c r="N330" s="4">
        <v>1.2349537037037037E-2</v>
      </c>
      <c r="O330" s="9">
        <v>1.2349537037037037E-2</v>
      </c>
      <c r="P330">
        <v>14</v>
      </c>
      <c r="Q330">
        <v>1.2950971322849201E-2</v>
      </c>
      <c r="R330" t="s">
        <v>23</v>
      </c>
      <c r="S330">
        <v>35</v>
      </c>
      <c r="T330" t="s">
        <v>9188</v>
      </c>
      <c r="U330" t="s">
        <v>4576</v>
      </c>
      <c r="V330" t="s">
        <v>105</v>
      </c>
      <c r="W330" t="s">
        <v>4576</v>
      </c>
      <c r="X330" t="s">
        <v>9198</v>
      </c>
      <c r="Y330" t="s">
        <v>9166</v>
      </c>
      <c r="Z330" t="s">
        <v>47</v>
      </c>
      <c r="AA330" t="s">
        <v>9177</v>
      </c>
    </row>
    <row r="331" spans="1:27" x14ac:dyDescent="0.25">
      <c r="A331">
        <v>5033</v>
      </c>
      <c r="B331">
        <v>330</v>
      </c>
      <c r="C331" t="s">
        <v>7529</v>
      </c>
      <c r="D331" t="s">
        <v>15</v>
      </c>
      <c r="E331" t="s">
        <v>669</v>
      </c>
      <c r="F331" t="s">
        <v>670</v>
      </c>
      <c r="G331" s="4" t="s">
        <v>30</v>
      </c>
      <c r="H331" s="4">
        <v>2.4884259259259259E-2</v>
      </c>
      <c r="I331" s="4">
        <v>2.508101851851852E-2</v>
      </c>
      <c r="J331" s="4">
        <v>2.488425925925926E-3</v>
      </c>
      <c r="K331" s="4">
        <v>1.2534722222222221E-2</v>
      </c>
      <c r="L331" t="s">
        <v>7162</v>
      </c>
      <c r="M331" t="s">
        <v>7528</v>
      </c>
      <c r="N331" s="4">
        <v>1.2349537037037037E-2</v>
      </c>
      <c r="O331" s="9">
        <v>1.2349537037037037E-2</v>
      </c>
      <c r="P331">
        <v>16</v>
      </c>
      <c r="Q331">
        <v>1.47737765466297E-2</v>
      </c>
      <c r="R331" t="s">
        <v>23</v>
      </c>
      <c r="S331">
        <v>35</v>
      </c>
      <c r="T331" t="s">
        <v>9188</v>
      </c>
      <c r="U331" t="s">
        <v>4576</v>
      </c>
      <c r="V331" t="s">
        <v>75</v>
      </c>
      <c r="W331" t="s">
        <v>4576</v>
      </c>
      <c r="X331" t="s">
        <v>9198</v>
      </c>
      <c r="Y331" t="s">
        <v>9166</v>
      </c>
      <c r="Z331" t="s">
        <v>47</v>
      </c>
      <c r="AA331" t="s">
        <v>9174</v>
      </c>
    </row>
    <row r="332" spans="1:27" x14ac:dyDescent="0.25">
      <c r="A332">
        <v>3471</v>
      </c>
      <c r="B332">
        <v>331</v>
      </c>
      <c r="C332" t="s">
        <v>671</v>
      </c>
      <c r="D332" t="s">
        <v>15</v>
      </c>
      <c r="E332" t="s">
        <v>434</v>
      </c>
      <c r="F332" t="s">
        <v>308</v>
      </c>
      <c r="G332" s="4" t="s">
        <v>207</v>
      </c>
      <c r="H332" s="4">
        <v>2.4884259259259259E-2</v>
      </c>
      <c r="I332" s="4">
        <v>2.4907407407407406E-2</v>
      </c>
      <c r="J332" s="4">
        <v>2.488425925925926E-3</v>
      </c>
      <c r="K332" s="4">
        <v>1.2129629629629629E-2</v>
      </c>
      <c r="L332" t="s">
        <v>7162</v>
      </c>
      <c r="M332" t="s">
        <v>4935</v>
      </c>
      <c r="N332" s="4">
        <v>1.275462962962963E-2</v>
      </c>
      <c r="O332" s="9">
        <v>1.275462962962963E-2</v>
      </c>
      <c r="P332">
        <v>-54</v>
      </c>
      <c r="Q332">
        <v>-5.1526717557251897E-2</v>
      </c>
      <c r="R332" t="s">
        <v>43</v>
      </c>
      <c r="S332">
        <v>35</v>
      </c>
      <c r="T332" t="s">
        <v>9188</v>
      </c>
      <c r="U332" t="s">
        <v>4576</v>
      </c>
      <c r="V332" t="s">
        <v>165</v>
      </c>
      <c r="W332" t="s">
        <v>4576</v>
      </c>
      <c r="X332" t="s">
        <v>9198</v>
      </c>
      <c r="Y332" t="s">
        <v>9166</v>
      </c>
      <c r="Z332" t="s">
        <v>47</v>
      </c>
      <c r="AA332" t="s">
        <v>99</v>
      </c>
    </row>
    <row r="333" spans="1:27" x14ac:dyDescent="0.25">
      <c r="A333">
        <v>1997</v>
      </c>
      <c r="B333">
        <v>332</v>
      </c>
      <c r="C333" t="s">
        <v>8328</v>
      </c>
      <c r="D333" t="s">
        <v>15</v>
      </c>
      <c r="E333" t="s">
        <v>672</v>
      </c>
      <c r="F333" t="s">
        <v>673</v>
      </c>
      <c r="G333" s="4" t="s">
        <v>135</v>
      </c>
      <c r="H333" s="4">
        <v>2.4884259259259259E-2</v>
      </c>
      <c r="I333" s="4">
        <v>2.5000000000000001E-2</v>
      </c>
      <c r="J333" s="4">
        <v>2.488425925925926E-3</v>
      </c>
      <c r="K333" s="4">
        <v>1.2581018518518519E-2</v>
      </c>
      <c r="L333" t="s">
        <v>7162</v>
      </c>
      <c r="M333" t="s">
        <v>6671</v>
      </c>
      <c r="N333" s="4">
        <v>1.2303240740740741E-2</v>
      </c>
      <c r="O333" s="9">
        <v>1.2303240740740741E-2</v>
      </c>
      <c r="P333">
        <v>24</v>
      </c>
      <c r="Q333">
        <v>2.2079116835326599E-2</v>
      </c>
      <c r="R333" t="s">
        <v>19</v>
      </c>
      <c r="S333">
        <v>35</v>
      </c>
      <c r="T333" t="s">
        <v>9188</v>
      </c>
      <c r="U333" t="s">
        <v>4576</v>
      </c>
      <c r="V333" t="s">
        <v>136</v>
      </c>
      <c r="W333" t="s">
        <v>4576</v>
      </c>
      <c r="X333" t="s">
        <v>9198</v>
      </c>
      <c r="Y333" t="s">
        <v>9166</v>
      </c>
      <c r="Z333" t="s">
        <v>47</v>
      </c>
      <c r="AA333" t="s">
        <v>9173</v>
      </c>
    </row>
    <row r="334" spans="1:27" x14ac:dyDescent="0.25">
      <c r="A334">
        <v>5569</v>
      </c>
      <c r="B334">
        <v>333</v>
      </c>
      <c r="C334" t="s">
        <v>674</v>
      </c>
      <c r="D334" t="s">
        <v>15</v>
      </c>
      <c r="F334" t="s">
        <v>425</v>
      </c>
      <c r="G334" s="4" t="s">
        <v>18</v>
      </c>
      <c r="H334" s="4">
        <v>2.4884259259259259E-2</v>
      </c>
      <c r="I334" s="4">
        <v>2.5162037037037038E-2</v>
      </c>
      <c r="J334" s="4">
        <v>2.488425925925926E-3</v>
      </c>
      <c r="K334" s="4">
        <v>1.2615740740740742E-2</v>
      </c>
      <c r="L334" t="s">
        <v>7162</v>
      </c>
      <c r="M334" t="s">
        <v>6169</v>
      </c>
      <c r="N334" s="4">
        <v>1.2268518518518519E-2</v>
      </c>
      <c r="O334" s="9">
        <v>1.2268518518518519E-2</v>
      </c>
      <c r="P334">
        <v>30</v>
      </c>
      <c r="Q334">
        <v>2.7522935779816501E-2</v>
      </c>
      <c r="R334" t="s">
        <v>19</v>
      </c>
      <c r="S334">
        <v>35</v>
      </c>
      <c r="T334" t="s">
        <v>9188</v>
      </c>
      <c r="U334" t="s">
        <v>4579</v>
      </c>
      <c r="V334" t="s">
        <v>105</v>
      </c>
      <c r="W334" t="s">
        <v>4576</v>
      </c>
      <c r="X334" t="s">
        <v>9198</v>
      </c>
      <c r="Y334" t="s">
        <v>9166</v>
      </c>
      <c r="Z334" t="s">
        <v>47</v>
      </c>
      <c r="AA334" t="s">
        <v>40</v>
      </c>
    </row>
    <row r="335" spans="1:27" x14ac:dyDescent="0.25">
      <c r="A335">
        <v>511</v>
      </c>
      <c r="B335">
        <v>334</v>
      </c>
      <c r="C335" t="s">
        <v>8456</v>
      </c>
      <c r="D335" t="s">
        <v>15</v>
      </c>
      <c r="E335" t="s">
        <v>675</v>
      </c>
      <c r="F335" t="s">
        <v>676</v>
      </c>
      <c r="G335" s="4" t="s">
        <v>135</v>
      </c>
      <c r="H335" s="4">
        <v>2.4895833333333332E-2</v>
      </c>
      <c r="I335" s="4">
        <v>2.5104166666666667E-2</v>
      </c>
      <c r="J335" s="4">
        <v>2.488425925925926E-3</v>
      </c>
      <c r="K335" s="4">
        <v>1.2453703703703703E-2</v>
      </c>
      <c r="L335" t="s">
        <v>6668</v>
      </c>
      <c r="M335" t="s">
        <v>8457</v>
      </c>
      <c r="N335" s="4">
        <v>1.2442129629629629E-2</v>
      </c>
      <c r="O335" s="9">
        <v>1.2442129629629629E-2</v>
      </c>
      <c r="P335">
        <v>1</v>
      </c>
      <c r="Q335">
        <v>9.2936802973977702E-4</v>
      </c>
      <c r="R335" t="s">
        <v>23</v>
      </c>
      <c r="S335">
        <v>35</v>
      </c>
      <c r="T335" t="s">
        <v>9188</v>
      </c>
      <c r="U335" t="s">
        <v>4576</v>
      </c>
      <c r="V335" t="s">
        <v>136</v>
      </c>
      <c r="W335" t="s">
        <v>4576</v>
      </c>
      <c r="X335" t="s">
        <v>9198</v>
      </c>
      <c r="Y335" t="s">
        <v>9166</v>
      </c>
      <c r="Z335" t="s">
        <v>47</v>
      </c>
      <c r="AA335" t="s">
        <v>184</v>
      </c>
    </row>
    <row r="336" spans="1:27" x14ac:dyDescent="0.25">
      <c r="A336">
        <v>5578</v>
      </c>
      <c r="B336">
        <v>335</v>
      </c>
      <c r="C336" t="s">
        <v>677</v>
      </c>
      <c r="D336" t="s">
        <v>15</v>
      </c>
      <c r="E336" t="s">
        <v>678</v>
      </c>
      <c r="F336" t="s">
        <v>17</v>
      </c>
      <c r="G336" s="4" t="s">
        <v>151</v>
      </c>
      <c r="H336" s="4">
        <v>2.4895833333333332E-2</v>
      </c>
      <c r="I336" s="4">
        <v>2.4930555555555556E-2</v>
      </c>
      <c r="J336" s="4">
        <v>2.488425925925926E-3</v>
      </c>
      <c r="K336" s="4">
        <v>1.2164351851851852E-2</v>
      </c>
      <c r="L336" t="s">
        <v>6668</v>
      </c>
      <c r="M336" t="s">
        <v>6784</v>
      </c>
      <c r="N336" s="4">
        <v>1.2731481481481481E-2</v>
      </c>
      <c r="O336" s="9">
        <v>1.2731481481481481E-2</v>
      </c>
      <c r="P336">
        <v>-49</v>
      </c>
      <c r="Q336">
        <v>-4.6622264509990498E-2</v>
      </c>
      <c r="R336" t="s">
        <v>43</v>
      </c>
      <c r="S336">
        <v>35</v>
      </c>
      <c r="T336" t="s">
        <v>9189</v>
      </c>
      <c r="U336" t="s">
        <v>4576</v>
      </c>
      <c r="V336" t="s">
        <v>75</v>
      </c>
      <c r="W336" t="s">
        <v>4576</v>
      </c>
      <c r="X336" t="s">
        <v>9198</v>
      </c>
      <c r="Y336" t="s">
        <v>9166</v>
      </c>
      <c r="Z336" t="s">
        <v>47</v>
      </c>
      <c r="AA336" t="s">
        <v>107</v>
      </c>
    </row>
    <row r="337" spans="1:27" x14ac:dyDescent="0.25">
      <c r="A337">
        <v>1551</v>
      </c>
      <c r="B337">
        <v>336</v>
      </c>
      <c r="C337" t="s">
        <v>984</v>
      </c>
      <c r="D337" t="s">
        <v>15</v>
      </c>
      <c r="E337" t="s">
        <v>495</v>
      </c>
      <c r="F337" t="s">
        <v>496</v>
      </c>
      <c r="G337" s="4" t="s">
        <v>18</v>
      </c>
      <c r="H337" s="4">
        <v>2.4895833333333332E-2</v>
      </c>
      <c r="I337" s="4">
        <v>2.5000000000000001E-2</v>
      </c>
      <c r="J337" s="4">
        <v>2.488425925925926E-3</v>
      </c>
      <c r="K337" s="4">
        <v>1.2199074074074074E-2</v>
      </c>
      <c r="L337" t="s">
        <v>6668</v>
      </c>
      <c r="M337" t="s">
        <v>7942</v>
      </c>
      <c r="N337" s="4">
        <v>1.269675925925926E-2</v>
      </c>
      <c r="O337" s="9">
        <v>1.269675925925926E-2</v>
      </c>
      <c r="P337">
        <v>-43</v>
      </c>
      <c r="Q337">
        <v>-4.0796963946869103E-2</v>
      </c>
      <c r="R337" t="s">
        <v>43</v>
      </c>
      <c r="S337">
        <v>35</v>
      </c>
      <c r="T337" t="s">
        <v>9188</v>
      </c>
      <c r="U337" t="s">
        <v>4576</v>
      </c>
      <c r="V337" t="s">
        <v>105</v>
      </c>
      <c r="W337" t="s">
        <v>4576</v>
      </c>
      <c r="X337" t="s">
        <v>9198</v>
      </c>
      <c r="Y337" t="s">
        <v>9166</v>
      </c>
      <c r="Z337" t="s">
        <v>47</v>
      </c>
      <c r="AA337" t="s">
        <v>117</v>
      </c>
    </row>
    <row r="338" spans="1:27" x14ac:dyDescent="0.25">
      <c r="A338">
        <v>3284</v>
      </c>
      <c r="B338">
        <v>337</v>
      </c>
      <c r="C338" t="s">
        <v>679</v>
      </c>
      <c r="D338" t="s">
        <v>15</v>
      </c>
      <c r="E338" t="s">
        <v>372</v>
      </c>
      <c r="F338" t="s">
        <v>680</v>
      </c>
      <c r="G338" s="4" t="s">
        <v>207</v>
      </c>
      <c r="H338" s="4">
        <v>2.4895833333333332E-2</v>
      </c>
      <c r="I338" s="4">
        <v>2.4976851851851851E-2</v>
      </c>
      <c r="J338" s="4">
        <v>2.488425925925926E-3</v>
      </c>
      <c r="K338" s="4">
        <v>1.2361111111111111E-2</v>
      </c>
      <c r="L338" t="s">
        <v>6668</v>
      </c>
      <c r="M338" t="s">
        <v>6278</v>
      </c>
      <c r="N338" s="4">
        <v>1.2534722222222221E-2</v>
      </c>
      <c r="O338" s="9">
        <v>1.2534722222222221E-2</v>
      </c>
      <c r="P338">
        <v>-15</v>
      </c>
      <c r="Q338">
        <v>-1.40449438202247E-2</v>
      </c>
      <c r="R338" t="s">
        <v>23</v>
      </c>
      <c r="S338">
        <v>35</v>
      </c>
      <c r="T338" t="s">
        <v>9188</v>
      </c>
      <c r="U338" t="s">
        <v>4576</v>
      </c>
      <c r="V338" t="s">
        <v>165</v>
      </c>
      <c r="W338" t="s">
        <v>4576</v>
      </c>
      <c r="X338" t="s">
        <v>9198</v>
      </c>
      <c r="Y338" t="s">
        <v>9166</v>
      </c>
      <c r="Z338" t="s">
        <v>47</v>
      </c>
      <c r="AA338" t="s">
        <v>159</v>
      </c>
    </row>
    <row r="339" spans="1:27" x14ac:dyDescent="0.25">
      <c r="A339">
        <v>2056</v>
      </c>
      <c r="B339">
        <v>338</v>
      </c>
      <c r="C339" t="s">
        <v>6667</v>
      </c>
      <c r="D339" t="s">
        <v>15</v>
      </c>
      <c r="F339" t="s">
        <v>42</v>
      </c>
      <c r="G339" s="4" t="s">
        <v>135</v>
      </c>
      <c r="H339" s="4">
        <v>2.4895833333333332E-2</v>
      </c>
      <c r="I339" s="4">
        <v>2.4930555555555556E-2</v>
      </c>
      <c r="J339" s="4">
        <v>2.488425925925926E-3</v>
      </c>
      <c r="K339" s="4">
        <v>1.2337962962962964E-2</v>
      </c>
      <c r="L339" t="s">
        <v>6668</v>
      </c>
      <c r="M339" t="s">
        <v>6669</v>
      </c>
      <c r="N339" s="4">
        <v>1.255787037037037E-2</v>
      </c>
      <c r="O339" s="9">
        <v>1.255787037037037E-2</v>
      </c>
      <c r="P339">
        <v>-19</v>
      </c>
      <c r="Q339">
        <v>-1.78236397748593E-2</v>
      </c>
      <c r="R339" t="s">
        <v>23</v>
      </c>
      <c r="S339">
        <v>35</v>
      </c>
      <c r="T339" t="s">
        <v>9188</v>
      </c>
      <c r="U339" t="s">
        <v>4579</v>
      </c>
      <c r="V339" t="s">
        <v>136</v>
      </c>
      <c r="W339" t="s">
        <v>4576</v>
      </c>
      <c r="X339" t="s">
        <v>9198</v>
      </c>
      <c r="Y339" t="s">
        <v>9166</v>
      </c>
      <c r="Z339" t="s">
        <v>47</v>
      </c>
      <c r="AA339" t="s">
        <v>152</v>
      </c>
    </row>
    <row r="340" spans="1:27" x14ac:dyDescent="0.25">
      <c r="A340">
        <v>2642</v>
      </c>
      <c r="B340">
        <v>339</v>
      </c>
      <c r="C340" t="s">
        <v>681</v>
      </c>
      <c r="D340" t="s">
        <v>15</v>
      </c>
      <c r="F340" t="s">
        <v>682</v>
      </c>
      <c r="G340" s="4" t="s">
        <v>18</v>
      </c>
      <c r="H340" s="4">
        <v>2.4907407407407406E-2</v>
      </c>
      <c r="I340" s="4">
        <v>2.5046296296296296E-2</v>
      </c>
      <c r="J340" s="4">
        <v>2.488425925925926E-3</v>
      </c>
      <c r="K340" s="4">
        <v>1.2268518518518519E-2</v>
      </c>
      <c r="L340" t="s">
        <v>7033</v>
      </c>
      <c r="M340" t="s">
        <v>7034</v>
      </c>
      <c r="N340" s="4">
        <v>1.2638888888888889E-2</v>
      </c>
      <c r="O340" s="9">
        <v>1.2638888888888889E-2</v>
      </c>
      <c r="P340">
        <v>-32</v>
      </c>
      <c r="Q340">
        <v>-3.0188679245282998E-2</v>
      </c>
      <c r="R340" t="s">
        <v>43</v>
      </c>
      <c r="S340">
        <v>35</v>
      </c>
      <c r="T340" t="s">
        <v>9188</v>
      </c>
      <c r="U340" t="s">
        <v>4579</v>
      </c>
      <c r="V340" t="s">
        <v>105</v>
      </c>
      <c r="W340" t="s">
        <v>4576</v>
      </c>
      <c r="X340" t="s">
        <v>9198</v>
      </c>
      <c r="Y340" t="s">
        <v>9166</v>
      </c>
      <c r="Z340" t="s">
        <v>47</v>
      </c>
      <c r="AA340" t="s">
        <v>136</v>
      </c>
    </row>
    <row r="341" spans="1:27" x14ac:dyDescent="0.25">
      <c r="A341">
        <v>676</v>
      </c>
      <c r="B341">
        <v>340</v>
      </c>
      <c r="C341" t="s">
        <v>683</v>
      </c>
      <c r="D341" t="s">
        <v>15</v>
      </c>
      <c r="E341" t="s">
        <v>684</v>
      </c>
      <c r="F341" t="s">
        <v>174</v>
      </c>
      <c r="G341" s="4" t="s">
        <v>685</v>
      </c>
      <c r="H341" s="4">
        <v>2.4918981481481483E-2</v>
      </c>
      <c r="I341" s="4">
        <v>2.4988425925925924E-2</v>
      </c>
      <c r="J341" s="4">
        <v>2.488425925925926E-3</v>
      </c>
      <c r="K341" s="4">
        <v>1.2013888888888888E-2</v>
      </c>
      <c r="L341" t="s">
        <v>5162</v>
      </c>
      <c r="M341" t="s">
        <v>7028</v>
      </c>
      <c r="N341" s="4">
        <v>1.2905092592592593E-2</v>
      </c>
      <c r="O341" s="9">
        <v>1.2905092592592593E-2</v>
      </c>
      <c r="P341">
        <v>-77</v>
      </c>
      <c r="Q341">
        <v>-7.4181117533718699E-2</v>
      </c>
      <c r="R341" t="s">
        <v>43</v>
      </c>
      <c r="S341">
        <v>35</v>
      </c>
      <c r="T341" t="s">
        <v>9188</v>
      </c>
      <c r="U341" t="s">
        <v>4576</v>
      </c>
      <c r="V341" t="s">
        <v>62</v>
      </c>
      <c r="W341" t="s">
        <v>4576</v>
      </c>
      <c r="X341" t="s">
        <v>9198</v>
      </c>
      <c r="Y341" t="s">
        <v>9166</v>
      </c>
      <c r="Z341" t="s">
        <v>47</v>
      </c>
      <c r="AA341" t="s">
        <v>69</v>
      </c>
    </row>
    <row r="342" spans="1:27" x14ac:dyDescent="0.25">
      <c r="A342">
        <v>4665</v>
      </c>
      <c r="B342">
        <v>341</v>
      </c>
      <c r="C342" t="s">
        <v>686</v>
      </c>
      <c r="D342" t="s">
        <v>15</v>
      </c>
      <c r="F342" t="s">
        <v>687</v>
      </c>
      <c r="G342" s="4" t="s">
        <v>30</v>
      </c>
      <c r="H342" s="4">
        <v>2.4918981481481483E-2</v>
      </c>
      <c r="I342" s="4">
        <v>2.5092592592592593E-2</v>
      </c>
      <c r="J342" s="4">
        <v>2.488425925925926E-3</v>
      </c>
      <c r="K342" s="4">
        <v>1.2418981481481482E-2</v>
      </c>
      <c r="L342" t="s">
        <v>5162</v>
      </c>
      <c r="M342" t="s">
        <v>5772</v>
      </c>
      <c r="N342" s="4">
        <v>1.2500000000000001E-2</v>
      </c>
      <c r="O342" s="9">
        <v>1.2500000000000001E-2</v>
      </c>
      <c r="P342">
        <v>-7</v>
      </c>
      <c r="Q342">
        <v>-6.5237651444547996E-3</v>
      </c>
      <c r="R342" t="s">
        <v>23</v>
      </c>
      <c r="S342">
        <v>35</v>
      </c>
      <c r="T342" t="s">
        <v>9188</v>
      </c>
      <c r="U342" t="s">
        <v>4579</v>
      </c>
      <c r="V342" t="s">
        <v>75</v>
      </c>
      <c r="W342" t="s">
        <v>4576</v>
      </c>
      <c r="X342" t="s">
        <v>9198</v>
      </c>
      <c r="Y342" t="s">
        <v>9166</v>
      </c>
      <c r="Z342" t="s">
        <v>47</v>
      </c>
      <c r="AA342" t="s">
        <v>175</v>
      </c>
    </row>
    <row r="343" spans="1:27" x14ac:dyDescent="0.25">
      <c r="A343">
        <v>3144</v>
      </c>
      <c r="B343">
        <v>342</v>
      </c>
      <c r="C343" t="s">
        <v>8055</v>
      </c>
      <c r="D343" t="s">
        <v>15</v>
      </c>
      <c r="E343" t="s">
        <v>495</v>
      </c>
      <c r="F343" t="s">
        <v>688</v>
      </c>
      <c r="G343" s="4" t="s">
        <v>207</v>
      </c>
      <c r="H343" s="4">
        <v>2.4918981481481483E-2</v>
      </c>
      <c r="I343" s="4">
        <v>2.5011574074074075E-2</v>
      </c>
      <c r="J343" s="4">
        <v>2.488425925925926E-3</v>
      </c>
      <c r="K343" s="4">
        <v>1.2337962962962964E-2</v>
      </c>
      <c r="L343" t="s">
        <v>5162</v>
      </c>
      <c r="M343" t="s">
        <v>6669</v>
      </c>
      <c r="N343" s="4">
        <v>1.2581018518518519E-2</v>
      </c>
      <c r="O343" s="9">
        <v>1.2581018518518519E-2</v>
      </c>
      <c r="P343">
        <v>-21</v>
      </c>
      <c r="Q343">
        <v>-1.9699812382739199E-2</v>
      </c>
      <c r="R343" t="s">
        <v>23</v>
      </c>
      <c r="S343">
        <v>35</v>
      </c>
      <c r="T343" t="s">
        <v>9188</v>
      </c>
      <c r="U343" t="s">
        <v>4576</v>
      </c>
      <c r="V343" t="s">
        <v>165</v>
      </c>
      <c r="W343" t="s">
        <v>4576</v>
      </c>
      <c r="X343" t="s">
        <v>9198</v>
      </c>
      <c r="Y343" t="s">
        <v>9166</v>
      </c>
      <c r="Z343" t="s">
        <v>47</v>
      </c>
      <c r="AA343" t="s">
        <v>152</v>
      </c>
    </row>
    <row r="344" spans="1:27" x14ac:dyDescent="0.25">
      <c r="A344">
        <v>1960</v>
      </c>
      <c r="B344">
        <v>343</v>
      </c>
      <c r="C344" t="s">
        <v>689</v>
      </c>
      <c r="D344" t="s">
        <v>15</v>
      </c>
      <c r="E344" t="s">
        <v>690</v>
      </c>
      <c r="F344" t="s">
        <v>88</v>
      </c>
      <c r="G344" s="4" t="s">
        <v>18</v>
      </c>
      <c r="H344" s="4">
        <v>2.4930555555555556E-2</v>
      </c>
      <c r="I344" s="4">
        <v>2.5266203703703704E-2</v>
      </c>
      <c r="J344" s="4">
        <v>2.488425925925926E-3</v>
      </c>
      <c r="K344" s="4">
        <v>1.2546296296296297E-2</v>
      </c>
      <c r="L344" t="s">
        <v>8740</v>
      </c>
      <c r="M344" t="s">
        <v>7161</v>
      </c>
      <c r="N344" s="4">
        <v>1.238425925925926E-2</v>
      </c>
      <c r="O344" s="9">
        <v>1.238425925925926E-2</v>
      </c>
      <c r="P344">
        <v>14</v>
      </c>
      <c r="Q344">
        <v>1.2915129151291499E-2</v>
      </c>
      <c r="R344" t="s">
        <v>23</v>
      </c>
      <c r="S344">
        <v>35</v>
      </c>
      <c r="T344" t="s">
        <v>9188</v>
      </c>
      <c r="U344" t="s">
        <v>4576</v>
      </c>
      <c r="V344" t="s">
        <v>105</v>
      </c>
      <c r="W344" t="s">
        <v>4576</v>
      </c>
      <c r="X344" t="s">
        <v>9198</v>
      </c>
      <c r="Y344" t="s">
        <v>9166</v>
      </c>
      <c r="Z344" t="s">
        <v>47</v>
      </c>
      <c r="AA344" t="s">
        <v>9172</v>
      </c>
    </row>
    <row r="345" spans="1:27" x14ac:dyDescent="0.25">
      <c r="A345">
        <v>1383</v>
      </c>
      <c r="B345">
        <v>344</v>
      </c>
      <c r="C345" t="s">
        <v>8741</v>
      </c>
      <c r="D345" t="s">
        <v>15</v>
      </c>
      <c r="E345" t="s">
        <v>691</v>
      </c>
      <c r="F345" t="s">
        <v>692</v>
      </c>
      <c r="G345" s="4" t="s">
        <v>18</v>
      </c>
      <c r="H345" s="4">
        <v>2.4930555555555556E-2</v>
      </c>
      <c r="I345" s="4">
        <v>2.5092592592592593E-2</v>
      </c>
      <c r="J345" s="4">
        <v>2.488425925925926E-3</v>
      </c>
      <c r="K345" s="4">
        <v>1.2604166666666666E-2</v>
      </c>
      <c r="L345" t="s">
        <v>8740</v>
      </c>
      <c r="M345" t="s">
        <v>5475</v>
      </c>
      <c r="N345" s="4">
        <v>1.2326388888888888E-2</v>
      </c>
      <c r="O345" s="9">
        <v>1.2326388888888888E-2</v>
      </c>
      <c r="P345">
        <v>24</v>
      </c>
      <c r="Q345">
        <v>2.20385674931129E-2</v>
      </c>
      <c r="R345" t="s">
        <v>19</v>
      </c>
      <c r="S345">
        <v>35</v>
      </c>
      <c r="T345" t="s">
        <v>9188</v>
      </c>
      <c r="U345" t="s">
        <v>4576</v>
      </c>
      <c r="V345" t="s">
        <v>105</v>
      </c>
      <c r="W345" t="s">
        <v>4576</v>
      </c>
      <c r="X345" t="s">
        <v>9198</v>
      </c>
      <c r="Y345" t="s">
        <v>9166</v>
      </c>
      <c r="Z345" t="s">
        <v>47</v>
      </c>
      <c r="AA345" t="s">
        <v>9178</v>
      </c>
    </row>
    <row r="346" spans="1:27" x14ac:dyDescent="0.25">
      <c r="A346">
        <v>2466</v>
      </c>
      <c r="B346">
        <v>345</v>
      </c>
      <c r="C346" t="s">
        <v>693</v>
      </c>
      <c r="D346" t="s">
        <v>15</v>
      </c>
      <c r="E346" t="s">
        <v>694</v>
      </c>
      <c r="F346" t="s">
        <v>695</v>
      </c>
      <c r="G346" s="4" t="s">
        <v>135</v>
      </c>
      <c r="H346" s="4">
        <v>2.494212962962963E-2</v>
      </c>
      <c r="I346" s="4">
        <v>2.5115740740740741E-2</v>
      </c>
      <c r="J346" s="4">
        <v>2.5000000000000001E-3</v>
      </c>
      <c r="K346" s="4">
        <v>1.2094907407407407E-2</v>
      </c>
      <c r="L346" t="s">
        <v>7448</v>
      </c>
      <c r="M346" t="s">
        <v>7515</v>
      </c>
      <c r="N346" s="4">
        <v>1.2847222222222222E-2</v>
      </c>
      <c r="O346" s="9">
        <v>1.2847222222222222E-2</v>
      </c>
      <c r="P346">
        <v>-65</v>
      </c>
      <c r="Q346">
        <v>-6.2200956937799E-2</v>
      </c>
      <c r="R346" t="s">
        <v>43</v>
      </c>
      <c r="S346">
        <v>35</v>
      </c>
      <c r="T346" t="s">
        <v>9188</v>
      </c>
      <c r="U346" t="s">
        <v>4576</v>
      </c>
      <c r="V346" t="s">
        <v>136</v>
      </c>
      <c r="W346" t="s">
        <v>4576</v>
      </c>
      <c r="X346" t="s">
        <v>9198</v>
      </c>
      <c r="Y346" t="s">
        <v>9166</v>
      </c>
      <c r="Z346" t="s">
        <v>47</v>
      </c>
      <c r="AA346" t="s">
        <v>91</v>
      </c>
    </row>
    <row r="347" spans="1:27" x14ac:dyDescent="0.25">
      <c r="A347">
        <v>2640</v>
      </c>
      <c r="B347">
        <v>346</v>
      </c>
      <c r="C347" t="s">
        <v>7447</v>
      </c>
      <c r="D347" t="s">
        <v>15</v>
      </c>
      <c r="E347" t="s">
        <v>696</v>
      </c>
      <c r="F347" t="s">
        <v>158</v>
      </c>
      <c r="G347" s="4" t="s">
        <v>30</v>
      </c>
      <c r="H347" s="4">
        <v>2.494212962962963E-2</v>
      </c>
      <c r="I347" s="4">
        <v>2.5138888888888888E-2</v>
      </c>
      <c r="J347" s="4">
        <v>2.5000000000000001E-3</v>
      </c>
      <c r="K347" s="4">
        <v>1.2500000000000001E-2</v>
      </c>
      <c r="L347" t="s">
        <v>7448</v>
      </c>
      <c r="M347" t="s">
        <v>7449</v>
      </c>
      <c r="N347" s="4">
        <v>1.2442129629629629E-2</v>
      </c>
      <c r="O347" s="9">
        <v>1.2442129629629629E-2</v>
      </c>
      <c r="P347">
        <v>5</v>
      </c>
      <c r="Q347">
        <v>4.6296296296296302E-3</v>
      </c>
      <c r="R347" t="s">
        <v>23</v>
      </c>
      <c r="S347">
        <v>35</v>
      </c>
      <c r="T347" t="s">
        <v>9188</v>
      </c>
      <c r="U347" t="s">
        <v>4576</v>
      </c>
      <c r="V347" t="s">
        <v>75</v>
      </c>
      <c r="W347" t="s">
        <v>4576</v>
      </c>
      <c r="X347" t="s">
        <v>9198</v>
      </c>
      <c r="Y347" t="s">
        <v>9166</v>
      </c>
      <c r="Z347" t="s">
        <v>47</v>
      </c>
      <c r="AA347" t="s">
        <v>9171</v>
      </c>
    </row>
    <row r="348" spans="1:27" x14ac:dyDescent="0.25">
      <c r="A348">
        <v>4819</v>
      </c>
      <c r="B348">
        <v>347</v>
      </c>
      <c r="C348" t="s">
        <v>697</v>
      </c>
      <c r="D348" t="s">
        <v>15</v>
      </c>
      <c r="E348" t="s">
        <v>698</v>
      </c>
      <c r="F348" t="s">
        <v>699</v>
      </c>
      <c r="G348" s="4" t="s">
        <v>18</v>
      </c>
      <c r="H348" s="4">
        <v>2.494212962962963E-2</v>
      </c>
      <c r="I348" s="4">
        <v>2.4988425925925924E-2</v>
      </c>
      <c r="J348" s="4">
        <v>2.5000000000000001E-3</v>
      </c>
      <c r="K348" s="4">
        <v>1.2268518518518519E-2</v>
      </c>
      <c r="L348" t="s">
        <v>7448</v>
      </c>
      <c r="M348" t="s">
        <v>7034</v>
      </c>
      <c r="N348" s="4">
        <v>1.2673611111111111E-2</v>
      </c>
      <c r="O348" s="9">
        <v>1.2673611111111111E-2</v>
      </c>
      <c r="P348">
        <v>-35</v>
      </c>
      <c r="Q348">
        <v>-3.3018867924528301E-2</v>
      </c>
      <c r="R348" t="s">
        <v>43</v>
      </c>
      <c r="S348">
        <v>35</v>
      </c>
      <c r="T348" t="s">
        <v>9188</v>
      </c>
      <c r="U348" t="s">
        <v>4576</v>
      </c>
      <c r="V348" t="s">
        <v>105</v>
      </c>
      <c r="W348" t="s">
        <v>4576</v>
      </c>
      <c r="X348" t="s">
        <v>9198</v>
      </c>
      <c r="Y348" t="s">
        <v>9166</v>
      </c>
      <c r="Z348" t="s">
        <v>47</v>
      </c>
      <c r="AA348" t="s">
        <v>136</v>
      </c>
    </row>
    <row r="349" spans="1:27" x14ac:dyDescent="0.25">
      <c r="A349">
        <v>4431</v>
      </c>
      <c r="B349">
        <v>348</v>
      </c>
      <c r="C349" t="s">
        <v>7830</v>
      </c>
      <c r="D349" t="s">
        <v>15</v>
      </c>
      <c r="E349" t="s">
        <v>700</v>
      </c>
      <c r="F349" t="s">
        <v>701</v>
      </c>
      <c r="G349" s="4" t="s">
        <v>186</v>
      </c>
      <c r="H349" s="4">
        <v>2.4953703703703704E-2</v>
      </c>
      <c r="I349" s="4">
        <v>2.4976851851851851E-2</v>
      </c>
      <c r="J349" s="4">
        <v>2.5000000000000001E-3</v>
      </c>
      <c r="K349" s="4">
        <v>1.2303240740740741E-2</v>
      </c>
      <c r="L349" t="s">
        <v>7831</v>
      </c>
      <c r="M349" t="s">
        <v>7523</v>
      </c>
      <c r="N349" s="4">
        <v>1.2650462962962962E-2</v>
      </c>
      <c r="O349" s="9">
        <v>1.2650462962962962E-2</v>
      </c>
      <c r="P349">
        <v>-30</v>
      </c>
      <c r="Q349">
        <v>-2.82220131702728E-2</v>
      </c>
      <c r="R349" t="s">
        <v>43</v>
      </c>
      <c r="S349">
        <v>35</v>
      </c>
      <c r="T349" t="s">
        <v>9189</v>
      </c>
      <c r="U349" t="s">
        <v>4576</v>
      </c>
      <c r="V349" t="s">
        <v>105</v>
      </c>
      <c r="W349" t="s">
        <v>4576</v>
      </c>
      <c r="X349" t="s">
        <v>9198</v>
      </c>
      <c r="Y349" t="s">
        <v>9166</v>
      </c>
      <c r="Z349" t="s">
        <v>47</v>
      </c>
      <c r="AA349" t="s">
        <v>144</v>
      </c>
    </row>
    <row r="350" spans="1:27" x14ac:dyDescent="0.25">
      <c r="A350">
        <v>900</v>
      </c>
      <c r="B350">
        <v>349</v>
      </c>
      <c r="C350" t="s">
        <v>702</v>
      </c>
      <c r="D350" t="s">
        <v>15</v>
      </c>
      <c r="E350" t="s">
        <v>703</v>
      </c>
      <c r="F350" t="s">
        <v>17</v>
      </c>
      <c r="G350" s="4" t="s">
        <v>207</v>
      </c>
      <c r="H350" s="4">
        <v>2.4965277777777777E-2</v>
      </c>
      <c r="I350" s="4">
        <v>2.5208333333333333E-2</v>
      </c>
      <c r="J350" s="4">
        <v>2.5000000000000001E-3</v>
      </c>
      <c r="K350" s="4">
        <v>1.2442129629629629E-2</v>
      </c>
      <c r="L350" t="s">
        <v>7450</v>
      </c>
      <c r="M350" t="s">
        <v>7451</v>
      </c>
      <c r="N350" s="4">
        <v>1.2523148148148148E-2</v>
      </c>
      <c r="O350" s="9">
        <v>1.2523148148148148E-2</v>
      </c>
      <c r="P350">
        <v>-7</v>
      </c>
      <c r="Q350">
        <v>-6.5116279069767401E-3</v>
      </c>
      <c r="R350" t="s">
        <v>23</v>
      </c>
      <c r="S350">
        <v>35</v>
      </c>
      <c r="T350" t="s">
        <v>9188</v>
      </c>
      <c r="U350" t="s">
        <v>4576</v>
      </c>
      <c r="V350" t="s">
        <v>165</v>
      </c>
      <c r="W350" t="s">
        <v>4576</v>
      </c>
      <c r="X350" t="s">
        <v>9198</v>
      </c>
      <c r="Y350" t="s">
        <v>9166</v>
      </c>
      <c r="Z350" t="s">
        <v>47</v>
      </c>
      <c r="AA350" t="s">
        <v>180</v>
      </c>
    </row>
    <row r="351" spans="1:27" x14ac:dyDescent="0.25">
      <c r="A351">
        <v>3020</v>
      </c>
      <c r="B351">
        <v>350</v>
      </c>
      <c r="C351" t="s">
        <v>8742</v>
      </c>
      <c r="D351" t="s">
        <v>15</v>
      </c>
      <c r="E351" t="s">
        <v>704</v>
      </c>
      <c r="F351" t="s">
        <v>269</v>
      </c>
      <c r="G351" s="4" t="s">
        <v>18</v>
      </c>
      <c r="H351" s="4">
        <v>2.4976851851851851E-2</v>
      </c>
      <c r="I351" s="4">
        <v>2.525462962962963E-2</v>
      </c>
      <c r="J351" s="4">
        <v>2.5000000000000001E-3</v>
      </c>
      <c r="K351" s="4">
        <v>1.2511574074074074E-2</v>
      </c>
      <c r="L351" t="s">
        <v>6277</v>
      </c>
      <c r="M351" t="s">
        <v>7038</v>
      </c>
      <c r="N351" s="4">
        <v>1.2465277777777778E-2</v>
      </c>
      <c r="O351" s="9">
        <v>1.2465277777777778E-2</v>
      </c>
      <c r="P351">
        <v>4</v>
      </c>
      <c r="Q351">
        <v>3.7002775208140599E-3</v>
      </c>
      <c r="R351" t="s">
        <v>23</v>
      </c>
      <c r="S351">
        <v>35</v>
      </c>
      <c r="T351" t="s">
        <v>9188</v>
      </c>
      <c r="U351" t="s">
        <v>4576</v>
      </c>
      <c r="V351" t="s">
        <v>105</v>
      </c>
      <c r="W351" t="s">
        <v>4576</v>
      </c>
      <c r="X351" t="s">
        <v>9198</v>
      </c>
      <c r="Y351" t="s">
        <v>9166</v>
      </c>
      <c r="Z351" t="s">
        <v>47</v>
      </c>
      <c r="AA351" t="s">
        <v>9177</v>
      </c>
    </row>
    <row r="352" spans="1:27" x14ac:dyDescent="0.25">
      <c r="A352">
        <v>4391</v>
      </c>
      <c r="B352">
        <v>351</v>
      </c>
      <c r="C352" t="s">
        <v>705</v>
      </c>
      <c r="D352" t="s">
        <v>15</v>
      </c>
      <c r="E352" t="s">
        <v>706</v>
      </c>
      <c r="F352" t="s">
        <v>82</v>
      </c>
      <c r="G352" s="4" t="s">
        <v>18</v>
      </c>
      <c r="H352" s="4">
        <v>2.4976851851851851E-2</v>
      </c>
      <c r="I352" s="4">
        <v>2.5231481481481483E-2</v>
      </c>
      <c r="J352" s="4">
        <v>2.5000000000000001E-3</v>
      </c>
      <c r="K352" s="4">
        <v>1.2476851851851852E-2</v>
      </c>
      <c r="L352" t="s">
        <v>6277</v>
      </c>
      <c r="M352" t="s">
        <v>7525</v>
      </c>
      <c r="N352" s="4">
        <v>1.2500000000000001E-2</v>
      </c>
      <c r="O352" s="9">
        <v>1.2500000000000001E-2</v>
      </c>
      <c r="P352">
        <v>-2</v>
      </c>
      <c r="Q352">
        <v>-1.85528756957328E-3</v>
      </c>
      <c r="R352" t="s">
        <v>23</v>
      </c>
      <c r="S352">
        <v>35</v>
      </c>
      <c r="T352" t="s">
        <v>9188</v>
      </c>
      <c r="U352" t="s">
        <v>4576</v>
      </c>
      <c r="V352" t="s">
        <v>105</v>
      </c>
      <c r="W352" t="s">
        <v>4576</v>
      </c>
      <c r="X352" t="s">
        <v>9198</v>
      </c>
      <c r="Y352" t="s">
        <v>9166</v>
      </c>
      <c r="Z352" t="s">
        <v>47</v>
      </c>
      <c r="AA352" t="s">
        <v>189</v>
      </c>
    </row>
    <row r="353" spans="1:27" x14ac:dyDescent="0.25">
      <c r="A353">
        <v>777</v>
      </c>
      <c r="B353">
        <v>352</v>
      </c>
      <c r="C353" t="s">
        <v>6787</v>
      </c>
      <c r="D353" t="s">
        <v>15</v>
      </c>
      <c r="F353" t="s">
        <v>269</v>
      </c>
      <c r="G353" s="4" t="s">
        <v>135</v>
      </c>
      <c r="H353" s="4">
        <v>2.4976851851851851E-2</v>
      </c>
      <c r="I353" s="4">
        <v>2.5231481481481483E-2</v>
      </c>
      <c r="J353" s="4">
        <v>2.5000000000000001E-3</v>
      </c>
      <c r="K353" s="4">
        <v>1.2569444444444444E-2</v>
      </c>
      <c r="L353" t="s">
        <v>6277</v>
      </c>
      <c r="M353" t="s">
        <v>6788</v>
      </c>
      <c r="N353" s="4">
        <v>1.2407407407407407E-2</v>
      </c>
      <c r="O353" s="9">
        <v>1.2407407407407407E-2</v>
      </c>
      <c r="P353">
        <v>14</v>
      </c>
      <c r="Q353">
        <v>1.2891344383057101E-2</v>
      </c>
      <c r="R353" t="s">
        <v>23</v>
      </c>
      <c r="S353">
        <v>35</v>
      </c>
      <c r="T353" t="s">
        <v>9188</v>
      </c>
      <c r="U353" t="s">
        <v>4579</v>
      </c>
      <c r="V353" t="s">
        <v>136</v>
      </c>
      <c r="W353" t="s">
        <v>4576</v>
      </c>
      <c r="X353" t="s">
        <v>9198</v>
      </c>
      <c r="Y353" t="s">
        <v>9166</v>
      </c>
      <c r="Z353" t="s">
        <v>47</v>
      </c>
      <c r="AA353" t="s">
        <v>9179</v>
      </c>
    </row>
    <row r="354" spans="1:27" x14ac:dyDescent="0.25">
      <c r="A354">
        <v>5227</v>
      </c>
      <c r="B354">
        <v>353</v>
      </c>
      <c r="C354" t="s">
        <v>707</v>
      </c>
      <c r="D354" t="s">
        <v>15</v>
      </c>
      <c r="F354" t="s">
        <v>319</v>
      </c>
      <c r="G354" s="4" t="s">
        <v>151</v>
      </c>
      <c r="H354" s="4">
        <v>2.4976851851851851E-2</v>
      </c>
      <c r="I354" s="4">
        <v>2.5000000000000001E-2</v>
      </c>
      <c r="J354" s="4">
        <v>2.5000000000000001E-3</v>
      </c>
      <c r="K354" s="4">
        <v>1.2361111111111111E-2</v>
      </c>
      <c r="L354" t="s">
        <v>6277</v>
      </c>
      <c r="M354" t="s">
        <v>6278</v>
      </c>
      <c r="N354" s="4">
        <v>1.2615740740740742E-2</v>
      </c>
      <c r="O354" s="9">
        <v>1.2615740740740742E-2</v>
      </c>
      <c r="P354">
        <v>-22</v>
      </c>
      <c r="Q354">
        <v>-2.05992509363296E-2</v>
      </c>
      <c r="R354" t="s">
        <v>43</v>
      </c>
      <c r="S354">
        <v>35</v>
      </c>
      <c r="T354" t="s">
        <v>9189</v>
      </c>
      <c r="U354" t="s">
        <v>4579</v>
      </c>
      <c r="V354" t="s">
        <v>75</v>
      </c>
      <c r="W354" t="s">
        <v>4576</v>
      </c>
      <c r="X354" t="s">
        <v>9198</v>
      </c>
      <c r="Y354" t="s">
        <v>9166</v>
      </c>
      <c r="Z354" t="s">
        <v>47</v>
      </c>
      <c r="AA354" t="s">
        <v>159</v>
      </c>
    </row>
    <row r="355" spans="1:27" x14ac:dyDescent="0.25">
      <c r="A355">
        <v>5283</v>
      </c>
      <c r="B355">
        <v>354</v>
      </c>
      <c r="C355" t="s">
        <v>8743</v>
      </c>
      <c r="D355" t="s">
        <v>15</v>
      </c>
      <c r="E355" t="s">
        <v>708</v>
      </c>
      <c r="F355" t="s">
        <v>709</v>
      </c>
      <c r="G355" s="4" t="s">
        <v>18</v>
      </c>
      <c r="H355" s="4">
        <v>2.5000000000000001E-2</v>
      </c>
      <c r="I355" s="4">
        <v>2.5381944444444443E-2</v>
      </c>
      <c r="J355" s="4">
        <v>2.5000000000000001E-3</v>
      </c>
      <c r="K355" s="4">
        <v>1.2476851851851852E-2</v>
      </c>
      <c r="L355" t="s">
        <v>7163</v>
      </c>
      <c r="M355" t="s">
        <v>7525</v>
      </c>
      <c r="N355" s="4">
        <v>1.2523148148148148E-2</v>
      </c>
      <c r="O355" s="9">
        <v>1.2523148148148148E-2</v>
      </c>
      <c r="P355">
        <v>-4</v>
      </c>
      <c r="Q355">
        <v>-3.7105751391465699E-3</v>
      </c>
      <c r="R355" t="s">
        <v>23</v>
      </c>
      <c r="S355">
        <v>36</v>
      </c>
      <c r="T355" t="s">
        <v>9188</v>
      </c>
      <c r="U355" t="s">
        <v>4576</v>
      </c>
      <c r="V355" t="s">
        <v>105</v>
      </c>
      <c r="W355" t="s">
        <v>4579</v>
      </c>
      <c r="X355" t="s">
        <v>9198</v>
      </c>
      <c r="Y355" t="s">
        <v>9166</v>
      </c>
      <c r="Z355" t="s">
        <v>47</v>
      </c>
      <c r="AA355" t="s">
        <v>189</v>
      </c>
    </row>
    <row r="356" spans="1:27" x14ac:dyDescent="0.25">
      <c r="A356">
        <v>1390</v>
      </c>
      <c r="B356">
        <v>355</v>
      </c>
      <c r="C356" t="s">
        <v>710</v>
      </c>
      <c r="D356" t="s">
        <v>15</v>
      </c>
      <c r="F356" t="s">
        <v>113</v>
      </c>
      <c r="G356" s="4" t="s">
        <v>18</v>
      </c>
      <c r="H356" s="4">
        <v>2.5000000000000001E-2</v>
      </c>
      <c r="I356" s="4">
        <v>2.5405092592592594E-2</v>
      </c>
      <c r="J356" s="4">
        <v>2.5000000000000001E-3</v>
      </c>
      <c r="K356" s="4">
        <v>1.2650462962962962E-2</v>
      </c>
      <c r="L356" t="s">
        <v>7163</v>
      </c>
      <c r="M356" t="s">
        <v>7164</v>
      </c>
      <c r="N356" s="4">
        <v>1.2349537037037037E-2</v>
      </c>
      <c r="O356" s="9">
        <v>1.2349537037037037E-2</v>
      </c>
      <c r="P356">
        <v>26</v>
      </c>
      <c r="Q356">
        <v>2.37877401646844E-2</v>
      </c>
      <c r="R356" t="s">
        <v>19</v>
      </c>
      <c r="S356">
        <v>36</v>
      </c>
      <c r="T356" t="s">
        <v>9188</v>
      </c>
      <c r="U356" t="s">
        <v>4579</v>
      </c>
      <c r="V356" t="s">
        <v>105</v>
      </c>
      <c r="W356" t="s">
        <v>4579</v>
      </c>
      <c r="X356" t="s">
        <v>9198</v>
      </c>
      <c r="Y356" t="s">
        <v>9166</v>
      </c>
      <c r="Z356" t="s">
        <v>47</v>
      </c>
      <c r="AA356" t="s">
        <v>51</v>
      </c>
    </row>
    <row r="357" spans="1:27" x14ac:dyDescent="0.25">
      <c r="A357">
        <v>4220</v>
      </c>
      <c r="B357">
        <v>356</v>
      </c>
      <c r="C357" t="s">
        <v>6167</v>
      </c>
      <c r="D357" t="s">
        <v>15</v>
      </c>
      <c r="F357" t="s">
        <v>711</v>
      </c>
      <c r="G357" s="4" t="s">
        <v>30</v>
      </c>
      <c r="H357" s="4">
        <v>2.5011574074074075E-2</v>
      </c>
      <c r="I357" s="4">
        <v>2.537037037037037E-2</v>
      </c>
      <c r="J357" s="4">
        <v>2.5000000000000001E-3</v>
      </c>
      <c r="K357" s="4">
        <v>1.2615740740740742E-2</v>
      </c>
      <c r="L357" t="s">
        <v>6168</v>
      </c>
      <c r="M357" t="s">
        <v>6169</v>
      </c>
      <c r="N357" s="4">
        <v>1.2395833333333333E-2</v>
      </c>
      <c r="O357" s="9">
        <v>1.2395833333333333E-2</v>
      </c>
      <c r="P357">
        <v>19</v>
      </c>
      <c r="Q357">
        <v>1.7431192660550501E-2</v>
      </c>
      <c r="R357" t="s">
        <v>23</v>
      </c>
      <c r="S357">
        <v>36</v>
      </c>
      <c r="T357" t="s">
        <v>9188</v>
      </c>
      <c r="U357" t="s">
        <v>4579</v>
      </c>
      <c r="V357" t="s">
        <v>75</v>
      </c>
      <c r="W357" t="s">
        <v>4579</v>
      </c>
      <c r="X357" t="s">
        <v>9198</v>
      </c>
      <c r="Y357" t="s">
        <v>9166</v>
      </c>
      <c r="Z357" t="s">
        <v>47</v>
      </c>
      <c r="AA357" t="s">
        <v>40</v>
      </c>
    </row>
    <row r="358" spans="1:27" x14ac:dyDescent="0.25">
      <c r="A358">
        <v>223</v>
      </c>
      <c r="B358">
        <v>357</v>
      </c>
      <c r="C358" t="s">
        <v>712</v>
      </c>
      <c r="D358" t="s">
        <v>15</v>
      </c>
      <c r="E358" t="s">
        <v>661</v>
      </c>
      <c r="F358" t="s">
        <v>713</v>
      </c>
      <c r="G358" s="4" t="s">
        <v>30</v>
      </c>
      <c r="H358" s="4">
        <v>2.5011574074074075E-2</v>
      </c>
      <c r="I358" s="4">
        <v>2.5092592592592593E-2</v>
      </c>
      <c r="J358" s="4">
        <v>2.5000000000000001E-3</v>
      </c>
      <c r="K358" s="4">
        <v>1.2256944444444445E-2</v>
      </c>
      <c r="L358" t="s">
        <v>6168</v>
      </c>
      <c r="M358" t="s">
        <v>5771</v>
      </c>
      <c r="N358" s="4">
        <v>1.275462962962963E-2</v>
      </c>
      <c r="O358" s="9">
        <v>1.275462962962963E-2</v>
      </c>
      <c r="P358">
        <v>-43</v>
      </c>
      <c r="Q358">
        <v>-4.0604343720491001E-2</v>
      </c>
      <c r="R358" t="s">
        <v>43</v>
      </c>
      <c r="S358">
        <v>36</v>
      </c>
      <c r="T358" t="s">
        <v>9188</v>
      </c>
      <c r="U358" t="s">
        <v>4576</v>
      </c>
      <c r="V358" t="s">
        <v>75</v>
      </c>
      <c r="W358" t="s">
        <v>4579</v>
      </c>
      <c r="X358" t="s">
        <v>9198</v>
      </c>
      <c r="Y358" t="s">
        <v>9166</v>
      </c>
      <c r="Z358" t="s">
        <v>47</v>
      </c>
      <c r="AA358" t="s">
        <v>131</v>
      </c>
    </row>
    <row r="359" spans="1:27" x14ac:dyDescent="0.25">
      <c r="A359">
        <v>3028</v>
      </c>
      <c r="B359">
        <v>358</v>
      </c>
      <c r="C359" t="s">
        <v>9060</v>
      </c>
      <c r="D359" t="s">
        <v>15</v>
      </c>
      <c r="E359" t="s">
        <v>714</v>
      </c>
      <c r="F359" t="s">
        <v>82</v>
      </c>
      <c r="G359" s="4" t="s">
        <v>207</v>
      </c>
      <c r="H359" s="4">
        <v>2.5011574074074075E-2</v>
      </c>
      <c r="I359" s="4">
        <v>2.5173611111111112E-2</v>
      </c>
      <c r="J359" s="4">
        <v>2.5000000000000001E-3</v>
      </c>
      <c r="K359" s="4">
        <v>1.2291666666666666E-2</v>
      </c>
      <c r="L359" t="s">
        <v>6168</v>
      </c>
      <c r="M359" t="s">
        <v>8234</v>
      </c>
      <c r="N359" s="4">
        <v>1.2719907407407407E-2</v>
      </c>
      <c r="O359" s="9">
        <v>1.2719907407407407E-2</v>
      </c>
      <c r="P359">
        <v>-37</v>
      </c>
      <c r="Q359">
        <v>-3.4839924670433203E-2</v>
      </c>
      <c r="R359" t="s">
        <v>43</v>
      </c>
      <c r="S359">
        <v>36</v>
      </c>
      <c r="T359" t="s">
        <v>9188</v>
      </c>
      <c r="U359" t="s">
        <v>4576</v>
      </c>
      <c r="V359" t="s">
        <v>165</v>
      </c>
      <c r="W359" t="s">
        <v>4579</v>
      </c>
      <c r="X359" t="s">
        <v>9198</v>
      </c>
      <c r="Y359" t="s">
        <v>9166</v>
      </c>
      <c r="Z359" t="s">
        <v>47</v>
      </c>
      <c r="AA359" t="s">
        <v>141</v>
      </c>
    </row>
    <row r="360" spans="1:27" x14ac:dyDescent="0.25">
      <c r="A360">
        <v>115</v>
      </c>
      <c r="B360">
        <v>359</v>
      </c>
      <c r="C360" t="s">
        <v>715</v>
      </c>
      <c r="D360" t="s">
        <v>15</v>
      </c>
      <c r="E360" t="s">
        <v>716</v>
      </c>
      <c r="F360" t="s">
        <v>298</v>
      </c>
      <c r="G360" s="4" t="s">
        <v>18</v>
      </c>
      <c r="H360" s="4">
        <v>2.5034722222222222E-2</v>
      </c>
      <c r="I360" s="4">
        <v>2.5405092592592594E-2</v>
      </c>
      <c r="J360" s="4">
        <v>2.5000000000000001E-3</v>
      </c>
      <c r="K360" s="4">
        <v>1.2569444444444444E-2</v>
      </c>
      <c r="L360" t="s">
        <v>7165</v>
      </c>
      <c r="M360" t="s">
        <v>6788</v>
      </c>
      <c r="N360" s="4">
        <v>1.2465277777777778E-2</v>
      </c>
      <c r="O360" s="9">
        <v>1.2465277777777778E-2</v>
      </c>
      <c r="P360">
        <v>9</v>
      </c>
      <c r="Q360">
        <v>8.2872928176795594E-3</v>
      </c>
      <c r="R360" t="s">
        <v>23</v>
      </c>
      <c r="S360">
        <v>36</v>
      </c>
      <c r="T360" t="s">
        <v>9188</v>
      </c>
      <c r="U360" t="s">
        <v>4576</v>
      </c>
      <c r="V360" t="s">
        <v>105</v>
      </c>
      <c r="W360" t="s">
        <v>4579</v>
      </c>
      <c r="X360" t="s">
        <v>9198</v>
      </c>
      <c r="Y360" t="s">
        <v>9166</v>
      </c>
      <c r="Z360" t="s">
        <v>47</v>
      </c>
      <c r="AA360" t="s">
        <v>9179</v>
      </c>
    </row>
    <row r="361" spans="1:27" x14ac:dyDescent="0.25">
      <c r="A361">
        <v>1321</v>
      </c>
      <c r="B361">
        <v>360</v>
      </c>
      <c r="C361" t="s">
        <v>717</v>
      </c>
      <c r="D361" t="s">
        <v>15</v>
      </c>
      <c r="E361" t="s">
        <v>718</v>
      </c>
      <c r="F361" t="s">
        <v>719</v>
      </c>
      <c r="G361" s="4" t="s">
        <v>207</v>
      </c>
      <c r="H361" s="4">
        <v>2.5034722222222222E-2</v>
      </c>
      <c r="I361" s="4">
        <v>2.5312500000000002E-2</v>
      </c>
      <c r="J361" s="4">
        <v>2.5000000000000001E-3</v>
      </c>
      <c r="K361" s="4">
        <v>1.2546296296296297E-2</v>
      </c>
      <c r="L361" t="s">
        <v>7165</v>
      </c>
      <c r="M361" t="s">
        <v>7161</v>
      </c>
      <c r="N361" s="4">
        <v>1.2488425925925925E-2</v>
      </c>
      <c r="O361" s="9">
        <v>1.2488425925925925E-2</v>
      </c>
      <c r="P361">
        <v>5</v>
      </c>
      <c r="Q361">
        <v>4.6125461254612503E-3</v>
      </c>
      <c r="R361" t="s">
        <v>23</v>
      </c>
      <c r="S361">
        <v>36</v>
      </c>
      <c r="T361" t="s">
        <v>9188</v>
      </c>
      <c r="U361" t="s">
        <v>4576</v>
      </c>
      <c r="V361" t="s">
        <v>165</v>
      </c>
      <c r="W361" t="s">
        <v>4579</v>
      </c>
      <c r="X361" t="s">
        <v>9198</v>
      </c>
      <c r="Y361" t="s">
        <v>9166</v>
      </c>
      <c r="Z361" t="s">
        <v>47</v>
      </c>
      <c r="AA361" t="s">
        <v>9172</v>
      </c>
    </row>
    <row r="362" spans="1:27" x14ac:dyDescent="0.25">
      <c r="A362">
        <v>840</v>
      </c>
      <c r="B362">
        <v>361</v>
      </c>
      <c r="C362" t="s">
        <v>720</v>
      </c>
      <c r="D362" t="s">
        <v>15</v>
      </c>
      <c r="F362" t="s">
        <v>721</v>
      </c>
      <c r="G362" s="4" t="s">
        <v>18</v>
      </c>
      <c r="H362" s="4">
        <v>2.5034722222222222E-2</v>
      </c>
      <c r="I362" s="4">
        <v>2.5162037037037038E-2</v>
      </c>
      <c r="J362" s="4">
        <v>2.5000000000000001E-3</v>
      </c>
      <c r="K362" s="4">
        <v>1.2615740740740742E-2</v>
      </c>
      <c r="L362" t="s">
        <v>7165</v>
      </c>
      <c r="M362" t="s">
        <v>6169</v>
      </c>
      <c r="N362" s="4">
        <v>1.2418981481481482E-2</v>
      </c>
      <c r="O362" s="9">
        <v>1.2418981481481482E-2</v>
      </c>
      <c r="P362">
        <v>17</v>
      </c>
      <c r="Q362">
        <v>1.55963302752294E-2</v>
      </c>
      <c r="R362" t="s">
        <v>23</v>
      </c>
      <c r="S362">
        <v>36</v>
      </c>
      <c r="T362" t="s">
        <v>9188</v>
      </c>
      <c r="U362" t="s">
        <v>4579</v>
      </c>
      <c r="V362" t="s">
        <v>105</v>
      </c>
      <c r="W362" t="s">
        <v>4579</v>
      </c>
      <c r="X362" t="s">
        <v>9198</v>
      </c>
      <c r="Y362" t="s">
        <v>9166</v>
      </c>
      <c r="Z362" t="s">
        <v>47</v>
      </c>
      <c r="AA362" t="s">
        <v>40</v>
      </c>
    </row>
    <row r="363" spans="1:27" x14ac:dyDescent="0.25">
      <c r="A363">
        <v>5052</v>
      </c>
      <c r="B363">
        <v>362</v>
      </c>
      <c r="C363" t="s">
        <v>8458</v>
      </c>
      <c r="D363" t="s">
        <v>15</v>
      </c>
      <c r="E363" t="s">
        <v>722</v>
      </c>
      <c r="F363" t="s">
        <v>723</v>
      </c>
      <c r="G363" s="4" t="s">
        <v>135</v>
      </c>
      <c r="H363" s="4">
        <v>2.5046296296296296E-2</v>
      </c>
      <c r="I363" s="4">
        <v>2.5300925925925925E-2</v>
      </c>
      <c r="J363" s="4">
        <v>2.5000000000000001E-3</v>
      </c>
      <c r="K363" s="4">
        <v>1.2465277777777778E-2</v>
      </c>
      <c r="L363" t="s">
        <v>6661</v>
      </c>
      <c r="M363" t="s">
        <v>6283</v>
      </c>
      <c r="N363" s="4">
        <v>1.2581018518518519E-2</v>
      </c>
      <c r="O363" s="9">
        <v>1.2581018518518519E-2</v>
      </c>
      <c r="P363">
        <v>-10</v>
      </c>
      <c r="Q363">
        <v>-9.2850510677808702E-3</v>
      </c>
      <c r="R363" t="s">
        <v>23</v>
      </c>
      <c r="S363">
        <v>36</v>
      </c>
      <c r="T363" t="s">
        <v>9188</v>
      </c>
      <c r="U363" t="s">
        <v>4576</v>
      </c>
      <c r="V363" t="s">
        <v>136</v>
      </c>
      <c r="W363" t="s">
        <v>4579</v>
      </c>
      <c r="X363" t="s">
        <v>9198</v>
      </c>
      <c r="Y363" t="s">
        <v>9166</v>
      </c>
      <c r="Z363" t="s">
        <v>47</v>
      </c>
      <c r="AA363" t="s">
        <v>187</v>
      </c>
    </row>
    <row r="364" spans="1:27" x14ac:dyDescent="0.25">
      <c r="A364">
        <v>2799</v>
      </c>
      <c r="B364">
        <v>363</v>
      </c>
      <c r="C364" t="s">
        <v>724</v>
      </c>
      <c r="D364" t="s">
        <v>15</v>
      </c>
      <c r="E364" t="s">
        <v>81</v>
      </c>
      <c r="F364" t="s">
        <v>82</v>
      </c>
      <c r="G364" s="4" t="s">
        <v>18</v>
      </c>
      <c r="H364" s="4">
        <v>2.5046296296296296E-2</v>
      </c>
      <c r="I364" s="4">
        <v>2.5150462962962961E-2</v>
      </c>
      <c r="J364" s="4">
        <v>2.5000000000000001E-3</v>
      </c>
      <c r="K364" s="4">
        <v>1.2233796296296296E-2</v>
      </c>
      <c r="L364" t="s">
        <v>6661</v>
      </c>
      <c r="M364" t="s">
        <v>7939</v>
      </c>
      <c r="N364" s="4">
        <v>1.2812499999999999E-2</v>
      </c>
      <c r="O364" s="9">
        <v>1.2812499999999999E-2</v>
      </c>
      <c r="P364">
        <v>-50</v>
      </c>
      <c r="Q364">
        <v>-4.7303689687795601E-2</v>
      </c>
      <c r="R364" t="s">
        <v>43</v>
      </c>
      <c r="S364">
        <v>36</v>
      </c>
      <c r="T364" t="s">
        <v>9188</v>
      </c>
      <c r="U364" t="s">
        <v>4576</v>
      </c>
      <c r="V364" t="s">
        <v>105</v>
      </c>
      <c r="W364" t="s">
        <v>4579</v>
      </c>
      <c r="X364" t="s">
        <v>9198</v>
      </c>
      <c r="Y364" t="s">
        <v>9166</v>
      </c>
      <c r="Z364" t="s">
        <v>47</v>
      </c>
      <c r="AA364" t="s">
        <v>124</v>
      </c>
    </row>
    <row r="365" spans="1:27" x14ac:dyDescent="0.25">
      <c r="A365">
        <v>2998</v>
      </c>
      <c r="B365">
        <v>364</v>
      </c>
      <c r="C365" t="s">
        <v>8229</v>
      </c>
      <c r="D365" t="s">
        <v>15</v>
      </c>
      <c r="E365" t="s">
        <v>190</v>
      </c>
      <c r="F365" t="s">
        <v>725</v>
      </c>
      <c r="G365" s="4" t="s">
        <v>135</v>
      </c>
      <c r="H365" s="4">
        <v>2.5057870370370369E-2</v>
      </c>
      <c r="I365" s="4">
        <v>2.5219907407407406E-2</v>
      </c>
      <c r="J365" s="4">
        <v>2.5115740740740741E-3</v>
      </c>
      <c r="K365" s="4">
        <v>1.2465277777777778E-2</v>
      </c>
      <c r="L365" t="s">
        <v>8230</v>
      </c>
      <c r="M365" t="s">
        <v>6283</v>
      </c>
      <c r="N365" s="4">
        <v>1.2592592592592593E-2</v>
      </c>
      <c r="O365" s="9">
        <v>1.2592592592592593E-2</v>
      </c>
      <c r="P365">
        <v>-11</v>
      </c>
      <c r="Q365">
        <v>-1.0213556174559E-2</v>
      </c>
      <c r="R365" t="s">
        <v>23</v>
      </c>
      <c r="S365">
        <v>36</v>
      </c>
      <c r="T365" t="s">
        <v>9188</v>
      </c>
      <c r="U365" t="s">
        <v>4576</v>
      </c>
      <c r="V365" t="s">
        <v>136</v>
      </c>
      <c r="W365" t="s">
        <v>4579</v>
      </c>
      <c r="X365" t="s">
        <v>9198</v>
      </c>
      <c r="Y365" t="s">
        <v>9166</v>
      </c>
      <c r="Z365" t="s">
        <v>47</v>
      </c>
      <c r="AA365" t="s">
        <v>187</v>
      </c>
    </row>
    <row r="366" spans="1:27" x14ac:dyDescent="0.25">
      <c r="A366">
        <v>1406</v>
      </c>
      <c r="B366">
        <v>365</v>
      </c>
      <c r="C366" t="s">
        <v>726</v>
      </c>
      <c r="D366" t="s">
        <v>15</v>
      </c>
      <c r="E366" t="s">
        <v>216</v>
      </c>
      <c r="F366" t="s">
        <v>82</v>
      </c>
      <c r="G366" s="4" t="s">
        <v>18</v>
      </c>
      <c r="H366" s="4">
        <v>2.5069444444444443E-2</v>
      </c>
      <c r="I366" s="4">
        <v>2.5243055555555557E-2</v>
      </c>
      <c r="J366" s="4">
        <v>2.5115740740740741E-3</v>
      </c>
      <c r="K366" s="4">
        <v>1.2430555555555556E-2</v>
      </c>
      <c r="L366" t="s">
        <v>7036</v>
      </c>
      <c r="M366" t="s">
        <v>8057</v>
      </c>
      <c r="N366" s="4">
        <v>1.2638888888888889E-2</v>
      </c>
      <c r="O366" s="9">
        <v>1.2638888888888889E-2</v>
      </c>
      <c r="P366">
        <v>-18</v>
      </c>
      <c r="Q366">
        <v>-1.67597765363128E-2</v>
      </c>
      <c r="R366" t="s">
        <v>23</v>
      </c>
      <c r="S366">
        <v>36</v>
      </c>
      <c r="T366" t="s">
        <v>9188</v>
      </c>
      <c r="U366" t="s">
        <v>4576</v>
      </c>
      <c r="V366" t="s">
        <v>105</v>
      </c>
      <c r="W366" t="s">
        <v>4579</v>
      </c>
      <c r="X366" t="s">
        <v>9198</v>
      </c>
      <c r="Y366" t="s">
        <v>9166</v>
      </c>
      <c r="Z366" t="s">
        <v>47</v>
      </c>
      <c r="AA366" t="s">
        <v>178</v>
      </c>
    </row>
    <row r="367" spans="1:27" x14ac:dyDescent="0.25">
      <c r="A367">
        <v>3692</v>
      </c>
      <c r="B367">
        <v>366</v>
      </c>
      <c r="C367" t="s">
        <v>7035</v>
      </c>
      <c r="D367" t="s">
        <v>15</v>
      </c>
      <c r="F367" t="s">
        <v>601</v>
      </c>
      <c r="G367" s="4" t="s">
        <v>18</v>
      </c>
      <c r="H367" s="4">
        <v>2.5069444444444443E-2</v>
      </c>
      <c r="I367" s="4">
        <v>2.5312500000000002E-2</v>
      </c>
      <c r="J367" s="4">
        <v>2.5115740740740741E-3</v>
      </c>
      <c r="K367" s="4">
        <v>1.2314814814814815E-2</v>
      </c>
      <c r="L367" t="s">
        <v>7036</v>
      </c>
      <c r="M367" t="s">
        <v>6786</v>
      </c>
      <c r="N367" s="4">
        <v>1.275462962962963E-2</v>
      </c>
      <c r="O367" s="9">
        <v>1.275462962962963E-2</v>
      </c>
      <c r="P367">
        <v>-38</v>
      </c>
      <c r="Q367">
        <v>-3.5714285714285698E-2</v>
      </c>
      <c r="R367" t="s">
        <v>43</v>
      </c>
      <c r="S367">
        <v>36</v>
      </c>
      <c r="T367" t="s">
        <v>9188</v>
      </c>
      <c r="U367" t="s">
        <v>4579</v>
      </c>
      <c r="V367" t="s">
        <v>105</v>
      </c>
      <c r="W367" t="s">
        <v>4579</v>
      </c>
      <c r="X367" t="s">
        <v>9198</v>
      </c>
      <c r="Y367" t="s">
        <v>9166</v>
      </c>
      <c r="Z367" t="s">
        <v>47</v>
      </c>
      <c r="AA367" t="s">
        <v>147</v>
      </c>
    </row>
    <row r="368" spans="1:27" x14ac:dyDescent="0.25">
      <c r="A368">
        <v>2175</v>
      </c>
      <c r="B368">
        <v>367</v>
      </c>
      <c r="C368" t="s">
        <v>727</v>
      </c>
      <c r="D368" t="s">
        <v>15</v>
      </c>
      <c r="E368" t="s">
        <v>728</v>
      </c>
      <c r="F368" t="s">
        <v>729</v>
      </c>
      <c r="G368" s="4" t="s">
        <v>135</v>
      </c>
      <c r="H368" s="4">
        <v>2.508101851851852E-2</v>
      </c>
      <c r="I368" s="4">
        <v>2.8622685185185185E-2</v>
      </c>
      <c r="J368" s="4">
        <v>2.5115740740740741E-3</v>
      </c>
      <c r="K368" s="4">
        <v>1.2546296296296297E-2</v>
      </c>
      <c r="L368" t="s">
        <v>8459</v>
      </c>
      <c r="M368" t="s">
        <v>7161</v>
      </c>
      <c r="N368" s="4">
        <v>1.2534722222222221E-2</v>
      </c>
      <c r="O368" s="9">
        <v>1.2534722222222221E-2</v>
      </c>
      <c r="P368">
        <v>1</v>
      </c>
      <c r="Q368">
        <v>9.22509225092251E-4</v>
      </c>
      <c r="R368" t="s">
        <v>23</v>
      </c>
      <c r="S368">
        <v>36</v>
      </c>
      <c r="T368" t="s">
        <v>9188</v>
      </c>
      <c r="U368" t="s">
        <v>4576</v>
      </c>
      <c r="V368" t="s">
        <v>136</v>
      </c>
      <c r="W368" t="s">
        <v>4579</v>
      </c>
      <c r="X368" t="s">
        <v>9198</v>
      </c>
      <c r="Y368" t="s">
        <v>9166</v>
      </c>
      <c r="Z368" t="s">
        <v>47</v>
      </c>
      <c r="AA368" t="s">
        <v>9172</v>
      </c>
    </row>
    <row r="369" spans="1:27" x14ac:dyDescent="0.25">
      <c r="A369">
        <v>556</v>
      </c>
      <c r="B369">
        <v>368</v>
      </c>
      <c r="C369" t="s">
        <v>8744</v>
      </c>
      <c r="D369" t="s">
        <v>15</v>
      </c>
      <c r="E369" t="s">
        <v>730</v>
      </c>
      <c r="F369" t="s">
        <v>42</v>
      </c>
      <c r="G369" s="4" t="s">
        <v>18</v>
      </c>
      <c r="H369" s="4">
        <v>2.5092592592592593E-2</v>
      </c>
      <c r="I369" s="4">
        <v>2.5243055555555557E-2</v>
      </c>
      <c r="J369" s="4">
        <v>2.5115740740740741E-3</v>
      </c>
      <c r="K369" s="4">
        <v>1.2488425925925925E-2</v>
      </c>
      <c r="L369" t="s">
        <v>8745</v>
      </c>
      <c r="M369" t="s">
        <v>7948</v>
      </c>
      <c r="N369" s="4">
        <v>1.2604166666666666E-2</v>
      </c>
      <c r="O369" s="9">
        <v>1.2604166666666666E-2</v>
      </c>
      <c r="P369">
        <v>-10</v>
      </c>
      <c r="Q369">
        <v>-9.2678405931418007E-3</v>
      </c>
      <c r="R369" t="s">
        <v>23</v>
      </c>
      <c r="S369">
        <v>36</v>
      </c>
      <c r="T369" t="s">
        <v>9188</v>
      </c>
      <c r="U369" t="s">
        <v>4576</v>
      </c>
      <c r="V369" t="s">
        <v>105</v>
      </c>
      <c r="W369" t="s">
        <v>4579</v>
      </c>
      <c r="X369" t="s">
        <v>9198</v>
      </c>
      <c r="Y369" t="s">
        <v>9166</v>
      </c>
      <c r="Z369" t="s">
        <v>47</v>
      </c>
      <c r="AA369" t="s">
        <v>191</v>
      </c>
    </row>
    <row r="370" spans="1:27" x14ac:dyDescent="0.25">
      <c r="A370">
        <v>1705</v>
      </c>
      <c r="B370">
        <v>369</v>
      </c>
      <c r="C370" t="s">
        <v>731</v>
      </c>
      <c r="D370" t="s">
        <v>15</v>
      </c>
      <c r="E370" t="s">
        <v>732</v>
      </c>
      <c r="F370" t="s">
        <v>733</v>
      </c>
      <c r="G370" s="4" t="s">
        <v>18</v>
      </c>
      <c r="H370" s="4">
        <v>2.5092592592592593E-2</v>
      </c>
      <c r="I370" s="4">
        <v>2.5312500000000002E-2</v>
      </c>
      <c r="J370" s="4">
        <v>2.5115740740740741E-3</v>
      </c>
      <c r="K370" s="4">
        <v>1.2488425925925925E-2</v>
      </c>
      <c r="L370" t="s">
        <v>8745</v>
      </c>
      <c r="M370" t="s">
        <v>7948</v>
      </c>
      <c r="N370" s="4">
        <v>1.2604166666666666E-2</v>
      </c>
      <c r="O370" s="9">
        <v>1.2604166666666666E-2</v>
      </c>
      <c r="P370">
        <v>-10</v>
      </c>
      <c r="Q370">
        <v>-9.2678405931418007E-3</v>
      </c>
      <c r="R370" t="s">
        <v>23</v>
      </c>
      <c r="S370">
        <v>36</v>
      </c>
      <c r="T370" t="s">
        <v>9188</v>
      </c>
      <c r="U370" t="s">
        <v>4576</v>
      </c>
      <c r="V370" t="s">
        <v>105</v>
      </c>
      <c r="W370" t="s">
        <v>4579</v>
      </c>
      <c r="X370" t="s">
        <v>9198</v>
      </c>
      <c r="Y370" t="s">
        <v>9166</v>
      </c>
      <c r="Z370" t="s">
        <v>47</v>
      </c>
      <c r="AA370" t="s">
        <v>191</v>
      </c>
    </row>
    <row r="371" spans="1:27" x14ac:dyDescent="0.25">
      <c r="A371">
        <v>3909</v>
      </c>
      <c r="B371">
        <v>370</v>
      </c>
      <c r="C371" t="s">
        <v>8746</v>
      </c>
      <c r="D371" t="s">
        <v>15</v>
      </c>
      <c r="E371" t="s">
        <v>734</v>
      </c>
      <c r="F371" t="s">
        <v>735</v>
      </c>
      <c r="G371" s="4" t="s">
        <v>18</v>
      </c>
      <c r="H371" s="4">
        <v>2.5104166666666667E-2</v>
      </c>
      <c r="I371" s="4">
        <v>2.5138888888888888E-2</v>
      </c>
      <c r="J371" s="4">
        <v>2.5115740740740741E-3</v>
      </c>
      <c r="K371" s="4">
        <v>1.2291666666666666E-2</v>
      </c>
      <c r="L371" t="s">
        <v>8747</v>
      </c>
      <c r="M371" t="s">
        <v>8234</v>
      </c>
      <c r="N371" s="4">
        <v>1.2812499999999999E-2</v>
      </c>
      <c r="O371" s="9">
        <v>1.2812499999999999E-2</v>
      </c>
      <c r="P371">
        <v>-45</v>
      </c>
      <c r="Q371">
        <v>-4.2372881355932202E-2</v>
      </c>
      <c r="R371" t="s">
        <v>43</v>
      </c>
      <c r="S371">
        <v>36</v>
      </c>
      <c r="T371" t="s">
        <v>9188</v>
      </c>
      <c r="U371" t="s">
        <v>4576</v>
      </c>
      <c r="V371" t="s">
        <v>105</v>
      </c>
      <c r="W371" t="s">
        <v>4579</v>
      </c>
      <c r="X371" t="s">
        <v>9198</v>
      </c>
      <c r="Y371" t="s">
        <v>9166</v>
      </c>
      <c r="Z371" t="s">
        <v>47</v>
      </c>
      <c r="AA371" t="s">
        <v>141</v>
      </c>
    </row>
    <row r="372" spans="1:27" x14ac:dyDescent="0.25">
      <c r="A372">
        <v>3420</v>
      </c>
      <c r="B372">
        <v>371</v>
      </c>
      <c r="C372" t="s">
        <v>736</v>
      </c>
      <c r="D372" t="s">
        <v>15</v>
      </c>
      <c r="E372" t="s">
        <v>337</v>
      </c>
      <c r="F372" t="s">
        <v>306</v>
      </c>
      <c r="G372" s="4" t="s">
        <v>18</v>
      </c>
      <c r="H372" s="4">
        <v>2.5127314814814814E-2</v>
      </c>
      <c r="I372" s="4">
        <v>2.5451388888888888E-2</v>
      </c>
      <c r="J372" s="4">
        <v>2.5115740740740741E-3</v>
      </c>
      <c r="K372" s="4">
        <v>1.2604166666666666E-2</v>
      </c>
      <c r="L372" t="s">
        <v>6171</v>
      </c>
      <c r="M372" t="s">
        <v>5475</v>
      </c>
      <c r="N372" s="4">
        <v>1.2523148148148148E-2</v>
      </c>
      <c r="O372" s="9">
        <v>1.2523148148148148E-2</v>
      </c>
      <c r="P372">
        <v>7</v>
      </c>
      <c r="Q372">
        <v>6.4279155188246102E-3</v>
      </c>
      <c r="R372" t="s">
        <v>23</v>
      </c>
      <c r="S372">
        <v>36</v>
      </c>
      <c r="T372" t="s">
        <v>9188</v>
      </c>
      <c r="U372" t="s">
        <v>4576</v>
      </c>
      <c r="V372" t="s">
        <v>105</v>
      </c>
      <c r="W372" t="s">
        <v>4579</v>
      </c>
      <c r="X372" t="s">
        <v>9198</v>
      </c>
      <c r="Y372" t="s">
        <v>9166</v>
      </c>
      <c r="Z372" t="s">
        <v>47</v>
      </c>
      <c r="AA372" t="s">
        <v>9178</v>
      </c>
    </row>
    <row r="373" spans="1:27" x14ac:dyDescent="0.25">
      <c r="A373">
        <v>2309</v>
      </c>
      <c r="B373">
        <v>372</v>
      </c>
      <c r="C373" t="s">
        <v>6170</v>
      </c>
      <c r="D373" t="s">
        <v>15</v>
      </c>
      <c r="F373" t="s">
        <v>425</v>
      </c>
      <c r="G373" s="4" t="s">
        <v>30</v>
      </c>
      <c r="H373" s="4">
        <v>2.5127314814814814E-2</v>
      </c>
      <c r="I373" s="4">
        <v>2.5624999999999998E-2</v>
      </c>
      <c r="J373" s="4">
        <v>2.5115740740740741E-3</v>
      </c>
      <c r="K373" s="4">
        <v>1.2800925925925926E-2</v>
      </c>
      <c r="L373" t="s">
        <v>6171</v>
      </c>
      <c r="M373" t="s">
        <v>6172</v>
      </c>
      <c r="N373" s="4">
        <v>1.2326388888888888E-2</v>
      </c>
      <c r="O373" s="9">
        <v>1.2326388888888888E-2</v>
      </c>
      <c r="P373">
        <v>41</v>
      </c>
      <c r="Q373">
        <v>3.70705244122966E-2</v>
      </c>
      <c r="R373" t="s">
        <v>19</v>
      </c>
      <c r="S373">
        <v>36</v>
      </c>
      <c r="T373" t="s">
        <v>9188</v>
      </c>
      <c r="U373" t="s">
        <v>4579</v>
      </c>
      <c r="V373" t="s">
        <v>75</v>
      </c>
      <c r="W373" t="s">
        <v>4579</v>
      </c>
      <c r="X373" t="s">
        <v>9198</v>
      </c>
      <c r="Y373" t="s">
        <v>9166</v>
      </c>
      <c r="Z373" t="s">
        <v>47</v>
      </c>
      <c r="AA373" t="s">
        <v>93</v>
      </c>
    </row>
    <row r="374" spans="1:27" x14ac:dyDescent="0.25">
      <c r="A374">
        <v>3241</v>
      </c>
      <c r="B374">
        <v>373</v>
      </c>
      <c r="C374" t="s">
        <v>737</v>
      </c>
      <c r="D374" t="s">
        <v>15</v>
      </c>
      <c r="E374" t="s">
        <v>738</v>
      </c>
      <c r="F374" t="s">
        <v>739</v>
      </c>
      <c r="G374" s="4" t="s">
        <v>18</v>
      </c>
      <c r="H374" s="4">
        <v>2.5138888888888888E-2</v>
      </c>
      <c r="I374" s="4">
        <v>2.537037037037037E-2</v>
      </c>
      <c r="J374" s="4">
        <v>2.5115740740740741E-3</v>
      </c>
      <c r="K374" s="4">
        <v>1.2627314814814815E-2</v>
      </c>
      <c r="L374" t="s">
        <v>6280</v>
      </c>
      <c r="M374" t="s">
        <v>7332</v>
      </c>
      <c r="N374" s="4">
        <v>1.2511574074074074E-2</v>
      </c>
      <c r="O374" s="9">
        <v>1.2511574074074074E-2</v>
      </c>
      <c r="P374">
        <v>10</v>
      </c>
      <c r="Q374">
        <v>9.1659028414298807E-3</v>
      </c>
      <c r="R374" t="s">
        <v>23</v>
      </c>
      <c r="S374">
        <v>36</v>
      </c>
      <c r="T374" t="s">
        <v>9188</v>
      </c>
      <c r="U374" t="s">
        <v>4576</v>
      </c>
      <c r="V374" t="s">
        <v>105</v>
      </c>
      <c r="W374" t="s">
        <v>4579</v>
      </c>
      <c r="X374" t="s">
        <v>9198</v>
      </c>
      <c r="Y374" t="s">
        <v>9166</v>
      </c>
      <c r="Z374" t="s">
        <v>47</v>
      </c>
      <c r="AA374" t="s">
        <v>44</v>
      </c>
    </row>
    <row r="375" spans="1:27" x14ac:dyDescent="0.25">
      <c r="A375">
        <v>4132</v>
      </c>
      <c r="B375">
        <v>374</v>
      </c>
      <c r="C375" t="s">
        <v>6279</v>
      </c>
      <c r="D375" t="s">
        <v>15</v>
      </c>
      <c r="F375" t="s">
        <v>269</v>
      </c>
      <c r="G375" s="4" t="s">
        <v>207</v>
      </c>
      <c r="H375" s="4">
        <v>2.5138888888888888E-2</v>
      </c>
      <c r="I375" s="4">
        <v>2.5185185185185185E-2</v>
      </c>
      <c r="J375" s="4">
        <v>2.5115740740740741E-3</v>
      </c>
      <c r="K375" s="4">
        <v>1.2395833333333333E-2</v>
      </c>
      <c r="L375" t="s">
        <v>6280</v>
      </c>
      <c r="M375" t="s">
        <v>6281</v>
      </c>
      <c r="N375" s="4">
        <v>1.2743055555555556E-2</v>
      </c>
      <c r="O375" s="9">
        <v>1.2743055555555556E-2</v>
      </c>
      <c r="P375">
        <v>-30</v>
      </c>
      <c r="Q375">
        <v>-2.8011204481792701E-2</v>
      </c>
      <c r="R375" t="s">
        <v>43</v>
      </c>
      <c r="S375">
        <v>36</v>
      </c>
      <c r="T375" t="s">
        <v>9188</v>
      </c>
      <c r="U375" t="s">
        <v>4579</v>
      </c>
      <c r="V375" t="s">
        <v>165</v>
      </c>
      <c r="W375" t="s">
        <v>4579</v>
      </c>
      <c r="X375" t="s">
        <v>9198</v>
      </c>
      <c r="Y375" t="s">
        <v>9166</v>
      </c>
      <c r="Z375" t="s">
        <v>47</v>
      </c>
      <c r="AA375" t="s">
        <v>168</v>
      </c>
    </row>
    <row r="376" spans="1:27" x14ac:dyDescent="0.25">
      <c r="A376">
        <v>502</v>
      </c>
      <c r="B376">
        <v>375</v>
      </c>
      <c r="C376" t="s">
        <v>740</v>
      </c>
      <c r="D376" t="s">
        <v>15</v>
      </c>
      <c r="E376" t="s">
        <v>741</v>
      </c>
      <c r="F376" t="s">
        <v>42</v>
      </c>
      <c r="G376" s="4" t="s">
        <v>18</v>
      </c>
      <c r="H376" s="4">
        <v>2.5173611111111112E-2</v>
      </c>
      <c r="I376" s="4">
        <v>2.5300925925925925E-2</v>
      </c>
      <c r="J376" s="4">
        <v>2.5231481481481481E-3</v>
      </c>
      <c r="K376" s="4">
        <v>1.2488425925925925E-2</v>
      </c>
      <c r="L376" t="s">
        <v>5470</v>
      </c>
      <c r="M376" t="s">
        <v>7948</v>
      </c>
      <c r="N376" s="4">
        <v>1.2685185185185185E-2</v>
      </c>
      <c r="O376" s="9">
        <v>1.2685185185185185E-2</v>
      </c>
      <c r="P376">
        <v>-17</v>
      </c>
      <c r="Q376">
        <v>-1.5755329008341101E-2</v>
      </c>
      <c r="R376" t="s">
        <v>23</v>
      </c>
      <c r="S376">
        <v>36</v>
      </c>
      <c r="T376" t="s">
        <v>9188</v>
      </c>
      <c r="U376" t="s">
        <v>4576</v>
      </c>
      <c r="V376" t="s">
        <v>105</v>
      </c>
      <c r="W376" t="s">
        <v>4579</v>
      </c>
      <c r="X376" t="s">
        <v>9198</v>
      </c>
      <c r="Y376" t="s">
        <v>9166</v>
      </c>
      <c r="Z376" t="s">
        <v>47</v>
      </c>
      <c r="AA376" t="s">
        <v>191</v>
      </c>
    </row>
    <row r="377" spans="1:27" x14ac:dyDescent="0.25">
      <c r="A377">
        <v>584</v>
      </c>
      <c r="B377">
        <v>376</v>
      </c>
      <c r="C377" t="s">
        <v>8231</v>
      </c>
      <c r="D377" t="s">
        <v>15</v>
      </c>
      <c r="E377" t="s">
        <v>742</v>
      </c>
      <c r="F377" t="s">
        <v>74</v>
      </c>
      <c r="G377" s="4" t="s">
        <v>135</v>
      </c>
      <c r="H377" s="4">
        <v>2.5173611111111112E-2</v>
      </c>
      <c r="I377" s="4">
        <v>2.5324074074074075E-2</v>
      </c>
      <c r="J377" s="4">
        <v>2.5231481481481481E-3</v>
      </c>
      <c r="K377" s="4">
        <v>1.2476851851851852E-2</v>
      </c>
      <c r="L377" t="s">
        <v>5470</v>
      </c>
      <c r="M377" t="s">
        <v>7525</v>
      </c>
      <c r="N377" s="4">
        <v>1.269675925925926E-2</v>
      </c>
      <c r="O377" s="9">
        <v>1.269675925925926E-2</v>
      </c>
      <c r="P377">
        <v>-19</v>
      </c>
      <c r="Q377">
        <v>-1.7625231910946199E-2</v>
      </c>
      <c r="R377" t="s">
        <v>23</v>
      </c>
      <c r="S377">
        <v>36</v>
      </c>
      <c r="T377" t="s">
        <v>9188</v>
      </c>
      <c r="U377" t="s">
        <v>4576</v>
      </c>
      <c r="V377" t="s">
        <v>136</v>
      </c>
      <c r="W377" t="s">
        <v>4579</v>
      </c>
      <c r="X377" t="s">
        <v>9198</v>
      </c>
      <c r="Y377" t="s">
        <v>9166</v>
      </c>
      <c r="Z377" t="s">
        <v>47</v>
      </c>
      <c r="AA377" t="s">
        <v>189</v>
      </c>
    </row>
    <row r="378" spans="1:27" x14ac:dyDescent="0.25">
      <c r="A378">
        <v>2848</v>
      </c>
      <c r="B378">
        <v>377</v>
      </c>
      <c r="C378" t="s">
        <v>743</v>
      </c>
      <c r="D378" t="s">
        <v>15</v>
      </c>
      <c r="E378" t="s">
        <v>744</v>
      </c>
      <c r="F378" t="s">
        <v>443</v>
      </c>
      <c r="G378" s="4" t="s">
        <v>186</v>
      </c>
      <c r="H378" s="4">
        <v>2.5173611111111112E-2</v>
      </c>
      <c r="I378" s="4">
        <v>2.5439814814814814E-2</v>
      </c>
      <c r="J378" s="4">
        <v>2.5231481481481481E-3</v>
      </c>
      <c r="K378" s="4">
        <v>1.269675925925926E-2</v>
      </c>
      <c r="L378" t="s">
        <v>5470</v>
      </c>
      <c r="M378" t="s">
        <v>7530</v>
      </c>
      <c r="N378" s="4">
        <v>1.2476851851851852E-2</v>
      </c>
      <c r="O378" s="9">
        <v>1.2476851851851852E-2</v>
      </c>
      <c r="P378">
        <v>19</v>
      </c>
      <c r="Q378">
        <v>1.7319963536918899E-2</v>
      </c>
      <c r="R378" t="s">
        <v>23</v>
      </c>
      <c r="S378">
        <v>36</v>
      </c>
      <c r="T378" t="s">
        <v>9189</v>
      </c>
      <c r="U378" t="s">
        <v>4576</v>
      </c>
      <c r="V378" t="s">
        <v>105</v>
      </c>
      <c r="W378" t="s">
        <v>4579</v>
      </c>
      <c r="X378" t="s">
        <v>9198</v>
      </c>
      <c r="Y378" t="s">
        <v>9166</v>
      </c>
      <c r="Z378" t="s">
        <v>47</v>
      </c>
      <c r="AA378" t="s">
        <v>65</v>
      </c>
    </row>
    <row r="379" spans="1:27" x14ac:dyDescent="0.25">
      <c r="A379">
        <v>3953</v>
      </c>
      <c r="B379">
        <v>378</v>
      </c>
      <c r="C379" t="s">
        <v>8850</v>
      </c>
      <c r="D379" t="s">
        <v>15</v>
      </c>
      <c r="E379" t="s">
        <v>745</v>
      </c>
      <c r="F379" t="s">
        <v>82</v>
      </c>
      <c r="G379" s="4" t="s">
        <v>18</v>
      </c>
      <c r="H379" s="4">
        <v>2.5185185185185185E-2</v>
      </c>
      <c r="I379" s="4">
        <v>2.5300925925925925E-2</v>
      </c>
      <c r="J379" s="4">
        <v>2.5231481481481481E-3</v>
      </c>
      <c r="K379" s="4">
        <v>1.2731481481481481E-2</v>
      </c>
      <c r="L379" t="s">
        <v>6282</v>
      </c>
      <c r="M379" t="s">
        <v>6675</v>
      </c>
      <c r="N379" s="4">
        <v>1.2453703703703703E-2</v>
      </c>
      <c r="O379" s="9">
        <v>1.2453703703703703E-2</v>
      </c>
      <c r="P379">
        <v>24</v>
      </c>
      <c r="Q379">
        <v>2.1818181818181799E-2</v>
      </c>
      <c r="R379" t="s">
        <v>19</v>
      </c>
      <c r="S379">
        <v>36</v>
      </c>
      <c r="T379" t="s">
        <v>9188</v>
      </c>
      <c r="U379" t="s">
        <v>4576</v>
      </c>
      <c r="V379" t="s">
        <v>105</v>
      </c>
      <c r="W379" t="s">
        <v>4579</v>
      </c>
      <c r="X379" t="s">
        <v>9198</v>
      </c>
      <c r="Y379" t="s">
        <v>9166</v>
      </c>
      <c r="Z379" t="s">
        <v>47</v>
      </c>
      <c r="AA379" t="s">
        <v>75</v>
      </c>
    </row>
    <row r="380" spans="1:27" x14ac:dyDescent="0.25">
      <c r="A380">
        <v>3832</v>
      </c>
      <c r="B380">
        <v>379</v>
      </c>
      <c r="C380" t="s">
        <v>746</v>
      </c>
      <c r="D380" t="s">
        <v>15</v>
      </c>
      <c r="E380" t="s">
        <v>661</v>
      </c>
      <c r="F380" t="s">
        <v>601</v>
      </c>
      <c r="G380" s="4" t="s">
        <v>135</v>
      </c>
      <c r="H380" s="4">
        <v>2.5185185185185185E-2</v>
      </c>
      <c r="I380" s="4">
        <v>2.5300925925925925E-2</v>
      </c>
      <c r="J380" s="4">
        <v>2.5231481481481481E-3</v>
      </c>
      <c r="K380" s="4">
        <v>1.2546296296296297E-2</v>
      </c>
      <c r="L380" t="s">
        <v>6282</v>
      </c>
      <c r="M380" t="s">
        <v>7161</v>
      </c>
      <c r="N380" s="4">
        <v>1.2638888888888889E-2</v>
      </c>
      <c r="O380" s="9">
        <v>1.2638888888888889E-2</v>
      </c>
      <c r="P380">
        <v>-8</v>
      </c>
      <c r="Q380">
        <v>-7.3800738007380098E-3</v>
      </c>
      <c r="R380" t="s">
        <v>23</v>
      </c>
      <c r="S380">
        <v>36</v>
      </c>
      <c r="T380" t="s">
        <v>9188</v>
      </c>
      <c r="U380" t="s">
        <v>4576</v>
      </c>
      <c r="V380" t="s">
        <v>136</v>
      </c>
      <c r="W380" t="s">
        <v>4579</v>
      </c>
      <c r="X380" t="s">
        <v>9198</v>
      </c>
      <c r="Y380" t="s">
        <v>9166</v>
      </c>
      <c r="Z380" t="s">
        <v>47</v>
      </c>
      <c r="AA380" t="s">
        <v>9172</v>
      </c>
    </row>
    <row r="381" spans="1:27" x14ac:dyDescent="0.25">
      <c r="A381">
        <v>5525</v>
      </c>
      <c r="B381">
        <v>380</v>
      </c>
      <c r="C381" t="s">
        <v>747</v>
      </c>
      <c r="D381" t="s">
        <v>15</v>
      </c>
      <c r="E381" t="s">
        <v>482</v>
      </c>
      <c r="F381" t="s">
        <v>748</v>
      </c>
      <c r="G381" s="4" t="s">
        <v>135</v>
      </c>
      <c r="H381" s="4">
        <v>2.5185185185185185E-2</v>
      </c>
      <c r="I381" s="4">
        <v>2.5486111111111112E-2</v>
      </c>
      <c r="J381" s="4">
        <v>2.5231481481481481E-3</v>
      </c>
      <c r="K381" s="4">
        <v>1.2824074074074075E-2</v>
      </c>
      <c r="L381" t="s">
        <v>6282</v>
      </c>
      <c r="M381" t="s">
        <v>5924</v>
      </c>
      <c r="N381" s="4">
        <v>1.2361111111111111E-2</v>
      </c>
      <c r="O381" s="9">
        <v>1.2361111111111111E-2</v>
      </c>
      <c r="P381">
        <v>40</v>
      </c>
      <c r="Q381">
        <v>3.6101083032491002E-2</v>
      </c>
      <c r="R381" t="s">
        <v>19</v>
      </c>
      <c r="S381">
        <v>36</v>
      </c>
      <c r="T381" t="s">
        <v>9188</v>
      </c>
      <c r="U381" t="s">
        <v>4576</v>
      </c>
      <c r="V381" t="s">
        <v>136</v>
      </c>
      <c r="W381" t="s">
        <v>4579</v>
      </c>
      <c r="X381" t="s">
        <v>9198</v>
      </c>
      <c r="Y381" t="s">
        <v>9166</v>
      </c>
      <c r="Z381" t="s">
        <v>47</v>
      </c>
      <c r="AA381" t="s">
        <v>99</v>
      </c>
    </row>
    <row r="382" spans="1:27" x14ac:dyDescent="0.25">
      <c r="A382">
        <v>4054</v>
      </c>
      <c r="B382">
        <v>381</v>
      </c>
      <c r="C382" t="s">
        <v>749</v>
      </c>
      <c r="D382" t="s">
        <v>15</v>
      </c>
      <c r="F382" t="s">
        <v>623</v>
      </c>
      <c r="G382" s="4" t="s">
        <v>151</v>
      </c>
      <c r="H382" s="4">
        <v>2.5185185185185185E-2</v>
      </c>
      <c r="I382" s="4">
        <v>2.539351851851852E-2</v>
      </c>
      <c r="J382" s="4">
        <v>2.5231481481481481E-3</v>
      </c>
      <c r="K382" s="4">
        <v>1.2465277777777778E-2</v>
      </c>
      <c r="L382" t="s">
        <v>6282</v>
      </c>
      <c r="M382" t="s">
        <v>6283</v>
      </c>
      <c r="N382" s="4">
        <v>1.2719907407407407E-2</v>
      </c>
      <c r="O382" s="9">
        <v>1.2719907407407407E-2</v>
      </c>
      <c r="P382">
        <v>-22</v>
      </c>
      <c r="Q382">
        <v>-2.0427112349117899E-2</v>
      </c>
      <c r="R382" t="s">
        <v>43</v>
      </c>
      <c r="S382">
        <v>36</v>
      </c>
      <c r="T382" t="s">
        <v>9189</v>
      </c>
      <c r="U382" t="s">
        <v>4579</v>
      </c>
      <c r="V382" t="s">
        <v>75</v>
      </c>
      <c r="W382" t="s">
        <v>4579</v>
      </c>
      <c r="X382" t="s">
        <v>9198</v>
      </c>
      <c r="Y382" t="s">
        <v>9166</v>
      </c>
      <c r="Z382" t="s">
        <v>47</v>
      </c>
      <c r="AA382" t="s">
        <v>187</v>
      </c>
    </row>
    <row r="383" spans="1:27" x14ac:dyDescent="0.25">
      <c r="A383">
        <v>1952</v>
      </c>
      <c r="B383">
        <v>382</v>
      </c>
      <c r="C383" t="s">
        <v>7735</v>
      </c>
      <c r="D383" t="s">
        <v>15</v>
      </c>
      <c r="E383" t="s">
        <v>330</v>
      </c>
      <c r="F383" t="s">
        <v>538</v>
      </c>
      <c r="G383" s="4" t="s">
        <v>685</v>
      </c>
      <c r="H383" s="4">
        <v>2.5196759259259259E-2</v>
      </c>
      <c r="I383" s="4">
        <v>2.5324074074074075E-2</v>
      </c>
      <c r="J383" s="4">
        <v>2.5231481481481481E-3</v>
      </c>
      <c r="K383" s="4">
        <v>1.2372685185185184E-2</v>
      </c>
      <c r="L383" t="s">
        <v>7736</v>
      </c>
      <c r="M383" t="s">
        <v>7737</v>
      </c>
      <c r="N383" s="4">
        <v>1.2824074074074075E-2</v>
      </c>
      <c r="O383" s="9">
        <v>1.2824074074074075E-2</v>
      </c>
      <c r="P383">
        <v>-39</v>
      </c>
      <c r="Q383">
        <v>-3.6482694106641698E-2</v>
      </c>
      <c r="R383" t="s">
        <v>43</v>
      </c>
      <c r="S383">
        <v>36</v>
      </c>
      <c r="T383" t="s">
        <v>9188</v>
      </c>
      <c r="U383" t="s">
        <v>4576</v>
      </c>
      <c r="V383" t="s">
        <v>62</v>
      </c>
      <c r="W383" t="s">
        <v>4579</v>
      </c>
      <c r="X383" t="s">
        <v>9198</v>
      </c>
      <c r="Y383" t="s">
        <v>9166</v>
      </c>
      <c r="Z383" t="s">
        <v>47</v>
      </c>
      <c r="AA383" t="s">
        <v>161</v>
      </c>
    </row>
    <row r="384" spans="1:27" x14ac:dyDescent="0.25">
      <c r="A384">
        <v>5309</v>
      </c>
      <c r="B384">
        <v>383</v>
      </c>
      <c r="C384" t="s">
        <v>750</v>
      </c>
      <c r="D384" t="s">
        <v>15</v>
      </c>
      <c r="E384" t="s">
        <v>751</v>
      </c>
      <c r="F384" t="s">
        <v>61</v>
      </c>
      <c r="G384" s="4" t="s">
        <v>18</v>
      </c>
      <c r="H384" s="4">
        <v>2.5196759259259259E-2</v>
      </c>
      <c r="I384" s="4">
        <v>2.5416666666666667E-2</v>
      </c>
      <c r="J384" s="4">
        <v>2.5231481481481481E-3</v>
      </c>
      <c r="K384" s="4">
        <v>1.2673611111111111E-2</v>
      </c>
      <c r="L384" t="s">
        <v>7736</v>
      </c>
      <c r="M384" t="s">
        <v>6288</v>
      </c>
      <c r="N384" s="4">
        <v>1.2523148148148148E-2</v>
      </c>
      <c r="O384" s="9">
        <v>1.2523148148148148E-2</v>
      </c>
      <c r="P384">
        <v>13</v>
      </c>
      <c r="Q384">
        <v>1.18721461187215E-2</v>
      </c>
      <c r="R384" t="s">
        <v>23</v>
      </c>
      <c r="S384">
        <v>36</v>
      </c>
      <c r="T384" t="s">
        <v>9188</v>
      </c>
      <c r="U384" t="s">
        <v>4576</v>
      </c>
      <c r="V384" t="s">
        <v>105</v>
      </c>
      <c r="W384" t="s">
        <v>4579</v>
      </c>
      <c r="X384" t="s">
        <v>9198</v>
      </c>
      <c r="Y384" t="s">
        <v>9166</v>
      </c>
      <c r="Z384" t="s">
        <v>47</v>
      </c>
      <c r="AA384" t="s">
        <v>58</v>
      </c>
    </row>
    <row r="385" spans="1:27" x14ac:dyDescent="0.25">
      <c r="A385">
        <v>4670</v>
      </c>
      <c r="B385">
        <v>384</v>
      </c>
      <c r="C385" t="s">
        <v>8748</v>
      </c>
      <c r="D385" t="s">
        <v>15</v>
      </c>
      <c r="E385" t="s">
        <v>752</v>
      </c>
      <c r="F385" t="s">
        <v>425</v>
      </c>
      <c r="G385" s="4" t="s">
        <v>18</v>
      </c>
      <c r="H385" s="4">
        <v>2.5196759259259259E-2</v>
      </c>
      <c r="I385" s="4">
        <v>2.525462962962963E-2</v>
      </c>
      <c r="J385" s="4">
        <v>2.5231481481481481E-3</v>
      </c>
      <c r="K385" s="4">
        <v>1.1875E-2</v>
      </c>
      <c r="L385" t="s">
        <v>7736</v>
      </c>
      <c r="M385" t="s">
        <v>5765</v>
      </c>
      <c r="N385" s="4">
        <v>1.3321759259259259E-2</v>
      </c>
      <c r="O385" s="9">
        <v>1.3321759259259259E-2</v>
      </c>
      <c r="P385">
        <v>-125</v>
      </c>
      <c r="Q385">
        <v>-0.121832358674464</v>
      </c>
      <c r="R385" t="s">
        <v>43</v>
      </c>
      <c r="S385">
        <v>36</v>
      </c>
      <c r="T385" t="s">
        <v>9188</v>
      </c>
      <c r="U385" t="s">
        <v>4576</v>
      </c>
      <c r="V385" t="s">
        <v>105</v>
      </c>
      <c r="W385" t="s">
        <v>4579</v>
      </c>
      <c r="X385" t="s">
        <v>9198</v>
      </c>
      <c r="Y385" t="s">
        <v>9166</v>
      </c>
      <c r="Z385" t="s">
        <v>47</v>
      </c>
      <c r="AA385" t="s">
        <v>9179</v>
      </c>
    </row>
    <row r="386" spans="1:27" x14ac:dyDescent="0.25">
      <c r="A386">
        <v>2387</v>
      </c>
      <c r="B386">
        <v>385</v>
      </c>
      <c r="C386" t="s">
        <v>753</v>
      </c>
      <c r="D386" t="s">
        <v>15</v>
      </c>
      <c r="E386" t="s">
        <v>754</v>
      </c>
      <c r="F386" t="s">
        <v>755</v>
      </c>
      <c r="G386" s="4" t="s">
        <v>18</v>
      </c>
      <c r="H386" s="4">
        <v>2.5208333333333333E-2</v>
      </c>
      <c r="I386" s="4">
        <v>2.5451388888888888E-2</v>
      </c>
      <c r="J386" s="4">
        <v>2.5231481481481481E-3</v>
      </c>
      <c r="K386" s="4">
        <v>1.2812499999999999E-2</v>
      </c>
      <c r="L386" t="s">
        <v>8749</v>
      </c>
      <c r="M386" t="s">
        <v>8750</v>
      </c>
      <c r="N386" s="4">
        <v>1.2395833333333333E-2</v>
      </c>
      <c r="O386" s="9">
        <v>1.2395833333333333E-2</v>
      </c>
      <c r="P386">
        <v>36</v>
      </c>
      <c r="Q386">
        <v>3.2520325203252001E-2</v>
      </c>
      <c r="R386" t="s">
        <v>19</v>
      </c>
      <c r="S386">
        <v>36</v>
      </c>
      <c r="T386" t="s">
        <v>9188</v>
      </c>
      <c r="U386" t="s">
        <v>4576</v>
      </c>
      <c r="V386" t="s">
        <v>105</v>
      </c>
      <c r="W386" t="s">
        <v>4579</v>
      </c>
      <c r="X386" t="s">
        <v>9198</v>
      </c>
      <c r="Y386" t="s">
        <v>9166</v>
      </c>
      <c r="Z386" t="s">
        <v>47</v>
      </c>
      <c r="AA386" t="s">
        <v>96</v>
      </c>
    </row>
    <row r="387" spans="1:27" x14ac:dyDescent="0.25">
      <c r="A387">
        <v>1553</v>
      </c>
      <c r="B387">
        <v>386</v>
      </c>
      <c r="C387" t="s">
        <v>8913</v>
      </c>
      <c r="D387" t="s">
        <v>15</v>
      </c>
      <c r="E387" t="s">
        <v>627</v>
      </c>
      <c r="F387" t="s">
        <v>82</v>
      </c>
      <c r="G387" s="4" t="s">
        <v>135</v>
      </c>
      <c r="H387" s="4">
        <v>2.5208333333333333E-2</v>
      </c>
      <c r="I387" s="4">
        <v>2.5289351851851851E-2</v>
      </c>
      <c r="J387" s="4">
        <v>2.5231481481481481E-3</v>
      </c>
      <c r="K387" s="4">
        <v>1.1990740740740741E-2</v>
      </c>
      <c r="L387" t="s">
        <v>8749</v>
      </c>
      <c r="M387" t="s">
        <v>7437</v>
      </c>
      <c r="N387" s="4">
        <v>1.3217592592592593E-2</v>
      </c>
      <c r="O387" s="9">
        <v>1.3217592592592593E-2</v>
      </c>
      <c r="P387">
        <v>-106</v>
      </c>
      <c r="Q387">
        <v>-0.102316602316602</v>
      </c>
      <c r="R387" t="s">
        <v>43</v>
      </c>
      <c r="S387">
        <v>36</v>
      </c>
      <c r="T387" t="s">
        <v>9188</v>
      </c>
      <c r="U387" t="s">
        <v>4576</v>
      </c>
      <c r="V387" t="s">
        <v>136</v>
      </c>
      <c r="W387" t="s">
        <v>4579</v>
      </c>
      <c r="X387" t="s">
        <v>9198</v>
      </c>
      <c r="Y387" t="s">
        <v>9166</v>
      </c>
      <c r="Z387" t="s">
        <v>47</v>
      </c>
      <c r="AA387" t="s">
        <v>62</v>
      </c>
    </row>
    <row r="388" spans="1:27" x14ac:dyDescent="0.25">
      <c r="A388">
        <v>4671</v>
      </c>
      <c r="B388">
        <v>387</v>
      </c>
      <c r="C388" t="s">
        <v>756</v>
      </c>
      <c r="D388" t="s">
        <v>15</v>
      </c>
      <c r="E388" t="s">
        <v>757</v>
      </c>
      <c r="F388" t="s">
        <v>42</v>
      </c>
      <c r="G388" s="4" t="s">
        <v>135</v>
      </c>
      <c r="H388" s="4">
        <v>2.5219907407407406E-2</v>
      </c>
      <c r="I388" s="4">
        <v>2.5324074074074075E-2</v>
      </c>
      <c r="J388" s="4">
        <v>2.5231481481481481E-3</v>
      </c>
      <c r="K388" s="4">
        <v>1.2349537037037037E-2</v>
      </c>
      <c r="L388" t="s">
        <v>8232</v>
      </c>
      <c r="M388" t="s">
        <v>7446</v>
      </c>
      <c r="N388" s="4">
        <v>1.2870370370370371E-2</v>
      </c>
      <c r="O388" s="9">
        <v>1.2870370370370371E-2</v>
      </c>
      <c r="P388">
        <v>-45</v>
      </c>
      <c r="Q388">
        <v>-4.2174320524836002E-2</v>
      </c>
      <c r="R388" t="s">
        <v>43</v>
      </c>
      <c r="S388">
        <v>36</v>
      </c>
      <c r="T388" t="s">
        <v>9188</v>
      </c>
      <c r="U388" t="s">
        <v>4576</v>
      </c>
      <c r="V388" t="s">
        <v>136</v>
      </c>
      <c r="W388" t="s">
        <v>4579</v>
      </c>
      <c r="X388" t="s">
        <v>9198</v>
      </c>
      <c r="Y388" t="s">
        <v>9166</v>
      </c>
      <c r="Z388" t="s">
        <v>47</v>
      </c>
      <c r="AA388" t="s">
        <v>155</v>
      </c>
    </row>
    <row r="389" spans="1:27" x14ac:dyDescent="0.25">
      <c r="A389">
        <v>3962</v>
      </c>
      <c r="B389">
        <v>388</v>
      </c>
      <c r="C389" t="s">
        <v>8751</v>
      </c>
      <c r="D389" t="s">
        <v>15</v>
      </c>
      <c r="E389" t="s">
        <v>758</v>
      </c>
      <c r="F389" t="s">
        <v>443</v>
      </c>
      <c r="G389" s="4" t="s">
        <v>18</v>
      </c>
      <c r="H389" s="4">
        <v>2.5219907407407406E-2</v>
      </c>
      <c r="I389" s="4">
        <v>2.5312500000000002E-2</v>
      </c>
      <c r="J389" s="4">
        <v>2.5231481481481481E-3</v>
      </c>
      <c r="K389" s="4">
        <v>1.2152777777777778E-2</v>
      </c>
      <c r="L389" t="s">
        <v>8232</v>
      </c>
      <c r="M389" t="s">
        <v>8223</v>
      </c>
      <c r="N389" s="4">
        <v>1.306712962962963E-2</v>
      </c>
      <c r="O389" s="9">
        <v>1.306712962962963E-2</v>
      </c>
      <c r="P389">
        <v>-79</v>
      </c>
      <c r="Q389">
        <v>-7.5238095238095201E-2</v>
      </c>
      <c r="R389" t="s">
        <v>43</v>
      </c>
      <c r="S389">
        <v>36</v>
      </c>
      <c r="T389" t="s">
        <v>9188</v>
      </c>
      <c r="U389" t="s">
        <v>4576</v>
      </c>
      <c r="V389" t="s">
        <v>105</v>
      </c>
      <c r="W389" t="s">
        <v>4579</v>
      </c>
      <c r="X389" t="s">
        <v>9198</v>
      </c>
      <c r="Y389" t="s">
        <v>9166</v>
      </c>
      <c r="Z389" t="s">
        <v>47</v>
      </c>
      <c r="AA389" t="s">
        <v>105</v>
      </c>
    </row>
    <row r="390" spans="1:27" x14ac:dyDescent="0.25">
      <c r="A390">
        <v>587</v>
      </c>
      <c r="B390">
        <v>389</v>
      </c>
      <c r="C390" t="s">
        <v>759</v>
      </c>
      <c r="D390" t="s">
        <v>15</v>
      </c>
      <c r="E390" t="s">
        <v>760</v>
      </c>
      <c r="F390" t="s">
        <v>761</v>
      </c>
      <c r="G390" s="4" t="s">
        <v>207</v>
      </c>
      <c r="H390" s="4">
        <v>2.5231481481481483E-2</v>
      </c>
      <c r="I390" s="4">
        <v>2.5578703703703704E-2</v>
      </c>
      <c r="J390" s="4">
        <v>2.5231481481481481E-3</v>
      </c>
      <c r="K390" s="4">
        <v>1.2546296296296297E-2</v>
      </c>
      <c r="L390" t="s">
        <v>8056</v>
      </c>
      <c r="M390" t="s">
        <v>7161</v>
      </c>
      <c r="N390" s="4">
        <v>1.2685185185185185E-2</v>
      </c>
      <c r="O390" s="9">
        <v>1.2685185185185185E-2</v>
      </c>
      <c r="P390">
        <v>-12</v>
      </c>
      <c r="Q390">
        <v>-1.1070110701107E-2</v>
      </c>
      <c r="R390" t="s">
        <v>23</v>
      </c>
      <c r="S390">
        <v>36</v>
      </c>
      <c r="T390" t="s">
        <v>9188</v>
      </c>
      <c r="U390" t="s">
        <v>4576</v>
      </c>
      <c r="V390" t="s">
        <v>165</v>
      </c>
      <c r="W390" t="s">
        <v>4579</v>
      </c>
      <c r="X390" t="s">
        <v>9198</v>
      </c>
      <c r="Y390" t="s">
        <v>9166</v>
      </c>
      <c r="Z390" t="s">
        <v>47</v>
      </c>
      <c r="AA390" t="s">
        <v>9172</v>
      </c>
    </row>
    <row r="391" spans="1:27" x14ac:dyDescent="0.25">
      <c r="A391">
        <v>1985</v>
      </c>
      <c r="B391">
        <v>390</v>
      </c>
      <c r="C391" t="s">
        <v>8460</v>
      </c>
      <c r="D391" t="s">
        <v>15</v>
      </c>
      <c r="E391" t="s">
        <v>762</v>
      </c>
      <c r="F391" t="s">
        <v>363</v>
      </c>
      <c r="G391" s="4" t="s">
        <v>135</v>
      </c>
      <c r="H391" s="4">
        <v>2.5231481481481483E-2</v>
      </c>
      <c r="I391" s="4">
        <v>2.5277777777777777E-2</v>
      </c>
      <c r="J391" s="4">
        <v>2.5231481481481481E-3</v>
      </c>
      <c r="K391" s="4">
        <v>1.2662037037037038E-2</v>
      </c>
      <c r="L391" t="s">
        <v>8056</v>
      </c>
      <c r="M391" t="s">
        <v>7040</v>
      </c>
      <c r="N391" s="4">
        <v>1.2569444444444444E-2</v>
      </c>
      <c r="O391" s="9">
        <v>1.2569444444444444E-2</v>
      </c>
      <c r="P391">
        <v>8</v>
      </c>
      <c r="Q391">
        <v>7.3126142595978097E-3</v>
      </c>
      <c r="R391" t="s">
        <v>23</v>
      </c>
      <c r="S391">
        <v>36</v>
      </c>
      <c r="T391" t="s">
        <v>9188</v>
      </c>
      <c r="U391" t="s">
        <v>4576</v>
      </c>
      <c r="V391" t="s">
        <v>136</v>
      </c>
      <c r="W391" t="s">
        <v>4579</v>
      </c>
      <c r="X391" t="s">
        <v>9198</v>
      </c>
      <c r="Y391" t="s">
        <v>9166</v>
      </c>
      <c r="Z391" t="s">
        <v>47</v>
      </c>
      <c r="AA391" t="s">
        <v>55</v>
      </c>
    </row>
    <row r="392" spans="1:27" x14ac:dyDescent="0.25">
      <c r="A392">
        <v>601</v>
      </c>
      <c r="B392">
        <v>391</v>
      </c>
      <c r="C392" t="s">
        <v>763</v>
      </c>
      <c r="D392" t="s">
        <v>15</v>
      </c>
      <c r="E392" t="s">
        <v>627</v>
      </c>
      <c r="F392" t="s">
        <v>764</v>
      </c>
      <c r="G392" s="4" t="s">
        <v>18</v>
      </c>
      <c r="H392" s="4">
        <v>2.5231481481481483E-2</v>
      </c>
      <c r="I392" s="4">
        <v>2.5289351851851851E-2</v>
      </c>
      <c r="J392" s="4">
        <v>2.5231481481481481E-3</v>
      </c>
      <c r="K392" s="4">
        <v>1.2418981481481482E-2</v>
      </c>
      <c r="L392" t="s">
        <v>8056</v>
      </c>
      <c r="M392" t="s">
        <v>5772</v>
      </c>
      <c r="N392" s="4">
        <v>1.2812499999999999E-2</v>
      </c>
      <c r="O392" s="9">
        <v>1.2812499999999999E-2</v>
      </c>
      <c r="P392">
        <v>-34</v>
      </c>
      <c r="Q392">
        <v>-3.1686859273066199E-2</v>
      </c>
      <c r="R392" t="s">
        <v>43</v>
      </c>
      <c r="S392">
        <v>36</v>
      </c>
      <c r="T392" t="s">
        <v>9188</v>
      </c>
      <c r="U392" t="s">
        <v>4576</v>
      </c>
      <c r="V392" t="s">
        <v>105</v>
      </c>
      <c r="W392" t="s">
        <v>4579</v>
      </c>
      <c r="X392" t="s">
        <v>9198</v>
      </c>
      <c r="Y392" t="s">
        <v>9166</v>
      </c>
      <c r="Z392" t="s">
        <v>47</v>
      </c>
      <c r="AA392" t="s">
        <v>175</v>
      </c>
    </row>
    <row r="393" spans="1:27" x14ac:dyDescent="0.25">
      <c r="A393">
        <v>1946</v>
      </c>
      <c r="B393">
        <v>392</v>
      </c>
      <c r="C393" t="s">
        <v>7943</v>
      </c>
      <c r="D393" t="s">
        <v>15</v>
      </c>
      <c r="E393" t="s">
        <v>765</v>
      </c>
      <c r="F393" t="s">
        <v>589</v>
      </c>
      <c r="G393" s="4" t="s">
        <v>30</v>
      </c>
      <c r="H393" s="4">
        <v>2.525462962962963E-2</v>
      </c>
      <c r="I393" s="4">
        <v>2.5416666666666667E-2</v>
      </c>
      <c r="J393" s="4">
        <v>2.5231481481481481E-3</v>
      </c>
      <c r="K393" s="4">
        <v>1.2476851851851852E-2</v>
      </c>
      <c r="L393" t="s">
        <v>7944</v>
      </c>
      <c r="M393" t="s">
        <v>7525</v>
      </c>
      <c r="N393" s="4">
        <v>1.2777777777777779E-2</v>
      </c>
      <c r="O393" s="9">
        <v>1.2777777777777779E-2</v>
      </c>
      <c r="P393">
        <v>-26</v>
      </c>
      <c r="Q393">
        <v>-2.4118738404452701E-2</v>
      </c>
      <c r="R393" t="s">
        <v>43</v>
      </c>
      <c r="S393">
        <v>36</v>
      </c>
      <c r="T393" t="s">
        <v>9188</v>
      </c>
      <c r="U393" t="s">
        <v>4576</v>
      </c>
      <c r="V393" t="s">
        <v>75</v>
      </c>
      <c r="W393" t="s">
        <v>4579</v>
      </c>
      <c r="X393" t="s">
        <v>9198</v>
      </c>
      <c r="Y393" t="s">
        <v>9166</v>
      </c>
      <c r="Z393" t="s">
        <v>47</v>
      </c>
      <c r="AA393" t="s">
        <v>189</v>
      </c>
    </row>
    <row r="394" spans="1:27" x14ac:dyDescent="0.25">
      <c r="A394">
        <v>1368</v>
      </c>
      <c r="B394">
        <v>393</v>
      </c>
      <c r="C394" t="s">
        <v>766</v>
      </c>
      <c r="D394" t="s">
        <v>15</v>
      </c>
      <c r="E394" t="s">
        <v>517</v>
      </c>
      <c r="F394" t="s">
        <v>767</v>
      </c>
      <c r="G394" s="4" t="s">
        <v>30</v>
      </c>
      <c r="H394" s="4">
        <v>2.525462962962963E-2</v>
      </c>
      <c r="I394" s="4">
        <v>2.537037037037037E-2</v>
      </c>
      <c r="J394" s="4">
        <v>2.5231481481481481E-3</v>
      </c>
      <c r="K394" s="4">
        <v>1.2280092592592592E-2</v>
      </c>
      <c r="L394" t="s">
        <v>7944</v>
      </c>
      <c r="M394" t="s">
        <v>6273</v>
      </c>
      <c r="N394" s="4">
        <v>1.2974537037037038E-2</v>
      </c>
      <c r="O394" s="9">
        <v>1.2974537037037038E-2</v>
      </c>
      <c r="P394">
        <v>-60</v>
      </c>
      <c r="Q394">
        <v>-5.6550424128181002E-2</v>
      </c>
      <c r="R394" t="s">
        <v>43</v>
      </c>
      <c r="S394">
        <v>36</v>
      </c>
      <c r="T394" t="s">
        <v>9188</v>
      </c>
      <c r="U394" t="s">
        <v>4576</v>
      </c>
      <c r="V394" t="s">
        <v>75</v>
      </c>
      <c r="W394" t="s">
        <v>4579</v>
      </c>
      <c r="X394" t="s">
        <v>9198</v>
      </c>
      <c r="Y394" t="s">
        <v>9166</v>
      </c>
      <c r="Z394" t="s">
        <v>47</v>
      </c>
      <c r="AA394" t="s">
        <v>139</v>
      </c>
    </row>
    <row r="395" spans="1:27" x14ac:dyDescent="0.25">
      <c r="A395">
        <v>4050</v>
      </c>
      <c r="B395">
        <v>394</v>
      </c>
      <c r="C395" t="s">
        <v>7945</v>
      </c>
      <c r="D395" t="s">
        <v>15</v>
      </c>
      <c r="E395" t="s">
        <v>118</v>
      </c>
      <c r="F395" t="s">
        <v>64</v>
      </c>
      <c r="G395" s="4" t="s">
        <v>30</v>
      </c>
      <c r="H395" s="4">
        <v>2.5266203703703704E-2</v>
      </c>
      <c r="I395" s="4">
        <v>2.5300925925925925E-2</v>
      </c>
      <c r="J395" s="4">
        <v>2.5231481481481481E-3</v>
      </c>
      <c r="K395" s="4">
        <v>1.2256944444444445E-2</v>
      </c>
      <c r="L395" t="s">
        <v>5923</v>
      </c>
      <c r="M395" t="s">
        <v>5771</v>
      </c>
      <c r="N395" s="4">
        <v>1.3009259259259259E-2</v>
      </c>
      <c r="O395" s="9">
        <v>1.3009259259259259E-2</v>
      </c>
      <c r="P395">
        <v>-65</v>
      </c>
      <c r="Q395">
        <v>-6.1378659112370199E-2</v>
      </c>
      <c r="R395" t="s">
        <v>43</v>
      </c>
      <c r="S395">
        <v>36</v>
      </c>
      <c r="T395" t="s">
        <v>9188</v>
      </c>
      <c r="U395" t="s">
        <v>4576</v>
      </c>
      <c r="V395" t="s">
        <v>75</v>
      </c>
      <c r="W395" t="s">
        <v>4579</v>
      </c>
      <c r="X395" t="s">
        <v>9198</v>
      </c>
      <c r="Y395" t="s">
        <v>9166</v>
      </c>
      <c r="Z395" t="s">
        <v>47</v>
      </c>
      <c r="AA395" t="s">
        <v>131</v>
      </c>
    </row>
    <row r="396" spans="1:27" x14ac:dyDescent="0.25">
      <c r="A396">
        <v>5549</v>
      </c>
      <c r="B396">
        <v>395</v>
      </c>
      <c r="C396" t="s">
        <v>768</v>
      </c>
      <c r="D396" t="s">
        <v>15</v>
      </c>
      <c r="F396" t="s">
        <v>298</v>
      </c>
      <c r="G396" s="4" t="s">
        <v>186</v>
      </c>
      <c r="H396" s="4">
        <v>2.5266203703703704E-2</v>
      </c>
      <c r="I396" s="4">
        <v>2.5266203703703704E-2</v>
      </c>
      <c r="J396" s="4">
        <v>2.5231481481481481E-3</v>
      </c>
      <c r="K396" s="4">
        <v>1.2824074074074075E-2</v>
      </c>
      <c r="L396" t="s">
        <v>5923</v>
      </c>
      <c r="M396" t="s">
        <v>5924</v>
      </c>
      <c r="N396" s="4">
        <v>1.2442129629629629E-2</v>
      </c>
      <c r="O396" s="9">
        <v>1.2442129629629629E-2</v>
      </c>
      <c r="P396">
        <v>33</v>
      </c>
      <c r="Q396">
        <v>2.9783393501805099E-2</v>
      </c>
      <c r="R396" t="s">
        <v>19</v>
      </c>
      <c r="S396">
        <v>36</v>
      </c>
      <c r="T396" t="s">
        <v>9189</v>
      </c>
      <c r="U396" t="s">
        <v>4579</v>
      </c>
      <c r="V396" t="s">
        <v>105</v>
      </c>
      <c r="W396" t="s">
        <v>4579</v>
      </c>
      <c r="X396" t="s">
        <v>9198</v>
      </c>
      <c r="Y396" t="s">
        <v>9166</v>
      </c>
      <c r="Z396" t="s">
        <v>47</v>
      </c>
      <c r="AA396" t="s">
        <v>99</v>
      </c>
    </row>
    <row r="397" spans="1:27" x14ac:dyDescent="0.25">
      <c r="A397">
        <v>4052</v>
      </c>
      <c r="B397">
        <v>396</v>
      </c>
      <c r="C397" t="s">
        <v>7946</v>
      </c>
      <c r="D397" t="s">
        <v>15</v>
      </c>
      <c r="E397" t="s">
        <v>769</v>
      </c>
      <c r="F397" t="s">
        <v>308</v>
      </c>
      <c r="G397" s="4" t="s">
        <v>30</v>
      </c>
      <c r="H397" s="4">
        <v>2.5277777777777777E-2</v>
      </c>
      <c r="I397" s="4">
        <v>2.5763888888888888E-2</v>
      </c>
      <c r="J397" s="4">
        <v>2.5231481481481481E-3</v>
      </c>
      <c r="K397" s="4">
        <v>1.2488425925925925E-2</v>
      </c>
      <c r="L397" t="s">
        <v>7947</v>
      </c>
      <c r="M397" t="s">
        <v>7948</v>
      </c>
      <c r="N397" s="4">
        <v>1.2789351851851852E-2</v>
      </c>
      <c r="O397" s="9">
        <v>1.2789351851851852E-2</v>
      </c>
      <c r="P397">
        <v>-26</v>
      </c>
      <c r="Q397">
        <v>-2.40963855421687E-2</v>
      </c>
      <c r="R397" t="s">
        <v>43</v>
      </c>
      <c r="S397">
        <v>36</v>
      </c>
      <c r="T397" t="s">
        <v>9188</v>
      </c>
      <c r="U397" t="s">
        <v>4576</v>
      </c>
      <c r="V397" t="s">
        <v>75</v>
      </c>
      <c r="W397" t="s">
        <v>4579</v>
      </c>
      <c r="X397" t="s">
        <v>9198</v>
      </c>
      <c r="Y397" t="s">
        <v>9166</v>
      </c>
      <c r="Z397" t="s">
        <v>47</v>
      </c>
      <c r="AA397" t="s">
        <v>191</v>
      </c>
    </row>
    <row r="398" spans="1:27" x14ac:dyDescent="0.25">
      <c r="A398">
        <v>3288</v>
      </c>
      <c r="B398">
        <v>397</v>
      </c>
      <c r="C398" t="s">
        <v>770</v>
      </c>
      <c r="D398" t="s">
        <v>15</v>
      </c>
      <c r="F398" t="s">
        <v>363</v>
      </c>
      <c r="G398" s="4" t="s">
        <v>135</v>
      </c>
      <c r="H398" s="4">
        <v>2.5289351851851851E-2</v>
      </c>
      <c r="I398" s="4">
        <v>2.554398148148148E-2</v>
      </c>
      <c r="J398" s="4">
        <v>2.5347222222222221E-3</v>
      </c>
      <c r="K398" s="4">
        <v>1.2581018518518519E-2</v>
      </c>
      <c r="L398" t="s">
        <v>6670</v>
      </c>
      <c r="M398" t="s">
        <v>6671</v>
      </c>
      <c r="N398" s="4">
        <v>1.2708333333333334E-2</v>
      </c>
      <c r="O398" s="9">
        <v>1.2708333333333334E-2</v>
      </c>
      <c r="P398">
        <v>-11</v>
      </c>
      <c r="Q398">
        <v>-1.01195952161914E-2</v>
      </c>
      <c r="R398" t="s">
        <v>23</v>
      </c>
      <c r="S398">
        <v>36</v>
      </c>
      <c r="T398" t="s">
        <v>9188</v>
      </c>
      <c r="U398" t="s">
        <v>4579</v>
      </c>
      <c r="V398" t="s">
        <v>136</v>
      </c>
      <c r="W398" t="s">
        <v>4579</v>
      </c>
      <c r="X398" t="s">
        <v>9198</v>
      </c>
      <c r="Y398" t="s">
        <v>9166</v>
      </c>
      <c r="Z398" t="s">
        <v>47</v>
      </c>
      <c r="AA398" t="s">
        <v>9173</v>
      </c>
    </row>
    <row r="399" spans="1:27" x14ac:dyDescent="0.25">
      <c r="A399">
        <v>151</v>
      </c>
      <c r="B399">
        <v>398</v>
      </c>
      <c r="C399" t="s">
        <v>8752</v>
      </c>
      <c r="D399" t="s">
        <v>15</v>
      </c>
      <c r="E399" t="s">
        <v>716</v>
      </c>
      <c r="F399" t="s">
        <v>298</v>
      </c>
      <c r="G399" s="4" t="s">
        <v>18</v>
      </c>
      <c r="H399" s="4">
        <v>2.5289351851851851E-2</v>
      </c>
      <c r="I399" s="4">
        <v>2.5428240740740741E-2</v>
      </c>
      <c r="J399" s="4">
        <v>2.5347222222222221E-3</v>
      </c>
      <c r="K399" s="4">
        <v>1.275462962962963E-2</v>
      </c>
      <c r="L399" t="s">
        <v>6670</v>
      </c>
      <c r="M399" t="s">
        <v>6290</v>
      </c>
      <c r="N399" s="4">
        <v>1.2534722222222221E-2</v>
      </c>
      <c r="O399" s="9">
        <v>1.2534722222222221E-2</v>
      </c>
      <c r="P399">
        <v>19</v>
      </c>
      <c r="Q399">
        <v>1.72413793103448E-2</v>
      </c>
      <c r="R399" t="s">
        <v>23</v>
      </c>
      <c r="S399">
        <v>36</v>
      </c>
      <c r="T399" t="s">
        <v>9188</v>
      </c>
      <c r="U399" t="s">
        <v>4576</v>
      </c>
      <c r="V399" t="s">
        <v>105</v>
      </c>
      <c r="W399" t="s">
        <v>4579</v>
      </c>
      <c r="X399" t="s">
        <v>9198</v>
      </c>
      <c r="Y399" t="s">
        <v>9166</v>
      </c>
      <c r="Z399" t="s">
        <v>47</v>
      </c>
      <c r="AA399" t="s">
        <v>83</v>
      </c>
    </row>
    <row r="400" spans="1:27" x14ac:dyDescent="0.25">
      <c r="A400">
        <v>398</v>
      </c>
      <c r="B400">
        <v>399</v>
      </c>
      <c r="C400" t="s">
        <v>771</v>
      </c>
      <c r="D400" t="s">
        <v>15</v>
      </c>
      <c r="E400" t="s">
        <v>772</v>
      </c>
      <c r="F400" t="s">
        <v>773</v>
      </c>
      <c r="G400" s="4" t="s">
        <v>135</v>
      </c>
      <c r="H400" s="4">
        <v>2.5289351851851851E-2</v>
      </c>
      <c r="I400" s="4">
        <v>2.5659722222222223E-2</v>
      </c>
      <c r="J400" s="4">
        <v>2.5347222222222221E-3</v>
      </c>
      <c r="K400" s="4">
        <v>1.2534722222222221E-2</v>
      </c>
      <c r="L400" t="s">
        <v>6670</v>
      </c>
      <c r="M400" t="s">
        <v>7528</v>
      </c>
      <c r="N400" s="4">
        <v>1.275462962962963E-2</v>
      </c>
      <c r="O400" s="9">
        <v>1.275462962962963E-2</v>
      </c>
      <c r="P400">
        <v>-19</v>
      </c>
      <c r="Q400">
        <v>-1.7543859649122799E-2</v>
      </c>
      <c r="R400" t="s">
        <v>23</v>
      </c>
      <c r="S400">
        <v>36</v>
      </c>
      <c r="T400" t="s">
        <v>9188</v>
      </c>
      <c r="U400" t="s">
        <v>4576</v>
      </c>
      <c r="V400" t="s">
        <v>136</v>
      </c>
      <c r="W400" t="s">
        <v>4579</v>
      </c>
      <c r="X400" t="s">
        <v>9198</v>
      </c>
      <c r="Y400" t="s">
        <v>9166</v>
      </c>
      <c r="Z400" t="s">
        <v>47</v>
      </c>
      <c r="AA400" t="s">
        <v>9174</v>
      </c>
    </row>
    <row r="401" spans="1:27" x14ac:dyDescent="0.25">
      <c r="A401">
        <v>2368</v>
      </c>
      <c r="B401">
        <v>400</v>
      </c>
      <c r="C401" t="s">
        <v>774</v>
      </c>
      <c r="D401" t="s">
        <v>15</v>
      </c>
      <c r="E401" t="s">
        <v>775</v>
      </c>
      <c r="F401" t="s">
        <v>776</v>
      </c>
      <c r="G401" s="4" t="s">
        <v>18</v>
      </c>
      <c r="H401" s="4">
        <v>2.5300925925925925E-2</v>
      </c>
      <c r="I401" s="4">
        <v>2.5462962962962962E-2</v>
      </c>
      <c r="J401" s="4">
        <v>2.5347222222222221E-3</v>
      </c>
      <c r="K401" s="4">
        <v>1.2766203703703703E-2</v>
      </c>
      <c r="L401" t="s">
        <v>8461</v>
      </c>
      <c r="M401" t="s">
        <v>7171</v>
      </c>
      <c r="N401" s="4">
        <v>1.2534722222222221E-2</v>
      </c>
      <c r="O401" s="9">
        <v>1.2534722222222221E-2</v>
      </c>
      <c r="P401">
        <v>20</v>
      </c>
      <c r="Q401">
        <v>1.8132366273798699E-2</v>
      </c>
      <c r="R401" t="s">
        <v>23</v>
      </c>
      <c r="S401">
        <v>36</v>
      </c>
      <c r="T401" t="s">
        <v>9188</v>
      </c>
      <c r="U401" t="s">
        <v>4576</v>
      </c>
      <c r="V401" t="s">
        <v>105</v>
      </c>
      <c r="W401" t="s">
        <v>4579</v>
      </c>
      <c r="X401" t="s">
        <v>9198</v>
      </c>
      <c r="Y401" t="s">
        <v>9166</v>
      </c>
      <c r="Z401" t="s">
        <v>47</v>
      </c>
      <c r="AA401" t="s">
        <v>86</v>
      </c>
    </row>
    <row r="402" spans="1:27" x14ac:dyDescent="0.25">
      <c r="A402">
        <v>1992</v>
      </c>
      <c r="B402">
        <v>401</v>
      </c>
      <c r="C402" t="s">
        <v>777</v>
      </c>
      <c r="D402" t="s">
        <v>15</v>
      </c>
      <c r="E402" t="s">
        <v>778</v>
      </c>
      <c r="F402" t="s">
        <v>779</v>
      </c>
      <c r="G402" s="4" t="s">
        <v>18</v>
      </c>
      <c r="H402" s="4">
        <v>2.5300925925925925E-2</v>
      </c>
      <c r="I402" s="4">
        <v>2.568287037037037E-2</v>
      </c>
      <c r="J402" s="4">
        <v>2.5347222222222221E-3</v>
      </c>
      <c r="K402" s="4">
        <v>1.275462962962963E-2</v>
      </c>
      <c r="L402" t="s">
        <v>8461</v>
      </c>
      <c r="M402" t="s">
        <v>6290</v>
      </c>
      <c r="N402" s="4">
        <v>1.2546296296296297E-2</v>
      </c>
      <c r="O402" s="9">
        <v>1.2546296296296297E-2</v>
      </c>
      <c r="P402">
        <v>18</v>
      </c>
      <c r="Q402">
        <v>1.6333938294010902E-2</v>
      </c>
      <c r="R402" t="s">
        <v>23</v>
      </c>
      <c r="S402">
        <v>36</v>
      </c>
      <c r="T402" t="s">
        <v>9188</v>
      </c>
      <c r="U402" t="s">
        <v>4576</v>
      </c>
      <c r="V402" t="s">
        <v>105</v>
      </c>
      <c r="W402" t="s">
        <v>4579</v>
      </c>
      <c r="X402" t="s">
        <v>9198</v>
      </c>
      <c r="Y402" t="s">
        <v>9166</v>
      </c>
      <c r="Z402" t="s">
        <v>47</v>
      </c>
      <c r="AA402" t="s">
        <v>83</v>
      </c>
    </row>
    <row r="403" spans="1:27" x14ac:dyDescent="0.25">
      <c r="A403">
        <v>5245</v>
      </c>
      <c r="B403">
        <v>402</v>
      </c>
      <c r="C403" t="s">
        <v>8851</v>
      </c>
      <c r="D403" t="s">
        <v>15</v>
      </c>
      <c r="E403" t="s">
        <v>780</v>
      </c>
      <c r="F403" t="s">
        <v>82</v>
      </c>
      <c r="G403" s="4" t="s">
        <v>18</v>
      </c>
      <c r="H403" s="4">
        <v>2.5300925925925925E-2</v>
      </c>
      <c r="I403" s="4">
        <v>2.5520833333333333E-2</v>
      </c>
      <c r="J403" s="4">
        <v>2.5347222222222221E-3</v>
      </c>
      <c r="K403" s="4">
        <v>1.2592592592592593E-2</v>
      </c>
      <c r="L403" t="s">
        <v>8461</v>
      </c>
      <c r="M403" t="s">
        <v>8852</v>
      </c>
      <c r="N403" s="4">
        <v>1.2708333333333334E-2</v>
      </c>
      <c r="O403" s="9">
        <v>1.2708333333333334E-2</v>
      </c>
      <c r="P403">
        <v>-10</v>
      </c>
      <c r="Q403">
        <v>-9.1911764705882408E-3</v>
      </c>
      <c r="R403" t="s">
        <v>23</v>
      </c>
      <c r="S403">
        <v>36</v>
      </c>
      <c r="T403" t="s">
        <v>9188</v>
      </c>
      <c r="U403" t="s">
        <v>4576</v>
      </c>
      <c r="V403" t="s">
        <v>105</v>
      </c>
      <c r="W403" t="s">
        <v>4579</v>
      </c>
      <c r="X403" t="s">
        <v>9198</v>
      </c>
      <c r="Y403" t="s">
        <v>9166</v>
      </c>
      <c r="Z403" t="s">
        <v>47</v>
      </c>
      <c r="AA403" t="s">
        <v>9170</v>
      </c>
    </row>
    <row r="404" spans="1:27" x14ac:dyDescent="0.25">
      <c r="A404">
        <v>5439</v>
      </c>
      <c r="B404">
        <v>403</v>
      </c>
      <c r="C404" t="s">
        <v>781</v>
      </c>
      <c r="D404" t="s">
        <v>15</v>
      </c>
      <c r="E404" t="s">
        <v>782</v>
      </c>
      <c r="F404" t="s">
        <v>783</v>
      </c>
      <c r="G404" s="4" t="s">
        <v>135</v>
      </c>
      <c r="H404" s="4">
        <v>2.5300925925925925E-2</v>
      </c>
      <c r="I404" s="4">
        <v>2.5451388888888888E-2</v>
      </c>
      <c r="J404" s="4">
        <v>2.5347222222222221E-3</v>
      </c>
      <c r="K404" s="4">
        <v>1.2650462962962962E-2</v>
      </c>
      <c r="L404" t="s">
        <v>8461</v>
      </c>
      <c r="M404" t="s">
        <v>7164</v>
      </c>
      <c r="N404" s="4">
        <v>1.2650462962962962E-2</v>
      </c>
      <c r="O404" s="9">
        <v>1.2650462962962962E-2</v>
      </c>
      <c r="P404">
        <v>0</v>
      </c>
      <c r="Q404">
        <v>0</v>
      </c>
      <c r="R404" t="s">
        <v>23</v>
      </c>
      <c r="S404">
        <v>36</v>
      </c>
      <c r="T404" t="s">
        <v>9188</v>
      </c>
      <c r="U404" t="s">
        <v>4576</v>
      </c>
      <c r="V404" t="s">
        <v>136</v>
      </c>
      <c r="W404" t="s">
        <v>4579</v>
      </c>
      <c r="X404" t="s">
        <v>9198</v>
      </c>
      <c r="Y404" t="s">
        <v>9166</v>
      </c>
      <c r="Z404" t="s">
        <v>47</v>
      </c>
      <c r="AA404" t="s">
        <v>51</v>
      </c>
    </row>
    <row r="405" spans="1:27" x14ac:dyDescent="0.25">
      <c r="A405">
        <v>819</v>
      </c>
      <c r="B405">
        <v>404</v>
      </c>
      <c r="C405" t="s">
        <v>4936</v>
      </c>
      <c r="D405" t="s">
        <v>15</v>
      </c>
      <c r="F405" t="s">
        <v>82</v>
      </c>
      <c r="G405" s="4" t="s">
        <v>135</v>
      </c>
      <c r="H405" s="4">
        <v>2.5312500000000002E-2</v>
      </c>
      <c r="I405" s="4">
        <v>2.5416666666666667E-2</v>
      </c>
      <c r="J405" s="4">
        <v>2.5347222222222221E-3</v>
      </c>
      <c r="K405" s="4">
        <v>1.2835648148148148E-2</v>
      </c>
      <c r="L405" t="s">
        <v>4937</v>
      </c>
      <c r="M405" t="s">
        <v>4938</v>
      </c>
      <c r="N405" s="4">
        <v>1.2476851851851852E-2</v>
      </c>
      <c r="O405" s="9">
        <v>1.2476851851851852E-2</v>
      </c>
      <c r="P405">
        <v>31</v>
      </c>
      <c r="Q405">
        <v>2.7953110910730401E-2</v>
      </c>
      <c r="R405" t="s">
        <v>19</v>
      </c>
      <c r="S405">
        <v>36</v>
      </c>
      <c r="T405" t="s">
        <v>9188</v>
      </c>
      <c r="U405" t="s">
        <v>4579</v>
      </c>
      <c r="V405" t="s">
        <v>136</v>
      </c>
      <c r="W405" t="s">
        <v>4579</v>
      </c>
      <c r="X405" t="s">
        <v>9198</v>
      </c>
      <c r="Y405" t="s">
        <v>9166</v>
      </c>
      <c r="Z405" t="s">
        <v>47</v>
      </c>
      <c r="AA405" t="s">
        <v>101</v>
      </c>
    </row>
    <row r="406" spans="1:27" x14ac:dyDescent="0.25">
      <c r="A406">
        <v>1442</v>
      </c>
      <c r="B406">
        <v>405</v>
      </c>
      <c r="C406" t="s">
        <v>784</v>
      </c>
      <c r="D406" t="s">
        <v>15</v>
      </c>
      <c r="E406" t="s">
        <v>36</v>
      </c>
      <c r="F406" t="s">
        <v>64</v>
      </c>
      <c r="G406" s="4" t="s">
        <v>18</v>
      </c>
      <c r="H406" s="4">
        <v>2.5312500000000002E-2</v>
      </c>
      <c r="I406" s="4">
        <v>2.5752314814814815E-2</v>
      </c>
      <c r="J406" s="4">
        <v>2.5347222222222221E-3</v>
      </c>
      <c r="K406" s="4">
        <v>1.269675925925926E-2</v>
      </c>
      <c r="L406" t="s">
        <v>4937</v>
      </c>
      <c r="M406" t="s">
        <v>7530</v>
      </c>
      <c r="N406" s="4">
        <v>1.2615740740740742E-2</v>
      </c>
      <c r="O406" s="9">
        <v>1.2615740740740742E-2</v>
      </c>
      <c r="P406">
        <v>7</v>
      </c>
      <c r="Q406">
        <v>6.3810391978122204E-3</v>
      </c>
      <c r="R406" t="s">
        <v>23</v>
      </c>
      <c r="S406">
        <v>36</v>
      </c>
      <c r="T406" t="s">
        <v>9188</v>
      </c>
      <c r="U406" t="s">
        <v>4576</v>
      </c>
      <c r="V406" t="s">
        <v>105</v>
      </c>
      <c r="W406" t="s">
        <v>4579</v>
      </c>
      <c r="X406" t="s">
        <v>9198</v>
      </c>
      <c r="Y406" t="s">
        <v>9166</v>
      </c>
      <c r="Z406" t="s">
        <v>47</v>
      </c>
      <c r="AA406" t="s">
        <v>65</v>
      </c>
    </row>
    <row r="407" spans="1:27" x14ac:dyDescent="0.25">
      <c r="A407">
        <v>3887</v>
      </c>
      <c r="B407">
        <v>406</v>
      </c>
      <c r="C407" t="s">
        <v>8753</v>
      </c>
      <c r="D407" t="s">
        <v>15</v>
      </c>
      <c r="E407" t="s">
        <v>237</v>
      </c>
      <c r="F407" t="s">
        <v>237</v>
      </c>
      <c r="G407" s="4" t="s">
        <v>18</v>
      </c>
      <c r="H407" s="4">
        <v>2.5312500000000002E-2</v>
      </c>
      <c r="I407" s="4">
        <v>2.5601851851851851E-2</v>
      </c>
      <c r="J407" s="4">
        <v>2.5347222222222221E-3</v>
      </c>
      <c r="K407" s="4">
        <v>1.2546296296296297E-2</v>
      </c>
      <c r="L407" t="s">
        <v>4937</v>
      </c>
      <c r="M407" t="s">
        <v>7161</v>
      </c>
      <c r="N407" s="4">
        <v>1.2766203703703703E-2</v>
      </c>
      <c r="O407" s="9">
        <v>1.2766203703703703E-2</v>
      </c>
      <c r="P407">
        <v>-19</v>
      </c>
      <c r="Q407">
        <v>-1.7527675276752801E-2</v>
      </c>
      <c r="R407" t="s">
        <v>23</v>
      </c>
      <c r="S407">
        <v>36</v>
      </c>
      <c r="T407" t="s">
        <v>9188</v>
      </c>
      <c r="U407" t="s">
        <v>4576</v>
      </c>
      <c r="V407" t="s">
        <v>105</v>
      </c>
      <c r="W407" t="s">
        <v>4579</v>
      </c>
      <c r="X407" t="s">
        <v>9198</v>
      </c>
      <c r="Y407" t="s">
        <v>9166</v>
      </c>
      <c r="Z407" t="s">
        <v>47</v>
      </c>
      <c r="AA407" t="s">
        <v>9172</v>
      </c>
    </row>
    <row r="408" spans="1:27" x14ac:dyDescent="0.25">
      <c r="A408">
        <v>1170</v>
      </c>
      <c r="B408">
        <v>407</v>
      </c>
      <c r="C408" t="s">
        <v>785</v>
      </c>
      <c r="D408" t="s">
        <v>15</v>
      </c>
      <c r="E408" t="s">
        <v>786</v>
      </c>
      <c r="F408" t="s">
        <v>787</v>
      </c>
      <c r="G408" s="4" t="s">
        <v>207</v>
      </c>
      <c r="H408" s="4">
        <v>2.5324074074074075E-2</v>
      </c>
      <c r="I408" s="4">
        <v>2.5428240740740741E-2</v>
      </c>
      <c r="J408" s="4">
        <v>2.5347222222222221E-3</v>
      </c>
      <c r="K408" s="4">
        <v>1.2430555555555556E-2</v>
      </c>
      <c r="L408" t="s">
        <v>5754</v>
      </c>
      <c r="M408" t="s">
        <v>8057</v>
      </c>
      <c r="N408" s="4">
        <v>1.2893518518518518E-2</v>
      </c>
      <c r="O408" s="9">
        <v>1.2893518518518518E-2</v>
      </c>
      <c r="P408">
        <v>-40</v>
      </c>
      <c r="Q408">
        <v>-3.7243947858473E-2</v>
      </c>
      <c r="R408" t="s">
        <v>43</v>
      </c>
      <c r="S408">
        <v>36</v>
      </c>
      <c r="T408" t="s">
        <v>9188</v>
      </c>
      <c r="U408" t="s">
        <v>4576</v>
      </c>
      <c r="V408" t="s">
        <v>165</v>
      </c>
      <c r="W408" t="s">
        <v>4579</v>
      </c>
      <c r="X408" t="s">
        <v>9198</v>
      </c>
      <c r="Y408" t="s">
        <v>9166</v>
      </c>
      <c r="Z408" t="s">
        <v>47</v>
      </c>
      <c r="AA408" t="s">
        <v>178</v>
      </c>
    </row>
    <row r="409" spans="1:27" x14ac:dyDescent="0.25">
      <c r="A409">
        <v>5352</v>
      </c>
      <c r="B409">
        <v>408</v>
      </c>
      <c r="C409" t="s">
        <v>8233</v>
      </c>
      <c r="D409" t="s">
        <v>15</v>
      </c>
      <c r="E409" t="s">
        <v>344</v>
      </c>
      <c r="F409" t="s">
        <v>345</v>
      </c>
      <c r="G409" s="4" t="s">
        <v>135</v>
      </c>
      <c r="H409" s="4">
        <v>2.5347222222222222E-2</v>
      </c>
      <c r="I409" s="4">
        <v>2.539351851851852E-2</v>
      </c>
      <c r="J409" s="4">
        <v>2.5347222222222221E-3</v>
      </c>
      <c r="K409" s="4">
        <v>1.2291666666666666E-2</v>
      </c>
      <c r="L409" t="s">
        <v>7167</v>
      </c>
      <c r="M409" t="s">
        <v>8234</v>
      </c>
      <c r="N409" s="4">
        <v>1.3055555555555556E-2</v>
      </c>
      <c r="O409" s="9">
        <v>1.3055555555555556E-2</v>
      </c>
      <c r="P409">
        <v>-66</v>
      </c>
      <c r="Q409">
        <v>-6.21468926553672E-2</v>
      </c>
      <c r="R409" t="s">
        <v>43</v>
      </c>
      <c r="S409">
        <v>36</v>
      </c>
      <c r="T409" t="s">
        <v>9188</v>
      </c>
      <c r="U409" t="s">
        <v>4576</v>
      </c>
      <c r="V409" t="s">
        <v>136</v>
      </c>
      <c r="W409" t="s">
        <v>4579</v>
      </c>
      <c r="X409" t="s">
        <v>9198</v>
      </c>
      <c r="Y409" t="s">
        <v>9166</v>
      </c>
      <c r="Z409" t="s">
        <v>47</v>
      </c>
      <c r="AA409" t="s">
        <v>141</v>
      </c>
    </row>
    <row r="410" spans="1:27" x14ac:dyDescent="0.25">
      <c r="A410">
        <v>5412</v>
      </c>
      <c r="B410">
        <v>409</v>
      </c>
      <c r="C410" t="s">
        <v>788</v>
      </c>
      <c r="D410" t="s">
        <v>48</v>
      </c>
      <c r="E410" t="s">
        <v>789</v>
      </c>
      <c r="F410" t="s">
        <v>790</v>
      </c>
      <c r="G410" s="4" t="s">
        <v>186</v>
      </c>
      <c r="H410" s="4">
        <v>2.5347222222222222E-2</v>
      </c>
      <c r="I410" s="4">
        <v>2.5509259259259259E-2</v>
      </c>
      <c r="J410" s="4">
        <v>2.5347222222222221E-3</v>
      </c>
      <c r="K410" s="4">
        <v>1.255787037037037E-2</v>
      </c>
      <c r="L410" t="s">
        <v>7167</v>
      </c>
      <c r="M410" t="s">
        <v>7310</v>
      </c>
      <c r="N410" s="4">
        <v>1.2789351851851852E-2</v>
      </c>
      <c r="O410" s="9">
        <v>1.2789351851851852E-2</v>
      </c>
      <c r="P410">
        <v>-20</v>
      </c>
      <c r="Q410">
        <v>-1.8433179723502301E-2</v>
      </c>
      <c r="R410" t="s">
        <v>23</v>
      </c>
      <c r="S410">
        <v>36</v>
      </c>
      <c r="T410" t="s">
        <v>9189</v>
      </c>
      <c r="U410" t="s">
        <v>4576</v>
      </c>
      <c r="V410" t="s">
        <v>105</v>
      </c>
      <c r="W410" t="s">
        <v>4579</v>
      </c>
      <c r="X410" t="s">
        <v>9198</v>
      </c>
      <c r="Y410" t="s">
        <v>9166</v>
      </c>
      <c r="Z410" t="s">
        <v>47</v>
      </c>
      <c r="AA410" t="s">
        <v>9176</v>
      </c>
    </row>
    <row r="411" spans="1:27" x14ac:dyDescent="0.25">
      <c r="A411">
        <v>2636</v>
      </c>
      <c r="B411">
        <v>410</v>
      </c>
      <c r="C411" t="s">
        <v>8754</v>
      </c>
      <c r="D411" t="s">
        <v>15</v>
      </c>
      <c r="E411" t="s">
        <v>146</v>
      </c>
      <c r="F411" t="s">
        <v>42</v>
      </c>
      <c r="G411" s="4" t="s">
        <v>18</v>
      </c>
      <c r="H411" s="4">
        <v>2.5347222222222222E-2</v>
      </c>
      <c r="I411" s="4">
        <v>2.5636574074074076E-2</v>
      </c>
      <c r="J411" s="4">
        <v>2.5347222222222221E-3</v>
      </c>
      <c r="K411" s="4">
        <v>1.2662037037037038E-2</v>
      </c>
      <c r="L411" t="s">
        <v>7167</v>
      </c>
      <c r="M411" t="s">
        <v>7040</v>
      </c>
      <c r="N411" s="4">
        <v>1.2685185185185185E-2</v>
      </c>
      <c r="O411" s="9">
        <v>1.2685185185185185E-2</v>
      </c>
      <c r="P411">
        <v>-2</v>
      </c>
      <c r="Q411">
        <v>-1.82815356489945E-3</v>
      </c>
      <c r="R411" t="s">
        <v>23</v>
      </c>
      <c r="S411">
        <v>36</v>
      </c>
      <c r="T411" t="s">
        <v>9188</v>
      </c>
      <c r="U411" t="s">
        <v>4576</v>
      </c>
      <c r="V411" t="s">
        <v>105</v>
      </c>
      <c r="W411" t="s">
        <v>4579</v>
      </c>
      <c r="X411" t="s">
        <v>9198</v>
      </c>
      <c r="Y411" t="s">
        <v>9166</v>
      </c>
      <c r="Z411" t="s">
        <v>47</v>
      </c>
      <c r="AA411" t="s">
        <v>55</v>
      </c>
    </row>
    <row r="412" spans="1:27" x14ac:dyDescent="0.25">
      <c r="A412">
        <v>5217</v>
      </c>
      <c r="B412">
        <v>411</v>
      </c>
      <c r="C412" t="s">
        <v>791</v>
      </c>
      <c r="D412" t="s">
        <v>15</v>
      </c>
      <c r="E412" t="s">
        <v>792</v>
      </c>
      <c r="F412" t="s">
        <v>793</v>
      </c>
      <c r="G412" s="4" t="s">
        <v>135</v>
      </c>
      <c r="H412" s="4">
        <v>2.5347222222222222E-2</v>
      </c>
      <c r="I412" s="4">
        <v>2.5428240740740741E-2</v>
      </c>
      <c r="J412" s="4">
        <v>2.5347222222222221E-3</v>
      </c>
      <c r="K412" s="4">
        <v>1.2650462962962962E-2</v>
      </c>
      <c r="L412" t="s">
        <v>7167</v>
      </c>
      <c r="M412" t="s">
        <v>7164</v>
      </c>
      <c r="N412" s="4">
        <v>1.269675925925926E-2</v>
      </c>
      <c r="O412" s="9">
        <v>1.269675925925926E-2</v>
      </c>
      <c r="P412">
        <v>-4</v>
      </c>
      <c r="Q412">
        <v>-3.6596523330283599E-3</v>
      </c>
      <c r="R412" t="s">
        <v>23</v>
      </c>
      <c r="S412">
        <v>36</v>
      </c>
      <c r="T412" t="s">
        <v>9188</v>
      </c>
      <c r="U412" t="s">
        <v>4576</v>
      </c>
      <c r="V412" t="s">
        <v>136</v>
      </c>
      <c r="W412" t="s">
        <v>4579</v>
      </c>
      <c r="X412" t="s">
        <v>9198</v>
      </c>
      <c r="Y412" t="s">
        <v>9166</v>
      </c>
      <c r="Z412" t="s">
        <v>47</v>
      </c>
      <c r="AA412" t="s">
        <v>51</v>
      </c>
    </row>
    <row r="413" spans="1:27" x14ac:dyDescent="0.25">
      <c r="A413">
        <v>3290</v>
      </c>
      <c r="B413">
        <v>412</v>
      </c>
      <c r="C413" t="s">
        <v>7166</v>
      </c>
      <c r="D413" t="s">
        <v>15</v>
      </c>
      <c r="F413" t="s">
        <v>794</v>
      </c>
      <c r="G413" s="4" t="s">
        <v>18</v>
      </c>
      <c r="H413" s="4">
        <v>2.5347222222222222E-2</v>
      </c>
      <c r="I413" s="4">
        <v>2.5347222222222222E-2</v>
      </c>
      <c r="J413" s="4">
        <v>2.5347222222222221E-3</v>
      </c>
      <c r="K413" s="4">
        <v>1.3055555555555556E-2</v>
      </c>
      <c r="L413" t="s">
        <v>7167</v>
      </c>
      <c r="M413" t="s">
        <v>6966</v>
      </c>
      <c r="N413" s="4">
        <v>1.2291666666666666E-2</v>
      </c>
      <c r="O413" s="9">
        <v>1.2291666666666666E-2</v>
      </c>
      <c r="P413">
        <v>66</v>
      </c>
      <c r="Q413">
        <v>5.85106382978723E-2</v>
      </c>
      <c r="R413" t="s">
        <v>19</v>
      </c>
      <c r="S413">
        <v>36</v>
      </c>
      <c r="T413" t="s">
        <v>9188</v>
      </c>
      <c r="U413" t="s">
        <v>4579</v>
      </c>
      <c r="V413" t="s">
        <v>105</v>
      </c>
      <c r="W413" t="s">
        <v>4579</v>
      </c>
      <c r="X413" t="s">
        <v>9198</v>
      </c>
      <c r="Y413" t="s">
        <v>9166</v>
      </c>
      <c r="Z413" t="s">
        <v>47</v>
      </c>
      <c r="AA413" t="s">
        <v>159</v>
      </c>
    </row>
    <row r="414" spans="1:27" x14ac:dyDescent="0.25">
      <c r="A414">
        <v>3336</v>
      </c>
      <c r="B414">
        <v>413</v>
      </c>
      <c r="C414" t="s">
        <v>795</v>
      </c>
      <c r="D414" t="s">
        <v>15</v>
      </c>
      <c r="F414" t="s">
        <v>74</v>
      </c>
      <c r="G414" s="4" t="s">
        <v>18</v>
      </c>
      <c r="H414" s="4">
        <v>2.5358796296296296E-2</v>
      </c>
      <c r="I414" s="4">
        <v>2.5624999999999998E-2</v>
      </c>
      <c r="J414" s="4">
        <v>2.5347222222222221E-3</v>
      </c>
      <c r="K414" s="4">
        <v>1.2511574074074074E-2</v>
      </c>
      <c r="L414" t="s">
        <v>7037</v>
      </c>
      <c r="M414" t="s">
        <v>7038</v>
      </c>
      <c r="N414" s="4">
        <v>1.2847222222222222E-2</v>
      </c>
      <c r="O414" s="9">
        <v>1.2847222222222222E-2</v>
      </c>
      <c r="P414">
        <v>-29</v>
      </c>
      <c r="Q414">
        <v>-2.6827012025901899E-2</v>
      </c>
      <c r="R414" t="s">
        <v>43</v>
      </c>
      <c r="S414">
        <v>36</v>
      </c>
      <c r="T414" t="s">
        <v>9188</v>
      </c>
      <c r="U414" t="s">
        <v>4579</v>
      </c>
      <c r="V414" t="s">
        <v>105</v>
      </c>
      <c r="W414" t="s">
        <v>4579</v>
      </c>
      <c r="X414" t="s">
        <v>9198</v>
      </c>
      <c r="Y414" t="s">
        <v>9166</v>
      </c>
      <c r="Z414" t="s">
        <v>47</v>
      </c>
      <c r="AA414" t="s">
        <v>9177</v>
      </c>
    </row>
    <row r="415" spans="1:27" x14ac:dyDescent="0.25">
      <c r="A415">
        <v>1499</v>
      </c>
      <c r="B415">
        <v>414</v>
      </c>
      <c r="C415" t="s">
        <v>7331</v>
      </c>
      <c r="D415" t="s">
        <v>15</v>
      </c>
      <c r="E415" t="s">
        <v>611</v>
      </c>
      <c r="F415" t="s">
        <v>308</v>
      </c>
      <c r="G415" s="4" t="s">
        <v>151</v>
      </c>
      <c r="H415" s="4">
        <v>2.5358796296296296E-2</v>
      </c>
      <c r="I415" s="4">
        <v>2.5474537037037039E-2</v>
      </c>
      <c r="J415" s="4">
        <v>2.5347222222222221E-3</v>
      </c>
      <c r="K415" s="4">
        <v>1.2627314814814815E-2</v>
      </c>
      <c r="L415" t="s">
        <v>7037</v>
      </c>
      <c r="M415" t="s">
        <v>7332</v>
      </c>
      <c r="N415" s="4">
        <v>1.2731481481481481E-2</v>
      </c>
      <c r="O415" s="9">
        <v>1.2731481481481481E-2</v>
      </c>
      <c r="P415">
        <v>-9</v>
      </c>
      <c r="Q415">
        <v>-8.2493125572868902E-3</v>
      </c>
      <c r="R415" t="s">
        <v>23</v>
      </c>
      <c r="S415">
        <v>36</v>
      </c>
      <c r="T415" t="s">
        <v>9189</v>
      </c>
      <c r="U415" t="s">
        <v>4576</v>
      </c>
      <c r="V415" t="s">
        <v>75</v>
      </c>
      <c r="W415" t="s">
        <v>4579</v>
      </c>
      <c r="X415" t="s">
        <v>9198</v>
      </c>
      <c r="Y415" t="s">
        <v>9166</v>
      </c>
      <c r="Z415" t="s">
        <v>47</v>
      </c>
      <c r="AA415" t="s">
        <v>44</v>
      </c>
    </row>
    <row r="416" spans="1:27" x14ac:dyDescent="0.25">
      <c r="A416">
        <v>2251</v>
      </c>
      <c r="B416">
        <v>415</v>
      </c>
      <c r="C416" t="s">
        <v>796</v>
      </c>
      <c r="D416" t="s">
        <v>15</v>
      </c>
      <c r="E416" t="s">
        <v>535</v>
      </c>
      <c r="F416" t="s">
        <v>797</v>
      </c>
      <c r="G416" s="4" t="s">
        <v>135</v>
      </c>
      <c r="H416" s="4">
        <v>2.5358796296296296E-2</v>
      </c>
      <c r="I416" s="4">
        <v>2.5694444444444443E-2</v>
      </c>
      <c r="J416" s="4">
        <v>2.5347222222222221E-3</v>
      </c>
      <c r="K416" s="4">
        <v>1.2673611111111111E-2</v>
      </c>
      <c r="L416" t="s">
        <v>7037</v>
      </c>
      <c r="M416" t="s">
        <v>6288</v>
      </c>
      <c r="N416" s="4">
        <v>1.2685185185185185E-2</v>
      </c>
      <c r="O416" s="9">
        <v>1.2685185185185185E-2</v>
      </c>
      <c r="P416">
        <v>-1</v>
      </c>
      <c r="Q416">
        <v>-9.1324200913241995E-4</v>
      </c>
      <c r="R416" t="s">
        <v>23</v>
      </c>
      <c r="S416">
        <v>36</v>
      </c>
      <c r="T416" t="s">
        <v>9188</v>
      </c>
      <c r="U416" t="s">
        <v>4576</v>
      </c>
      <c r="V416" t="s">
        <v>136</v>
      </c>
      <c r="W416" t="s">
        <v>4579</v>
      </c>
      <c r="X416" t="s">
        <v>9198</v>
      </c>
      <c r="Y416" t="s">
        <v>9166</v>
      </c>
      <c r="Z416" t="s">
        <v>47</v>
      </c>
      <c r="AA416" t="s">
        <v>58</v>
      </c>
    </row>
    <row r="417" spans="1:27" x14ac:dyDescent="0.25">
      <c r="A417">
        <v>5088</v>
      </c>
      <c r="B417">
        <v>416</v>
      </c>
      <c r="C417" t="s">
        <v>8755</v>
      </c>
      <c r="D417" t="s">
        <v>15</v>
      </c>
      <c r="E417" t="s">
        <v>798</v>
      </c>
      <c r="F417" t="s">
        <v>35</v>
      </c>
      <c r="G417" s="4" t="s">
        <v>18</v>
      </c>
      <c r="H417" s="4">
        <v>2.537037037037037E-2</v>
      </c>
      <c r="I417" s="4">
        <v>2.5555555555555557E-2</v>
      </c>
      <c r="J417" s="4">
        <v>2.5347222222222221E-3</v>
      </c>
      <c r="K417" s="4">
        <v>1.2604166666666666E-2</v>
      </c>
      <c r="L417" t="s">
        <v>7531</v>
      </c>
      <c r="M417" t="s">
        <v>5475</v>
      </c>
      <c r="N417" s="4">
        <v>1.2766203703703703E-2</v>
      </c>
      <c r="O417" s="9">
        <v>1.2766203703703703E-2</v>
      </c>
      <c r="P417">
        <v>-14</v>
      </c>
      <c r="Q417">
        <v>-1.28558310376492E-2</v>
      </c>
      <c r="R417" t="s">
        <v>23</v>
      </c>
      <c r="S417">
        <v>36</v>
      </c>
      <c r="T417" t="s">
        <v>9188</v>
      </c>
      <c r="U417" t="s">
        <v>4576</v>
      </c>
      <c r="V417" t="s">
        <v>105</v>
      </c>
      <c r="W417" t="s">
        <v>4579</v>
      </c>
      <c r="X417" t="s">
        <v>9198</v>
      </c>
      <c r="Y417" t="s">
        <v>9166</v>
      </c>
      <c r="Z417" t="s">
        <v>47</v>
      </c>
      <c r="AA417" t="s">
        <v>9178</v>
      </c>
    </row>
    <row r="418" spans="1:27" x14ac:dyDescent="0.25">
      <c r="A418">
        <v>3981</v>
      </c>
      <c r="B418">
        <v>417</v>
      </c>
      <c r="C418" t="s">
        <v>799</v>
      </c>
      <c r="D418" t="s">
        <v>15</v>
      </c>
      <c r="E418" t="s">
        <v>800</v>
      </c>
      <c r="F418" t="s">
        <v>801</v>
      </c>
      <c r="G418" s="4" t="s">
        <v>30</v>
      </c>
      <c r="H418" s="4">
        <v>2.537037037037037E-2</v>
      </c>
      <c r="I418" s="4">
        <v>2.5659722222222223E-2</v>
      </c>
      <c r="J418" s="4">
        <v>2.5347222222222221E-3</v>
      </c>
      <c r="K418" s="4">
        <v>1.2789351851851852E-2</v>
      </c>
      <c r="L418" t="s">
        <v>7531</v>
      </c>
      <c r="M418" t="s">
        <v>7047</v>
      </c>
      <c r="N418" s="4">
        <v>1.2581018518518519E-2</v>
      </c>
      <c r="O418" s="9">
        <v>1.2581018518518519E-2</v>
      </c>
      <c r="P418">
        <v>18</v>
      </c>
      <c r="Q418">
        <v>1.6289592760181E-2</v>
      </c>
      <c r="R418" t="s">
        <v>23</v>
      </c>
      <c r="S418">
        <v>36</v>
      </c>
      <c r="T418" t="s">
        <v>9188</v>
      </c>
      <c r="U418" t="s">
        <v>4576</v>
      </c>
      <c r="V418" t="s">
        <v>75</v>
      </c>
      <c r="W418" t="s">
        <v>4579</v>
      </c>
      <c r="X418" t="s">
        <v>9198</v>
      </c>
      <c r="Y418" t="s">
        <v>9166</v>
      </c>
      <c r="Z418" t="s">
        <v>47</v>
      </c>
      <c r="AA418" t="s">
        <v>91</v>
      </c>
    </row>
    <row r="419" spans="1:27" x14ac:dyDescent="0.25">
      <c r="A419">
        <v>1447</v>
      </c>
      <c r="B419">
        <v>418</v>
      </c>
      <c r="C419" t="s">
        <v>7949</v>
      </c>
      <c r="D419" t="s">
        <v>15</v>
      </c>
      <c r="E419" t="s">
        <v>36</v>
      </c>
      <c r="F419" t="s">
        <v>37</v>
      </c>
      <c r="G419" s="4" t="s">
        <v>30</v>
      </c>
      <c r="H419" s="4">
        <v>2.5381944444444443E-2</v>
      </c>
      <c r="I419" s="4">
        <v>2.5486111111111112E-2</v>
      </c>
      <c r="J419" s="4">
        <v>2.5347222222222221E-3</v>
      </c>
      <c r="K419" s="4">
        <v>1.2326388888888888E-2</v>
      </c>
      <c r="L419" t="s">
        <v>7168</v>
      </c>
      <c r="M419" t="s">
        <v>7042</v>
      </c>
      <c r="N419" s="4">
        <v>1.3055555555555556E-2</v>
      </c>
      <c r="O419" s="9">
        <v>1.3055555555555556E-2</v>
      </c>
      <c r="P419">
        <v>-63</v>
      </c>
      <c r="Q419">
        <v>-5.91549295774648E-2</v>
      </c>
      <c r="R419" t="s">
        <v>43</v>
      </c>
      <c r="S419">
        <v>36</v>
      </c>
      <c r="T419" t="s">
        <v>9188</v>
      </c>
      <c r="U419" t="s">
        <v>4576</v>
      </c>
      <c r="V419" t="s">
        <v>75</v>
      </c>
      <c r="W419" t="s">
        <v>4579</v>
      </c>
      <c r="X419" t="s">
        <v>9198</v>
      </c>
      <c r="Y419" t="s">
        <v>9166</v>
      </c>
      <c r="Z419" t="s">
        <v>47</v>
      </c>
      <c r="AA419" t="s">
        <v>149</v>
      </c>
    </row>
    <row r="420" spans="1:27" x14ac:dyDescent="0.25">
      <c r="A420">
        <v>2417</v>
      </c>
      <c r="B420">
        <v>419</v>
      </c>
      <c r="C420" t="s">
        <v>802</v>
      </c>
      <c r="D420" t="s">
        <v>15</v>
      </c>
      <c r="F420" t="s">
        <v>803</v>
      </c>
      <c r="G420" s="4" t="s">
        <v>18</v>
      </c>
      <c r="H420" s="4">
        <v>2.5381944444444443E-2</v>
      </c>
      <c r="I420" s="4">
        <v>2.5798611111111112E-2</v>
      </c>
      <c r="J420" s="4">
        <v>2.5347222222222221E-3</v>
      </c>
      <c r="K420" s="4">
        <v>1.275462962962963E-2</v>
      </c>
      <c r="L420" t="s">
        <v>7168</v>
      </c>
      <c r="M420" t="s">
        <v>6290</v>
      </c>
      <c r="N420" s="4">
        <v>1.2627314814814815E-2</v>
      </c>
      <c r="O420" s="9">
        <v>1.2627314814814815E-2</v>
      </c>
      <c r="P420">
        <v>11</v>
      </c>
      <c r="Q420">
        <v>9.9818511796733195E-3</v>
      </c>
      <c r="R420" t="s">
        <v>23</v>
      </c>
      <c r="S420">
        <v>36</v>
      </c>
      <c r="T420" t="s">
        <v>9188</v>
      </c>
      <c r="U420" t="s">
        <v>4579</v>
      </c>
      <c r="V420" t="s">
        <v>105</v>
      </c>
      <c r="W420" t="s">
        <v>4579</v>
      </c>
      <c r="X420" t="s">
        <v>9198</v>
      </c>
      <c r="Y420" t="s">
        <v>9166</v>
      </c>
      <c r="Z420" t="s">
        <v>47</v>
      </c>
      <c r="AA420" t="s">
        <v>83</v>
      </c>
    </row>
    <row r="421" spans="1:27" x14ac:dyDescent="0.25">
      <c r="A421">
        <v>1295</v>
      </c>
      <c r="B421">
        <v>420</v>
      </c>
      <c r="C421" t="s">
        <v>804</v>
      </c>
      <c r="D421" t="s">
        <v>15</v>
      </c>
      <c r="E421" t="s">
        <v>741</v>
      </c>
      <c r="F421" t="s">
        <v>805</v>
      </c>
      <c r="G421" s="4" t="s">
        <v>18</v>
      </c>
      <c r="H421" s="4">
        <v>2.539351851851852E-2</v>
      </c>
      <c r="I421" s="4">
        <v>2.5497685185185186E-2</v>
      </c>
      <c r="J421" s="4">
        <v>2.5347222222222221E-3</v>
      </c>
      <c r="K421" s="4">
        <v>1.2800925925925926E-2</v>
      </c>
      <c r="L421" t="s">
        <v>8756</v>
      </c>
      <c r="M421" t="s">
        <v>6172</v>
      </c>
      <c r="N421" s="4">
        <v>1.2592592592592593E-2</v>
      </c>
      <c r="O421" s="9">
        <v>1.2592592592592593E-2</v>
      </c>
      <c r="P421">
        <v>18</v>
      </c>
      <c r="Q421">
        <v>1.62748643761302E-2</v>
      </c>
      <c r="R421" t="s">
        <v>23</v>
      </c>
      <c r="S421">
        <v>36</v>
      </c>
      <c r="T421" t="s">
        <v>9188</v>
      </c>
      <c r="U421" t="s">
        <v>4576</v>
      </c>
      <c r="V421" t="s">
        <v>105</v>
      </c>
      <c r="W421" t="s">
        <v>4579</v>
      </c>
      <c r="X421" t="s">
        <v>9198</v>
      </c>
      <c r="Y421" t="s">
        <v>9166</v>
      </c>
      <c r="Z421" t="s">
        <v>47</v>
      </c>
      <c r="AA421" t="s">
        <v>93</v>
      </c>
    </row>
    <row r="422" spans="1:27" x14ac:dyDescent="0.25">
      <c r="A422">
        <v>1309</v>
      </c>
      <c r="B422">
        <v>421</v>
      </c>
      <c r="C422" t="s">
        <v>806</v>
      </c>
      <c r="D422" t="s">
        <v>15</v>
      </c>
      <c r="E422" t="s">
        <v>807</v>
      </c>
      <c r="F422" t="s">
        <v>808</v>
      </c>
      <c r="G422" s="4" t="s">
        <v>18</v>
      </c>
      <c r="H422" s="4">
        <v>2.5405092592592594E-2</v>
      </c>
      <c r="I422" s="4">
        <v>2.5787037037037035E-2</v>
      </c>
      <c r="J422" s="4">
        <v>2.5462962962962965E-3</v>
      </c>
      <c r="K422" s="4">
        <v>1.2986111111111111E-2</v>
      </c>
      <c r="L422" t="s">
        <v>7170</v>
      </c>
      <c r="M422" t="s">
        <v>5780</v>
      </c>
      <c r="N422" s="4">
        <v>1.2418981481481482E-2</v>
      </c>
      <c r="O422" s="9">
        <v>1.2418981481481482E-2</v>
      </c>
      <c r="P422">
        <v>49</v>
      </c>
      <c r="Q422">
        <v>4.3672014260249602E-2</v>
      </c>
      <c r="R422" t="s">
        <v>19</v>
      </c>
      <c r="S422">
        <v>36</v>
      </c>
      <c r="T422" t="s">
        <v>9188</v>
      </c>
      <c r="U422" t="s">
        <v>4576</v>
      </c>
      <c r="V422" t="s">
        <v>105</v>
      </c>
      <c r="W422" t="s">
        <v>4579</v>
      </c>
      <c r="X422" t="s">
        <v>9198</v>
      </c>
      <c r="Y422" t="s">
        <v>9166</v>
      </c>
      <c r="Z422" t="s">
        <v>47</v>
      </c>
      <c r="AA422" t="s">
        <v>141</v>
      </c>
    </row>
    <row r="423" spans="1:27" x14ac:dyDescent="0.25">
      <c r="A423">
        <v>107</v>
      </c>
      <c r="B423">
        <v>422</v>
      </c>
      <c r="C423" t="s">
        <v>7169</v>
      </c>
      <c r="D423" t="s">
        <v>15</v>
      </c>
      <c r="F423" t="s">
        <v>809</v>
      </c>
      <c r="G423" s="4" t="s">
        <v>18</v>
      </c>
      <c r="H423" s="4">
        <v>2.5405092592592594E-2</v>
      </c>
      <c r="I423" s="4">
        <v>2.5763888888888888E-2</v>
      </c>
      <c r="J423" s="4">
        <v>2.5462962962962965E-3</v>
      </c>
      <c r="K423" s="4">
        <v>1.2766203703703703E-2</v>
      </c>
      <c r="L423" t="s">
        <v>7170</v>
      </c>
      <c r="M423" t="s">
        <v>7171</v>
      </c>
      <c r="N423" s="4">
        <v>1.2638888888888889E-2</v>
      </c>
      <c r="O423" s="9">
        <v>1.2638888888888889E-2</v>
      </c>
      <c r="P423">
        <v>11</v>
      </c>
      <c r="Q423">
        <v>9.9728014505893001E-3</v>
      </c>
      <c r="R423" t="s">
        <v>23</v>
      </c>
      <c r="S423">
        <v>36</v>
      </c>
      <c r="T423" t="s">
        <v>9188</v>
      </c>
      <c r="U423" t="s">
        <v>4579</v>
      </c>
      <c r="V423" t="s">
        <v>105</v>
      </c>
      <c r="W423" t="s">
        <v>4579</v>
      </c>
      <c r="X423" t="s">
        <v>9198</v>
      </c>
      <c r="Y423" t="s">
        <v>9166</v>
      </c>
      <c r="Z423" t="s">
        <v>47</v>
      </c>
      <c r="AA423" t="s">
        <v>86</v>
      </c>
    </row>
    <row r="424" spans="1:27" x14ac:dyDescent="0.25">
      <c r="A424">
        <v>1356</v>
      </c>
      <c r="B424">
        <v>423</v>
      </c>
      <c r="C424" t="s">
        <v>810</v>
      </c>
      <c r="D424" t="s">
        <v>15</v>
      </c>
      <c r="E424" t="s">
        <v>811</v>
      </c>
      <c r="F424" t="s">
        <v>812</v>
      </c>
      <c r="G424" s="4" t="s">
        <v>135</v>
      </c>
      <c r="H424" s="4">
        <v>2.5416666666666667E-2</v>
      </c>
      <c r="I424" s="4">
        <v>2.5451388888888888E-2</v>
      </c>
      <c r="J424" s="4">
        <v>2.5462962962962965E-3</v>
      </c>
      <c r="K424" s="4">
        <v>1.2442129629629629E-2</v>
      </c>
      <c r="L424" t="s">
        <v>8235</v>
      </c>
      <c r="M424" t="s">
        <v>7451</v>
      </c>
      <c r="N424" s="4">
        <v>1.2974537037037038E-2</v>
      </c>
      <c r="O424" s="9">
        <v>1.2974537037037038E-2</v>
      </c>
      <c r="P424">
        <v>-46</v>
      </c>
      <c r="Q424">
        <v>-4.27906976744186E-2</v>
      </c>
      <c r="R424" t="s">
        <v>43</v>
      </c>
      <c r="S424">
        <v>36</v>
      </c>
      <c r="T424" t="s">
        <v>9188</v>
      </c>
      <c r="U424" t="s">
        <v>4576</v>
      </c>
      <c r="V424" t="s">
        <v>136</v>
      </c>
      <c r="W424" t="s">
        <v>4579</v>
      </c>
      <c r="X424" t="s">
        <v>9198</v>
      </c>
      <c r="Y424" t="s">
        <v>9166</v>
      </c>
      <c r="Z424" t="s">
        <v>47</v>
      </c>
      <c r="AA424" t="s">
        <v>180</v>
      </c>
    </row>
    <row r="425" spans="1:27" x14ac:dyDescent="0.25">
      <c r="A425">
        <v>1763</v>
      </c>
      <c r="B425">
        <v>424</v>
      </c>
      <c r="C425" t="s">
        <v>8757</v>
      </c>
      <c r="D425" t="s">
        <v>15</v>
      </c>
      <c r="E425" t="s">
        <v>813</v>
      </c>
      <c r="F425" t="s">
        <v>642</v>
      </c>
      <c r="G425" s="4" t="s">
        <v>18</v>
      </c>
      <c r="H425" s="4">
        <v>2.5416666666666667E-2</v>
      </c>
      <c r="I425" s="4">
        <v>2.5706018518518517E-2</v>
      </c>
      <c r="J425" s="4">
        <v>2.5462962962962965E-3</v>
      </c>
      <c r="K425" s="4">
        <v>1.2789351851851852E-2</v>
      </c>
      <c r="L425" t="s">
        <v>8235</v>
      </c>
      <c r="M425" t="s">
        <v>7047</v>
      </c>
      <c r="N425" s="4">
        <v>1.2627314814814815E-2</v>
      </c>
      <c r="O425" s="9">
        <v>1.2627314814814815E-2</v>
      </c>
      <c r="P425">
        <v>14</v>
      </c>
      <c r="Q425">
        <v>1.2669683257918601E-2</v>
      </c>
      <c r="R425" t="s">
        <v>23</v>
      </c>
      <c r="S425">
        <v>36</v>
      </c>
      <c r="T425" t="s">
        <v>9188</v>
      </c>
      <c r="U425" t="s">
        <v>4576</v>
      </c>
      <c r="V425" t="s">
        <v>105</v>
      </c>
      <c r="W425" t="s">
        <v>4579</v>
      </c>
      <c r="X425" t="s">
        <v>9198</v>
      </c>
      <c r="Y425" t="s">
        <v>9166</v>
      </c>
      <c r="Z425" t="s">
        <v>47</v>
      </c>
      <c r="AA425" t="s">
        <v>91</v>
      </c>
    </row>
    <row r="426" spans="1:27" x14ac:dyDescent="0.25">
      <c r="A426">
        <v>6022</v>
      </c>
      <c r="B426">
        <v>425</v>
      </c>
      <c r="C426" t="s">
        <v>814</v>
      </c>
      <c r="D426" t="s">
        <v>15</v>
      </c>
      <c r="E426" t="s">
        <v>815</v>
      </c>
      <c r="F426" t="s">
        <v>816</v>
      </c>
      <c r="G426" s="4" t="s">
        <v>18</v>
      </c>
      <c r="H426" s="4">
        <v>2.5462962962962962E-2</v>
      </c>
      <c r="I426" s="4">
        <v>2.5636574074074076E-2</v>
      </c>
      <c r="J426" s="4">
        <v>2.5462962962962965E-3</v>
      </c>
      <c r="K426" s="4">
        <v>1.2500000000000001E-2</v>
      </c>
      <c r="L426" t="s">
        <v>8463</v>
      </c>
      <c r="M426" t="s">
        <v>7449</v>
      </c>
      <c r="N426" s="4">
        <v>1.2962962962962963E-2</v>
      </c>
      <c r="O426" s="9">
        <v>1.2962962962962963E-2</v>
      </c>
      <c r="P426">
        <v>-40</v>
      </c>
      <c r="Q426">
        <v>-3.7037037037037E-2</v>
      </c>
      <c r="R426" t="s">
        <v>43</v>
      </c>
      <c r="S426">
        <v>36</v>
      </c>
      <c r="T426" t="s">
        <v>9188</v>
      </c>
      <c r="U426" t="s">
        <v>4576</v>
      </c>
      <c r="V426" t="s">
        <v>105</v>
      </c>
      <c r="W426" t="s">
        <v>4579</v>
      </c>
      <c r="X426" t="s">
        <v>9198</v>
      </c>
      <c r="Y426" t="s">
        <v>9166</v>
      </c>
      <c r="Z426" t="s">
        <v>47</v>
      </c>
      <c r="AA426" t="s">
        <v>9171</v>
      </c>
    </row>
    <row r="427" spans="1:27" x14ac:dyDescent="0.25">
      <c r="A427">
        <v>4073</v>
      </c>
      <c r="B427">
        <v>426</v>
      </c>
      <c r="C427" t="s">
        <v>8462</v>
      </c>
      <c r="D427" t="s">
        <v>15</v>
      </c>
      <c r="E427" t="s">
        <v>817</v>
      </c>
      <c r="F427" t="s">
        <v>818</v>
      </c>
      <c r="G427" s="4" t="s">
        <v>135</v>
      </c>
      <c r="H427" s="4">
        <v>2.5462962962962962E-2</v>
      </c>
      <c r="I427" s="4">
        <v>2.599537037037037E-2</v>
      </c>
      <c r="J427" s="4">
        <v>2.5462962962962965E-3</v>
      </c>
      <c r="K427" s="4">
        <v>1.269675925925926E-2</v>
      </c>
      <c r="L427" t="s">
        <v>8463</v>
      </c>
      <c r="M427" t="s">
        <v>7530</v>
      </c>
      <c r="N427" s="4">
        <v>1.2766203703703703E-2</v>
      </c>
      <c r="O427" s="9">
        <v>1.2766203703703703E-2</v>
      </c>
      <c r="P427">
        <v>-6</v>
      </c>
      <c r="Q427">
        <v>-5.4694621695533302E-3</v>
      </c>
      <c r="R427" t="s">
        <v>23</v>
      </c>
      <c r="S427">
        <v>36</v>
      </c>
      <c r="T427" t="s">
        <v>9188</v>
      </c>
      <c r="U427" t="s">
        <v>4576</v>
      </c>
      <c r="V427" t="s">
        <v>136</v>
      </c>
      <c r="W427" t="s">
        <v>4579</v>
      </c>
      <c r="X427" t="s">
        <v>9198</v>
      </c>
      <c r="Y427" t="s">
        <v>9166</v>
      </c>
      <c r="Z427" t="s">
        <v>47</v>
      </c>
      <c r="AA427" t="s">
        <v>65</v>
      </c>
    </row>
    <row r="428" spans="1:27" x14ac:dyDescent="0.25">
      <c r="A428">
        <v>2182</v>
      </c>
      <c r="B428">
        <v>427</v>
      </c>
      <c r="C428" t="s">
        <v>819</v>
      </c>
      <c r="D428" t="s">
        <v>15</v>
      </c>
      <c r="E428" t="s">
        <v>820</v>
      </c>
      <c r="F428" t="s">
        <v>42</v>
      </c>
      <c r="G428" s="4" t="s">
        <v>135</v>
      </c>
      <c r="H428" s="4">
        <v>2.5497685185185186E-2</v>
      </c>
      <c r="I428" s="4">
        <v>2.5729166666666668E-2</v>
      </c>
      <c r="J428" s="4">
        <v>2.5462962962962965E-3</v>
      </c>
      <c r="K428" s="4">
        <v>1.2800925925925926E-2</v>
      </c>
      <c r="L428" t="s">
        <v>6285</v>
      </c>
      <c r="M428" t="s">
        <v>6172</v>
      </c>
      <c r="N428" s="4">
        <v>1.269675925925926E-2</v>
      </c>
      <c r="O428" s="9">
        <v>1.269675925925926E-2</v>
      </c>
      <c r="P428">
        <v>9</v>
      </c>
      <c r="Q428">
        <v>8.1374321880651E-3</v>
      </c>
      <c r="R428" t="s">
        <v>23</v>
      </c>
      <c r="S428">
        <v>36</v>
      </c>
      <c r="T428" t="s">
        <v>9188</v>
      </c>
      <c r="U428" t="s">
        <v>4576</v>
      </c>
      <c r="V428" t="s">
        <v>136</v>
      </c>
      <c r="W428" t="s">
        <v>4579</v>
      </c>
      <c r="X428" t="s">
        <v>9198</v>
      </c>
      <c r="Y428" t="s">
        <v>9166</v>
      </c>
      <c r="Z428" t="s">
        <v>47</v>
      </c>
      <c r="AA428" t="s">
        <v>93</v>
      </c>
    </row>
    <row r="429" spans="1:27" x14ac:dyDescent="0.25">
      <c r="A429">
        <v>4847</v>
      </c>
      <c r="B429">
        <v>428</v>
      </c>
      <c r="C429" t="s">
        <v>6284</v>
      </c>
      <c r="D429" t="s">
        <v>15</v>
      </c>
      <c r="F429" t="s">
        <v>298</v>
      </c>
      <c r="G429" s="4" t="s">
        <v>30</v>
      </c>
      <c r="H429" s="4">
        <v>2.5497685185185186E-2</v>
      </c>
      <c r="I429" s="4">
        <v>2.5636574074074076E-2</v>
      </c>
      <c r="J429" s="4">
        <v>2.5462962962962965E-3</v>
      </c>
      <c r="K429" s="4">
        <v>1.2604166666666666E-2</v>
      </c>
      <c r="L429" t="s">
        <v>6285</v>
      </c>
      <c r="M429" t="s">
        <v>5475</v>
      </c>
      <c r="N429" s="4">
        <v>1.2893518518518518E-2</v>
      </c>
      <c r="O429" s="9">
        <v>1.2893518518518518E-2</v>
      </c>
      <c r="P429">
        <v>-25</v>
      </c>
      <c r="Q429">
        <v>-2.2956841138659301E-2</v>
      </c>
      <c r="R429" t="s">
        <v>43</v>
      </c>
      <c r="S429">
        <v>36</v>
      </c>
      <c r="T429" t="s">
        <v>9188</v>
      </c>
      <c r="U429" t="s">
        <v>4579</v>
      </c>
      <c r="V429" t="s">
        <v>75</v>
      </c>
      <c r="W429" t="s">
        <v>4579</v>
      </c>
      <c r="X429" t="s">
        <v>9198</v>
      </c>
      <c r="Y429" t="s">
        <v>9166</v>
      </c>
      <c r="Z429" t="s">
        <v>47</v>
      </c>
      <c r="AA429" t="s">
        <v>9178</v>
      </c>
    </row>
    <row r="430" spans="1:27" x14ac:dyDescent="0.25">
      <c r="A430">
        <v>2373</v>
      </c>
      <c r="B430">
        <v>429</v>
      </c>
      <c r="C430" t="s">
        <v>821</v>
      </c>
      <c r="D430" t="s">
        <v>15</v>
      </c>
      <c r="F430" t="s">
        <v>822</v>
      </c>
      <c r="G430" s="4" t="s">
        <v>18</v>
      </c>
      <c r="H430" s="4">
        <v>2.5520833333333333E-2</v>
      </c>
      <c r="I430" s="4">
        <v>2.6064814814814815E-2</v>
      </c>
      <c r="J430" s="4">
        <v>2.5578703703703705E-3</v>
      </c>
      <c r="K430" s="4">
        <v>1.2662037037037038E-2</v>
      </c>
      <c r="L430" t="s">
        <v>7039</v>
      </c>
      <c r="M430" t="s">
        <v>7040</v>
      </c>
      <c r="N430" s="4">
        <v>1.2858796296296297E-2</v>
      </c>
      <c r="O430" s="9">
        <v>1.2858796296296297E-2</v>
      </c>
      <c r="P430">
        <v>-17</v>
      </c>
      <c r="Q430">
        <v>-1.5539305301645301E-2</v>
      </c>
      <c r="R430" t="s">
        <v>23</v>
      </c>
      <c r="S430">
        <v>36</v>
      </c>
      <c r="T430" t="s">
        <v>9188</v>
      </c>
      <c r="U430" t="s">
        <v>4579</v>
      </c>
      <c r="V430" t="s">
        <v>105</v>
      </c>
      <c r="W430" t="s">
        <v>4579</v>
      </c>
      <c r="X430" t="s">
        <v>9198</v>
      </c>
      <c r="Y430" t="s">
        <v>9166</v>
      </c>
      <c r="Z430" t="s">
        <v>47</v>
      </c>
      <c r="AA430" t="s">
        <v>55</v>
      </c>
    </row>
    <row r="431" spans="1:27" x14ac:dyDescent="0.25">
      <c r="A431">
        <v>3102</v>
      </c>
      <c r="B431">
        <v>430</v>
      </c>
      <c r="C431" t="s">
        <v>8758</v>
      </c>
      <c r="D431" t="s">
        <v>15</v>
      </c>
      <c r="E431" t="s">
        <v>823</v>
      </c>
      <c r="F431" t="s">
        <v>74</v>
      </c>
      <c r="G431" s="4" t="s">
        <v>18</v>
      </c>
      <c r="H431" s="4">
        <v>2.5520833333333333E-2</v>
      </c>
      <c r="I431" s="4">
        <v>2.5787037037037035E-2</v>
      </c>
      <c r="J431" s="4">
        <v>2.5578703703703705E-3</v>
      </c>
      <c r="K431" s="4">
        <v>1.2685185185185185E-2</v>
      </c>
      <c r="L431" t="s">
        <v>7039</v>
      </c>
      <c r="M431" t="s">
        <v>6673</v>
      </c>
      <c r="N431" s="4">
        <v>1.2835648148148148E-2</v>
      </c>
      <c r="O431" s="9">
        <v>1.2835648148148148E-2</v>
      </c>
      <c r="P431">
        <v>-13</v>
      </c>
      <c r="Q431">
        <v>-1.18613138686131E-2</v>
      </c>
      <c r="R431" t="s">
        <v>23</v>
      </c>
      <c r="S431">
        <v>36</v>
      </c>
      <c r="T431" t="s">
        <v>9188</v>
      </c>
      <c r="U431" t="s">
        <v>4576</v>
      </c>
      <c r="V431" t="s">
        <v>105</v>
      </c>
      <c r="W431" t="s">
        <v>4579</v>
      </c>
      <c r="X431" t="s">
        <v>9198</v>
      </c>
      <c r="Y431" t="s">
        <v>9166</v>
      </c>
      <c r="Z431" t="s">
        <v>47</v>
      </c>
      <c r="AA431" t="s">
        <v>62</v>
      </c>
    </row>
    <row r="432" spans="1:27" x14ac:dyDescent="0.25">
      <c r="A432">
        <v>4787</v>
      </c>
      <c r="B432">
        <v>431</v>
      </c>
      <c r="C432" t="s">
        <v>824</v>
      </c>
      <c r="D432" t="s">
        <v>15</v>
      </c>
      <c r="E432" t="s">
        <v>473</v>
      </c>
      <c r="F432" t="s">
        <v>825</v>
      </c>
      <c r="G432" s="4" t="s">
        <v>135</v>
      </c>
      <c r="H432" s="4">
        <v>2.5520833333333333E-2</v>
      </c>
      <c r="I432" s="4">
        <v>2.582175925925926E-2</v>
      </c>
      <c r="J432" s="4">
        <v>2.5578703703703705E-3</v>
      </c>
      <c r="K432" s="4">
        <v>1.2685185185185185E-2</v>
      </c>
      <c r="L432" t="s">
        <v>7039</v>
      </c>
      <c r="M432" t="s">
        <v>6673</v>
      </c>
      <c r="N432" s="4">
        <v>1.2835648148148148E-2</v>
      </c>
      <c r="O432" s="9">
        <v>1.2835648148148148E-2</v>
      </c>
      <c r="P432">
        <v>-13</v>
      </c>
      <c r="Q432">
        <v>-1.18613138686131E-2</v>
      </c>
      <c r="R432" t="s">
        <v>23</v>
      </c>
      <c r="S432">
        <v>36</v>
      </c>
      <c r="T432" t="s">
        <v>9188</v>
      </c>
      <c r="U432" t="s">
        <v>4576</v>
      </c>
      <c r="V432" t="s">
        <v>136</v>
      </c>
      <c r="W432" t="s">
        <v>4579</v>
      </c>
      <c r="X432" t="s">
        <v>9198</v>
      </c>
      <c r="Y432" t="s">
        <v>9166</v>
      </c>
      <c r="Z432" t="s">
        <v>47</v>
      </c>
      <c r="AA432" t="s">
        <v>62</v>
      </c>
    </row>
    <row r="433" spans="1:27" x14ac:dyDescent="0.25">
      <c r="A433">
        <v>3801</v>
      </c>
      <c r="B433">
        <v>432</v>
      </c>
      <c r="C433" t="s">
        <v>8759</v>
      </c>
      <c r="D433" t="s">
        <v>15</v>
      </c>
      <c r="E433" t="s">
        <v>826</v>
      </c>
      <c r="F433" t="s">
        <v>42</v>
      </c>
      <c r="G433" s="4" t="s">
        <v>18</v>
      </c>
      <c r="H433" s="4">
        <v>2.5520833333333333E-2</v>
      </c>
      <c r="I433" s="4">
        <v>2.5706018518518517E-2</v>
      </c>
      <c r="J433" s="4">
        <v>2.5578703703703705E-3</v>
      </c>
      <c r="K433" s="4">
        <v>1.255787037037037E-2</v>
      </c>
      <c r="L433" t="s">
        <v>7039</v>
      </c>
      <c r="M433" t="s">
        <v>7310</v>
      </c>
      <c r="N433" s="4">
        <v>1.2962962962962963E-2</v>
      </c>
      <c r="O433" s="9">
        <v>1.2962962962962963E-2</v>
      </c>
      <c r="P433">
        <v>-35</v>
      </c>
      <c r="Q433">
        <v>-3.2258064516128997E-2</v>
      </c>
      <c r="R433" t="s">
        <v>43</v>
      </c>
      <c r="S433">
        <v>36</v>
      </c>
      <c r="T433" t="s">
        <v>9188</v>
      </c>
      <c r="U433" t="s">
        <v>4576</v>
      </c>
      <c r="V433" t="s">
        <v>105</v>
      </c>
      <c r="W433" t="s">
        <v>4579</v>
      </c>
      <c r="X433" t="s">
        <v>9198</v>
      </c>
      <c r="Y433" t="s">
        <v>9166</v>
      </c>
      <c r="Z433" t="s">
        <v>47</v>
      </c>
      <c r="AA433" t="s">
        <v>9176</v>
      </c>
    </row>
    <row r="434" spans="1:27" x14ac:dyDescent="0.25">
      <c r="A434">
        <v>4190</v>
      </c>
      <c r="B434">
        <v>433</v>
      </c>
      <c r="C434" t="s">
        <v>827</v>
      </c>
      <c r="D434" t="s">
        <v>15</v>
      </c>
      <c r="E434" t="s">
        <v>828</v>
      </c>
      <c r="F434" t="s">
        <v>417</v>
      </c>
      <c r="G434" s="4" t="s">
        <v>18</v>
      </c>
      <c r="H434" s="4">
        <v>2.554398148148148E-2</v>
      </c>
      <c r="I434" s="4">
        <v>2.5717592592592594E-2</v>
      </c>
      <c r="J434" s="4">
        <v>2.5578703703703705E-3</v>
      </c>
      <c r="K434" s="4">
        <v>1.2800925925925926E-2</v>
      </c>
      <c r="L434" t="s">
        <v>6672</v>
      </c>
      <c r="M434" t="s">
        <v>6172</v>
      </c>
      <c r="N434" s="4">
        <v>1.2743055555555556E-2</v>
      </c>
      <c r="O434" s="9">
        <v>1.2743055555555556E-2</v>
      </c>
      <c r="P434">
        <v>5</v>
      </c>
      <c r="Q434">
        <v>4.52079566003617E-3</v>
      </c>
      <c r="R434" t="s">
        <v>23</v>
      </c>
      <c r="S434">
        <v>36</v>
      </c>
      <c r="T434" t="s">
        <v>9188</v>
      </c>
      <c r="U434" t="s">
        <v>4576</v>
      </c>
      <c r="V434" t="s">
        <v>105</v>
      </c>
      <c r="W434" t="s">
        <v>4579</v>
      </c>
      <c r="X434" t="s">
        <v>9198</v>
      </c>
      <c r="Y434" t="s">
        <v>9166</v>
      </c>
      <c r="Z434" t="s">
        <v>47</v>
      </c>
      <c r="AA434" t="s">
        <v>93</v>
      </c>
    </row>
    <row r="435" spans="1:27" x14ac:dyDescent="0.25">
      <c r="A435">
        <v>2979</v>
      </c>
      <c r="B435">
        <v>434</v>
      </c>
      <c r="C435" t="s">
        <v>400</v>
      </c>
      <c r="D435" t="s">
        <v>15</v>
      </c>
      <c r="F435" t="s">
        <v>829</v>
      </c>
      <c r="G435" s="4" t="s">
        <v>135</v>
      </c>
      <c r="H435" s="4">
        <v>2.554398148148148E-2</v>
      </c>
      <c r="I435" s="4">
        <v>2.6064814814814815E-2</v>
      </c>
      <c r="J435" s="4">
        <v>2.5578703703703705E-3</v>
      </c>
      <c r="K435" s="4">
        <v>1.2685185185185185E-2</v>
      </c>
      <c r="L435" t="s">
        <v>6672</v>
      </c>
      <c r="M435" t="s">
        <v>6673</v>
      </c>
      <c r="N435" s="4">
        <v>1.2858796296296297E-2</v>
      </c>
      <c r="O435" s="9">
        <v>1.2858796296296297E-2</v>
      </c>
      <c r="P435">
        <v>-15</v>
      </c>
      <c r="Q435">
        <v>-1.3686131386861301E-2</v>
      </c>
      <c r="R435" t="s">
        <v>23</v>
      </c>
      <c r="S435">
        <v>36</v>
      </c>
      <c r="T435" t="s">
        <v>9188</v>
      </c>
      <c r="U435" t="s">
        <v>4579</v>
      </c>
      <c r="V435" t="s">
        <v>136</v>
      </c>
      <c r="W435" t="s">
        <v>4579</v>
      </c>
      <c r="X435" t="s">
        <v>9198</v>
      </c>
      <c r="Y435" t="s">
        <v>9166</v>
      </c>
      <c r="Z435" t="s">
        <v>47</v>
      </c>
      <c r="AA435" t="s">
        <v>62</v>
      </c>
    </row>
    <row r="436" spans="1:27" x14ac:dyDescent="0.25">
      <c r="A436">
        <v>5277</v>
      </c>
      <c r="B436">
        <v>435</v>
      </c>
      <c r="C436" t="s">
        <v>830</v>
      </c>
      <c r="D436" t="s">
        <v>15</v>
      </c>
      <c r="E436" t="s">
        <v>831</v>
      </c>
      <c r="F436" t="s">
        <v>374</v>
      </c>
      <c r="G436" s="4" t="s">
        <v>18</v>
      </c>
      <c r="H436" s="4">
        <v>2.554398148148148E-2</v>
      </c>
      <c r="I436" s="4">
        <v>2.5578703703703704E-2</v>
      </c>
      <c r="J436" s="4">
        <v>2.5578703703703705E-3</v>
      </c>
      <c r="K436" s="4">
        <v>1.2534722222222221E-2</v>
      </c>
      <c r="L436" t="s">
        <v>6672</v>
      </c>
      <c r="M436" t="s">
        <v>7528</v>
      </c>
      <c r="N436" s="4">
        <v>1.3009259259259259E-2</v>
      </c>
      <c r="O436" s="9">
        <v>1.3009259259259259E-2</v>
      </c>
      <c r="P436">
        <v>-41</v>
      </c>
      <c r="Q436">
        <v>-3.7857802400738702E-2</v>
      </c>
      <c r="R436" t="s">
        <v>43</v>
      </c>
      <c r="S436">
        <v>36</v>
      </c>
      <c r="T436" t="s">
        <v>9188</v>
      </c>
      <c r="U436" t="s">
        <v>4576</v>
      </c>
      <c r="V436" t="s">
        <v>105</v>
      </c>
      <c r="W436" t="s">
        <v>4579</v>
      </c>
      <c r="X436" t="s">
        <v>9198</v>
      </c>
      <c r="Y436" t="s">
        <v>9166</v>
      </c>
      <c r="Z436" t="s">
        <v>47</v>
      </c>
      <c r="AA436" t="s">
        <v>9174</v>
      </c>
    </row>
    <row r="437" spans="1:27" x14ac:dyDescent="0.25">
      <c r="A437">
        <v>3683</v>
      </c>
      <c r="B437">
        <v>436</v>
      </c>
      <c r="C437" t="s">
        <v>8760</v>
      </c>
      <c r="D437" t="s">
        <v>15</v>
      </c>
      <c r="E437" t="s">
        <v>832</v>
      </c>
      <c r="F437" t="s">
        <v>833</v>
      </c>
      <c r="G437" s="4" t="s">
        <v>18</v>
      </c>
      <c r="H437" s="4">
        <v>2.5555555555555557E-2</v>
      </c>
      <c r="I437" s="4">
        <v>2.6087962962962962E-2</v>
      </c>
      <c r="J437" s="4">
        <v>2.5578703703703705E-3</v>
      </c>
      <c r="K437" s="4">
        <v>1.2581018518518519E-2</v>
      </c>
      <c r="L437" t="s">
        <v>7172</v>
      </c>
      <c r="M437" t="s">
        <v>6671</v>
      </c>
      <c r="N437" s="4">
        <v>1.2974537037037038E-2</v>
      </c>
      <c r="O437" s="9">
        <v>1.2974537037037038E-2</v>
      </c>
      <c r="P437">
        <v>-34</v>
      </c>
      <c r="Q437">
        <v>-3.1278748850046001E-2</v>
      </c>
      <c r="R437" t="s">
        <v>43</v>
      </c>
      <c r="S437">
        <v>36</v>
      </c>
      <c r="T437" t="s">
        <v>9188</v>
      </c>
      <c r="U437" t="s">
        <v>4576</v>
      </c>
      <c r="V437" t="s">
        <v>105</v>
      </c>
      <c r="W437" t="s">
        <v>4579</v>
      </c>
      <c r="X437" t="s">
        <v>9198</v>
      </c>
      <c r="Y437" t="s">
        <v>9166</v>
      </c>
      <c r="Z437" t="s">
        <v>47</v>
      </c>
      <c r="AA437" t="s">
        <v>9173</v>
      </c>
    </row>
    <row r="438" spans="1:27" x14ac:dyDescent="0.25">
      <c r="A438">
        <v>315</v>
      </c>
      <c r="B438">
        <v>437</v>
      </c>
      <c r="C438" t="s">
        <v>834</v>
      </c>
      <c r="D438" t="s">
        <v>15</v>
      </c>
      <c r="E438" t="s">
        <v>835</v>
      </c>
      <c r="F438" t="s">
        <v>836</v>
      </c>
      <c r="G438" s="4" t="s">
        <v>135</v>
      </c>
      <c r="H438" s="4">
        <v>2.5555555555555557E-2</v>
      </c>
      <c r="I438" s="4">
        <v>2.5729166666666668E-2</v>
      </c>
      <c r="J438" s="4">
        <v>2.5578703703703705E-3</v>
      </c>
      <c r="K438" s="4">
        <v>1.2569444444444444E-2</v>
      </c>
      <c r="L438" t="s">
        <v>7172</v>
      </c>
      <c r="M438" t="s">
        <v>6788</v>
      </c>
      <c r="N438" s="4">
        <v>1.2986111111111111E-2</v>
      </c>
      <c r="O438" s="9">
        <v>1.2986111111111111E-2</v>
      </c>
      <c r="P438">
        <v>-36</v>
      </c>
      <c r="Q438">
        <v>-3.3149171270718203E-2</v>
      </c>
      <c r="R438" t="s">
        <v>43</v>
      </c>
      <c r="S438">
        <v>36</v>
      </c>
      <c r="T438" t="s">
        <v>9188</v>
      </c>
      <c r="U438" t="s">
        <v>4576</v>
      </c>
      <c r="V438" t="s">
        <v>136</v>
      </c>
      <c r="W438" t="s">
        <v>4579</v>
      </c>
      <c r="X438" t="s">
        <v>9198</v>
      </c>
      <c r="Y438" t="s">
        <v>9166</v>
      </c>
      <c r="Z438" t="s">
        <v>47</v>
      </c>
      <c r="AA438" t="s">
        <v>9179</v>
      </c>
    </row>
    <row r="439" spans="1:27" x14ac:dyDescent="0.25">
      <c r="A439">
        <v>195</v>
      </c>
      <c r="B439">
        <v>438</v>
      </c>
      <c r="C439" t="s">
        <v>8236</v>
      </c>
      <c r="D439" t="s">
        <v>15</v>
      </c>
      <c r="E439" t="s">
        <v>752</v>
      </c>
      <c r="F439" t="s">
        <v>837</v>
      </c>
      <c r="G439" s="4" t="s">
        <v>135</v>
      </c>
      <c r="H439" s="4">
        <v>2.5555555555555557E-2</v>
      </c>
      <c r="I439" s="4">
        <v>2.5694444444444443E-2</v>
      </c>
      <c r="J439" s="4">
        <v>2.5578703703703705E-3</v>
      </c>
      <c r="K439" s="4">
        <v>1.2534722222222221E-2</v>
      </c>
      <c r="L439" t="s">
        <v>7172</v>
      </c>
      <c r="M439" t="s">
        <v>7528</v>
      </c>
      <c r="N439" s="4">
        <v>1.3020833333333334E-2</v>
      </c>
      <c r="O439" s="9">
        <v>1.3020833333333334E-2</v>
      </c>
      <c r="P439">
        <v>-42</v>
      </c>
      <c r="Q439">
        <v>-3.8781163434903003E-2</v>
      </c>
      <c r="R439" t="s">
        <v>43</v>
      </c>
      <c r="S439">
        <v>36</v>
      </c>
      <c r="T439" t="s">
        <v>9188</v>
      </c>
      <c r="U439" t="s">
        <v>4576</v>
      </c>
      <c r="V439" t="s">
        <v>136</v>
      </c>
      <c r="W439" t="s">
        <v>4579</v>
      </c>
      <c r="X439" t="s">
        <v>9198</v>
      </c>
      <c r="Y439" t="s">
        <v>9166</v>
      </c>
      <c r="Z439" t="s">
        <v>47</v>
      </c>
      <c r="AA439" t="s">
        <v>9174</v>
      </c>
    </row>
    <row r="440" spans="1:27" x14ac:dyDescent="0.25">
      <c r="A440">
        <v>4362</v>
      </c>
      <c r="B440">
        <v>439</v>
      </c>
      <c r="C440" t="s">
        <v>838</v>
      </c>
      <c r="D440" t="s">
        <v>15</v>
      </c>
      <c r="F440" t="s">
        <v>363</v>
      </c>
      <c r="G440" s="4" t="s">
        <v>18</v>
      </c>
      <c r="H440" s="4">
        <v>2.5555555555555557E-2</v>
      </c>
      <c r="I440" s="4">
        <v>2.5914351851851852E-2</v>
      </c>
      <c r="J440" s="4">
        <v>2.5578703703703705E-3</v>
      </c>
      <c r="K440" s="4">
        <v>1.2916666666666667E-2</v>
      </c>
      <c r="L440" t="s">
        <v>7172</v>
      </c>
      <c r="M440" t="s">
        <v>7173</v>
      </c>
      <c r="N440" s="4">
        <v>1.2638888888888889E-2</v>
      </c>
      <c r="O440" s="9">
        <v>1.2638888888888889E-2</v>
      </c>
      <c r="P440">
        <v>24</v>
      </c>
      <c r="Q440">
        <v>2.1505376344085999E-2</v>
      </c>
      <c r="R440" t="s">
        <v>19</v>
      </c>
      <c r="S440">
        <v>36</v>
      </c>
      <c r="T440" t="s">
        <v>9188</v>
      </c>
      <c r="U440" t="s">
        <v>4579</v>
      </c>
      <c r="V440" t="s">
        <v>105</v>
      </c>
      <c r="W440" t="s">
        <v>4579</v>
      </c>
      <c r="X440" t="s">
        <v>9198</v>
      </c>
      <c r="Y440" t="s">
        <v>9166</v>
      </c>
      <c r="Z440" t="s">
        <v>47</v>
      </c>
      <c r="AA440" t="s">
        <v>122</v>
      </c>
    </row>
    <row r="441" spans="1:27" x14ac:dyDescent="0.25">
      <c r="A441">
        <v>1788</v>
      </c>
      <c r="B441">
        <v>440</v>
      </c>
      <c r="C441" t="s">
        <v>839</v>
      </c>
      <c r="D441" t="s">
        <v>15</v>
      </c>
      <c r="F441" t="s">
        <v>88</v>
      </c>
      <c r="G441" s="4" t="s">
        <v>18</v>
      </c>
      <c r="H441" s="4">
        <v>2.5567129629629631E-2</v>
      </c>
      <c r="I441" s="4">
        <v>2.5810185185185186E-2</v>
      </c>
      <c r="J441" s="4">
        <v>2.5578703703703705E-3</v>
      </c>
      <c r="K441" s="4">
        <v>1.2731481481481481E-2</v>
      </c>
      <c r="L441" t="s">
        <v>6962</v>
      </c>
      <c r="M441" t="s">
        <v>6675</v>
      </c>
      <c r="N441" s="4">
        <v>1.2835648148148148E-2</v>
      </c>
      <c r="O441" s="9">
        <v>1.2835648148148148E-2</v>
      </c>
      <c r="P441">
        <v>-9</v>
      </c>
      <c r="Q441">
        <v>-8.1818181818181807E-3</v>
      </c>
      <c r="R441" t="s">
        <v>23</v>
      </c>
      <c r="S441">
        <v>36</v>
      </c>
      <c r="T441" t="s">
        <v>9188</v>
      </c>
      <c r="U441" t="s">
        <v>4579</v>
      </c>
      <c r="V441" t="s">
        <v>105</v>
      </c>
      <c r="W441" t="s">
        <v>4579</v>
      </c>
      <c r="X441" t="s">
        <v>9198</v>
      </c>
      <c r="Y441" t="s">
        <v>9166</v>
      </c>
      <c r="Z441" t="s">
        <v>47</v>
      </c>
      <c r="AA441" t="s">
        <v>75</v>
      </c>
    </row>
    <row r="442" spans="1:27" x14ac:dyDescent="0.25">
      <c r="A442">
        <v>2025</v>
      </c>
      <c r="B442">
        <v>441</v>
      </c>
      <c r="C442" t="s">
        <v>840</v>
      </c>
      <c r="D442" t="s">
        <v>15</v>
      </c>
      <c r="E442" t="s">
        <v>841</v>
      </c>
      <c r="F442" t="s">
        <v>61</v>
      </c>
      <c r="G442" s="4" t="s">
        <v>18</v>
      </c>
      <c r="H442" s="4">
        <v>2.5567129629629631E-2</v>
      </c>
      <c r="I442" s="4">
        <v>2.5787037037037035E-2</v>
      </c>
      <c r="J442" s="4">
        <v>2.5578703703703705E-3</v>
      </c>
      <c r="K442" s="4">
        <v>1.2615740740740742E-2</v>
      </c>
      <c r="L442" t="s">
        <v>6962</v>
      </c>
      <c r="M442" t="s">
        <v>6169</v>
      </c>
      <c r="N442" s="4">
        <v>1.2951388888888889E-2</v>
      </c>
      <c r="O442" s="9">
        <v>1.2951388888888889E-2</v>
      </c>
      <c r="P442">
        <v>-29</v>
      </c>
      <c r="Q442">
        <v>-2.6605504587155999E-2</v>
      </c>
      <c r="R442" t="s">
        <v>43</v>
      </c>
      <c r="S442">
        <v>36</v>
      </c>
      <c r="T442" t="s">
        <v>9188</v>
      </c>
      <c r="U442" t="s">
        <v>4576</v>
      </c>
      <c r="V442" t="s">
        <v>105</v>
      </c>
      <c r="W442" t="s">
        <v>4579</v>
      </c>
      <c r="X442" t="s">
        <v>9198</v>
      </c>
      <c r="Y442" t="s">
        <v>9166</v>
      </c>
      <c r="Z442" t="s">
        <v>47</v>
      </c>
      <c r="AA442" t="s">
        <v>40</v>
      </c>
    </row>
    <row r="443" spans="1:27" x14ac:dyDescent="0.25">
      <c r="A443">
        <v>4240</v>
      </c>
      <c r="B443">
        <v>442</v>
      </c>
      <c r="C443" t="s">
        <v>8761</v>
      </c>
      <c r="D443" t="s">
        <v>15</v>
      </c>
      <c r="E443" t="s">
        <v>842</v>
      </c>
      <c r="F443" t="s">
        <v>82</v>
      </c>
      <c r="G443" s="4" t="s">
        <v>18</v>
      </c>
      <c r="H443" s="4">
        <v>2.5567129629629631E-2</v>
      </c>
      <c r="I443" s="4">
        <v>2.5740740740740741E-2</v>
      </c>
      <c r="J443" s="4">
        <v>2.5578703703703705E-3</v>
      </c>
      <c r="K443" s="4">
        <v>1.2800925925925926E-2</v>
      </c>
      <c r="L443" t="s">
        <v>6962</v>
      </c>
      <c r="M443" t="s">
        <v>6172</v>
      </c>
      <c r="N443" s="4">
        <v>1.2766203703703703E-2</v>
      </c>
      <c r="O443" s="9">
        <v>1.2766203703703703E-2</v>
      </c>
      <c r="P443">
        <v>3</v>
      </c>
      <c r="Q443">
        <v>2.7124773960216998E-3</v>
      </c>
      <c r="R443" t="s">
        <v>23</v>
      </c>
      <c r="S443">
        <v>36</v>
      </c>
      <c r="T443" t="s">
        <v>9188</v>
      </c>
      <c r="U443" t="s">
        <v>4576</v>
      </c>
      <c r="V443" t="s">
        <v>105</v>
      </c>
      <c r="W443" t="s">
        <v>4579</v>
      </c>
      <c r="X443" t="s">
        <v>9198</v>
      </c>
      <c r="Y443" t="s">
        <v>9166</v>
      </c>
      <c r="Z443" t="s">
        <v>47</v>
      </c>
      <c r="AA443" t="s">
        <v>93</v>
      </c>
    </row>
    <row r="444" spans="1:27" x14ac:dyDescent="0.25">
      <c r="A444">
        <v>3575</v>
      </c>
      <c r="B444">
        <v>443</v>
      </c>
      <c r="C444" t="s">
        <v>843</v>
      </c>
      <c r="D444" t="s">
        <v>15</v>
      </c>
      <c r="E444" t="s">
        <v>100</v>
      </c>
      <c r="F444" t="s">
        <v>158</v>
      </c>
      <c r="G444" s="4" t="s">
        <v>18</v>
      </c>
      <c r="H444" s="4">
        <v>2.5567129629629631E-2</v>
      </c>
      <c r="I444" s="4">
        <v>2.6041666666666668E-2</v>
      </c>
      <c r="J444" s="4">
        <v>2.5578703703703705E-3</v>
      </c>
      <c r="K444" s="4">
        <v>1.2870370370370371E-2</v>
      </c>
      <c r="L444" t="s">
        <v>6962</v>
      </c>
      <c r="M444" t="s">
        <v>6291</v>
      </c>
      <c r="N444" s="4">
        <v>1.269675925925926E-2</v>
      </c>
      <c r="O444" s="9">
        <v>1.269675925925926E-2</v>
      </c>
      <c r="P444">
        <v>15</v>
      </c>
      <c r="Q444">
        <v>1.34892086330935E-2</v>
      </c>
      <c r="R444" t="s">
        <v>23</v>
      </c>
      <c r="S444">
        <v>36</v>
      </c>
      <c r="T444" t="s">
        <v>9188</v>
      </c>
      <c r="U444" t="s">
        <v>4576</v>
      </c>
      <c r="V444" t="s">
        <v>105</v>
      </c>
      <c r="W444" t="s">
        <v>4579</v>
      </c>
      <c r="X444" t="s">
        <v>9198</v>
      </c>
      <c r="Y444" t="s">
        <v>9166</v>
      </c>
      <c r="Z444" t="s">
        <v>47</v>
      </c>
      <c r="AA444" t="s">
        <v>111</v>
      </c>
    </row>
    <row r="445" spans="1:27" x14ac:dyDescent="0.25">
      <c r="A445">
        <v>2087</v>
      </c>
      <c r="B445">
        <v>444</v>
      </c>
      <c r="C445" t="s">
        <v>6789</v>
      </c>
      <c r="D445" t="s">
        <v>15</v>
      </c>
      <c r="F445" t="s">
        <v>844</v>
      </c>
      <c r="G445" s="4" t="s">
        <v>135</v>
      </c>
      <c r="H445" s="4">
        <v>2.5578703703703704E-2</v>
      </c>
      <c r="I445" s="4">
        <v>2.5925925925925925E-2</v>
      </c>
      <c r="J445" s="4">
        <v>2.5578703703703705E-3</v>
      </c>
      <c r="K445" s="4">
        <v>1.3159722222222222E-2</v>
      </c>
      <c r="L445" t="s">
        <v>6790</v>
      </c>
      <c r="M445" t="s">
        <v>4578</v>
      </c>
      <c r="N445" s="4">
        <v>1.2418981481481482E-2</v>
      </c>
      <c r="O445" s="9">
        <v>1.2418981481481482E-2</v>
      </c>
      <c r="P445">
        <v>64</v>
      </c>
      <c r="Q445">
        <v>5.6288478452066797E-2</v>
      </c>
      <c r="R445" t="s">
        <v>19</v>
      </c>
      <c r="S445">
        <v>36</v>
      </c>
      <c r="T445" t="s">
        <v>9188</v>
      </c>
      <c r="U445" t="s">
        <v>4579</v>
      </c>
      <c r="V445" t="s">
        <v>136</v>
      </c>
      <c r="W445" t="s">
        <v>4579</v>
      </c>
      <c r="X445" t="s">
        <v>9198</v>
      </c>
      <c r="Y445" t="s">
        <v>9166</v>
      </c>
      <c r="Z445" t="s">
        <v>47</v>
      </c>
      <c r="AA445" t="s">
        <v>187</v>
      </c>
    </row>
    <row r="446" spans="1:27" x14ac:dyDescent="0.25">
      <c r="A446">
        <v>3224</v>
      </c>
      <c r="B446">
        <v>445</v>
      </c>
      <c r="C446" t="s">
        <v>845</v>
      </c>
      <c r="D446" t="s">
        <v>846</v>
      </c>
      <c r="E446" t="s">
        <v>318</v>
      </c>
      <c r="F446" t="s">
        <v>847</v>
      </c>
      <c r="G446" s="4" t="s">
        <v>207</v>
      </c>
      <c r="H446" s="4">
        <v>2.5590277777777778E-2</v>
      </c>
      <c r="I446" s="4">
        <v>2.5902777777777778E-2</v>
      </c>
      <c r="J446" s="4">
        <v>2.5578703703703705E-3</v>
      </c>
      <c r="K446" s="4">
        <v>1.275462962962963E-2</v>
      </c>
      <c r="L446" t="s">
        <v>6963</v>
      </c>
      <c r="M446" t="s">
        <v>6290</v>
      </c>
      <c r="N446" s="4">
        <v>1.2835648148148148E-2</v>
      </c>
      <c r="O446" s="9">
        <v>1.2835648148148148E-2</v>
      </c>
      <c r="P446">
        <v>-7</v>
      </c>
      <c r="Q446">
        <v>-6.35208711433757E-3</v>
      </c>
      <c r="R446" t="s">
        <v>23</v>
      </c>
      <c r="S446">
        <v>36</v>
      </c>
      <c r="T446" t="s">
        <v>9188</v>
      </c>
      <c r="U446" t="s">
        <v>4576</v>
      </c>
      <c r="V446" t="s">
        <v>165</v>
      </c>
      <c r="W446" t="s">
        <v>4579</v>
      </c>
      <c r="X446" t="s">
        <v>9198</v>
      </c>
      <c r="Y446" t="s">
        <v>9166</v>
      </c>
      <c r="Z446" t="s">
        <v>47</v>
      </c>
      <c r="AA446" t="s">
        <v>83</v>
      </c>
    </row>
    <row r="447" spans="1:27" x14ac:dyDescent="0.25">
      <c r="A447">
        <v>3087</v>
      </c>
      <c r="B447">
        <v>446</v>
      </c>
      <c r="C447" t="s">
        <v>7041</v>
      </c>
      <c r="D447" t="s">
        <v>15</v>
      </c>
      <c r="F447" t="s">
        <v>42</v>
      </c>
      <c r="G447" s="4" t="s">
        <v>18</v>
      </c>
      <c r="H447" s="4">
        <v>2.5590277777777778E-2</v>
      </c>
      <c r="I447" s="4">
        <v>2.5694444444444443E-2</v>
      </c>
      <c r="J447" s="4">
        <v>2.5578703703703705E-3</v>
      </c>
      <c r="K447" s="4">
        <v>1.2326388888888888E-2</v>
      </c>
      <c r="L447" t="s">
        <v>6963</v>
      </c>
      <c r="M447" t="s">
        <v>7042</v>
      </c>
      <c r="N447" s="4">
        <v>1.3263888888888889E-2</v>
      </c>
      <c r="O447" s="9">
        <v>1.3263888888888889E-2</v>
      </c>
      <c r="P447">
        <v>-81</v>
      </c>
      <c r="Q447">
        <v>-7.6056338028168996E-2</v>
      </c>
      <c r="R447" t="s">
        <v>43</v>
      </c>
      <c r="S447">
        <v>36</v>
      </c>
      <c r="T447" t="s">
        <v>9188</v>
      </c>
      <c r="U447" t="s">
        <v>4579</v>
      </c>
      <c r="V447" t="s">
        <v>105</v>
      </c>
      <c r="W447" t="s">
        <v>4579</v>
      </c>
      <c r="X447" t="s">
        <v>9198</v>
      </c>
      <c r="Y447" t="s">
        <v>9166</v>
      </c>
      <c r="Z447" t="s">
        <v>47</v>
      </c>
      <c r="AA447" t="s">
        <v>149</v>
      </c>
    </row>
    <row r="448" spans="1:27" x14ac:dyDescent="0.25">
      <c r="A448">
        <v>2765</v>
      </c>
      <c r="B448">
        <v>447</v>
      </c>
      <c r="C448" t="s">
        <v>848</v>
      </c>
      <c r="D448" t="s">
        <v>15</v>
      </c>
      <c r="F448" t="s">
        <v>158</v>
      </c>
      <c r="G448" s="4" t="s">
        <v>18</v>
      </c>
      <c r="H448" s="4">
        <v>2.5590277777777778E-2</v>
      </c>
      <c r="I448" s="4">
        <v>2.5798611111111112E-2</v>
      </c>
      <c r="J448" s="4">
        <v>2.5578703703703705E-3</v>
      </c>
      <c r="K448" s="4">
        <v>1.2824074074074075E-2</v>
      </c>
      <c r="L448" t="s">
        <v>6963</v>
      </c>
      <c r="M448" t="s">
        <v>5924</v>
      </c>
      <c r="N448" s="4">
        <v>1.2766203703703703E-2</v>
      </c>
      <c r="O448" s="9">
        <v>1.2766203703703703E-2</v>
      </c>
      <c r="P448">
        <v>5</v>
      </c>
      <c r="Q448">
        <v>4.5126353790613701E-3</v>
      </c>
      <c r="R448" t="s">
        <v>23</v>
      </c>
      <c r="S448">
        <v>36</v>
      </c>
      <c r="T448" t="s">
        <v>9188</v>
      </c>
      <c r="U448" t="s">
        <v>4579</v>
      </c>
      <c r="V448" t="s">
        <v>105</v>
      </c>
      <c r="W448" t="s">
        <v>4579</v>
      </c>
      <c r="X448" t="s">
        <v>9198</v>
      </c>
      <c r="Y448" t="s">
        <v>9166</v>
      </c>
      <c r="Z448" t="s">
        <v>47</v>
      </c>
      <c r="AA448" t="s">
        <v>99</v>
      </c>
    </row>
    <row r="449" spans="1:27" x14ac:dyDescent="0.25">
      <c r="A449">
        <v>3324</v>
      </c>
      <c r="B449">
        <v>448</v>
      </c>
      <c r="C449" t="s">
        <v>7452</v>
      </c>
      <c r="D449" t="s">
        <v>15</v>
      </c>
      <c r="E449" t="s">
        <v>849</v>
      </c>
      <c r="F449" t="s">
        <v>363</v>
      </c>
      <c r="G449" s="4" t="s">
        <v>30</v>
      </c>
      <c r="H449" s="4">
        <v>2.5590277777777778E-2</v>
      </c>
      <c r="I449" s="4">
        <v>2.5925925925925925E-2</v>
      </c>
      <c r="J449" s="4">
        <v>2.5578703703703705E-3</v>
      </c>
      <c r="K449" s="4">
        <v>1.2777777777777779E-2</v>
      </c>
      <c r="L449" t="s">
        <v>6963</v>
      </c>
      <c r="M449" t="s">
        <v>7333</v>
      </c>
      <c r="N449" s="4">
        <v>1.2812499999999999E-2</v>
      </c>
      <c r="O449" s="9">
        <v>1.2812499999999999E-2</v>
      </c>
      <c r="P449">
        <v>-3</v>
      </c>
      <c r="Q449">
        <v>-2.7173913043478299E-3</v>
      </c>
      <c r="R449" t="s">
        <v>23</v>
      </c>
      <c r="S449">
        <v>36</v>
      </c>
      <c r="T449" t="s">
        <v>9188</v>
      </c>
      <c r="U449" t="s">
        <v>4576</v>
      </c>
      <c r="V449" t="s">
        <v>75</v>
      </c>
      <c r="W449" t="s">
        <v>4579</v>
      </c>
      <c r="X449" t="s">
        <v>9198</v>
      </c>
      <c r="Y449" t="s">
        <v>9166</v>
      </c>
      <c r="Z449" t="s">
        <v>47</v>
      </c>
      <c r="AA449" t="s">
        <v>89</v>
      </c>
    </row>
    <row r="450" spans="1:27" x14ac:dyDescent="0.25">
      <c r="A450">
        <v>5160</v>
      </c>
      <c r="B450">
        <v>449</v>
      </c>
      <c r="C450" t="s">
        <v>850</v>
      </c>
      <c r="D450" t="s">
        <v>15</v>
      </c>
      <c r="E450" t="s">
        <v>851</v>
      </c>
      <c r="F450" t="s">
        <v>692</v>
      </c>
      <c r="G450" s="4" t="s">
        <v>18</v>
      </c>
      <c r="H450" s="4">
        <v>2.5590277777777778E-2</v>
      </c>
      <c r="I450" s="4">
        <v>2.5740740740740741E-2</v>
      </c>
      <c r="J450" s="4">
        <v>2.5578703703703705E-3</v>
      </c>
      <c r="K450" s="4">
        <v>1.2673611111111111E-2</v>
      </c>
      <c r="L450" t="s">
        <v>6963</v>
      </c>
      <c r="M450" t="s">
        <v>6288</v>
      </c>
      <c r="N450" s="4">
        <v>1.2916666666666667E-2</v>
      </c>
      <c r="O450" s="9">
        <v>1.2916666666666667E-2</v>
      </c>
      <c r="P450">
        <v>-21</v>
      </c>
      <c r="Q450">
        <v>-1.9178082191780799E-2</v>
      </c>
      <c r="R450" t="s">
        <v>23</v>
      </c>
      <c r="S450">
        <v>36</v>
      </c>
      <c r="T450" t="s">
        <v>9188</v>
      </c>
      <c r="U450" t="s">
        <v>4576</v>
      </c>
      <c r="V450" t="s">
        <v>105</v>
      </c>
      <c r="W450" t="s">
        <v>4579</v>
      </c>
      <c r="X450" t="s">
        <v>9198</v>
      </c>
      <c r="Y450" t="s">
        <v>9166</v>
      </c>
      <c r="Z450" t="s">
        <v>47</v>
      </c>
      <c r="AA450" t="s">
        <v>58</v>
      </c>
    </row>
    <row r="451" spans="1:27" x14ac:dyDescent="0.25">
      <c r="A451">
        <v>2869</v>
      </c>
      <c r="B451">
        <v>450</v>
      </c>
      <c r="C451" t="s">
        <v>7311</v>
      </c>
      <c r="D451" t="s">
        <v>852</v>
      </c>
      <c r="E451" t="s">
        <v>118</v>
      </c>
      <c r="F451" t="s">
        <v>64</v>
      </c>
      <c r="G451" s="4" t="s">
        <v>18</v>
      </c>
      <c r="H451" s="4">
        <v>2.5601851851851851E-2</v>
      </c>
      <c r="I451" s="4">
        <v>2.5787037037037035E-2</v>
      </c>
      <c r="J451" s="4">
        <v>2.5578703703703705E-3</v>
      </c>
      <c r="K451" s="4">
        <v>1.2615740740740742E-2</v>
      </c>
      <c r="L451" t="s">
        <v>7312</v>
      </c>
      <c r="M451" t="s">
        <v>6169</v>
      </c>
      <c r="N451" s="4">
        <v>1.2986111111111111E-2</v>
      </c>
      <c r="O451" s="9">
        <v>1.2986111111111111E-2</v>
      </c>
      <c r="P451">
        <v>-32</v>
      </c>
      <c r="Q451">
        <v>-2.9357798165137599E-2</v>
      </c>
      <c r="R451" t="s">
        <v>43</v>
      </c>
      <c r="S451">
        <v>36</v>
      </c>
      <c r="T451" t="s">
        <v>9188</v>
      </c>
      <c r="U451" t="s">
        <v>4576</v>
      </c>
      <c r="V451" t="s">
        <v>105</v>
      </c>
      <c r="W451" t="s">
        <v>4579</v>
      </c>
      <c r="X451" t="s">
        <v>9198</v>
      </c>
      <c r="Y451" t="s">
        <v>9166</v>
      </c>
      <c r="Z451" t="s">
        <v>47</v>
      </c>
      <c r="AA451" t="s">
        <v>40</v>
      </c>
    </row>
    <row r="452" spans="1:27" x14ac:dyDescent="0.25">
      <c r="A452">
        <v>3492</v>
      </c>
      <c r="B452">
        <v>451</v>
      </c>
      <c r="C452" t="s">
        <v>853</v>
      </c>
      <c r="D452" t="s">
        <v>15</v>
      </c>
      <c r="E452" t="s">
        <v>854</v>
      </c>
      <c r="F452" t="s">
        <v>855</v>
      </c>
      <c r="G452" s="4" t="s">
        <v>18</v>
      </c>
      <c r="H452" s="4">
        <v>2.5601851851851851E-2</v>
      </c>
      <c r="I452" s="4">
        <v>2.6400462962962962E-2</v>
      </c>
      <c r="J452" s="4">
        <v>2.5578703703703705E-3</v>
      </c>
      <c r="K452" s="4">
        <v>1.3148148148148148E-2</v>
      </c>
      <c r="L452" t="s">
        <v>7312</v>
      </c>
      <c r="M452" t="s">
        <v>8332</v>
      </c>
      <c r="N452" s="4">
        <v>1.2453703703703703E-2</v>
      </c>
      <c r="O452" s="9">
        <v>1.2453703703703703E-2</v>
      </c>
      <c r="P452">
        <v>60</v>
      </c>
      <c r="Q452">
        <v>5.2816901408450703E-2</v>
      </c>
      <c r="R452" t="s">
        <v>19</v>
      </c>
      <c r="S452">
        <v>36</v>
      </c>
      <c r="T452" t="s">
        <v>9188</v>
      </c>
      <c r="U452" t="s">
        <v>4576</v>
      </c>
      <c r="V452" t="s">
        <v>105</v>
      </c>
      <c r="W452" t="s">
        <v>4579</v>
      </c>
      <c r="X452" t="s">
        <v>9198</v>
      </c>
      <c r="Y452" t="s">
        <v>9166</v>
      </c>
      <c r="Z452" t="s">
        <v>47</v>
      </c>
      <c r="AA452" t="s">
        <v>184</v>
      </c>
    </row>
    <row r="453" spans="1:27" x14ac:dyDescent="0.25">
      <c r="A453">
        <v>2462</v>
      </c>
      <c r="B453">
        <v>452</v>
      </c>
      <c r="C453" t="s">
        <v>8762</v>
      </c>
      <c r="D453" t="s">
        <v>15</v>
      </c>
      <c r="E453" t="s">
        <v>661</v>
      </c>
      <c r="F453" t="s">
        <v>713</v>
      </c>
      <c r="G453" s="4" t="s">
        <v>18</v>
      </c>
      <c r="H453" s="4">
        <v>2.5601851851851851E-2</v>
      </c>
      <c r="I453" s="4">
        <v>2.6215277777777778E-2</v>
      </c>
      <c r="J453" s="4">
        <v>2.5578703703703705E-3</v>
      </c>
      <c r="K453" s="4">
        <v>1.3009259259259259E-2</v>
      </c>
      <c r="L453" t="s">
        <v>7312</v>
      </c>
      <c r="M453" t="s">
        <v>7060</v>
      </c>
      <c r="N453" s="4">
        <v>1.2592592592592593E-2</v>
      </c>
      <c r="O453" s="9">
        <v>1.2592592592592593E-2</v>
      </c>
      <c r="P453">
        <v>36</v>
      </c>
      <c r="Q453">
        <v>3.2028469750889701E-2</v>
      </c>
      <c r="R453" t="s">
        <v>19</v>
      </c>
      <c r="S453">
        <v>36</v>
      </c>
      <c r="T453" t="s">
        <v>9188</v>
      </c>
      <c r="U453" t="s">
        <v>4576</v>
      </c>
      <c r="V453" t="s">
        <v>105</v>
      </c>
      <c r="W453" t="s">
        <v>4579</v>
      </c>
      <c r="X453" t="s">
        <v>9198</v>
      </c>
      <c r="Y453" t="s">
        <v>9166</v>
      </c>
      <c r="Z453" t="s">
        <v>47</v>
      </c>
      <c r="AA453" t="s">
        <v>147</v>
      </c>
    </row>
    <row r="454" spans="1:27" x14ac:dyDescent="0.25">
      <c r="A454">
        <v>3813</v>
      </c>
      <c r="B454">
        <v>453</v>
      </c>
      <c r="C454" t="s">
        <v>856</v>
      </c>
      <c r="D454" t="s">
        <v>15</v>
      </c>
      <c r="E454" t="s">
        <v>857</v>
      </c>
      <c r="F454" t="s">
        <v>623</v>
      </c>
      <c r="G454" s="4" t="s">
        <v>18</v>
      </c>
      <c r="H454" s="4">
        <v>2.5613425925925925E-2</v>
      </c>
      <c r="I454" s="4">
        <v>2.5787037037037035E-2</v>
      </c>
      <c r="J454" s="4">
        <v>2.5578703703703705E-3</v>
      </c>
      <c r="K454" s="4">
        <v>1.2523148148148148E-2</v>
      </c>
      <c r="L454" t="s">
        <v>7738</v>
      </c>
      <c r="M454" t="s">
        <v>8763</v>
      </c>
      <c r="N454" s="4">
        <v>1.3090277777777777E-2</v>
      </c>
      <c r="O454" s="9">
        <v>1.3090277777777777E-2</v>
      </c>
      <c r="P454">
        <v>-49</v>
      </c>
      <c r="Q454">
        <v>-4.5286506469500901E-2</v>
      </c>
      <c r="R454" t="s">
        <v>43</v>
      </c>
      <c r="S454">
        <v>36</v>
      </c>
      <c r="T454" t="s">
        <v>9188</v>
      </c>
      <c r="U454" t="s">
        <v>4576</v>
      </c>
      <c r="V454" t="s">
        <v>105</v>
      </c>
      <c r="W454" t="s">
        <v>4579</v>
      </c>
      <c r="X454" t="s">
        <v>9198</v>
      </c>
      <c r="Y454" t="s">
        <v>9166</v>
      </c>
      <c r="Z454" t="s">
        <v>47</v>
      </c>
      <c r="AA454" t="s">
        <v>9175</v>
      </c>
    </row>
    <row r="455" spans="1:27" x14ac:dyDescent="0.25">
      <c r="A455">
        <v>1318</v>
      </c>
      <c r="B455">
        <v>454</v>
      </c>
      <c r="C455" t="s">
        <v>8237</v>
      </c>
      <c r="D455" t="s">
        <v>15</v>
      </c>
      <c r="E455" t="s">
        <v>858</v>
      </c>
      <c r="F455" t="s">
        <v>42</v>
      </c>
      <c r="G455" s="4" t="s">
        <v>135</v>
      </c>
      <c r="H455" s="4">
        <v>2.5613425925925925E-2</v>
      </c>
      <c r="I455" s="4">
        <v>2.5902777777777778E-2</v>
      </c>
      <c r="J455" s="4">
        <v>2.5578703703703705E-3</v>
      </c>
      <c r="K455" s="4">
        <v>1.2731481481481481E-2</v>
      </c>
      <c r="L455" t="s">
        <v>7738</v>
      </c>
      <c r="M455" t="s">
        <v>6675</v>
      </c>
      <c r="N455" s="4">
        <v>1.2881944444444444E-2</v>
      </c>
      <c r="O455" s="9">
        <v>1.2881944444444444E-2</v>
      </c>
      <c r="P455">
        <v>-13</v>
      </c>
      <c r="Q455">
        <v>-1.1818181818181801E-2</v>
      </c>
      <c r="R455" t="s">
        <v>23</v>
      </c>
      <c r="S455">
        <v>36</v>
      </c>
      <c r="T455" t="s">
        <v>9188</v>
      </c>
      <c r="U455" t="s">
        <v>4576</v>
      </c>
      <c r="V455" t="s">
        <v>136</v>
      </c>
      <c r="W455" t="s">
        <v>4579</v>
      </c>
      <c r="X455" t="s">
        <v>9198</v>
      </c>
      <c r="Y455" t="s">
        <v>9166</v>
      </c>
      <c r="Z455" t="s">
        <v>47</v>
      </c>
      <c r="AA455" t="s">
        <v>75</v>
      </c>
    </row>
    <row r="456" spans="1:27" x14ac:dyDescent="0.25">
      <c r="A456">
        <v>1546</v>
      </c>
      <c r="B456">
        <v>455</v>
      </c>
      <c r="C456" t="s">
        <v>859</v>
      </c>
      <c r="D456" t="s">
        <v>15</v>
      </c>
      <c r="E456" t="s">
        <v>860</v>
      </c>
      <c r="F456" t="s">
        <v>861</v>
      </c>
      <c r="G456" s="4" t="s">
        <v>151</v>
      </c>
      <c r="H456" s="4">
        <v>2.5613425925925925E-2</v>
      </c>
      <c r="I456" s="4">
        <v>2.582175925925926E-2</v>
      </c>
      <c r="J456" s="4">
        <v>2.5578703703703705E-3</v>
      </c>
      <c r="K456" s="4">
        <v>1.2442129629629629E-2</v>
      </c>
      <c r="L456" t="s">
        <v>7738</v>
      </c>
      <c r="M456" t="s">
        <v>7451</v>
      </c>
      <c r="N456" s="4">
        <v>1.3171296296296296E-2</v>
      </c>
      <c r="O456" s="9">
        <v>1.3171296296296296E-2</v>
      </c>
      <c r="P456">
        <v>-63</v>
      </c>
      <c r="Q456">
        <v>-5.8604651162790698E-2</v>
      </c>
      <c r="R456" t="s">
        <v>43</v>
      </c>
      <c r="S456">
        <v>36</v>
      </c>
      <c r="T456" t="s">
        <v>9189</v>
      </c>
      <c r="U456" t="s">
        <v>4576</v>
      </c>
      <c r="V456" t="s">
        <v>75</v>
      </c>
      <c r="W456" t="s">
        <v>4579</v>
      </c>
      <c r="X456" t="s">
        <v>9198</v>
      </c>
      <c r="Y456" t="s">
        <v>9166</v>
      </c>
      <c r="Z456" t="s">
        <v>47</v>
      </c>
      <c r="AA456" t="s">
        <v>180</v>
      </c>
    </row>
    <row r="457" spans="1:27" x14ac:dyDescent="0.25">
      <c r="A457">
        <v>4486</v>
      </c>
      <c r="B457">
        <v>456</v>
      </c>
      <c r="C457" t="s">
        <v>8764</v>
      </c>
      <c r="D457" t="s">
        <v>15</v>
      </c>
      <c r="E457" t="s">
        <v>823</v>
      </c>
      <c r="F457" t="s">
        <v>74</v>
      </c>
      <c r="G457" s="4" t="s">
        <v>18</v>
      </c>
      <c r="H457" s="4">
        <v>2.5624999999999998E-2</v>
      </c>
      <c r="I457" s="4">
        <v>2.5798611111111112E-2</v>
      </c>
      <c r="J457" s="4">
        <v>2.5578703703703705E-3</v>
      </c>
      <c r="K457" s="4">
        <v>1.2916666666666667E-2</v>
      </c>
      <c r="L457" t="s">
        <v>6287</v>
      </c>
      <c r="M457" t="s">
        <v>7173</v>
      </c>
      <c r="N457" s="4">
        <v>1.2708333333333334E-2</v>
      </c>
      <c r="O457" s="9">
        <v>1.2708333333333334E-2</v>
      </c>
      <c r="P457">
        <v>18</v>
      </c>
      <c r="Q457">
        <v>1.6129032258064498E-2</v>
      </c>
      <c r="R457" t="s">
        <v>23</v>
      </c>
      <c r="S457">
        <v>36</v>
      </c>
      <c r="T457" t="s">
        <v>9188</v>
      </c>
      <c r="U457" t="s">
        <v>4576</v>
      </c>
      <c r="V457" t="s">
        <v>105</v>
      </c>
      <c r="W457" t="s">
        <v>4579</v>
      </c>
      <c r="X457" t="s">
        <v>9198</v>
      </c>
      <c r="Y457" t="s">
        <v>9166</v>
      </c>
      <c r="Z457" t="s">
        <v>47</v>
      </c>
      <c r="AA457" t="s">
        <v>122</v>
      </c>
    </row>
    <row r="458" spans="1:27" x14ac:dyDescent="0.25">
      <c r="A458">
        <v>532</v>
      </c>
      <c r="B458">
        <v>457</v>
      </c>
      <c r="C458" t="s">
        <v>862</v>
      </c>
      <c r="D458" t="s">
        <v>15</v>
      </c>
      <c r="E458" t="s">
        <v>247</v>
      </c>
      <c r="F458" t="s">
        <v>630</v>
      </c>
      <c r="G458" s="4" t="s">
        <v>30</v>
      </c>
      <c r="H458" s="4">
        <v>2.5624999999999998E-2</v>
      </c>
      <c r="I458" s="4">
        <v>2.582175925925926E-2</v>
      </c>
      <c r="J458" s="4">
        <v>2.5578703703703705E-3</v>
      </c>
      <c r="K458" s="4">
        <v>1.2893518518518518E-2</v>
      </c>
      <c r="L458" t="s">
        <v>6287</v>
      </c>
      <c r="M458" t="s">
        <v>5477</v>
      </c>
      <c r="N458" s="4">
        <v>1.2731481481481481E-2</v>
      </c>
      <c r="O458" s="9">
        <v>1.2731481481481481E-2</v>
      </c>
      <c r="P458">
        <v>14</v>
      </c>
      <c r="Q458">
        <v>1.2567324955116701E-2</v>
      </c>
      <c r="R458" t="s">
        <v>23</v>
      </c>
      <c r="S458">
        <v>36</v>
      </c>
      <c r="T458" t="s">
        <v>9188</v>
      </c>
      <c r="U458" t="s">
        <v>4576</v>
      </c>
      <c r="V458" t="s">
        <v>75</v>
      </c>
      <c r="W458" t="s">
        <v>4579</v>
      </c>
      <c r="X458" t="s">
        <v>9198</v>
      </c>
      <c r="Y458" t="s">
        <v>9166</v>
      </c>
      <c r="Z458" t="s">
        <v>47</v>
      </c>
      <c r="AA458" t="s">
        <v>117</v>
      </c>
    </row>
    <row r="459" spans="1:27" x14ac:dyDescent="0.25">
      <c r="A459">
        <v>3837</v>
      </c>
      <c r="B459">
        <v>458</v>
      </c>
      <c r="C459" t="s">
        <v>6286</v>
      </c>
      <c r="D459" t="s">
        <v>15</v>
      </c>
      <c r="F459" t="s">
        <v>863</v>
      </c>
      <c r="G459" s="4" t="s">
        <v>30</v>
      </c>
      <c r="H459" s="4">
        <v>2.5624999999999998E-2</v>
      </c>
      <c r="I459" s="4">
        <v>2.568287037037037E-2</v>
      </c>
      <c r="J459" s="4">
        <v>2.5578703703703705E-3</v>
      </c>
      <c r="K459" s="4">
        <v>1.2673611111111111E-2</v>
      </c>
      <c r="L459" t="s">
        <v>6287</v>
      </c>
      <c r="M459" t="s">
        <v>6288</v>
      </c>
      <c r="N459" s="4">
        <v>1.2951388888888889E-2</v>
      </c>
      <c r="O459" s="9">
        <v>1.2951388888888889E-2</v>
      </c>
      <c r="P459">
        <v>-24</v>
      </c>
      <c r="Q459">
        <v>-2.19178082191781E-2</v>
      </c>
      <c r="R459" t="s">
        <v>43</v>
      </c>
      <c r="S459">
        <v>36</v>
      </c>
      <c r="T459" t="s">
        <v>9188</v>
      </c>
      <c r="U459" t="s">
        <v>4579</v>
      </c>
      <c r="V459" t="s">
        <v>75</v>
      </c>
      <c r="W459" t="s">
        <v>4579</v>
      </c>
      <c r="X459" t="s">
        <v>9198</v>
      </c>
      <c r="Y459" t="s">
        <v>9166</v>
      </c>
      <c r="Z459" t="s">
        <v>47</v>
      </c>
      <c r="AA459" t="s">
        <v>58</v>
      </c>
    </row>
    <row r="460" spans="1:27" x14ac:dyDescent="0.25">
      <c r="A460">
        <v>2609</v>
      </c>
      <c r="B460">
        <v>459</v>
      </c>
      <c r="C460" t="s">
        <v>864</v>
      </c>
      <c r="D460" t="s">
        <v>15</v>
      </c>
      <c r="E460" t="s">
        <v>60</v>
      </c>
      <c r="F460" t="s">
        <v>61</v>
      </c>
      <c r="G460" s="4" t="s">
        <v>151</v>
      </c>
      <c r="H460" s="4">
        <v>2.5624999999999998E-2</v>
      </c>
      <c r="I460" s="4">
        <v>2.5717592592592594E-2</v>
      </c>
      <c r="J460" s="4">
        <v>2.5578703703703705E-3</v>
      </c>
      <c r="K460" s="4">
        <v>1.2777777777777779E-2</v>
      </c>
      <c r="L460" t="s">
        <v>6287</v>
      </c>
      <c r="M460" t="s">
        <v>7333</v>
      </c>
      <c r="N460" s="4">
        <v>1.2847222222222222E-2</v>
      </c>
      <c r="O460" s="9">
        <v>1.2847222222222222E-2</v>
      </c>
      <c r="P460">
        <v>-6</v>
      </c>
      <c r="Q460">
        <v>-5.4347826086956503E-3</v>
      </c>
      <c r="R460" t="s">
        <v>23</v>
      </c>
      <c r="S460">
        <v>36</v>
      </c>
      <c r="T460" t="s">
        <v>9189</v>
      </c>
      <c r="U460" t="s">
        <v>4576</v>
      </c>
      <c r="V460" t="s">
        <v>75</v>
      </c>
      <c r="W460" t="s">
        <v>4579</v>
      </c>
      <c r="X460" t="s">
        <v>9198</v>
      </c>
      <c r="Y460" t="s">
        <v>9166</v>
      </c>
      <c r="Z460" t="s">
        <v>47</v>
      </c>
      <c r="AA460" t="s">
        <v>89</v>
      </c>
    </row>
    <row r="461" spans="1:27" x14ac:dyDescent="0.25">
      <c r="A461">
        <v>829</v>
      </c>
      <c r="B461">
        <v>460</v>
      </c>
      <c r="C461" t="s">
        <v>865</v>
      </c>
      <c r="D461" t="s">
        <v>15</v>
      </c>
      <c r="E461" t="s">
        <v>866</v>
      </c>
      <c r="F461" t="s">
        <v>439</v>
      </c>
      <c r="G461" s="4" t="s">
        <v>207</v>
      </c>
      <c r="H461" s="4">
        <v>2.5624999999999998E-2</v>
      </c>
      <c r="I461" s="4">
        <v>2.585648148148148E-2</v>
      </c>
      <c r="J461" s="4">
        <v>2.5578703703703705E-3</v>
      </c>
      <c r="K461" s="4">
        <v>1.2719907407407407E-2</v>
      </c>
      <c r="L461" t="s">
        <v>6287</v>
      </c>
      <c r="M461" t="s">
        <v>7833</v>
      </c>
      <c r="N461" s="4">
        <v>1.2905092592592593E-2</v>
      </c>
      <c r="O461" s="9">
        <v>1.2905092592592593E-2</v>
      </c>
      <c r="P461">
        <v>-16</v>
      </c>
      <c r="Q461">
        <v>-1.4558689717925399E-2</v>
      </c>
      <c r="R461" t="s">
        <v>23</v>
      </c>
      <c r="S461">
        <v>36</v>
      </c>
      <c r="T461" t="s">
        <v>9188</v>
      </c>
      <c r="U461" t="s">
        <v>4576</v>
      </c>
      <c r="V461" t="s">
        <v>165</v>
      </c>
      <c r="W461" t="s">
        <v>4579</v>
      </c>
      <c r="X461" t="s">
        <v>9198</v>
      </c>
      <c r="Y461" t="s">
        <v>9166</v>
      </c>
      <c r="Z461" t="s">
        <v>47</v>
      </c>
      <c r="AA461" t="s">
        <v>71</v>
      </c>
    </row>
    <row r="462" spans="1:27" x14ac:dyDescent="0.25">
      <c r="A462">
        <v>1446</v>
      </c>
      <c r="B462">
        <v>461</v>
      </c>
      <c r="C462" t="s">
        <v>867</v>
      </c>
      <c r="D462" t="s">
        <v>15</v>
      </c>
      <c r="F462" t="s">
        <v>801</v>
      </c>
      <c r="G462" s="4" t="s">
        <v>18</v>
      </c>
      <c r="H462" s="4">
        <v>2.5624999999999998E-2</v>
      </c>
      <c r="I462" s="4">
        <v>2.6215277777777778E-2</v>
      </c>
      <c r="J462" s="4">
        <v>2.5578703703703705E-3</v>
      </c>
      <c r="K462" s="4">
        <v>1.2962962962962963E-2</v>
      </c>
      <c r="L462" t="s">
        <v>6287</v>
      </c>
      <c r="M462" t="s">
        <v>5777</v>
      </c>
      <c r="N462" s="4">
        <v>1.2662037037037038E-2</v>
      </c>
      <c r="O462" s="9">
        <v>1.2662037037037038E-2</v>
      </c>
      <c r="P462">
        <v>26</v>
      </c>
      <c r="Q462">
        <v>2.3214285714285701E-2</v>
      </c>
      <c r="R462" t="s">
        <v>19</v>
      </c>
      <c r="S462">
        <v>36</v>
      </c>
      <c r="T462" t="s">
        <v>9188</v>
      </c>
      <c r="U462" t="s">
        <v>4579</v>
      </c>
      <c r="V462" t="s">
        <v>105</v>
      </c>
      <c r="W462" t="s">
        <v>4579</v>
      </c>
      <c r="X462" t="s">
        <v>9198</v>
      </c>
      <c r="Y462" t="s">
        <v>9166</v>
      </c>
      <c r="Z462" t="s">
        <v>47</v>
      </c>
      <c r="AA462" t="s">
        <v>136</v>
      </c>
    </row>
    <row r="463" spans="1:27" x14ac:dyDescent="0.25">
      <c r="A463">
        <v>4157</v>
      </c>
      <c r="B463">
        <v>462</v>
      </c>
      <c r="C463" t="s">
        <v>7532</v>
      </c>
      <c r="D463" t="s">
        <v>15</v>
      </c>
      <c r="E463" t="s">
        <v>868</v>
      </c>
      <c r="F463" t="s">
        <v>869</v>
      </c>
      <c r="G463" s="4" t="s">
        <v>207</v>
      </c>
      <c r="H463" s="4">
        <v>2.5636574074074076E-2</v>
      </c>
      <c r="I463" s="4">
        <v>2.599537037037037E-2</v>
      </c>
      <c r="J463" s="4">
        <v>2.5694444444444445E-3</v>
      </c>
      <c r="K463" s="4">
        <v>1.3043981481481481E-2</v>
      </c>
      <c r="L463" t="s">
        <v>7533</v>
      </c>
      <c r="M463" t="s">
        <v>7534</v>
      </c>
      <c r="N463" s="4">
        <v>1.2592592592592593E-2</v>
      </c>
      <c r="O463" s="9">
        <v>1.2592592592592593E-2</v>
      </c>
      <c r="P463">
        <v>39</v>
      </c>
      <c r="Q463">
        <v>3.46051464063886E-2</v>
      </c>
      <c r="R463" t="s">
        <v>19</v>
      </c>
      <c r="S463">
        <v>36</v>
      </c>
      <c r="T463" t="s">
        <v>9188</v>
      </c>
      <c r="U463" t="s">
        <v>4576</v>
      </c>
      <c r="V463" t="s">
        <v>165</v>
      </c>
      <c r="W463" t="s">
        <v>4579</v>
      </c>
      <c r="X463" t="s">
        <v>9198</v>
      </c>
      <c r="Y463" t="s">
        <v>9166</v>
      </c>
      <c r="Z463" t="s">
        <v>47</v>
      </c>
      <c r="AA463" t="s">
        <v>155</v>
      </c>
    </row>
    <row r="464" spans="1:27" x14ac:dyDescent="0.25">
      <c r="A464">
        <v>1687</v>
      </c>
      <c r="B464">
        <v>463</v>
      </c>
      <c r="C464" t="s">
        <v>870</v>
      </c>
      <c r="D464" t="s">
        <v>15</v>
      </c>
      <c r="E464" t="s">
        <v>871</v>
      </c>
      <c r="F464" t="s">
        <v>872</v>
      </c>
      <c r="G464" s="4" t="s">
        <v>18</v>
      </c>
      <c r="H464" s="4">
        <v>2.5636574074074076E-2</v>
      </c>
      <c r="I464" s="4">
        <v>2.582175925925926E-2</v>
      </c>
      <c r="J464" s="4">
        <v>2.5694444444444445E-3</v>
      </c>
      <c r="K464" s="4">
        <v>1.2708333333333334E-2</v>
      </c>
      <c r="L464" t="s">
        <v>7533</v>
      </c>
      <c r="M464" t="s">
        <v>6679</v>
      </c>
      <c r="N464" s="4">
        <v>1.292824074074074E-2</v>
      </c>
      <c r="O464" s="9">
        <v>1.292824074074074E-2</v>
      </c>
      <c r="P464">
        <v>-19</v>
      </c>
      <c r="Q464">
        <v>-1.7304189435337E-2</v>
      </c>
      <c r="R464" t="s">
        <v>23</v>
      </c>
      <c r="S464">
        <v>36</v>
      </c>
      <c r="T464" t="s">
        <v>9188</v>
      </c>
      <c r="U464" t="s">
        <v>4576</v>
      </c>
      <c r="V464" t="s">
        <v>105</v>
      </c>
      <c r="W464" t="s">
        <v>4579</v>
      </c>
      <c r="X464" t="s">
        <v>9198</v>
      </c>
      <c r="Y464" t="s">
        <v>9166</v>
      </c>
      <c r="Z464" t="s">
        <v>47</v>
      </c>
      <c r="AA464" t="s">
        <v>69</v>
      </c>
    </row>
    <row r="465" spans="1:27" x14ac:dyDescent="0.25">
      <c r="A465">
        <v>5027</v>
      </c>
      <c r="B465">
        <v>464</v>
      </c>
      <c r="C465" t="s">
        <v>8853</v>
      </c>
      <c r="D465" t="s">
        <v>15</v>
      </c>
      <c r="E465" t="s">
        <v>873</v>
      </c>
      <c r="F465" t="s">
        <v>82</v>
      </c>
      <c r="G465" s="4" t="s">
        <v>18</v>
      </c>
      <c r="H465" s="4">
        <v>2.5648148148148149E-2</v>
      </c>
      <c r="I465" s="4">
        <v>2.5983796296296297E-2</v>
      </c>
      <c r="J465" s="4">
        <v>2.5694444444444445E-3</v>
      </c>
      <c r="K465" s="4">
        <v>1.2650462962962962E-2</v>
      </c>
      <c r="L465" t="s">
        <v>4740</v>
      </c>
      <c r="M465" t="s">
        <v>7164</v>
      </c>
      <c r="N465" s="4">
        <v>1.2997685185185185E-2</v>
      </c>
      <c r="O465" s="9">
        <v>1.2997685185185185E-2</v>
      </c>
      <c r="P465">
        <v>-30</v>
      </c>
      <c r="Q465">
        <v>-2.7447392497712698E-2</v>
      </c>
      <c r="R465" t="s">
        <v>43</v>
      </c>
      <c r="S465">
        <v>36</v>
      </c>
      <c r="T465" t="s">
        <v>9188</v>
      </c>
      <c r="U465" t="s">
        <v>4576</v>
      </c>
      <c r="V465" t="s">
        <v>105</v>
      </c>
      <c r="W465" t="s">
        <v>4579</v>
      </c>
      <c r="X465" t="s">
        <v>9198</v>
      </c>
      <c r="Y465" t="s">
        <v>9166</v>
      </c>
      <c r="Z465" t="s">
        <v>47</v>
      </c>
      <c r="AA465" t="s">
        <v>51</v>
      </c>
    </row>
    <row r="466" spans="1:27" x14ac:dyDescent="0.25">
      <c r="A466">
        <v>1707</v>
      </c>
      <c r="B466">
        <v>465</v>
      </c>
      <c r="C466" t="s">
        <v>874</v>
      </c>
      <c r="D466" t="s">
        <v>15</v>
      </c>
      <c r="E466" t="s">
        <v>732</v>
      </c>
      <c r="F466" t="s">
        <v>733</v>
      </c>
      <c r="G466" s="4" t="s">
        <v>18</v>
      </c>
      <c r="H466" s="4">
        <v>2.5648148148148149E-2</v>
      </c>
      <c r="I466" s="4">
        <v>2.5879629629629631E-2</v>
      </c>
      <c r="J466" s="4">
        <v>2.5694444444444445E-3</v>
      </c>
      <c r="K466" s="4">
        <v>1.2615740740740742E-2</v>
      </c>
      <c r="L466" t="s">
        <v>4740</v>
      </c>
      <c r="M466" t="s">
        <v>6169</v>
      </c>
      <c r="N466" s="4">
        <v>1.3032407407407407E-2</v>
      </c>
      <c r="O466" s="9">
        <v>1.3032407407407407E-2</v>
      </c>
      <c r="P466">
        <v>-36</v>
      </c>
      <c r="Q466">
        <v>-3.3027522935779798E-2</v>
      </c>
      <c r="R466" t="s">
        <v>43</v>
      </c>
      <c r="S466">
        <v>36</v>
      </c>
      <c r="T466" t="s">
        <v>9188</v>
      </c>
      <c r="U466" t="s">
        <v>4576</v>
      </c>
      <c r="V466" t="s">
        <v>105</v>
      </c>
      <c r="W466" t="s">
        <v>4579</v>
      </c>
      <c r="X466" t="s">
        <v>9198</v>
      </c>
      <c r="Y466" t="s">
        <v>9166</v>
      </c>
      <c r="Z466" t="s">
        <v>47</v>
      </c>
      <c r="AA466" t="s">
        <v>40</v>
      </c>
    </row>
    <row r="467" spans="1:27" x14ac:dyDescent="0.25">
      <c r="A467">
        <v>3612</v>
      </c>
      <c r="B467">
        <v>466</v>
      </c>
      <c r="C467" t="s">
        <v>7043</v>
      </c>
      <c r="D467" t="s">
        <v>15</v>
      </c>
      <c r="F467" t="s">
        <v>875</v>
      </c>
      <c r="G467" s="4" t="s">
        <v>18</v>
      </c>
      <c r="H467" s="4">
        <v>2.5659722222222223E-2</v>
      </c>
      <c r="I467" s="4">
        <v>2.5787037037037035E-2</v>
      </c>
      <c r="J467" s="4">
        <v>2.5694444444444445E-3</v>
      </c>
      <c r="K467" s="4">
        <v>1.2581018518518519E-2</v>
      </c>
      <c r="L467" t="s">
        <v>5474</v>
      </c>
      <c r="M467" t="s">
        <v>6671</v>
      </c>
      <c r="N467" s="4">
        <v>1.3078703703703703E-2</v>
      </c>
      <c r="O467" s="9">
        <v>1.3078703703703703E-2</v>
      </c>
      <c r="P467">
        <v>-43</v>
      </c>
      <c r="Q467">
        <v>-3.9558417663293502E-2</v>
      </c>
      <c r="R467" t="s">
        <v>43</v>
      </c>
      <c r="S467">
        <v>36</v>
      </c>
      <c r="T467" t="s">
        <v>9188</v>
      </c>
      <c r="U467" t="s">
        <v>4579</v>
      </c>
      <c r="V467" t="s">
        <v>105</v>
      </c>
      <c r="W467" t="s">
        <v>4579</v>
      </c>
      <c r="X467" t="s">
        <v>9198</v>
      </c>
      <c r="Y467" t="s">
        <v>9166</v>
      </c>
      <c r="Z467" t="s">
        <v>47</v>
      </c>
      <c r="AA467" t="s">
        <v>9173</v>
      </c>
    </row>
    <row r="468" spans="1:27" x14ac:dyDescent="0.25">
      <c r="A468">
        <v>4023</v>
      </c>
      <c r="B468">
        <v>467</v>
      </c>
      <c r="C468" t="s">
        <v>876</v>
      </c>
      <c r="D468" t="s">
        <v>15</v>
      </c>
      <c r="F468" t="s">
        <v>82</v>
      </c>
      <c r="G468" s="4" t="s">
        <v>30</v>
      </c>
      <c r="H468" s="4">
        <v>2.5659722222222223E-2</v>
      </c>
      <c r="I468" s="4">
        <v>2.5706018518518517E-2</v>
      </c>
      <c r="J468" s="4">
        <v>2.5694444444444445E-3</v>
      </c>
      <c r="K468" s="4">
        <v>1.2604166666666666E-2</v>
      </c>
      <c r="L468" t="s">
        <v>5474</v>
      </c>
      <c r="M468" t="s">
        <v>5475</v>
      </c>
      <c r="N468" s="4">
        <v>1.3055555555555556E-2</v>
      </c>
      <c r="O468" s="9">
        <v>1.3055555555555556E-2</v>
      </c>
      <c r="P468">
        <v>-39</v>
      </c>
      <c r="Q468">
        <v>-3.5812672176308499E-2</v>
      </c>
      <c r="R468" t="s">
        <v>43</v>
      </c>
      <c r="S468">
        <v>36</v>
      </c>
      <c r="T468" t="s">
        <v>9188</v>
      </c>
      <c r="U468" t="s">
        <v>4579</v>
      </c>
      <c r="V468" t="s">
        <v>75</v>
      </c>
      <c r="W468" t="s">
        <v>4579</v>
      </c>
      <c r="X468" t="s">
        <v>9198</v>
      </c>
      <c r="Y468" t="s">
        <v>9166</v>
      </c>
      <c r="Z468" t="s">
        <v>47</v>
      </c>
      <c r="AA468" t="s">
        <v>9178</v>
      </c>
    </row>
    <row r="469" spans="1:27" x14ac:dyDescent="0.25">
      <c r="A469">
        <v>4039</v>
      </c>
      <c r="B469">
        <v>468</v>
      </c>
      <c r="C469" t="s">
        <v>8238</v>
      </c>
      <c r="D469" t="s">
        <v>15</v>
      </c>
      <c r="E469" t="s">
        <v>877</v>
      </c>
      <c r="F469" t="s">
        <v>374</v>
      </c>
      <c r="G469" s="4" t="s">
        <v>135</v>
      </c>
      <c r="H469" s="4">
        <v>2.5659722222222223E-2</v>
      </c>
      <c r="I469" s="4">
        <v>2.6006944444444444E-2</v>
      </c>
      <c r="J469" s="4">
        <v>2.5694444444444445E-3</v>
      </c>
      <c r="K469" s="4">
        <v>1.275462962962963E-2</v>
      </c>
      <c r="L469" t="s">
        <v>5474</v>
      </c>
      <c r="M469" t="s">
        <v>6290</v>
      </c>
      <c r="N469" s="4">
        <v>1.2905092592592593E-2</v>
      </c>
      <c r="O469" s="9">
        <v>1.2905092592592593E-2</v>
      </c>
      <c r="P469">
        <v>-13</v>
      </c>
      <c r="Q469">
        <v>-1.17967332123412E-2</v>
      </c>
      <c r="R469" t="s">
        <v>23</v>
      </c>
      <c r="S469">
        <v>36</v>
      </c>
      <c r="T469" t="s">
        <v>9188</v>
      </c>
      <c r="U469" t="s">
        <v>4576</v>
      </c>
      <c r="V469" t="s">
        <v>136</v>
      </c>
      <c r="W469" t="s">
        <v>4579</v>
      </c>
      <c r="X469" t="s">
        <v>9198</v>
      </c>
      <c r="Y469" t="s">
        <v>9166</v>
      </c>
      <c r="Z469" t="s">
        <v>47</v>
      </c>
      <c r="AA469" t="s">
        <v>83</v>
      </c>
    </row>
    <row r="470" spans="1:27" x14ac:dyDescent="0.25">
      <c r="A470">
        <v>1231</v>
      </c>
      <c r="B470">
        <v>469</v>
      </c>
      <c r="C470" t="s">
        <v>878</v>
      </c>
      <c r="D470" t="s">
        <v>15</v>
      </c>
      <c r="E470" t="s">
        <v>879</v>
      </c>
      <c r="F470" t="s">
        <v>64</v>
      </c>
      <c r="G470" s="4" t="s">
        <v>30</v>
      </c>
      <c r="H470" s="4">
        <v>2.5671296296296296E-2</v>
      </c>
      <c r="I470" s="4">
        <v>2.6249999999999999E-2</v>
      </c>
      <c r="J470" s="4">
        <v>2.5694444444444445E-3</v>
      </c>
      <c r="K470" s="4">
        <v>1.292824074074074E-2</v>
      </c>
      <c r="L470" t="s">
        <v>6674</v>
      </c>
      <c r="M470" t="s">
        <v>7535</v>
      </c>
      <c r="N470" s="4">
        <v>1.2743055555555556E-2</v>
      </c>
      <c r="O470" s="9">
        <v>1.2743055555555556E-2</v>
      </c>
      <c r="P470">
        <v>16</v>
      </c>
      <c r="Q470">
        <v>1.43240823634736E-2</v>
      </c>
      <c r="R470" t="s">
        <v>23</v>
      </c>
      <c r="S470">
        <v>36</v>
      </c>
      <c r="T470" t="s">
        <v>9188</v>
      </c>
      <c r="U470" t="s">
        <v>4576</v>
      </c>
      <c r="V470" t="s">
        <v>75</v>
      </c>
      <c r="W470" t="s">
        <v>4579</v>
      </c>
      <c r="X470" t="s">
        <v>9198</v>
      </c>
      <c r="Y470" t="s">
        <v>9166</v>
      </c>
      <c r="Z470" t="s">
        <v>47</v>
      </c>
      <c r="AA470" t="s">
        <v>124</v>
      </c>
    </row>
    <row r="471" spans="1:27" x14ac:dyDescent="0.25">
      <c r="A471">
        <v>1648</v>
      </c>
      <c r="B471">
        <v>470</v>
      </c>
      <c r="C471" t="s">
        <v>8765</v>
      </c>
      <c r="D471" t="s">
        <v>15</v>
      </c>
      <c r="E471" t="s">
        <v>880</v>
      </c>
      <c r="F471" t="s">
        <v>881</v>
      </c>
      <c r="G471" s="4" t="s">
        <v>18</v>
      </c>
      <c r="H471" s="4">
        <v>2.5671296296296296E-2</v>
      </c>
      <c r="I471" s="4">
        <v>2.6180555555555554E-2</v>
      </c>
      <c r="J471" s="4">
        <v>2.5694444444444445E-3</v>
      </c>
      <c r="K471" s="4">
        <v>1.2939814814814815E-2</v>
      </c>
      <c r="L471" t="s">
        <v>6674</v>
      </c>
      <c r="M471" t="s">
        <v>6678</v>
      </c>
      <c r="N471" s="4">
        <v>1.2731481481481481E-2</v>
      </c>
      <c r="O471" s="9">
        <v>1.2731481481481481E-2</v>
      </c>
      <c r="P471">
        <v>18</v>
      </c>
      <c r="Q471">
        <v>1.6100178890876601E-2</v>
      </c>
      <c r="R471" t="s">
        <v>23</v>
      </c>
      <c r="S471">
        <v>36</v>
      </c>
      <c r="T471" t="s">
        <v>9188</v>
      </c>
      <c r="U471" t="s">
        <v>4576</v>
      </c>
      <c r="V471" t="s">
        <v>105</v>
      </c>
      <c r="W471" t="s">
        <v>4579</v>
      </c>
      <c r="X471" t="s">
        <v>9198</v>
      </c>
      <c r="Y471" t="s">
        <v>9166</v>
      </c>
      <c r="Z471" t="s">
        <v>47</v>
      </c>
      <c r="AA471" t="s">
        <v>128</v>
      </c>
    </row>
    <row r="472" spans="1:27" x14ac:dyDescent="0.25">
      <c r="A472">
        <v>3446</v>
      </c>
      <c r="B472">
        <v>471</v>
      </c>
      <c r="C472" t="s">
        <v>882</v>
      </c>
      <c r="D472" t="s">
        <v>15</v>
      </c>
      <c r="E472" t="s">
        <v>883</v>
      </c>
      <c r="F472" t="s">
        <v>884</v>
      </c>
      <c r="G472" s="4" t="s">
        <v>207</v>
      </c>
      <c r="H472" s="4">
        <v>2.5671296296296296E-2</v>
      </c>
      <c r="I472" s="4">
        <v>2.5763888888888888E-2</v>
      </c>
      <c r="J472" s="4">
        <v>2.5694444444444445E-3</v>
      </c>
      <c r="K472" s="4">
        <v>1.2789351851851852E-2</v>
      </c>
      <c r="L472" t="s">
        <v>6674</v>
      </c>
      <c r="M472" t="s">
        <v>7047</v>
      </c>
      <c r="N472" s="4">
        <v>1.2881944444444444E-2</v>
      </c>
      <c r="O472" s="9">
        <v>1.2881944444444444E-2</v>
      </c>
      <c r="P472">
        <v>-8</v>
      </c>
      <c r="Q472">
        <v>-7.2398190045248898E-3</v>
      </c>
      <c r="R472" t="s">
        <v>23</v>
      </c>
      <c r="S472">
        <v>36</v>
      </c>
      <c r="T472" t="s">
        <v>9188</v>
      </c>
      <c r="U472" t="s">
        <v>4576</v>
      </c>
      <c r="V472" t="s">
        <v>165</v>
      </c>
      <c r="W472" t="s">
        <v>4579</v>
      </c>
      <c r="X472" t="s">
        <v>9198</v>
      </c>
      <c r="Y472" t="s">
        <v>9166</v>
      </c>
      <c r="Z472" t="s">
        <v>47</v>
      </c>
      <c r="AA472" t="s">
        <v>91</v>
      </c>
    </row>
    <row r="473" spans="1:27" x14ac:dyDescent="0.25">
      <c r="A473">
        <v>2499</v>
      </c>
      <c r="B473">
        <v>472</v>
      </c>
      <c r="C473" t="s">
        <v>8854</v>
      </c>
      <c r="D473" t="s">
        <v>15</v>
      </c>
      <c r="E473" t="s">
        <v>81</v>
      </c>
      <c r="F473" t="s">
        <v>82</v>
      </c>
      <c r="G473" s="4" t="s">
        <v>18</v>
      </c>
      <c r="H473" s="4">
        <v>2.5671296296296296E-2</v>
      </c>
      <c r="I473" s="4">
        <v>2.599537037037037E-2</v>
      </c>
      <c r="J473" s="4">
        <v>2.5694444444444445E-3</v>
      </c>
      <c r="K473" s="4">
        <v>1.2719907407407407E-2</v>
      </c>
      <c r="L473" t="s">
        <v>6674</v>
      </c>
      <c r="M473" t="s">
        <v>7833</v>
      </c>
      <c r="N473" s="4">
        <v>1.2951388888888889E-2</v>
      </c>
      <c r="O473" s="9">
        <v>1.2951388888888889E-2</v>
      </c>
      <c r="P473">
        <v>-20</v>
      </c>
      <c r="Q473">
        <v>-1.8198362147406701E-2</v>
      </c>
      <c r="R473" t="s">
        <v>23</v>
      </c>
      <c r="S473">
        <v>36</v>
      </c>
      <c r="T473" t="s">
        <v>9188</v>
      </c>
      <c r="U473" t="s">
        <v>4576</v>
      </c>
      <c r="V473" t="s">
        <v>105</v>
      </c>
      <c r="W473" t="s">
        <v>4579</v>
      </c>
      <c r="X473" t="s">
        <v>9198</v>
      </c>
      <c r="Y473" t="s">
        <v>9166</v>
      </c>
      <c r="Z473" t="s">
        <v>47</v>
      </c>
      <c r="AA473" t="s">
        <v>71</v>
      </c>
    </row>
    <row r="474" spans="1:27" x14ac:dyDescent="0.25">
      <c r="A474">
        <v>4840</v>
      </c>
      <c r="B474">
        <v>473</v>
      </c>
      <c r="C474" t="s">
        <v>885</v>
      </c>
      <c r="D474" t="s">
        <v>15</v>
      </c>
      <c r="E474" t="s">
        <v>661</v>
      </c>
      <c r="F474" t="s">
        <v>886</v>
      </c>
      <c r="G474" s="4" t="s">
        <v>30</v>
      </c>
      <c r="H474" s="4">
        <v>2.5671296296296296E-2</v>
      </c>
      <c r="I474" s="4">
        <v>2.5844907407407407E-2</v>
      </c>
      <c r="J474" s="4">
        <v>2.5694444444444445E-3</v>
      </c>
      <c r="K474" s="4">
        <v>1.2719907407407407E-2</v>
      </c>
      <c r="L474" t="s">
        <v>6674</v>
      </c>
      <c r="M474" t="s">
        <v>7833</v>
      </c>
      <c r="N474" s="4">
        <v>1.2951388888888889E-2</v>
      </c>
      <c r="O474" s="9">
        <v>1.2951388888888889E-2</v>
      </c>
      <c r="P474">
        <v>-20</v>
      </c>
      <c r="Q474">
        <v>-1.8198362147406701E-2</v>
      </c>
      <c r="R474" t="s">
        <v>23</v>
      </c>
      <c r="S474">
        <v>36</v>
      </c>
      <c r="T474" t="s">
        <v>9188</v>
      </c>
      <c r="U474" t="s">
        <v>4576</v>
      </c>
      <c r="V474" t="s">
        <v>75</v>
      </c>
      <c r="W474" t="s">
        <v>4579</v>
      </c>
      <c r="X474" t="s">
        <v>9198</v>
      </c>
      <c r="Y474" t="s">
        <v>9166</v>
      </c>
      <c r="Z474" t="s">
        <v>47</v>
      </c>
      <c r="AA474" t="s">
        <v>71</v>
      </c>
    </row>
    <row r="475" spans="1:27" x14ac:dyDescent="0.25">
      <c r="A475">
        <v>2944</v>
      </c>
      <c r="B475">
        <v>474</v>
      </c>
      <c r="C475" t="s">
        <v>4777</v>
      </c>
      <c r="D475" t="s">
        <v>15</v>
      </c>
      <c r="F475" t="s">
        <v>887</v>
      </c>
      <c r="G475" s="4" t="s">
        <v>135</v>
      </c>
      <c r="H475" s="4">
        <v>2.5671296296296296E-2</v>
      </c>
      <c r="I475" s="4">
        <v>2.599537037037037E-2</v>
      </c>
      <c r="J475" s="4">
        <v>2.5694444444444445E-3</v>
      </c>
      <c r="K475" s="4">
        <v>1.2731481481481481E-2</v>
      </c>
      <c r="L475" t="s">
        <v>6674</v>
      </c>
      <c r="M475" t="s">
        <v>6675</v>
      </c>
      <c r="N475" s="4">
        <v>1.2939814814814815E-2</v>
      </c>
      <c r="O475" s="9">
        <v>1.2939814814814815E-2</v>
      </c>
      <c r="P475">
        <v>-18</v>
      </c>
      <c r="Q475">
        <v>-1.63636363636364E-2</v>
      </c>
      <c r="R475" t="s">
        <v>23</v>
      </c>
      <c r="S475">
        <v>36</v>
      </c>
      <c r="T475" t="s">
        <v>9188</v>
      </c>
      <c r="U475" t="s">
        <v>4579</v>
      </c>
      <c r="V475" t="s">
        <v>136</v>
      </c>
      <c r="W475" t="s">
        <v>4579</v>
      </c>
      <c r="X475" t="s">
        <v>9198</v>
      </c>
      <c r="Y475" t="s">
        <v>9166</v>
      </c>
      <c r="Z475" t="s">
        <v>47</v>
      </c>
      <c r="AA475" t="s">
        <v>75</v>
      </c>
    </row>
    <row r="476" spans="1:27" x14ac:dyDescent="0.25">
      <c r="A476">
        <v>3067</v>
      </c>
      <c r="B476">
        <v>475</v>
      </c>
      <c r="C476" t="s">
        <v>888</v>
      </c>
      <c r="D476" t="s">
        <v>15</v>
      </c>
      <c r="F476" t="s">
        <v>127</v>
      </c>
      <c r="G476" s="4" t="s">
        <v>30</v>
      </c>
      <c r="H476" s="4">
        <v>2.568287037037037E-2</v>
      </c>
      <c r="I476" s="4">
        <v>2.6168981481481481E-2</v>
      </c>
      <c r="J476" s="4">
        <v>2.5694444444444445E-3</v>
      </c>
      <c r="K476" s="4">
        <v>1.3206018518518518E-2</v>
      </c>
      <c r="L476" t="s">
        <v>6173</v>
      </c>
      <c r="M476" t="s">
        <v>6174</v>
      </c>
      <c r="N476" s="4">
        <v>1.2476851851851852E-2</v>
      </c>
      <c r="O476" s="9">
        <v>1.2476851851851852E-2</v>
      </c>
      <c r="P476">
        <v>63</v>
      </c>
      <c r="Q476">
        <v>5.5214723926380403E-2</v>
      </c>
      <c r="R476" t="s">
        <v>19</v>
      </c>
      <c r="S476">
        <v>36</v>
      </c>
      <c r="T476" t="s">
        <v>9188</v>
      </c>
      <c r="U476" t="s">
        <v>4579</v>
      </c>
      <c r="V476" t="s">
        <v>75</v>
      </c>
      <c r="W476" t="s">
        <v>4579</v>
      </c>
      <c r="X476" t="s">
        <v>9198</v>
      </c>
      <c r="Y476" t="s">
        <v>9166</v>
      </c>
      <c r="Z476" t="s">
        <v>47</v>
      </c>
      <c r="AA476" t="s">
        <v>9177</v>
      </c>
    </row>
    <row r="477" spans="1:27" x14ac:dyDescent="0.25">
      <c r="A477">
        <v>3905</v>
      </c>
      <c r="B477">
        <v>476</v>
      </c>
      <c r="C477" t="s">
        <v>7044</v>
      </c>
      <c r="D477" t="s">
        <v>15</v>
      </c>
      <c r="F477" t="s">
        <v>64</v>
      </c>
      <c r="G477" s="4" t="s">
        <v>18</v>
      </c>
      <c r="H477" s="4">
        <v>2.568287037037037E-2</v>
      </c>
      <c r="I477" s="4">
        <v>2.5983796296296297E-2</v>
      </c>
      <c r="J477" s="4">
        <v>2.5694444444444445E-3</v>
      </c>
      <c r="K477" s="4">
        <v>1.2731481481481481E-2</v>
      </c>
      <c r="L477" t="s">
        <v>6173</v>
      </c>
      <c r="M477" t="s">
        <v>6675</v>
      </c>
      <c r="N477" s="4">
        <v>1.2951388888888889E-2</v>
      </c>
      <c r="O477" s="9">
        <v>1.2951388888888889E-2</v>
      </c>
      <c r="P477">
        <v>-19</v>
      </c>
      <c r="Q477">
        <v>-1.7272727272727301E-2</v>
      </c>
      <c r="R477" t="s">
        <v>23</v>
      </c>
      <c r="S477">
        <v>36</v>
      </c>
      <c r="T477" t="s">
        <v>9188</v>
      </c>
      <c r="U477" t="s">
        <v>4579</v>
      </c>
      <c r="V477" t="s">
        <v>105</v>
      </c>
      <c r="W477" t="s">
        <v>4579</v>
      </c>
      <c r="X477" t="s">
        <v>9198</v>
      </c>
      <c r="Y477" t="s">
        <v>9166</v>
      </c>
      <c r="Z477" t="s">
        <v>47</v>
      </c>
      <c r="AA477" t="s">
        <v>75</v>
      </c>
    </row>
    <row r="478" spans="1:27" x14ac:dyDescent="0.25">
      <c r="A478">
        <v>3438</v>
      </c>
      <c r="B478">
        <v>477</v>
      </c>
      <c r="C478" t="s">
        <v>889</v>
      </c>
      <c r="D478" t="s">
        <v>15</v>
      </c>
      <c r="E478" t="s">
        <v>445</v>
      </c>
      <c r="F478" t="s">
        <v>42</v>
      </c>
      <c r="G478" s="4" t="s">
        <v>186</v>
      </c>
      <c r="H478" s="4">
        <v>2.5694444444444443E-2</v>
      </c>
      <c r="I478" s="4">
        <v>2.5810185185185186E-2</v>
      </c>
      <c r="J478" s="4">
        <v>2.5694444444444445E-3</v>
      </c>
      <c r="K478" s="4">
        <v>1.2719907407407407E-2</v>
      </c>
      <c r="L478" t="s">
        <v>7832</v>
      </c>
      <c r="M478" t="s">
        <v>7833</v>
      </c>
      <c r="N478" s="4">
        <v>1.2974537037037038E-2</v>
      </c>
      <c r="O478" s="9">
        <v>1.2974537037037038E-2</v>
      </c>
      <c r="P478">
        <v>-22</v>
      </c>
      <c r="Q478">
        <v>-2.00181983621474E-2</v>
      </c>
      <c r="R478" t="s">
        <v>43</v>
      </c>
      <c r="S478">
        <v>37</v>
      </c>
      <c r="T478" t="s">
        <v>9189</v>
      </c>
      <c r="U478" t="s">
        <v>4576</v>
      </c>
      <c r="V478" t="s">
        <v>105</v>
      </c>
      <c r="W478" t="s">
        <v>4579</v>
      </c>
      <c r="X478" t="s">
        <v>9198</v>
      </c>
      <c r="Y478" t="s">
        <v>9166</v>
      </c>
      <c r="Z478" t="s">
        <v>47</v>
      </c>
      <c r="AA478" t="s">
        <v>71</v>
      </c>
    </row>
    <row r="479" spans="1:27" x14ac:dyDescent="0.25">
      <c r="A479">
        <v>873</v>
      </c>
      <c r="B479">
        <v>478</v>
      </c>
      <c r="C479" t="s">
        <v>8766</v>
      </c>
      <c r="D479" t="s">
        <v>15</v>
      </c>
      <c r="E479" t="s">
        <v>890</v>
      </c>
      <c r="F479" t="s">
        <v>891</v>
      </c>
      <c r="G479" s="4" t="s">
        <v>18</v>
      </c>
      <c r="H479" s="4">
        <v>2.5694444444444443E-2</v>
      </c>
      <c r="I479" s="4">
        <v>2.6180555555555554E-2</v>
      </c>
      <c r="J479" s="4">
        <v>2.5694444444444445E-3</v>
      </c>
      <c r="K479" s="4">
        <v>1.2881944444444444E-2</v>
      </c>
      <c r="L479" t="s">
        <v>7832</v>
      </c>
      <c r="M479" t="s">
        <v>7050</v>
      </c>
      <c r="N479" s="4">
        <v>1.2812499999999999E-2</v>
      </c>
      <c r="O479" s="9">
        <v>1.2812499999999999E-2</v>
      </c>
      <c r="P479">
        <v>6</v>
      </c>
      <c r="Q479">
        <v>5.3908355795148199E-3</v>
      </c>
      <c r="R479" t="s">
        <v>23</v>
      </c>
      <c r="S479">
        <v>37</v>
      </c>
      <c r="T479" t="s">
        <v>9188</v>
      </c>
      <c r="U479" t="s">
        <v>4576</v>
      </c>
      <c r="V479" t="s">
        <v>105</v>
      </c>
      <c r="W479" t="s">
        <v>4579</v>
      </c>
      <c r="X479" t="s">
        <v>9198</v>
      </c>
      <c r="Y479" t="s">
        <v>9166</v>
      </c>
      <c r="Z479" t="s">
        <v>47</v>
      </c>
      <c r="AA479" t="s">
        <v>114</v>
      </c>
    </row>
    <row r="480" spans="1:27" x14ac:dyDescent="0.25">
      <c r="A480">
        <v>5341</v>
      </c>
      <c r="B480">
        <v>479</v>
      </c>
      <c r="C480" t="s">
        <v>892</v>
      </c>
      <c r="D480" t="s">
        <v>15</v>
      </c>
      <c r="E480" t="s">
        <v>591</v>
      </c>
      <c r="F480" t="s">
        <v>591</v>
      </c>
      <c r="G480" s="4" t="s">
        <v>18</v>
      </c>
      <c r="H480" s="4">
        <v>2.5706018518518517E-2</v>
      </c>
      <c r="I480" s="4">
        <v>2.5925925925925925E-2</v>
      </c>
      <c r="J480" s="4">
        <v>2.5694444444444445E-3</v>
      </c>
      <c r="K480" s="4">
        <v>1.2951388888888889E-2</v>
      </c>
      <c r="L480" t="s">
        <v>8767</v>
      </c>
      <c r="M480" t="s">
        <v>8466</v>
      </c>
      <c r="N480" s="4">
        <v>1.275462962962963E-2</v>
      </c>
      <c r="O480" s="9">
        <v>1.275462962962963E-2</v>
      </c>
      <c r="P480">
        <v>17</v>
      </c>
      <c r="Q480">
        <v>1.51921358355675E-2</v>
      </c>
      <c r="R480" t="s">
        <v>23</v>
      </c>
      <c r="S480">
        <v>37</v>
      </c>
      <c r="T480" t="s">
        <v>9188</v>
      </c>
      <c r="U480" t="s">
        <v>4576</v>
      </c>
      <c r="V480" t="s">
        <v>105</v>
      </c>
      <c r="W480" t="s">
        <v>4579</v>
      </c>
      <c r="X480" t="s">
        <v>9198</v>
      </c>
      <c r="Y480" t="s">
        <v>9166</v>
      </c>
      <c r="Z480" t="s">
        <v>47</v>
      </c>
      <c r="AA480" t="s">
        <v>131</v>
      </c>
    </row>
    <row r="481" spans="1:27" x14ac:dyDescent="0.25">
      <c r="A481">
        <v>196</v>
      </c>
      <c r="B481">
        <v>480</v>
      </c>
      <c r="C481" t="s">
        <v>893</v>
      </c>
      <c r="D481" t="s">
        <v>15</v>
      </c>
      <c r="E481" t="s">
        <v>894</v>
      </c>
      <c r="F481" t="s">
        <v>808</v>
      </c>
      <c r="G481" s="4" t="s">
        <v>18</v>
      </c>
      <c r="H481" s="4">
        <v>2.5706018518518517E-2</v>
      </c>
      <c r="I481" s="4">
        <v>2.5717592592592594E-2</v>
      </c>
      <c r="J481" s="4">
        <v>2.5694444444444445E-3</v>
      </c>
      <c r="K481" s="4">
        <v>1.2789351851851852E-2</v>
      </c>
      <c r="L481" t="s">
        <v>8767</v>
      </c>
      <c r="M481" t="s">
        <v>7047</v>
      </c>
      <c r="N481" s="4">
        <v>1.2916666666666667E-2</v>
      </c>
      <c r="O481" s="9">
        <v>1.2916666666666667E-2</v>
      </c>
      <c r="P481">
        <v>-11</v>
      </c>
      <c r="Q481">
        <v>-9.9547511312217205E-3</v>
      </c>
      <c r="R481" t="s">
        <v>23</v>
      </c>
      <c r="S481">
        <v>37</v>
      </c>
      <c r="T481" t="s">
        <v>9188</v>
      </c>
      <c r="U481" t="s">
        <v>4576</v>
      </c>
      <c r="V481" t="s">
        <v>105</v>
      </c>
      <c r="W481" t="s">
        <v>4579</v>
      </c>
      <c r="X481" t="s">
        <v>9198</v>
      </c>
      <c r="Y481" t="s">
        <v>9166</v>
      </c>
      <c r="Z481" t="s">
        <v>47</v>
      </c>
      <c r="AA481" t="s">
        <v>91</v>
      </c>
    </row>
    <row r="482" spans="1:27" x14ac:dyDescent="0.25">
      <c r="A482">
        <v>1663</v>
      </c>
      <c r="B482">
        <v>481</v>
      </c>
      <c r="C482" t="s">
        <v>895</v>
      </c>
      <c r="D482" t="s">
        <v>15</v>
      </c>
      <c r="E482" t="s">
        <v>896</v>
      </c>
      <c r="F482" t="s">
        <v>82</v>
      </c>
      <c r="G482" s="4" t="s">
        <v>18</v>
      </c>
      <c r="H482" s="4">
        <v>2.5706018518518517E-2</v>
      </c>
      <c r="I482" s="4">
        <v>2.5879629629629631E-2</v>
      </c>
      <c r="J482" s="4">
        <v>2.5694444444444445E-3</v>
      </c>
      <c r="K482" s="4">
        <v>1.2916666666666667E-2</v>
      </c>
      <c r="L482" t="s">
        <v>8767</v>
      </c>
      <c r="M482" t="s">
        <v>7173</v>
      </c>
      <c r="N482" s="4">
        <v>1.2789351851851852E-2</v>
      </c>
      <c r="O482" s="9">
        <v>1.2789351851851852E-2</v>
      </c>
      <c r="P482">
        <v>11</v>
      </c>
      <c r="Q482">
        <v>9.8566308243727592E-3</v>
      </c>
      <c r="R482" t="s">
        <v>23</v>
      </c>
      <c r="S482">
        <v>37</v>
      </c>
      <c r="T482" t="s">
        <v>9188</v>
      </c>
      <c r="U482" t="s">
        <v>4576</v>
      </c>
      <c r="V482" t="s">
        <v>105</v>
      </c>
      <c r="W482" t="s">
        <v>4579</v>
      </c>
      <c r="X482" t="s">
        <v>9198</v>
      </c>
      <c r="Y482" t="s">
        <v>9166</v>
      </c>
      <c r="Z482" t="s">
        <v>47</v>
      </c>
      <c r="AA482" t="s">
        <v>122</v>
      </c>
    </row>
    <row r="483" spans="1:27" x14ac:dyDescent="0.25">
      <c r="A483">
        <v>2128</v>
      </c>
      <c r="B483">
        <v>482</v>
      </c>
      <c r="C483" t="s">
        <v>6791</v>
      </c>
      <c r="D483" t="s">
        <v>15</v>
      </c>
      <c r="F483" t="s">
        <v>42</v>
      </c>
      <c r="G483" s="4" t="s">
        <v>135</v>
      </c>
      <c r="H483" s="4">
        <v>2.5729166666666668E-2</v>
      </c>
      <c r="I483" s="4">
        <v>2.6053240740740741E-2</v>
      </c>
      <c r="J483" s="4">
        <v>2.5694444444444445E-3</v>
      </c>
      <c r="K483" s="4">
        <v>1.2962962962962963E-2</v>
      </c>
      <c r="L483" t="s">
        <v>6792</v>
      </c>
      <c r="M483" t="s">
        <v>5777</v>
      </c>
      <c r="N483" s="4">
        <v>1.2766203703703703E-2</v>
      </c>
      <c r="O483" s="9">
        <v>1.2766203703703703E-2</v>
      </c>
      <c r="P483">
        <v>17</v>
      </c>
      <c r="Q483">
        <v>1.5178571428571401E-2</v>
      </c>
      <c r="R483" t="s">
        <v>23</v>
      </c>
      <c r="S483">
        <v>37</v>
      </c>
      <c r="T483" t="s">
        <v>9188</v>
      </c>
      <c r="U483" t="s">
        <v>4579</v>
      </c>
      <c r="V483" t="s">
        <v>136</v>
      </c>
      <c r="W483" t="s">
        <v>4579</v>
      </c>
      <c r="X483" t="s">
        <v>9198</v>
      </c>
      <c r="Y483" t="s">
        <v>9166</v>
      </c>
      <c r="Z483" t="s">
        <v>47</v>
      </c>
      <c r="AA483" t="s">
        <v>136</v>
      </c>
    </row>
    <row r="484" spans="1:27" x14ac:dyDescent="0.25">
      <c r="A484">
        <v>1292</v>
      </c>
      <c r="B484">
        <v>483</v>
      </c>
      <c r="C484" t="s">
        <v>897</v>
      </c>
      <c r="D484" t="s">
        <v>15</v>
      </c>
      <c r="E484" t="s">
        <v>691</v>
      </c>
      <c r="F484" t="s">
        <v>898</v>
      </c>
      <c r="G484" s="4" t="s">
        <v>30</v>
      </c>
      <c r="H484" s="4">
        <v>2.5729166666666668E-2</v>
      </c>
      <c r="I484" s="4">
        <v>2.5879629629629631E-2</v>
      </c>
      <c r="J484" s="4">
        <v>2.5694444444444445E-3</v>
      </c>
      <c r="K484" s="4">
        <v>1.2604166666666666E-2</v>
      </c>
      <c r="L484" t="s">
        <v>6792</v>
      </c>
      <c r="M484" t="s">
        <v>5475</v>
      </c>
      <c r="N484" s="4">
        <v>1.3125E-2</v>
      </c>
      <c r="O484" s="9">
        <v>1.3125E-2</v>
      </c>
      <c r="P484">
        <v>-45</v>
      </c>
      <c r="Q484">
        <v>-4.1322314049586799E-2</v>
      </c>
      <c r="R484" t="s">
        <v>43</v>
      </c>
      <c r="S484">
        <v>37</v>
      </c>
      <c r="T484" t="s">
        <v>9188</v>
      </c>
      <c r="U484" t="s">
        <v>4576</v>
      </c>
      <c r="V484" t="s">
        <v>75</v>
      </c>
      <c r="W484" t="s">
        <v>4579</v>
      </c>
      <c r="X484" t="s">
        <v>9198</v>
      </c>
      <c r="Y484" t="s">
        <v>9166</v>
      </c>
      <c r="Z484" t="s">
        <v>47</v>
      </c>
      <c r="AA484" t="s">
        <v>9178</v>
      </c>
    </row>
    <row r="485" spans="1:27" x14ac:dyDescent="0.25">
      <c r="A485">
        <v>1533</v>
      </c>
      <c r="B485">
        <v>484</v>
      </c>
      <c r="C485" t="s">
        <v>8329</v>
      </c>
      <c r="D485" t="s">
        <v>15</v>
      </c>
      <c r="E485" t="s">
        <v>694</v>
      </c>
      <c r="F485" t="s">
        <v>88</v>
      </c>
      <c r="G485" s="4" t="s">
        <v>135</v>
      </c>
      <c r="H485" s="4">
        <v>2.5729166666666668E-2</v>
      </c>
      <c r="I485" s="4">
        <v>2.6261574074074073E-2</v>
      </c>
      <c r="J485" s="4">
        <v>2.5694444444444445E-3</v>
      </c>
      <c r="K485" s="4">
        <v>1.2974537037037038E-2</v>
      </c>
      <c r="L485" t="s">
        <v>6792</v>
      </c>
      <c r="M485" t="s">
        <v>7056</v>
      </c>
      <c r="N485" s="4">
        <v>1.275462962962963E-2</v>
      </c>
      <c r="O485" s="9">
        <v>1.275462962962963E-2</v>
      </c>
      <c r="P485">
        <v>19</v>
      </c>
      <c r="Q485">
        <v>1.6949152542372899E-2</v>
      </c>
      <c r="R485" t="s">
        <v>23</v>
      </c>
      <c r="S485">
        <v>37</v>
      </c>
      <c r="T485" t="s">
        <v>9188</v>
      </c>
      <c r="U485" t="s">
        <v>4576</v>
      </c>
      <c r="V485" t="s">
        <v>136</v>
      </c>
      <c r="W485" t="s">
        <v>4579</v>
      </c>
      <c r="X485" t="s">
        <v>9198</v>
      </c>
      <c r="Y485" t="s">
        <v>9166</v>
      </c>
      <c r="Z485" t="s">
        <v>47</v>
      </c>
      <c r="AA485" t="s">
        <v>139</v>
      </c>
    </row>
    <row r="486" spans="1:27" x14ac:dyDescent="0.25">
      <c r="A486">
        <v>2598</v>
      </c>
      <c r="B486">
        <v>485</v>
      </c>
      <c r="C486" t="s">
        <v>899</v>
      </c>
      <c r="D486" t="s">
        <v>15</v>
      </c>
      <c r="E486" t="s">
        <v>900</v>
      </c>
      <c r="F486" t="s">
        <v>901</v>
      </c>
      <c r="G486" s="4" t="s">
        <v>30</v>
      </c>
      <c r="H486" s="4">
        <v>2.5740740740740741E-2</v>
      </c>
      <c r="I486" s="4">
        <v>2.613425925925926E-2</v>
      </c>
      <c r="J486" s="4">
        <v>2.5694444444444445E-3</v>
      </c>
      <c r="K486" s="4">
        <v>1.2916666666666667E-2</v>
      </c>
      <c r="L486" t="s">
        <v>7046</v>
      </c>
      <c r="M486" t="s">
        <v>7173</v>
      </c>
      <c r="N486" s="4">
        <v>1.2824074074074075E-2</v>
      </c>
      <c r="O486" s="9">
        <v>1.2824074074074075E-2</v>
      </c>
      <c r="P486">
        <v>8</v>
      </c>
      <c r="Q486">
        <v>7.1684587813620098E-3</v>
      </c>
      <c r="R486" t="s">
        <v>23</v>
      </c>
      <c r="S486">
        <v>37</v>
      </c>
      <c r="T486" t="s">
        <v>9188</v>
      </c>
      <c r="U486" t="s">
        <v>4576</v>
      </c>
      <c r="V486" t="s">
        <v>75</v>
      </c>
      <c r="W486" t="s">
        <v>4579</v>
      </c>
      <c r="X486" t="s">
        <v>9198</v>
      </c>
      <c r="Y486" t="s">
        <v>9166</v>
      </c>
      <c r="Z486" t="s">
        <v>47</v>
      </c>
      <c r="AA486" t="s">
        <v>122</v>
      </c>
    </row>
    <row r="487" spans="1:27" x14ac:dyDescent="0.25">
      <c r="A487">
        <v>1031</v>
      </c>
      <c r="B487">
        <v>486</v>
      </c>
      <c r="C487" t="s">
        <v>7045</v>
      </c>
      <c r="D487" t="s">
        <v>15</v>
      </c>
      <c r="F487" t="s">
        <v>229</v>
      </c>
      <c r="G487" s="4" t="s">
        <v>18</v>
      </c>
      <c r="H487" s="4">
        <v>2.5740740740740741E-2</v>
      </c>
      <c r="I487" s="4">
        <v>2.5902777777777778E-2</v>
      </c>
      <c r="J487" s="4">
        <v>2.5694444444444445E-3</v>
      </c>
      <c r="K487" s="4">
        <v>1.2789351851851852E-2</v>
      </c>
      <c r="L487" t="s">
        <v>7046</v>
      </c>
      <c r="M487" t="s">
        <v>7047</v>
      </c>
      <c r="N487" s="4">
        <v>1.2951388888888889E-2</v>
      </c>
      <c r="O487" s="9">
        <v>1.2951388888888889E-2</v>
      </c>
      <c r="P487">
        <v>-14</v>
      </c>
      <c r="Q487">
        <v>-1.2669683257918601E-2</v>
      </c>
      <c r="R487" t="s">
        <v>23</v>
      </c>
      <c r="S487">
        <v>37</v>
      </c>
      <c r="T487" t="s">
        <v>9188</v>
      </c>
      <c r="U487" t="s">
        <v>4579</v>
      </c>
      <c r="V487" t="s">
        <v>105</v>
      </c>
      <c r="W487" t="s">
        <v>4579</v>
      </c>
      <c r="X487" t="s">
        <v>9198</v>
      </c>
      <c r="Y487" t="s">
        <v>9166</v>
      </c>
      <c r="Z487" t="s">
        <v>47</v>
      </c>
      <c r="AA487" t="s">
        <v>91</v>
      </c>
    </row>
    <row r="488" spans="1:27" x14ac:dyDescent="0.25">
      <c r="A488">
        <v>2594</v>
      </c>
      <c r="B488">
        <v>487</v>
      </c>
      <c r="C488" t="s">
        <v>902</v>
      </c>
      <c r="D488" t="s">
        <v>15</v>
      </c>
      <c r="F488" t="s">
        <v>61</v>
      </c>
      <c r="G488" s="4" t="s">
        <v>186</v>
      </c>
      <c r="H488" s="4">
        <v>2.5752314814814815E-2</v>
      </c>
      <c r="I488" s="4">
        <v>2.5937499999999999E-2</v>
      </c>
      <c r="J488" s="4">
        <v>2.5810185185185185E-3</v>
      </c>
      <c r="K488" s="4">
        <v>1.275462962962963E-2</v>
      </c>
      <c r="L488" t="s">
        <v>6289</v>
      </c>
      <c r="M488" t="s">
        <v>6290</v>
      </c>
      <c r="N488" s="4">
        <v>1.2997685185185185E-2</v>
      </c>
      <c r="O488" s="9">
        <v>1.2997685185185185E-2</v>
      </c>
      <c r="P488">
        <v>-21</v>
      </c>
      <c r="Q488">
        <v>-1.90562613430127E-2</v>
      </c>
      <c r="R488" t="s">
        <v>23</v>
      </c>
      <c r="S488">
        <v>37</v>
      </c>
      <c r="T488" t="s">
        <v>9189</v>
      </c>
      <c r="U488" t="s">
        <v>4579</v>
      </c>
      <c r="V488" t="s">
        <v>105</v>
      </c>
      <c r="W488" t="s">
        <v>4579</v>
      </c>
      <c r="X488" t="s">
        <v>9198</v>
      </c>
      <c r="Y488" t="s">
        <v>9166</v>
      </c>
      <c r="Z488" t="s">
        <v>47</v>
      </c>
      <c r="AA488" t="s">
        <v>83</v>
      </c>
    </row>
    <row r="489" spans="1:27" x14ac:dyDescent="0.25">
      <c r="A489">
        <v>3052</v>
      </c>
      <c r="B489">
        <v>488</v>
      </c>
      <c r="C489" t="s">
        <v>7334</v>
      </c>
      <c r="D489" t="s">
        <v>15</v>
      </c>
      <c r="E489" t="s">
        <v>548</v>
      </c>
      <c r="F489" t="s">
        <v>74</v>
      </c>
      <c r="G489" s="4" t="s">
        <v>186</v>
      </c>
      <c r="H489" s="4">
        <v>2.5752314814814815E-2</v>
      </c>
      <c r="I489" s="4">
        <v>2.599537037037037E-2</v>
      </c>
      <c r="J489" s="4">
        <v>2.5810185185185185E-3</v>
      </c>
      <c r="K489" s="4">
        <v>1.2835648148148148E-2</v>
      </c>
      <c r="L489" t="s">
        <v>6289</v>
      </c>
      <c r="M489" t="s">
        <v>4938</v>
      </c>
      <c r="N489" s="4">
        <v>1.2916666666666667E-2</v>
      </c>
      <c r="O489" s="9">
        <v>1.2916666666666667E-2</v>
      </c>
      <c r="P489">
        <v>-7</v>
      </c>
      <c r="Q489">
        <v>-6.3119927862939603E-3</v>
      </c>
      <c r="R489" t="s">
        <v>23</v>
      </c>
      <c r="S489">
        <v>37</v>
      </c>
      <c r="T489" t="s">
        <v>9189</v>
      </c>
      <c r="U489" t="s">
        <v>4576</v>
      </c>
      <c r="V489" t="s">
        <v>105</v>
      </c>
      <c r="W489" t="s">
        <v>4579</v>
      </c>
      <c r="X489" t="s">
        <v>9198</v>
      </c>
      <c r="Y489" t="s">
        <v>9166</v>
      </c>
      <c r="Z489" t="s">
        <v>47</v>
      </c>
      <c r="AA489" t="s">
        <v>101</v>
      </c>
    </row>
    <row r="490" spans="1:27" x14ac:dyDescent="0.25">
      <c r="A490">
        <v>3638</v>
      </c>
      <c r="B490">
        <v>489</v>
      </c>
      <c r="C490" t="s">
        <v>903</v>
      </c>
      <c r="D490" t="s">
        <v>15</v>
      </c>
      <c r="E490" t="s">
        <v>528</v>
      </c>
      <c r="F490" t="s">
        <v>61</v>
      </c>
      <c r="G490" s="4" t="s">
        <v>18</v>
      </c>
      <c r="H490" s="4">
        <v>2.5752314814814815E-2</v>
      </c>
      <c r="I490" s="4">
        <v>2.6203703703703705E-2</v>
      </c>
      <c r="J490" s="4">
        <v>2.5810185185185185E-3</v>
      </c>
      <c r="K490" s="4">
        <v>1.2962962962962963E-2</v>
      </c>
      <c r="L490" t="s">
        <v>6289</v>
      </c>
      <c r="M490" t="s">
        <v>5777</v>
      </c>
      <c r="N490" s="4">
        <v>1.2789351851851852E-2</v>
      </c>
      <c r="O490" s="9">
        <v>1.2789351851851852E-2</v>
      </c>
      <c r="P490">
        <v>15</v>
      </c>
      <c r="Q490">
        <v>1.33928571428571E-2</v>
      </c>
      <c r="R490" t="s">
        <v>23</v>
      </c>
      <c r="S490">
        <v>37</v>
      </c>
      <c r="T490" t="s">
        <v>9188</v>
      </c>
      <c r="U490" t="s">
        <v>4576</v>
      </c>
      <c r="V490" t="s">
        <v>105</v>
      </c>
      <c r="W490" t="s">
        <v>4579</v>
      </c>
      <c r="X490" t="s">
        <v>9198</v>
      </c>
      <c r="Y490" t="s">
        <v>9166</v>
      </c>
      <c r="Z490" t="s">
        <v>47</v>
      </c>
      <c r="AA490" t="s">
        <v>136</v>
      </c>
    </row>
    <row r="491" spans="1:27" x14ac:dyDescent="0.25">
      <c r="A491">
        <v>3539</v>
      </c>
      <c r="B491">
        <v>490</v>
      </c>
      <c r="C491" t="s">
        <v>3422</v>
      </c>
      <c r="D491" t="s">
        <v>15</v>
      </c>
      <c r="E491" t="s">
        <v>397</v>
      </c>
      <c r="F491" t="s">
        <v>904</v>
      </c>
      <c r="G491" s="4" t="s">
        <v>30</v>
      </c>
      <c r="H491" s="4">
        <v>2.5763888888888888E-2</v>
      </c>
      <c r="I491" s="4">
        <v>2.6053240740740741E-2</v>
      </c>
      <c r="J491" s="4">
        <v>2.5810185185185185E-3</v>
      </c>
      <c r="K491" s="4">
        <v>1.2870370370370371E-2</v>
      </c>
      <c r="L491" t="s">
        <v>7453</v>
      </c>
      <c r="M491" t="s">
        <v>6291</v>
      </c>
      <c r="N491" s="4">
        <v>1.2893518518518518E-2</v>
      </c>
      <c r="O491" s="9">
        <v>1.2893518518518518E-2</v>
      </c>
      <c r="P491">
        <v>-2</v>
      </c>
      <c r="Q491">
        <v>-1.79856115107914E-3</v>
      </c>
      <c r="R491" t="s">
        <v>23</v>
      </c>
      <c r="S491">
        <v>37</v>
      </c>
      <c r="T491" t="s">
        <v>9188</v>
      </c>
      <c r="U491" t="s">
        <v>4576</v>
      </c>
      <c r="V491" t="s">
        <v>75</v>
      </c>
      <c r="W491" t="s">
        <v>4579</v>
      </c>
      <c r="X491" t="s">
        <v>9198</v>
      </c>
      <c r="Y491" t="s">
        <v>9166</v>
      </c>
      <c r="Z491" t="s">
        <v>47</v>
      </c>
      <c r="AA491" t="s">
        <v>111</v>
      </c>
    </row>
    <row r="492" spans="1:27" x14ac:dyDescent="0.25">
      <c r="A492">
        <v>2166</v>
      </c>
      <c r="B492">
        <v>491</v>
      </c>
      <c r="C492" t="s">
        <v>905</v>
      </c>
      <c r="D492" t="s">
        <v>15</v>
      </c>
      <c r="E492" t="s">
        <v>190</v>
      </c>
      <c r="F492" t="s">
        <v>42</v>
      </c>
      <c r="G492" s="4" t="s">
        <v>151</v>
      </c>
      <c r="H492" s="4">
        <v>2.5775462962962962E-2</v>
      </c>
      <c r="I492" s="4">
        <v>2.6157407407407407E-2</v>
      </c>
      <c r="J492" s="4">
        <v>2.5810185185185185E-3</v>
      </c>
      <c r="K492" s="4">
        <v>1.3032407407407407E-2</v>
      </c>
      <c r="L492" t="s">
        <v>7536</v>
      </c>
      <c r="M492" t="s">
        <v>7537</v>
      </c>
      <c r="N492" s="4">
        <v>1.2743055555555556E-2</v>
      </c>
      <c r="O492" s="9">
        <v>1.2743055555555556E-2</v>
      </c>
      <c r="P492">
        <v>25</v>
      </c>
      <c r="Q492">
        <v>2.2202486678508E-2</v>
      </c>
      <c r="R492" t="s">
        <v>19</v>
      </c>
      <c r="S492">
        <v>37</v>
      </c>
      <c r="T492" t="s">
        <v>9189</v>
      </c>
      <c r="U492" t="s">
        <v>4576</v>
      </c>
      <c r="V492" t="s">
        <v>75</v>
      </c>
      <c r="W492" t="s">
        <v>4579</v>
      </c>
      <c r="X492" t="s">
        <v>9198</v>
      </c>
      <c r="Y492" t="s">
        <v>9166</v>
      </c>
      <c r="Z492" t="s">
        <v>47</v>
      </c>
      <c r="AA492" t="s">
        <v>152</v>
      </c>
    </row>
    <row r="493" spans="1:27" x14ac:dyDescent="0.25">
      <c r="A493">
        <v>1896</v>
      </c>
      <c r="B493">
        <v>492</v>
      </c>
      <c r="C493" t="s">
        <v>8464</v>
      </c>
      <c r="D493" t="s">
        <v>15</v>
      </c>
      <c r="E493" t="s">
        <v>906</v>
      </c>
      <c r="F493" t="s">
        <v>29</v>
      </c>
      <c r="G493" s="4" t="s">
        <v>135</v>
      </c>
      <c r="H493" s="4">
        <v>2.5787037037037035E-2</v>
      </c>
      <c r="I493" s="4">
        <v>2.627314814814815E-2</v>
      </c>
      <c r="J493" s="4">
        <v>2.5810185185185185E-3</v>
      </c>
      <c r="K493" s="4">
        <v>1.2951388888888889E-2</v>
      </c>
      <c r="L493" t="s">
        <v>8465</v>
      </c>
      <c r="M493" t="s">
        <v>8466</v>
      </c>
      <c r="N493" s="4">
        <v>1.2835648148148148E-2</v>
      </c>
      <c r="O493" s="9">
        <v>1.2835648148148148E-2</v>
      </c>
      <c r="P493">
        <v>10</v>
      </c>
      <c r="Q493">
        <v>8.9365504915102801E-3</v>
      </c>
      <c r="R493" t="s">
        <v>23</v>
      </c>
      <c r="S493">
        <v>37</v>
      </c>
      <c r="T493" t="s">
        <v>9188</v>
      </c>
      <c r="U493" t="s">
        <v>4576</v>
      </c>
      <c r="V493" t="s">
        <v>136</v>
      </c>
      <c r="W493" t="s">
        <v>4579</v>
      </c>
      <c r="X493" t="s">
        <v>9198</v>
      </c>
      <c r="Y493" t="s">
        <v>9166</v>
      </c>
      <c r="Z493" t="s">
        <v>47</v>
      </c>
      <c r="AA493" t="s">
        <v>131</v>
      </c>
    </row>
    <row r="494" spans="1:27" x14ac:dyDescent="0.25">
      <c r="A494">
        <v>1711</v>
      </c>
      <c r="B494">
        <v>493</v>
      </c>
      <c r="C494" t="s">
        <v>907</v>
      </c>
      <c r="D494" t="s">
        <v>15</v>
      </c>
      <c r="E494" t="s">
        <v>675</v>
      </c>
      <c r="F494" t="s">
        <v>17</v>
      </c>
      <c r="G494" s="4" t="s">
        <v>18</v>
      </c>
      <c r="H494" s="4">
        <v>2.5787037037037035E-2</v>
      </c>
      <c r="I494" s="4">
        <v>2.6006944444444444E-2</v>
      </c>
      <c r="J494" s="4">
        <v>2.5810185185185185E-3</v>
      </c>
      <c r="K494" s="4">
        <v>1.3009259259259259E-2</v>
      </c>
      <c r="L494" t="s">
        <v>8465</v>
      </c>
      <c r="M494" t="s">
        <v>7060</v>
      </c>
      <c r="N494" s="4">
        <v>1.2777777777777779E-2</v>
      </c>
      <c r="O494" s="9">
        <v>1.2777777777777779E-2</v>
      </c>
      <c r="P494">
        <v>20</v>
      </c>
      <c r="Q494">
        <v>1.7793594306049799E-2</v>
      </c>
      <c r="R494" t="s">
        <v>23</v>
      </c>
      <c r="S494">
        <v>37</v>
      </c>
      <c r="T494" t="s">
        <v>9188</v>
      </c>
      <c r="U494" t="s">
        <v>4576</v>
      </c>
      <c r="V494" t="s">
        <v>105</v>
      </c>
      <c r="W494" t="s">
        <v>4579</v>
      </c>
      <c r="X494" t="s">
        <v>9198</v>
      </c>
      <c r="Y494" t="s">
        <v>9166</v>
      </c>
      <c r="Z494" t="s">
        <v>47</v>
      </c>
      <c r="AA494" t="s">
        <v>147</v>
      </c>
    </row>
    <row r="495" spans="1:27" x14ac:dyDescent="0.25">
      <c r="A495">
        <v>1193</v>
      </c>
      <c r="B495">
        <v>494</v>
      </c>
      <c r="C495" t="s">
        <v>7454</v>
      </c>
      <c r="D495" t="s">
        <v>15</v>
      </c>
      <c r="E495" t="s">
        <v>627</v>
      </c>
      <c r="F495" t="s">
        <v>812</v>
      </c>
      <c r="G495" s="4" t="s">
        <v>30</v>
      </c>
      <c r="H495" s="4">
        <v>2.5798611111111112E-2</v>
      </c>
      <c r="I495" s="4">
        <v>2.6122685185185186E-2</v>
      </c>
      <c r="J495" s="4">
        <v>2.5810185185185185E-3</v>
      </c>
      <c r="K495" s="4">
        <v>1.2939814814814815E-2</v>
      </c>
      <c r="L495" t="s">
        <v>7455</v>
      </c>
      <c r="M495" t="s">
        <v>6678</v>
      </c>
      <c r="N495" s="4">
        <v>1.2858796296296297E-2</v>
      </c>
      <c r="O495" s="9">
        <v>1.2858796296296297E-2</v>
      </c>
      <c r="P495">
        <v>7</v>
      </c>
      <c r="Q495">
        <v>6.2611806797853303E-3</v>
      </c>
      <c r="R495" t="s">
        <v>23</v>
      </c>
      <c r="S495">
        <v>37</v>
      </c>
      <c r="T495" t="s">
        <v>9188</v>
      </c>
      <c r="U495" t="s">
        <v>4576</v>
      </c>
      <c r="V495" t="s">
        <v>75</v>
      </c>
      <c r="W495" t="s">
        <v>4579</v>
      </c>
      <c r="X495" t="s">
        <v>9198</v>
      </c>
      <c r="Y495" t="s">
        <v>9166</v>
      </c>
      <c r="Z495" t="s">
        <v>47</v>
      </c>
      <c r="AA495" t="s">
        <v>128</v>
      </c>
    </row>
    <row r="496" spans="1:27" x14ac:dyDescent="0.25">
      <c r="A496">
        <v>442</v>
      </c>
      <c r="B496">
        <v>495</v>
      </c>
      <c r="C496" t="s">
        <v>908</v>
      </c>
      <c r="D496" t="s">
        <v>15</v>
      </c>
      <c r="E496" t="s">
        <v>650</v>
      </c>
      <c r="F496" t="s">
        <v>909</v>
      </c>
      <c r="G496" s="4" t="s">
        <v>135</v>
      </c>
      <c r="H496" s="4">
        <v>2.582175925925926E-2</v>
      </c>
      <c r="I496" s="4">
        <v>2.6030092592592594E-2</v>
      </c>
      <c r="J496" s="4">
        <v>2.5810185185185185E-3</v>
      </c>
      <c r="K496" s="4">
        <v>1.2824074074074075E-2</v>
      </c>
      <c r="L496" t="s">
        <v>5164</v>
      </c>
      <c r="M496" t="s">
        <v>5924</v>
      </c>
      <c r="N496" s="4">
        <v>1.2997685185185185E-2</v>
      </c>
      <c r="O496" s="9">
        <v>1.2997685185185185E-2</v>
      </c>
      <c r="P496">
        <v>-15</v>
      </c>
      <c r="Q496">
        <v>-1.35379061371841E-2</v>
      </c>
      <c r="R496" t="s">
        <v>23</v>
      </c>
      <c r="S496">
        <v>37</v>
      </c>
      <c r="T496" t="s">
        <v>9188</v>
      </c>
      <c r="U496" t="s">
        <v>4576</v>
      </c>
      <c r="V496" t="s">
        <v>136</v>
      </c>
      <c r="W496" t="s">
        <v>4579</v>
      </c>
      <c r="X496" t="s">
        <v>9198</v>
      </c>
      <c r="Y496" t="s">
        <v>9166</v>
      </c>
      <c r="Z496" t="s">
        <v>47</v>
      </c>
      <c r="AA496" t="s">
        <v>99</v>
      </c>
    </row>
    <row r="497" spans="1:27" x14ac:dyDescent="0.25">
      <c r="A497">
        <v>5571</v>
      </c>
      <c r="B497">
        <v>496</v>
      </c>
      <c r="C497" t="s">
        <v>8058</v>
      </c>
      <c r="D497" t="s">
        <v>15</v>
      </c>
      <c r="E497" t="s">
        <v>910</v>
      </c>
      <c r="F497" t="s">
        <v>911</v>
      </c>
      <c r="G497" s="4" t="s">
        <v>207</v>
      </c>
      <c r="H497" s="4">
        <v>2.582175925925926E-2</v>
      </c>
      <c r="I497" s="4">
        <v>2.599537037037037E-2</v>
      </c>
      <c r="J497" s="4">
        <v>2.5810185185185185E-3</v>
      </c>
      <c r="K497" s="4">
        <v>1.2824074074074075E-2</v>
      </c>
      <c r="L497" t="s">
        <v>5164</v>
      </c>
      <c r="M497" t="s">
        <v>5924</v>
      </c>
      <c r="N497" s="4">
        <v>1.2997685185185185E-2</v>
      </c>
      <c r="O497" s="9">
        <v>1.2997685185185185E-2</v>
      </c>
      <c r="P497">
        <v>-15</v>
      </c>
      <c r="Q497">
        <v>-1.35379061371841E-2</v>
      </c>
      <c r="R497" t="s">
        <v>23</v>
      </c>
      <c r="S497">
        <v>37</v>
      </c>
      <c r="T497" t="s">
        <v>9188</v>
      </c>
      <c r="U497" t="s">
        <v>4576</v>
      </c>
      <c r="V497" t="s">
        <v>165</v>
      </c>
      <c r="W497" t="s">
        <v>4579</v>
      </c>
      <c r="X497" t="s">
        <v>9198</v>
      </c>
      <c r="Y497" t="s">
        <v>9166</v>
      </c>
      <c r="Z497" t="s">
        <v>47</v>
      </c>
      <c r="AA497" t="s">
        <v>99</v>
      </c>
    </row>
    <row r="498" spans="1:27" x14ac:dyDescent="0.25">
      <c r="A498">
        <v>2559</v>
      </c>
      <c r="B498">
        <v>497</v>
      </c>
      <c r="C498" t="s">
        <v>912</v>
      </c>
      <c r="D498" t="s">
        <v>852</v>
      </c>
      <c r="E498" t="s">
        <v>913</v>
      </c>
      <c r="F498" t="s">
        <v>42</v>
      </c>
      <c r="G498" s="4" t="s">
        <v>30</v>
      </c>
      <c r="H498" s="4">
        <v>2.5833333333333333E-2</v>
      </c>
      <c r="I498" s="4">
        <v>2.6192129629629631E-2</v>
      </c>
      <c r="J498" s="4">
        <v>2.5810185185185185E-3</v>
      </c>
      <c r="K498" s="4">
        <v>1.3009259259259259E-2</v>
      </c>
      <c r="L498" t="s">
        <v>7313</v>
      </c>
      <c r="M498" t="s">
        <v>7060</v>
      </c>
      <c r="N498" s="4">
        <v>1.2824074074074075E-2</v>
      </c>
      <c r="O498" s="9">
        <v>1.2824074074074075E-2</v>
      </c>
      <c r="P498">
        <v>16</v>
      </c>
      <c r="Q498">
        <v>1.42348754448399E-2</v>
      </c>
      <c r="R498" t="s">
        <v>23</v>
      </c>
      <c r="S498">
        <v>37</v>
      </c>
      <c r="T498" t="s">
        <v>9188</v>
      </c>
      <c r="U498" t="s">
        <v>4576</v>
      </c>
      <c r="V498" t="s">
        <v>75</v>
      </c>
      <c r="W498" t="s">
        <v>4579</v>
      </c>
      <c r="X498" t="s">
        <v>9198</v>
      </c>
      <c r="Y498" t="s">
        <v>9166</v>
      </c>
      <c r="Z498" t="s">
        <v>47</v>
      </c>
      <c r="AA498" t="s">
        <v>147</v>
      </c>
    </row>
    <row r="499" spans="1:27" x14ac:dyDescent="0.25">
      <c r="A499">
        <v>2554</v>
      </c>
      <c r="B499">
        <v>498</v>
      </c>
      <c r="C499" t="s">
        <v>8330</v>
      </c>
      <c r="D499" t="s">
        <v>15</v>
      </c>
      <c r="E499" t="s">
        <v>914</v>
      </c>
      <c r="F499" t="s">
        <v>239</v>
      </c>
      <c r="G499" s="4" t="s">
        <v>135</v>
      </c>
      <c r="H499" s="4">
        <v>2.5833333333333333E-2</v>
      </c>
      <c r="I499" s="4">
        <v>2.6099537037037036E-2</v>
      </c>
      <c r="J499" s="4">
        <v>2.5810185185185185E-3</v>
      </c>
      <c r="K499" s="4">
        <v>1.3009259259259259E-2</v>
      </c>
      <c r="L499" t="s">
        <v>7313</v>
      </c>
      <c r="M499" t="s">
        <v>7060</v>
      </c>
      <c r="N499" s="4">
        <v>1.2824074074074075E-2</v>
      </c>
      <c r="O499" s="9">
        <v>1.2824074074074075E-2</v>
      </c>
      <c r="P499">
        <v>16</v>
      </c>
      <c r="Q499">
        <v>1.42348754448399E-2</v>
      </c>
      <c r="R499" t="s">
        <v>23</v>
      </c>
      <c r="S499">
        <v>37</v>
      </c>
      <c r="T499" t="s">
        <v>9188</v>
      </c>
      <c r="U499" t="s">
        <v>4576</v>
      </c>
      <c r="V499" t="s">
        <v>136</v>
      </c>
      <c r="W499" t="s">
        <v>4579</v>
      </c>
      <c r="X499" t="s">
        <v>9198</v>
      </c>
      <c r="Y499" t="s">
        <v>9166</v>
      </c>
      <c r="Z499" t="s">
        <v>47</v>
      </c>
      <c r="AA499" t="s">
        <v>147</v>
      </c>
    </row>
    <row r="500" spans="1:27" x14ac:dyDescent="0.25">
      <c r="A500">
        <v>1443</v>
      </c>
      <c r="B500">
        <v>499</v>
      </c>
      <c r="C500" t="s">
        <v>915</v>
      </c>
      <c r="D500" t="s">
        <v>15</v>
      </c>
      <c r="E500" t="s">
        <v>36</v>
      </c>
      <c r="F500" t="s">
        <v>64</v>
      </c>
      <c r="G500" s="4" t="s">
        <v>18</v>
      </c>
      <c r="H500" s="4">
        <v>2.5833333333333333E-2</v>
      </c>
      <c r="I500" s="4">
        <v>2.627314814814815E-2</v>
      </c>
      <c r="J500" s="4">
        <v>2.5810185185185185E-3</v>
      </c>
      <c r="K500" s="4">
        <v>1.2870370370370371E-2</v>
      </c>
      <c r="L500" t="s">
        <v>7313</v>
      </c>
      <c r="M500" t="s">
        <v>6291</v>
      </c>
      <c r="N500" s="4">
        <v>1.2962962962962963E-2</v>
      </c>
      <c r="O500" s="9">
        <v>1.2962962962962963E-2</v>
      </c>
      <c r="P500">
        <v>-8</v>
      </c>
      <c r="Q500">
        <v>-7.1942446043165497E-3</v>
      </c>
      <c r="R500" t="s">
        <v>23</v>
      </c>
      <c r="S500">
        <v>37</v>
      </c>
      <c r="T500" t="s">
        <v>9188</v>
      </c>
      <c r="U500" t="s">
        <v>4576</v>
      </c>
      <c r="V500" t="s">
        <v>105</v>
      </c>
      <c r="W500" t="s">
        <v>4579</v>
      </c>
      <c r="X500" t="s">
        <v>9198</v>
      </c>
      <c r="Y500" t="s">
        <v>9166</v>
      </c>
      <c r="Z500" t="s">
        <v>47</v>
      </c>
      <c r="AA500" t="s">
        <v>111</v>
      </c>
    </row>
    <row r="501" spans="1:27" x14ac:dyDescent="0.25">
      <c r="A501">
        <v>278</v>
      </c>
      <c r="B501">
        <v>500</v>
      </c>
      <c r="C501" t="s">
        <v>916</v>
      </c>
      <c r="D501" t="s">
        <v>15</v>
      </c>
      <c r="E501" t="s">
        <v>917</v>
      </c>
      <c r="F501" t="s">
        <v>82</v>
      </c>
      <c r="G501" s="4" t="s">
        <v>18</v>
      </c>
      <c r="H501" s="4">
        <v>2.5833333333333333E-2</v>
      </c>
      <c r="I501" s="4">
        <v>2.6412037037037036E-2</v>
      </c>
      <c r="J501" s="4">
        <v>2.5810185185185185E-3</v>
      </c>
      <c r="K501" s="4">
        <v>1.3078703703703703E-2</v>
      </c>
      <c r="L501" t="s">
        <v>7313</v>
      </c>
      <c r="M501" t="s">
        <v>4754</v>
      </c>
      <c r="N501" s="4">
        <v>1.275462962962963E-2</v>
      </c>
      <c r="O501" s="9">
        <v>1.275462962962963E-2</v>
      </c>
      <c r="P501">
        <v>28</v>
      </c>
      <c r="Q501">
        <v>2.4778761061946899E-2</v>
      </c>
      <c r="R501" t="s">
        <v>19</v>
      </c>
      <c r="S501">
        <v>37</v>
      </c>
      <c r="T501" t="s">
        <v>9188</v>
      </c>
      <c r="U501" t="s">
        <v>4576</v>
      </c>
      <c r="V501" t="s">
        <v>105</v>
      </c>
      <c r="W501" t="s">
        <v>4579</v>
      </c>
      <c r="X501" t="s">
        <v>9198</v>
      </c>
      <c r="Y501" t="s">
        <v>9166</v>
      </c>
      <c r="Z501" t="s">
        <v>47</v>
      </c>
      <c r="AA501" t="s">
        <v>165</v>
      </c>
    </row>
    <row r="502" spans="1:27" x14ac:dyDescent="0.25">
      <c r="A502">
        <v>5253</v>
      </c>
      <c r="B502">
        <v>501</v>
      </c>
      <c r="C502" t="s">
        <v>918</v>
      </c>
      <c r="D502" t="s">
        <v>15</v>
      </c>
      <c r="E502" t="s">
        <v>919</v>
      </c>
      <c r="F502" t="s">
        <v>920</v>
      </c>
      <c r="G502" s="4" t="s">
        <v>151</v>
      </c>
      <c r="H502" s="4">
        <v>2.5833333333333333E-2</v>
      </c>
      <c r="I502" s="4">
        <v>2.6249999999999999E-2</v>
      </c>
      <c r="J502" s="4">
        <v>2.5810185185185185E-3</v>
      </c>
      <c r="K502" s="4">
        <v>1.275462962962963E-2</v>
      </c>
      <c r="L502" t="s">
        <v>7313</v>
      </c>
      <c r="M502" t="s">
        <v>6290</v>
      </c>
      <c r="N502" s="4">
        <v>1.3078703703703703E-2</v>
      </c>
      <c r="O502" s="9">
        <v>1.3078703703703703E-2</v>
      </c>
      <c r="P502">
        <v>-28</v>
      </c>
      <c r="Q502">
        <v>-2.5408348457350301E-2</v>
      </c>
      <c r="R502" t="s">
        <v>43</v>
      </c>
      <c r="S502">
        <v>37</v>
      </c>
      <c r="T502" t="s">
        <v>9189</v>
      </c>
      <c r="U502" t="s">
        <v>4576</v>
      </c>
      <c r="V502" t="s">
        <v>75</v>
      </c>
      <c r="W502" t="s">
        <v>4579</v>
      </c>
      <c r="X502" t="s">
        <v>9198</v>
      </c>
      <c r="Y502" t="s">
        <v>9166</v>
      </c>
      <c r="Z502" t="s">
        <v>47</v>
      </c>
      <c r="AA502" t="s">
        <v>83</v>
      </c>
    </row>
    <row r="503" spans="1:27" x14ac:dyDescent="0.25">
      <c r="A503">
        <v>4292</v>
      </c>
      <c r="B503">
        <v>502</v>
      </c>
      <c r="C503" t="s">
        <v>5773</v>
      </c>
      <c r="D503" t="s">
        <v>15</v>
      </c>
      <c r="F503" t="s">
        <v>601</v>
      </c>
      <c r="G503" s="4" t="s">
        <v>207</v>
      </c>
      <c r="H503" s="4">
        <v>2.5844907407407407E-2</v>
      </c>
      <c r="I503" s="4">
        <v>2.6064814814814815E-2</v>
      </c>
      <c r="J503" s="4">
        <v>2.5810185185185185E-3</v>
      </c>
      <c r="K503" s="4">
        <v>1.2905092592592593E-2</v>
      </c>
      <c r="L503" t="s">
        <v>5774</v>
      </c>
      <c r="M503" t="s">
        <v>5775</v>
      </c>
      <c r="N503" s="4">
        <v>1.2939814814814815E-2</v>
      </c>
      <c r="O503" s="9">
        <v>1.2939814814814815E-2</v>
      </c>
      <c r="P503">
        <v>-3</v>
      </c>
      <c r="Q503">
        <v>-2.6905829596412601E-3</v>
      </c>
      <c r="R503" t="s">
        <v>23</v>
      </c>
      <c r="S503">
        <v>37</v>
      </c>
      <c r="T503" t="s">
        <v>9188</v>
      </c>
      <c r="U503" t="s">
        <v>4579</v>
      </c>
      <c r="V503" t="s">
        <v>165</v>
      </c>
      <c r="W503" t="s">
        <v>4579</v>
      </c>
      <c r="X503" t="s">
        <v>9198</v>
      </c>
      <c r="Y503" t="s">
        <v>9166</v>
      </c>
      <c r="Z503" t="s">
        <v>47</v>
      </c>
      <c r="AA503" t="s">
        <v>119</v>
      </c>
    </row>
    <row r="504" spans="1:27" x14ac:dyDescent="0.25">
      <c r="A504">
        <v>5240</v>
      </c>
      <c r="B504">
        <v>503</v>
      </c>
      <c r="C504" t="s">
        <v>921</v>
      </c>
      <c r="D504" t="s">
        <v>15</v>
      </c>
      <c r="F504" t="s">
        <v>922</v>
      </c>
      <c r="G504" s="4" t="s">
        <v>30</v>
      </c>
      <c r="H504" s="4">
        <v>2.585648148148148E-2</v>
      </c>
      <c r="I504" s="4">
        <v>2.6076388888888889E-2</v>
      </c>
      <c r="J504" s="4">
        <v>2.5810185185185185E-3</v>
      </c>
      <c r="K504" s="4">
        <v>1.2962962962962963E-2</v>
      </c>
      <c r="L504" t="s">
        <v>5776</v>
      </c>
      <c r="M504" t="s">
        <v>5777</v>
      </c>
      <c r="N504" s="4">
        <v>1.2893518518518518E-2</v>
      </c>
      <c r="O504" s="9">
        <v>1.2893518518518518E-2</v>
      </c>
      <c r="P504">
        <v>6</v>
      </c>
      <c r="Q504">
        <v>5.3571428571428598E-3</v>
      </c>
      <c r="R504" t="s">
        <v>23</v>
      </c>
      <c r="S504">
        <v>37</v>
      </c>
      <c r="T504" t="s">
        <v>9188</v>
      </c>
      <c r="U504" t="s">
        <v>4579</v>
      </c>
      <c r="V504" t="s">
        <v>75</v>
      </c>
      <c r="W504" t="s">
        <v>4579</v>
      </c>
      <c r="X504" t="s">
        <v>9198</v>
      </c>
      <c r="Y504" t="s">
        <v>9166</v>
      </c>
      <c r="Z504" t="s">
        <v>47</v>
      </c>
      <c r="AA504" t="s">
        <v>136</v>
      </c>
    </row>
    <row r="505" spans="1:27" x14ac:dyDescent="0.25">
      <c r="A505">
        <v>3582</v>
      </c>
      <c r="B505">
        <v>504</v>
      </c>
      <c r="C505" t="s">
        <v>8467</v>
      </c>
      <c r="D505" t="s">
        <v>15</v>
      </c>
      <c r="E505" t="s">
        <v>923</v>
      </c>
      <c r="F505" t="s">
        <v>425</v>
      </c>
      <c r="G505" s="4" t="s">
        <v>135</v>
      </c>
      <c r="H505" s="4">
        <v>2.585648148148148E-2</v>
      </c>
      <c r="I505" s="4">
        <v>2.6203703703703705E-2</v>
      </c>
      <c r="J505" s="4">
        <v>2.5810185185185185E-3</v>
      </c>
      <c r="K505" s="4">
        <v>1.292824074074074E-2</v>
      </c>
      <c r="L505" t="s">
        <v>5776</v>
      </c>
      <c r="M505" t="s">
        <v>7535</v>
      </c>
      <c r="N505" s="4">
        <v>1.292824074074074E-2</v>
      </c>
      <c r="O505" s="9">
        <v>1.292824074074074E-2</v>
      </c>
      <c r="P505">
        <v>0</v>
      </c>
      <c r="Q505">
        <v>0</v>
      </c>
      <c r="R505" t="s">
        <v>23</v>
      </c>
      <c r="S505">
        <v>37</v>
      </c>
      <c r="T505" t="s">
        <v>9188</v>
      </c>
      <c r="U505" t="s">
        <v>4576</v>
      </c>
      <c r="V505" t="s">
        <v>136</v>
      </c>
      <c r="W505" t="s">
        <v>4579</v>
      </c>
      <c r="X505" t="s">
        <v>9198</v>
      </c>
      <c r="Y505" t="s">
        <v>9166</v>
      </c>
      <c r="Z505" t="s">
        <v>47</v>
      </c>
      <c r="AA505" t="s">
        <v>124</v>
      </c>
    </row>
    <row r="506" spans="1:27" x14ac:dyDescent="0.25">
      <c r="A506">
        <v>2893</v>
      </c>
      <c r="B506">
        <v>505</v>
      </c>
      <c r="C506" t="s">
        <v>924</v>
      </c>
      <c r="D506" t="s">
        <v>15</v>
      </c>
      <c r="E506" t="s">
        <v>177</v>
      </c>
      <c r="F506" t="s">
        <v>925</v>
      </c>
      <c r="G506" s="4" t="s">
        <v>18</v>
      </c>
      <c r="H506" s="4">
        <v>2.585648148148148E-2</v>
      </c>
      <c r="I506" s="4">
        <v>2.6157407407407407E-2</v>
      </c>
      <c r="J506" s="4">
        <v>2.5810185185185185E-3</v>
      </c>
      <c r="K506" s="4">
        <v>1.2858796296296297E-2</v>
      </c>
      <c r="L506" t="s">
        <v>5776</v>
      </c>
      <c r="M506" t="s">
        <v>7952</v>
      </c>
      <c r="N506" s="4">
        <v>1.2997685185185185E-2</v>
      </c>
      <c r="O506" s="9">
        <v>1.2997685185185185E-2</v>
      </c>
      <c r="P506">
        <v>-12</v>
      </c>
      <c r="Q506">
        <v>-1.0801080108010799E-2</v>
      </c>
      <c r="R506" t="s">
        <v>23</v>
      </c>
      <c r="S506">
        <v>37</v>
      </c>
      <c r="T506" t="s">
        <v>9188</v>
      </c>
      <c r="U506" t="s">
        <v>4576</v>
      </c>
      <c r="V506" t="s">
        <v>105</v>
      </c>
      <c r="W506" t="s">
        <v>4579</v>
      </c>
      <c r="X506" t="s">
        <v>9198</v>
      </c>
      <c r="Y506" t="s">
        <v>9166</v>
      </c>
      <c r="Z506" t="s">
        <v>47</v>
      </c>
      <c r="AA506" t="s">
        <v>107</v>
      </c>
    </row>
    <row r="507" spans="1:27" x14ac:dyDescent="0.25">
      <c r="A507">
        <v>1230</v>
      </c>
      <c r="B507">
        <v>506</v>
      </c>
      <c r="C507" t="s">
        <v>8768</v>
      </c>
      <c r="D507" t="s">
        <v>15</v>
      </c>
      <c r="E507" t="s">
        <v>339</v>
      </c>
      <c r="F507" t="s">
        <v>61</v>
      </c>
      <c r="G507" s="4" t="s">
        <v>18</v>
      </c>
      <c r="H507" s="4">
        <v>2.5868055555555554E-2</v>
      </c>
      <c r="I507" s="4">
        <v>2.6099537037037036E-2</v>
      </c>
      <c r="J507" s="4">
        <v>2.5925925925925925E-3</v>
      </c>
      <c r="K507" s="4">
        <v>1.2766203703703703E-2</v>
      </c>
      <c r="L507" t="s">
        <v>5779</v>
      </c>
      <c r="M507" t="s">
        <v>7171</v>
      </c>
      <c r="N507" s="4">
        <v>1.3101851851851852E-2</v>
      </c>
      <c r="O507" s="9">
        <v>1.3101851851851852E-2</v>
      </c>
      <c r="P507">
        <v>-29</v>
      </c>
      <c r="Q507">
        <v>-2.6291931097008201E-2</v>
      </c>
      <c r="R507" t="s">
        <v>43</v>
      </c>
      <c r="S507">
        <v>37</v>
      </c>
      <c r="T507" t="s">
        <v>9188</v>
      </c>
      <c r="U507" t="s">
        <v>4576</v>
      </c>
      <c r="V507" t="s">
        <v>105</v>
      </c>
      <c r="W507" t="s">
        <v>4579</v>
      </c>
      <c r="X507" t="s">
        <v>9198</v>
      </c>
      <c r="Y507" t="s">
        <v>9166</v>
      </c>
      <c r="Z507" t="s">
        <v>47</v>
      </c>
      <c r="AA507" t="s">
        <v>86</v>
      </c>
    </row>
    <row r="508" spans="1:27" x14ac:dyDescent="0.25">
      <c r="A508">
        <v>1994</v>
      </c>
      <c r="B508">
        <v>507</v>
      </c>
      <c r="C508" t="s">
        <v>926</v>
      </c>
      <c r="D508" t="s">
        <v>927</v>
      </c>
      <c r="E508" t="s">
        <v>81</v>
      </c>
      <c r="F508" t="s">
        <v>82</v>
      </c>
      <c r="G508" s="4" t="s">
        <v>30</v>
      </c>
      <c r="H508" s="4">
        <v>2.5868055555555554E-2</v>
      </c>
      <c r="I508" s="4">
        <v>2.6458333333333334E-2</v>
      </c>
      <c r="J508" s="4">
        <v>2.5925925925925925E-3</v>
      </c>
      <c r="K508" s="4">
        <v>1.2835648148148148E-2</v>
      </c>
      <c r="L508" t="s">
        <v>5779</v>
      </c>
      <c r="M508" t="s">
        <v>4938</v>
      </c>
      <c r="N508" s="4">
        <v>1.3032407407407407E-2</v>
      </c>
      <c r="O508" s="9">
        <v>1.3032407407407407E-2</v>
      </c>
      <c r="P508">
        <v>-17</v>
      </c>
      <c r="Q508">
        <v>-1.5329125338142501E-2</v>
      </c>
      <c r="R508" t="s">
        <v>23</v>
      </c>
      <c r="S508">
        <v>37</v>
      </c>
      <c r="T508" t="s">
        <v>9188</v>
      </c>
      <c r="U508" t="s">
        <v>4576</v>
      </c>
      <c r="V508" t="s">
        <v>75</v>
      </c>
      <c r="W508" t="s">
        <v>4579</v>
      </c>
      <c r="X508" t="s">
        <v>9198</v>
      </c>
      <c r="Y508" t="s">
        <v>9166</v>
      </c>
      <c r="Z508" t="s">
        <v>47</v>
      </c>
      <c r="AA508" t="s">
        <v>101</v>
      </c>
    </row>
    <row r="509" spans="1:27" x14ac:dyDescent="0.25">
      <c r="A509">
        <v>4428</v>
      </c>
      <c r="B509">
        <v>508</v>
      </c>
      <c r="C509" t="s">
        <v>5778</v>
      </c>
      <c r="D509" t="s">
        <v>15</v>
      </c>
      <c r="F509" t="s">
        <v>42</v>
      </c>
      <c r="G509" s="4" t="s">
        <v>186</v>
      </c>
      <c r="H509" s="4">
        <v>2.5868055555555554E-2</v>
      </c>
      <c r="I509" s="4">
        <v>2.630787037037037E-2</v>
      </c>
      <c r="J509" s="4">
        <v>2.5925925925925925E-3</v>
      </c>
      <c r="K509" s="4">
        <v>1.2986111111111111E-2</v>
      </c>
      <c r="L509" t="s">
        <v>5779</v>
      </c>
      <c r="M509" t="s">
        <v>5780</v>
      </c>
      <c r="N509" s="4">
        <v>1.2881944444444444E-2</v>
      </c>
      <c r="O509" s="9">
        <v>1.2881944444444444E-2</v>
      </c>
      <c r="P509">
        <v>9</v>
      </c>
      <c r="Q509">
        <v>8.0213903743315499E-3</v>
      </c>
      <c r="R509" t="s">
        <v>23</v>
      </c>
      <c r="S509">
        <v>37</v>
      </c>
      <c r="T509" t="s">
        <v>9189</v>
      </c>
      <c r="U509" t="s">
        <v>4579</v>
      </c>
      <c r="V509" t="s">
        <v>105</v>
      </c>
      <c r="W509" t="s">
        <v>4579</v>
      </c>
      <c r="X509" t="s">
        <v>9198</v>
      </c>
      <c r="Y509" t="s">
        <v>9166</v>
      </c>
      <c r="Z509" t="s">
        <v>47</v>
      </c>
      <c r="AA509" t="s">
        <v>141</v>
      </c>
    </row>
    <row r="510" spans="1:27" x14ac:dyDescent="0.25">
      <c r="A510">
        <v>4827</v>
      </c>
      <c r="B510">
        <v>509</v>
      </c>
      <c r="C510" t="s">
        <v>928</v>
      </c>
      <c r="D510" t="s">
        <v>15</v>
      </c>
      <c r="E510" t="s">
        <v>929</v>
      </c>
      <c r="F510" t="s">
        <v>61</v>
      </c>
      <c r="G510" s="4" t="s">
        <v>18</v>
      </c>
      <c r="H510" s="4">
        <v>2.5879629629629631E-2</v>
      </c>
      <c r="I510" s="4">
        <v>2.6504629629629628E-2</v>
      </c>
      <c r="J510" s="4">
        <v>2.5925925925925925E-3</v>
      </c>
      <c r="K510" s="4">
        <v>1.3009259259259259E-2</v>
      </c>
      <c r="L510" t="s">
        <v>8240</v>
      </c>
      <c r="M510" t="s">
        <v>7060</v>
      </c>
      <c r="N510" s="4">
        <v>1.2870370370370371E-2</v>
      </c>
      <c r="O510" s="9">
        <v>1.2870370370370371E-2</v>
      </c>
      <c r="P510">
        <v>12</v>
      </c>
      <c r="Q510">
        <v>1.06761565836299E-2</v>
      </c>
      <c r="R510" t="s">
        <v>23</v>
      </c>
      <c r="S510">
        <v>37</v>
      </c>
      <c r="T510" t="s">
        <v>9188</v>
      </c>
      <c r="U510" t="s">
        <v>4576</v>
      </c>
      <c r="V510" t="s">
        <v>105</v>
      </c>
      <c r="W510" t="s">
        <v>4579</v>
      </c>
      <c r="X510" t="s">
        <v>9198</v>
      </c>
      <c r="Y510" t="s">
        <v>9166</v>
      </c>
      <c r="Z510" t="s">
        <v>47</v>
      </c>
      <c r="AA510" t="s">
        <v>147</v>
      </c>
    </row>
    <row r="511" spans="1:27" x14ac:dyDescent="0.25">
      <c r="A511">
        <v>2909</v>
      </c>
      <c r="B511">
        <v>510</v>
      </c>
      <c r="C511" t="s">
        <v>8239</v>
      </c>
      <c r="D511" t="s">
        <v>15</v>
      </c>
      <c r="E511" t="s">
        <v>930</v>
      </c>
      <c r="F511" t="s">
        <v>931</v>
      </c>
      <c r="G511" s="4" t="s">
        <v>135</v>
      </c>
      <c r="H511" s="4">
        <v>2.5879629629629631E-2</v>
      </c>
      <c r="I511" s="4">
        <v>2.6041666666666668E-2</v>
      </c>
      <c r="J511" s="4">
        <v>2.5925925925925925E-3</v>
      </c>
      <c r="K511" s="4">
        <v>1.2766203703703703E-2</v>
      </c>
      <c r="L511" t="s">
        <v>8240</v>
      </c>
      <c r="M511" t="s">
        <v>7171</v>
      </c>
      <c r="N511" s="4">
        <v>1.3113425925925926E-2</v>
      </c>
      <c r="O511" s="9">
        <v>1.3113425925925926E-2</v>
      </c>
      <c r="P511">
        <v>-30</v>
      </c>
      <c r="Q511">
        <v>-2.7198549410698099E-2</v>
      </c>
      <c r="R511" t="s">
        <v>43</v>
      </c>
      <c r="S511">
        <v>37</v>
      </c>
      <c r="T511" t="s">
        <v>9188</v>
      </c>
      <c r="U511" t="s">
        <v>4576</v>
      </c>
      <c r="V511" t="s">
        <v>136</v>
      </c>
      <c r="W511" t="s">
        <v>4579</v>
      </c>
      <c r="X511" t="s">
        <v>9198</v>
      </c>
      <c r="Y511" t="s">
        <v>9166</v>
      </c>
      <c r="Z511" t="s">
        <v>47</v>
      </c>
      <c r="AA511" t="s">
        <v>86</v>
      </c>
    </row>
    <row r="512" spans="1:27" x14ac:dyDescent="0.25">
      <c r="A512">
        <v>4246</v>
      </c>
      <c r="B512">
        <v>511</v>
      </c>
      <c r="C512" t="s">
        <v>932</v>
      </c>
      <c r="D512" t="s">
        <v>15</v>
      </c>
      <c r="E512" t="s">
        <v>933</v>
      </c>
      <c r="F512" t="s">
        <v>934</v>
      </c>
      <c r="G512" s="4" t="s">
        <v>135</v>
      </c>
      <c r="H512" s="4">
        <v>2.5879629629629631E-2</v>
      </c>
      <c r="I512" s="4">
        <v>2.6030092592592594E-2</v>
      </c>
      <c r="J512" s="4">
        <v>2.5925925925925925E-3</v>
      </c>
      <c r="K512" s="4">
        <v>1.2962962962962963E-2</v>
      </c>
      <c r="L512" t="s">
        <v>8240</v>
      </c>
      <c r="M512" t="s">
        <v>5777</v>
      </c>
      <c r="N512" s="4">
        <v>1.2916666666666667E-2</v>
      </c>
      <c r="O512" s="9">
        <v>1.2916666666666667E-2</v>
      </c>
      <c r="P512">
        <v>4</v>
      </c>
      <c r="Q512">
        <v>3.57142857142857E-3</v>
      </c>
      <c r="R512" t="s">
        <v>23</v>
      </c>
      <c r="S512">
        <v>37</v>
      </c>
      <c r="T512" t="s">
        <v>9188</v>
      </c>
      <c r="U512" t="s">
        <v>4576</v>
      </c>
      <c r="V512" t="s">
        <v>136</v>
      </c>
      <c r="W512" t="s">
        <v>4579</v>
      </c>
      <c r="X512" t="s">
        <v>9198</v>
      </c>
      <c r="Y512" t="s">
        <v>9166</v>
      </c>
      <c r="Z512" t="s">
        <v>47</v>
      </c>
      <c r="AA512" t="s">
        <v>136</v>
      </c>
    </row>
    <row r="513" spans="1:27" x14ac:dyDescent="0.25">
      <c r="A513">
        <v>3664</v>
      </c>
      <c r="B513">
        <v>512</v>
      </c>
      <c r="C513" t="s">
        <v>8241</v>
      </c>
      <c r="D513" t="s">
        <v>15</v>
      </c>
      <c r="E513" t="s">
        <v>434</v>
      </c>
      <c r="F513" t="s">
        <v>308</v>
      </c>
      <c r="G513" s="4" t="s">
        <v>135</v>
      </c>
      <c r="H513" s="4">
        <v>2.5879629629629631E-2</v>
      </c>
      <c r="I513" s="4">
        <v>2.6122685185185186E-2</v>
      </c>
      <c r="J513" s="4">
        <v>2.5925925925925925E-3</v>
      </c>
      <c r="K513" s="4">
        <v>1.2766203703703703E-2</v>
      </c>
      <c r="L513" t="s">
        <v>8240</v>
      </c>
      <c r="M513" t="s">
        <v>7171</v>
      </c>
      <c r="N513" s="4">
        <v>1.3113425925925926E-2</v>
      </c>
      <c r="O513" s="9">
        <v>1.3113425925925926E-2</v>
      </c>
      <c r="P513">
        <v>-30</v>
      </c>
      <c r="Q513">
        <v>-2.7198549410698099E-2</v>
      </c>
      <c r="R513" t="s">
        <v>43</v>
      </c>
      <c r="S513">
        <v>37</v>
      </c>
      <c r="T513" t="s">
        <v>9188</v>
      </c>
      <c r="U513" t="s">
        <v>4576</v>
      </c>
      <c r="V513" t="s">
        <v>136</v>
      </c>
      <c r="W513" t="s">
        <v>4579</v>
      </c>
      <c r="X513" t="s">
        <v>9198</v>
      </c>
      <c r="Y513" t="s">
        <v>9166</v>
      </c>
      <c r="Z513" t="s">
        <v>47</v>
      </c>
      <c r="AA513" t="s">
        <v>86</v>
      </c>
    </row>
    <row r="514" spans="1:27" x14ac:dyDescent="0.25">
      <c r="A514">
        <v>4839</v>
      </c>
      <c r="B514">
        <v>513</v>
      </c>
      <c r="C514" t="s">
        <v>935</v>
      </c>
      <c r="D514" t="s">
        <v>15</v>
      </c>
      <c r="E514" t="s">
        <v>936</v>
      </c>
      <c r="F514" t="s">
        <v>61</v>
      </c>
      <c r="G514" s="4" t="s">
        <v>18</v>
      </c>
      <c r="H514" s="4">
        <v>2.5879629629629631E-2</v>
      </c>
      <c r="I514" s="4">
        <v>2.6215277777777778E-2</v>
      </c>
      <c r="J514" s="4">
        <v>2.5925925925925925E-3</v>
      </c>
      <c r="K514" s="4">
        <v>1.3055555555555556E-2</v>
      </c>
      <c r="L514" t="s">
        <v>8240</v>
      </c>
      <c r="M514" t="s">
        <v>6966</v>
      </c>
      <c r="N514" s="4">
        <v>1.2824074074074075E-2</v>
      </c>
      <c r="O514" s="9">
        <v>1.2824074074074075E-2</v>
      </c>
      <c r="P514">
        <v>20</v>
      </c>
      <c r="Q514">
        <v>1.77304964539007E-2</v>
      </c>
      <c r="R514" t="s">
        <v>23</v>
      </c>
      <c r="S514">
        <v>37</v>
      </c>
      <c r="T514" t="s">
        <v>9188</v>
      </c>
      <c r="U514" t="s">
        <v>4576</v>
      </c>
      <c r="V514" t="s">
        <v>105</v>
      </c>
      <c r="W514" t="s">
        <v>4579</v>
      </c>
      <c r="X514" t="s">
        <v>9198</v>
      </c>
      <c r="Y514" t="s">
        <v>9166</v>
      </c>
      <c r="Z514" t="s">
        <v>47</v>
      </c>
      <c r="AA514" t="s">
        <v>159</v>
      </c>
    </row>
    <row r="515" spans="1:27" x14ac:dyDescent="0.25">
      <c r="A515">
        <v>1795</v>
      </c>
      <c r="B515">
        <v>514</v>
      </c>
      <c r="C515" t="s">
        <v>8331</v>
      </c>
      <c r="D515" t="s">
        <v>15</v>
      </c>
      <c r="E515" t="s">
        <v>661</v>
      </c>
      <c r="F515" t="s">
        <v>713</v>
      </c>
      <c r="G515" s="4" t="s">
        <v>135</v>
      </c>
      <c r="H515" s="4">
        <v>2.5879629629629631E-2</v>
      </c>
      <c r="I515" s="4">
        <v>2.6493055555555554E-2</v>
      </c>
      <c r="J515" s="4">
        <v>2.5925925925925925E-3</v>
      </c>
      <c r="K515" s="4">
        <v>1.3043981481481481E-2</v>
      </c>
      <c r="L515" t="s">
        <v>8240</v>
      </c>
      <c r="M515" t="s">
        <v>7534</v>
      </c>
      <c r="N515" s="4">
        <v>1.2835648148148148E-2</v>
      </c>
      <c r="O515" s="9">
        <v>1.2835648148148148E-2</v>
      </c>
      <c r="P515">
        <v>18</v>
      </c>
      <c r="Q515">
        <v>1.5971606033717799E-2</v>
      </c>
      <c r="R515" t="s">
        <v>23</v>
      </c>
      <c r="S515">
        <v>37</v>
      </c>
      <c r="T515" t="s">
        <v>9188</v>
      </c>
      <c r="U515" t="s">
        <v>4576</v>
      </c>
      <c r="V515" t="s">
        <v>136</v>
      </c>
      <c r="W515" t="s">
        <v>4579</v>
      </c>
      <c r="X515" t="s">
        <v>9198</v>
      </c>
      <c r="Y515" t="s">
        <v>9166</v>
      </c>
      <c r="Z515" t="s">
        <v>47</v>
      </c>
      <c r="AA515" t="s">
        <v>155</v>
      </c>
    </row>
    <row r="516" spans="1:27" x14ac:dyDescent="0.25">
      <c r="A516">
        <v>2315</v>
      </c>
      <c r="B516">
        <v>515</v>
      </c>
      <c r="C516" t="s">
        <v>937</v>
      </c>
      <c r="D516" t="s">
        <v>15</v>
      </c>
      <c r="E516" t="s">
        <v>823</v>
      </c>
      <c r="F516" t="s">
        <v>938</v>
      </c>
      <c r="G516" s="4" t="s">
        <v>18</v>
      </c>
      <c r="H516" s="4">
        <v>2.5891203703703704E-2</v>
      </c>
      <c r="I516" s="4">
        <v>2.6157407407407407E-2</v>
      </c>
      <c r="J516" s="4">
        <v>2.5925925925925925E-3</v>
      </c>
      <c r="K516" s="4">
        <v>1.292824074074074E-2</v>
      </c>
      <c r="L516" t="s">
        <v>8769</v>
      </c>
      <c r="M516" t="s">
        <v>7535</v>
      </c>
      <c r="N516" s="4">
        <v>1.2962962962962963E-2</v>
      </c>
      <c r="O516" s="9">
        <v>1.2962962962962963E-2</v>
      </c>
      <c r="P516">
        <v>-3</v>
      </c>
      <c r="Q516">
        <v>-2.6857654431513001E-3</v>
      </c>
      <c r="R516" t="s">
        <v>23</v>
      </c>
      <c r="S516">
        <v>37</v>
      </c>
      <c r="T516" t="s">
        <v>9188</v>
      </c>
      <c r="U516" t="s">
        <v>4576</v>
      </c>
      <c r="V516" t="s">
        <v>105</v>
      </c>
      <c r="W516" t="s">
        <v>4579</v>
      </c>
      <c r="X516" t="s">
        <v>9198</v>
      </c>
      <c r="Y516" t="s">
        <v>9166</v>
      </c>
      <c r="Z516" t="s">
        <v>47</v>
      </c>
      <c r="AA516" t="s">
        <v>124</v>
      </c>
    </row>
    <row r="517" spans="1:27" x14ac:dyDescent="0.25">
      <c r="A517">
        <v>818</v>
      </c>
      <c r="B517">
        <v>516</v>
      </c>
      <c r="C517" t="s">
        <v>8770</v>
      </c>
      <c r="D517" t="s">
        <v>15</v>
      </c>
      <c r="E517" t="s">
        <v>939</v>
      </c>
      <c r="F517" t="s">
        <v>443</v>
      </c>
      <c r="G517" s="4" t="s">
        <v>18</v>
      </c>
      <c r="H517" s="4">
        <v>2.5891203703703704E-2</v>
      </c>
      <c r="I517" s="4">
        <v>2.6111111111111113E-2</v>
      </c>
      <c r="J517" s="4">
        <v>2.5925925925925925E-3</v>
      </c>
      <c r="K517" s="4">
        <v>1.2719907407407407E-2</v>
      </c>
      <c r="L517" t="s">
        <v>8769</v>
      </c>
      <c r="M517" t="s">
        <v>7833</v>
      </c>
      <c r="N517" s="4">
        <v>1.3171296296296296E-2</v>
      </c>
      <c r="O517" s="9">
        <v>1.3171296296296296E-2</v>
      </c>
      <c r="P517">
        <v>-39</v>
      </c>
      <c r="Q517">
        <v>-3.5486806187443098E-2</v>
      </c>
      <c r="R517" t="s">
        <v>43</v>
      </c>
      <c r="S517">
        <v>37</v>
      </c>
      <c r="T517" t="s">
        <v>9188</v>
      </c>
      <c r="U517" t="s">
        <v>4576</v>
      </c>
      <c r="V517" t="s">
        <v>105</v>
      </c>
      <c r="W517" t="s">
        <v>4579</v>
      </c>
      <c r="X517" t="s">
        <v>9198</v>
      </c>
      <c r="Y517" t="s">
        <v>9166</v>
      </c>
      <c r="Z517" t="s">
        <v>47</v>
      </c>
      <c r="AA517" t="s">
        <v>71</v>
      </c>
    </row>
    <row r="518" spans="1:27" x14ac:dyDescent="0.25">
      <c r="A518">
        <v>3115</v>
      </c>
      <c r="B518">
        <v>517</v>
      </c>
      <c r="C518" t="s">
        <v>940</v>
      </c>
      <c r="D518" t="s">
        <v>15</v>
      </c>
      <c r="E518" t="s">
        <v>941</v>
      </c>
      <c r="F518" t="s">
        <v>942</v>
      </c>
      <c r="G518" s="4" t="s">
        <v>18</v>
      </c>
      <c r="H518" s="4">
        <v>2.5902777777777778E-2</v>
      </c>
      <c r="I518" s="4">
        <v>2.6261574074074073E-2</v>
      </c>
      <c r="J518" s="4">
        <v>2.5925925925925925E-3</v>
      </c>
      <c r="K518" s="4">
        <v>1.3333333333333334E-2</v>
      </c>
      <c r="L518" t="s">
        <v>8771</v>
      </c>
      <c r="M518" t="s">
        <v>5786</v>
      </c>
      <c r="N518" s="4">
        <v>1.2569444444444444E-2</v>
      </c>
      <c r="O518" s="9">
        <v>1.2569444444444444E-2</v>
      </c>
      <c r="P518">
        <v>66</v>
      </c>
      <c r="Q518">
        <v>5.7291666666666699E-2</v>
      </c>
      <c r="R518" t="s">
        <v>19</v>
      </c>
      <c r="S518">
        <v>37</v>
      </c>
      <c r="T518" t="s">
        <v>9188</v>
      </c>
      <c r="U518" t="s">
        <v>4576</v>
      </c>
      <c r="V518" t="s">
        <v>105</v>
      </c>
      <c r="W518" t="s">
        <v>4579</v>
      </c>
      <c r="X518" t="s">
        <v>9198</v>
      </c>
      <c r="Y518" t="s">
        <v>9166</v>
      </c>
      <c r="Z518" t="s">
        <v>47</v>
      </c>
      <c r="AA518" t="s">
        <v>47</v>
      </c>
    </row>
    <row r="519" spans="1:27" x14ac:dyDescent="0.25">
      <c r="A519">
        <v>1424</v>
      </c>
      <c r="B519">
        <v>518</v>
      </c>
      <c r="C519" t="s">
        <v>6964</v>
      </c>
      <c r="D519" t="s">
        <v>15</v>
      </c>
      <c r="F519" t="s">
        <v>82</v>
      </c>
      <c r="G519" s="4" t="s">
        <v>18</v>
      </c>
      <c r="H519" s="4">
        <v>2.5914351851851852E-2</v>
      </c>
      <c r="I519" s="4">
        <v>2.6296296296296297E-2</v>
      </c>
      <c r="J519" s="4">
        <v>2.5925925925925925E-3</v>
      </c>
      <c r="K519" s="4">
        <v>1.2986111111111111E-2</v>
      </c>
      <c r="L519" t="s">
        <v>6965</v>
      </c>
      <c r="M519" t="s">
        <v>5780</v>
      </c>
      <c r="N519" s="4">
        <v>1.292824074074074E-2</v>
      </c>
      <c r="O519" s="9">
        <v>1.292824074074074E-2</v>
      </c>
      <c r="P519">
        <v>5</v>
      </c>
      <c r="Q519">
        <v>4.4563279857397498E-3</v>
      </c>
      <c r="R519" t="s">
        <v>23</v>
      </c>
      <c r="S519">
        <v>37</v>
      </c>
      <c r="T519" t="s">
        <v>9188</v>
      </c>
      <c r="U519" t="s">
        <v>4579</v>
      </c>
      <c r="V519" t="s">
        <v>105</v>
      </c>
      <c r="W519" t="s">
        <v>4579</v>
      </c>
      <c r="X519" t="s">
        <v>9198</v>
      </c>
      <c r="Y519" t="s">
        <v>9166</v>
      </c>
      <c r="Z519" t="s">
        <v>47</v>
      </c>
      <c r="AA519" t="s">
        <v>141</v>
      </c>
    </row>
    <row r="520" spans="1:27" x14ac:dyDescent="0.25">
      <c r="A520">
        <v>3686</v>
      </c>
      <c r="B520">
        <v>519</v>
      </c>
      <c r="C520" t="s">
        <v>943</v>
      </c>
      <c r="D520" t="s">
        <v>15</v>
      </c>
      <c r="E520" t="s">
        <v>944</v>
      </c>
      <c r="F520" t="s">
        <v>945</v>
      </c>
      <c r="G520" s="4" t="s">
        <v>30</v>
      </c>
      <c r="H520" s="4">
        <v>2.5914351851851852E-2</v>
      </c>
      <c r="I520" s="4">
        <v>2.6192129629629631E-2</v>
      </c>
      <c r="J520" s="4">
        <v>2.5925925925925925E-3</v>
      </c>
      <c r="K520" s="4">
        <v>1.3009259259259259E-2</v>
      </c>
      <c r="L520" t="s">
        <v>6965</v>
      </c>
      <c r="M520" t="s">
        <v>7060</v>
      </c>
      <c r="N520" s="4">
        <v>1.2905092592592593E-2</v>
      </c>
      <c r="O520" s="9">
        <v>1.2905092592592593E-2</v>
      </c>
      <c r="P520">
        <v>9</v>
      </c>
      <c r="Q520">
        <v>8.0071174377224202E-3</v>
      </c>
      <c r="R520" t="s">
        <v>23</v>
      </c>
      <c r="S520">
        <v>37</v>
      </c>
      <c r="T520" t="s">
        <v>9188</v>
      </c>
      <c r="U520" t="s">
        <v>4576</v>
      </c>
      <c r="V520" t="s">
        <v>75</v>
      </c>
      <c r="W520" t="s">
        <v>4579</v>
      </c>
      <c r="X520" t="s">
        <v>9198</v>
      </c>
      <c r="Y520" t="s">
        <v>9166</v>
      </c>
      <c r="Z520" t="s">
        <v>47</v>
      </c>
      <c r="AA520" t="s">
        <v>147</v>
      </c>
    </row>
    <row r="521" spans="1:27" x14ac:dyDescent="0.25">
      <c r="A521">
        <v>2744</v>
      </c>
      <c r="B521">
        <v>520</v>
      </c>
      <c r="C521" t="s">
        <v>946</v>
      </c>
      <c r="D521" t="s">
        <v>15</v>
      </c>
      <c r="E521" t="s">
        <v>947</v>
      </c>
      <c r="F521" t="s">
        <v>948</v>
      </c>
      <c r="G521" s="4" t="s">
        <v>18</v>
      </c>
      <c r="H521" s="4">
        <v>2.5914351851851852E-2</v>
      </c>
      <c r="I521" s="4">
        <v>2.6064814814814815E-2</v>
      </c>
      <c r="J521" s="4">
        <v>2.5925925925925925E-3</v>
      </c>
      <c r="K521" s="4">
        <v>1.2893518518518518E-2</v>
      </c>
      <c r="L521" t="s">
        <v>6965</v>
      </c>
      <c r="M521" t="s">
        <v>5477</v>
      </c>
      <c r="N521" s="4">
        <v>1.3020833333333334E-2</v>
      </c>
      <c r="O521" s="9">
        <v>1.3020833333333334E-2</v>
      </c>
      <c r="P521">
        <v>-11</v>
      </c>
      <c r="Q521">
        <v>-9.8743267504488308E-3</v>
      </c>
      <c r="R521" t="s">
        <v>23</v>
      </c>
      <c r="S521">
        <v>37</v>
      </c>
      <c r="T521" t="s">
        <v>9188</v>
      </c>
      <c r="U521" t="s">
        <v>4576</v>
      </c>
      <c r="V521" t="s">
        <v>105</v>
      </c>
      <c r="W521" t="s">
        <v>4579</v>
      </c>
      <c r="X521" t="s">
        <v>9198</v>
      </c>
      <c r="Y521" t="s">
        <v>9166</v>
      </c>
      <c r="Z521" t="s">
        <v>47</v>
      </c>
      <c r="AA521" t="s">
        <v>117</v>
      </c>
    </row>
    <row r="522" spans="1:27" x14ac:dyDescent="0.25">
      <c r="A522">
        <v>2157</v>
      </c>
      <c r="B522">
        <v>521</v>
      </c>
      <c r="C522" t="s">
        <v>949</v>
      </c>
      <c r="D522" t="s">
        <v>15</v>
      </c>
      <c r="E522" t="s">
        <v>495</v>
      </c>
      <c r="F522" t="s">
        <v>496</v>
      </c>
      <c r="G522" s="4" t="s">
        <v>18</v>
      </c>
      <c r="H522" s="4">
        <v>2.5914351851851852E-2</v>
      </c>
      <c r="I522" s="4">
        <v>2.6296296296296297E-2</v>
      </c>
      <c r="J522" s="4">
        <v>2.5925925925925925E-3</v>
      </c>
      <c r="K522" s="4">
        <v>1.3090277777777777E-2</v>
      </c>
      <c r="L522" t="s">
        <v>6965</v>
      </c>
      <c r="M522" t="s">
        <v>7954</v>
      </c>
      <c r="N522" s="4">
        <v>1.2824074074074075E-2</v>
      </c>
      <c r="O522" s="9">
        <v>1.2824074074074075E-2</v>
      </c>
      <c r="P522">
        <v>23</v>
      </c>
      <c r="Q522">
        <v>2.0335985853227202E-2</v>
      </c>
      <c r="R522" t="s">
        <v>19</v>
      </c>
      <c r="S522">
        <v>37</v>
      </c>
      <c r="T522" t="s">
        <v>9188</v>
      </c>
      <c r="U522" t="s">
        <v>4576</v>
      </c>
      <c r="V522" t="s">
        <v>105</v>
      </c>
      <c r="W522" t="s">
        <v>4579</v>
      </c>
      <c r="X522" t="s">
        <v>9198</v>
      </c>
      <c r="Y522" t="s">
        <v>9166</v>
      </c>
      <c r="Z522" t="s">
        <v>47</v>
      </c>
      <c r="AA522" t="s">
        <v>168</v>
      </c>
    </row>
    <row r="523" spans="1:27" x14ac:dyDescent="0.25">
      <c r="A523">
        <v>3977</v>
      </c>
      <c r="B523">
        <v>522</v>
      </c>
      <c r="C523" t="s">
        <v>8059</v>
      </c>
      <c r="D523" t="s">
        <v>15</v>
      </c>
      <c r="E523" t="s">
        <v>517</v>
      </c>
      <c r="F523" t="s">
        <v>518</v>
      </c>
      <c r="G523" s="4" t="s">
        <v>207</v>
      </c>
      <c r="H523" s="4">
        <v>2.5925925925925925E-2</v>
      </c>
      <c r="I523" s="4">
        <v>2.6145833333333333E-2</v>
      </c>
      <c r="J523" s="4">
        <v>2.5925925925925925E-3</v>
      </c>
      <c r="K523" s="4">
        <v>1.2870370370370371E-2</v>
      </c>
      <c r="L523" t="s">
        <v>7457</v>
      </c>
      <c r="M523" t="s">
        <v>6291</v>
      </c>
      <c r="N523" s="4">
        <v>1.3055555555555556E-2</v>
      </c>
      <c r="O523" s="9">
        <v>1.3055555555555556E-2</v>
      </c>
      <c r="P523">
        <v>-16</v>
      </c>
      <c r="Q523">
        <v>-1.4388489208633099E-2</v>
      </c>
      <c r="R523" t="s">
        <v>23</v>
      </c>
      <c r="S523">
        <v>37</v>
      </c>
      <c r="T523" t="s">
        <v>9188</v>
      </c>
      <c r="U523" t="s">
        <v>4576</v>
      </c>
      <c r="V523" t="s">
        <v>165</v>
      </c>
      <c r="W523" t="s">
        <v>4579</v>
      </c>
      <c r="X523" t="s">
        <v>9198</v>
      </c>
      <c r="Y523" t="s">
        <v>9166</v>
      </c>
      <c r="Z523" t="s">
        <v>47</v>
      </c>
      <c r="AA523" t="s">
        <v>111</v>
      </c>
    </row>
    <row r="524" spans="1:27" x14ac:dyDescent="0.25">
      <c r="A524">
        <v>1588</v>
      </c>
      <c r="B524">
        <v>523</v>
      </c>
      <c r="C524" t="s">
        <v>950</v>
      </c>
      <c r="D524" t="s">
        <v>15</v>
      </c>
      <c r="E524" t="s">
        <v>535</v>
      </c>
      <c r="F524" t="s">
        <v>536</v>
      </c>
      <c r="G524" s="4" t="s">
        <v>135</v>
      </c>
      <c r="H524" s="4">
        <v>2.5925925925925925E-2</v>
      </c>
      <c r="I524" s="4">
        <v>2.6238425925925925E-2</v>
      </c>
      <c r="J524" s="4">
        <v>2.5925925925925925E-3</v>
      </c>
      <c r="K524" s="4">
        <v>1.3009259259259259E-2</v>
      </c>
      <c r="L524" t="s">
        <v>7457</v>
      </c>
      <c r="M524" t="s">
        <v>7060</v>
      </c>
      <c r="N524" s="4">
        <v>1.2916666666666667E-2</v>
      </c>
      <c r="O524" s="9">
        <v>1.2916666666666667E-2</v>
      </c>
      <c r="P524">
        <v>8</v>
      </c>
      <c r="Q524">
        <v>7.1174377224199302E-3</v>
      </c>
      <c r="R524" t="s">
        <v>23</v>
      </c>
      <c r="S524">
        <v>37</v>
      </c>
      <c r="T524" t="s">
        <v>9188</v>
      </c>
      <c r="U524" t="s">
        <v>4576</v>
      </c>
      <c r="V524" t="s">
        <v>136</v>
      </c>
      <c r="W524" t="s">
        <v>4579</v>
      </c>
      <c r="X524" t="s">
        <v>9198</v>
      </c>
      <c r="Y524" t="s">
        <v>9166</v>
      </c>
      <c r="Z524" t="s">
        <v>47</v>
      </c>
      <c r="AA524" t="s">
        <v>147</v>
      </c>
    </row>
    <row r="525" spans="1:27" x14ac:dyDescent="0.25">
      <c r="A525">
        <v>2111</v>
      </c>
      <c r="B525">
        <v>524</v>
      </c>
      <c r="C525" t="s">
        <v>8772</v>
      </c>
      <c r="D525" t="s">
        <v>15</v>
      </c>
      <c r="E525" t="s">
        <v>228</v>
      </c>
      <c r="F525" t="s">
        <v>61</v>
      </c>
      <c r="G525" s="4" t="s">
        <v>18</v>
      </c>
      <c r="H525" s="4">
        <v>2.5925925925925925E-2</v>
      </c>
      <c r="I525" s="4">
        <v>2.6261574074074073E-2</v>
      </c>
      <c r="J525" s="4">
        <v>2.5925925925925925E-3</v>
      </c>
      <c r="K525" s="4">
        <v>1.3113425925925926E-2</v>
      </c>
      <c r="L525" t="s">
        <v>7457</v>
      </c>
      <c r="M525" t="s">
        <v>8469</v>
      </c>
      <c r="N525" s="4">
        <v>1.2812499999999999E-2</v>
      </c>
      <c r="O525" s="9">
        <v>1.2812499999999999E-2</v>
      </c>
      <c r="P525">
        <v>26</v>
      </c>
      <c r="Q525">
        <v>2.29479258605472E-2</v>
      </c>
      <c r="R525" t="s">
        <v>19</v>
      </c>
      <c r="S525">
        <v>37</v>
      </c>
      <c r="T525" t="s">
        <v>9188</v>
      </c>
      <c r="U525" t="s">
        <v>4576</v>
      </c>
      <c r="V525" t="s">
        <v>105</v>
      </c>
      <c r="W525" t="s">
        <v>4579</v>
      </c>
      <c r="X525" t="s">
        <v>9198</v>
      </c>
      <c r="Y525" t="s">
        <v>9166</v>
      </c>
      <c r="Z525" t="s">
        <v>47</v>
      </c>
      <c r="AA525" t="s">
        <v>175</v>
      </c>
    </row>
    <row r="526" spans="1:27" x14ac:dyDescent="0.25">
      <c r="A526">
        <v>4116</v>
      </c>
      <c r="B526">
        <v>525</v>
      </c>
      <c r="C526" t="s">
        <v>951</v>
      </c>
      <c r="D526" t="s">
        <v>15</v>
      </c>
      <c r="E526" t="s">
        <v>627</v>
      </c>
      <c r="F526" t="s">
        <v>82</v>
      </c>
      <c r="G526" s="4" t="s">
        <v>18</v>
      </c>
      <c r="H526" s="4">
        <v>2.5925925925925925E-2</v>
      </c>
      <c r="I526" s="4">
        <v>2.6180555555555554E-2</v>
      </c>
      <c r="J526" s="4">
        <v>2.5925925925925925E-3</v>
      </c>
      <c r="K526" s="4">
        <v>1.2974537037037038E-2</v>
      </c>
      <c r="L526" t="s">
        <v>7457</v>
      </c>
      <c r="M526" t="s">
        <v>7056</v>
      </c>
      <c r="N526" s="4">
        <v>1.2951388888888889E-2</v>
      </c>
      <c r="O526" s="9">
        <v>1.2951388888888889E-2</v>
      </c>
      <c r="P526">
        <v>2</v>
      </c>
      <c r="Q526">
        <v>1.7841213202497801E-3</v>
      </c>
      <c r="R526" t="s">
        <v>23</v>
      </c>
      <c r="S526">
        <v>37</v>
      </c>
      <c r="T526" t="s">
        <v>9188</v>
      </c>
      <c r="U526" t="s">
        <v>4576</v>
      </c>
      <c r="V526" t="s">
        <v>105</v>
      </c>
      <c r="W526" t="s">
        <v>4579</v>
      </c>
      <c r="X526" t="s">
        <v>9198</v>
      </c>
      <c r="Y526" t="s">
        <v>9166</v>
      </c>
      <c r="Z526" t="s">
        <v>47</v>
      </c>
      <c r="AA526" t="s">
        <v>139</v>
      </c>
    </row>
    <row r="527" spans="1:27" x14ac:dyDescent="0.25">
      <c r="A527">
        <v>5207</v>
      </c>
      <c r="B527">
        <v>526</v>
      </c>
      <c r="C527" t="s">
        <v>7456</v>
      </c>
      <c r="D527" t="s">
        <v>15</v>
      </c>
      <c r="E527" t="s">
        <v>952</v>
      </c>
      <c r="F527" t="s">
        <v>348</v>
      </c>
      <c r="G527" s="4" t="s">
        <v>207</v>
      </c>
      <c r="H527" s="4">
        <v>2.5925925925925925E-2</v>
      </c>
      <c r="I527" s="4">
        <v>2.6562499999999999E-2</v>
      </c>
      <c r="J527" s="4">
        <v>2.5925925925925925E-3</v>
      </c>
      <c r="K527" s="4">
        <v>1.3009259259259259E-2</v>
      </c>
      <c r="L527" t="s">
        <v>7457</v>
      </c>
      <c r="M527" t="s">
        <v>7060</v>
      </c>
      <c r="N527" s="4">
        <v>1.2916666666666667E-2</v>
      </c>
      <c r="O527" s="9">
        <v>1.2916666666666667E-2</v>
      </c>
      <c r="P527">
        <v>8</v>
      </c>
      <c r="Q527">
        <v>7.1174377224199302E-3</v>
      </c>
      <c r="R527" t="s">
        <v>23</v>
      </c>
      <c r="S527">
        <v>37</v>
      </c>
      <c r="T527" t="s">
        <v>9188</v>
      </c>
      <c r="U527" t="s">
        <v>4576</v>
      </c>
      <c r="V527" t="s">
        <v>165</v>
      </c>
      <c r="W527" t="s">
        <v>4579</v>
      </c>
      <c r="X527" t="s">
        <v>9198</v>
      </c>
      <c r="Y527" t="s">
        <v>9166</v>
      </c>
      <c r="Z527" t="s">
        <v>47</v>
      </c>
      <c r="AA527" t="s">
        <v>147</v>
      </c>
    </row>
    <row r="528" spans="1:27" x14ac:dyDescent="0.25">
      <c r="A528">
        <v>3129</v>
      </c>
      <c r="B528">
        <v>527</v>
      </c>
      <c r="C528" t="s">
        <v>953</v>
      </c>
      <c r="D528" t="s">
        <v>15</v>
      </c>
      <c r="E528" t="s">
        <v>505</v>
      </c>
      <c r="F528" t="s">
        <v>954</v>
      </c>
      <c r="G528" s="4" t="s">
        <v>135</v>
      </c>
      <c r="H528" s="4">
        <v>2.5949074074074076E-2</v>
      </c>
      <c r="I528" s="4">
        <v>2.6400462962962962E-2</v>
      </c>
      <c r="J528" s="4">
        <v>2.5925925925925925E-3</v>
      </c>
      <c r="K528" s="4">
        <v>1.2974537037037038E-2</v>
      </c>
      <c r="L528" t="s">
        <v>6793</v>
      </c>
      <c r="M528" t="s">
        <v>7056</v>
      </c>
      <c r="N528" s="4">
        <v>1.2974537037037038E-2</v>
      </c>
      <c r="O528" s="9">
        <v>1.2974537037037038E-2</v>
      </c>
      <c r="P528">
        <v>0</v>
      </c>
      <c r="Q528">
        <v>0</v>
      </c>
      <c r="R528" t="s">
        <v>23</v>
      </c>
      <c r="S528">
        <v>37</v>
      </c>
      <c r="T528" t="s">
        <v>9188</v>
      </c>
      <c r="U528" t="s">
        <v>4576</v>
      </c>
      <c r="V528" t="s">
        <v>136</v>
      </c>
      <c r="W528" t="s">
        <v>4579</v>
      </c>
      <c r="X528" t="s">
        <v>9198</v>
      </c>
      <c r="Y528" t="s">
        <v>9166</v>
      </c>
      <c r="Z528" t="s">
        <v>47</v>
      </c>
      <c r="AA528" t="s">
        <v>139</v>
      </c>
    </row>
    <row r="529" spans="1:27" x14ac:dyDescent="0.25">
      <c r="A529">
        <v>4284</v>
      </c>
      <c r="B529">
        <v>528</v>
      </c>
      <c r="C529" t="s">
        <v>8773</v>
      </c>
      <c r="D529" t="s">
        <v>15</v>
      </c>
      <c r="E529" t="s">
        <v>955</v>
      </c>
      <c r="F529" t="s">
        <v>956</v>
      </c>
      <c r="G529" s="4" t="s">
        <v>18</v>
      </c>
      <c r="H529" s="4">
        <v>2.5949074074074076E-2</v>
      </c>
      <c r="I529" s="4">
        <v>2.6284722222222223E-2</v>
      </c>
      <c r="J529" s="4">
        <v>2.5925925925925925E-3</v>
      </c>
      <c r="K529" s="4">
        <v>1.3055555555555556E-2</v>
      </c>
      <c r="L529" t="s">
        <v>6793</v>
      </c>
      <c r="M529" t="s">
        <v>6966</v>
      </c>
      <c r="N529" s="4">
        <v>1.2893518518518518E-2</v>
      </c>
      <c r="O529" s="9">
        <v>1.2893518518518518E-2</v>
      </c>
      <c r="P529">
        <v>14</v>
      </c>
      <c r="Q529">
        <v>1.24113475177305E-2</v>
      </c>
      <c r="R529" t="s">
        <v>23</v>
      </c>
      <c r="S529">
        <v>37</v>
      </c>
      <c r="T529" t="s">
        <v>9188</v>
      </c>
      <c r="U529" t="s">
        <v>4576</v>
      </c>
      <c r="V529" t="s">
        <v>105</v>
      </c>
      <c r="W529" t="s">
        <v>4579</v>
      </c>
      <c r="X529" t="s">
        <v>9198</v>
      </c>
      <c r="Y529" t="s">
        <v>9166</v>
      </c>
      <c r="Z529" t="s">
        <v>47</v>
      </c>
      <c r="AA529" t="s">
        <v>159</v>
      </c>
    </row>
    <row r="530" spans="1:27" x14ac:dyDescent="0.25">
      <c r="A530">
        <v>1790</v>
      </c>
      <c r="B530">
        <v>529</v>
      </c>
      <c r="C530" t="s">
        <v>957</v>
      </c>
      <c r="D530" t="s">
        <v>15</v>
      </c>
      <c r="E530" t="s">
        <v>287</v>
      </c>
      <c r="F530" t="s">
        <v>288</v>
      </c>
      <c r="G530" s="4" t="s">
        <v>135</v>
      </c>
      <c r="H530" s="4">
        <v>2.5949074074074076E-2</v>
      </c>
      <c r="I530" s="4">
        <v>2.6168981481481481E-2</v>
      </c>
      <c r="J530" s="4">
        <v>2.5925925925925925E-3</v>
      </c>
      <c r="K530" s="4">
        <v>1.3148148148148148E-2</v>
      </c>
      <c r="L530" t="s">
        <v>6793</v>
      </c>
      <c r="M530" t="s">
        <v>8332</v>
      </c>
      <c r="N530" s="4">
        <v>1.2800925925925926E-2</v>
      </c>
      <c r="O530" s="9">
        <v>1.2800925925925926E-2</v>
      </c>
      <c r="P530">
        <v>30</v>
      </c>
      <c r="Q530">
        <v>2.64084507042254E-2</v>
      </c>
      <c r="R530" t="s">
        <v>19</v>
      </c>
      <c r="S530">
        <v>37</v>
      </c>
      <c r="T530" t="s">
        <v>9188</v>
      </c>
      <c r="U530" t="s">
        <v>4576</v>
      </c>
      <c r="V530" t="s">
        <v>136</v>
      </c>
      <c r="W530" t="s">
        <v>4579</v>
      </c>
      <c r="X530" t="s">
        <v>9198</v>
      </c>
      <c r="Y530" t="s">
        <v>9166</v>
      </c>
      <c r="Z530" t="s">
        <v>47</v>
      </c>
      <c r="AA530" t="s">
        <v>184</v>
      </c>
    </row>
    <row r="531" spans="1:27" x14ac:dyDescent="0.25">
      <c r="A531">
        <v>3189</v>
      </c>
      <c r="B531">
        <v>530</v>
      </c>
      <c r="C531" t="s">
        <v>8242</v>
      </c>
      <c r="D531" t="s">
        <v>15</v>
      </c>
      <c r="E531" t="s">
        <v>958</v>
      </c>
      <c r="F531" t="s">
        <v>959</v>
      </c>
      <c r="G531" s="4" t="s">
        <v>135</v>
      </c>
      <c r="H531" s="4">
        <v>2.5949074074074076E-2</v>
      </c>
      <c r="I531" s="4">
        <v>2.6168981481481481E-2</v>
      </c>
      <c r="J531" s="4">
        <v>2.5925925925925925E-3</v>
      </c>
      <c r="K531" s="4">
        <v>1.2881944444444444E-2</v>
      </c>
      <c r="L531" t="s">
        <v>6793</v>
      </c>
      <c r="M531" t="s">
        <v>7050</v>
      </c>
      <c r="N531" s="4">
        <v>1.306712962962963E-2</v>
      </c>
      <c r="O531" s="9">
        <v>1.306712962962963E-2</v>
      </c>
      <c r="P531">
        <v>-16</v>
      </c>
      <c r="Q531">
        <v>-1.43755615453729E-2</v>
      </c>
      <c r="R531" t="s">
        <v>23</v>
      </c>
      <c r="S531">
        <v>37</v>
      </c>
      <c r="T531" t="s">
        <v>9188</v>
      </c>
      <c r="U531" t="s">
        <v>4576</v>
      </c>
      <c r="V531" t="s">
        <v>136</v>
      </c>
      <c r="W531" t="s">
        <v>4579</v>
      </c>
      <c r="X531" t="s">
        <v>9198</v>
      </c>
      <c r="Y531" t="s">
        <v>9166</v>
      </c>
      <c r="Z531" t="s">
        <v>47</v>
      </c>
      <c r="AA531" t="s">
        <v>114</v>
      </c>
    </row>
    <row r="532" spans="1:27" x14ac:dyDescent="0.25">
      <c r="A532">
        <v>1757</v>
      </c>
      <c r="B532">
        <v>531</v>
      </c>
      <c r="C532" t="s">
        <v>960</v>
      </c>
      <c r="D532" t="s">
        <v>15</v>
      </c>
      <c r="F532" t="s">
        <v>961</v>
      </c>
      <c r="G532" s="4" t="s">
        <v>18</v>
      </c>
      <c r="H532" s="4">
        <v>2.5949074074074076E-2</v>
      </c>
      <c r="I532" s="4">
        <v>2.6377314814814815E-2</v>
      </c>
      <c r="J532" s="4">
        <v>2.5925925925925925E-3</v>
      </c>
      <c r="K532" s="4">
        <v>1.2905092592592593E-2</v>
      </c>
      <c r="L532" t="s">
        <v>6793</v>
      </c>
      <c r="M532" t="s">
        <v>5775</v>
      </c>
      <c r="N532" s="4">
        <v>1.3043981481481481E-2</v>
      </c>
      <c r="O532" s="9">
        <v>1.3043981481481481E-2</v>
      </c>
      <c r="P532">
        <v>-12</v>
      </c>
      <c r="Q532">
        <v>-1.0762331838565E-2</v>
      </c>
      <c r="R532" t="s">
        <v>23</v>
      </c>
      <c r="S532">
        <v>37</v>
      </c>
      <c r="T532" t="s">
        <v>9188</v>
      </c>
      <c r="U532" t="s">
        <v>4579</v>
      </c>
      <c r="V532" t="s">
        <v>105</v>
      </c>
      <c r="W532" t="s">
        <v>4579</v>
      </c>
      <c r="X532" t="s">
        <v>9198</v>
      </c>
      <c r="Y532" t="s">
        <v>9166</v>
      </c>
      <c r="Z532" t="s">
        <v>47</v>
      </c>
      <c r="AA532" t="s">
        <v>119</v>
      </c>
    </row>
    <row r="533" spans="1:27" x14ac:dyDescent="0.25">
      <c r="A533">
        <v>1852</v>
      </c>
      <c r="B533">
        <v>532</v>
      </c>
      <c r="C533" t="s">
        <v>8774</v>
      </c>
      <c r="D533" t="s">
        <v>15</v>
      </c>
      <c r="E533" t="s">
        <v>962</v>
      </c>
      <c r="F533" t="s">
        <v>963</v>
      </c>
      <c r="G533" s="4" t="s">
        <v>18</v>
      </c>
      <c r="H533" s="4">
        <v>2.5949074074074076E-2</v>
      </c>
      <c r="I533" s="4">
        <v>2.5983796296296297E-2</v>
      </c>
      <c r="J533" s="4">
        <v>2.5925925925925925E-3</v>
      </c>
      <c r="K533" s="4">
        <v>1.2511574074074074E-2</v>
      </c>
      <c r="L533" t="s">
        <v>6793</v>
      </c>
      <c r="M533" t="s">
        <v>7038</v>
      </c>
      <c r="N533" s="4">
        <v>1.34375E-2</v>
      </c>
      <c r="O533" s="9">
        <v>1.34375E-2</v>
      </c>
      <c r="P533">
        <v>-80</v>
      </c>
      <c r="Q533">
        <v>-7.4005550416281193E-2</v>
      </c>
      <c r="R533" t="s">
        <v>43</v>
      </c>
      <c r="S533">
        <v>37</v>
      </c>
      <c r="T533" t="s">
        <v>9188</v>
      </c>
      <c r="U533" t="s">
        <v>4576</v>
      </c>
      <c r="V533" t="s">
        <v>105</v>
      </c>
      <c r="W533" t="s">
        <v>4579</v>
      </c>
      <c r="X533" t="s">
        <v>9198</v>
      </c>
      <c r="Y533" t="s">
        <v>9166</v>
      </c>
      <c r="Z533" t="s">
        <v>47</v>
      </c>
      <c r="AA533" t="s">
        <v>9177</v>
      </c>
    </row>
    <row r="534" spans="1:27" x14ac:dyDescent="0.25">
      <c r="A534">
        <v>3578</v>
      </c>
      <c r="B534">
        <v>533</v>
      </c>
      <c r="C534" t="s">
        <v>964</v>
      </c>
      <c r="D534" t="s">
        <v>15</v>
      </c>
      <c r="F534" t="s">
        <v>17</v>
      </c>
      <c r="G534" s="4" t="s">
        <v>135</v>
      </c>
      <c r="H534" s="4">
        <v>2.5949074074074076E-2</v>
      </c>
      <c r="I534" s="4">
        <v>2.613425925925926E-2</v>
      </c>
      <c r="J534" s="4">
        <v>2.5925925925925925E-3</v>
      </c>
      <c r="K534" s="4">
        <v>1.3078703703703703E-2</v>
      </c>
      <c r="L534" t="s">
        <v>6793</v>
      </c>
      <c r="M534" t="s">
        <v>4754</v>
      </c>
      <c r="N534" s="4">
        <v>1.2870370370370371E-2</v>
      </c>
      <c r="O534" s="9">
        <v>1.2870370370370371E-2</v>
      </c>
      <c r="P534">
        <v>18</v>
      </c>
      <c r="Q534">
        <v>1.5929203539823002E-2</v>
      </c>
      <c r="R534" t="s">
        <v>23</v>
      </c>
      <c r="S534">
        <v>37</v>
      </c>
      <c r="T534" t="s">
        <v>9188</v>
      </c>
      <c r="U534" t="s">
        <v>4579</v>
      </c>
      <c r="V534" t="s">
        <v>136</v>
      </c>
      <c r="W534" t="s">
        <v>4579</v>
      </c>
      <c r="X534" t="s">
        <v>9198</v>
      </c>
      <c r="Y534" t="s">
        <v>9166</v>
      </c>
      <c r="Z534" t="s">
        <v>47</v>
      </c>
      <c r="AA534" t="s">
        <v>165</v>
      </c>
    </row>
    <row r="535" spans="1:27" x14ac:dyDescent="0.25">
      <c r="A535">
        <v>233</v>
      </c>
      <c r="B535">
        <v>534</v>
      </c>
      <c r="C535" t="s">
        <v>8775</v>
      </c>
      <c r="D535" t="s">
        <v>15</v>
      </c>
      <c r="E535" t="s">
        <v>890</v>
      </c>
      <c r="F535" t="s">
        <v>891</v>
      </c>
      <c r="G535" s="4" t="s">
        <v>18</v>
      </c>
      <c r="H535" s="4">
        <v>2.5960648148148149E-2</v>
      </c>
      <c r="I535" s="4">
        <v>2.6041666666666668E-2</v>
      </c>
      <c r="J535" s="4">
        <v>2.5925925925925925E-3</v>
      </c>
      <c r="K535" s="4">
        <v>1.2581018518518519E-2</v>
      </c>
      <c r="L535" t="s">
        <v>8776</v>
      </c>
      <c r="M535" t="s">
        <v>6671</v>
      </c>
      <c r="N535" s="4">
        <v>1.337962962962963E-2</v>
      </c>
      <c r="O535" s="9">
        <v>1.337962962962963E-2</v>
      </c>
      <c r="P535">
        <v>-69</v>
      </c>
      <c r="Q535">
        <v>-6.3477460901563906E-2</v>
      </c>
      <c r="R535" t="s">
        <v>43</v>
      </c>
      <c r="S535">
        <v>37</v>
      </c>
      <c r="T535" t="s">
        <v>9188</v>
      </c>
      <c r="U535" t="s">
        <v>4576</v>
      </c>
      <c r="V535" t="s">
        <v>105</v>
      </c>
      <c r="W535" t="s">
        <v>4579</v>
      </c>
      <c r="X535" t="s">
        <v>9198</v>
      </c>
      <c r="Y535" t="s">
        <v>9166</v>
      </c>
      <c r="Z535" t="s">
        <v>47</v>
      </c>
      <c r="AA535" t="s">
        <v>9173</v>
      </c>
    </row>
    <row r="536" spans="1:27" x14ac:dyDescent="0.25">
      <c r="A536">
        <v>1266</v>
      </c>
      <c r="B536">
        <v>535</v>
      </c>
      <c r="C536" t="s">
        <v>965</v>
      </c>
      <c r="D536" t="s">
        <v>15</v>
      </c>
      <c r="E536" t="s">
        <v>966</v>
      </c>
      <c r="F536" t="s">
        <v>967</v>
      </c>
      <c r="G536" s="4" t="s">
        <v>18</v>
      </c>
      <c r="H536" s="4">
        <v>2.5960648148148149E-2</v>
      </c>
      <c r="I536" s="4">
        <v>2.6076388888888889E-2</v>
      </c>
      <c r="J536" s="4">
        <v>2.5925925925925925E-3</v>
      </c>
      <c r="K536" s="4">
        <v>1.2870370370370371E-2</v>
      </c>
      <c r="L536" t="s">
        <v>8776</v>
      </c>
      <c r="M536" t="s">
        <v>6291</v>
      </c>
      <c r="N536" s="4">
        <v>1.3090277777777777E-2</v>
      </c>
      <c r="O536" s="9">
        <v>1.3090277777777777E-2</v>
      </c>
      <c r="P536">
        <v>-19</v>
      </c>
      <c r="Q536">
        <v>-1.70863309352518E-2</v>
      </c>
      <c r="R536" t="s">
        <v>23</v>
      </c>
      <c r="S536">
        <v>37</v>
      </c>
      <c r="T536" t="s">
        <v>9188</v>
      </c>
      <c r="U536" t="s">
        <v>4576</v>
      </c>
      <c r="V536" t="s">
        <v>105</v>
      </c>
      <c r="W536" t="s">
        <v>4579</v>
      </c>
      <c r="X536" t="s">
        <v>9198</v>
      </c>
      <c r="Y536" t="s">
        <v>9166</v>
      </c>
      <c r="Z536" t="s">
        <v>47</v>
      </c>
      <c r="AA536" t="s">
        <v>111</v>
      </c>
    </row>
    <row r="537" spans="1:27" x14ac:dyDescent="0.25">
      <c r="A537">
        <v>3345</v>
      </c>
      <c r="B537">
        <v>536</v>
      </c>
      <c r="C537" t="s">
        <v>8060</v>
      </c>
      <c r="D537" t="s">
        <v>15</v>
      </c>
      <c r="E537" t="s">
        <v>968</v>
      </c>
      <c r="F537" t="s">
        <v>670</v>
      </c>
      <c r="G537" s="4" t="s">
        <v>207</v>
      </c>
      <c r="H537" s="4">
        <v>2.5972222222222223E-2</v>
      </c>
      <c r="I537" s="4">
        <v>2.6168981481481481E-2</v>
      </c>
      <c r="J537" s="4">
        <v>2.5925925925925925E-3</v>
      </c>
      <c r="K537" s="4">
        <v>1.2789351851851852E-2</v>
      </c>
      <c r="L537" t="s">
        <v>8061</v>
      </c>
      <c r="M537" t="s">
        <v>7047</v>
      </c>
      <c r="N537" s="4">
        <v>1.3182870370370371E-2</v>
      </c>
      <c r="O537" s="9">
        <v>1.3182870370370371E-2</v>
      </c>
      <c r="P537">
        <v>-34</v>
      </c>
      <c r="Q537">
        <v>-3.0769230769230799E-2</v>
      </c>
      <c r="R537" t="s">
        <v>43</v>
      </c>
      <c r="S537">
        <v>37</v>
      </c>
      <c r="T537" t="s">
        <v>9188</v>
      </c>
      <c r="U537" t="s">
        <v>4576</v>
      </c>
      <c r="V537" t="s">
        <v>165</v>
      </c>
      <c r="W537" t="s">
        <v>4579</v>
      </c>
      <c r="X537" t="s">
        <v>9198</v>
      </c>
      <c r="Y537" t="s">
        <v>9166</v>
      </c>
      <c r="Z537" t="s">
        <v>47</v>
      </c>
      <c r="AA537" t="s">
        <v>91</v>
      </c>
    </row>
    <row r="538" spans="1:27" x14ac:dyDescent="0.25">
      <c r="A538">
        <v>4027</v>
      </c>
      <c r="B538">
        <v>537</v>
      </c>
      <c r="C538" t="s">
        <v>969</v>
      </c>
      <c r="D538" t="s">
        <v>15</v>
      </c>
      <c r="E538" t="s">
        <v>800</v>
      </c>
      <c r="F538" t="s">
        <v>970</v>
      </c>
      <c r="G538" s="4" t="s">
        <v>30</v>
      </c>
      <c r="H538" s="4">
        <v>2.5983796296296297E-2</v>
      </c>
      <c r="I538" s="4">
        <v>2.6284722222222223E-2</v>
      </c>
      <c r="J538" s="4">
        <v>2.6041666666666665E-3</v>
      </c>
      <c r="K538" s="4">
        <v>1.2870370370370371E-2</v>
      </c>
      <c r="L538" t="s">
        <v>7950</v>
      </c>
      <c r="M538" t="s">
        <v>6291</v>
      </c>
      <c r="N538" s="4">
        <v>1.3113425925925926E-2</v>
      </c>
      <c r="O538" s="9">
        <v>1.3113425925925926E-2</v>
      </c>
      <c r="P538">
        <v>-21</v>
      </c>
      <c r="Q538">
        <v>-1.8884892086330901E-2</v>
      </c>
      <c r="R538" t="s">
        <v>23</v>
      </c>
      <c r="S538">
        <v>37</v>
      </c>
      <c r="T538" t="s">
        <v>9188</v>
      </c>
      <c r="U538" t="s">
        <v>4576</v>
      </c>
      <c r="V538" t="s">
        <v>75</v>
      </c>
      <c r="W538" t="s">
        <v>4579</v>
      </c>
      <c r="X538" t="s">
        <v>9198</v>
      </c>
      <c r="Y538" t="s">
        <v>9166</v>
      </c>
      <c r="Z538" t="s">
        <v>47</v>
      </c>
      <c r="AA538" t="s">
        <v>111</v>
      </c>
    </row>
    <row r="539" spans="1:27" x14ac:dyDescent="0.25">
      <c r="A539">
        <v>1472</v>
      </c>
      <c r="B539">
        <v>538</v>
      </c>
      <c r="C539" t="s">
        <v>8777</v>
      </c>
      <c r="D539" t="s">
        <v>15</v>
      </c>
      <c r="E539" t="s">
        <v>792</v>
      </c>
      <c r="F539" t="s">
        <v>179</v>
      </c>
      <c r="G539" s="4" t="s">
        <v>18</v>
      </c>
      <c r="H539" s="4">
        <v>2.599537037037037E-2</v>
      </c>
      <c r="I539" s="4">
        <v>2.6203703703703705E-2</v>
      </c>
      <c r="J539" s="4">
        <v>2.6041666666666665E-3</v>
      </c>
      <c r="K539" s="4">
        <v>1.3032407407407407E-2</v>
      </c>
      <c r="L539" t="s">
        <v>5476</v>
      </c>
      <c r="M539" t="s">
        <v>7537</v>
      </c>
      <c r="N539" s="4">
        <v>1.2962962962962963E-2</v>
      </c>
      <c r="O539" s="9">
        <v>1.2962962962962963E-2</v>
      </c>
      <c r="P539">
        <v>6</v>
      </c>
      <c r="Q539">
        <v>5.3285968028419202E-3</v>
      </c>
      <c r="R539" t="s">
        <v>23</v>
      </c>
      <c r="S539">
        <v>37</v>
      </c>
      <c r="T539" t="s">
        <v>9188</v>
      </c>
      <c r="U539" t="s">
        <v>4576</v>
      </c>
      <c r="V539" t="s">
        <v>105</v>
      </c>
      <c r="W539" t="s">
        <v>4579</v>
      </c>
      <c r="X539" t="s">
        <v>9198</v>
      </c>
      <c r="Y539" t="s">
        <v>9166</v>
      </c>
      <c r="Z539" t="s">
        <v>47</v>
      </c>
      <c r="AA539" t="s">
        <v>152</v>
      </c>
    </row>
    <row r="540" spans="1:27" x14ac:dyDescent="0.25">
      <c r="A540">
        <v>4154</v>
      </c>
      <c r="B540">
        <v>539</v>
      </c>
      <c r="C540" t="s">
        <v>971</v>
      </c>
      <c r="D540" t="s">
        <v>15</v>
      </c>
      <c r="F540" t="s">
        <v>82</v>
      </c>
      <c r="G540" s="4" t="s">
        <v>30</v>
      </c>
      <c r="H540" s="4">
        <v>2.599537037037037E-2</v>
      </c>
      <c r="I540" s="4">
        <v>2.6574074074074073E-2</v>
      </c>
      <c r="J540" s="4">
        <v>2.6041666666666665E-3</v>
      </c>
      <c r="K540" s="4">
        <v>1.2893518518518518E-2</v>
      </c>
      <c r="L540" t="s">
        <v>5476</v>
      </c>
      <c r="M540" t="s">
        <v>5477</v>
      </c>
      <c r="N540" s="4">
        <v>1.3101851851851852E-2</v>
      </c>
      <c r="O540" s="9">
        <v>1.3101851851851852E-2</v>
      </c>
      <c r="P540">
        <v>-18</v>
      </c>
      <c r="Q540">
        <v>-1.6157989228007201E-2</v>
      </c>
      <c r="R540" t="s">
        <v>23</v>
      </c>
      <c r="S540">
        <v>37</v>
      </c>
      <c r="T540" t="s">
        <v>9188</v>
      </c>
      <c r="U540" t="s">
        <v>4579</v>
      </c>
      <c r="V540" t="s">
        <v>75</v>
      </c>
      <c r="W540" t="s">
        <v>4579</v>
      </c>
      <c r="X540" t="s">
        <v>9198</v>
      </c>
      <c r="Y540" t="s">
        <v>9166</v>
      </c>
      <c r="Z540" t="s">
        <v>47</v>
      </c>
      <c r="AA540" t="s">
        <v>117</v>
      </c>
    </row>
    <row r="541" spans="1:27" x14ac:dyDescent="0.25">
      <c r="A541">
        <v>3771</v>
      </c>
      <c r="B541">
        <v>540</v>
      </c>
      <c r="C541" t="s">
        <v>972</v>
      </c>
      <c r="D541" t="s">
        <v>15</v>
      </c>
      <c r="E541" t="s">
        <v>973</v>
      </c>
      <c r="F541" t="s">
        <v>74</v>
      </c>
      <c r="G541" s="4" t="s">
        <v>30</v>
      </c>
      <c r="H541" s="4">
        <v>2.6006944444444444E-2</v>
      </c>
      <c r="I541" s="4">
        <v>2.6053240740740741E-2</v>
      </c>
      <c r="J541" s="4">
        <v>2.6041666666666665E-3</v>
      </c>
      <c r="K541" s="4">
        <v>1.2233796296296296E-2</v>
      </c>
      <c r="L541" t="s">
        <v>7538</v>
      </c>
      <c r="M541" t="s">
        <v>7939</v>
      </c>
      <c r="N541" s="4">
        <v>1.3773148148148149E-2</v>
      </c>
      <c r="O541" s="9">
        <v>1.3773148148148149E-2</v>
      </c>
      <c r="P541">
        <v>-133</v>
      </c>
      <c r="Q541">
        <v>-0.12582781456953601</v>
      </c>
      <c r="R541" t="s">
        <v>43</v>
      </c>
      <c r="S541">
        <v>37</v>
      </c>
      <c r="T541" t="s">
        <v>9188</v>
      </c>
      <c r="U541" t="s">
        <v>4576</v>
      </c>
      <c r="V541" t="s">
        <v>75</v>
      </c>
      <c r="W541" t="s">
        <v>4579</v>
      </c>
      <c r="X541" t="s">
        <v>9198</v>
      </c>
      <c r="Y541" t="s">
        <v>9166</v>
      </c>
      <c r="Z541" t="s">
        <v>47</v>
      </c>
      <c r="AA541" t="s">
        <v>124</v>
      </c>
    </row>
    <row r="542" spans="1:27" x14ac:dyDescent="0.25">
      <c r="A542">
        <v>2288</v>
      </c>
      <c r="B542">
        <v>541</v>
      </c>
      <c r="C542" t="s">
        <v>974</v>
      </c>
      <c r="D542" t="s">
        <v>15</v>
      </c>
      <c r="E542" t="s">
        <v>975</v>
      </c>
      <c r="F542" t="s">
        <v>976</v>
      </c>
      <c r="G542" s="4" t="s">
        <v>207</v>
      </c>
      <c r="H542" s="4">
        <v>2.6006944444444444E-2</v>
      </c>
      <c r="I542" s="4">
        <v>2.6574074074074073E-2</v>
      </c>
      <c r="J542" s="4">
        <v>2.6041666666666665E-3</v>
      </c>
      <c r="K542" s="4">
        <v>1.3263888888888889E-2</v>
      </c>
      <c r="L542" t="s">
        <v>7538</v>
      </c>
      <c r="M542" t="s">
        <v>6903</v>
      </c>
      <c r="N542" s="4">
        <v>1.2743055555555556E-2</v>
      </c>
      <c r="O542" s="9">
        <v>1.2743055555555556E-2</v>
      </c>
      <c r="P542">
        <v>45</v>
      </c>
      <c r="Q542">
        <v>3.9267015706806303E-2</v>
      </c>
      <c r="R542" t="s">
        <v>19</v>
      </c>
      <c r="S542">
        <v>37</v>
      </c>
      <c r="T542" t="s">
        <v>9188</v>
      </c>
      <c r="U542" t="s">
        <v>4576</v>
      </c>
      <c r="V542" t="s">
        <v>165</v>
      </c>
      <c r="W542" t="s">
        <v>4579</v>
      </c>
      <c r="X542" t="s">
        <v>9198</v>
      </c>
      <c r="Y542" t="s">
        <v>9166</v>
      </c>
      <c r="Z542" t="s">
        <v>47</v>
      </c>
      <c r="AA542" t="s">
        <v>9179</v>
      </c>
    </row>
    <row r="543" spans="1:27" x14ac:dyDescent="0.25">
      <c r="A543">
        <v>861</v>
      </c>
      <c r="B543">
        <v>542</v>
      </c>
      <c r="C543" t="s">
        <v>8855</v>
      </c>
      <c r="D543" t="s">
        <v>15</v>
      </c>
      <c r="E543" t="s">
        <v>977</v>
      </c>
      <c r="F543" t="s">
        <v>82</v>
      </c>
      <c r="G543" s="4" t="s">
        <v>18</v>
      </c>
      <c r="H543" s="4">
        <v>2.6006944444444444E-2</v>
      </c>
      <c r="I543" s="4">
        <v>2.6597222222222223E-2</v>
      </c>
      <c r="J543" s="4">
        <v>2.6041666666666665E-3</v>
      </c>
      <c r="K543" s="4">
        <v>1.3020833333333334E-2</v>
      </c>
      <c r="L543" t="s">
        <v>7538</v>
      </c>
      <c r="M543" t="s">
        <v>7053</v>
      </c>
      <c r="N543" s="4">
        <v>1.2986111111111111E-2</v>
      </c>
      <c r="O543" s="9">
        <v>1.2986111111111111E-2</v>
      </c>
      <c r="P543">
        <v>3</v>
      </c>
      <c r="Q543">
        <v>2.66666666666667E-3</v>
      </c>
      <c r="R543" t="s">
        <v>23</v>
      </c>
      <c r="S543">
        <v>37</v>
      </c>
      <c r="T543" t="s">
        <v>9188</v>
      </c>
      <c r="U543" t="s">
        <v>4576</v>
      </c>
      <c r="V543" t="s">
        <v>105</v>
      </c>
      <c r="W543" t="s">
        <v>4579</v>
      </c>
      <c r="X543" t="s">
        <v>9198</v>
      </c>
      <c r="Y543" t="s">
        <v>9166</v>
      </c>
      <c r="Z543" t="s">
        <v>47</v>
      </c>
      <c r="AA543" t="s">
        <v>149</v>
      </c>
    </row>
    <row r="544" spans="1:27" x14ac:dyDescent="0.25">
      <c r="A544">
        <v>4832</v>
      </c>
      <c r="B544">
        <v>543</v>
      </c>
      <c r="C544" t="s">
        <v>978</v>
      </c>
      <c r="D544" t="s">
        <v>15</v>
      </c>
      <c r="E544" t="s">
        <v>966</v>
      </c>
      <c r="F544" t="s">
        <v>979</v>
      </c>
      <c r="G544" s="4" t="s">
        <v>18</v>
      </c>
      <c r="H544" s="4">
        <v>2.6006944444444444E-2</v>
      </c>
      <c r="I544" s="4">
        <v>2.6192129629629631E-2</v>
      </c>
      <c r="J544" s="4">
        <v>2.6041666666666665E-3</v>
      </c>
      <c r="K544" s="4">
        <v>1.2708333333333334E-2</v>
      </c>
      <c r="L544" t="s">
        <v>7538</v>
      </c>
      <c r="M544" t="s">
        <v>6679</v>
      </c>
      <c r="N544" s="4">
        <v>1.3298611111111112E-2</v>
      </c>
      <c r="O544" s="9">
        <v>1.3298611111111112E-2</v>
      </c>
      <c r="P544">
        <v>-51</v>
      </c>
      <c r="Q544">
        <v>-4.6448087431693999E-2</v>
      </c>
      <c r="R544" t="s">
        <v>43</v>
      </c>
      <c r="S544">
        <v>37</v>
      </c>
      <c r="T544" t="s">
        <v>9188</v>
      </c>
      <c r="U544" t="s">
        <v>4576</v>
      </c>
      <c r="V544" t="s">
        <v>105</v>
      </c>
      <c r="W544" t="s">
        <v>4579</v>
      </c>
      <c r="X544" t="s">
        <v>9198</v>
      </c>
      <c r="Y544" t="s">
        <v>9166</v>
      </c>
      <c r="Z544" t="s">
        <v>47</v>
      </c>
      <c r="AA544" t="s">
        <v>69</v>
      </c>
    </row>
    <row r="545" spans="1:27" x14ac:dyDescent="0.25">
      <c r="A545">
        <v>3435</v>
      </c>
      <c r="B545">
        <v>544</v>
      </c>
      <c r="C545" t="s">
        <v>8333</v>
      </c>
      <c r="D545" t="s">
        <v>15</v>
      </c>
      <c r="E545" t="s">
        <v>980</v>
      </c>
      <c r="F545" t="s">
        <v>439</v>
      </c>
      <c r="G545" s="4" t="s">
        <v>135</v>
      </c>
      <c r="H545" s="4">
        <v>2.6006944444444444E-2</v>
      </c>
      <c r="I545" s="4">
        <v>2.6493055555555554E-2</v>
      </c>
      <c r="J545" s="4">
        <v>2.6041666666666665E-3</v>
      </c>
      <c r="K545" s="4">
        <v>1.306712962962963E-2</v>
      </c>
      <c r="L545" t="s">
        <v>7538</v>
      </c>
      <c r="M545" t="s">
        <v>8334</v>
      </c>
      <c r="N545" s="4">
        <v>1.2939814814814815E-2</v>
      </c>
      <c r="O545" s="9">
        <v>1.2939814814814815E-2</v>
      </c>
      <c r="P545">
        <v>11</v>
      </c>
      <c r="Q545">
        <v>9.7431355181576609E-3</v>
      </c>
      <c r="R545" t="s">
        <v>23</v>
      </c>
      <c r="S545">
        <v>37</v>
      </c>
      <c r="T545" t="s">
        <v>9188</v>
      </c>
      <c r="U545" t="s">
        <v>4576</v>
      </c>
      <c r="V545" t="s">
        <v>136</v>
      </c>
      <c r="W545" t="s">
        <v>4579</v>
      </c>
      <c r="X545" t="s">
        <v>9198</v>
      </c>
      <c r="Y545" t="s">
        <v>9166</v>
      </c>
      <c r="Z545" t="s">
        <v>47</v>
      </c>
      <c r="AA545" t="s">
        <v>161</v>
      </c>
    </row>
    <row r="546" spans="1:27" x14ac:dyDescent="0.25">
      <c r="A546">
        <v>249</v>
      </c>
      <c r="B546">
        <v>545</v>
      </c>
      <c r="C546" t="s">
        <v>981</v>
      </c>
      <c r="D546" t="s">
        <v>15</v>
      </c>
      <c r="E546" t="s">
        <v>982</v>
      </c>
      <c r="F546" t="s">
        <v>983</v>
      </c>
      <c r="G546" s="4" t="s">
        <v>18</v>
      </c>
      <c r="H546" s="4">
        <v>2.6006944444444444E-2</v>
      </c>
      <c r="I546" s="4">
        <v>2.6319444444444444E-2</v>
      </c>
      <c r="J546" s="4">
        <v>2.6041666666666665E-3</v>
      </c>
      <c r="K546" s="4">
        <v>1.3055555555555556E-2</v>
      </c>
      <c r="L546" t="s">
        <v>7538</v>
      </c>
      <c r="M546" t="s">
        <v>6966</v>
      </c>
      <c r="N546" s="4">
        <v>1.2951388888888889E-2</v>
      </c>
      <c r="O546" s="9">
        <v>1.2951388888888889E-2</v>
      </c>
      <c r="P546">
        <v>9</v>
      </c>
      <c r="Q546">
        <v>7.9787234042553203E-3</v>
      </c>
      <c r="R546" t="s">
        <v>23</v>
      </c>
      <c r="S546">
        <v>37</v>
      </c>
      <c r="T546" t="s">
        <v>9188</v>
      </c>
      <c r="U546" t="s">
        <v>4576</v>
      </c>
      <c r="V546" t="s">
        <v>105</v>
      </c>
      <c r="W546" t="s">
        <v>4579</v>
      </c>
      <c r="X546" t="s">
        <v>9198</v>
      </c>
      <c r="Y546" t="s">
        <v>9166</v>
      </c>
      <c r="Z546" t="s">
        <v>47</v>
      </c>
      <c r="AA546" t="s">
        <v>159</v>
      </c>
    </row>
    <row r="547" spans="1:27" x14ac:dyDescent="0.25">
      <c r="A547">
        <v>3835</v>
      </c>
      <c r="B547">
        <v>546</v>
      </c>
      <c r="C547" t="s">
        <v>7539</v>
      </c>
      <c r="D547" t="s">
        <v>15</v>
      </c>
      <c r="E547" t="s">
        <v>722</v>
      </c>
      <c r="F547" t="s">
        <v>723</v>
      </c>
      <c r="G547" s="4" t="s">
        <v>685</v>
      </c>
      <c r="H547" s="4">
        <v>2.6006944444444444E-2</v>
      </c>
      <c r="I547" s="4">
        <v>2.627314814814815E-2</v>
      </c>
      <c r="J547" s="4">
        <v>2.6041666666666665E-3</v>
      </c>
      <c r="K547" s="4">
        <v>1.3101851851851852E-2</v>
      </c>
      <c r="L547" t="s">
        <v>7538</v>
      </c>
      <c r="M547" t="s">
        <v>5479</v>
      </c>
      <c r="N547" s="4">
        <v>1.2905092592592593E-2</v>
      </c>
      <c r="O547" s="9">
        <v>1.2905092592592593E-2</v>
      </c>
      <c r="P547">
        <v>17</v>
      </c>
      <c r="Q547">
        <v>1.5017667844523E-2</v>
      </c>
      <c r="R547" t="s">
        <v>23</v>
      </c>
      <c r="S547">
        <v>37</v>
      </c>
      <c r="T547" t="s">
        <v>9188</v>
      </c>
      <c r="U547" t="s">
        <v>4576</v>
      </c>
      <c r="V547" t="s">
        <v>62</v>
      </c>
      <c r="W547" t="s">
        <v>4579</v>
      </c>
      <c r="X547" t="s">
        <v>9198</v>
      </c>
      <c r="Y547" t="s">
        <v>9166</v>
      </c>
      <c r="Z547" t="s">
        <v>47</v>
      </c>
      <c r="AA547" t="s">
        <v>172</v>
      </c>
    </row>
    <row r="548" spans="1:27" x14ac:dyDescent="0.25">
      <c r="A548">
        <v>3041</v>
      </c>
      <c r="B548">
        <v>547</v>
      </c>
      <c r="C548" t="s">
        <v>984</v>
      </c>
      <c r="D548" t="s">
        <v>15</v>
      </c>
      <c r="E548" t="s">
        <v>877</v>
      </c>
      <c r="F548" t="s">
        <v>374</v>
      </c>
      <c r="G548" s="4" t="s">
        <v>18</v>
      </c>
      <c r="H548" s="4">
        <v>2.6018518518518517E-2</v>
      </c>
      <c r="I548" s="4">
        <v>2.6342592592592591E-2</v>
      </c>
      <c r="J548" s="4">
        <v>2.6041666666666665E-3</v>
      </c>
      <c r="K548" s="4">
        <v>1.2951388888888889E-2</v>
      </c>
      <c r="L548" t="s">
        <v>8778</v>
      </c>
      <c r="M548" t="s">
        <v>8466</v>
      </c>
      <c r="N548" s="4">
        <v>1.306712962962963E-2</v>
      </c>
      <c r="O548" s="9">
        <v>1.306712962962963E-2</v>
      </c>
      <c r="P548">
        <v>-10</v>
      </c>
      <c r="Q548">
        <v>-8.9365504915102801E-3</v>
      </c>
      <c r="R548" t="s">
        <v>23</v>
      </c>
      <c r="S548">
        <v>37</v>
      </c>
      <c r="T548" t="s">
        <v>9188</v>
      </c>
      <c r="U548" t="s">
        <v>4576</v>
      </c>
      <c r="V548" t="s">
        <v>105</v>
      </c>
      <c r="W548" t="s">
        <v>4579</v>
      </c>
      <c r="X548" t="s">
        <v>9198</v>
      </c>
      <c r="Y548" t="s">
        <v>9166</v>
      </c>
      <c r="Z548" t="s">
        <v>47</v>
      </c>
      <c r="AA548" t="s">
        <v>131</v>
      </c>
    </row>
    <row r="549" spans="1:27" x14ac:dyDescent="0.25">
      <c r="A549">
        <v>4806</v>
      </c>
      <c r="B549">
        <v>548</v>
      </c>
      <c r="C549" t="s">
        <v>8779</v>
      </c>
      <c r="D549" t="s">
        <v>15</v>
      </c>
      <c r="E549" t="s">
        <v>732</v>
      </c>
      <c r="F549" t="s">
        <v>733</v>
      </c>
      <c r="G549" s="4" t="s">
        <v>18</v>
      </c>
      <c r="H549" s="4">
        <v>2.6030092592592594E-2</v>
      </c>
      <c r="I549" s="4">
        <v>2.6261574074074073E-2</v>
      </c>
      <c r="J549" s="4">
        <v>2.6041666666666665E-3</v>
      </c>
      <c r="K549" s="4">
        <v>1.3090277777777777E-2</v>
      </c>
      <c r="L549" t="s">
        <v>5267</v>
      </c>
      <c r="M549" t="s">
        <v>7954</v>
      </c>
      <c r="N549" s="4">
        <v>1.2939814814814815E-2</v>
      </c>
      <c r="O549" s="9">
        <v>1.2939814814814815E-2</v>
      </c>
      <c r="P549">
        <v>13</v>
      </c>
      <c r="Q549">
        <v>1.1494252873563199E-2</v>
      </c>
      <c r="R549" t="s">
        <v>23</v>
      </c>
      <c r="S549">
        <v>37</v>
      </c>
      <c r="T549" t="s">
        <v>9188</v>
      </c>
      <c r="U549" t="s">
        <v>4576</v>
      </c>
      <c r="V549" t="s">
        <v>105</v>
      </c>
      <c r="W549" t="s">
        <v>4579</v>
      </c>
      <c r="X549" t="s">
        <v>9198</v>
      </c>
      <c r="Y549" t="s">
        <v>9166</v>
      </c>
      <c r="Z549" t="s">
        <v>47</v>
      </c>
      <c r="AA549" t="s">
        <v>168</v>
      </c>
    </row>
    <row r="550" spans="1:27" x14ac:dyDescent="0.25">
      <c r="A550">
        <v>4754</v>
      </c>
      <c r="B550">
        <v>549</v>
      </c>
      <c r="C550" t="s">
        <v>985</v>
      </c>
      <c r="D550" t="s">
        <v>15</v>
      </c>
      <c r="F550" t="s">
        <v>174</v>
      </c>
      <c r="G550" s="4" t="s">
        <v>18</v>
      </c>
      <c r="H550" s="4">
        <v>2.6030092592592594E-2</v>
      </c>
      <c r="I550" s="4">
        <v>2.6469907407407407E-2</v>
      </c>
      <c r="J550" s="4">
        <v>2.6041666666666665E-3</v>
      </c>
      <c r="K550" s="4">
        <v>1.3055555555555556E-2</v>
      </c>
      <c r="L550" t="s">
        <v>5267</v>
      </c>
      <c r="M550" t="s">
        <v>6966</v>
      </c>
      <c r="N550" s="4">
        <v>1.2974537037037038E-2</v>
      </c>
      <c r="O550" s="9">
        <v>1.2974537037037038E-2</v>
      </c>
      <c r="P550">
        <v>7</v>
      </c>
      <c r="Q550">
        <v>6.2056737588652502E-3</v>
      </c>
      <c r="R550" t="s">
        <v>23</v>
      </c>
      <c r="S550">
        <v>37</v>
      </c>
      <c r="T550" t="s">
        <v>9188</v>
      </c>
      <c r="U550" t="s">
        <v>4579</v>
      </c>
      <c r="V550" t="s">
        <v>105</v>
      </c>
      <c r="W550" t="s">
        <v>4579</v>
      </c>
      <c r="X550" t="s">
        <v>9198</v>
      </c>
      <c r="Y550" t="s">
        <v>9166</v>
      </c>
      <c r="Z550" t="s">
        <v>47</v>
      </c>
      <c r="AA550" t="s">
        <v>159</v>
      </c>
    </row>
    <row r="551" spans="1:27" x14ac:dyDescent="0.25">
      <c r="A551">
        <v>2672</v>
      </c>
      <c r="B551">
        <v>550</v>
      </c>
      <c r="C551" t="s">
        <v>8780</v>
      </c>
      <c r="D551" t="s">
        <v>15</v>
      </c>
      <c r="E551" t="s">
        <v>407</v>
      </c>
      <c r="F551" t="s">
        <v>986</v>
      </c>
      <c r="G551" s="4" t="s">
        <v>18</v>
      </c>
      <c r="H551" s="4">
        <v>2.6030092592592594E-2</v>
      </c>
      <c r="I551" s="4">
        <v>2.6226851851851852E-2</v>
      </c>
      <c r="J551" s="4">
        <v>2.6041666666666665E-3</v>
      </c>
      <c r="K551" s="4">
        <v>1.2905092592592593E-2</v>
      </c>
      <c r="L551" t="s">
        <v>5267</v>
      </c>
      <c r="M551" t="s">
        <v>5775</v>
      </c>
      <c r="N551" s="4">
        <v>1.3125E-2</v>
      </c>
      <c r="O551" s="9">
        <v>1.3125E-2</v>
      </c>
      <c r="P551">
        <v>-19</v>
      </c>
      <c r="Q551">
        <v>-1.70403587443946E-2</v>
      </c>
      <c r="R551" t="s">
        <v>23</v>
      </c>
      <c r="S551">
        <v>37</v>
      </c>
      <c r="T551" t="s">
        <v>9188</v>
      </c>
      <c r="U551" t="s">
        <v>4576</v>
      </c>
      <c r="V551" t="s">
        <v>105</v>
      </c>
      <c r="W551" t="s">
        <v>4579</v>
      </c>
      <c r="X551" t="s">
        <v>9198</v>
      </c>
      <c r="Y551" t="s">
        <v>9166</v>
      </c>
      <c r="Z551" t="s">
        <v>47</v>
      </c>
      <c r="AA551" t="s">
        <v>119</v>
      </c>
    </row>
    <row r="552" spans="1:27" x14ac:dyDescent="0.25">
      <c r="A552">
        <v>1082</v>
      </c>
      <c r="B552">
        <v>551</v>
      </c>
      <c r="C552" t="s">
        <v>987</v>
      </c>
      <c r="D552" t="s">
        <v>15</v>
      </c>
      <c r="F552" t="s">
        <v>82</v>
      </c>
      <c r="G552" s="4" t="s">
        <v>30</v>
      </c>
      <c r="H552" s="4">
        <v>2.6030092592592594E-2</v>
      </c>
      <c r="I552" s="4">
        <v>2.6412037037037036E-2</v>
      </c>
      <c r="J552" s="4">
        <v>2.6041666666666665E-3</v>
      </c>
      <c r="K552" s="4">
        <v>1.3125E-2</v>
      </c>
      <c r="L552" t="s">
        <v>5267</v>
      </c>
      <c r="M552" t="s">
        <v>5268</v>
      </c>
      <c r="N552" s="4">
        <v>1.2905092592592593E-2</v>
      </c>
      <c r="O552" s="9">
        <v>1.2905092592592593E-2</v>
      </c>
      <c r="P552">
        <v>19</v>
      </c>
      <c r="Q552">
        <v>1.67548500881834E-2</v>
      </c>
      <c r="R552" t="s">
        <v>23</v>
      </c>
      <c r="S552">
        <v>37</v>
      </c>
      <c r="T552" t="s">
        <v>9188</v>
      </c>
      <c r="U552" t="s">
        <v>4579</v>
      </c>
      <c r="V552" t="s">
        <v>75</v>
      </c>
      <c r="W552" t="s">
        <v>4579</v>
      </c>
      <c r="X552" t="s">
        <v>9198</v>
      </c>
      <c r="Y552" t="s">
        <v>9166</v>
      </c>
      <c r="Z552" t="s">
        <v>47</v>
      </c>
      <c r="AA552" t="s">
        <v>178</v>
      </c>
    </row>
    <row r="553" spans="1:27" x14ac:dyDescent="0.25">
      <c r="A553">
        <v>1430</v>
      </c>
      <c r="B553">
        <v>552</v>
      </c>
      <c r="C553" t="s">
        <v>8781</v>
      </c>
      <c r="D553" t="s">
        <v>15</v>
      </c>
      <c r="E553" t="s">
        <v>988</v>
      </c>
      <c r="F553" t="s">
        <v>363</v>
      </c>
      <c r="G553" s="4" t="s">
        <v>18</v>
      </c>
      <c r="H553" s="4">
        <v>2.6030092592592594E-2</v>
      </c>
      <c r="I553" s="4">
        <v>2.6296296296296297E-2</v>
      </c>
      <c r="J553" s="4">
        <v>2.6041666666666665E-3</v>
      </c>
      <c r="K553" s="4">
        <v>1.3078703703703703E-2</v>
      </c>
      <c r="L553" t="s">
        <v>5267</v>
      </c>
      <c r="M553" t="s">
        <v>4754</v>
      </c>
      <c r="N553" s="4">
        <v>1.2951388888888889E-2</v>
      </c>
      <c r="O553" s="9">
        <v>1.2951388888888889E-2</v>
      </c>
      <c r="P553">
        <v>11</v>
      </c>
      <c r="Q553">
        <v>9.7345132743362796E-3</v>
      </c>
      <c r="R553" t="s">
        <v>23</v>
      </c>
      <c r="S553">
        <v>37</v>
      </c>
      <c r="T553" t="s">
        <v>9188</v>
      </c>
      <c r="U553" t="s">
        <v>4576</v>
      </c>
      <c r="V553" t="s">
        <v>105</v>
      </c>
      <c r="W553" t="s">
        <v>4579</v>
      </c>
      <c r="X553" t="s">
        <v>9198</v>
      </c>
      <c r="Y553" t="s">
        <v>9166</v>
      </c>
      <c r="Z553" t="s">
        <v>47</v>
      </c>
      <c r="AA553" t="s">
        <v>165</v>
      </c>
    </row>
    <row r="554" spans="1:27" x14ac:dyDescent="0.25">
      <c r="A554">
        <v>3460</v>
      </c>
      <c r="B554">
        <v>553</v>
      </c>
      <c r="C554" t="s">
        <v>989</v>
      </c>
      <c r="D554" t="s">
        <v>15</v>
      </c>
      <c r="G554" s="4" t="s">
        <v>18</v>
      </c>
      <c r="H554" s="4">
        <v>2.6030092592592594E-2</v>
      </c>
      <c r="I554" s="4">
        <v>2.6331018518518517E-2</v>
      </c>
      <c r="J554" s="4">
        <v>2.6041666666666665E-3</v>
      </c>
      <c r="K554" s="4">
        <v>1.3263888888888889E-2</v>
      </c>
      <c r="L554" t="s">
        <v>5267</v>
      </c>
      <c r="M554" t="s">
        <v>6903</v>
      </c>
      <c r="N554" s="4">
        <v>1.2766203703703703E-2</v>
      </c>
      <c r="O554" s="9">
        <v>1.2766203703703703E-2</v>
      </c>
      <c r="P554">
        <v>43</v>
      </c>
      <c r="Q554">
        <v>3.7521815008725999E-2</v>
      </c>
      <c r="R554" t="s">
        <v>19</v>
      </c>
      <c r="S554">
        <v>37</v>
      </c>
      <c r="T554" t="s">
        <v>9188</v>
      </c>
      <c r="U554" t="s">
        <v>4579</v>
      </c>
      <c r="V554" t="s">
        <v>105</v>
      </c>
      <c r="W554" t="s">
        <v>4579</v>
      </c>
      <c r="X554" t="s">
        <v>9198</v>
      </c>
      <c r="Y554" t="s">
        <v>9166</v>
      </c>
      <c r="Z554" t="s">
        <v>47</v>
      </c>
      <c r="AA554" t="s">
        <v>9179</v>
      </c>
    </row>
    <row r="555" spans="1:27" x14ac:dyDescent="0.25">
      <c r="A555">
        <v>3642</v>
      </c>
      <c r="B555">
        <v>554</v>
      </c>
      <c r="C555" t="s">
        <v>8243</v>
      </c>
      <c r="D555" t="s">
        <v>15</v>
      </c>
      <c r="E555" t="s">
        <v>661</v>
      </c>
      <c r="F555" t="s">
        <v>713</v>
      </c>
      <c r="G555" s="4" t="s">
        <v>135</v>
      </c>
      <c r="H555" s="4">
        <v>2.6041666666666668E-2</v>
      </c>
      <c r="I555" s="4">
        <v>2.6111111111111113E-2</v>
      </c>
      <c r="J555" s="4">
        <v>2.6041666666666665E-3</v>
      </c>
      <c r="K555" s="4">
        <v>1.2731481481481481E-2</v>
      </c>
      <c r="L555" t="s">
        <v>6664</v>
      </c>
      <c r="M555" t="s">
        <v>6675</v>
      </c>
      <c r="N555" s="4">
        <v>1.3310185185185185E-2</v>
      </c>
      <c r="O555" s="9">
        <v>1.3310185185185185E-2</v>
      </c>
      <c r="P555">
        <v>-50</v>
      </c>
      <c r="Q555">
        <v>-4.5454545454545497E-2</v>
      </c>
      <c r="R555" t="s">
        <v>43</v>
      </c>
      <c r="S555">
        <v>37</v>
      </c>
      <c r="T555" t="s">
        <v>9188</v>
      </c>
      <c r="U555" t="s">
        <v>4576</v>
      </c>
      <c r="V555" t="s">
        <v>136</v>
      </c>
      <c r="W555" t="s">
        <v>4579</v>
      </c>
      <c r="X555" t="s">
        <v>9198</v>
      </c>
      <c r="Y555" t="s">
        <v>9166</v>
      </c>
      <c r="Z555" t="s">
        <v>47</v>
      </c>
      <c r="AA555" t="s">
        <v>75</v>
      </c>
    </row>
    <row r="556" spans="1:27" x14ac:dyDescent="0.25">
      <c r="A556">
        <v>1419</v>
      </c>
      <c r="B556">
        <v>555</v>
      </c>
      <c r="C556" t="s">
        <v>990</v>
      </c>
      <c r="D556" t="s">
        <v>15</v>
      </c>
      <c r="E556" t="s">
        <v>407</v>
      </c>
      <c r="F556" t="s">
        <v>991</v>
      </c>
      <c r="G556" s="4" t="s">
        <v>30</v>
      </c>
      <c r="H556" s="4">
        <v>2.6053240740740741E-2</v>
      </c>
      <c r="I556" s="4">
        <v>2.6412037037037036E-2</v>
      </c>
      <c r="J556" s="4">
        <v>2.6041666666666665E-3</v>
      </c>
      <c r="K556" s="4">
        <v>1.324074074074074E-2</v>
      </c>
      <c r="L556" t="s">
        <v>7540</v>
      </c>
      <c r="M556" t="s">
        <v>6684</v>
      </c>
      <c r="N556" s="4">
        <v>1.2812499999999999E-2</v>
      </c>
      <c r="O556" s="9">
        <v>1.2812499999999999E-2</v>
      </c>
      <c r="P556">
        <v>37</v>
      </c>
      <c r="Q556">
        <v>3.2342657342657302E-2</v>
      </c>
      <c r="R556" t="s">
        <v>19</v>
      </c>
      <c r="S556">
        <v>37</v>
      </c>
      <c r="T556" t="s">
        <v>9188</v>
      </c>
      <c r="U556" t="s">
        <v>4576</v>
      </c>
      <c r="V556" t="s">
        <v>75</v>
      </c>
      <c r="W556" t="s">
        <v>4579</v>
      </c>
      <c r="X556" t="s">
        <v>9198</v>
      </c>
      <c r="Y556" t="s">
        <v>9166</v>
      </c>
      <c r="Z556" t="s">
        <v>47</v>
      </c>
      <c r="AA556" t="s">
        <v>9172</v>
      </c>
    </row>
    <row r="557" spans="1:27" x14ac:dyDescent="0.25">
      <c r="A557">
        <v>3769</v>
      </c>
      <c r="B557">
        <v>556</v>
      </c>
      <c r="C557" t="s">
        <v>8468</v>
      </c>
      <c r="D557" t="s">
        <v>15</v>
      </c>
      <c r="E557" t="s">
        <v>100</v>
      </c>
      <c r="F557" t="s">
        <v>992</v>
      </c>
      <c r="G557" s="4" t="s">
        <v>135</v>
      </c>
      <c r="H557" s="4">
        <v>2.6064814814814815E-2</v>
      </c>
      <c r="I557" s="4">
        <v>2.6527777777777779E-2</v>
      </c>
      <c r="J557" s="4">
        <v>2.6041666666666665E-3</v>
      </c>
      <c r="K557" s="4">
        <v>1.3090277777777777E-2</v>
      </c>
      <c r="L557" t="s">
        <v>8245</v>
      </c>
      <c r="M557" t="s">
        <v>7954</v>
      </c>
      <c r="N557" s="4">
        <v>1.2974537037037038E-2</v>
      </c>
      <c r="O557" s="9">
        <v>1.2974537037037038E-2</v>
      </c>
      <c r="P557">
        <v>10</v>
      </c>
      <c r="Q557">
        <v>8.8417329796640094E-3</v>
      </c>
      <c r="R557" t="s">
        <v>23</v>
      </c>
      <c r="S557">
        <v>37</v>
      </c>
      <c r="T557" t="s">
        <v>9188</v>
      </c>
      <c r="U557" t="s">
        <v>4576</v>
      </c>
      <c r="V557" t="s">
        <v>136</v>
      </c>
      <c r="W557" t="s">
        <v>4579</v>
      </c>
      <c r="X557" t="s">
        <v>9198</v>
      </c>
      <c r="Y557" t="s">
        <v>9166</v>
      </c>
      <c r="Z557" t="s">
        <v>47</v>
      </c>
      <c r="AA557" t="s">
        <v>168</v>
      </c>
    </row>
    <row r="558" spans="1:27" x14ac:dyDescent="0.25">
      <c r="A558">
        <v>2882</v>
      </c>
      <c r="B558">
        <v>557</v>
      </c>
      <c r="C558" t="s">
        <v>993</v>
      </c>
      <c r="D558" t="s">
        <v>15</v>
      </c>
      <c r="E558" t="s">
        <v>523</v>
      </c>
      <c r="F558" t="s">
        <v>74</v>
      </c>
      <c r="G558" s="4" t="s">
        <v>18</v>
      </c>
      <c r="H558" s="4">
        <v>2.6064814814814815E-2</v>
      </c>
      <c r="I558" s="4">
        <v>2.6516203703703705E-2</v>
      </c>
      <c r="J558" s="4">
        <v>2.6041666666666665E-3</v>
      </c>
      <c r="K558" s="4">
        <v>1.3263888888888889E-2</v>
      </c>
      <c r="L558" t="s">
        <v>8245</v>
      </c>
      <c r="M558" t="s">
        <v>6903</v>
      </c>
      <c r="N558" s="4">
        <v>1.2800925925925926E-2</v>
      </c>
      <c r="O558" s="9">
        <v>1.2800925925925926E-2</v>
      </c>
      <c r="P558">
        <v>40</v>
      </c>
      <c r="Q558">
        <v>3.4904013961605598E-2</v>
      </c>
      <c r="R558" t="s">
        <v>19</v>
      </c>
      <c r="S558">
        <v>37</v>
      </c>
      <c r="T558" t="s">
        <v>9188</v>
      </c>
      <c r="U558" t="s">
        <v>4576</v>
      </c>
      <c r="V558" t="s">
        <v>105</v>
      </c>
      <c r="W558" t="s">
        <v>4579</v>
      </c>
      <c r="X558" t="s">
        <v>9198</v>
      </c>
      <c r="Y558" t="s">
        <v>9166</v>
      </c>
      <c r="Z558" t="s">
        <v>47</v>
      </c>
      <c r="AA558" t="s">
        <v>9179</v>
      </c>
    </row>
    <row r="559" spans="1:27" x14ac:dyDescent="0.25">
      <c r="A559">
        <v>3425</v>
      </c>
      <c r="B559">
        <v>558</v>
      </c>
      <c r="C559" t="s">
        <v>8244</v>
      </c>
      <c r="D559" t="s">
        <v>15</v>
      </c>
      <c r="E559" t="s">
        <v>994</v>
      </c>
      <c r="F559" t="s">
        <v>74</v>
      </c>
      <c r="G559" s="4" t="s">
        <v>135</v>
      </c>
      <c r="H559" s="4">
        <v>2.6064814814814815E-2</v>
      </c>
      <c r="I559" s="4">
        <v>2.6261574074074073E-2</v>
      </c>
      <c r="J559" s="4">
        <v>2.6041666666666665E-3</v>
      </c>
      <c r="K559" s="4">
        <v>1.2824074074074075E-2</v>
      </c>
      <c r="L559" t="s">
        <v>8245</v>
      </c>
      <c r="M559" t="s">
        <v>5924</v>
      </c>
      <c r="N559" s="4">
        <v>1.324074074074074E-2</v>
      </c>
      <c r="O559" s="9">
        <v>1.324074074074074E-2</v>
      </c>
      <c r="P559">
        <v>-36</v>
      </c>
      <c r="Q559">
        <v>-3.2490974729241902E-2</v>
      </c>
      <c r="R559" t="s">
        <v>43</v>
      </c>
      <c r="S559">
        <v>37</v>
      </c>
      <c r="T559" t="s">
        <v>9188</v>
      </c>
      <c r="U559" t="s">
        <v>4576</v>
      </c>
      <c r="V559" t="s">
        <v>136</v>
      </c>
      <c r="W559" t="s">
        <v>4579</v>
      </c>
      <c r="X559" t="s">
        <v>9198</v>
      </c>
      <c r="Y559" t="s">
        <v>9166</v>
      </c>
      <c r="Z559" t="s">
        <v>47</v>
      </c>
      <c r="AA559" t="s">
        <v>99</v>
      </c>
    </row>
    <row r="560" spans="1:27" x14ac:dyDescent="0.25">
      <c r="A560">
        <v>3079</v>
      </c>
      <c r="B560">
        <v>559</v>
      </c>
      <c r="C560" t="s">
        <v>995</v>
      </c>
      <c r="D560" t="s">
        <v>15</v>
      </c>
      <c r="E560" t="s">
        <v>996</v>
      </c>
      <c r="F560" t="s">
        <v>82</v>
      </c>
      <c r="G560" s="4" t="s">
        <v>30</v>
      </c>
      <c r="H560" s="4">
        <v>2.6076388888888889E-2</v>
      </c>
      <c r="I560" s="4">
        <v>2.627314814814815E-2</v>
      </c>
      <c r="J560" s="4">
        <v>2.6041666666666665E-3</v>
      </c>
      <c r="K560" s="4">
        <v>1.337962962962963E-2</v>
      </c>
      <c r="L560" t="s">
        <v>7175</v>
      </c>
      <c r="M560" t="s">
        <v>4944</v>
      </c>
      <c r="N560" s="4">
        <v>1.269675925925926E-2</v>
      </c>
      <c r="O560" s="9">
        <v>1.269675925925926E-2</v>
      </c>
      <c r="P560">
        <v>59</v>
      </c>
      <c r="Q560">
        <v>5.1038062283737001E-2</v>
      </c>
      <c r="R560" t="s">
        <v>19</v>
      </c>
      <c r="S560">
        <v>37</v>
      </c>
      <c r="T560" t="s">
        <v>9188</v>
      </c>
      <c r="U560" t="s">
        <v>4576</v>
      </c>
      <c r="V560" t="s">
        <v>75</v>
      </c>
      <c r="W560" t="s">
        <v>4579</v>
      </c>
      <c r="X560" t="s">
        <v>9198</v>
      </c>
      <c r="Y560" t="s">
        <v>9166</v>
      </c>
      <c r="Z560" t="s">
        <v>47</v>
      </c>
      <c r="AA560" t="s">
        <v>62</v>
      </c>
    </row>
    <row r="561" spans="1:27" x14ac:dyDescent="0.25">
      <c r="A561">
        <v>3673</v>
      </c>
      <c r="B561">
        <v>560</v>
      </c>
      <c r="C561" t="s">
        <v>997</v>
      </c>
      <c r="D561" t="s">
        <v>15</v>
      </c>
      <c r="E561" t="s">
        <v>998</v>
      </c>
      <c r="F561" t="s">
        <v>439</v>
      </c>
      <c r="G561" s="4" t="s">
        <v>135</v>
      </c>
      <c r="H561" s="4">
        <v>2.6076388888888889E-2</v>
      </c>
      <c r="I561" s="4">
        <v>2.6562499999999999E-2</v>
      </c>
      <c r="J561" s="4">
        <v>2.6041666666666665E-3</v>
      </c>
      <c r="K561" s="4">
        <v>1.3078703703703703E-2</v>
      </c>
      <c r="L561" t="s">
        <v>7175</v>
      </c>
      <c r="M561" t="s">
        <v>4754</v>
      </c>
      <c r="N561" s="4">
        <v>1.2997685185185185E-2</v>
      </c>
      <c r="O561" s="9">
        <v>1.2997685185185185E-2</v>
      </c>
      <c r="P561">
        <v>7</v>
      </c>
      <c r="Q561">
        <v>6.1946902654867204E-3</v>
      </c>
      <c r="R561" t="s">
        <v>23</v>
      </c>
      <c r="S561">
        <v>37</v>
      </c>
      <c r="T561" t="s">
        <v>9188</v>
      </c>
      <c r="U561" t="s">
        <v>4576</v>
      </c>
      <c r="V561" t="s">
        <v>136</v>
      </c>
      <c r="W561" t="s">
        <v>4579</v>
      </c>
      <c r="X561" t="s">
        <v>9198</v>
      </c>
      <c r="Y561" t="s">
        <v>9166</v>
      </c>
      <c r="Z561" t="s">
        <v>47</v>
      </c>
      <c r="AA561" t="s">
        <v>165</v>
      </c>
    </row>
    <row r="562" spans="1:27" x14ac:dyDescent="0.25">
      <c r="A562">
        <v>5395</v>
      </c>
      <c r="B562">
        <v>561</v>
      </c>
      <c r="C562" t="s">
        <v>999</v>
      </c>
      <c r="D562" t="s">
        <v>15</v>
      </c>
      <c r="E562" t="s">
        <v>657</v>
      </c>
      <c r="F562" t="s">
        <v>377</v>
      </c>
      <c r="G562" s="4" t="s">
        <v>18</v>
      </c>
      <c r="H562" s="4">
        <v>2.6076388888888889E-2</v>
      </c>
      <c r="I562" s="4">
        <v>2.6342592592592591E-2</v>
      </c>
      <c r="J562" s="4">
        <v>2.6041666666666665E-3</v>
      </c>
      <c r="K562" s="4">
        <v>1.306712962962963E-2</v>
      </c>
      <c r="L562" t="s">
        <v>7175</v>
      </c>
      <c r="M562" t="s">
        <v>8334</v>
      </c>
      <c r="N562" s="4">
        <v>1.3009259259259259E-2</v>
      </c>
      <c r="O562" s="9">
        <v>1.3009259259259259E-2</v>
      </c>
      <c r="P562">
        <v>5</v>
      </c>
      <c r="Q562">
        <v>4.4286979627989401E-3</v>
      </c>
      <c r="R562" t="s">
        <v>23</v>
      </c>
      <c r="S562">
        <v>37</v>
      </c>
      <c r="T562" t="s">
        <v>9188</v>
      </c>
      <c r="U562" t="s">
        <v>4576</v>
      </c>
      <c r="V562" t="s">
        <v>105</v>
      </c>
      <c r="W562" t="s">
        <v>4579</v>
      </c>
      <c r="X562" t="s">
        <v>9198</v>
      </c>
      <c r="Y562" t="s">
        <v>9166</v>
      </c>
      <c r="Z562" t="s">
        <v>47</v>
      </c>
      <c r="AA562" t="s">
        <v>161</v>
      </c>
    </row>
    <row r="563" spans="1:27" x14ac:dyDescent="0.25">
      <c r="A563">
        <v>5216</v>
      </c>
      <c r="B563">
        <v>562</v>
      </c>
      <c r="C563" t="s">
        <v>7174</v>
      </c>
      <c r="D563" t="s">
        <v>15</v>
      </c>
      <c r="F563" t="s">
        <v>42</v>
      </c>
      <c r="G563" s="4" t="s">
        <v>18</v>
      </c>
      <c r="H563" s="4">
        <v>2.6076388888888889E-2</v>
      </c>
      <c r="I563" s="4">
        <v>2.6388888888888889E-2</v>
      </c>
      <c r="J563" s="4">
        <v>2.6041666666666665E-3</v>
      </c>
      <c r="K563" s="4">
        <v>1.3217592592592593E-2</v>
      </c>
      <c r="L563" t="s">
        <v>7175</v>
      </c>
      <c r="M563" t="s">
        <v>7176</v>
      </c>
      <c r="N563" s="4">
        <v>1.2858796296296297E-2</v>
      </c>
      <c r="O563" s="9">
        <v>1.2858796296296297E-2</v>
      </c>
      <c r="P563">
        <v>31</v>
      </c>
      <c r="Q563">
        <v>2.71453590192644E-2</v>
      </c>
      <c r="R563" t="s">
        <v>19</v>
      </c>
      <c r="S563">
        <v>37</v>
      </c>
      <c r="T563" t="s">
        <v>9188</v>
      </c>
      <c r="U563" t="s">
        <v>4579</v>
      </c>
      <c r="V563" t="s">
        <v>105</v>
      </c>
      <c r="W563" t="s">
        <v>4579</v>
      </c>
      <c r="X563" t="s">
        <v>9198</v>
      </c>
      <c r="Y563" t="s">
        <v>9166</v>
      </c>
      <c r="Z563" t="s">
        <v>47</v>
      </c>
      <c r="AA563" t="s">
        <v>9175</v>
      </c>
    </row>
    <row r="564" spans="1:27" x14ac:dyDescent="0.25">
      <c r="A564">
        <v>1900</v>
      </c>
      <c r="B564">
        <v>563</v>
      </c>
      <c r="C564" t="s">
        <v>1000</v>
      </c>
      <c r="D564" t="s">
        <v>15</v>
      </c>
      <c r="F564" t="s">
        <v>585</v>
      </c>
      <c r="G564" s="4" t="s">
        <v>18</v>
      </c>
      <c r="H564" s="4">
        <v>2.6087962962962962E-2</v>
      </c>
      <c r="I564" s="4">
        <v>2.6412037037037036E-2</v>
      </c>
      <c r="J564" s="4">
        <v>2.6041666666666665E-3</v>
      </c>
      <c r="K564" s="4">
        <v>1.3182870370370371E-2</v>
      </c>
      <c r="L564" t="s">
        <v>7177</v>
      </c>
      <c r="M564" t="s">
        <v>7178</v>
      </c>
      <c r="N564" s="4">
        <v>1.2905092592592593E-2</v>
      </c>
      <c r="O564" s="9">
        <v>1.2905092592592593E-2</v>
      </c>
      <c r="P564">
        <v>24</v>
      </c>
      <c r="Q564">
        <v>2.1071115013169401E-2</v>
      </c>
      <c r="R564" t="s">
        <v>19</v>
      </c>
      <c r="S564">
        <v>37</v>
      </c>
      <c r="T564" t="s">
        <v>9188</v>
      </c>
      <c r="U564" t="s">
        <v>4579</v>
      </c>
      <c r="V564" t="s">
        <v>105</v>
      </c>
      <c r="W564" t="s">
        <v>4579</v>
      </c>
      <c r="X564" t="s">
        <v>9198</v>
      </c>
      <c r="Y564" t="s">
        <v>9166</v>
      </c>
      <c r="Z564" t="s">
        <v>47</v>
      </c>
      <c r="AA564" t="s">
        <v>191</v>
      </c>
    </row>
    <row r="565" spans="1:27" x14ac:dyDescent="0.25">
      <c r="A565">
        <v>4566</v>
      </c>
      <c r="B565">
        <v>564</v>
      </c>
      <c r="C565" t="s">
        <v>8914</v>
      </c>
      <c r="D565" t="s">
        <v>15</v>
      </c>
      <c r="E565" t="s">
        <v>1001</v>
      </c>
      <c r="F565" t="s">
        <v>82</v>
      </c>
      <c r="G565" s="4" t="s">
        <v>135</v>
      </c>
      <c r="H565" s="4">
        <v>2.6087962962962962E-2</v>
      </c>
      <c r="I565" s="4">
        <v>2.6145833333333333E-2</v>
      </c>
      <c r="J565" s="4">
        <v>2.6041666666666665E-3</v>
      </c>
      <c r="K565" s="4">
        <v>1.2881944444444444E-2</v>
      </c>
      <c r="L565" t="s">
        <v>7177</v>
      </c>
      <c r="M565" t="s">
        <v>7050</v>
      </c>
      <c r="N565" s="4">
        <v>1.3206018518518518E-2</v>
      </c>
      <c r="O565" s="9">
        <v>1.3206018518518518E-2</v>
      </c>
      <c r="P565">
        <v>-28</v>
      </c>
      <c r="Q565">
        <v>-2.51572327044025E-2</v>
      </c>
      <c r="R565" t="s">
        <v>43</v>
      </c>
      <c r="S565">
        <v>37</v>
      </c>
      <c r="T565" t="s">
        <v>9188</v>
      </c>
      <c r="U565" t="s">
        <v>4576</v>
      </c>
      <c r="V565" t="s">
        <v>136</v>
      </c>
      <c r="W565" t="s">
        <v>4579</v>
      </c>
      <c r="X565" t="s">
        <v>9198</v>
      </c>
      <c r="Y565" t="s">
        <v>9166</v>
      </c>
      <c r="Z565" t="s">
        <v>47</v>
      </c>
      <c r="AA565" t="s">
        <v>114</v>
      </c>
    </row>
    <row r="566" spans="1:27" x14ac:dyDescent="0.25">
      <c r="A566">
        <v>1232</v>
      </c>
      <c r="B566">
        <v>565</v>
      </c>
      <c r="C566" t="s">
        <v>1002</v>
      </c>
      <c r="D566" t="s">
        <v>15</v>
      </c>
      <c r="E566" t="s">
        <v>1003</v>
      </c>
      <c r="F566" t="s">
        <v>61</v>
      </c>
      <c r="G566" s="4" t="s">
        <v>135</v>
      </c>
      <c r="H566" s="4">
        <v>2.6087962962962962E-2</v>
      </c>
      <c r="I566" s="4">
        <v>2.6481481481481481E-2</v>
      </c>
      <c r="J566" s="4">
        <v>2.6041666666666665E-3</v>
      </c>
      <c r="K566" s="4">
        <v>1.3078703703703703E-2</v>
      </c>
      <c r="L566" t="s">
        <v>7177</v>
      </c>
      <c r="M566" t="s">
        <v>4754</v>
      </c>
      <c r="N566" s="4">
        <v>1.3009259259259259E-2</v>
      </c>
      <c r="O566" s="9">
        <v>1.3009259259259259E-2</v>
      </c>
      <c r="P566">
        <v>6</v>
      </c>
      <c r="Q566">
        <v>5.3097345132743397E-3</v>
      </c>
      <c r="R566" t="s">
        <v>23</v>
      </c>
      <c r="S566">
        <v>37</v>
      </c>
      <c r="T566" t="s">
        <v>9188</v>
      </c>
      <c r="U566" t="s">
        <v>4576</v>
      </c>
      <c r="V566" t="s">
        <v>136</v>
      </c>
      <c r="W566" t="s">
        <v>4579</v>
      </c>
      <c r="X566" t="s">
        <v>9198</v>
      </c>
      <c r="Y566" t="s">
        <v>9166</v>
      </c>
      <c r="Z566" t="s">
        <v>47</v>
      </c>
      <c r="AA566" t="s">
        <v>165</v>
      </c>
    </row>
    <row r="567" spans="1:27" x14ac:dyDescent="0.25">
      <c r="A567">
        <v>2459</v>
      </c>
      <c r="B567">
        <v>566</v>
      </c>
      <c r="C567" t="s">
        <v>8782</v>
      </c>
      <c r="D567" t="s">
        <v>15</v>
      </c>
      <c r="E567" t="s">
        <v>1004</v>
      </c>
      <c r="F567" t="s">
        <v>74</v>
      </c>
      <c r="G567" s="4" t="s">
        <v>18</v>
      </c>
      <c r="H567" s="4">
        <v>2.6099537037037036E-2</v>
      </c>
      <c r="I567" s="4">
        <v>2.6539351851851852E-2</v>
      </c>
      <c r="J567" s="4">
        <v>2.6157407407407405E-3</v>
      </c>
      <c r="K567" s="4">
        <v>1.3032407407407407E-2</v>
      </c>
      <c r="L567" t="s">
        <v>6968</v>
      </c>
      <c r="M567" t="s">
        <v>7537</v>
      </c>
      <c r="N567" s="4">
        <v>1.306712962962963E-2</v>
      </c>
      <c r="O567" s="9">
        <v>1.306712962962963E-2</v>
      </c>
      <c r="P567">
        <v>-3</v>
      </c>
      <c r="Q567">
        <v>-2.6642984014209601E-3</v>
      </c>
      <c r="R567" t="s">
        <v>23</v>
      </c>
      <c r="S567">
        <v>37</v>
      </c>
      <c r="T567" t="s">
        <v>9188</v>
      </c>
      <c r="U567" t="s">
        <v>4576</v>
      </c>
      <c r="V567" t="s">
        <v>105</v>
      </c>
      <c r="W567" t="s">
        <v>4579</v>
      </c>
      <c r="X567" t="s">
        <v>9198</v>
      </c>
      <c r="Y567" t="s">
        <v>9166</v>
      </c>
      <c r="Z567" t="s">
        <v>47</v>
      </c>
      <c r="AA567" t="s">
        <v>152</v>
      </c>
    </row>
    <row r="568" spans="1:27" x14ac:dyDescent="0.25">
      <c r="A568">
        <v>2396</v>
      </c>
      <c r="B568">
        <v>567</v>
      </c>
      <c r="C568" t="s">
        <v>1005</v>
      </c>
      <c r="D568" t="s">
        <v>15</v>
      </c>
      <c r="E568" t="s">
        <v>1006</v>
      </c>
      <c r="F568" t="s">
        <v>363</v>
      </c>
      <c r="G568" s="4" t="s">
        <v>18</v>
      </c>
      <c r="H568" s="4">
        <v>2.6099537037037036E-2</v>
      </c>
      <c r="I568" s="4">
        <v>2.6400462962962962E-2</v>
      </c>
      <c r="J568" s="4">
        <v>2.6157407407407405E-3</v>
      </c>
      <c r="K568" s="4">
        <v>1.2974537037037038E-2</v>
      </c>
      <c r="L568" t="s">
        <v>6968</v>
      </c>
      <c r="M568" t="s">
        <v>7056</v>
      </c>
      <c r="N568" s="4">
        <v>1.3125E-2</v>
      </c>
      <c r="O568" s="9">
        <v>1.3125E-2</v>
      </c>
      <c r="P568">
        <v>-13</v>
      </c>
      <c r="Q568">
        <v>-1.15967885816236E-2</v>
      </c>
      <c r="R568" t="s">
        <v>23</v>
      </c>
      <c r="S568">
        <v>37</v>
      </c>
      <c r="T568" t="s">
        <v>9188</v>
      </c>
      <c r="U568" t="s">
        <v>4576</v>
      </c>
      <c r="V568" t="s">
        <v>105</v>
      </c>
      <c r="W568" t="s">
        <v>4579</v>
      </c>
      <c r="X568" t="s">
        <v>9198</v>
      </c>
      <c r="Y568" t="s">
        <v>9166</v>
      </c>
      <c r="Z568" t="s">
        <v>47</v>
      </c>
      <c r="AA568" t="s">
        <v>139</v>
      </c>
    </row>
    <row r="569" spans="1:27" x14ac:dyDescent="0.25">
      <c r="A569">
        <v>3063</v>
      </c>
      <c r="B569">
        <v>568</v>
      </c>
      <c r="C569" t="s">
        <v>6967</v>
      </c>
      <c r="D569" t="s">
        <v>15</v>
      </c>
      <c r="F569" t="s">
        <v>42</v>
      </c>
      <c r="G569" s="4" t="s">
        <v>18</v>
      </c>
      <c r="H569" s="4">
        <v>2.6099537037037036E-2</v>
      </c>
      <c r="I569" s="4">
        <v>2.642361111111111E-2</v>
      </c>
      <c r="J569" s="4">
        <v>2.6157407407407405E-3</v>
      </c>
      <c r="K569" s="4">
        <v>1.3078703703703703E-2</v>
      </c>
      <c r="L569" t="s">
        <v>6968</v>
      </c>
      <c r="M569" t="s">
        <v>4754</v>
      </c>
      <c r="N569" s="4">
        <v>1.3020833333333334E-2</v>
      </c>
      <c r="O569" s="9">
        <v>1.3020833333333334E-2</v>
      </c>
      <c r="P569">
        <v>5</v>
      </c>
      <c r="Q569">
        <v>4.4247787610619503E-3</v>
      </c>
      <c r="R569" t="s">
        <v>23</v>
      </c>
      <c r="S569">
        <v>37</v>
      </c>
      <c r="T569" t="s">
        <v>9188</v>
      </c>
      <c r="U569" t="s">
        <v>4579</v>
      </c>
      <c r="V569" t="s">
        <v>105</v>
      </c>
      <c r="W569" t="s">
        <v>4579</v>
      </c>
      <c r="X569" t="s">
        <v>9198</v>
      </c>
      <c r="Y569" t="s">
        <v>9166</v>
      </c>
      <c r="Z569" t="s">
        <v>47</v>
      </c>
      <c r="AA569" t="s">
        <v>165</v>
      </c>
    </row>
    <row r="570" spans="1:27" x14ac:dyDescent="0.25">
      <c r="A570">
        <v>1149</v>
      </c>
      <c r="B570">
        <v>569</v>
      </c>
      <c r="C570" t="s">
        <v>1007</v>
      </c>
      <c r="D570" t="s">
        <v>15</v>
      </c>
      <c r="E570" t="s">
        <v>284</v>
      </c>
      <c r="F570" t="s">
        <v>934</v>
      </c>
      <c r="G570" s="4" t="s">
        <v>18</v>
      </c>
      <c r="H570" s="4">
        <v>2.6111111111111113E-2</v>
      </c>
      <c r="I570" s="4">
        <v>2.6261574074074073E-2</v>
      </c>
      <c r="J570" s="4">
        <v>2.6157407407407405E-3</v>
      </c>
      <c r="K570" s="4">
        <v>1.3125E-2</v>
      </c>
      <c r="L570" t="s">
        <v>7335</v>
      </c>
      <c r="M570" t="s">
        <v>5268</v>
      </c>
      <c r="N570" s="4">
        <v>1.2986111111111111E-2</v>
      </c>
      <c r="O570" s="9">
        <v>1.2986111111111111E-2</v>
      </c>
      <c r="P570">
        <v>12</v>
      </c>
      <c r="Q570">
        <v>1.0582010582010601E-2</v>
      </c>
      <c r="R570" t="s">
        <v>23</v>
      </c>
      <c r="S570">
        <v>37</v>
      </c>
      <c r="T570" t="s">
        <v>9188</v>
      </c>
      <c r="U570" t="s">
        <v>4576</v>
      </c>
      <c r="V570" t="s">
        <v>105</v>
      </c>
      <c r="W570" t="s">
        <v>4579</v>
      </c>
      <c r="X570" t="s">
        <v>9198</v>
      </c>
      <c r="Y570" t="s">
        <v>9166</v>
      </c>
      <c r="Z570" t="s">
        <v>47</v>
      </c>
      <c r="AA570" t="s">
        <v>178</v>
      </c>
    </row>
    <row r="571" spans="1:27" x14ac:dyDescent="0.25">
      <c r="A571">
        <v>344</v>
      </c>
      <c r="B571">
        <v>570</v>
      </c>
      <c r="C571" t="s">
        <v>8246</v>
      </c>
      <c r="D571" t="s">
        <v>15</v>
      </c>
      <c r="E571" t="s">
        <v>383</v>
      </c>
      <c r="F571" t="s">
        <v>1008</v>
      </c>
      <c r="G571" s="4" t="s">
        <v>135</v>
      </c>
      <c r="H571" s="4">
        <v>2.6111111111111113E-2</v>
      </c>
      <c r="I571" s="4">
        <v>2.6342592592592591E-2</v>
      </c>
      <c r="J571" s="4">
        <v>2.6157407407407405E-3</v>
      </c>
      <c r="K571" s="4">
        <v>1.2708333333333334E-2</v>
      </c>
      <c r="L571" t="s">
        <v>7335</v>
      </c>
      <c r="M571" t="s">
        <v>6679</v>
      </c>
      <c r="N571" s="4">
        <v>1.3402777777777777E-2</v>
      </c>
      <c r="O571" s="9">
        <v>1.3402777777777777E-2</v>
      </c>
      <c r="P571">
        <v>-60</v>
      </c>
      <c r="Q571">
        <v>-5.4644808743169397E-2</v>
      </c>
      <c r="R571" t="s">
        <v>43</v>
      </c>
      <c r="S571">
        <v>37</v>
      </c>
      <c r="T571" t="s">
        <v>9188</v>
      </c>
      <c r="U571" t="s">
        <v>4576</v>
      </c>
      <c r="V571" t="s">
        <v>136</v>
      </c>
      <c r="W571" t="s">
        <v>4579</v>
      </c>
      <c r="X571" t="s">
        <v>9198</v>
      </c>
      <c r="Y571" t="s">
        <v>9166</v>
      </c>
      <c r="Z571" t="s">
        <v>47</v>
      </c>
      <c r="AA571" t="s">
        <v>69</v>
      </c>
    </row>
    <row r="572" spans="1:27" x14ac:dyDescent="0.25">
      <c r="A572">
        <v>4733</v>
      </c>
      <c r="B572">
        <v>571</v>
      </c>
      <c r="C572" t="s">
        <v>1009</v>
      </c>
      <c r="D572" t="s">
        <v>15</v>
      </c>
      <c r="E572" t="s">
        <v>1010</v>
      </c>
      <c r="F572" t="s">
        <v>37</v>
      </c>
      <c r="G572" s="4" t="s">
        <v>1011</v>
      </c>
      <c r="H572" s="4">
        <v>2.6111111111111113E-2</v>
      </c>
      <c r="I572" s="4">
        <v>2.6643518518518518E-2</v>
      </c>
      <c r="J572" s="4">
        <v>2.6157407407407405E-3</v>
      </c>
      <c r="K572" s="4">
        <v>1.3009259259259259E-2</v>
      </c>
      <c r="L572" t="s">
        <v>7335</v>
      </c>
      <c r="M572" t="s">
        <v>7060</v>
      </c>
      <c r="N572" s="4">
        <v>1.3101851851851852E-2</v>
      </c>
      <c r="O572" s="9">
        <v>1.3101851851851852E-2</v>
      </c>
      <c r="P572">
        <v>-8</v>
      </c>
      <c r="Q572">
        <v>-7.1174377224199302E-3</v>
      </c>
      <c r="R572" t="s">
        <v>23</v>
      </c>
      <c r="S572">
        <v>37</v>
      </c>
      <c r="T572" t="s">
        <v>9189</v>
      </c>
      <c r="U572" t="s">
        <v>4576</v>
      </c>
      <c r="V572" t="s">
        <v>136</v>
      </c>
      <c r="W572" t="s">
        <v>4579</v>
      </c>
      <c r="X572" t="s">
        <v>9198</v>
      </c>
      <c r="Y572" t="s">
        <v>9166</v>
      </c>
      <c r="Z572" t="s">
        <v>47</v>
      </c>
      <c r="AA572" t="s">
        <v>147</v>
      </c>
    </row>
    <row r="573" spans="1:27" x14ac:dyDescent="0.25">
      <c r="A573">
        <v>322</v>
      </c>
      <c r="B573">
        <v>572</v>
      </c>
      <c r="C573" t="s">
        <v>8247</v>
      </c>
      <c r="D573" t="s">
        <v>15</v>
      </c>
      <c r="E573" t="s">
        <v>1012</v>
      </c>
      <c r="F573" t="s">
        <v>74</v>
      </c>
      <c r="G573" s="4" t="s">
        <v>135</v>
      </c>
      <c r="H573" s="4">
        <v>2.6122685185185186E-2</v>
      </c>
      <c r="I573" s="4">
        <v>2.627314814814815E-2</v>
      </c>
      <c r="J573" s="4">
        <v>2.6157407407407405E-3</v>
      </c>
      <c r="K573" s="4">
        <v>1.2800925925925926E-2</v>
      </c>
      <c r="L573" t="s">
        <v>8248</v>
      </c>
      <c r="M573" t="s">
        <v>6172</v>
      </c>
      <c r="N573" s="4">
        <v>1.3321759259259259E-2</v>
      </c>
      <c r="O573" s="9">
        <v>1.3321759259259259E-2</v>
      </c>
      <c r="P573">
        <v>-45</v>
      </c>
      <c r="Q573">
        <v>-4.0687160940325498E-2</v>
      </c>
      <c r="R573" t="s">
        <v>43</v>
      </c>
      <c r="S573">
        <v>37</v>
      </c>
      <c r="T573" t="s">
        <v>9188</v>
      </c>
      <c r="U573" t="s">
        <v>4576</v>
      </c>
      <c r="V573" t="s">
        <v>136</v>
      </c>
      <c r="W573" t="s">
        <v>4579</v>
      </c>
      <c r="X573" t="s">
        <v>9198</v>
      </c>
      <c r="Y573" t="s">
        <v>9166</v>
      </c>
      <c r="Z573" t="s">
        <v>47</v>
      </c>
      <c r="AA573" t="s">
        <v>93</v>
      </c>
    </row>
    <row r="574" spans="1:27" x14ac:dyDescent="0.25">
      <c r="A574">
        <v>2575</v>
      </c>
      <c r="B574">
        <v>573</v>
      </c>
      <c r="C574" t="s">
        <v>1013</v>
      </c>
      <c r="D574" t="s">
        <v>15</v>
      </c>
      <c r="E574" t="s">
        <v>1014</v>
      </c>
      <c r="F574" t="s">
        <v>29</v>
      </c>
      <c r="G574" s="4" t="s">
        <v>135</v>
      </c>
      <c r="H574" s="4">
        <v>2.613425925925926E-2</v>
      </c>
      <c r="I574" s="4">
        <v>2.6631944444444444E-2</v>
      </c>
      <c r="J574" s="4">
        <v>2.6157407407407405E-3</v>
      </c>
      <c r="K574" s="4">
        <v>1.3159722222222222E-2</v>
      </c>
      <c r="L574" t="s">
        <v>8335</v>
      </c>
      <c r="M574" t="s">
        <v>4578</v>
      </c>
      <c r="N574" s="4">
        <v>1.2974537037037038E-2</v>
      </c>
      <c r="O574" s="9">
        <v>1.2974537037037038E-2</v>
      </c>
      <c r="P574">
        <v>16</v>
      </c>
      <c r="Q574">
        <v>1.4072119613016699E-2</v>
      </c>
      <c r="R574" t="s">
        <v>23</v>
      </c>
      <c r="S574">
        <v>37</v>
      </c>
      <c r="T574" t="s">
        <v>9188</v>
      </c>
      <c r="U574" t="s">
        <v>4576</v>
      </c>
      <c r="V574" t="s">
        <v>136</v>
      </c>
      <c r="W574" t="s">
        <v>4579</v>
      </c>
      <c r="X574" t="s">
        <v>9198</v>
      </c>
      <c r="Y574" t="s">
        <v>9166</v>
      </c>
      <c r="Z574" t="s">
        <v>47</v>
      </c>
      <c r="AA574" t="s">
        <v>187</v>
      </c>
    </row>
    <row r="575" spans="1:27" x14ac:dyDescent="0.25">
      <c r="A575">
        <v>4623</v>
      </c>
      <c r="B575">
        <v>574</v>
      </c>
      <c r="C575" t="s">
        <v>8275</v>
      </c>
      <c r="D575" t="s">
        <v>15</v>
      </c>
      <c r="E575" t="s">
        <v>473</v>
      </c>
      <c r="F575" t="s">
        <v>61</v>
      </c>
      <c r="G575" s="4" t="s">
        <v>18</v>
      </c>
      <c r="H575" s="4">
        <v>2.6157407407407407E-2</v>
      </c>
      <c r="I575" s="4">
        <v>2.644675925925926E-2</v>
      </c>
      <c r="J575" s="4">
        <v>2.6157407407407405E-3</v>
      </c>
      <c r="K575" s="4">
        <v>1.3298611111111112E-2</v>
      </c>
      <c r="L575" t="s">
        <v>6899</v>
      </c>
      <c r="M575" t="s">
        <v>5781</v>
      </c>
      <c r="N575" s="4">
        <v>1.2858796296296297E-2</v>
      </c>
      <c r="O575" s="9">
        <v>1.2858796296296297E-2</v>
      </c>
      <c r="P575">
        <v>38</v>
      </c>
      <c r="Q575">
        <v>3.3072236727589202E-2</v>
      </c>
      <c r="R575" t="s">
        <v>19</v>
      </c>
      <c r="S575">
        <v>37</v>
      </c>
      <c r="T575" t="s">
        <v>9188</v>
      </c>
      <c r="U575" t="s">
        <v>4576</v>
      </c>
      <c r="V575" t="s">
        <v>105</v>
      </c>
      <c r="W575" t="s">
        <v>4579</v>
      </c>
      <c r="X575" t="s">
        <v>9198</v>
      </c>
      <c r="Y575" t="s">
        <v>9166</v>
      </c>
      <c r="Z575" t="s">
        <v>47</v>
      </c>
      <c r="AA575" t="s">
        <v>9178</v>
      </c>
    </row>
    <row r="576" spans="1:27" x14ac:dyDescent="0.25">
      <c r="A576">
        <v>3911</v>
      </c>
      <c r="B576">
        <v>575</v>
      </c>
      <c r="C576" t="s">
        <v>1015</v>
      </c>
      <c r="D576" t="s">
        <v>15</v>
      </c>
      <c r="F576" t="s">
        <v>1016</v>
      </c>
      <c r="G576" s="4" t="s">
        <v>135</v>
      </c>
      <c r="H576" s="4">
        <v>2.6157407407407407E-2</v>
      </c>
      <c r="I576" s="4">
        <v>2.675925925925926E-2</v>
      </c>
      <c r="J576" s="4">
        <v>2.6157407407407405E-3</v>
      </c>
      <c r="K576" s="4">
        <v>1.3101851851851852E-2</v>
      </c>
      <c r="L576" t="s">
        <v>6899</v>
      </c>
      <c r="M576" t="s">
        <v>5479</v>
      </c>
      <c r="N576" s="4">
        <v>1.3055555555555556E-2</v>
      </c>
      <c r="O576" s="9">
        <v>1.3055555555555556E-2</v>
      </c>
      <c r="P576">
        <v>4</v>
      </c>
      <c r="Q576">
        <v>3.53356890459364E-3</v>
      </c>
      <c r="R576" t="s">
        <v>23</v>
      </c>
      <c r="S576">
        <v>37</v>
      </c>
      <c r="T576" t="s">
        <v>9188</v>
      </c>
      <c r="U576" t="s">
        <v>4579</v>
      </c>
      <c r="V576" t="s">
        <v>136</v>
      </c>
      <c r="W576" t="s">
        <v>4579</v>
      </c>
      <c r="X576" t="s">
        <v>9198</v>
      </c>
      <c r="Y576" t="s">
        <v>9166</v>
      </c>
      <c r="Z576" t="s">
        <v>47</v>
      </c>
      <c r="AA576" t="s">
        <v>172</v>
      </c>
    </row>
    <row r="577" spans="1:27" x14ac:dyDescent="0.25">
      <c r="A577">
        <v>4544</v>
      </c>
      <c r="B577">
        <v>576</v>
      </c>
      <c r="C577" t="s">
        <v>7951</v>
      </c>
      <c r="D577" t="s">
        <v>15</v>
      </c>
      <c r="E577" t="s">
        <v>1017</v>
      </c>
      <c r="F577" t="s">
        <v>308</v>
      </c>
      <c r="G577" s="4" t="s">
        <v>30</v>
      </c>
      <c r="H577" s="4">
        <v>2.6168981481481481E-2</v>
      </c>
      <c r="I577" s="4">
        <v>2.6180555555555554E-2</v>
      </c>
      <c r="J577" s="4">
        <v>2.6157407407407405E-3</v>
      </c>
      <c r="K577" s="4">
        <v>1.275462962962963E-2</v>
      </c>
      <c r="L577" t="s">
        <v>4577</v>
      </c>
      <c r="M577" t="s">
        <v>6290</v>
      </c>
      <c r="N577" s="4">
        <v>1.3414351851851853E-2</v>
      </c>
      <c r="O577" s="9">
        <v>1.3414351851851853E-2</v>
      </c>
      <c r="P577">
        <v>-57</v>
      </c>
      <c r="Q577">
        <v>-5.1724137931034503E-2</v>
      </c>
      <c r="R577" t="s">
        <v>43</v>
      </c>
      <c r="S577">
        <v>37</v>
      </c>
      <c r="T577" t="s">
        <v>9188</v>
      </c>
      <c r="U577" t="s">
        <v>4576</v>
      </c>
      <c r="V577" t="s">
        <v>75</v>
      </c>
      <c r="W577" t="s">
        <v>4579</v>
      </c>
      <c r="X577" t="s">
        <v>9198</v>
      </c>
      <c r="Y577" t="s">
        <v>9166</v>
      </c>
      <c r="Z577" t="s">
        <v>47</v>
      </c>
      <c r="AA577" t="s">
        <v>83</v>
      </c>
    </row>
    <row r="578" spans="1:27" x14ac:dyDescent="0.25">
      <c r="A578">
        <v>3743</v>
      </c>
      <c r="B578">
        <v>577</v>
      </c>
      <c r="C578" t="s">
        <v>1018</v>
      </c>
      <c r="D578" t="s">
        <v>15</v>
      </c>
      <c r="F578" t="s">
        <v>82</v>
      </c>
      <c r="G578" s="4" t="s">
        <v>18</v>
      </c>
      <c r="H578" s="4">
        <v>2.6168981481481481E-2</v>
      </c>
      <c r="I578" s="4">
        <v>2.6412037037037036E-2</v>
      </c>
      <c r="J578" s="4">
        <v>2.6157407407407405E-3</v>
      </c>
      <c r="K578" s="4">
        <v>1.3159722222222222E-2</v>
      </c>
      <c r="L578" t="s">
        <v>4577</v>
      </c>
      <c r="M578" t="s">
        <v>4578</v>
      </c>
      <c r="N578" s="4">
        <v>1.3009259259259259E-2</v>
      </c>
      <c r="O578" s="9">
        <v>1.3009259259259259E-2</v>
      </c>
      <c r="P578">
        <v>13</v>
      </c>
      <c r="Q578">
        <v>1.14335971855761E-2</v>
      </c>
      <c r="R578" t="s">
        <v>23</v>
      </c>
      <c r="S578">
        <v>37</v>
      </c>
      <c r="T578" t="s">
        <v>9188</v>
      </c>
      <c r="U578" t="s">
        <v>4579</v>
      </c>
      <c r="V578" t="s">
        <v>105</v>
      </c>
      <c r="W578" t="s">
        <v>4579</v>
      </c>
      <c r="X578" t="s">
        <v>9198</v>
      </c>
      <c r="Y578" t="s">
        <v>9166</v>
      </c>
      <c r="Z578" t="s">
        <v>47</v>
      </c>
      <c r="AA578" t="s">
        <v>187</v>
      </c>
    </row>
    <row r="579" spans="1:27" x14ac:dyDescent="0.25">
      <c r="A579">
        <v>689</v>
      </c>
      <c r="B579">
        <v>578</v>
      </c>
      <c r="C579" t="s">
        <v>8783</v>
      </c>
      <c r="D579" t="s">
        <v>15</v>
      </c>
      <c r="E579" t="s">
        <v>1019</v>
      </c>
      <c r="F579" t="s">
        <v>515</v>
      </c>
      <c r="G579" s="4" t="s">
        <v>18</v>
      </c>
      <c r="H579" s="4">
        <v>2.6168981481481481E-2</v>
      </c>
      <c r="I579" s="4">
        <v>2.6620370370370371E-2</v>
      </c>
      <c r="J579" s="4">
        <v>2.6157407407407405E-3</v>
      </c>
      <c r="K579" s="4">
        <v>1.3043981481481481E-2</v>
      </c>
      <c r="L579" t="s">
        <v>4577</v>
      </c>
      <c r="M579" t="s">
        <v>7534</v>
      </c>
      <c r="N579" s="4">
        <v>1.3125E-2</v>
      </c>
      <c r="O579" s="9">
        <v>1.3125E-2</v>
      </c>
      <c r="P579">
        <v>-7</v>
      </c>
      <c r="Q579">
        <v>-6.2111801242236003E-3</v>
      </c>
      <c r="R579" t="s">
        <v>23</v>
      </c>
      <c r="S579">
        <v>37</v>
      </c>
      <c r="T579" t="s">
        <v>9188</v>
      </c>
      <c r="U579" t="s">
        <v>4576</v>
      </c>
      <c r="V579" t="s">
        <v>105</v>
      </c>
      <c r="W579" t="s">
        <v>4579</v>
      </c>
      <c r="X579" t="s">
        <v>9198</v>
      </c>
      <c r="Y579" t="s">
        <v>9166</v>
      </c>
      <c r="Z579" t="s">
        <v>47</v>
      </c>
      <c r="AA579" t="s">
        <v>155</v>
      </c>
    </row>
    <row r="580" spans="1:27" x14ac:dyDescent="0.25">
      <c r="A580">
        <v>4771</v>
      </c>
      <c r="B580">
        <v>579</v>
      </c>
      <c r="C580" t="s">
        <v>1020</v>
      </c>
      <c r="D580" t="s">
        <v>15</v>
      </c>
      <c r="E580" t="s">
        <v>1021</v>
      </c>
      <c r="F580" t="s">
        <v>218</v>
      </c>
      <c r="G580" s="4" t="s">
        <v>135</v>
      </c>
      <c r="H580" s="4">
        <v>2.6168981481481481E-2</v>
      </c>
      <c r="I580" s="4">
        <v>2.6168981481481481E-2</v>
      </c>
      <c r="J580" s="4">
        <v>2.6157407407407405E-3</v>
      </c>
      <c r="K580" s="4">
        <v>1.3113425925925926E-2</v>
      </c>
      <c r="L580" t="s">
        <v>4577</v>
      </c>
      <c r="M580" t="s">
        <v>8469</v>
      </c>
      <c r="N580" s="4">
        <v>1.3055555555555556E-2</v>
      </c>
      <c r="O580" s="9">
        <v>1.3055555555555556E-2</v>
      </c>
      <c r="P580">
        <v>5</v>
      </c>
      <c r="Q580">
        <v>4.4130626654898496E-3</v>
      </c>
      <c r="R580" t="s">
        <v>23</v>
      </c>
      <c r="S580">
        <v>37</v>
      </c>
      <c r="T580" t="s">
        <v>9188</v>
      </c>
      <c r="U580" t="s">
        <v>4576</v>
      </c>
      <c r="V580" t="s">
        <v>136</v>
      </c>
      <c r="W580" t="s">
        <v>4579</v>
      </c>
      <c r="X580" t="s">
        <v>9198</v>
      </c>
      <c r="Y580" t="s">
        <v>9166</v>
      </c>
      <c r="Z580" t="s">
        <v>47</v>
      </c>
      <c r="AA580" t="s">
        <v>175</v>
      </c>
    </row>
    <row r="581" spans="1:27" x14ac:dyDescent="0.25">
      <c r="A581">
        <v>2178</v>
      </c>
      <c r="B581">
        <v>580</v>
      </c>
      <c r="C581" t="s">
        <v>1022</v>
      </c>
      <c r="D581" t="s">
        <v>15</v>
      </c>
      <c r="E581" t="s">
        <v>1023</v>
      </c>
      <c r="F581" t="s">
        <v>27</v>
      </c>
      <c r="G581" s="4" t="s">
        <v>18</v>
      </c>
      <c r="H581" s="4">
        <v>2.6168981481481481E-2</v>
      </c>
      <c r="I581" s="4">
        <v>2.6782407407407408E-2</v>
      </c>
      <c r="J581" s="4">
        <v>2.6157407407407405E-3</v>
      </c>
      <c r="K581" s="4">
        <v>1.3356481481481481E-2</v>
      </c>
      <c r="L581" t="s">
        <v>4577</v>
      </c>
      <c r="M581" t="s">
        <v>6181</v>
      </c>
      <c r="N581" s="4">
        <v>1.2812499999999999E-2</v>
      </c>
      <c r="O581" s="9">
        <v>1.2812499999999999E-2</v>
      </c>
      <c r="P581">
        <v>47</v>
      </c>
      <c r="Q581">
        <v>4.0727902946273799E-2</v>
      </c>
      <c r="R581" t="s">
        <v>19</v>
      </c>
      <c r="S581">
        <v>37</v>
      </c>
      <c r="T581" t="s">
        <v>9188</v>
      </c>
      <c r="U581" t="s">
        <v>4576</v>
      </c>
      <c r="V581" t="s">
        <v>105</v>
      </c>
      <c r="W581" t="s">
        <v>4579</v>
      </c>
      <c r="X581" t="s">
        <v>9198</v>
      </c>
      <c r="Y581" t="s">
        <v>9166</v>
      </c>
      <c r="Z581" t="s">
        <v>47</v>
      </c>
      <c r="AA581" t="s">
        <v>55</v>
      </c>
    </row>
    <row r="582" spans="1:27" x14ac:dyDescent="0.25">
      <c r="A582">
        <v>2008</v>
      </c>
      <c r="B582">
        <v>581</v>
      </c>
      <c r="C582" t="s">
        <v>1024</v>
      </c>
      <c r="D582" t="s">
        <v>15</v>
      </c>
      <c r="E582" t="s">
        <v>1025</v>
      </c>
      <c r="F582" t="s">
        <v>1026</v>
      </c>
      <c r="G582" s="4" t="s">
        <v>30</v>
      </c>
      <c r="H582" s="4">
        <v>2.6168981481481481E-2</v>
      </c>
      <c r="I582" s="4">
        <v>2.644675925925926E-2</v>
      </c>
      <c r="J582" s="4">
        <v>2.6157407407407405E-3</v>
      </c>
      <c r="K582" s="4">
        <v>1.2858796296296297E-2</v>
      </c>
      <c r="L582" t="s">
        <v>4577</v>
      </c>
      <c r="M582" t="s">
        <v>7952</v>
      </c>
      <c r="N582" s="4">
        <v>1.3310185185185185E-2</v>
      </c>
      <c r="O582" s="9">
        <v>1.3310185185185185E-2</v>
      </c>
      <c r="P582">
        <v>-39</v>
      </c>
      <c r="Q582">
        <v>-3.5103510351035101E-2</v>
      </c>
      <c r="R582" t="s">
        <v>43</v>
      </c>
      <c r="S582">
        <v>37</v>
      </c>
      <c r="T582" t="s">
        <v>9188</v>
      </c>
      <c r="U582" t="s">
        <v>4576</v>
      </c>
      <c r="V582" t="s">
        <v>75</v>
      </c>
      <c r="W582" t="s">
        <v>4579</v>
      </c>
      <c r="X582" t="s">
        <v>9198</v>
      </c>
      <c r="Y582" t="s">
        <v>9166</v>
      </c>
      <c r="Z582" t="s">
        <v>47</v>
      </c>
      <c r="AA582" t="s">
        <v>107</v>
      </c>
    </row>
    <row r="583" spans="1:27" x14ac:dyDescent="0.25">
      <c r="A583">
        <v>966</v>
      </c>
      <c r="B583">
        <v>582</v>
      </c>
      <c r="C583" t="s">
        <v>8784</v>
      </c>
      <c r="D583" t="s">
        <v>15</v>
      </c>
      <c r="E583" t="s">
        <v>1027</v>
      </c>
      <c r="F583" t="s">
        <v>1028</v>
      </c>
      <c r="G583" s="4" t="s">
        <v>18</v>
      </c>
      <c r="H583" s="4">
        <v>2.6180555555555554E-2</v>
      </c>
      <c r="I583" s="4">
        <v>2.6481481481481481E-2</v>
      </c>
      <c r="J583" s="4">
        <v>2.6157407407407405E-3</v>
      </c>
      <c r="K583" s="4">
        <v>1.3182870370370371E-2</v>
      </c>
      <c r="L583" t="s">
        <v>8785</v>
      </c>
      <c r="M583" t="s">
        <v>7178</v>
      </c>
      <c r="N583" s="4">
        <v>1.2997685185185185E-2</v>
      </c>
      <c r="O583" s="9">
        <v>1.2997685185185185E-2</v>
      </c>
      <c r="P583">
        <v>16</v>
      </c>
      <c r="Q583">
        <v>1.40474100087796E-2</v>
      </c>
      <c r="R583" t="s">
        <v>23</v>
      </c>
      <c r="S583">
        <v>37</v>
      </c>
      <c r="T583" t="s">
        <v>9188</v>
      </c>
      <c r="U583" t="s">
        <v>4576</v>
      </c>
      <c r="V583" t="s">
        <v>105</v>
      </c>
      <c r="W583" t="s">
        <v>4579</v>
      </c>
      <c r="X583" t="s">
        <v>9198</v>
      </c>
      <c r="Y583" t="s">
        <v>9166</v>
      </c>
      <c r="Z583" t="s">
        <v>47</v>
      </c>
      <c r="AA583" t="s">
        <v>191</v>
      </c>
    </row>
    <row r="584" spans="1:27" x14ac:dyDescent="0.25">
      <c r="A584">
        <v>667</v>
      </c>
      <c r="B584">
        <v>583</v>
      </c>
      <c r="C584" t="s">
        <v>1029</v>
      </c>
      <c r="D584" t="s">
        <v>15</v>
      </c>
      <c r="E584" t="s">
        <v>533</v>
      </c>
      <c r="F584" t="s">
        <v>676</v>
      </c>
      <c r="G584" s="4" t="s">
        <v>18</v>
      </c>
      <c r="H584" s="4">
        <v>2.6192129629629631E-2</v>
      </c>
      <c r="I584" s="4">
        <v>2.644675925925926E-2</v>
      </c>
      <c r="J584" s="4">
        <v>2.6157407407407405E-3</v>
      </c>
      <c r="K584" s="4">
        <v>1.3009259259259259E-2</v>
      </c>
      <c r="L584" t="s">
        <v>8250</v>
      </c>
      <c r="M584" t="s">
        <v>7060</v>
      </c>
      <c r="N584" s="4">
        <v>1.3182870370370371E-2</v>
      </c>
      <c r="O584" s="9">
        <v>1.3182870370370371E-2</v>
      </c>
      <c r="P584">
        <v>-15</v>
      </c>
      <c r="Q584">
        <v>-1.33451957295374E-2</v>
      </c>
      <c r="R584" t="s">
        <v>23</v>
      </c>
      <c r="S584">
        <v>37</v>
      </c>
      <c r="T584" t="s">
        <v>9188</v>
      </c>
      <c r="U584" t="s">
        <v>4576</v>
      </c>
      <c r="V584" t="s">
        <v>105</v>
      </c>
      <c r="W584" t="s">
        <v>4579</v>
      </c>
      <c r="X584" t="s">
        <v>9198</v>
      </c>
      <c r="Y584" t="s">
        <v>9166</v>
      </c>
      <c r="Z584" t="s">
        <v>47</v>
      </c>
      <c r="AA584" t="s">
        <v>147</v>
      </c>
    </row>
    <row r="585" spans="1:27" x14ac:dyDescent="0.25">
      <c r="A585">
        <v>2625</v>
      </c>
      <c r="B585">
        <v>584</v>
      </c>
      <c r="C585" t="s">
        <v>8249</v>
      </c>
      <c r="D585" t="s">
        <v>15</v>
      </c>
      <c r="E585" t="s">
        <v>662</v>
      </c>
      <c r="F585" t="s">
        <v>1030</v>
      </c>
      <c r="G585" s="4" t="s">
        <v>135</v>
      </c>
      <c r="H585" s="4">
        <v>2.6192129629629631E-2</v>
      </c>
      <c r="I585" s="4">
        <v>2.6562499999999999E-2</v>
      </c>
      <c r="J585" s="4">
        <v>2.6157407407407405E-3</v>
      </c>
      <c r="K585" s="4">
        <v>1.2905092592592593E-2</v>
      </c>
      <c r="L585" t="s">
        <v>8250</v>
      </c>
      <c r="M585" t="s">
        <v>5775</v>
      </c>
      <c r="N585" s="4">
        <v>1.3287037037037036E-2</v>
      </c>
      <c r="O585" s="9">
        <v>1.3287037037037036E-2</v>
      </c>
      <c r="P585">
        <v>-33</v>
      </c>
      <c r="Q585">
        <v>-2.9596412556053799E-2</v>
      </c>
      <c r="R585" t="s">
        <v>43</v>
      </c>
      <c r="S585">
        <v>37</v>
      </c>
      <c r="T585" t="s">
        <v>9188</v>
      </c>
      <c r="U585" t="s">
        <v>4576</v>
      </c>
      <c r="V585" t="s">
        <v>136</v>
      </c>
      <c r="W585" t="s">
        <v>4579</v>
      </c>
      <c r="X585" t="s">
        <v>9198</v>
      </c>
      <c r="Y585" t="s">
        <v>9166</v>
      </c>
      <c r="Z585" t="s">
        <v>47</v>
      </c>
      <c r="AA585" t="s">
        <v>119</v>
      </c>
    </row>
    <row r="586" spans="1:27" x14ac:dyDescent="0.25">
      <c r="A586">
        <v>4805</v>
      </c>
      <c r="B586">
        <v>585</v>
      </c>
      <c r="C586" t="s">
        <v>1031</v>
      </c>
      <c r="D586" t="s">
        <v>15</v>
      </c>
      <c r="E586" t="s">
        <v>732</v>
      </c>
      <c r="F586" t="s">
        <v>733</v>
      </c>
      <c r="G586" s="4" t="s">
        <v>18</v>
      </c>
      <c r="H586" s="4">
        <v>2.6192129629629631E-2</v>
      </c>
      <c r="I586" s="4">
        <v>2.642361111111111E-2</v>
      </c>
      <c r="J586" s="4">
        <v>2.6157407407407405E-3</v>
      </c>
      <c r="K586" s="4">
        <v>1.3113425925925926E-2</v>
      </c>
      <c r="L586" t="s">
        <v>8250</v>
      </c>
      <c r="M586" t="s">
        <v>8469</v>
      </c>
      <c r="N586" s="4">
        <v>1.3078703703703703E-2</v>
      </c>
      <c r="O586" s="9">
        <v>1.3078703703703703E-2</v>
      </c>
      <c r="P586">
        <v>3</v>
      </c>
      <c r="Q586">
        <v>2.6478375992939102E-3</v>
      </c>
      <c r="R586" t="s">
        <v>23</v>
      </c>
      <c r="S586">
        <v>37</v>
      </c>
      <c r="T586" t="s">
        <v>9188</v>
      </c>
      <c r="U586" t="s">
        <v>4576</v>
      </c>
      <c r="V586" t="s">
        <v>105</v>
      </c>
      <c r="W586" t="s">
        <v>4579</v>
      </c>
      <c r="X586" t="s">
        <v>9198</v>
      </c>
      <c r="Y586" t="s">
        <v>9166</v>
      </c>
      <c r="Z586" t="s">
        <v>47</v>
      </c>
      <c r="AA586" t="s">
        <v>175</v>
      </c>
    </row>
    <row r="587" spans="1:27" x14ac:dyDescent="0.25">
      <c r="A587">
        <v>2682</v>
      </c>
      <c r="B587">
        <v>586</v>
      </c>
      <c r="C587" t="s">
        <v>8251</v>
      </c>
      <c r="D587" t="s">
        <v>15</v>
      </c>
      <c r="E587" t="s">
        <v>498</v>
      </c>
      <c r="F587" t="s">
        <v>499</v>
      </c>
      <c r="G587" s="4" t="s">
        <v>135</v>
      </c>
      <c r="H587" s="4">
        <v>2.6192129629629631E-2</v>
      </c>
      <c r="I587" s="4">
        <v>2.6469907407407407E-2</v>
      </c>
      <c r="J587" s="4">
        <v>2.6157407407407405E-3</v>
      </c>
      <c r="K587" s="4">
        <v>1.292824074074074E-2</v>
      </c>
      <c r="L587" t="s">
        <v>8250</v>
      </c>
      <c r="M587" t="s">
        <v>7535</v>
      </c>
      <c r="N587" s="4">
        <v>1.3263888888888889E-2</v>
      </c>
      <c r="O587" s="9">
        <v>1.3263888888888889E-2</v>
      </c>
      <c r="P587">
        <v>-29</v>
      </c>
      <c r="Q587">
        <v>-2.5962399283795901E-2</v>
      </c>
      <c r="R587" t="s">
        <v>43</v>
      </c>
      <c r="S587">
        <v>37</v>
      </c>
      <c r="T587" t="s">
        <v>9188</v>
      </c>
      <c r="U587" t="s">
        <v>4576</v>
      </c>
      <c r="V587" t="s">
        <v>136</v>
      </c>
      <c r="W587" t="s">
        <v>4579</v>
      </c>
      <c r="X587" t="s">
        <v>9198</v>
      </c>
      <c r="Y587" t="s">
        <v>9166</v>
      </c>
      <c r="Z587" t="s">
        <v>47</v>
      </c>
      <c r="AA587" t="s">
        <v>124</v>
      </c>
    </row>
    <row r="588" spans="1:27" x14ac:dyDescent="0.25">
      <c r="A588">
        <v>2868</v>
      </c>
      <c r="B588">
        <v>587</v>
      </c>
      <c r="C588" t="s">
        <v>1032</v>
      </c>
      <c r="D588" t="s">
        <v>15</v>
      </c>
      <c r="E588" t="s">
        <v>1033</v>
      </c>
      <c r="F588" t="s">
        <v>306</v>
      </c>
      <c r="G588" s="4" t="s">
        <v>18</v>
      </c>
      <c r="H588" s="4">
        <v>2.6203703703703705E-2</v>
      </c>
      <c r="I588" s="4">
        <v>2.6643518518518518E-2</v>
      </c>
      <c r="J588" s="4">
        <v>2.6157407407407405E-3</v>
      </c>
      <c r="K588" s="4">
        <v>1.3287037037037036E-2</v>
      </c>
      <c r="L588" t="s">
        <v>8786</v>
      </c>
      <c r="M588" t="s">
        <v>7339</v>
      </c>
      <c r="N588" s="4">
        <v>1.2916666666666667E-2</v>
      </c>
      <c r="O588" s="9">
        <v>1.2916666666666667E-2</v>
      </c>
      <c r="P588">
        <v>32</v>
      </c>
      <c r="Q588">
        <v>2.78745644599303E-2</v>
      </c>
      <c r="R588" t="s">
        <v>19</v>
      </c>
      <c r="S588">
        <v>37</v>
      </c>
      <c r="T588" t="s">
        <v>9188</v>
      </c>
      <c r="U588" t="s">
        <v>4576</v>
      </c>
      <c r="V588" t="s">
        <v>105</v>
      </c>
      <c r="W588" t="s">
        <v>4579</v>
      </c>
      <c r="X588" t="s">
        <v>9198</v>
      </c>
      <c r="Y588" t="s">
        <v>9166</v>
      </c>
      <c r="Z588" t="s">
        <v>47</v>
      </c>
      <c r="AA588" t="s">
        <v>9170</v>
      </c>
    </row>
    <row r="589" spans="1:27" x14ac:dyDescent="0.25">
      <c r="A589">
        <v>2673</v>
      </c>
      <c r="B589">
        <v>588</v>
      </c>
      <c r="C589" t="s">
        <v>7179</v>
      </c>
      <c r="D589" t="s">
        <v>15</v>
      </c>
      <c r="F589" t="s">
        <v>1034</v>
      </c>
      <c r="G589" s="4" t="s">
        <v>18</v>
      </c>
      <c r="H589" s="4">
        <v>2.6215277777777778E-2</v>
      </c>
      <c r="I589" s="4">
        <v>2.6574074074074073E-2</v>
      </c>
      <c r="J589" s="4">
        <v>2.627314814814815E-3</v>
      </c>
      <c r="K589" s="4">
        <v>1.3194444444444444E-2</v>
      </c>
      <c r="L589" t="s">
        <v>7180</v>
      </c>
      <c r="M589" t="s">
        <v>6682</v>
      </c>
      <c r="N589" s="4">
        <v>1.3020833333333334E-2</v>
      </c>
      <c r="O589" s="9">
        <v>1.3020833333333334E-2</v>
      </c>
      <c r="P589">
        <v>15</v>
      </c>
      <c r="Q589">
        <v>1.3157894736842099E-2</v>
      </c>
      <c r="R589" t="s">
        <v>23</v>
      </c>
      <c r="S589">
        <v>37</v>
      </c>
      <c r="T589" t="s">
        <v>9188</v>
      </c>
      <c r="U589" t="s">
        <v>4579</v>
      </c>
      <c r="V589" t="s">
        <v>105</v>
      </c>
      <c r="W589" t="s">
        <v>4579</v>
      </c>
      <c r="X589" t="s">
        <v>9198</v>
      </c>
      <c r="Y589" t="s">
        <v>9166</v>
      </c>
      <c r="Z589" t="s">
        <v>47</v>
      </c>
      <c r="AA589" t="s">
        <v>9171</v>
      </c>
    </row>
    <row r="590" spans="1:27" x14ac:dyDescent="0.25">
      <c r="A590">
        <v>1832</v>
      </c>
      <c r="B590">
        <v>589</v>
      </c>
      <c r="C590" t="s">
        <v>1035</v>
      </c>
      <c r="D590" t="s">
        <v>15</v>
      </c>
      <c r="E590" t="s">
        <v>1036</v>
      </c>
      <c r="F590" t="s">
        <v>1037</v>
      </c>
      <c r="G590" s="4" t="s">
        <v>135</v>
      </c>
      <c r="H590" s="4">
        <v>2.6215277777777778E-2</v>
      </c>
      <c r="I590" s="4">
        <v>2.7488425925925927E-2</v>
      </c>
      <c r="J590" s="4">
        <v>2.627314814814815E-3</v>
      </c>
      <c r="K590" s="4">
        <v>1.3125E-2</v>
      </c>
      <c r="L590" t="s">
        <v>7180</v>
      </c>
      <c r="M590" t="s">
        <v>5268</v>
      </c>
      <c r="N590" s="4">
        <v>1.3090277777777777E-2</v>
      </c>
      <c r="O590" s="9">
        <v>1.3090277777777777E-2</v>
      </c>
      <c r="P590">
        <v>3</v>
      </c>
      <c r="Q590">
        <v>2.6455026455026501E-3</v>
      </c>
      <c r="R590" t="s">
        <v>23</v>
      </c>
      <c r="S590">
        <v>37</v>
      </c>
      <c r="T590" t="s">
        <v>9188</v>
      </c>
      <c r="U590" t="s">
        <v>4576</v>
      </c>
      <c r="V590" t="s">
        <v>136</v>
      </c>
      <c r="W590" t="s">
        <v>4579</v>
      </c>
      <c r="X590" t="s">
        <v>9198</v>
      </c>
      <c r="Y590" t="s">
        <v>9166</v>
      </c>
      <c r="Z590" t="s">
        <v>47</v>
      </c>
      <c r="AA590" t="s">
        <v>178</v>
      </c>
    </row>
    <row r="591" spans="1:27" x14ac:dyDescent="0.25">
      <c r="A591">
        <v>1496</v>
      </c>
      <c r="B591">
        <v>590</v>
      </c>
      <c r="C591" t="s">
        <v>8336</v>
      </c>
      <c r="D591" t="s">
        <v>15</v>
      </c>
      <c r="E591" t="s">
        <v>1038</v>
      </c>
      <c r="F591" t="s">
        <v>61</v>
      </c>
      <c r="G591" s="4" t="s">
        <v>135</v>
      </c>
      <c r="H591" s="4">
        <v>2.6215277777777778E-2</v>
      </c>
      <c r="I591" s="4">
        <v>2.6527777777777779E-2</v>
      </c>
      <c r="J591" s="4">
        <v>2.627314814814815E-3</v>
      </c>
      <c r="K591" s="4">
        <v>1.3182870370370371E-2</v>
      </c>
      <c r="L591" t="s">
        <v>7180</v>
      </c>
      <c r="M591" t="s">
        <v>7178</v>
      </c>
      <c r="N591" s="4">
        <v>1.3032407407407407E-2</v>
      </c>
      <c r="O591" s="9">
        <v>1.3032407407407407E-2</v>
      </c>
      <c r="P591">
        <v>13</v>
      </c>
      <c r="Q591">
        <v>1.1413520632133399E-2</v>
      </c>
      <c r="R591" t="s">
        <v>23</v>
      </c>
      <c r="S591">
        <v>37</v>
      </c>
      <c r="T591" t="s">
        <v>9188</v>
      </c>
      <c r="U591" t="s">
        <v>4576</v>
      </c>
      <c r="V591" t="s">
        <v>136</v>
      </c>
      <c r="W591" t="s">
        <v>4579</v>
      </c>
      <c r="X591" t="s">
        <v>9198</v>
      </c>
      <c r="Y591" t="s">
        <v>9166</v>
      </c>
      <c r="Z591" t="s">
        <v>47</v>
      </c>
      <c r="AA591" t="s">
        <v>191</v>
      </c>
    </row>
    <row r="592" spans="1:27" x14ac:dyDescent="0.25">
      <c r="A592">
        <v>683</v>
      </c>
      <c r="B592">
        <v>591</v>
      </c>
      <c r="C592" t="s">
        <v>1039</v>
      </c>
      <c r="D592" t="s">
        <v>15</v>
      </c>
      <c r="E592" t="s">
        <v>906</v>
      </c>
      <c r="F592" t="s">
        <v>1040</v>
      </c>
      <c r="G592" s="4" t="s">
        <v>135</v>
      </c>
      <c r="H592" s="4">
        <v>2.6215277777777778E-2</v>
      </c>
      <c r="I592" s="4">
        <v>2.6712962962962963E-2</v>
      </c>
      <c r="J592" s="4">
        <v>2.627314814814815E-3</v>
      </c>
      <c r="K592" s="4">
        <v>1.3032407407407407E-2</v>
      </c>
      <c r="L592" t="s">
        <v>7180</v>
      </c>
      <c r="M592" t="s">
        <v>7537</v>
      </c>
      <c r="N592" s="4">
        <v>1.3182870370370371E-2</v>
      </c>
      <c r="O592" s="9">
        <v>1.3182870370370371E-2</v>
      </c>
      <c r="P592">
        <v>-13</v>
      </c>
      <c r="Q592">
        <v>-1.15452930728242E-2</v>
      </c>
      <c r="R592" t="s">
        <v>23</v>
      </c>
      <c r="S592">
        <v>37</v>
      </c>
      <c r="T592" t="s">
        <v>9188</v>
      </c>
      <c r="U592" t="s">
        <v>4576</v>
      </c>
      <c r="V592" t="s">
        <v>136</v>
      </c>
      <c r="W592" t="s">
        <v>4579</v>
      </c>
      <c r="X592" t="s">
        <v>9198</v>
      </c>
      <c r="Y592" t="s">
        <v>9166</v>
      </c>
      <c r="Z592" t="s">
        <v>47</v>
      </c>
      <c r="AA592" t="s">
        <v>152</v>
      </c>
    </row>
    <row r="593" spans="1:27" x14ac:dyDescent="0.25">
      <c r="A593">
        <v>2249</v>
      </c>
      <c r="B593">
        <v>592</v>
      </c>
      <c r="C593" t="s">
        <v>7279</v>
      </c>
      <c r="D593" t="s">
        <v>1041</v>
      </c>
      <c r="F593" t="s">
        <v>82</v>
      </c>
      <c r="G593" s="4" t="s">
        <v>18</v>
      </c>
      <c r="H593" s="4">
        <v>2.6226851851851852E-2</v>
      </c>
      <c r="I593" s="4">
        <v>2.6840277777777779E-2</v>
      </c>
      <c r="J593" s="4">
        <v>2.627314814814815E-3</v>
      </c>
      <c r="K593" s="4">
        <v>1.3356481481481481E-2</v>
      </c>
      <c r="L593" t="s">
        <v>7280</v>
      </c>
      <c r="M593" t="s">
        <v>6181</v>
      </c>
      <c r="N593" s="4">
        <v>1.2870370370370371E-2</v>
      </c>
      <c r="O593" s="9">
        <v>1.2870370370370371E-2</v>
      </c>
      <c r="P593">
        <v>42</v>
      </c>
      <c r="Q593">
        <v>3.6395147313691499E-2</v>
      </c>
      <c r="R593" t="s">
        <v>19</v>
      </c>
      <c r="S593">
        <v>37</v>
      </c>
      <c r="T593" t="s">
        <v>9188</v>
      </c>
      <c r="U593" t="s">
        <v>4579</v>
      </c>
      <c r="V593" t="s">
        <v>105</v>
      </c>
      <c r="W593" t="s">
        <v>4579</v>
      </c>
      <c r="X593" t="s">
        <v>9198</v>
      </c>
      <c r="Y593" t="s">
        <v>9166</v>
      </c>
      <c r="Z593" t="s">
        <v>47</v>
      </c>
      <c r="AA593" t="s">
        <v>55</v>
      </c>
    </row>
    <row r="594" spans="1:27" x14ac:dyDescent="0.25">
      <c r="A594">
        <v>3098</v>
      </c>
      <c r="B594">
        <v>593</v>
      </c>
      <c r="C594" t="s">
        <v>1042</v>
      </c>
      <c r="D594" t="s">
        <v>15</v>
      </c>
      <c r="E594" t="s">
        <v>1043</v>
      </c>
      <c r="F594" t="s">
        <v>470</v>
      </c>
      <c r="G594" s="4" t="s">
        <v>18</v>
      </c>
      <c r="H594" s="4">
        <v>2.6238425925925925E-2</v>
      </c>
      <c r="I594" s="4">
        <v>2.6504629629629628E-2</v>
      </c>
      <c r="J594" s="4">
        <v>2.627314814814815E-3</v>
      </c>
      <c r="K594" s="4">
        <v>1.3043981481481481E-2</v>
      </c>
      <c r="L594" t="s">
        <v>8787</v>
      </c>
      <c r="M594" t="s">
        <v>7534</v>
      </c>
      <c r="N594" s="4">
        <v>1.3194444444444444E-2</v>
      </c>
      <c r="O594" s="9">
        <v>1.3194444444444444E-2</v>
      </c>
      <c r="P594">
        <v>-13</v>
      </c>
      <c r="Q594">
        <v>-1.1535048802129501E-2</v>
      </c>
      <c r="R594" t="s">
        <v>23</v>
      </c>
      <c r="S594">
        <v>37</v>
      </c>
      <c r="T594" t="s">
        <v>9188</v>
      </c>
      <c r="U594" t="s">
        <v>4576</v>
      </c>
      <c r="V594" t="s">
        <v>105</v>
      </c>
      <c r="W594" t="s">
        <v>4579</v>
      </c>
      <c r="X594" t="s">
        <v>9198</v>
      </c>
      <c r="Y594" t="s">
        <v>9166</v>
      </c>
      <c r="Z594" t="s">
        <v>47</v>
      </c>
      <c r="AA594" t="s">
        <v>155</v>
      </c>
    </row>
    <row r="595" spans="1:27" x14ac:dyDescent="0.25">
      <c r="A595">
        <v>3752</v>
      </c>
      <c r="B595">
        <v>594</v>
      </c>
      <c r="C595" t="s">
        <v>8337</v>
      </c>
      <c r="D595" t="s">
        <v>15</v>
      </c>
      <c r="E595" t="s">
        <v>1044</v>
      </c>
      <c r="F595" t="s">
        <v>1045</v>
      </c>
      <c r="G595" s="4" t="s">
        <v>135</v>
      </c>
      <c r="H595" s="4">
        <v>2.6249999999999999E-2</v>
      </c>
      <c r="I595" s="4">
        <v>2.7013888888888889E-2</v>
      </c>
      <c r="J595" s="4">
        <v>2.627314814814815E-3</v>
      </c>
      <c r="K595" s="4">
        <v>1.3263888888888889E-2</v>
      </c>
      <c r="L595" t="s">
        <v>7049</v>
      </c>
      <c r="M595" t="s">
        <v>6903</v>
      </c>
      <c r="N595" s="4">
        <v>1.2986111111111111E-2</v>
      </c>
      <c r="O595" s="9">
        <v>1.2986111111111111E-2</v>
      </c>
      <c r="P595">
        <v>24</v>
      </c>
      <c r="Q595">
        <v>2.0942408376963401E-2</v>
      </c>
      <c r="R595" t="s">
        <v>19</v>
      </c>
      <c r="S595">
        <v>37</v>
      </c>
      <c r="T595" t="s">
        <v>9188</v>
      </c>
      <c r="U595" t="s">
        <v>4576</v>
      </c>
      <c r="V595" t="s">
        <v>136</v>
      </c>
      <c r="W595" t="s">
        <v>4579</v>
      </c>
      <c r="X595" t="s">
        <v>9198</v>
      </c>
      <c r="Y595" t="s">
        <v>9166</v>
      </c>
      <c r="Z595" t="s">
        <v>47</v>
      </c>
      <c r="AA595" t="s">
        <v>9179</v>
      </c>
    </row>
    <row r="596" spans="1:27" x14ac:dyDescent="0.25">
      <c r="A596">
        <v>1202</v>
      </c>
      <c r="B596">
        <v>595</v>
      </c>
      <c r="C596" t="s">
        <v>1046</v>
      </c>
      <c r="D596" t="s">
        <v>15</v>
      </c>
      <c r="E596" t="s">
        <v>1047</v>
      </c>
      <c r="F596" t="s">
        <v>37</v>
      </c>
      <c r="G596" s="4" t="s">
        <v>1011</v>
      </c>
      <c r="H596" s="4">
        <v>2.6249999999999999E-2</v>
      </c>
      <c r="I596" s="4">
        <v>2.6469907407407407E-2</v>
      </c>
      <c r="J596" s="4">
        <v>2.627314814814815E-3</v>
      </c>
      <c r="K596" s="4">
        <v>1.3206018518518518E-2</v>
      </c>
      <c r="L596" t="s">
        <v>7049</v>
      </c>
      <c r="M596" t="s">
        <v>6174</v>
      </c>
      <c r="N596" s="4">
        <v>1.3043981481481481E-2</v>
      </c>
      <c r="O596" s="9">
        <v>1.3043981481481481E-2</v>
      </c>
      <c r="P596">
        <v>14</v>
      </c>
      <c r="Q596">
        <v>1.22699386503067E-2</v>
      </c>
      <c r="R596" t="s">
        <v>23</v>
      </c>
      <c r="S596">
        <v>37</v>
      </c>
      <c r="T596" t="s">
        <v>9189</v>
      </c>
      <c r="U596" t="s">
        <v>4576</v>
      </c>
      <c r="V596" t="s">
        <v>136</v>
      </c>
      <c r="W596" t="s">
        <v>4579</v>
      </c>
      <c r="X596" t="s">
        <v>9198</v>
      </c>
      <c r="Y596" t="s">
        <v>9166</v>
      </c>
      <c r="Z596" t="s">
        <v>47</v>
      </c>
      <c r="AA596" t="s">
        <v>9177</v>
      </c>
    </row>
    <row r="597" spans="1:27" x14ac:dyDescent="0.25">
      <c r="A597">
        <v>1268</v>
      </c>
      <c r="B597">
        <v>596</v>
      </c>
      <c r="C597" t="s">
        <v>7048</v>
      </c>
      <c r="D597" t="s">
        <v>15</v>
      </c>
      <c r="F597" t="s">
        <v>1048</v>
      </c>
      <c r="G597" s="4" t="s">
        <v>18</v>
      </c>
      <c r="H597" s="4">
        <v>2.6249999999999999E-2</v>
      </c>
      <c r="I597" s="4">
        <v>2.6365740740740742E-2</v>
      </c>
      <c r="J597" s="4">
        <v>2.627314814814815E-3</v>
      </c>
      <c r="K597" s="4">
        <v>1.2881944444444444E-2</v>
      </c>
      <c r="L597" t="s">
        <v>7049</v>
      </c>
      <c r="M597" t="s">
        <v>7050</v>
      </c>
      <c r="N597" s="4">
        <v>1.3368055555555555E-2</v>
      </c>
      <c r="O597" s="9">
        <v>1.3368055555555555E-2</v>
      </c>
      <c r="P597">
        <v>-42</v>
      </c>
      <c r="Q597">
        <v>-3.77358490566038E-2</v>
      </c>
      <c r="R597" t="s">
        <v>43</v>
      </c>
      <c r="S597">
        <v>37</v>
      </c>
      <c r="T597" t="s">
        <v>9188</v>
      </c>
      <c r="U597" t="s">
        <v>4579</v>
      </c>
      <c r="V597" t="s">
        <v>105</v>
      </c>
      <c r="W597" t="s">
        <v>4579</v>
      </c>
      <c r="X597" t="s">
        <v>9198</v>
      </c>
      <c r="Y597" t="s">
        <v>9166</v>
      </c>
      <c r="Z597" t="s">
        <v>47</v>
      </c>
      <c r="AA597" t="s">
        <v>114</v>
      </c>
    </row>
    <row r="598" spans="1:27" x14ac:dyDescent="0.25">
      <c r="A598">
        <v>393</v>
      </c>
      <c r="B598">
        <v>597</v>
      </c>
      <c r="C598" t="s">
        <v>1049</v>
      </c>
      <c r="D598" t="s">
        <v>15</v>
      </c>
      <c r="E598" t="s">
        <v>303</v>
      </c>
      <c r="G598" s="4" t="s">
        <v>186</v>
      </c>
      <c r="H598" s="4">
        <v>2.6261574074074073E-2</v>
      </c>
      <c r="I598" s="4">
        <v>2.642361111111111E-2</v>
      </c>
      <c r="J598" s="4">
        <v>2.627314814814815E-3</v>
      </c>
      <c r="K598" s="4">
        <v>1.292824074074074E-2</v>
      </c>
      <c r="L598" t="s">
        <v>7182</v>
      </c>
      <c r="M598" t="s">
        <v>7535</v>
      </c>
      <c r="N598" s="4">
        <v>1.3333333333333334E-2</v>
      </c>
      <c r="O598" s="9">
        <v>1.3333333333333334E-2</v>
      </c>
      <c r="P598">
        <v>-35</v>
      </c>
      <c r="Q598">
        <v>-3.1333930170098501E-2</v>
      </c>
      <c r="R598" t="s">
        <v>43</v>
      </c>
      <c r="S598">
        <v>37</v>
      </c>
      <c r="T598" t="s">
        <v>9189</v>
      </c>
      <c r="U598" t="s">
        <v>4576</v>
      </c>
      <c r="V598" t="s">
        <v>105</v>
      </c>
      <c r="W598" t="s">
        <v>4579</v>
      </c>
      <c r="X598" t="s">
        <v>9198</v>
      </c>
      <c r="Y598" t="s">
        <v>9166</v>
      </c>
      <c r="Z598" t="s">
        <v>47</v>
      </c>
      <c r="AA598" t="s">
        <v>124</v>
      </c>
    </row>
    <row r="599" spans="1:27" x14ac:dyDescent="0.25">
      <c r="A599">
        <v>175</v>
      </c>
      <c r="B599">
        <v>598</v>
      </c>
      <c r="C599" t="s">
        <v>7181</v>
      </c>
      <c r="D599" t="s">
        <v>15</v>
      </c>
      <c r="F599" t="s">
        <v>676</v>
      </c>
      <c r="G599" s="4" t="s">
        <v>18</v>
      </c>
      <c r="H599" s="4">
        <v>2.6261574074074073E-2</v>
      </c>
      <c r="I599" s="4">
        <v>2.6631944444444444E-2</v>
      </c>
      <c r="J599" s="4">
        <v>2.627314814814815E-3</v>
      </c>
      <c r="K599" s="4">
        <v>1.3310185185185185E-2</v>
      </c>
      <c r="L599" t="s">
        <v>7182</v>
      </c>
      <c r="M599" t="s">
        <v>6686</v>
      </c>
      <c r="N599" s="4">
        <v>1.2951388888888889E-2</v>
      </c>
      <c r="O599" s="9">
        <v>1.2951388888888889E-2</v>
      </c>
      <c r="P599">
        <v>31</v>
      </c>
      <c r="Q599">
        <v>2.69565217391304E-2</v>
      </c>
      <c r="R599" t="s">
        <v>19</v>
      </c>
      <c r="S599">
        <v>37</v>
      </c>
      <c r="T599" t="s">
        <v>9188</v>
      </c>
      <c r="U599" t="s">
        <v>4579</v>
      </c>
      <c r="V599" t="s">
        <v>105</v>
      </c>
      <c r="W599" t="s">
        <v>4579</v>
      </c>
      <c r="X599" t="s">
        <v>9198</v>
      </c>
      <c r="Y599" t="s">
        <v>9166</v>
      </c>
      <c r="Z599" t="s">
        <v>47</v>
      </c>
      <c r="AA599" t="s">
        <v>40</v>
      </c>
    </row>
    <row r="600" spans="1:27" x14ac:dyDescent="0.25">
      <c r="A600">
        <v>3242</v>
      </c>
      <c r="B600">
        <v>599</v>
      </c>
      <c r="C600" t="s">
        <v>1050</v>
      </c>
      <c r="D600" t="s">
        <v>15</v>
      </c>
      <c r="E600" t="s">
        <v>1051</v>
      </c>
      <c r="F600" t="s">
        <v>855</v>
      </c>
      <c r="G600" s="4" t="s">
        <v>18</v>
      </c>
      <c r="H600" s="4">
        <v>2.6261574074074073E-2</v>
      </c>
      <c r="I600" s="4">
        <v>2.7071759259259261E-2</v>
      </c>
      <c r="J600" s="4">
        <v>2.627314814814815E-3</v>
      </c>
      <c r="K600" s="4">
        <v>1.3136574074074075E-2</v>
      </c>
      <c r="L600" t="s">
        <v>7182</v>
      </c>
      <c r="M600" t="s">
        <v>7069</v>
      </c>
      <c r="N600" s="4">
        <v>1.3125E-2</v>
      </c>
      <c r="O600" s="9">
        <v>1.3125E-2</v>
      </c>
      <c r="P600">
        <v>1</v>
      </c>
      <c r="Q600">
        <v>8.81057268722467E-4</v>
      </c>
      <c r="R600" t="s">
        <v>23</v>
      </c>
      <c r="S600">
        <v>37</v>
      </c>
      <c r="T600" t="s">
        <v>9188</v>
      </c>
      <c r="U600" t="s">
        <v>4576</v>
      </c>
      <c r="V600" t="s">
        <v>105</v>
      </c>
      <c r="W600" t="s">
        <v>4579</v>
      </c>
      <c r="X600" t="s">
        <v>9198</v>
      </c>
      <c r="Y600" t="s">
        <v>9166</v>
      </c>
      <c r="Z600" t="s">
        <v>47</v>
      </c>
      <c r="AA600" t="s">
        <v>180</v>
      </c>
    </row>
    <row r="601" spans="1:27" x14ac:dyDescent="0.25">
      <c r="A601">
        <v>4386</v>
      </c>
      <c r="B601">
        <v>600</v>
      </c>
      <c r="C601" t="s">
        <v>1052</v>
      </c>
      <c r="D601" t="s">
        <v>15</v>
      </c>
      <c r="E601" t="s">
        <v>216</v>
      </c>
      <c r="F601" t="s">
        <v>82</v>
      </c>
      <c r="G601" s="4" t="s">
        <v>18</v>
      </c>
      <c r="H601" s="4">
        <v>2.627314814814815E-2</v>
      </c>
      <c r="I601" s="4">
        <v>2.6550925925925926E-2</v>
      </c>
      <c r="J601" s="4">
        <v>2.627314814814815E-3</v>
      </c>
      <c r="K601" s="4">
        <v>1.3194444444444444E-2</v>
      </c>
      <c r="L601" t="s">
        <v>7541</v>
      </c>
      <c r="M601" t="s">
        <v>6682</v>
      </c>
      <c r="N601" s="4">
        <v>1.3078703703703703E-2</v>
      </c>
      <c r="O601" s="9">
        <v>1.3078703703703703E-2</v>
      </c>
      <c r="P601">
        <v>10</v>
      </c>
      <c r="Q601">
        <v>8.7719298245613996E-3</v>
      </c>
      <c r="R601" t="s">
        <v>23</v>
      </c>
      <c r="S601">
        <v>37</v>
      </c>
      <c r="T601" t="s">
        <v>9188</v>
      </c>
      <c r="U601" t="s">
        <v>4576</v>
      </c>
      <c r="V601" t="s">
        <v>105</v>
      </c>
      <c r="W601" t="s">
        <v>4579</v>
      </c>
      <c r="X601" t="s">
        <v>9198</v>
      </c>
      <c r="Y601" t="s">
        <v>9166</v>
      </c>
      <c r="Z601" t="s">
        <v>47</v>
      </c>
      <c r="AA601" t="s">
        <v>9171</v>
      </c>
    </row>
    <row r="602" spans="1:27" x14ac:dyDescent="0.25">
      <c r="A602">
        <v>594</v>
      </c>
      <c r="B602">
        <v>601</v>
      </c>
      <c r="C602" t="s">
        <v>1053</v>
      </c>
      <c r="D602" t="s">
        <v>15</v>
      </c>
      <c r="E602" t="s">
        <v>732</v>
      </c>
      <c r="F602" t="s">
        <v>733</v>
      </c>
      <c r="G602" s="4" t="s">
        <v>1054</v>
      </c>
      <c r="H602" s="4">
        <v>2.627314814814815E-2</v>
      </c>
      <c r="I602" s="4">
        <v>2.6770833333333334E-2</v>
      </c>
      <c r="J602" s="4">
        <v>2.627314814814815E-3</v>
      </c>
      <c r="K602" s="4">
        <v>1.3310185185185185E-2</v>
      </c>
      <c r="L602" t="s">
        <v>7541</v>
      </c>
      <c r="M602" t="s">
        <v>6686</v>
      </c>
      <c r="N602" s="4">
        <v>1.2962962962962963E-2</v>
      </c>
      <c r="O602" s="9">
        <v>1.2962962962962963E-2</v>
      </c>
      <c r="P602">
        <v>30</v>
      </c>
      <c r="Q602">
        <v>2.6086956521739101E-2</v>
      </c>
      <c r="R602" t="s">
        <v>19</v>
      </c>
      <c r="S602">
        <v>37</v>
      </c>
      <c r="T602" t="s">
        <v>9188</v>
      </c>
      <c r="U602" t="s">
        <v>4576</v>
      </c>
      <c r="V602" t="s">
        <v>195</v>
      </c>
      <c r="W602" t="s">
        <v>4579</v>
      </c>
      <c r="X602" t="s">
        <v>9198</v>
      </c>
      <c r="Y602" t="s">
        <v>9166</v>
      </c>
      <c r="Z602" t="s">
        <v>47</v>
      </c>
      <c r="AA602" t="s">
        <v>40</v>
      </c>
    </row>
    <row r="603" spans="1:27" x14ac:dyDescent="0.25">
      <c r="A603">
        <v>1314</v>
      </c>
      <c r="B603">
        <v>602</v>
      </c>
      <c r="C603" t="s">
        <v>8788</v>
      </c>
      <c r="D603" t="s">
        <v>15</v>
      </c>
      <c r="E603" t="s">
        <v>1055</v>
      </c>
      <c r="F603" t="s">
        <v>64</v>
      </c>
      <c r="G603" s="4" t="s">
        <v>18</v>
      </c>
      <c r="H603" s="4">
        <v>2.6284722222222223E-2</v>
      </c>
      <c r="I603" s="4">
        <v>2.6539351851851852E-2</v>
      </c>
      <c r="J603" s="4">
        <v>2.627314814814815E-3</v>
      </c>
      <c r="K603" s="4">
        <v>1.3344907407407408E-2</v>
      </c>
      <c r="L603" t="s">
        <v>7183</v>
      </c>
      <c r="M603" t="s">
        <v>6971</v>
      </c>
      <c r="N603" s="4">
        <v>1.2939814814814815E-2</v>
      </c>
      <c r="O603" s="9">
        <v>1.2939814814814815E-2</v>
      </c>
      <c r="P603">
        <v>35</v>
      </c>
      <c r="Q603">
        <v>3.0355594102341701E-2</v>
      </c>
      <c r="R603" t="s">
        <v>19</v>
      </c>
      <c r="S603">
        <v>37</v>
      </c>
      <c r="T603" t="s">
        <v>9188</v>
      </c>
      <c r="U603" t="s">
        <v>4576</v>
      </c>
      <c r="V603" t="s">
        <v>105</v>
      </c>
      <c r="W603" t="s">
        <v>4579</v>
      </c>
      <c r="X603" t="s">
        <v>9198</v>
      </c>
      <c r="Y603" t="s">
        <v>9166</v>
      </c>
      <c r="Z603" t="s">
        <v>47</v>
      </c>
      <c r="AA603" t="s">
        <v>51</v>
      </c>
    </row>
    <row r="604" spans="1:27" x14ac:dyDescent="0.25">
      <c r="A604">
        <v>2082</v>
      </c>
      <c r="B604">
        <v>603</v>
      </c>
      <c r="C604" t="s">
        <v>1056</v>
      </c>
      <c r="D604" t="s">
        <v>15</v>
      </c>
      <c r="E604" t="s">
        <v>1057</v>
      </c>
      <c r="F604" t="s">
        <v>1058</v>
      </c>
      <c r="G604" s="4" t="s">
        <v>135</v>
      </c>
      <c r="H604" s="4">
        <v>2.6284722222222223E-2</v>
      </c>
      <c r="I604" s="4">
        <v>2.6909722222222224E-2</v>
      </c>
      <c r="J604" s="4">
        <v>2.627314814814815E-3</v>
      </c>
      <c r="K604" s="4">
        <v>1.324074074074074E-2</v>
      </c>
      <c r="L604" t="s">
        <v>7183</v>
      </c>
      <c r="M604" t="s">
        <v>6684</v>
      </c>
      <c r="N604" s="4">
        <v>1.3043981481481481E-2</v>
      </c>
      <c r="O604" s="9">
        <v>1.3043981481481481E-2</v>
      </c>
      <c r="P604">
        <v>17</v>
      </c>
      <c r="Q604">
        <v>1.48601398601399E-2</v>
      </c>
      <c r="R604" t="s">
        <v>23</v>
      </c>
      <c r="S604">
        <v>37</v>
      </c>
      <c r="T604" t="s">
        <v>9188</v>
      </c>
      <c r="U604" t="s">
        <v>4576</v>
      </c>
      <c r="V604" t="s">
        <v>136</v>
      </c>
      <c r="W604" t="s">
        <v>4579</v>
      </c>
      <c r="X604" t="s">
        <v>9198</v>
      </c>
      <c r="Y604" t="s">
        <v>9166</v>
      </c>
      <c r="Z604" t="s">
        <v>47</v>
      </c>
      <c r="AA604" t="s">
        <v>9172</v>
      </c>
    </row>
    <row r="605" spans="1:27" x14ac:dyDescent="0.25">
      <c r="A605">
        <v>425</v>
      </c>
      <c r="B605">
        <v>604</v>
      </c>
      <c r="C605" t="s">
        <v>8252</v>
      </c>
      <c r="D605" t="s">
        <v>15</v>
      </c>
      <c r="E605" t="s">
        <v>1059</v>
      </c>
      <c r="F605" t="s">
        <v>37</v>
      </c>
      <c r="G605" s="4" t="s">
        <v>135</v>
      </c>
      <c r="H605" s="4">
        <v>2.6284722222222223E-2</v>
      </c>
      <c r="I605" s="4">
        <v>2.6782407407407408E-2</v>
      </c>
      <c r="J605" s="4">
        <v>2.627314814814815E-3</v>
      </c>
      <c r="K605" s="4">
        <v>1.3055555555555556E-2</v>
      </c>
      <c r="L605" t="s">
        <v>7183</v>
      </c>
      <c r="M605" t="s">
        <v>6966</v>
      </c>
      <c r="N605" s="4">
        <v>1.3229166666666667E-2</v>
      </c>
      <c r="O605" s="9">
        <v>1.3229166666666667E-2</v>
      </c>
      <c r="P605">
        <v>-15</v>
      </c>
      <c r="Q605">
        <v>-1.3297872340425501E-2</v>
      </c>
      <c r="R605" t="s">
        <v>23</v>
      </c>
      <c r="S605">
        <v>37</v>
      </c>
      <c r="T605" t="s">
        <v>9188</v>
      </c>
      <c r="U605" t="s">
        <v>4576</v>
      </c>
      <c r="V605" t="s">
        <v>136</v>
      </c>
      <c r="W605" t="s">
        <v>4579</v>
      </c>
      <c r="X605" t="s">
        <v>9198</v>
      </c>
      <c r="Y605" t="s">
        <v>9166</v>
      </c>
      <c r="Z605" t="s">
        <v>47</v>
      </c>
      <c r="AA605" t="s">
        <v>159</v>
      </c>
    </row>
    <row r="606" spans="1:27" x14ac:dyDescent="0.25">
      <c r="A606">
        <v>2549</v>
      </c>
      <c r="B606">
        <v>605</v>
      </c>
      <c r="C606" t="s">
        <v>1060</v>
      </c>
      <c r="D606" t="s">
        <v>15</v>
      </c>
      <c r="F606" t="s">
        <v>17</v>
      </c>
      <c r="G606" s="4" t="s">
        <v>18</v>
      </c>
      <c r="H606" s="4">
        <v>2.6284722222222223E-2</v>
      </c>
      <c r="I606" s="4">
        <v>2.6620370370370371E-2</v>
      </c>
      <c r="J606" s="4">
        <v>2.627314814814815E-3</v>
      </c>
      <c r="K606" s="4">
        <v>1.3217592592592593E-2</v>
      </c>
      <c r="L606" t="s">
        <v>7183</v>
      </c>
      <c r="M606" t="s">
        <v>7176</v>
      </c>
      <c r="N606" s="4">
        <v>1.306712962962963E-2</v>
      </c>
      <c r="O606" s="9">
        <v>1.306712962962963E-2</v>
      </c>
      <c r="P606">
        <v>13</v>
      </c>
      <c r="Q606">
        <v>1.1383537653239901E-2</v>
      </c>
      <c r="R606" t="s">
        <v>23</v>
      </c>
      <c r="S606">
        <v>37</v>
      </c>
      <c r="T606" t="s">
        <v>9188</v>
      </c>
      <c r="U606" t="s">
        <v>4579</v>
      </c>
      <c r="V606" t="s">
        <v>105</v>
      </c>
      <c r="W606" t="s">
        <v>4579</v>
      </c>
      <c r="X606" t="s">
        <v>9198</v>
      </c>
      <c r="Y606" t="s">
        <v>9166</v>
      </c>
      <c r="Z606" t="s">
        <v>47</v>
      </c>
      <c r="AA606" t="s">
        <v>9175</v>
      </c>
    </row>
    <row r="607" spans="1:27" x14ac:dyDescent="0.25">
      <c r="A607">
        <v>239</v>
      </c>
      <c r="B607">
        <v>606</v>
      </c>
      <c r="C607" t="s">
        <v>7542</v>
      </c>
      <c r="D607" t="s">
        <v>15</v>
      </c>
      <c r="E607" t="s">
        <v>503</v>
      </c>
      <c r="F607" t="s">
        <v>676</v>
      </c>
      <c r="G607" s="4" t="s">
        <v>186</v>
      </c>
      <c r="H607" s="4">
        <v>2.6284722222222223E-2</v>
      </c>
      <c r="I607" s="4">
        <v>2.6678240740740742E-2</v>
      </c>
      <c r="J607" s="4">
        <v>2.627314814814815E-3</v>
      </c>
      <c r="K607" s="4">
        <v>1.3287037037037036E-2</v>
      </c>
      <c r="L607" t="s">
        <v>7183</v>
      </c>
      <c r="M607" t="s">
        <v>7339</v>
      </c>
      <c r="N607" s="4">
        <v>1.2997685185185185E-2</v>
      </c>
      <c r="O607" s="9">
        <v>1.2997685185185185E-2</v>
      </c>
      <c r="P607">
        <v>25</v>
      </c>
      <c r="Q607">
        <v>2.1777003484320601E-2</v>
      </c>
      <c r="R607" t="s">
        <v>19</v>
      </c>
      <c r="S607">
        <v>37</v>
      </c>
      <c r="T607" t="s">
        <v>9189</v>
      </c>
      <c r="U607" t="s">
        <v>4576</v>
      </c>
      <c r="V607" t="s">
        <v>105</v>
      </c>
      <c r="W607" t="s">
        <v>4579</v>
      </c>
      <c r="X607" t="s">
        <v>9198</v>
      </c>
      <c r="Y607" t="s">
        <v>9166</v>
      </c>
      <c r="Z607" t="s">
        <v>47</v>
      </c>
      <c r="AA607" t="s">
        <v>9170</v>
      </c>
    </row>
    <row r="608" spans="1:27" x14ac:dyDescent="0.25">
      <c r="A608">
        <v>4742</v>
      </c>
      <c r="B608">
        <v>607</v>
      </c>
      <c r="C608" t="s">
        <v>1061</v>
      </c>
      <c r="D608" t="s">
        <v>15</v>
      </c>
      <c r="E608" t="s">
        <v>1062</v>
      </c>
      <c r="F608" t="s">
        <v>37</v>
      </c>
      <c r="G608" s="4" t="s">
        <v>18</v>
      </c>
      <c r="H608" s="4">
        <v>2.6296296296296297E-2</v>
      </c>
      <c r="I608" s="4">
        <v>2.6689814814814816E-2</v>
      </c>
      <c r="J608" s="4">
        <v>2.627314814814815E-3</v>
      </c>
      <c r="K608" s="4">
        <v>1.3252314814814814E-2</v>
      </c>
      <c r="L608" t="s">
        <v>7052</v>
      </c>
      <c r="M608" t="s">
        <v>5784</v>
      </c>
      <c r="N608" s="4">
        <v>1.3043981481481481E-2</v>
      </c>
      <c r="O608" s="9">
        <v>1.3043981481481481E-2</v>
      </c>
      <c r="P608">
        <v>18</v>
      </c>
      <c r="Q608">
        <v>1.5720524017467201E-2</v>
      </c>
      <c r="R608" t="s">
        <v>23</v>
      </c>
      <c r="S608">
        <v>37</v>
      </c>
      <c r="T608" t="s">
        <v>9188</v>
      </c>
      <c r="U608" t="s">
        <v>4576</v>
      </c>
      <c r="V608" t="s">
        <v>105</v>
      </c>
      <c r="W608" t="s">
        <v>4579</v>
      </c>
      <c r="X608" t="s">
        <v>9198</v>
      </c>
      <c r="Y608" t="s">
        <v>9166</v>
      </c>
      <c r="Z608" t="s">
        <v>47</v>
      </c>
      <c r="AA608" t="s">
        <v>9176</v>
      </c>
    </row>
    <row r="609" spans="1:27" x14ac:dyDescent="0.25">
      <c r="A609">
        <v>4276</v>
      </c>
      <c r="B609">
        <v>608</v>
      </c>
      <c r="C609" t="s">
        <v>8789</v>
      </c>
      <c r="D609" t="s">
        <v>15</v>
      </c>
      <c r="E609" t="s">
        <v>535</v>
      </c>
      <c r="F609" t="s">
        <v>1063</v>
      </c>
      <c r="G609" s="4" t="s">
        <v>18</v>
      </c>
      <c r="H609" s="4">
        <v>2.6296296296296297E-2</v>
      </c>
      <c r="I609" s="4">
        <v>2.6608796296296297E-2</v>
      </c>
      <c r="J609" s="4">
        <v>2.627314814814815E-3</v>
      </c>
      <c r="K609" s="4">
        <v>1.2962962962962963E-2</v>
      </c>
      <c r="L609" t="s">
        <v>7052</v>
      </c>
      <c r="M609" t="s">
        <v>5777</v>
      </c>
      <c r="N609" s="4">
        <v>1.3333333333333334E-2</v>
      </c>
      <c r="O609" s="9">
        <v>1.3333333333333334E-2</v>
      </c>
      <c r="P609">
        <v>-32</v>
      </c>
      <c r="Q609">
        <v>-2.8571428571428598E-2</v>
      </c>
      <c r="R609" t="s">
        <v>43</v>
      </c>
      <c r="S609">
        <v>37</v>
      </c>
      <c r="T609" t="s">
        <v>9188</v>
      </c>
      <c r="U609" t="s">
        <v>4576</v>
      </c>
      <c r="V609" t="s">
        <v>105</v>
      </c>
      <c r="W609" t="s">
        <v>4579</v>
      </c>
      <c r="X609" t="s">
        <v>9198</v>
      </c>
      <c r="Y609" t="s">
        <v>9166</v>
      </c>
      <c r="Z609" t="s">
        <v>47</v>
      </c>
      <c r="AA609" t="s">
        <v>136</v>
      </c>
    </row>
    <row r="610" spans="1:27" x14ac:dyDescent="0.25">
      <c r="A610">
        <v>3479</v>
      </c>
      <c r="B610">
        <v>609</v>
      </c>
      <c r="C610" t="s">
        <v>1064</v>
      </c>
      <c r="D610" t="s">
        <v>15</v>
      </c>
      <c r="E610" t="s">
        <v>1065</v>
      </c>
      <c r="F610" t="s">
        <v>1066</v>
      </c>
      <c r="G610" s="4" t="s">
        <v>30</v>
      </c>
      <c r="H610" s="4">
        <v>2.6296296296296297E-2</v>
      </c>
      <c r="I610" s="4">
        <v>2.6620370370370371E-2</v>
      </c>
      <c r="J610" s="4">
        <v>2.627314814814815E-3</v>
      </c>
      <c r="K610" s="4">
        <v>1.3159722222222222E-2</v>
      </c>
      <c r="L610" t="s">
        <v>7052</v>
      </c>
      <c r="M610" t="s">
        <v>4578</v>
      </c>
      <c r="N610" s="4">
        <v>1.3136574074074075E-2</v>
      </c>
      <c r="O610" s="9">
        <v>1.3136574074074075E-2</v>
      </c>
      <c r="P610">
        <v>2</v>
      </c>
      <c r="Q610">
        <v>1.75901495162709E-3</v>
      </c>
      <c r="R610" t="s">
        <v>23</v>
      </c>
      <c r="S610">
        <v>37</v>
      </c>
      <c r="T610" t="s">
        <v>9188</v>
      </c>
      <c r="U610" t="s">
        <v>4576</v>
      </c>
      <c r="V610" t="s">
        <v>75</v>
      </c>
      <c r="W610" t="s">
        <v>4579</v>
      </c>
      <c r="X610" t="s">
        <v>9198</v>
      </c>
      <c r="Y610" t="s">
        <v>9166</v>
      </c>
      <c r="Z610" t="s">
        <v>47</v>
      </c>
      <c r="AA610" t="s">
        <v>187</v>
      </c>
    </row>
    <row r="611" spans="1:27" x14ac:dyDescent="0.25">
      <c r="A611">
        <v>4234</v>
      </c>
      <c r="B611">
        <v>610</v>
      </c>
      <c r="C611" t="s">
        <v>7051</v>
      </c>
      <c r="D611" t="s">
        <v>15</v>
      </c>
      <c r="F611" t="s">
        <v>776</v>
      </c>
      <c r="G611" s="4" t="s">
        <v>18</v>
      </c>
      <c r="H611" s="4">
        <v>2.6296296296296297E-2</v>
      </c>
      <c r="I611" s="4">
        <v>2.6770833333333334E-2</v>
      </c>
      <c r="J611" s="4">
        <v>2.627314814814815E-3</v>
      </c>
      <c r="K611" s="4">
        <v>1.3020833333333334E-2</v>
      </c>
      <c r="L611" t="s">
        <v>7052</v>
      </c>
      <c r="M611" t="s">
        <v>7053</v>
      </c>
      <c r="N611" s="4">
        <v>1.3275462962962963E-2</v>
      </c>
      <c r="O611" s="9">
        <v>1.3275462962962963E-2</v>
      </c>
      <c r="P611">
        <v>-22</v>
      </c>
      <c r="Q611">
        <v>-1.95555555555556E-2</v>
      </c>
      <c r="R611" t="s">
        <v>23</v>
      </c>
      <c r="S611">
        <v>37</v>
      </c>
      <c r="T611" t="s">
        <v>9188</v>
      </c>
      <c r="U611" t="s">
        <v>4579</v>
      </c>
      <c r="V611" t="s">
        <v>105</v>
      </c>
      <c r="W611" t="s">
        <v>4579</v>
      </c>
      <c r="X611" t="s">
        <v>9198</v>
      </c>
      <c r="Y611" t="s">
        <v>9166</v>
      </c>
      <c r="Z611" t="s">
        <v>47</v>
      </c>
      <c r="AA611" t="s">
        <v>149</v>
      </c>
    </row>
    <row r="612" spans="1:27" x14ac:dyDescent="0.25">
      <c r="A612">
        <v>2894</v>
      </c>
      <c r="B612">
        <v>611</v>
      </c>
      <c r="C612" t="s">
        <v>1067</v>
      </c>
      <c r="D612" t="s">
        <v>15</v>
      </c>
      <c r="F612" t="s">
        <v>42</v>
      </c>
      <c r="G612" s="4" t="s">
        <v>30</v>
      </c>
      <c r="H612" s="4">
        <v>2.630787037037037E-2</v>
      </c>
      <c r="I612" s="4">
        <v>2.6770833333333334E-2</v>
      </c>
      <c r="J612" s="4">
        <v>2.627314814814815E-3</v>
      </c>
      <c r="K612" s="4">
        <v>1.3321759259259259E-2</v>
      </c>
      <c r="L612" t="s">
        <v>4753</v>
      </c>
      <c r="M612" t="s">
        <v>6175</v>
      </c>
      <c r="N612" s="4">
        <v>1.2986111111111111E-2</v>
      </c>
      <c r="O612" s="9">
        <v>1.2986111111111111E-2</v>
      </c>
      <c r="P612">
        <v>29</v>
      </c>
      <c r="Q612">
        <v>2.51954821894005E-2</v>
      </c>
      <c r="R612" t="s">
        <v>19</v>
      </c>
      <c r="S612">
        <v>37</v>
      </c>
      <c r="T612" t="s">
        <v>9188</v>
      </c>
      <c r="U612" t="s">
        <v>4579</v>
      </c>
      <c r="V612" t="s">
        <v>75</v>
      </c>
      <c r="W612" t="s">
        <v>4579</v>
      </c>
      <c r="X612" t="s">
        <v>9198</v>
      </c>
      <c r="Y612" t="s">
        <v>9166</v>
      </c>
      <c r="Z612" t="s">
        <v>47</v>
      </c>
      <c r="AA612" t="s">
        <v>44</v>
      </c>
    </row>
    <row r="613" spans="1:27" x14ac:dyDescent="0.25">
      <c r="A613">
        <v>2337</v>
      </c>
      <c r="B613">
        <v>612</v>
      </c>
      <c r="C613" t="s">
        <v>4752</v>
      </c>
      <c r="D613" t="s">
        <v>15</v>
      </c>
      <c r="F613" t="s">
        <v>82</v>
      </c>
      <c r="G613" s="4" t="s">
        <v>18</v>
      </c>
      <c r="H613" s="4">
        <v>2.630787037037037E-2</v>
      </c>
      <c r="I613" s="4">
        <v>2.6597222222222223E-2</v>
      </c>
      <c r="J613" s="4">
        <v>2.627314814814815E-3</v>
      </c>
      <c r="K613" s="4">
        <v>1.3078703703703703E-2</v>
      </c>
      <c r="L613" t="s">
        <v>4753</v>
      </c>
      <c r="M613" t="s">
        <v>4754</v>
      </c>
      <c r="N613" s="4">
        <v>1.3229166666666667E-2</v>
      </c>
      <c r="O613" s="9">
        <v>1.3229166666666667E-2</v>
      </c>
      <c r="P613">
        <v>-13</v>
      </c>
      <c r="Q613">
        <v>-1.15044247787611E-2</v>
      </c>
      <c r="R613" t="s">
        <v>23</v>
      </c>
      <c r="S613">
        <v>37</v>
      </c>
      <c r="T613" t="s">
        <v>9188</v>
      </c>
      <c r="U613" t="s">
        <v>4579</v>
      </c>
      <c r="V613" t="s">
        <v>105</v>
      </c>
      <c r="W613" t="s">
        <v>4579</v>
      </c>
      <c r="X613" t="s">
        <v>9198</v>
      </c>
      <c r="Y613" t="s">
        <v>9166</v>
      </c>
      <c r="Z613" t="s">
        <v>47</v>
      </c>
      <c r="AA613" t="s">
        <v>165</v>
      </c>
    </row>
    <row r="614" spans="1:27" x14ac:dyDescent="0.25">
      <c r="A614">
        <v>4936</v>
      </c>
      <c r="B614">
        <v>613</v>
      </c>
      <c r="C614" t="s">
        <v>1068</v>
      </c>
      <c r="D614" t="s">
        <v>15</v>
      </c>
      <c r="F614" t="s">
        <v>532</v>
      </c>
      <c r="G614" s="4" t="s">
        <v>135</v>
      </c>
      <c r="H614" s="4">
        <v>2.630787037037037E-2</v>
      </c>
      <c r="I614" s="4">
        <v>2.6747685185185187E-2</v>
      </c>
      <c r="J614" s="4">
        <v>2.627314814814815E-3</v>
      </c>
      <c r="K614" s="4">
        <v>1.3171296296296296E-2</v>
      </c>
      <c r="L614" t="s">
        <v>4753</v>
      </c>
      <c r="M614" t="s">
        <v>6900</v>
      </c>
      <c r="N614" s="4">
        <v>1.3136574074074075E-2</v>
      </c>
      <c r="O614" s="9">
        <v>1.3136574074074075E-2</v>
      </c>
      <c r="P614">
        <v>3</v>
      </c>
      <c r="Q614">
        <v>2.6362038664323401E-3</v>
      </c>
      <c r="R614" t="s">
        <v>23</v>
      </c>
      <c r="S614">
        <v>37</v>
      </c>
      <c r="T614" t="s">
        <v>9188</v>
      </c>
      <c r="U614" t="s">
        <v>4579</v>
      </c>
      <c r="V614" t="s">
        <v>136</v>
      </c>
      <c r="W614" t="s">
        <v>4579</v>
      </c>
      <c r="X614" t="s">
        <v>9198</v>
      </c>
      <c r="Y614" t="s">
        <v>9166</v>
      </c>
      <c r="Z614" t="s">
        <v>47</v>
      </c>
      <c r="AA614" t="s">
        <v>189</v>
      </c>
    </row>
    <row r="615" spans="1:27" x14ac:dyDescent="0.25">
      <c r="A615">
        <v>3427</v>
      </c>
      <c r="B615">
        <v>614</v>
      </c>
      <c r="C615" t="s">
        <v>8790</v>
      </c>
      <c r="D615" t="s">
        <v>15</v>
      </c>
      <c r="E615" t="s">
        <v>60</v>
      </c>
      <c r="F615" t="s">
        <v>68</v>
      </c>
      <c r="G615" s="4" t="s">
        <v>18</v>
      </c>
      <c r="H615" s="4">
        <v>2.630787037037037E-2</v>
      </c>
      <c r="I615" s="4">
        <v>2.6458333333333334E-2</v>
      </c>
      <c r="J615" s="4">
        <v>2.627314814814815E-3</v>
      </c>
      <c r="K615" s="4">
        <v>1.2881944444444444E-2</v>
      </c>
      <c r="L615" t="s">
        <v>4753</v>
      </c>
      <c r="M615" t="s">
        <v>7050</v>
      </c>
      <c r="N615" s="4">
        <v>1.3425925925925926E-2</v>
      </c>
      <c r="O615" s="9">
        <v>1.3425925925925926E-2</v>
      </c>
      <c r="P615">
        <v>-47</v>
      </c>
      <c r="Q615">
        <v>-4.2228212039532802E-2</v>
      </c>
      <c r="R615" t="s">
        <v>43</v>
      </c>
      <c r="S615">
        <v>37</v>
      </c>
      <c r="T615" t="s">
        <v>9188</v>
      </c>
      <c r="U615" t="s">
        <v>4576</v>
      </c>
      <c r="V615" t="s">
        <v>105</v>
      </c>
      <c r="W615" t="s">
        <v>4579</v>
      </c>
      <c r="X615" t="s">
        <v>9198</v>
      </c>
      <c r="Y615" t="s">
        <v>9166</v>
      </c>
      <c r="Z615" t="s">
        <v>47</v>
      </c>
      <c r="AA615" t="s">
        <v>114</v>
      </c>
    </row>
    <row r="616" spans="1:27" x14ac:dyDescent="0.25">
      <c r="A616">
        <v>1976</v>
      </c>
      <c r="B616">
        <v>615</v>
      </c>
      <c r="C616" t="s">
        <v>1069</v>
      </c>
      <c r="D616" t="s">
        <v>15</v>
      </c>
      <c r="E616" t="s">
        <v>254</v>
      </c>
      <c r="F616" t="s">
        <v>29</v>
      </c>
      <c r="G616" s="4" t="s">
        <v>135</v>
      </c>
      <c r="H616" s="4">
        <v>2.630787037037037E-2</v>
      </c>
      <c r="I616" s="4">
        <v>2.6793981481481481E-2</v>
      </c>
      <c r="J616" s="4">
        <v>2.627314814814815E-3</v>
      </c>
      <c r="K616" s="4">
        <v>1.2974537037037038E-2</v>
      </c>
      <c r="L616" t="s">
        <v>4753</v>
      </c>
      <c r="M616" t="s">
        <v>7056</v>
      </c>
      <c r="N616" s="4">
        <v>1.3333333333333334E-2</v>
      </c>
      <c r="O616" s="9">
        <v>1.3333333333333334E-2</v>
      </c>
      <c r="P616">
        <v>-31</v>
      </c>
      <c r="Q616">
        <v>-2.7653880463871499E-2</v>
      </c>
      <c r="R616" t="s">
        <v>43</v>
      </c>
      <c r="S616">
        <v>37</v>
      </c>
      <c r="T616" t="s">
        <v>9188</v>
      </c>
      <c r="U616" t="s">
        <v>4576</v>
      </c>
      <c r="V616" t="s">
        <v>136</v>
      </c>
      <c r="W616" t="s">
        <v>4579</v>
      </c>
      <c r="X616" t="s">
        <v>9198</v>
      </c>
      <c r="Y616" t="s">
        <v>9166</v>
      </c>
      <c r="Z616" t="s">
        <v>47</v>
      </c>
      <c r="AA616" t="s">
        <v>139</v>
      </c>
    </row>
    <row r="617" spans="1:27" x14ac:dyDescent="0.25">
      <c r="A617">
        <v>4482</v>
      </c>
      <c r="B617">
        <v>616</v>
      </c>
      <c r="C617" t="s">
        <v>8856</v>
      </c>
      <c r="D617" t="s">
        <v>15</v>
      </c>
      <c r="E617" t="s">
        <v>1070</v>
      </c>
      <c r="F617" t="s">
        <v>82</v>
      </c>
      <c r="G617" s="4" t="s">
        <v>18</v>
      </c>
      <c r="H617" s="4">
        <v>2.6319444444444444E-2</v>
      </c>
      <c r="I617" s="4">
        <v>2.7002314814814816E-2</v>
      </c>
      <c r="J617" s="4">
        <v>2.627314814814815E-3</v>
      </c>
      <c r="K617" s="4">
        <v>1.3472222222222222E-2</v>
      </c>
      <c r="L617" t="s">
        <v>6162</v>
      </c>
      <c r="M617" t="s">
        <v>8068</v>
      </c>
      <c r="N617" s="4">
        <v>1.2847222222222222E-2</v>
      </c>
      <c r="O617" s="9">
        <v>1.2847222222222222E-2</v>
      </c>
      <c r="P617">
        <v>54</v>
      </c>
      <c r="Q617">
        <v>4.6391752577319603E-2</v>
      </c>
      <c r="R617" t="s">
        <v>19</v>
      </c>
      <c r="S617">
        <v>37</v>
      </c>
      <c r="T617" t="s">
        <v>9188</v>
      </c>
      <c r="U617" t="s">
        <v>4576</v>
      </c>
      <c r="V617" t="s">
        <v>105</v>
      </c>
      <c r="W617" t="s">
        <v>4579</v>
      </c>
      <c r="X617" t="s">
        <v>9198</v>
      </c>
      <c r="Y617" t="s">
        <v>9166</v>
      </c>
      <c r="Z617" t="s">
        <v>47</v>
      </c>
      <c r="AA617" t="s">
        <v>89</v>
      </c>
    </row>
    <row r="618" spans="1:27" x14ac:dyDescent="0.25">
      <c r="A618">
        <v>4932</v>
      </c>
      <c r="B618">
        <v>617</v>
      </c>
      <c r="C618" t="s">
        <v>1071</v>
      </c>
      <c r="D618" t="s">
        <v>15</v>
      </c>
      <c r="E618" t="s">
        <v>1072</v>
      </c>
      <c r="F618" t="s">
        <v>532</v>
      </c>
      <c r="G618" s="4" t="s">
        <v>18</v>
      </c>
      <c r="H618" s="4">
        <v>2.6331018518518517E-2</v>
      </c>
      <c r="I618" s="4">
        <v>2.675925925925926E-2</v>
      </c>
      <c r="J618" s="4">
        <v>2.638888888888889E-3</v>
      </c>
      <c r="K618" s="4">
        <v>1.3182870370370371E-2</v>
      </c>
      <c r="L618" t="s">
        <v>8062</v>
      </c>
      <c r="M618" t="s">
        <v>7178</v>
      </c>
      <c r="N618" s="4">
        <v>1.3148148148148148E-2</v>
      </c>
      <c r="O618" s="9">
        <v>1.3148148148148148E-2</v>
      </c>
      <c r="P618">
        <v>3</v>
      </c>
      <c r="Q618">
        <v>2.6338893766461799E-3</v>
      </c>
      <c r="R618" t="s">
        <v>23</v>
      </c>
      <c r="S618">
        <v>37</v>
      </c>
      <c r="T618" t="s">
        <v>9188</v>
      </c>
      <c r="U618" t="s">
        <v>4576</v>
      </c>
      <c r="V618" t="s">
        <v>105</v>
      </c>
      <c r="W618" t="s">
        <v>4579</v>
      </c>
      <c r="X618" t="s">
        <v>9198</v>
      </c>
      <c r="Y618" t="s">
        <v>9166</v>
      </c>
      <c r="Z618" t="s">
        <v>47</v>
      </c>
      <c r="AA618" t="s">
        <v>191</v>
      </c>
    </row>
    <row r="619" spans="1:27" x14ac:dyDescent="0.25">
      <c r="A619">
        <v>1329</v>
      </c>
      <c r="B619">
        <v>618</v>
      </c>
      <c r="C619" t="s">
        <v>8470</v>
      </c>
      <c r="D619" t="s">
        <v>15</v>
      </c>
      <c r="E619" t="s">
        <v>1073</v>
      </c>
      <c r="F619" t="s">
        <v>536</v>
      </c>
      <c r="G619" s="4" t="s">
        <v>135</v>
      </c>
      <c r="H619" s="4">
        <v>2.6331018518518517E-2</v>
      </c>
      <c r="I619" s="4">
        <v>2.6666666666666668E-2</v>
      </c>
      <c r="J619" s="4">
        <v>2.638888888888889E-3</v>
      </c>
      <c r="K619" s="4">
        <v>1.3171296296296296E-2</v>
      </c>
      <c r="L619" t="s">
        <v>8062</v>
      </c>
      <c r="M619" t="s">
        <v>6900</v>
      </c>
      <c r="N619" s="4">
        <v>1.3159722222222222E-2</v>
      </c>
      <c r="O619" s="9">
        <v>1.3159722222222222E-2</v>
      </c>
      <c r="P619">
        <v>1</v>
      </c>
      <c r="Q619">
        <v>8.7873462214411199E-4</v>
      </c>
      <c r="R619" t="s">
        <v>23</v>
      </c>
      <c r="S619">
        <v>37</v>
      </c>
      <c r="T619" t="s">
        <v>9188</v>
      </c>
      <c r="U619" t="s">
        <v>4576</v>
      </c>
      <c r="V619" t="s">
        <v>136</v>
      </c>
      <c r="W619" t="s">
        <v>4579</v>
      </c>
      <c r="X619" t="s">
        <v>9198</v>
      </c>
      <c r="Y619" t="s">
        <v>9166</v>
      </c>
      <c r="Z619" t="s">
        <v>47</v>
      </c>
      <c r="AA619" t="s">
        <v>189</v>
      </c>
    </row>
    <row r="620" spans="1:27" x14ac:dyDescent="0.25">
      <c r="A620">
        <v>1582</v>
      </c>
      <c r="B620">
        <v>619</v>
      </c>
      <c r="C620" t="s">
        <v>1074</v>
      </c>
      <c r="D620" t="s">
        <v>15</v>
      </c>
      <c r="E620" t="s">
        <v>1075</v>
      </c>
      <c r="F620" t="s">
        <v>17</v>
      </c>
      <c r="G620" s="4" t="s">
        <v>207</v>
      </c>
      <c r="H620" s="4">
        <v>2.6331018518518517E-2</v>
      </c>
      <c r="I620" s="4">
        <v>2.6851851851851852E-2</v>
      </c>
      <c r="J620" s="4">
        <v>2.638888888888889E-3</v>
      </c>
      <c r="K620" s="4">
        <v>1.3078703703703703E-2</v>
      </c>
      <c r="L620" t="s">
        <v>8062</v>
      </c>
      <c r="M620" t="s">
        <v>4754</v>
      </c>
      <c r="N620" s="4">
        <v>1.3252314814814814E-2</v>
      </c>
      <c r="O620" s="9">
        <v>1.3252314814814814E-2</v>
      </c>
      <c r="P620">
        <v>-15</v>
      </c>
      <c r="Q620">
        <v>-1.3274336283185801E-2</v>
      </c>
      <c r="R620" t="s">
        <v>23</v>
      </c>
      <c r="S620">
        <v>37</v>
      </c>
      <c r="T620" t="s">
        <v>9188</v>
      </c>
      <c r="U620" t="s">
        <v>4576</v>
      </c>
      <c r="V620" t="s">
        <v>165</v>
      </c>
      <c r="W620" t="s">
        <v>4579</v>
      </c>
      <c r="X620" t="s">
        <v>9198</v>
      </c>
      <c r="Y620" t="s">
        <v>9166</v>
      </c>
      <c r="Z620" t="s">
        <v>47</v>
      </c>
      <c r="AA620" t="s">
        <v>165</v>
      </c>
    </row>
    <row r="621" spans="1:27" x14ac:dyDescent="0.25">
      <c r="A621">
        <v>1729</v>
      </c>
      <c r="B621">
        <v>620</v>
      </c>
      <c r="C621" t="s">
        <v>1076</v>
      </c>
      <c r="D621" t="s">
        <v>15</v>
      </c>
      <c r="E621" t="s">
        <v>1077</v>
      </c>
      <c r="F621" t="s">
        <v>1078</v>
      </c>
      <c r="G621" s="4" t="s">
        <v>135</v>
      </c>
      <c r="H621" s="4">
        <v>2.6331018518518517E-2</v>
      </c>
      <c r="I621" s="4">
        <v>2.6574074074074073E-2</v>
      </c>
      <c r="J621" s="4">
        <v>2.638888888888889E-3</v>
      </c>
      <c r="K621" s="4">
        <v>1.324074074074074E-2</v>
      </c>
      <c r="L621" t="s">
        <v>8062</v>
      </c>
      <c r="M621" t="s">
        <v>6684</v>
      </c>
      <c r="N621" s="4">
        <v>1.3090277777777777E-2</v>
      </c>
      <c r="O621" s="9">
        <v>1.3090277777777777E-2</v>
      </c>
      <c r="P621">
        <v>13</v>
      </c>
      <c r="Q621">
        <v>1.13636363636364E-2</v>
      </c>
      <c r="R621" t="s">
        <v>23</v>
      </c>
      <c r="S621">
        <v>37</v>
      </c>
      <c r="T621" t="s">
        <v>9188</v>
      </c>
      <c r="U621" t="s">
        <v>4576</v>
      </c>
      <c r="V621" t="s">
        <v>136</v>
      </c>
      <c r="W621" t="s">
        <v>4579</v>
      </c>
      <c r="X621" t="s">
        <v>9198</v>
      </c>
      <c r="Y621" t="s">
        <v>9166</v>
      </c>
      <c r="Z621" t="s">
        <v>47</v>
      </c>
      <c r="AA621" t="s">
        <v>9172</v>
      </c>
    </row>
    <row r="622" spans="1:27" x14ac:dyDescent="0.25">
      <c r="A622">
        <v>3165</v>
      </c>
      <c r="B622">
        <v>621</v>
      </c>
      <c r="C622" t="s">
        <v>1079</v>
      </c>
      <c r="D622" t="s">
        <v>15</v>
      </c>
      <c r="E622" t="s">
        <v>1080</v>
      </c>
      <c r="F622" t="s">
        <v>82</v>
      </c>
      <c r="G622" s="4" t="s">
        <v>151</v>
      </c>
      <c r="H622" s="4">
        <v>2.6331018518518517E-2</v>
      </c>
      <c r="I622" s="4">
        <v>2.6793981481481481E-2</v>
      </c>
      <c r="J622" s="4">
        <v>2.638888888888889E-3</v>
      </c>
      <c r="K622" s="4">
        <v>1.3009259259259259E-2</v>
      </c>
      <c r="L622" t="s">
        <v>8062</v>
      </c>
      <c r="M622" t="s">
        <v>7060</v>
      </c>
      <c r="N622" s="4">
        <v>1.3321759259259259E-2</v>
      </c>
      <c r="O622" s="9">
        <v>1.3321759259259259E-2</v>
      </c>
      <c r="P622">
        <v>-27</v>
      </c>
      <c r="Q622">
        <v>-2.40213523131673E-2</v>
      </c>
      <c r="R622" t="s">
        <v>43</v>
      </c>
      <c r="S622">
        <v>37</v>
      </c>
      <c r="T622" t="s">
        <v>9189</v>
      </c>
      <c r="U622" t="s">
        <v>4576</v>
      </c>
      <c r="V622" t="s">
        <v>75</v>
      </c>
      <c r="W622" t="s">
        <v>4579</v>
      </c>
      <c r="X622" t="s">
        <v>9198</v>
      </c>
      <c r="Y622" t="s">
        <v>9166</v>
      </c>
      <c r="Z622" t="s">
        <v>47</v>
      </c>
      <c r="AA622" t="s">
        <v>147</v>
      </c>
    </row>
    <row r="623" spans="1:27" x14ac:dyDescent="0.25">
      <c r="A623">
        <v>1257</v>
      </c>
      <c r="B623">
        <v>622</v>
      </c>
      <c r="C623" t="s">
        <v>8063</v>
      </c>
      <c r="D623" t="s">
        <v>15</v>
      </c>
      <c r="E623" t="s">
        <v>1081</v>
      </c>
      <c r="F623" t="s">
        <v>33</v>
      </c>
      <c r="G623" s="4" t="s">
        <v>207</v>
      </c>
      <c r="H623" s="4">
        <v>2.6342592592592591E-2</v>
      </c>
      <c r="I623" s="4">
        <v>2.642361111111111E-2</v>
      </c>
      <c r="J623" s="4">
        <v>2.638888888888889E-3</v>
      </c>
      <c r="K623" s="4">
        <v>1.2916666666666667E-2</v>
      </c>
      <c r="L623" t="s">
        <v>8064</v>
      </c>
      <c r="M623" t="s">
        <v>7173</v>
      </c>
      <c r="N623" s="4">
        <v>1.3425925925925926E-2</v>
      </c>
      <c r="O623" s="9">
        <v>1.3425925925925926E-2</v>
      </c>
      <c r="P623">
        <v>-44</v>
      </c>
      <c r="Q623">
        <v>-3.9426523297491002E-2</v>
      </c>
      <c r="R623" t="s">
        <v>43</v>
      </c>
      <c r="S623">
        <v>37</v>
      </c>
      <c r="T623" t="s">
        <v>9188</v>
      </c>
      <c r="U623" t="s">
        <v>4576</v>
      </c>
      <c r="V623" t="s">
        <v>165</v>
      </c>
      <c r="W623" t="s">
        <v>4579</v>
      </c>
      <c r="X623" t="s">
        <v>9198</v>
      </c>
      <c r="Y623" t="s">
        <v>9166</v>
      </c>
      <c r="Z623" t="s">
        <v>47</v>
      </c>
      <c r="AA623" t="s">
        <v>122</v>
      </c>
    </row>
    <row r="624" spans="1:27" x14ac:dyDescent="0.25">
      <c r="A624">
        <v>4835</v>
      </c>
      <c r="B624">
        <v>623</v>
      </c>
      <c r="C624" t="s">
        <v>1082</v>
      </c>
      <c r="D624" t="s">
        <v>15</v>
      </c>
      <c r="E624" t="s">
        <v>177</v>
      </c>
      <c r="F624" t="s">
        <v>1083</v>
      </c>
      <c r="G624" s="4" t="s">
        <v>18</v>
      </c>
      <c r="H624" s="4">
        <v>2.6342592592592591E-2</v>
      </c>
      <c r="I624" s="4">
        <v>2.6967592592592592E-2</v>
      </c>
      <c r="J624" s="4">
        <v>2.638888888888889E-3</v>
      </c>
      <c r="K624" s="4">
        <v>1.337962962962963E-2</v>
      </c>
      <c r="L624" t="s">
        <v>8064</v>
      </c>
      <c r="M624" t="s">
        <v>4944</v>
      </c>
      <c r="N624" s="4">
        <v>1.2962962962962963E-2</v>
      </c>
      <c r="O624" s="9">
        <v>1.2962962962962963E-2</v>
      </c>
      <c r="P624">
        <v>36</v>
      </c>
      <c r="Q624">
        <v>3.1141868512110701E-2</v>
      </c>
      <c r="R624" t="s">
        <v>19</v>
      </c>
      <c r="S624">
        <v>37</v>
      </c>
      <c r="T624" t="s">
        <v>9188</v>
      </c>
      <c r="U624" t="s">
        <v>4576</v>
      </c>
      <c r="V624" t="s">
        <v>105</v>
      </c>
      <c r="W624" t="s">
        <v>4579</v>
      </c>
      <c r="X624" t="s">
        <v>9198</v>
      </c>
      <c r="Y624" t="s">
        <v>9166</v>
      </c>
      <c r="Z624" t="s">
        <v>47</v>
      </c>
      <c r="AA624" t="s">
        <v>62</v>
      </c>
    </row>
    <row r="625" spans="1:27" x14ac:dyDescent="0.25">
      <c r="A625">
        <v>3221</v>
      </c>
      <c r="B625">
        <v>624</v>
      </c>
      <c r="C625" t="s">
        <v>8791</v>
      </c>
      <c r="D625" t="s">
        <v>15</v>
      </c>
      <c r="E625" t="s">
        <v>1084</v>
      </c>
      <c r="F625" t="s">
        <v>1085</v>
      </c>
      <c r="G625" s="4" t="s">
        <v>18</v>
      </c>
      <c r="H625" s="4">
        <v>2.6342592592592591E-2</v>
      </c>
      <c r="I625" s="4">
        <v>2.6875E-2</v>
      </c>
      <c r="J625" s="4">
        <v>2.638888888888889E-3</v>
      </c>
      <c r="K625" s="4">
        <v>1.3159722222222222E-2</v>
      </c>
      <c r="L625" t="s">
        <v>8064</v>
      </c>
      <c r="M625" t="s">
        <v>4578</v>
      </c>
      <c r="N625" s="4">
        <v>1.3182870370370371E-2</v>
      </c>
      <c r="O625" s="9">
        <v>1.3182870370370371E-2</v>
      </c>
      <c r="P625">
        <v>-2</v>
      </c>
      <c r="Q625">
        <v>-1.75901495162709E-3</v>
      </c>
      <c r="R625" t="s">
        <v>23</v>
      </c>
      <c r="S625">
        <v>37</v>
      </c>
      <c r="T625" t="s">
        <v>9188</v>
      </c>
      <c r="U625" t="s">
        <v>4576</v>
      </c>
      <c r="V625" t="s">
        <v>105</v>
      </c>
      <c r="W625" t="s">
        <v>4579</v>
      </c>
      <c r="X625" t="s">
        <v>9198</v>
      </c>
      <c r="Y625" t="s">
        <v>9166</v>
      </c>
      <c r="Z625" t="s">
        <v>47</v>
      </c>
      <c r="AA625" t="s">
        <v>187</v>
      </c>
    </row>
    <row r="626" spans="1:27" x14ac:dyDescent="0.25">
      <c r="A626">
        <v>3788</v>
      </c>
      <c r="B626">
        <v>625</v>
      </c>
      <c r="C626" t="s">
        <v>1086</v>
      </c>
      <c r="D626" t="s">
        <v>15</v>
      </c>
      <c r="F626" t="s">
        <v>1087</v>
      </c>
      <c r="G626" s="4" t="s">
        <v>18</v>
      </c>
      <c r="H626" s="4">
        <v>2.6354166666666668E-2</v>
      </c>
      <c r="I626" s="4">
        <v>2.6932870370370371E-2</v>
      </c>
      <c r="J626" s="4">
        <v>2.638888888888889E-3</v>
      </c>
      <c r="K626" s="4">
        <v>1.3530092592592592E-2</v>
      </c>
      <c r="L626" t="s">
        <v>5166</v>
      </c>
      <c r="M626" t="s">
        <v>4771</v>
      </c>
      <c r="N626" s="4">
        <v>1.2824074074074075E-2</v>
      </c>
      <c r="O626" s="9">
        <v>1.2824074074074075E-2</v>
      </c>
      <c r="P626">
        <v>61</v>
      </c>
      <c r="Q626">
        <v>5.2181351582549197E-2</v>
      </c>
      <c r="R626" t="s">
        <v>19</v>
      </c>
      <c r="S626">
        <v>37</v>
      </c>
      <c r="T626" t="s">
        <v>9188</v>
      </c>
      <c r="U626" t="s">
        <v>4579</v>
      </c>
      <c r="V626" t="s">
        <v>105</v>
      </c>
      <c r="W626" t="s">
        <v>4579</v>
      </c>
      <c r="X626" t="s">
        <v>9198</v>
      </c>
      <c r="Y626" t="s">
        <v>9166</v>
      </c>
      <c r="Z626" t="s">
        <v>47</v>
      </c>
      <c r="AA626" t="s">
        <v>101</v>
      </c>
    </row>
    <row r="627" spans="1:27" x14ac:dyDescent="0.25">
      <c r="A627">
        <v>3577</v>
      </c>
      <c r="B627">
        <v>626</v>
      </c>
      <c r="C627" t="s">
        <v>5165</v>
      </c>
      <c r="D627" t="s">
        <v>15</v>
      </c>
      <c r="F627" t="s">
        <v>82</v>
      </c>
      <c r="G627" s="4" t="s">
        <v>30</v>
      </c>
      <c r="H627" s="4">
        <v>2.6354166666666668E-2</v>
      </c>
      <c r="I627" s="4">
        <v>2.6782407407407408E-2</v>
      </c>
      <c r="J627" s="4">
        <v>2.638888888888889E-3</v>
      </c>
      <c r="K627" s="4">
        <v>1.3159722222222222E-2</v>
      </c>
      <c r="L627" t="s">
        <v>5166</v>
      </c>
      <c r="M627" t="s">
        <v>4578</v>
      </c>
      <c r="N627" s="4">
        <v>1.3194444444444444E-2</v>
      </c>
      <c r="O627" s="9">
        <v>1.3194444444444444E-2</v>
      </c>
      <c r="P627">
        <v>-3</v>
      </c>
      <c r="Q627">
        <v>-2.6385224274406301E-3</v>
      </c>
      <c r="R627" t="s">
        <v>23</v>
      </c>
      <c r="S627">
        <v>37</v>
      </c>
      <c r="T627" t="s">
        <v>9188</v>
      </c>
      <c r="U627" t="s">
        <v>4579</v>
      </c>
      <c r="V627" t="s">
        <v>75</v>
      </c>
      <c r="W627" t="s">
        <v>4579</v>
      </c>
      <c r="X627" t="s">
        <v>9198</v>
      </c>
      <c r="Y627" t="s">
        <v>9166</v>
      </c>
      <c r="Z627" t="s">
        <v>47</v>
      </c>
      <c r="AA627" t="s">
        <v>187</v>
      </c>
    </row>
    <row r="628" spans="1:27" x14ac:dyDescent="0.25">
      <c r="A628">
        <v>1990</v>
      </c>
      <c r="B628">
        <v>627</v>
      </c>
      <c r="C628" t="s">
        <v>1088</v>
      </c>
      <c r="D628" t="s">
        <v>15</v>
      </c>
      <c r="E628" t="s">
        <v>146</v>
      </c>
      <c r="F628" t="s">
        <v>42</v>
      </c>
      <c r="G628" s="4" t="s">
        <v>135</v>
      </c>
      <c r="H628" s="4">
        <v>2.6354166666666668E-2</v>
      </c>
      <c r="I628" s="4">
        <v>2.6724537037037036E-2</v>
      </c>
      <c r="J628" s="4">
        <v>2.638888888888889E-3</v>
      </c>
      <c r="K628" s="4">
        <v>1.3159722222222222E-2</v>
      </c>
      <c r="L628" t="s">
        <v>5166</v>
      </c>
      <c r="M628" t="s">
        <v>4578</v>
      </c>
      <c r="N628" s="4">
        <v>1.3194444444444444E-2</v>
      </c>
      <c r="O628" s="9">
        <v>1.3194444444444444E-2</v>
      </c>
      <c r="P628">
        <v>-3</v>
      </c>
      <c r="Q628">
        <v>-2.6385224274406301E-3</v>
      </c>
      <c r="R628" t="s">
        <v>23</v>
      </c>
      <c r="S628">
        <v>37</v>
      </c>
      <c r="T628" t="s">
        <v>9188</v>
      </c>
      <c r="U628" t="s">
        <v>4576</v>
      </c>
      <c r="V628" t="s">
        <v>136</v>
      </c>
      <c r="W628" t="s">
        <v>4579</v>
      </c>
      <c r="X628" t="s">
        <v>9198</v>
      </c>
      <c r="Y628" t="s">
        <v>9166</v>
      </c>
      <c r="Z628" t="s">
        <v>47</v>
      </c>
      <c r="AA628" t="s">
        <v>187</v>
      </c>
    </row>
    <row r="629" spans="1:27" x14ac:dyDescent="0.25">
      <c r="A629">
        <v>392</v>
      </c>
      <c r="B629">
        <v>628</v>
      </c>
      <c r="C629" t="s">
        <v>6901</v>
      </c>
      <c r="D629" t="s">
        <v>15</v>
      </c>
      <c r="F629" t="s">
        <v>1089</v>
      </c>
      <c r="G629" s="4" t="s">
        <v>135</v>
      </c>
      <c r="H629" s="4">
        <v>2.6365740740740742E-2</v>
      </c>
      <c r="I629" s="4">
        <v>2.6620370370370371E-2</v>
      </c>
      <c r="J629" s="4">
        <v>2.638888888888889E-3</v>
      </c>
      <c r="K629" s="4">
        <v>1.3206018518518518E-2</v>
      </c>
      <c r="L629" t="s">
        <v>6176</v>
      </c>
      <c r="M629" t="s">
        <v>6174</v>
      </c>
      <c r="N629" s="4">
        <v>1.3159722222222222E-2</v>
      </c>
      <c r="O629" s="9">
        <v>1.3159722222222222E-2</v>
      </c>
      <c r="P629">
        <v>4</v>
      </c>
      <c r="Q629">
        <v>3.5056967572305001E-3</v>
      </c>
      <c r="R629" t="s">
        <v>23</v>
      </c>
      <c r="S629">
        <v>37</v>
      </c>
      <c r="T629" t="s">
        <v>9188</v>
      </c>
      <c r="U629" t="s">
        <v>4579</v>
      </c>
      <c r="V629" t="s">
        <v>136</v>
      </c>
      <c r="W629" t="s">
        <v>4579</v>
      </c>
      <c r="X629" t="s">
        <v>9198</v>
      </c>
      <c r="Y629" t="s">
        <v>9166</v>
      </c>
      <c r="Z629" t="s">
        <v>47</v>
      </c>
      <c r="AA629" t="s">
        <v>9177</v>
      </c>
    </row>
    <row r="630" spans="1:27" x14ac:dyDescent="0.25">
      <c r="A630">
        <v>4090</v>
      </c>
      <c r="B630">
        <v>629</v>
      </c>
      <c r="C630" t="s">
        <v>1090</v>
      </c>
      <c r="D630" t="s">
        <v>15</v>
      </c>
      <c r="F630" t="s">
        <v>269</v>
      </c>
      <c r="G630" s="4" t="s">
        <v>30</v>
      </c>
      <c r="H630" s="4">
        <v>2.6365740740740742E-2</v>
      </c>
      <c r="I630" s="4">
        <v>2.7013888888888889E-2</v>
      </c>
      <c r="J630" s="4">
        <v>2.638888888888889E-3</v>
      </c>
      <c r="K630" s="4">
        <v>1.3275462962962963E-2</v>
      </c>
      <c r="L630" t="s">
        <v>6176</v>
      </c>
      <c r="M630" t="s">
        <v>6177</v>
      </c>
      <c r="N630" s="4">
        <v>1.3090277777777777E-2</v>
      </c>
      <c r="O630" s="9">
        <v>1.3090277777777777E-2</v>
      </c>
      <c r="P630">
        <v>16</v>
      </c>
      <c r="Q630">
        <v>1.3949433304272001E-2</v>
      </c>
      <c r="R630" t="s">
        <v>23</v>
      </c>
      <c r="S630">
        <v>37</v>
      </c>
      <c r="T630" t="s">
        <v>9188</v>
      </c>
      <c r="U630" t="s">
        <v>4579</v>
      </c>
      <c r="V630" t="s">
        <v>75</v>
      </c>
      <c r="W630" t="s">
        <v>4579</v>
      </c>
      <c r="X630" t="s">
        <v>9198</v>
      </c>
      <c r="Y630" t="s">
        <v>9166</v>
      </c>
      <c r="Z630" t="s">
        <v>47</v>
      </c>
      <c r="AA630" t="s">
        <v>9173</v>
      </c>
    </row>
    <row r="631" spans="1:27" x14ac:dyDescent="0.25">
      <c r="A631">
        <v>2400</v>
      </c>
      <c r="B631">
        <v>630</v>
      </c>
      <c r="C631" t="s">
        <v>8915</v>
      </c>
      <c r="D631" t="s">
        <v>15</v>
      </c>
      <c r="E631" t="s">
        <v>780</v>
      </c>
      <c r="F631" t="s">
        <v>82</v>
      </c>
      <c r="G631" s="4" t="s">
        <v>135</v>
      </c>
      <c r="H631" s="4">
        <v>2.6377314814814815E-2</v>
      </c>
      <c r="I631" s="4">
        <v>2.6863425925925926E-2</v>
      </c>
      <c r="J631" s="4">
        <v>2.638888888888889E-3</v>
      </c>
      <c r="K631" s="4">
        <v>1.3287037037037036E-2</v>
      </c>
      <c r="L631" t="s">
        <v>5751</v>
      </c>
      <c r="M631" t="s">
        <v>7339</v>
      </c>
      <c r="N631" s="4">
        <v>1.3090277777777777E-2</v>
      </c>
      <c r="O631" s="9">
        <v>1.3090277777777777E-2</v>
      </c>
      <c r="P631">
        <v>17</v>
      </c>
      <c r="Q631">
        <v>1.4808362369338E-2</v>
      </c>
      <c r="R631" t="s">
        <v>23</v>
      </c>
      <c r="S631">
        <v>37</v>
      </c>
      <c r="T631" t="s">
        <v>9188</v>
      </c>
      <c r="U631" t="s">
        <v>4576</v>
      </c>
      <c r="V631" t="s">
        <v>136</v>
      </c>
      <c r="W631" t="s">
        <v>4579</v>
      </c>
      <c r="X631" t="s">
        <v>9198</v>
      </c>
      <c r="Y631" t="s">
        <v>9166</v>
      </c>
      <c r="Z631" t="s">
        <v>47</v>
      </c>
      <c r="AA631" t="s">
        <v>9170</v>
      </c>
    </row>
    <row r="632" spans="1:27" x14ac:dyDescent="0.25">
      <c r="A632">
        <v>2341</v>
      </c>
      <c r="B632">
        <v>631</v>
      </c>
      <c r="C632" t="s">
        <v>1091</v>
      </c>
      <c r="D632" t="s">
        <v>15</v>
      </c>
      <c r="E632" t="s">
        <v>1092</v>
      </c>
      <c r="F632" t="s">
        <v>42</v>
      </c>
      <c r="G632" s="4" t="s">
        <v>18</v>
      </c>
      <c r="H632" s="4">
        <v>2.6377314814814815E-2</v>
      </c>
      <c r="I632" s="4">
        <v>2.6793981481481481E-2</v>
      </c>
      <c r="J632" s="4">
        <v>2.638888888888889E-3</v>
      </c>
      <c r="K632" s="4">
        <v>1.3229166666666667E-2</v>
      </c>
      <c r="L632" t="s">
        <v>5751</v>
      </c>
      <c r="M632" t="s">
        <v>6681</v>
      </c>
      <c r="N632" s="4">
        <v>1.3148148148148148E-2</v>
      </c>
      <c r="O632" s="9">
        <v>1.3148148148148148E-2</v>
      </c>
      <c r="P632">
        <v>7</v>
      </c>
      <c r="Q632">
        <v>6.1242344706911598E-3</v>
      </c>
      <c r="R632" t="s">
        <v>23</v>
      </c>
      <c r="S632">
        <v>37</v>
      </c>
      <c r="T632" t="s">
        <v>9188</v>
      </c>
      <c r="U632" t="s">
        <v>4576</v>
      </c>
      <c r="V632" t="s">
        <v>105</v>
      </c>
      <c r="W632" t="s">
        <v>4579</v>
      </c>
      <c r="X632" t="s">
        <v>9198</v>
      </c>
      <c r="Y632" t="s">
        <v>9166</v>
      </c>
      <c r="Z632" t="s">
        <v>47</v>
      </c>
      <c r="AA632" t="s">
        <v>9174</v>
      </c>
    </row>
    <row r="633" spans="1:27" x14ac:dyDescent="0.25">
      <c r="A633">
        <v>1730</v>
      </c>
      <c r="B633">
        <v>632</v>
      </c>
      <c r="C633" t="s">
        <v>8792</v>
      </c>
      <c r="D633" t="s">
        <v>15</v>
      </c>
      <c r="E633" t="s">
        <v>662</v>
      </c>
      <c r="F633" t="s">
        <v>1093</v>
      </c>
      <c r="G633" s="4" t="s">
        <v>18</v>
      </c>
      <c r="H633" s="4">
        <v>2.6377314814814815E-2</v>
      </c>
      <c r="I633" s="4">
        <v>2.675925925925926E-2</v>
      </c>
      <c r="J633" s="4">
        <v>2.638888888888889E-3</v>
      </c>
      <c r="K633" s="4">
        <v>1.3043981481481481E-2</v>
      </c>
      <c r="L633" t="s">
        <v>5751</v>
      </c>
      <c r="M633" t="s">
        <v>7534</v>
      </c>
      <c r="N633" s="4">
        <v>1.3333333333333334E-2</v>
      </c>
      <c r="O633" s="9">
        <v>1.3333333333333334E-2</v>
      </c>
      <c r="P633">
        <v>-25</v>
      </c>
      <c r="Q633">
        <v>-2.2182786157941399E-2</v>
      </c>
      <c r="R633" t="s">
        <v>43</v>
      </c>
      <c r="S633">
        <v>37</v>
      </c>
      <c r="T633" t="s">
        <v>9188</v>
      </c>
      <c r="U633" t="s">
        <v>4576</v>
      </c>
      <c r="V633" t="s">
        <v>105</v>
      </c>
      <c r="W633" t="s">
        <v>4579</v>
      </c>
      <c r="X633" t="s">
        <v>9198</v>
      </c>
      <c r="Y633" t="s">
        <v>9166</v>
      </c>
      <c r="Z633" t="s">
        <v>47</v>
      </c>
      <c r="AA633" t="s">
        <v>155</v>
      </c>
    </row>
    <row r="634" spans="1:27" x14ac:dyDescent="0.25">
      <c r="A634">
        <v>557</v>
      </c>
      <c r="B634">
        <v>633</v>
      </c>
      <c r="C634" t="s">
        <v>1094</v>
      </c>
      <c r="D634" t="s">
        <v>15</v>
      </c>
      <c r="F634" t="s">
        <v>1095</v>
      </c>
      <c r="G634" s="4" t="s">
        <v>18</v>
      </c>
      <c r="H634" s="4">
        <v>2.6377314814814815E-2</v>
      </c>
      <c r="I634" s="4">
        <v>2.6550925925925926E-2</v>
      </c>
      <c r="J634" s="4">
        <v>2.638888888888889E-3</v>
      </c>
      <c r="K634" s="4">
        <v>1.3321759259259259E-2</v>
      </c>
      <c r="L634" t="s">
        <v>5751</v>
      </c>
      <c r="M634" t="s">
        <v>6175</v>
      </c>
      <c r="N634" s="4">
        <v>1.3055555555555556E-2</v>
      </c>
      <c r="O634" s="9">
        <v>1.3055555555555556E-2</v>
      </c>
      <c r="P634">
        <v>23</v>
      </c>
      <c r="Q634">
        <v>1.9982623805386599E-2</v>
      </c>
      <c r="R634" t="s">
        <v>23</v>
      </c>
      <c r="S634">
        <v>37</v>
      </c>
      <c r="T634" t="s">
        <v>9188</v>
      </c>
      <c r="U634" t="s">
        <v>4579</v>
      </c>
      <c r="V634" t="s">
        <v>105</v>
      </c>
      <c r="W634" t="s">
        <v>4579</v>
      </c>
      <c r="X634" t="s">
        <v>9198</v>
      </c>
      <c r="Y634" t="s">
        <v>9166</v>
      </c>
      <c r="Z634" t="s">
        <v>47</v>
      </c>
      <c r="AA634" t="s">
        <v>44</v>
      </c>
    </row>
    <row r="635" spans="1:27" x14ac:dyDescent="0.25">
      <c r="A635">
        <v>2333</v>
      </c>
      <c r="B635">
        <v>634</v>
      </c>
      <c r="C635" t="s">
        <v>7543</v>
      </c>
      <c r="D635" t="s">
        <v>15</v>
      </c>
      <c r="E635" t="s">
        <v>1096</v>
      </c>
      <c r="F635" t="s">
        <v>291</v>
      </c>
      <c r="G635" s="4" t="s">
        <v>30</v>
      </c>
      <c r="H635" s="4">
        <v>2.6388888888888889E-2</v>
      </c>
      <c r="I635" s="4">
        <v>2.6655092592592591E-2</v>
      </c>
      <c r="J635" s="4">
        <v>2.638888888888889E-3</v>
      </c>
      <c r="K635" s="4">
        <v>1.3356481481481481E-2</v>
      </c>
      <c r="L635" t="s">
        <v>7544</v>
      </c>
      <c r="M635" t="s">
        <v>6181</v>
      </c>
      <c r="N635" s="4">
        <v>1.3032407407407407E-2</v>
      </c>
      <c r="O635" s="9">
        <v>1.3032407407407407E-2</v>
      </c>
      <c r="P635">
        <v>28</v>
      </c>
      <c r="Q635">
        <v>2.4263431542461002E-2</v>
      </c>
      <c r="R635" t="s">
        <v>19</v>
      </c>
      <c r="S635">
        <v>38</v>
      </c>
      <c r="T635" t="s">
        <v>9188</v>
      </c>
      <c r="U635" t="s">
        <v>4576</v>
      </c>
      <c r="V635" t="s">
        <v>75</v>
      </c>
      <c r="W635" t="s">
        <v>4579</v>
      </c>
      <c r="X635" t="s">
        <v>9198</v>
      </c>
      <c r="Y635" t="s">
        <v>9166</v>
      </c>
      <c r="Z635" t="s">
        <v>47</v>
      </c>
      <c r="AA635" t="s">
        <v>55</v>
      </c>
    </row>
    <row r="636" spans="1:27" x14ac:dyDescent="0.25">
      <c r="A636">
        <v>3573</v>
      </c>
      <c r="B636">
        <v>635</v>
      </c>
      <c r="C636" t="s">
        <v>1097</v>
      </c>
      <c r="D636" t="s">
        <v>15</v>
      </c>
      <c r="E636" t="s">
        <v>478</v>
      </c>
      <c r="F636" t="s">
        <v>1098</v>
      </c>
      <c r="G636" s="4" t="s">
        <v>18</v>
      </c>
      <c r="H636" s="4">
        <v>2.6400462962962962E-2</v>
      </c>
      <c r="I636" s="4">
        <v>2.6817129629629628E-2</v>
      </c>
      <c r="J636" s="4">
        <v>2.638888888888889E-3</v>
      </c>
      <c r="K636" s="4">
        <v>1.3460648148148149E-2</v>
      </c>
      <c r="L636" t="s">
        <v>6165</v>
      </c>
      <c r="M636" t="s">
        <v>6185</v>
      </c>
      <c r="N636" s="4">
        <v>1.2939814814814815E-2</v>
      </c>
      <c r="O636" s="9">
        <v>1.2939814814814815E-2</v>
      </c>
      <c r="P636">
        <v>45</v>
      </c>
      <c r="Q636">
        <v>3.86930352536543E-2</v>
      </c>
      <c r="R636" t="s">
        <v>19</v>
      </c>
      <c r="S636">
        <v>38</v>
      </c>
      <c r="T636" t="s">
        <v>9188</v>
      </c>
      <c r="U636" t="s">
        <v>4576</v>
      </c>
      <c r="V636" t="s">
        <v>105</v>
      </c>
      <c r="W636" t="s">
        <v>4579</v>
      </c>
      <c r="X636" t="s">
        <v>9198</v>
      </c>
      <c r="Y636" t="s">
        <v>9166</v>
      </c>
      <c r="Z636" t="s">
        <v>47</v>
      </c>
      <c r="AA636" t="s">
        <v>86</v>
      </c>
    </row>
    <row r="637" spans="1:27" x14ac:dyDescent="0.25">
      <c r="A637">
        <v>1630</v>
      </c>
      <c r="B637">
        <v>636</v>
      </c>
      <c r="C637" t="s">
        <v>8253</v>
      </c>
      <c r="D637" t="s">
        <v>15</v>
      </c>
      <c r="E637" t="s">
        <v>1099</v>
      </c>
      <c r="F637" t="s">
        <v>1100</v>
      </c>
      <c r="G637" s="4" t="s">
        <v>135</v>
      </c>
      <c r="H637" s="4">
        <v>2.6400462962962962E-2</v>
      </c>
      <c r="I637" s="4">
        <v>2.6608796296296297E-2</v>
      </c>
      <c r="J637" s="4">
        <v>2.638888888888889E-3</v>
      </c>
      <c r="K637" s="4">
        <v>1.2962962962962963E-2</v>
      </c>
      <c r="L637" t="s">
        <v>6165</v>
      </c>
      <c r="M637" t="s">
        <v>5777</v>
      </c>
      <c r="N637" s="4">
        <v>1.34375E-2</v>
      </c>
      <c r="O637" s="9">
        <v>1.34375E-2</v>
      </c>
      <c r="P637">
        <v>-41</v>
      </c>
      <c r="Q637">
        <v>-3.6607142857142901E-2</v>
      </c>
      <c r="R637" t="s">
        <v>43</v>
      </c>
      <c r="S637">
        <v>38</v>
      </c>
      <c r="T637" t="s">
        <v>9188</v>
      </c>
      <c r="U637" t="s">
        <v>4576</v>
      </c>
      <c r="V637" t="s">
        <v>136</v>
      </c>
      <c r="W637" t="s">
        <v>4579</v>
      </c>
      <c r="X637" t="s">
        <v>9198</v>
      </c>
      <c r="Y637" t="s">
        <v>9166</v>
      </c>
      <c r="Z637" t="s">
        <v>47</v>
      </c>
      <c r="AA637" t="s">
        <v>136</v>
      </c>
    </row>
    <row r="638" spans="1:27" x14ac:dyDescent="0.25">
      <c r="A638">
        <v>3191</v>
      </c>
      <c r="B638">
        <v>637</v>
      </c>
      <c r="C638" t="s">
        <v>1101</v>
      </c>
      <c r="D638" t="s">
        <v>15</v>
      </c>
      <c r="E638" t="s">
        <v>1102</v>
      </c>
      <c r="F638" t="s">
        <v>1103</v>
      </c>
      <c r="G638" s="4" t="s">
        <v>30</v>
      </c>
      <c r="H638" s="4">
        <v>2.6400462962962962E-2</v>
      </c>
      <c r="I638" s="4">
        <v>2.6712962962962963E-2</v>
      </c>
      <c r="J638" s="4">
        <v>2.638888888888889E-3</v>
      </c>
      <c r="K638" s="4">
        <v>1.3182870370370371E-2</v>
      </c>
      <c r="L638" t="s">
        <v>6165</v>
      </c>
      <c r="M638" t="s">
        <v>7178</v>
      </c>
      <c r="N638" s="4">
        <v>1.3217592592592593E-2</v>
      </c>
      <c r="O638" s="9">
        <v>1.3217592592592593E-2</v>
      </c>
      <c r="P638">
        <v>-3</v>
      </c>
      <c r="Q638">
        <v>-2.6338893766461799E-3</v>
      </c>
      <c r="R638" t="s">
        <v>23</v>
      </c>
      <c r="S638">
        <v>38</v>
      </c>
      <c r="T638" t="s">
        <v>9188</v>
      </c>
      <c r="U638" t="s">
        <v>4576</v>
      </c>
      <c r="V638" t="s">
        <v>75</v>
      </c>
      <c r="W638" t="s">
        <v>4579</v>
      </c>
      <c r="X638" t="s">
        <v>9198</v>
      </c>
      <c r="Y638" t="s">
        <v>9166</v>
      </c>
      <c r="Z638" t="s">
        <v>47</v>
      </c>
      <c r="AA638" t="s">
        <v>191</v>
      </c>
    </row>
    <row r="639" spans="1:27" x14ac:dyDescent="0.25">
      <c r="A639">
        <v>5560</v>
      </c>
      <c r="B639">
        <v>638</v>
      </c>
      <c r="C639" t="s">
        <v>8793</v>
      </c>
      <c r="D639" t="s">
        <v>15</v>
      </c>
      <c r="E639" t="s">
        <v>1104</v>
      </c>
      <c r="F639" t="s">
        <v>1105</v>
      </c>
      <c r="G639" s="4" t="s">
        <v>18</v>
      </c>
      <c r="H639" s="4">
        <v>2.6400462962962962E-2</v>
      </c>
      <c r="I639" s="4">
        <v>2.7025462962962963E-2</v>
      </c>
      <c r="J639" s="4">
        <v>2.638888888888889E-3</v>
      </c>
      <c r="K639" s="4">
        <v>1.3194444444444444E-2</v>
      </c>
      <c r="L639" t="s">
        <v>6165</v>
      </c>
      <c r="M639" t="s">
        <v>6682</v>
      </c>
      <c r="N639" s="4">
        <v>1.3206018518518518E-2</v>
      </c>
      <c r="O639" s="9">
        <v>1.3206018518518518E-2</v>
      </c>
      <c r="P639">
        <v>-1</v>
      </c>
      <c r="Q639">
        <v>-8.7719298245614004E-4</v>
      </c>
      <c r="R639" t="s">
        <v>23</v>
      </c>
      <c r="S639">
        <v>38</v>
      </c>
      <c r="T639" t="s">
        <v>9188</v>
      </c>
      <c r="U639" t="s">
        <v>4576</v>
      </c>
      <c r="V639" t="s">
        <v>105</v>
      </c>
      <c r="W639" t="s">
        <v>4579</v>
      </c>
      <c r="X639" t="s">
        <v>9198</v>
      </c>
      <c r="Y639" t="s">
        <v>9166</v>
      </c>
      <c r="Z639" t="s">
        <v>47</v>
      </c>
      <c r="AA639" t="s">
        <v>9171</v>
      </c>
    </row>
    <row r="640" spans="1:27" x14ac:dyDescent="0.25">
      <c r="A640">
        <v>3169</v>
      </c>
      <c r="B640">
        <v>639</v>
      </c>
      <c r="C640" t="s">
        <v>1106</v>
      </c>
      <c r="D640" t="s">
        <v>15</v>
      </c>
      <c r="F640" t="s">
        <v>1107</v>
      </c>
      <c r="G640" s="4" t="s">
        <v>135</v>
      </c>
      <c r="H640" s="4">
        <v>2.6412037037037036E-2</v>
      </c>
      <c r="I640" s="4">
        <v>2.7002314814814816E-2</v>
      </c>
      <c r="J640" s="4">
        <v>2.638888888888889E-3</v>
      </c>
      <c r="K640" s="4">
        <v>1.3321759259259259E-2</v>
      </c>
      <c r="L640" t="s">
        <v>6794</v>
      </c>
      <c r="M640" t="s">
        <v>6175</v>
      </c>
      <c r="N640" s="4">
        <v>1.3090277777777777E-2</v>
      </c>
      <c r="O640" s="9">
        <v>1.3090277777777777E-2</v>
      </c>
      <c r="P640">
        <v>20</v>
      </c>
      <c r="Q640">
        <v>1.7376194613379699E-2</v>
      </c>
      <c r="R640" t="s">
        <v>23</v>
      </c>
      <c r="S640">
        <v>38</v>
      </c>
      <c r="T640" t="s">
        <v>9188</v>
      </c>
      <c r="U640" t="s">
        <v>4579</v>
      </c>
      <c r="V640" t="s">
        <v>136</v>
      </c>
      <c r="W640" t="s">
        <v>4579</v>
      </c>
      <c r="X640" t="s">
        <v>9198</v>
      </c>
      <c r="Y640" t="s">
        <v>9166</v>
      </c>
      <c r="Z640" t="s">
        <v>47</v>
      </c>
      <c r="AA640" t="s">
        <v>44</v>
      </c>
    </row>
    <row r="641" spans="1:27" x14ac:dyDescent="0.25">
      <c r="A641">
        <v>1168</v>
      </c>
      <c r="B641">
        <v>640</v>
      </c>
      <c r="C641" t="s">
        <v>1108</v>
      </c>
      <c r="D641" t="s">
        <v>15</v>
      </c>
      <c r="E641" t="s">
        <v>1109</v>
      </c>
      <c r="F641" t="s">
        <v>1110</v>
      </c>
      <c r="G641" s="4" t="s">
        <v>135</v>
      </c>
      <c r="H641" s="4">
        <v>2.642361111111111E-2</v>
      </c>
      <c r="I641" s="4">
        <v>2.6782407407407408E-2</v>
      </c>
      <c r="J641" s="4">
        <v>2.638888888888889E-3</v>
      </c>
      <c r="K641" s="4">
        <v>1.3310185185185185E-2</v>
      </c>
      <c r="L641" t="s">
        <v>6677</v>
      </c>
      <c r="M641" t="s">
        <v>6686</v>
      </c>
      <c r="N641" s="4">
        <v>1.3113425925925926E-2</v>
      </c>
      <c r="O641" s="9">
        <v>1.3113425925925926E-2</v>
      </c>
      <c r="P641">
        <v>17</v>
      </c>
      <c r="Q641">
        <v>1.47826086956522E-2</v>
      </c>
      <c r="R641" t="s">
        <v>23</v>
      </c>
      <c r="S641">
        <v>38</v>
      </c>
      <c r="T641" t="s">
        <v>9188</v>
      </c>
      <c r="U641" t="s">
        <v>4576</v>
      </c>
      <c r="V641" t="s">
        <v>136</v>
      </c>
      <c r="W641" t="s">
        <v>4579</v>
      </c>
      <c r="X641" t="s">
        <v>9198</v>
      </c>
      <c r="Y641" t="s">
        <v>9166</v>
      </c>
      <c r="Z641" t="s">
        <v>47</v>
      </c>
      <c r="AA641" t="s">
        <v>40</v>
      </c>
    </row>
    <row r="642" spans="1:27" x14ac:dyDescent="0.25">
      <c r="A642">
        <v>1221</v>
      </c>
      <c r="B642">
        <v>641</v>
      </c>
      <c r="C642" t="s">
        <v>1111</v>
      </c>
      <c r="D642" t="s">
        <v>15</v>
      </c>
      <c r="E642" t="s">
        <v>517</v>
      </c>
      <c r="F642" t="s">
        <v>630</v>
      </c>
      <c r="G642" s="4" t="s">
        <v>30</v>
      </c>
      <c r="H642" s="4">
        <v>2.642361111111111E-2</v>
      </c>
      <c r="I642" s="4">
        <v>2.6747685185185187E-2</v>
      </c>
      <c r="J642" s="4">
        <v>2.638888888888889E-3</v>
      </c>
      <c r="K642" s="4">
        <v>1.324074074074074E-2</v>
      </c>
      <c r="L642" t="s">
        <v>6677</v>
      </c>
      <c r="M642" t="s">
        <v>6684</v>
      </c>
      <c r="N642" s="4">
        <v>1.3182870370370371E-2</v>
      </c>
      <c r="O642" s="9">
        <v>1.3182870370370371E-2</v>
      </c>
      <c r="P642">
        <v>5</v>
      </c>
      <c r="Q642">
        <v>4.3706293706293701E-3</v>
      </c>
      <c r="R642" t="s">
        <v>23</v>
      </c>
      <c r="S642">
        <v>38</v>
      </c>
      <c r="T642" t="s">
        <v>9188</v>
      </c>
      <c r="U642" t="s">
        <v>4576</v>
      </c>
      <c r="V642" t="s">
        <v>75</v>
      </c>
      <c r="W642" t="s">
        <v>4579</v>
      </c>
      <c r="X642" t="s">
        <v>9198</v>
      </c>
      <c r="Y642" t="s">
        <v>9166</v>
      </c>
      <c r="Z642" t="s">
        <v>47</v>
      </c>
      <c r="AA642" t="s">
        <v>9172</v>
      </c>
    </row>
    <row r="643" spans="1:27" x14ac:dyDescent="0.25">
      <c r="A643">
        <v>4094</v>
      </c>
      <c r="B643">
        <v>642</v>
      </c>
      <c r="C643" t="s">
        <v>6676</v>
      </c>
      <c r="D643" t="s">
        <v>15</v>
      </c>
      <c r="F643" t="s">
        <v>1112</v>
      </c>
      <c r="G643" s="4" t="s">
        <v>135</v>
      </c>
      <c r="H643" s="4">
        <v>2.642361111111111E-2</v>
      </c>
      <c r="I643" s="4">
        <v>2.7395833333333335E-2</v>
      </c>
      <c r="J643" s="4">
        <v>2.638888888888889E-3</v>
      </c>
      <c r="K643" s="4">
        <v>1.2939814814814815E-2</v>
      </c>
      <c r="L643" t="s">
        <v>6677</v>
      </c>
      <c r="M643" t="s">
        <v>6678</v>
      </c>
      <c r="N643" s="4">
        <v>1.3483796296296296E-2</v>
      </c>
      <c r="O643" s="9">
        <v>1.3483796296296296E-2</v>
      </c>
      <c r="P643">
        <v>-47</v>
      </c>
      <c r="Q643">
        <v>-4.2039355992844397E-2</v>
      </c>
      <c r="R643" t="s">
        <v>43</v>
      </c>
      <c r="S643">
        <v>38</v>
      </c>
      <c r="T643" t="s">
        <v>9188</v>
      </c>
      <c r="U643" t="s">
        <v>4579</v>
      </c>
      <c r="V643" t="s">
        <v>136</v>
      </c>
      <c r="W643" t="s">
        <v>4579</v>
      </c>
      <c r="X643" t="s">
        <v>9198</v>
      </c>
      <c r="Y643" t="s">
        <v>9166</v>
      </c>
      <c r="Z643" t="s">
        <v>47</v>
      </c>
      <c r="AA643" t="s">
        <v>128</v>
      </c>
    </row>
    <row r="644" spans="1:27" x14ac:dyDescent="0.25">
      <c r="A644">
        <v>2100</v>
      </c>
      <c r="B644">
        <v>643</v>
      </c>
      <c r="C644" t="s">
        <v>1113</v>
      </c>
      <c r="D644" t="s">
        <v>15</v>
      </c>
      <c r="E644" t="s">
        <v>142</v>
      </c>
      <c r="F644" t="s">
        <v>158</v>
      </c>
      <c r="G644" s="4" t="s">
        <v>18</v>
      </c>
      <c r="H644" s="4">
        <v>2.642361111111111E-2</v>
      </c>
      <c r="I644" s="4">
        <v>2.7245370370370371E-2</v>
      </c>
      <c r="J644" s="4">
        <v>2.638888888888889E-3</v>
      </c>
      <c r="K644" s="4">
        <v>1.324074074074074E-2</v>
      </c>
      <c r="L644" t="s">
        <v>6677</v>
      </c>
      <c r="M644" t="s">
        <v>6684</v>
      </c>
      <c r="N644" s="4">
        <v>1.3182870370370371E-2</v>
      </c>
      <c r="O644" s="9">
        <v>1.3182870370370371E-2</v>
      </c>
      <c r="P644">
        <v>5</v>
      </c>
      <c r="Q644">
        <v>4.3706293706293701E-3</v>
      </c>
      <c r="R644" t="s">
        <v>23</v>
      </c>
      <c r="S644">
        <v>38</v>
      </c>
      <c r="T644" t="s">
        <v>9188</v>
      </c>
      <c r="U644" t="s">
        <v>4576</v>
      </c>
      <c r="V644" t="s">
        <v>105</v>
      </c>
      <c r="W644" t="s">
        <v>4579</v>
      </c>
      <c r="X644" t="s">
        <v>9198</v>
      </c>
      <c r="Y644" t="s">
        <v>9166</v>
      </c>
      <c r="Z644" t="s">
        <v>47</v>
      </c>
      <c r="AA644" t="s">
        <v>9172</v>
      </c>
    </row>
    <row r="645" spans="1:27" x14ac:dyDescent="0.25">
      <c r="A645">
        <v>3872</v>
      </c>
      <c r="B645">
        <v>644</v>
      </c>
      <c r="C645" t="s">
        <v>7336</v>
      </c>
      <c r="D645" t="s">
        <v>15</v>
      </c>
      <c r="E645" t="s">
        <v>1114</v>
      </c>
      <c r="F645" t="s">
        <v>42</v>
      </c>
      <c r="G645" s="4" t="s">
        <v>186</v>
      </c>
      <c r="H645" s="4">
        <v>2.6435185185185187E-2</v>
      </c>
      <c r="I645" s="4">
        <v>2.6851851851851852E-2</v>
      </c>
      <c r="J645" s="4">
        <v>2.638888888888889E-3</v>
      </c>
      <c r="K645" s="4">
        <v>1.3263888888888889E-2</v>
      </c>
      <c r="L645" t="s">
        <v>7337</v>
      </c>
      <c r="M645" t="s">
        <v>6903</v>
      </c>
      <c r="N645" s="4">
        <v>1.3171296296296296E-2</v>
      </c>
      <c r="O645" s="9">
        <v>1.3171296296296296E-2</v>
      </c>
      <c r="P645">
        <v>8</v>
      </c>
      <c r="Q645">
        <v>6.9808027923211197E-3</v>
      </c>
      <c r="R645" t="s">
        <v>23</v>
      </c>
      <c r="S645">
        <v>38</v>
      </c>
      <c r="T645" t="s">
        <v>9189</v>
      </c>
      <c r="U645" t="s">
        <v>4576</v>
      </c>
      <c r="V645" t="s">
        <v>105</v>
      </c>
      <c r="W645" t="s">
        <v>4579</v>
      </c>
      <c r="X645" t="s">
        <v>9198</v>
      </c>
      <c r="Y645" t="s">
        <v>9166</v>
      </c>
      <c r="Z645" t="s">
        <v>47</v>
      </c>
      <c r="AA645" t="s">
        <v>9179</v>
      </c>
    </row>
    <row r="646" spans="1:27" x14ac:dyDescent="0.25">
      <c r="A646">
        <v>1392</v>
      </c>
      <c r="B646">
        <v>645</v>
      </c>
      <c r="C646" t="s">
        <v>1115</v>
      </c>
      <c r="D646" t="s">
        <v>15</v>
      </c>
      <c r="G646" s="4" t="s">
        <v>18</v>
      </c>
      <c r="H646" s="4">
        <v>2.644675925925926E-2</v>
      </c>
      <c r="I646" s="4">
        <v>2.6655092592592591E-2</v>
      </c>
      <c r="J646" s="4">
        <v>2.650462962962963E-3</v>
      </c>
      <c r="K646" s="4">
        <v>1.2893518518518518E-2</v>
      </c>
      <c r="L646" t="s">
        <v>7054</v>
      </c>
      <c r="M646" t="s">
        <v>5477</v>
      </c>
      <c r="N646" s="4">
        <v>1.3553240740740741E-2</v>
      </c>
      <c r="O646" s="9">
        <v>1.3553240740740741E-2</v>
      </c>
      <c r="P646">
        <v>-57</v>
      </c>
      <c r="Q646">
        <v>-5.1166965888689402E-2</v>
      </c>
      <c r="R646" t="s">
        <v>43</v>
      </c>
      <c r="S646">
        <v>38</v>
      </c>
      <c r="T646" t="s">
        <v>9188</v>
      </c>
      <c r="U646" t="s">
        <v>4579</v>
      </c>
      <c r="V646" t="s">
        <v>105</v>
      </c>
      <c r="W646" t="s">
        <v>4579</v>
      </c>
      <c r="X646" t="s">
        <v>9198</v>
      </c>
      <c r="Y646" t="s">
        <v>9166</v>
      </c>
      <c r="Z646" t="s">
        <v>47</v>
      </c>
      <c r="AA646" t="s">
        <v>117</v>
      </c>
    </row>
    <row r="647" spans="1:27" x14ac:dyDescent="0.25">
      <c r="A647">
        <v>6021</v>
      </c>
      <c r="B647">
        <v>646</v>
      </c>
      <c r="C647" t="s">
        <v>8794</v>
      </c>
      <c r="D647" t="s">
        <v>15</v>
      </c>
      <c r="E647" t="s">
        <v>1116</v>
      </c>
      <c r="F647" t="s">
        <v>257</v>
      </c>
      <c r="G647" s="4" t="s">
        <v>18</v>
      </c>
      <c r="H647" s="4">
        <v>2.644675925925926E-2</v>
      </c>
      <c r="I647" s="4">
        <v>2.6990740740740742E-2</v>
      </c>
      <c r="J647" s="4">
        <v>2.650462962962963E-3</v>
      </c>
      <c r="K647" s="4">
        <v>1.3159722222222222E-2</v>
      </c>
      <c r="L647" t="s">
        <v>7054</v>
      </c>
      <c r="M647" t="s">
        <v>4578</v>
      </c>
      <c r="N647" s="4">
        <v>1.3287037037037036E-2</v>
      </c>
      <c r="O647" s="9">
        <v>1.3287037037037036E-2</v>
      </c>
      <c r="P647">
        <v>-11</v>
      </c>
      <c r="Q647">
        <v>-9.6745822339489897E-3</v>
      </c>
      <c r="R647" t="s">
        <v>23</v>
      </c>
      <c r="S647">
        <v>38</v>
      </c>
      <c r="T647" t="s">
        <v>9188</v>
      </c>
      <c r="U647" t="s">
        <v>4576</v>
      </c>
      <c r="V647" t="s">
        <v>105</v>
      </c>
      <c r="W647" t="s">
        <v>4579</v>
      </c>
      <c r="X647" t="s">
        <v>9198</v>
      </c>
      <c r="Y647" t="s">
        <v>9166</v>
      </c>
      <c r="Z647" t="s">
        <v>47</v>
      </c>
      <c r="AA647" t="s">
        <v>187</v>
      </c>
    </row>
    <row r="648" spans="1:27" x14ac:dyDescent="0.25">
      <c r="A648">
        <v>612</v>
      </c>
      <c r="B648">
        <v>647</v>
      </c>
      <c r="C648" t="s">
        <v>1117</v>
      </c>
      <c r="D648" t="s">
        <v>15</v>
      </c>
      <c r="E648" t="s">
        <v>1118</v>
      </c>
      <c r="F648" t="s">
        <v>425</v>
      </c>
      <c r="G648" s="4" t="s">
        <v>18</v>
      </c>
      <c r="H648" s="4">
        <v>2.644675925925926E-2</v>
      </c>
      <c r="I648" s="4">
        <v>2.6701388888888889E-2</v>
      </c>
      <c r="J648" s="4">
        <v>2.650462962962963E-3</v>
      </c>
      <c r="K648" s="4">
        <v>1.3287037037037036E-2</v>
      </c>
      <c r="L648" t="s">
        <v>7054</v>
      </c>
      <c r="M648" t="s">
        <v>7339</v>
      </c>
      <c r="N648" s="4">
        <v>1.3159722222222222E-2</v>
      </c>
      <c r="O648" s="9">
        <v>1.3159722222222222E-2</v>
      </c>
      <c r="P648">
        <v>11</v>
      </c>
      <c r="Q648">
        <v>9.5818815331010394E-3</v>
      </c>
      <c r="R648" t="s">
        <v>23</v>
      </c>
      <c r="S648">
        <v>38</v>
      </c>
      <c r="T648" t="s">
        <v>9188</v>
      </c>
      <c r="U648" t="s">
        <v>4576</v>
      </c>
      <c r="V648" t="s">
        <v>105</v>
      </c>
      <c r="W648" t="s">
        <v>4579</v>
      </c>
      <c r="X648" t="s">
        <v>9198</v>
      </c>
      <c r="Y648" t="s">
        <v>9166</v>
      </c>
      <c r="Z648" t="s">
        <v>47</v>
      </c>
      <c r="AA648" t="s">
        <v>9170</v>
      </c>
    </row>
    <row r="649" spans="1:27" x14ac:dyDescent="0.25">
      <c r="A649">
        <v>3487</v>
      </c>
      <c r="B649">
        <v>648</v>
      </c>
      <c r="C649" t="s">
        <v>8795</v>
      </c>
      <c r="D649" t="s">
        <v>15</v>
      </c>
      <c r="E649" t="s">
        <v>1119</v>
      </c>
      <c r="F649" t="s">
        <v>1120</v>
      </c>
      <c r="G649" s="4" t="s">
        <v>18</v>
      </c>
      <c r="H649" s="4">
        <v>2.6458333333333334E-2</v>
      </c>
      <c r="I649" s="4">
        <v>2.6585648148148146E-2</v>
      </c>
      <c r="J649" s="4">
        <v>2.650462962962963E-3</v>
      </c>
      <c r="K649" s="4">
        <v>1.2650462962962962E-2</v>
      </c>
      <c r="L649" t="s">
        <v>8471</v>
      </c>
      <c r="M649" t="s">
        <v>7164</v>
      </c>
      <c r="N649" s="4">
        <v>1.380787037037037E-2</v>
      </c>
      <c r="O649" s="9">
        <v>1.380787037037037E-2</v>
      </c>
      <c r="P649">
        <v>-100</v>
      </c>
      <c r="Q649">
        <v>-9.1491308325709106E-2</v>
      </c>
      <c r="R649" t="s">
        <v>43</v>
      </c>
      <c r="S649">
        <v>38</v>
      </c>
      <c r="T649" t="s">
        <v>9188</v>
      </c>
      <c r="U649" t="s">
        <v>4576</v>
      </c>
      <c r="V649" t="s">
        <v>105</v>
      </c>
      <c r="W649" t="s">
        <v>4579</v>
      </c>
      <c r="X649" t="s">
        <v>9198</v>
      </c>
      <c r="Y649" t="s">
        <v>9166</v>
      </c>
      <c r="Z649" t="s">
        <v>47</v>
      </c>
      <c r="AA649" t="s">
        <v>51</v>
      </c>
    </row>
    <row r="650" spans="1:27" x14ac:dyDescent="0.25">
      <c r="A650">
        <v>6024</v>
      </c>
      <c r="B650">
        <v>649</v>
      </c>
      <c r="C650" t="s">
        <v>1121</v>
      </c>
      <c r="D650" t="s">
        <v>15</v>
      </c>
      <c r="E650" t="s">
        <v>1122</v>
      </c>
      <c r="F650" t="s">
        <v>499</v>
      </c>
      <c r="G650" s="4" t="s">
        <v>135</v>
      </c>
      <c r="H650" s="4">
        <v>2.6458333333333334E-2</v>
      </c>
      <c r="I650" s="4">
        <v>2.6851851851851852E-2</v>
      </c>
      <c r="J650" s="4">
        <v>2.650462962962963E-3</v>
      </c>
      <c r="K650" s="4">
        <v>1.3287037037037036E-2</v>
      </c>
      <c r="L650" t="s">
        <v>8471</v>
      </c>
      <c r="M650" t="s">
        <v>7339</v>
      </c>
      <c r="N650" s="4">
        <v>1.3171296296296296E-2</v>
      </c>
      <c r="O650" s="9">
        <v>1.3171296296296296E-2</v>
      </c>
      <c r="P650">
        <v>10</v>
      </c>
      <c r="Q650">
        <v>8.7108013937282208E-3</v>
      </c>
      <c r="R650" t="s">
        <v>23</v>
      </c>
      <c r="S650">
        <v>38</v>
      </c>
      <c r="T650" t="s">
        <v>9188</v>
      </c>
      <c r="U650" t="s">
        <v>4576</v>
      </c>
      <c r="V650" t="s">
        <v>136</v>
      </c>
      <c r="W650" t="s">
        <v>4579</v>
      </c>
      <c r="X650" t="s">
        <v>9198</v>
      </c>
      <c r="Y650" t="s">
        <v>9166</v>
      </c>
      <c r="Z650" t="s">
        <v>47</v>
      </c>
      <c r="AA650" t="s">
        <v>9170</v>
      </c>
    </row>
    <row r="651" spans="1:27" x14ac:dyDescent="0.25">
      <c r="A651">
        <v>2394</v>
      </c>
      <c r="B651">
        <v>650</v>
      </c>
      <c r="C651" t="s">
        <v>7545</v>
      </c>
      <c r="D651" t="s">
        <v>15</v>
      </c>
      <c r="E651" t="s">
        <v>473</v>
      </c>
      <c r="F651" t="s">
        <v>61</v>
      </c>
      <c r="G651" s="4" t="s">
        <v>186</v>
      </c>
      <c r="H651" s="4">
        <v>2.6469907407407407E-2</v>
      </c>
      <c r="I651" s="4">
        <v>2.6770833333333334E-2</v>
      </c>
      <c r="J651" s="4">
        <v>2.650462962962963E-3</v>
      </c>
      <c r="K651" s="4">
        <v>1.3356481481481481E-2</v>
      </c>
      <c r="L651" t="s">
        <v>6902</v>
      </c>
      <c r="M651" t="s">
        <v>6181</v>
      </c>
      <c r="N651" s="4">
        <v>1.3113425925925926E-2</v>
      </c>
      <c r="O651" s="9">
        <v>1.3113425925925926E-2</v>
      </c>
      <c r="P651">
        <v>21</v>
      </c>
      <c r="Q651">
        <v>1.8197573656845802E-2</v>
      </c>
      <c r="R651" t="s">
        <v>23</v>
      </c>
      <c r="S651">
        <v>38</v>
      </c>
      <c r="T651" t="s">
        <v>9189</v>
      </c>
      <c r="U651" t="s">
        <v>4576</v>
      </c>
      <c r="V651" t="s">
        <v>105</v>
      </c>
      <c r="W651" t="s">
        <v>4579</v>
      </c>
      <c r="X651" t="s">
        <v>9198</v>
      </c>
      <c r="Y651" t="s">
        <v>9166</v>
      </c>
      <c r="Z651" t="s">
        <v>47</v>
      </c>
      <c r="AA651" t="s">
        <v>55</v>
      </c>
    </row>
    <row r="652" spans="1:27" x14ac:dyDescent="0.25">
      <c r="A652">
        <v>3343</v>
      </c>
      <c r="B652">
        <v>651</v>
      </c>
      <c r="C652" t="s">
        <v>1123</v>
      </c>
      <c r="D652" t="s">
        <v>15</v>
      </c>
      <c r="E652" t="s">
        <v>704</v>
      </c>
      <c r="F652" t="s">
        <v>269</v>
      </c>
      <c r="G652" s="4" t="s">
        <v>18</v>
      </c>
      <c r="H652" s="4">
        <v>2.6469907407407407E-2</v>
      </c>
      <c r="I652" s="4">
        <v>2.6747685185185187E-2</v>
      </c>
      <c r="J652" s="4">
        <v>2.650462962962963E-3</v>
      </c>
      <c r="K652" s="4">
        <v>1.3113425925925926E-2</v>
      </c>
      <c r="L652" t="s">
        <v>6902</v>
      </c>
      <c r="M652" t="s">
        <v>8469</v>
      </c>
      <c r="N652" s="4">
        <v>1.3356481481481481E-2</v>
      </c>
      <c r="O652" s="9">
        <v>1.3356481481481481E-2</v>
      </c>
      <c r="P652">
        <v>-21</v>
      </c>
      <c r="Q652">
        <v>-1.8534863195057399E-2</v>
      </c>
      <c r="R652" t="s">
        <v>23</v>
      </c>
      <c r="S652">
        <v>38</v>
      </c>
      <c r="T652" t="s">
        <v>9188</v>
      </c>
      <c r="U652" t="s">
        <v>4576</v>
      </c>
      <c r="V652" t="s">
        <v>105</v>
      </c>
      <c r="W652" t="s">
        <v>4579</v>
      </c>
      <c r="X652" t="s">
        <v>9198</v>
      </c>
      <c r="Y652" t="s">
        <v>9166</v>
      </c>
      <c r="Z652" t="s">
        <v>47</v>
      </c>
      <c r="AA652" t="s">
        <v>175</v>
      </c>
    </row>
    <row r="653" spans="1:27" x14ac:dyDescent="0.25">
      <c r="A653">
        <v>284</v>
      </c>
      <c r="B653">
        <v>652</v>
      </c>
      <c r="C653" t="s">
        <v>9097</v>
      </c>
      <c r="D653" t="s">
        <v>15</v>
      </c>
      <c r="E653" t="s">
        <v>1124</v>
      </c>
      <c r="F653" t="s">
        <v>82</v>
      </c>
      <c r="G653" s="4" t="s">
        <v>151</v>
      </c>
      <c r="H653" s="4">
        <v>2.6469907407407407E-2</v>
      </c>
      <c r="I653" s="4">
        <v>2.6712962962962963E-2</v>
      </c>
      <c r="J653" s="4">
        <v>2.650462962962963E-3</v>
      </c>
      <c r="K653" s="4">
        <v>1.3136574074074075E-2</v>
      </c>
      <c r="L653" t="s">
        <v>6902</v>
      </c>
      <c r="M653" t="s">
        <v>7069</v>
      </c>
      <c r="N653" s="4">
        <v>1.3333333333333334E-2</v>
      </c>
      <c r="O653" s="9">
        <v>1.3333333333333334E-2</v>
      </c>
      <c r="P653">
        <v>-17</v>
      </c>
      <c r="Q653">
        <v>-1.4977973568281899E-2</v>
      </c>
      <c r="R653" t="s">
        <v>23</v>
      </c>
      <c r="S653">
        <v>38</v>
      </c>
      <c r="T653" t="s">
        <v>9189</v>
      </c>
      <c r="U653" t="s">
        <v>4576</v>
      </c>
      <c r="V653" t="s">
        <v>75</v>
      </c>
      <c r="W653" t="s">
        <v>4579</v>
      </c>
      <c r="X653" t="s">
        <v>9198</v>
      </c>
      <c r="Y653" t="s">
        <v>9166</v>
      </c>
      <c r="Z653" t="s">
        <v>47</v>
      </c>
      <c r="AA653" t="s">
        <v>180</v>
      </c>
    </row>
    <row r="654" spans="1:27" x14ac:dyDescent="0.25">
      <c r="A654">
        <v>3633</v>
      </c>
      <c r="B654">
        <v>653</v>
      </c>
      <c r="C654" t="s">
        <v>1125</v>
      </c>
      <c r="D654" t="s">
        <v>15</v>
      </c>
      <c r="F654" t="s">
        <v>1126</v>
      </c>
      <c r="G654" s="4" t="s">
        <v>135</v>
      </c>
      <c r="H654" s="4">
        <v>2.6469907407407407E-2</v>
      </c>
      <c r="I654" s="4">
        <v>2.6909722222222224E-2</v>
      </c>
      <c r="J654" s="4">
        <v>2.650462962962963E-3</v>
      </c>
      <c r="K654" s="4">
        <v>1.3263888888888889E-2</v>
      </c>
      <c r="L654" t="s">
        <v>6902</v>
      </c>
      <c r="M654" t="s">
        <v>6903</v>
      </c>
      <c r="N654" s="4">
        <v>1.3206018518518518E-2</v>
      </c>
      <c r="O654" s="9">
        <v>1.3206018518518518E-2</v>
      </c>
      <c r="P654">
        <v>5</v>
      </c>
      <c r="Q654">
        <v>4.3630017452006998E-3</v>
      </c>
      <c r="R654" t="s">
        <v>23</v>
      </c>
      <c r="S654">
        <v>38</v>
      </c>
      <c r="T654" t="s">
        <v>9188</v>
      </c>
      <c r="U654" t="s">
        <v>4579</v>
      </c>
      <c r="V654" t="s">
        <v>136</v>
      </c>
      <c r="W654" t="s">
        <v>4579</v>
      </c>
      <c r="X654" t="s">
        <v>9198</v>
      </c>
      <c r="Y654" t="s">
        <v>9166</v>
      </c>
      <c r="Z654" t="s">
        <v>47</v>
      </c>
      <c r="AA654" t="s">
        <v>9179</v>
      </c>
    </row>
    <row r="655" spans="1:27" x14ac:dyDescent="0.25">
      <c r="A655">
        <v>5338</v>
      </c>
      <c r="B655">
        <v>654</v>
      </c>
      <c r="C655" t="s">
        <v>8254</v>
      </c>
      <c r="D655" t="s">
        <v>15</v>
      </c>
      <c r="E655" t="s">
        <v>1127</v>
      </c>
      <c r="F655" t="s">
        <v>601</v>
      </c>
      <c r="G655" s="4" t="s">
        <v>135</v>
      </c>
      <c r="H655" s="4">
        <v>2.6469907407407407E-2</v>
      </c>
      <c r="I655" s="4">
        <v>2.7013888888888889E-2</v>
      </c>
      <c r="J655" s="4">
        <v>2.650462962962963E-3</v>
      </c>
      <c r="K655" s="4">
        <v>1.3090277777777777E-2</v>
      </c>
      <c r="L655" t="s">
        <v>6902</v>
      </c>
      <c r="M655" t="s">
        <v>7954</v>
      </c>
      <c r="N655" s="4">
        <v>1.337962962962963E-2</v>
      </c>
      <c r="O655" s="9">
        <v>1.337962962962963E-2</v>
      </c>
      <c r="P655">
        <v>-25</v>
      </c>
      <c r="Q655">
        <v>-2.2104332449160002E-2</v>
      </c>
      <c r="R655" t="s">
        <v>43</v>
      </c>
      <c r="S655">
        <v>38</v>
      </c>
      <c r="T655" t="s">
        <v>9188</v>
      </c>
      <c r="U655" t="s">
        <v>4576</v>
      </c>
      <c r="V655" t="s">
        <v>136</v>
      </c>
      <c r="W655" t="s">
        <v>4579</v>
      </c>
      <c r="X655" t="s">
        <v>9198</v>
      </c>
      <c r="Y655" t="s">
        <v>9166</v>
      </c>
      <c r="Z655" t="s">
        <v>47</v>
      </c>
      <c r="AA655" t="s">
        <v>168</v>
      </c>
    </row>
    <row r="656" spans="1:27" x14ac:dyDescent="0.25">
      <c r="A656">
        <v>4706</v>
      </c>
      <c r="B656">
        <v>655</v>
      </c>
      <c r="C656" t="s">
        <v>1128</v>
      </c>
      <c r="D656" t="s">
        <v>15</v>
      </c>
      <c r="E656" t="s">
        <v>1129</v>
      </c>
      <c r="F656" t="s">
        <v>61</v>
      </c>
      <c r="G656" s="4" t="s">
        <v>18</v>
      </c>
      <c r="H656" s="4">
        <v>2.6469907407407407E-2</v>
      </c>
      <c r="I656" s="4">
        <v>2.6967592592592592E-2</v>
      </c>
      <c r="J656" s="4">
        <v>2.650462962962963E-3</v>
      </c>
      <c r="K656" s="4">
        <v>1.3333333333333334E-2</v>
      </c>
      <c r="L656" t="s">
        <v>6902</v>
      </c>
      <c r="M656" t="s">
        <v>5786</v>
      </c>
      <c r="N656" s="4">
        <v>1.3136574074074075E-2</v>
      </c>
      <c r="O656" s="9">
        <v>1.3136574074074075E-2</v>
      </c>
      <c r="P656">
        <v>17</v>
      </c>
      <c r="Q656">
        <v>1.4756944444444401E-2</v>
      </c>
      <c r="R656" t="s">
        <v>23</v>
      </c>
      <c r="S656">
        <v>38</v>
      </c>
      <c r="T656" t="s">
        <v>9188</v>
      </c>
      <c r="U656" t="s">
        <v>4576</v>
      </c>
      <c r="V656" t="s">
        <v>105</v>
      </c>
      <c r="W656" t="s">
        <v>4579</v>
      </c>
      <c r="X656" t="s">
        <v>9198</v>
      </c>
      <c r="Y656" t="s">
        <v>9166</v>
      </c>
      <c r="Z656" t="s">
        <v>47</v>
      </c>
      <c r="AA656" t="s">
        <v>47</v>
      </c>
    </row>
    <row r="657" spans="1:27" x14ac:dyDescent="0.25">
      <c r="A657">
        <v>4516</v>
      </c>
      <c r="B657">
        <v>656</v>
      </c>
      <c r="C657" t="s">
        <v>8338</v>
      </c>
      <c r="D657" t="s">
        <v>15</v>
      </c>
      <c r="E657" t="s">
        <v>1130</v>
      </c>
      <c r="F657" t="s">
        <v>1131</v>
      </c>
      <c r="G657" s="4" t="s">
        <v>135</v>
      </c>
      <c r="H657" s="4">
        <v>2.6469907407407407E-2</v>
      </c>
      <c r="I657" s="4">
        <v>2.6701388888888889E-2</v>
      </c>
      <c r="J657" s="4">
        <v>2.650462962962963E-3</v>
      </c>
      <c r="K657" s="4">
        <v>1.3310185185185185E-2</v>
      </c>
      <c r="L657" t="s">
        <v>6902</v>
      </c>
      <c r="M657" t="s">
        <v>6686</v>
      </c>
      <c r="N657" s="4">
        <v>1.3159722222222222E-2</v>
      </c>
      <c r="O657" s="9">
        <v>1.3159722222222222E-2</v>
      </c>
      <c r="P657">
        <v>13</v>
      </c>
      <c r="Q657">
        <v>1.1304347826087E-2</v>
      </c>
      <c r="R657" t="s">
        <v>23</v>
      </c>
      <c r="S657">
        <v>38</v>
      </c>
      <c r="T657" t="s">
        <v>9188</v>
      </c>
      <c r="U657" t="s">
        <v>4576</v>
      </c>
      <c r="V657" t="s">
        <v>136</v>
      </c>
      <c r="W657" t="s">
        <v>4579</v>
      </c>
      <c r="X657" t="s">
        <v>9198</v>
      </c>
      <c r="Y657" t="s">
        <v>9166</v>
      </c>
      <c r="Z657" t="s">
        <v>47</v>
      </c>
      <c r="AA657" t="s">
        <v>40</v>
      </c>
    </row>
    <row r="658" spans="1:27" x14ac:dyDescent="0.25">
      <c r="A658">
        <v>131</v>
      </c>
      <c r="B658">
        <v>657</v>
      </c>
      <c r="C658" t="s">
        <v>1132</v>
      </c>
      <c r="D658" t="s">
        <v>15</v>
      </c>
      <c r="E658" t="s">
        <v>503</v>
      </c>
      <c r="F658" t="s">
        <v>676</v>
      </c>
      <c r="G658" s="4" t="s">
        <v>207</v>
      </c>
      <c r="H658" s="4">
        <v>2.6469907407407407E-2</v>
      </c>
      <c r="I658" s="4">
        <v>2.6921296296296297E-2</v>
      </c>
      <c r="J658" s="4">
        <v>2.650462962962963E-3</v>
      </c>
      <c r="K658" s="4">
        <v>1.324074074074074E-2</v>
      </c>
      <c r="L658" t="s">
        <v>6902</v>
      </c>
      <c r="M658" t="s">
        <v>6684</v>
      </c>
      <c r="N658" s="4">
        <v>1.3229166666666667E-2</v>
      </c>
      <c r="O658" s="9">
        <v>1.3229166666666667E-2</v>
      </c>
      <c r="P658">
        <v>1</v>
      </c>
      <c r="Q658">
        <v>8.7412587412587402E-4</v>
      </c>
      <c r="R658" t="s">
        <v>23</v>
      </c>
      <c r="S658">
        <v>38</v>
      </c>
      <c r="T658" t="s">
        <v>9188</v>
      </c>
      <c r="U658" t="s">
        <v>4576</v>
      </c>
      <c r="V658" t="s">
        <v>165</v>
      </c>
      <c r="W658" t="s">
        <v>4579</v>
      </c>
      <c r="X658" t="s">
        <v>9198</v>
      </c>
      <c r="Y658" t="s">
        <v>9166</v>
      </c>
      <c r="Z658" t="s">
        <v>47</v>
      </c>
      <c r="AA658" t="s">
        <v>9172</v>
      </c>
    </row>
    <row r="659" spans="1:27" x14ac:dyDescent="0.25">
      <c r="A659">
        <v>3194</v>
      </c>
      <c r="B659">
        <v>658</v>
      </c>
      <c r="C659" t="s">
        <v>7338</v>
      </c>
      <c r="D659" t="s">
        <v>15</v>
      </c>
      <c r="E659" t="s">
        <v>1133</v>
      </c>
      <c r="F659" t="s">
        <v>68</v>
      </c>
      <c r="G659" s="4" t="s">
        <v>1011</v>
      </c>
      <c r="H659" s="4">
        <v>2.6481481481481481E-2</v>
      </c>
      <c r="I659" s="4">
        <v>2.6643518518518518E-2</v>
      </c>
      <c r="J659" s="4">
        <v>2.650462962962963E-3</v>
      </c>
      <c r="K659" s="4">
        <v>1.3263888888888889E-2</v>
      </c>
      <c r="L659" t="s">
        <v>5748</v>
      </c>
      <c r="M659" t="s">
        <v>6903</v>
      </c>
      <c r="N659" s="4">
        <v>1.3217592592592593E-2</v>
      </c>
      <c r="O659" s="9">
        <v>1.3217592592592593E-2</v>
      </c>
      <c r="P659">
        <v>4</v>
      </c>
      <c r="Q659">
        <v>3.4904013961605598E-3</v>
      </c>
      <c r="R659" t="s">
        <v>23</v>
      </c>
      <c r="S659">
        <v>38</v>
      </c>
      <c r="T659" t="s">
        <v>9189</v>
      </c>
      <c r="U659" t="s">
        <v>4576</v>
      </c>
      <c r="V659" t="s">
        <v>136</v>
      </c>
      <c r="W659" t="s">
        <v>4579</v>
      </c>
      <c r="X659" t="s">
        <v>9198</v>
      </c>
      <c r="Y659" t="s">
        <v>9166</v>
      </c>
      <c r="Z659" t="s">
        <v>47</v>
      </c>
      <c r="AA659" t="s">
        <v>9179</v>
      </c>
    </row>
    <row r="660" spans="1:27" x14ac:dyDescent="0.25">
      <c r="A660">
        <v>4993</v>
      </c>
      <c r="B660">
        <v>659</v>
      </c>
      <c r="C660" t="s">
        <v>1134</v>
      </c>
      <c r="D660" t="s">
        <v>15</v>
      </c>
      <c r="F660" t="s">
        <v>1135</v>
      </c>
      <c r="G660" s="4" t="s">
        <v>30</v>
      </c>
      <c r="H660" s="4">
        <v>2.6481481481481481E-2</v>
      </c>
      <c r="I660" s="4">
        <v>2.6898148148148147E-2</v>
      </c>
      <c r="J660" s="4">
        <v>2.650462962962963E-3</v>
      </c>
      <c r="K660" s="4">
        <v>1.3298611111111112E-2</v>
      </c>
      <c r="L660" t="s">
        <v>5748</v>
      </c>
      <c r="M660" t="s">
        <v>5781</v>
      </c>
      <c r="N660" s="4">
        <v>1.3182870370370371E-2</v>
      </c>
      <c r="O660" s="9">
        <v>1.3182870370370371E-2</v>
      </c>
      <c r="P660">
        <v>10</v>
      </c>
      <c r="Q660">
        <v>8.7032201914708403E-3</v>
      </c>
      <c r="R660" t="s">
        <v>23</v>
      </c>
      <c r="S660">
        <v>38</v>
      </c>
      <c r="T660" t="s">
        <v>9188</v>
      </c>
      <c r="U660" t="s">
        <v>4579</v>
      </c>
      <c r="V660" t="s">
        <v>75</v>
      </c>
      <c r="W660" t="s">
        <v>4579</v>
      </c>
      <c r="X660" t="s">
        <v>9198</v>
      </c>
      <c r="Y660" t="s">
        <v>9166</v>
      </c>
      <c r="Z660" t="s">
        <v>47</v>
      </c>
      <c r="AA660" t="s">
        <v>9178</v>
      </c>
    </row>
    <row r="661" spans="1:27" x14ac:dyDescent="0.25">
      <c r="A661">
        <v>3952</v>
      </c>
      <c r="B661">
        <v>660</v>
      </c>
      <c r="C661" t="s">
        <v>1136</v>
      </c>
      <c r="D661" t="s">
        <v>15</v>
      </c>
      <c r="E661" t="s">
        <v>1137</v>
      </c>
      <c r="F661" t="s">
        <v>636</v>
      </c>
      <c r="G661" s="4" t="s">
        <v>135</v>
      </c>
      <c r="H661" s="4">
        <v>2.6493055555555554E-2</v>
      </c>
      <c r="I661" s="4">
        <v>2.7083333333333334E-2</v>
      </c>
      <c r="J661" s="4">
        <v>2.650462962962963E-3</v>
      </c>
      <c r="K661" s="4">
        <v>1.3368055555555555E-2</v>
      </c>
      <c r="L661" t="s">
        <v>8065</v>
      </c>
      <c r="M661" t="s">
        <v>8268</v>
      </c>
      <c r="N661" s="4">
        <v>1.3125E-2</v>
      </c>
      <c r="O661" s="9">
        <v>1.3125E-2</v>
      </c>
      <c r="P661">
        <v>21</v>
      </c>
      <c r="Q661">
        <v>1.8181818181818198E-2</v>
      </c>
      <c r="R661" t="s">
        <v>23</v>
      </c>
      <c r="S661">
        <v>38</v>
      </c>
      <c r="T661" t="s">
        <v>9188</v>
      </c>
      <c r="U661" t="s">
        <v>4576</v>
      </c>
      <c r="V661" t="s">
        <v>136</v>
      </c>
      <c r="W661" t="s">
        <v>4579</v>
      </c>
      <c r="X661" t="s">
        <v>9198</v>
      </c>
      <c r="Y661" t="s">
        <v>9166</v>
      </c>
      <c r="Z661" t="s">
        <v>47</v>
      </c>
      <c r="AA661" t="s">
        <v>58</v>
      </c>
    </row>
    <row r="662" spans="1:27" x14ac:dyDescent="0.25">
      <c r="A662">
        <v>2296</v>
      </c>
      <c r="B662">
        <v>661</v>
      </c>
      <c r="C662" t="s">
        <v>1138</v>
      </c>
      <c r="D662" t="s">
        <v>15</v>
      </c>
      <c r="E662" t="s">
        <v>535</v>
      </c>
      <c r="F662" t="s">
        <v>1139</v>
      </c>
      <c r="G662" s="4" t="s">
        <v>207</v>
      </c>
      <c r="H662" s="4">
        <v>2.6493055555555554E-2</v>
      </c>
      <c r="I662" s="4">
        <v>2.6817129629629628E-2</v>
      </c>
      <c r="J662" s="4">
        <v>2.650462962962963E-3</v>
      </c>
      <c r="K662" s="4">
        <v>1.3182870370370371E-2</v>
      </c>
      <c r="L662" t="s">
        <v>8065</v>
      </c>
      <c r="M662" t="s">
        <v>7178</v>
      </c>
      <c r="N662" s="4">
        <v>1.3310185185185185E-2</v>
      </c>
      <c r="O662" s="9">
        <v>1.3310185185185185E-2</v>
      </c>
      <c r="P662">
        <v>-11</v>
      </c>
      <c r="Q662">
        <v>-9.6575943810359999E-3</v>
      </c>
      <c r="R662" t="s">
        <v>23</v>
      </c>
      <c r="S662">
        <v>38</v>
      </c>
      <c r="T662" t="s">
        <v>9188</v>
      </c>
      <c r="U662" t="s">
        <v>4576</v>
      </c>
      <c r="V662" t="s">
        <v>165</v>
      </c>
      <c r="W662" t="s">
        <v>4579</v>
      </c>
      <c r="X662" t="s">
        <v>9198</v>
      </c>
      <c r="Y662" t="s">
        <v>9166</v>
      </c>
      <c r="Z662" t="s">
        <v>47</v>
      </c>
      <c r="AA662" t="s">
        <v>191</v>
      </c>
    </row>
    <row r="663" spans="1:27" x14ac:dyDescent="0.25">
      <c r="A663">
        <v>5389</v>
      </c>
      <c r="B663">
        <v>662</v>
      </c>
      <c r="C663" t="s">
        <v>8796</v>
      </c>
      <c r="D663" t="s">
        <v>15</v>
      </c>
      <c r="E663" t="s">
        <v>1140</v>
      </c>
      <c r="F663" t="s">
        <v>1141</v>
      </c>
      <c r="G663" s="4" t="s">
        <v>18</v>
      </c>
      <c r="H663" s="4">
        <v>2.6493055555555554E-2</v>
      </c>
      <c r="I663" s="4">
        <v>2.6597222222222223E-2</v>
      </c>
      <c r="J663" s="4">
        <v>2.650462962962963E-3</v>
      </c>
      <c r="K663" s="4">
        <v>1.3009259259259259E-2</v>
      </c>
      <c r="L663" t="s">
        <v>8065</v>
      </c>
      <c r="M663" t="s">
        <v>7060</v>
      </c>
      <c r="N663" s="4">
        <v>1.3483796296296296E-2</v>
      </c>
      <c r="O663" s="9">
        <v>1.3483796296296296E-2</v>
      </c>
      <c r="P663">
        <v>-41</v>
      </c>
      <c r="Q663">
        <v>-3.6476868327402101E-2</v>
      </c>
      <c r="R663" t="s">
        <v>43</v>
      </c>
      <c r="S663">
        <v>38</v>
      </c>
      <c r="T663" t="s">
        <v>9188</v>
      </c>
      <c r="U663" t="s">
        <v>4576</v>
      </c>
      <c r="V663" t="s">
        <v>105</v>
      </c>
      <c r="W663" t="s">
        <v>4579</v>
      </c>
      <c r="X663" t="s">
        <v>9198</v>
      </c>
      <c r="Y663" t="s">
        <v>9166</v>
      </c>
      <c r="Z663" t="s">
        <v>47</v>
      </c>
      <c r="AA663" t="s">
        <v>147</v>
      </c>
    </row>
    <row r="664" spans="1:27" x14ac:dyDescent="0.25">
      <c r="A664">
        <v>3493</v>
      </c>
      <c r="B664">
        <v>663</v>
      </c>
      <c r="C664" t="s">
        <v>1142</v>
      </c>
      <c r="D664" t="s">
        <v>15</v>
      </c>
      <c r="F664" t="s">
        <v>1143</v>
      </c>
      <c r="G664" s="4" t="s">
        <v>30</v>
      </c>
      <c r="H664" s="4">
        <v>2.6504629629629628E-2</v>
      </c>
      <c r="I664" s="4">
        <v>2.7141203703703702E-2</v>
      </c>
      <c r="J664" s="4">
        <v>2.650462962962963E-3</v>
      </c>
      <c r="K664" s="4">
        <v>1.3402777777777777E-2</v>
      </c>
      <c r="L664" t="s">
        <v>6178</v>
      </c>
      <c r="M664" t="s">
        <v>4581</v>
      </c>
      <c r="N664" s="4">
        <v>1.3101851851851852E-2</v>
      </c>
      <c r="O664" s="9">
        <v>1.3101851851851852E-2</v>
      </c>
      <c r="P664">
        <v>26</v>
      </c>
      <c r="Q664">
        <v>2.24525043177893E-2</v>
      </c>
      <c r="R664" t="s">
        <v>19</v>
      </c>
      <c r="S664">
        <v>38</v>
      </c>
      <c r="T664" t="s">
        <v>9188</v>
      </c>
      <c r="U664" t="s">
        <v>4579</v>
      </c>
      <c r="V664" t="s">
        <v>75</v>
      </c>
      <c r="W664" t="s">
        <v>4579</v>
      </c>
      <c r="X664" t="s">
        <v>9198</v>
      </c>
      <c r="Y664" t="s">
        <v>9166</v>
      </c>
      <c r="Z664" t="s">
        <v>47</v>
      </c>
      <c r="AA664" t="s">
        <v>69</v>
      </c>
    </row>
    <row r="665" spans="1:27" x14ac:dyDescent="0.25">
      <c r="A665">
        <v>3309</v>
      </c>
      <c r="B665">
        <v>664</v>
      </c>
      <c r="C665" t="s">
        <v>7546</v>
      </c>
      <c r="D665" t="s">
        <v>15</v>
      </c>
      <c r="E665" t="s">
        <v>599</v>
      </c>
      <c r="F665" t="s">
        <v>600</v>
      </c>
      <c r="G665" s="4" t="s">
        <v>30</v>
      </c>
      <c r="H665" s="4">
        <v>2.6516203703703705E-2</v>
      </c>
      <c r="I665" s="4">
        <v>2.7060185185185184E-2</v>
      </c>
      <c r="J665" s="4">
        <v>2.650462962962963E-3</v>
      </c>
      <c r="K665" s="4">
        <v>1.3391203703703704E-2</v>
      </c>
      <c r="L665" t="s">
        <v>7547</v>
      </c>
      <c r="M665" t="s">
        <v>7548</v>
      </c>
      <c r="N665" s="4">
        <v>1.3125E-2</v>
      </c>
      <c r="O665" s="9">
        <v>1.3125E-2</v>
      </c>
      <c r="P665">
        <v>23</v>
      </c>
      <c r="Q665">
        <v>1.98789974070873E-2</v>
      </c>
      <c r="R665" t="s">
        <v>23</v>
      </c>
      <c r="S665">
        <v>38</v>
      </c>
      <c r="T665" t="s">
        <v>9188</v>
      </c>
      <c r="U665" t="s">
        <v>4576</v>
      </c>
      <c r="V665" t="s">
        <v>75</v>
      </c>
      <c r="W665" t="s">
        <v>4579</v>
      </c>
      <c r="X665" t="s">
        <v>9198</v>
      </c>
      <c r="Y665" t="s">
        <v>9166</v>
      </c>
      <c r="Z665" t="s">
        <v>47</v>
      </c>
      <c r="AA665" t="s">
        <v>65</v>
      </c>
    </row>
    <row r="666" spans="1:27" x14ac:dyDescent="0.25">
      <c r="A666">
        <v>4538</v>
      </c>
      <c r="B666">
        <v>665</v>
      </c>
      <c r="C666" t="s">
        <v>1144</v>
      </c>
      <c r="D666" t="s">
        <v>15</v>
      </c>
      <c r="E666" t="s">
        <v>1145</v>
      </c>
      <c r="F666" t="s">
        <v>1146</v>
      </c>
      <c r="G666" s="4" t="s">
        <v>186</v>
      </c>
      <c r="H666" s="4">
        <v>2.6516203703703705E-2</v>
      </c>
      <c r="I666" s="4">
        <v>2.6990740740740742E-2</v>
      </c>
      <c r="J666" s="4">
        <v>2.650462962962963E-3</v>
      </c>
      <c r="K666" s="4">
        <v>1.3402777777777777E-2</v>
      </c>
      <c r="L666" t="s">
        <v>7547</v>
      </c>
      <c r="M666" t="s">
        <v>4581</v>
      </c>
      <c r="N666" s="4">
        <v>1.3113425925925926E-2</v>
      </c>
      <c r="O666" s="9">
        <v>1.3113425925925926E-2</v>
      </c>
      <c r="P666">
        <v>25</v>
      </c>
      <c r="Q666">
        <v>2.1588946459412801E-2</v>
      </c>
      <c r="R666" t="s">
        <v>19</v>
      </c>
      <c r="S666">
        <v>38</v>
      </c>
      <c r="T666" t="s">
        <v>9189</v>
      </c>
      <c r="U666" t="s">
        <v>4576</v>
      </c>
      <c r="V666" t="s">
        <v>105</v>
      </c>
      <c r="W666" t="s">
        <v>4579</v>
      </c>
      <c r="X666" t="s">
        <v>9198</v>
      </c>
      <c r="Y666" t="s">
        <v>9166</v>
      </c>
      <c r="Z666" t="s">
        <v>47</v>
      </c>
      <c r="AA666" t="s">
        <v>69</v>
      </c>
    </row>
    <row r="667" spans="1:27" x14ac:dyDescent="0.25">
      <c r="A667">
        <v>248</v>
      </c>
      <c r="B667">
        <v>666</v>
      </c>
      <c r="C667" t="s">
        <v>7055</v>
      </c>
      <c r="D667" t="s">
        <v>15</v>
      </c>
      <c r="F667" t="s">
        <v>42</v>
      </c>
      <c r="G667" s="4" t="s">
        <v>18</v>
      </c>
      <c r="H667" s="4">
        <v>2.6539351851851852E-2</v>
      </c>
      <c r="I667" s="4">
        <v>2.6678240740740742E-2</v>
      </c>
      <c r="J667" s="4">
        <v>2.650462962962963E-3</v>
      </c>
      <c r="K667" s="4">
        <v>1.2974537037037038E-2</v>
      </c>
      <c r="L667" t="s">
        <v>4940</v>
      </c>
      <c r="M667" t="s">
        <v>7056</v>
      </c>
      <c r="N667" s="4">
        <v>1.3564814814814814E-2</v>
      </c>
      <c r="O667" s="9">
        <v>1.3564814814814814E-2</v>
      </c>
      <c r="P667">
        <v>-51</v>
      </c>
      <c r="Q667">
        <v>-4.54950936663693E-2</v>
      </c>
      <c r="R667" t="s">
        <v>43</v>
      </c>
      <c r="S667">
        <v>38</v>
      </c>
      <c r="T667" t="s">
        <v>9188</v>
      </c>
      <c r="U667" t="s">
        <v>4579</v>
      </c>
      <c r="V667" t="s">
        <v>105</v>
      </c>
      <c r="W667" t="s">
        <v>4579</v>
      </c>
      <c r="X667" t="s">
        <v>9198</v>
      </c>
      <c r="Y667" t="s">
        <v>9166</v>
      </c>
      <c r="Z667" t="s">
        <v>47</v>
      </c>
      <c r="AA667" t="s">
        <v>139</v>
      </c>
    </row>
    <row r="668" spans="1:27" x14ac:dyDescent="0.25">
      <c r="A668">
        <v>4281</v>
      </c>
      <c r="B668">
        <v>667</v>
      </c>
      <c r="C668" t="s">
        <v>1147</v>
      </c>
      <c r="D668" t="s">
        <v>15</v>
      </c>
      <c r="E668" t="s">
        <v>1148</v>
      </c>
      <c r="F668" t="s">
        <v>82</v>
      </c>
      <c r="G668" s="4" t="s">
        <v>30</v>
      </c>
      <c r="H668" s="4">
        <v>2.6539351851851852E-2</v>
      </c>
      <c r="I668" s="4">
        <v>2.6967592592592592E-2</v>
      </c>
      <c r="J668" s="4">
        <v>2.650462962962963E-3</v>
      </c>
      <c r="K668" s="4">
        <v>1.3148148148148148E-2</v>
      </c>
      <c r="L668" t="s">
        <v>4940</v>
      </c>
      <c r="M668" t="s">
        <v>8332</v>
      </c>
      <c r="N668" s="4">
        <v>1.3391203703703704E-2</v>
      </c>
      <c r="O668" s="9">
        <v>1.3391203703703704E-2</v>
      </c>
      <c r="P668">
        <v>-21</v>
      </c>
      <c r="Q668">
        <v>-1.8485915492957701E-2</v>
      </c>
      <c r="R668" t="s">
        <v>23</v>
      </c>
      <c r="S668">
        <v>38</v>
      </c>
      <c r="T668" t="s">
        <v>9188</v>
      </c>
      <c r="U668" t="s">
        <v>4576</v>
      </c>
      <c r="V668" t="s">
        <v>75</v>
      </c>
      <c r="W668" t="s">
        <v>4579</v>
      </c>
      <c r="X668" t="s">
        <v>9198</v>
      </c>
      <c r="Y668" t="s">
        <v>9166</v>
      </c>
      <c r="Z668" t="s">
        <v>47</v>
      </c>
      <c r="AA668" t="s">
        <v>184</v>
      </c>
    </row>
    <row r="669" spans="1:27" x14ac:dyDescent="0.25">
      <c r="A669">
        <v>613</v>
      </c>
      <c r="B669">
        <v>668</v>
      </c>
      <c r="C669" t="s">
        <v>4939</v>
      </c>
      <c r="D669" t="s">
        <v>15</v>
      </c>
      <c r="F669" t="s">
        <v>82</v>
      </c>
      <c r="G669" s="4" t="s">
        <v>135</v>
      </c>
      <c r="H669" s="4">
        <v>2.6539351851851852E-2</v>
      </c>
      <c r="I669" s="4">
        <v>2.7476851851851853E-2</v>
      </c>
      <c r="J669" s="4">
        <v>2.650462962962963E-3</v>
      </c>
      <c r="K669" s="4">
        <v>1.3495370370370371E-2</v>
      </c>
      <c r="L669" t="s">
        <v>4940</v>
      </c>
      <c r="M669" t="s">
        <v>4941</v>
      </c>
      <c r="N669" s="4">
        <v>1.3043981481481481E-2</v>
      </c>
      <c r="O669" s="9">
        <v>1.3043981481481481E-2</v>
      </c>
      <c r="P669">
        <v>39</v>
      </c>
      <c r="Q669">
        <v>3.3447684391080597E-2</v>
      </c>
      <c r="R669" t="s">
        <v>19</v>
      </c>
      <c r="S669">
        <v>38</v>
      </c>
      <c r="T669" t="s">
        <v>9188</v>
      </c>
      <c r="U669" t="s">
        <v>4579</v>
      </c>
      <c r="V669" t="s">
        <v>136</v>
      </c>
      <c r="W669" t="s">
        <v>4579</v>
      </c>
      <c r="X669" t="s">
        <v>9198</v>
      </c>
      <c r="Y669" t="s">
        <v>9166</v>
      </c>
      <c r="Z669" t="s">
        <v>47</v>
      </c>
      <c r="AA669" t="s">
        <v>93</v>
      </c>
    </row>
    <row r="670" spans="1:27" x14ac:dyDescent="0.25">
      <c r="A670">
        <v>314</v>
      </c>
      <c r="B670">
        <v>669</v>
      </c>
      <c r="C670" t="s">
        <v>1149</v>
      </c>
      <c r="D670" t="s">
        <v>15</v>
      </c>
      <c r="E670" t="s">
        <v>1150</v>
      </c>
      <c r="F670" t="s">
        <v>1151</v>
      </c>
      <c r="G670" s="4" t="s">
        <v>207</v>
      </c>
      <c r="H670" s="4">
        <v>2.6539351851851852E-2</v>
      </c>
      <c r="I670" s="4">
        <v>2.6747685185185187E-2</v>
      </c>
      <c r="J670" s="4">
        <v>2.650462962962963E-3</v>
      </c>
      <c r="K670" s="4">
        <v>1.3217592592592593E-2</v>
      </c>
      <c r="L670" t="s">
        <v>4940</v>
      </c>
      <c r="M670" t="s">
        <v>7176</v>
      </c>
      <c r="N670" s="4">
        <v>1.3321759259259259E-2</v>
      </c>
      <c r="O670" s="9">
        <v>1.3321759259259259E-2</v>
      </c>
      <c r="P670">
        <v>-9</v>
      </c>
      <c r="Q670">
        <v>-7.8809106830122592E-3</v>
      </c>
      <c r="R670" t="s">
        <v>23</v>
      </c>
      <c r="S670">
        <v>38</v>
      </c>
      <c r="T670" t="s">
        <v>9188</v>
      </c>
      <c r="U670" t="s">
        <v>4576</v>
      </c>
      <c r="V670" t="s">
        <v>165</v>
      </c>
      <c r="W670" t="s">
        <v>4579</v>
      </c>
      <c r="X670" t="s">
        <v>9198</v>
      </c>
      <c r="Y670" t="s">
        <v>9166</v>
      </c>
      <c r="Z670" t="s">
        <v>47</v>
      </c>
      <c r="AA670" t="s">
        <v>9175</v>
      </c>
    </row>
    <row r="671" spans="1:27" x14ac:dyDescent="0.25">
      <c r="A671">
        <v>3256</v>
      </c>
      <c r="B671">
        <v>670</v>
      </c>
      <c r="C671" t="s">
        <v>7953</v>
      </c>
      <c r="D671" t="s">
        <v>15</v>
      </c>
      <c r="E671" t="s">
        <v>1152</v>
      </c>
      <c r="F671" t="s">
        <v>1153</v>
      </c>
      <c r="G671" s="4" t="s">
        <v>30</v>
      </c>
      <c r="H671" s="4">
        <v>2.6539351851851852E-2</v>
      </c>
      <c r="I671" s="4">
        <v>2.6793981481481481E-2</v>
      </c>
      <c r="J671" s="4">
        <v>2.650462962962963E-3</v>
      </c>
      <c r="K671" s="4">
        <v>1.3090277777777777E-2</v>
      </c>
      <c r="L671" t="s">
        <v>4940</v>
      </c>
      <c r="M671" t="s">
        <v>7954</v>
      </c>
      <c r="N671" s="4">
        <v>1.3449074074074073E-2</v>
      </c>
      <c r="O671" s="9">
        <v>1.3449074074074073E-2</v>
      </c>
      <c r="P671">
        <v>-31</v>
      </c>
      <c r="Q671">
        <v>-2.7409372236958399E-2</v>
      </c>
      <c r="R671" t="s">
        <v>43</v>
      </c>
      <c r="S671">
        <v>38</v>
      </c>
      <c r="T671" t="s">
        <v>9188</v>
      </c>
      <c r="U671" t="s">
        <v>4576</v>
      </c>
      <c r="V671" t="s">
        <v>75</v>
      </c>
      <c r="W671" t="s">
        <v>4579</v>
      </c>
      <c r="X671" t="s">
        <v>9198</v>
      </c>
      <c r="Y671" t="s">
        <v>9166</v>
      </c>
      <c r="Z671" t="s">
        <v>47</v>
      </c>
      <c r="AA671" t="s">
        <v>168</v>
      </c>
    </row>
    <row r="672" spans="1:27" x14ac:dyDescent="0.25">
      <c r="A672">
        <v>2351</v>
      </c>
      <c r="B672">
        <v>671</v>
      </c>
      <c r="C672" t="s">
        <v>1154</v>
      </c>
      <c r="D672" t="s">
        <v>15</v>
      </c>
      <c r="F672" t="s">
        <v>491</v>
      </c>
      <c r="G672" s="4" t="s">
        <v>135</v>
      </c>
      <c r="H672" s="4">
        <v>2.6539351851851852E-2</v>
      </c>
      <c r="I672" s="4">
        <v>2.6886574074074073E-2</v>
      </c>
      <c r="J672" s="4">
        <v>2.650462962962963E-3</v>
      </c>
      <c r="K672" s="4">
        <v>1.2708333333333334E-2</v>
      </c>
      <c r="L672" t="s">
        <v>4940</v>
      </c>
      <c r="M672" t="s">
        <v>6679</v>
      </c>
      <c r="N672" s="4">
        <v>1.3831018518518519E-2</v>
      </c>
      <c r="O672" s="9">
        <v>1.3831018518518519E-2</v>
      </c>
      <c r="P672">
        <v>-97</v>
      </c>
      <c r="Q672">
        <v>-8.83424408014572E-2</v>
      </c>
      <c r="R672" t="s">
        <v>43</v>
      </c>
      <c r="S672">
        <v>38</v>
      </c>
      <c r="T672" t="s">
        <v>9188</v>
      </c>
      <c r="U672" t="s">
        <v>4579</v>
      </c>
      <c r="V672" t="s">
        <v>136</v>
      </c>
      <c r="W672" t="s">
        <v>4579</v>
      </c>
      <c r="X672" t="s">
        <v>9198</v>
      </c>
      <c r="Y672" t="s">
        <v>9166</v>
      </c>
      <c r="Z672" t="s">
        <v>47</v>
      </c>
      <c r="AA672" t="s">
        <v>69</v>
      </c>
    </row>
    <row r="673" spans="1:27" x14ac:dyDescent="0.25">
      <c r="A673">
        <v>710</v>
      </c>
      <c r="B673">
        <v>672</v>
      </c>
      <c r="C673" t="s">
        <v>8339</v>
      </c>
      <c r="D673" t="s">
        <v>15</v>
      </c>
      <c r="E673" t="s">
        <v>933</v>
      </c>
      <c r="F673" t="s">
        <v>1155</v>
      </c>
      <c r="G673" s="4" t="s">
        <v>135</v>
      </c>
      <c r="H673" s="4">
        <v>2.6550925925925926E-2</v>
      </c>
      <c r="I673" s="4">
        <v>2.7060185185185184E-2</v>
      </c>
      <c r="J673" s="4">
        <v>2.650462962962963E-3</v>
      </c>
      <c r="K673" s="4">
        <v>1.3402777777777777E-2</v>
      </c>
      <c r="L673" t="s">
        <v>8340</v>
      </c>
      <c r="M673" t="s">
        <v>4581</v>
      </c>
      <c r="N673" s="4">
        <v>1.3148148148148148E-2</v>
      </c>
      <c r="O673" s="9">
        <v>1.3148148148148148E-2</v>
      </c>
      <c r="P673">
        <v>22</v>
      </c>
      <c r="Q673">
        <v>1.8998272884283199E-2</v>
      </c>
      <c r="R673" t="s">
        <v>23</v>
      </c>
      <c r="S673">
        <v>38</v>
      </c>
      <c r="T673" t="s">
        <v>9188</v>
      </c>
      <c r="U673" t="s">
        <v>4576</v>
      </c>
      <c r="V673" t="s">
        <v>136</v>
      </c>
      <c r="W673" t="s">
        <v>4579</v>
      </c>
      <c r="X673" t="s">
        <v>9198</v>
      </c>
      <c r="Y673" t="s">
        <v>9166</v>
      </c>
      <c r="Z673" t="s">
        <v>47</v>
      </c>
      <c r="AA673" t="s">
        <v>69</v>
      </c>
    </row>
    <row r="674" spans="1:27" x14ac:dyDescent="0.25">
      <c r="A674">
        <v>174</v>
      </c>
      <c r="B674">
        <v>673</v>
      </c>
      <c r="C674" t="s">
        <v>1156</v>
      </c>
      <c r="D674" t="s">
        <v>15</v>
      </c>
      <c r="E674" t="s">
        <v>792</v>
      </c>
      <c r="F674" t="s">
        <v>37</v>
      </c>
      <c r="G674" s="4" t="s">
        <v>135</v>
      </c>
      <c r="H674" s="4">
        <v>2.6550925925925926E-2</v>
      </c>
      <c r="I674" s="4">
        <v>2.7002314814814816E-2</v>
      </c>
      <c r="J674" s="4">
        <v>2.650462962962963E-3</v>
      </c>
      <c r="K674" s="4">
        <v>1.3310185185185185E-2</v>
      </c>
      <c r="L674" t="s">
        <v>8340</v>
      </c>
      <c r="M674" t="s">
        <v>6686</v>
      </c>
      <c r="N674" s="4">
        <v>1.324074074074074E-2</v>
      </c>
      <c r="O674" s="9">
        <v>1.324074074074074E-2</v>
      </c>
      <c r="P674">
        <v>6</v>
      </c>
      <c r="Q674">
        <v>5.21739130434783E-3</v>
      </c>
      <c r="R674" t="s">
        <v>23</v>
      </c>
      <c r="S674">
        <v>38</v>
      </c>
      <c r="T674" t="s">
        <v>9188</v>
      </c>
      <c r="U674" t="s">
        <v>4576</v>
      </c>
      <c r="V674" t="s">
        <v>136</v>
      </c>
      <c r="W674" t="s">
        <v>4579</v>
      </c>
      <c r="X674" t="s">
        <v>9198</v>
      </c>
      <c r="Y674" t="s">
        <v>9166</v>
      </c>
      <c r="Z674" t="s">
        <v>47</v>
      </c>
      <c r="AA674" t="s">
        <v>40</v>
      </c>
    </row>
    <row r="675" spans="1:27" x14ac:dyDescent="0.25">
      <c r="A675">
        <v>2486</v>
      </c>
      <c r="B675">
        <v>674</v>
      </c>
      <c r="C675" t="s">
        <v>6179</v>
      </c>
      <c r="D675" t="s">
        <v>15</v>
      </c>
      <c r="F675" t="s">
        <v>1157</v>
      </c>
      <c r="G675" s="4" t="s">
        <v>30</v>
      </c>
      <c r="H675" s="4">
        <v>2.6562499999999999E-2</v>
      </c>
      <c r="I675" s="4">
        <v>2.7025462962962963E-2</v>
      </c>
      <c r="J675" s="4">
        <v>2.662037037037037E-3</v>
      </c>
      <c r="K675" s="4">
        <v>1.3356481481481481E-2</v>
      </c>
      <c r="L675" t="s">
        <v>6180</v>
      </c>
      <c r="M675" t="s">
        <v>6181</v>
      </c>
      <c r="N675" s="4">
        <v>1.3206018518518518E-2</v>
      </c>
      <c r="O675" s="9">
        <v>1.3206018518518518E-2</v>
      </c>
      <c r="P675">
        <v>13</v>
      </c>
      <c r="Q675">
        <v>1.1265164644714E-2</v>
      </c>
      <c r="R675" t="s">
        <v>23</v>
      </c>
      <c r="S675">
        <v>38</v>
      </c>
      <c r="T675" t="s">
        <v>9188</v>
      </c>
      <c r="U675" t="s">
        <v>4579</v>
      </c>
      <c r="V675" t="s">
        <v>75</v>
      </c>
      <c r="W675" t="s">
        <v>4579</v>
      </c>
      <c r="X675" t="s">
        <v>9198</v>
      </c>
      <c r="Y675" t="s">
        <v>9166</v>
      </c>
      <c r="Z675" t="s">
        <v>47</v>
      </c>
      <c r="AA675" t="s">
        <v>55</v>
      </c>
    </row>
    <row r="676" spans="1:27" x14ac:dyDescent="0.25">
      <c r="A676">
        <v>2644</v>
      </c>
      <c r="B676">
        <v>675</v>
      </c>
      <c r="C676" t="s">
        <v>1158</v>
      </c>
      <c r="D676" t="s">
        <v>15</v>
      </c>
      <c r="E676" t="s">
        <v>1159</v>
      </c>
      <c r="F676" t="s">
        <v>42</v>
      </c>
      <c r="G676" s="4" t="s">
        <v>135</v>
      </c>
      <c r="H676" s="4">
        <v>2.6562499999999999E-2</v>
      </c>
      <c r="I676" s="4">
        <v>2.6863425925925926E-2</v>
      </c>
      <c r="J676" s="4">
        <v>2.662037037037037E-3</v>
      </c>
      <c r="K676" s="4">
        <v>1.3298611111111112E-2</v>
      </c>
      <c r="L676" t="s">
        <v>6180</v>
      </c>
      <c r="M676" t="s">
        <v>5781</v>
      </c>
      <c r="N676" s="4">
        <v>1.3263888888888889E-2</v>
      </c>
      <c r="O676" s="9">
        <v>1.3263888888888889E-2</v>
      </c>
      <c r="P676">
        <v>3</v>
      </c>
      <c r="Q676">
        <v>2.6109660574412498E-3</v>
      </c>
      <c r="R676" t="s">
        <v>23</v>
      </c>
      <c r="S676">
        <v>38</v>
      </c>
      <c r="T676" t="s">
        <v>9188</v>
      </c>
      <c r="U676" t="s">
        <v>4576</v>
      </c>
      <c r="V676" t="s">
        <v>136</v>
      </c>
      <c r="W676" t="s">
        <v>4579</v>
      </c>
      <c r="X676" t="s">
        <v>9198</v>
      </c>
      <c r="Y676" t="s">
        <v>9166</v>
      </c>
      <c r="Z676" t="s">
        <v>47</v>
      </c>
      <c r="AA676" t="s">
        <v>9178</v>
      </c>
    </row>
    <row r="677" spans="1:27" x14ac:dyDescent="0.25">
      <c r="A677">
        <v>3831</v>
      </c>
      <c r="B677">
        <v>676</v>
      </c>
      <c r="C677" t="s">
        <v>7955</v>
      </c>
      <c r="D677" t="s">
        <v>15</v>
      </c>
      <c r="E677" t="s">
        <v>661</v>
      </c>
      <c r="F677" t="s">
        <v>713</v>
      </c>
      <c r="G677" s="4" t="s">
        <v>30</v>
      </c>
      <c r="H677" s="4">
        <v>2.6574074074074073E-2</v>
      </c>
      <c r="I677" s="4">
        <v>2.6979166666666665E-2</v>
      </c>
      <c r="J677" s="4">
        <v>2.662037037037037E-3</v>
      </c>
      <c r="K677" s="4">
        <v>1.3020833333333334E-2</v>
      </c>
      <c r="L677" t="s">
        <v>4580</v>
      </c>
      <c r="M677" t="s">
        <v>7053</v>
      </c>
      <c r="N677" s="4">
        <v>1.3553240740740741E-2</v>
      </c>
      <c r="O677" s="9">
        <v>1.3553240740740741E-2</v>
      </c>
      <c r="P677">
        <v>-46</v>
      </c>
      <c r="Q677">
        <v>-4.0888888888888898E-2</v>
      </c>
      <c r="R677" t="s">
        <v>43</v>
      </c>
      <c r="S677">
        <v>38</v>
      </c>
      <c r="T677" t="s">
        <v>9188</v>
      </c>
      <c r="U677" t="s">
        <v>4576</v>
      </c>
      <c r="V677" t="s">
        <v>75</v>
      </c>
      <c r="W677" t="s">
        <v>4579</v>
      </c>
      <c r="X677" t="s">
        <v>9198</v>
      </c>
      <c r="Y677" t="s">
        <v>9166</v>
      </c>
      <c r="Z677" t="s">
        <v>47</v>
      </c>
      <c r="AA677" t="s">
        <v>149</v>
      </c>
    </row>
    <row r="678" spans="1:27" x14ac:dyDescent="0.25">
      <c r="A678">
        <v>4897</v>
      </c>
      <c r="B678">
        <v>677</v>
      </c>
      <c r="C678" t="s">
        <v>1160</v>
      </c>
      <c r="D678" t="s">
        <v>15</v>
      </c>
      <c r="E678" t="s">
        <v>106</v>
      </c>
      <c r="F678" t="s">
        <v>61</v>
      </c>
      <c r="G678" s="4" t="s">
        <v>135</v>
      </c>
      <c r="H678" s="4">
        <v>2.6574074074074073E-2</v>
      </c>
      <c r="I678" s="4">
        <v>2.6909722222222224E-2</v>
      </c>
      <c r="J678" s="4">
        <v>2.662037037037037E-3</v>
      </c>
      <c r="K678" s="4">
        <v>1.3206018518518518E-2</v>
      </c>
      <c r="L678" t="s">
        <v>4580</v>
      </c>
      <c r="M678" t="s">
        <v>6174</v>
      </c>
      <c r="N678" s="4">
        <v>1.3368055555555555E-2</v>
      </c>
      <c r="O678" s="9">
        <v>1.3368055555555555E-2</v>
      </c>
      <c r="P678">
        <v>-14</v>
      </c>
      <c r="Q678">
        <v>-1.22699386503067E-2</v>
      </c>
      <c r="R678" t="s">
        <v>23</v>
      </c>
      <c r="S678">
        <v>38</v>
      </c>
      <c r="T678" t="s">
        <v>9188</v>
      </c>
      <c r="U678" t="s">
        <v>4576</v>
      </c>
      <c r="V678" t="s">
        <v>136</v>
      </c>
      <c r="W678" t="s">
        <v>4579</v>
      </c>
      <c r="X678" t="s">
        <v>9198</v>
      </c>
      <c r="Y678" t="s">
        <v>9166</v>
      </c>
      <c r="Z678" t="s">
        <v>47</v>
      </c>
      <c r="AA678" t="s">
        <v>9177</v>
      </c>
    </row>
    <row r="679" spans="1:27" x14ac:dyDescent="0.25">
      <c r="A679">
        <v>1433</v>
      </c>
      <c r="B679">
        <v>678</v>
      </c>
      <c r="C679" t="s">
        <v>9013</v>
      </c>
      <c r="D679" t="s">
        <v>15</v>
      </c>
      <c r="E679" t="s">
        <v>81</v>
      </c>
      <c r="F679" t="s">
        <v>82</v>
      </c>
      <c r="G679" s="4" t="s">
        <v>186</v>
      </c>
      <c r="H679" s="4">
        <v>2.6574074074074073E-2</v>
      </c>
      <c r="I679" s="4">
        <v>2.6979166666666665E-2</v>
      </c>
      <c r="J679" s="4">
        <v>2.662037037037037E-3</v>
      </c>
      <c r="K679" s="4">
        <v>1.3391203703703704E-2</v>
      </c>
      <c r="L679" t="s">
        <v>4580</v>
      </c>
      <c r="M679" t="s">
        <v>7548</v>
      </c>
      <c r="N679" s="4">
        <v>1.3182870370370371E-2</v>
      </c>
      <c r="O679" s="9">
        <v>1.3182870370370371E-2</v>
      </c>
      <c r="P679">
        <v>18</v>
      </c>
      <c r="Q679">
        <v>1.5557476231633499E-2</v>
      </c>
      <c r="R679" t="s">
        <v>23</v>
      </c>
      <c r="S679">
        <v>38</v>
      </c>
      <c r="T679" t="s">
        <v>9189</v>
      </c>
      <c r="U679" t="s">
        <v>4576</v>
      </c>
      <c r="V679" t="s">
        <v>105</v>
      </c>
      <c r="W679" t="s">
        <v>4579</v>
      </c>
      <c r="X679" t="s">
        <v>9198</v>
      </c>
      <c r="Y679" t="s">
        <v>9166</v>
      </c>
      <c r="Z679" t="s">
        <v>47</v>
      </c>
      <c r="AA679" t="s">
        <v>65</v>
      </c>
    </row>
    <row r="680" spans="1:27" x14ac:dyDescent="0.25">
      <c r="A680">
        <v>2511</v>
      </c>
      <c r="B680">
        <v>679</v>
      </c>
      <c r="C680" t="s">
        <v>1161</v>
      </c>
      <c r="D680" t="s">
        <v>15</v>
      </c>
      <c r="F680" t="s">
        <v>82</v>
      </c>
      <c r="G680" s="4" t="s">
        <v>18</v>
      </c>
      <c r="H680" s="4">
        <v>2.6574074074074073E-2</v>
      </c>
      <c r="I680" s="4">
        <v>2.7349537037037037E-2</v>
      </c>
      <c r="J680" s="4">
        <v>2.662037037037037E-3</v>
      </c>
      <c r="K680" s="4">
        <v>1.3402777777777777E-2</v>
      </c>
      <c r="L680" t="s">
        <v>4580</v>
      </c>
      <c r="M680" t="s">
        <v>4581</v>
      </c>
      <c r="N680" s="4">
        <v>1.3171296296296296E-2</v>
      </c>
      <c r="O680" s="9">
        <v>1.3171296296296296E-2</v>
      </c>
      <c r="P680">
        <v>20</v>
      </c>
      <c r="Q680">
        <v>1.72711571675302E-2</v>
      </c>
      <c r="R680" t="s">
        <v>23</v>
      </c>
      <c r="S680">
        <v>38</v>
      </c>
      <c r="T680" t="s">
        <v>9188</v>
      </c>
      <c r="U680" t="s">
        <v>4579</v>
      </c>
      <c r="V680" t="s">
        <v>105</v>
      </c>
      <c r="W680" t="s">
        <v>4579</v>
      </c>
      <c r="X680" t="s">
        <v>9198</v>
      </c>
      <c r="Y680" t="s">
        <v>9166</v>
      </c>
      <c r="Z680" t="s">
        <v>47</v>
      </c>
      <c r="AA680" t="s">
        <v>69</v>
      </c>
    </row>
    <row r="681" spans="1:27" x14ac:dyDescent="0.25">
      <c r="A681">
        <v>3424</v>
      </c>
      <c r="B681">
        <v>680</v>
      </c>
      <c r="C681" t="s">
        <v>1162</v>
      </c>
      <c r="D681" t="s">
        <v>15</v>
      </c>
      <c r="E681" t="s">
        <v>994</v>
      </c>
      <c r="F681" t="s">
        <v>74</v>
      </c>
      <c r="G681" s="4" t="s">
        <v>151</v>
      </c>
      <c r="H681" s="4">
        <v>2.6574074074074073E-2</v>
      </c>
      <c r="I681" s="4">
        <v>2.6770833333333334E-2</v>
      </c>
      <c r="J681" s="4">
        <v>2.662037037037037E-3</v>
      </c>
      <c r="K681" s="4">
        <v>1.3287037037037036E-2</v>
      </c>
      <c r="L681" t="s">
        <v>4580</v>
      </c>
      <c r="M681" t="s">
        <v>7339</v>
      </c>
      <c r="N681" s="4">
        <v>1.3287037037037036E-2</v>
      </c>
      <c r="O681" s="9">
        <v>1.3287037037037036E-2</v>
      </c>
      <c r="P681">
        <v>0</v>
      </c>
      <c r="Q681">
        <v>0</v>
      </c>
      <c r="R681" t="s">
        <v>23</v>
      </c>
      <c r="S681">
        <v>38</v>
      </c>
      <c r="T681" t="s">
        <v>9189</v>
      </c>
      <c r="U681" t="s">
        <v>4576</v>
      </c>
      <c r="V681" t="s">
        <v>75</v>
      </c>
      <c r="W681" t="s">
        <v>4579</v>
      </c>
      <c r="X681" t="s">
        <v>9198</v>
      </c>
      <c r="Y681" t="s">
        <v>9166</v>
      </c>
      <c r="Z681" t="s">
        <v>47</v>
      </c>
      <c r="AA681" t="s">
        <v>9170</v>
      </c>
    </row>
    <row r="682" spans="1:27" x14ac:dyDescent="0.25">
      <c r="A682">
        <v>363</v>
      </c>
      <c r="B682">
        <v>681</v>
      </c>
      <c r="C682" t="s">
        <v>1163</v>
      </c>
      <c r="D682" t="s">
        <v>15</v>
      </c>
      <c r="E682" t="s">
        <v>190</v>
      </c>
      <c r="F682" t="s">
        <v>776</v>
      </c>
      <c r="G682" s="4" t="s">
        <v>18</v>
      </c>
      <c r="H682" s="4">
        <v>2.6585648148148146E-2</v>
      </c>
      <c r="I682" s="4">
        <v>2.6979166666666665E-2</v>
      </c>
      <c r="J682" s="4">
        <v>2.662037037037037E-3</v>
      </c>
      <c r="K682" s="4">
        <v>1.3229166666666667E-2</v>
      </c>
      <c r="L682" t="s">
        <v>8797</v>
      </c>
      <c r="M682" t="s">
        <v>6681</v>
      </c>
      <c r="N682" s="4">
        <v>1.3356481481481481E-2</v>
      </c>
      <c r="O682" s="9">
        <v>1.3356481481481481E-2</v>
      </c>
      <c r="P682">
        <v>-11</v>
      </c>
      <c r="Q682">
        <v>-9.6237970253718295E-3</v>
      </c>
      <c r="R682" t="s">
        <v>23</v>
      </c>
      <c r="S682">
        <v>38</v>
      </c>
      <c r="T682" t="s">
        <v>9188</v>
      </c>
      <c r="U682" t="s">
        <v>4576</v>
      </c>
      <c r="V682" t="s">
        <v>105</v>
      </c>
      <c r="W682" t="s">
        <v>4579</v>
      </c>
      <c r="X682" t="s">
        <v>9198</v>
      </c>
      <c r="Y682" t="s">
        <v>9166</v>
      </c>
      <c r="Z682" t="s">
        <v>47</v>
      </c>
      <c r="AA682" t="s">
        <v>9174</v>
      </c>
    </row>
    <row r="683" spans="1:27" x14ac:dyDescent="0.25">
      <c r="A683">
        <v>2451</v>
      </c>
      <c r="B683">
        <v>682</v>
      </c>
      <c r="C683" t="s">
        <v>8798</v>
      </c>
      <c r="D683" t="s">
        <v>15</v>
      </c>
      <c r="E683" t="s">
        <v>1164</v>
      </c>
      <c r="F683" t="s">
        <v>61</v>
      </c>
      <c r="G683" s="4" t="s">
        <v>18</v>
      </c>
      <c r="H683" s="4">
        <v>2.6585648148148146E-2</v>
      </c>
      <c r="I683" s="4">
        <v>2.6770833333333334E-2</v>
      </c>
      <c r="J683" s="4">
        <v>2.662037037037037E-3</v>
      </c>
      <c r="K683" s="4">
        <v>1.324074074074074E-2</v>
      </c>
      <c r="L683" t="s">
        <v>8797</v>
      </c>
      <c r="M683" t="s">
        <v>6684</v>
      </c>
      <c r="N683" s="4">
        <v>1.3344907407407408E-2</v>
      </c>
      <c r="O683" s="9">
        <v>1.3344907407407408E-2</v>
      </c>
      <c r="P683">
        <v>-9</v>
      </c>
      <c r="Q683">
        <v>-7.8671328671328696E-3</v>
      </c>
      <c r="R683" t="s">
        <v>23</v>
      </c>
      <c r="S683">
        <v>38</v>
      </c>
      <c r="T683" t="s">
        <v>9188</v>
      </c>
      <c r="U683" t="s">
        <v>4576</v>
      </c>
      <c r="V683" t="s">
        <v>105</v>
      </c>
      <c r="W683" t="s">
        <v>4579</v>
      </c>
      <c r="X683" t="s">
        <v>9198</v>
      </c>
      <c r="Y683" t="s">
        <v>9166</v>
      </c>
      <c r="Z683" t="s">
        <v>47</v>
      </c>
      <c r="AA683" t="s">
        <v>9172</v>
      </c>
    </row>
    <row r="684" spans="1:27" x14ac:dyDescent="0.25">
      <c r="A684">
        <v>2764</v>
      </c>
      <c r="B684">
        <v>683</v>
      </c>
      <c r="C684" t="s">
        <v>1165</v>
      </c>
      <c r="D684" t="s">
        <v>15</v>
      </c>
      <c r="E684" t="s">
        <v>627</v>
      </c>
      <c r="F684" t="s">
        <v>158</v>
      </c>
      <c r="G684" s="4" t="s">
        <v>186</v>
      </c>
      <c r="H684" s="4">
        <v>2.6597222222222223E-2</v>
      </c>
      <c r="I684" s="4">
        <v>2.6805555555555555E-2</v>
      </c>
      <c r="J684" s="4">
        <v>2.662037037037037E-3</v>
      </c>
      <c r="K684" s="4">
        <v>1.2974537037037038E-2</v>
      </c>
      <c r="L684" t="s">
        <v>7315</v>
      </c>
      <c r="M684" t="s">
        <v>7056</v>
      </c>
      <c r="N684" s="4">
        <v>1.3622685185185186E-2</v>
      </c>
      <c r="O684" s="9">
        <v>1.3622685185185186E-2</v>
      </c>
      <c r="P684">
        <v>-56</v>
      </c>
      <c r="Q684">
        <v>-4.9955396966993797E-2</v>
      </c>
      <c r="R684" t="s">
        <v>43</v>
      </c>
      <c r="S684">
        <v>38</v>
      </c>
      <c r="T684" t="s">
        <v>9189</v>
      </c>
      <c r="U684" t="s">
        <v>4576</v>
      </c>
      <c r="V684" t="s">
        <v>105</v>
      </c>
      <c r="W684" t="s">
        <v>4579</v>
      </c>
      <c r="X684" t="s">
        <v>9198</v>
      </c>
      <c r="Y684" t="s">
        <v>9166</v>
      </c>
      <c r="Z684" t="s">
        <v>47</v>
      </c>
      <c r="AA684" t="s">
        <v>139</v>
      </c>
    </row>
    <row r="685" spans="1:27" x14ac:dyDescent="0.25">
      <c r="A685">
        <v>11</v>
      </c>
      <c r="B685">
        <v>684</v>
      </c>
      <c r="C685" t="s">
        <v>7549</v>
      </c>
      <c r="D685" t="s">
        <v>15</v>
      </c>
      <c r="E685" t="s">
        <v>1166</v>
      </c>
      <c r="F685" t="s">
        <v>33</v>
      </c>
      <c r="G685" s="4" t="s">
        <v>207</v>
      </c>
      <c r="H685" s="4">
        <v>2.6597222222222223E-2</v>
      </c>
      <c r="I685" s="4">
        <v>2.7094907407407408E-2</v>
      </c>
      <c r="J685" s="4">
        <v>2.662037037037037E-3</v>
      </c>
      <c r="K685" s="4">
        <v>1.337962962962963E-2</v>
      </c>
      <c r="L685" t="s">
        <v>7315</v>
      </c>
      <c r="M685" t="s">
        <v>4944</v>
      </c>
      <c r="N685" s="4">
        <v>1.3217592592592593E-2</v>
      </c>
      <c r="O685" s="9">
        <v>1.3217592592592593E-2</v>
      </c>
      <c r="P685">
        <v>14</v>
      </c>
      <c r="Q685">
        <v>1.21107266435986E-2</v>
      </c>
      <c r="R685" t="s">
        <v>23</v>
      </c>
      <c r="S685">
        <v>38</v>
      </c>
      <c r="T685" t="s">
        <v>9188</v>
      </c>
      <c r="U685" t="s">
        <v>4576</v>
      </c>
      <c r="V685" t="s">
        <v>165</v>
      </c>
      <c r="W685" t="s">
        <v>4579</v>
      </c>
      <c r="X685" t="s">
        <v>9198</v>
      </c>
      <c r="Y685" t="s">
        <v>9166</v>
      </c>
      <c r="Z685" t="s">
        <v>47</v>
      </c>
      <c r="AA685" t="s">
        <v>62</v>
      </c>
    </row>
    <row r="686" spans="1:27" x14ac:dyDescent="0.25">
      <c r="A686">
        <v>4101</v>
      </c>
      <c r="B686">
        <v>685</v>
      </c>
      <c r="C686" t="s">
        <v>1167</v>
      </c>
      <c r="D686" t="s">
        <v>15</v>
      </c>
      <c r="E686" t="s">
        <v>1168</v>
      </c>
      <c r="F686" t="s">
        <v>1169</v>
      </c>
      <c r="G686" s="4" t="s">
        <v>135</v>
      </c>
      <c r="H686" s="4">
        <v>2.6597222222222223E-2</v>
      </c>
      <c r="I686" s="4">
        <v>2.7164351851851853E-2</v>
      </c>
      <c r="J686" s="4">
        <v>2.662037037037037E-3</v>
      </c>
      <c r="K686" s="4">
        <v>1.3472222222222222E-2</v>
      </c>
      <c r="L686" t="s">
        <v>7315</v>
      </c>
      <c r="M686" t="s">
        <v>8068</v>
      </c>
      <c r="N686" s="4">
        <v>1.3125E-2</v>
      </c>
      <c r="O686" s="9">
        <v>1.3125E-2</v>
      </c>
      <c r="P686">
        <v>30</v>
      </c>
      <c r="Q686">
        <v>2.57731958762887E-2</v>
      </c>
      <c r="R686" t="s">
        <v>19</v>
      </c>
      <c r="S686">
        <v>38</v>
      </c>
      <c r="T686" t="s">
        <v>9188</v>
      </c>
      <c r="U686" t="s">
        <v>4576</v>
      </c>
      <c r="V686" t="s">
        <v>136</v>
      </c>
      <c r="W686" t="s">
        <v>4579</v>
      </c>
      <c r="X686" t="s">
        <v>9198</v>
      </c>
      <c r="Y686" t="s">
        <v>9166</v>
      </c>
      <c r="Z686" t="s">
        <v>47</v>
      </c>
      <c r="AA686" t="s">
        <v>89</v>
      </c>
    </row>
    <row r="687" spans="1:27" x14ac:dyDescent="0.25">
      <c r="A687">
        <v>1620</v>
      </c>
      <c r="B687">
        <v>686</v>
      </c>
      <c r="C687" t="s">
        <v>7550</v>
      </c>
      <c r="D687" t="s">
        <v>15</v>
      </c>
      <c r="E687" t="s">
        <v>142</v>
      </c>
      <c r="F687" t="s">
        <v>281</v>
      </c>
      <c r="G687" s="4" t="s">
        <v>186</v>
      </c>
      <c r="H687" s="4">
        <v>2.6597222222222223E-2</v>
      </c>
      <c r="I687" s="4">
        <v>2.6689814814814816E-2</v>
      </c>
      <c r="J687" s="4">
        <v>2.662037037037037E-3</v>
      </c>
      <c r="K687" s="4">
        <v>1.3622685185185186E-2</v>
      </c>
      <c r="L687" t="s">
        <v>7315</v>
      </c>
      <c r="M687" t="s">
        <v>6312</v>
      </c>
      <c r="N687" s="4">
        <v>1.2974537037037038E-2</v>
      </c>
      <c r="O687" s="9">
        <v>1.2974537037037038E-2</v>
      </c>
      <c r="P687">
        <v>56</v>
      </c>
      <c r="Q687">
        <v>4.7578589634664402E-2</v>
      </c>
      <c r="R687" t="s">
        <v>19</v>
      </c>
      <c r="S687">
        <v>38</v>
      </c>
      <c r="T687" t="s">
        <v>9189</v>
      </c>
      <c r="U687" t="s">
        <v>4576</v>
      </c>
      <c r="V687" t="s">
        <v>105</v>
      </c>
      <c r="W687" t="s">
        <v>4579</v>
      </c>
      <c r="X687" t="s">
        <v>9198</v>
      </c>
      <c r="Y687" t="s">
        <v>9166</v>
      </c>
      <c r="Z687" t="s">
        <v>47</v>
      </c>
      <c r="AA687" t="s">
        <v>124</v>
      </c>
    </row>
    <row r="688" spans="1:27" x14ac:dyDescent="0.25">
      <c r="A688">
        <v>4853</v>
      </c>
      <c r="B688">
        <v>687</v>
      </c>
      <c r="C688" t="s">
        <v>1170</v>
      </c>
      <c r="D688" t="s">
        <v>15</v>
      </c>
      <c r="E688" t="s">
        <v>1171</v>
      </c>
      <c r="F688" t="s">
        <v>68</v>
      </c>
      <c r="G688" s="4" t="s">
        <v>1011</v>
      </c>
      <c r="H688" s="4">
        <v>2.6597222222222223E-2</v>
      </c>
      <c r="I688" s="4">
        <v>2.6770833333333334E-2</v>
      </c>
      <c r="J688" s="4">
        <v>2.662037037037037E-3</v>
      </c>
      <c r="K688" s="4">
        <v>1.3078703703703703E-2</v>
      </c>
      <c r="L688" t="s">
        <v>7315</v>
      </c>
      <c r="M688" t="s">
        <v>4754</v>
      </c>
      <c r="N688" s="4">
        <v>1.3518518518518518E-2</v>
      </c>
      <c r="O688" s="9">
        <v>1.3518518518518518E-2</v>
      </c>
      <c r="P688">
        <v>-38</v>
      </c>
      <c r="Q688">
        <v>-3.3628318584070803E-2</v>
      </c>
      <c r="R688" t="s">
        <v>43</v>
      </c>
      <c r="S688">
        <v>38</v>
      </c>
      <c r="T688" t="s">
        <v>9189</v>
      </c>
      <c r="U688" t="s">
        <v>4576</v>
      </c>
      <c r="V688" t="s">
        <v>136</v>
      </c>
      <c r="W688" t="s">
        <v>4579</v>
      </c>
      <c r="X688" t="s">
        <v>9198</v>
      </c>
      <c r="Y688" t="s">
        <v>9166</v>
      </c>
      <c r="Z688" t="s">
        <v>47</v>
      </c>
      <c r="AA688" t="s">
        <v>165</v>
      </c>
    </row>
    <row r="689" spans="1:27" x14ac:dyDescent="0.25">
      <c r="A689">
        <v>1655</v>
      </c>
      <c r="B689">
        <v>688</v>
      </c>
      <c r="C689" t="s">
        <v>7314</v>
      </c>
      <c r="D689" t="s">
        <v>927</v>
      </c>
      <c r="E689" t="s">
        <v>1172</v>
      </c>
      <c r="F689" t="s">
        <v>350</v>
      </c>
      <c r="G689" s="4" t="s">
        <v>30</v>
      </c>
      <c r="H689" s="4">
        <v>2.6597222222222223E-2</v>
      </c>
      <c r="I689" s="4">
        <v>2.7164351851851853E-2</v>
      </c>
      <c r="J689" s="4">
        <v>2.662037037037037E-3</v>
      </c>
      <c r="K689" s="4">
        <v>1.3680555555555555E-2</v>
      </c>
      <c r="L689" t="s">
        <v>7315</v>
      </c>
      <c r="M689" t="s">
        <v>6187</v>
      </c>
      <c r="N689" s="4">
        <v>1.2916666666666667E-2</v>
      </c>
      <c r="O689" s="9">
        <v>1.2916666666666667E-2</v>
      </c>
      <c r="P689">
        <v>66</v>
      </c>
      <c r="Q689">
        <v>5.5837563451776602E-2</v>
      </c>
      <c r="R689" t="s">
        <v>19</v>
      </c>
      <c r="S689">
        <v>38</v>
      </c>
      <c r="T689" t="s">
        <v>9188</v>
      </c>
      <c r="U689" t="s">
        <v>4576</v>
      </c>
      <c r="V689" t="s">
        <v>75</v>
      </c>
      <c r="W689" t="s">
        <v>4579</v>
      </c>
      <c r="X689" t="s">
        <v>9198</v>
      </c>
      <c r="Y689" t="s">
        <v>9166</v>
      </c>
      <c r="Z689" t="s">
        <v>47</v>
      </c>
      <c r="AA689" t="s">
        <v>141</v>
      </c>
    </row>
    <row r="690" spans="1:27" x14ac:dyDescent="0.25">
      <c r="A690">
        <v>5237</v>
      </c>
      <c r="B690">
        <v>689</v>
      </c>
      <c r="C690" t="s">
        <v>1173</v>
      </c>
      <c r="D690" t="s">
        <v>15</v>
      </c>
      <c r="F690" t="s">
        <v>1174</v>
      </c>
      <c r="G690" s="4" t="s">
        <v>30</v>
      </c>
      <c r="H690" s="4">
        <v>2.6608796296296297E-2</v>
      </c>
      <c r="I690" s="4">
        <v>2.7025462962962963E-2</v>
      </c>
      <c r="J690" s="4">
        <v>2.662037037037037E-3</v>
      </c>
      <c r="K690" s="4">
        <v>1.2870370370370371E-2</v>
      </c>
      <c r="L690" t="s">
        <v>5783</v>
      </c>
      <c r="M690" t="s">
        <v>6291</v>
      </c>
      <c r="N690" s="4">
        <v>1.3738425925925926E-2</v>
      </c>
      <c r="O690" s="9">
        <v>1.3738425925925926E-2</v>
      </c>
      <c r="P690">
        <v>-75</v>
      </c>
      <c r="Q690">
        <v>-6.7446043165467595E-2</v>
      </c>
      <c r="R690" t="s">
        <v>43</v>
      </c>
      <c r="S690">
        <v>38</v>
      </c>
      <c r="T690" t="s">
        <v>9188</v>
      </c>
      <c r="U690" t="s">
        <v>4579</v>
      </c>
      <c r="V690" t="s">
        <v>75</v>
      </c>
      <c r="W690" t="s">
        <v>4579</v>
      </c>
      <c r="X690" t="s">
        <v>9198</v>
      </c>
      <c r="Y690" t="s">
        <v>9166</v>
      </c>
      <c r="Z690" t="s">
        <v>47</v>
      </c>
      <c r="AA690" t="s">
        <v>111</v>
      </c>
    </row>
    <row r="691" spans="1:27" x14ac:dyDescent="0.25">
      <c r="A691">
        <v>2197</v>
      </c>
      <c r="B691">
        <v>690</v>
      </c>
      <c r="C691" t="s">
        <v>5782</v>
      </c>
      <c r="D691" t="s">
        <v>15</v>
      </c>
      <c r="F691" t="s">
        <v>1175</v>
      </c>
      <c r="G691" s="4" t="s">
        <v>685</v>
      </c>
      <c r="H691" s="4">
        <v>2.6608796296296297E-2</v>
      </c>
      <c r="I691" s="4">
        <v>2.7141203703703702E-2</v>
      </c>
      <c r="J691" s="4">
        <v>2.662037037037037E-3</v>
      </c>
      <c r="K691" s="4">
        <v>1.3252314814814814E-2</v>
      </c>
      <c r="L691" t="s">
        <v>5783</v>
      </c>
      <c r="M691" t="s">
        <v>5784</v>
      </c>
      <c r="N691" s="4">
        <v>1.3356481481481481E-2</v>
      </c>
      <c r="O691" s="9">
        <v>1.3356481481481481E-2</v>
      </c>
      <c r="P691">
        <v>-9</v>
      </c>
      <c r="Q691">
        <v>-7.8602620087336195E-3</v>
      </c>
      <c r="R691" t="s">
        <v>23</v>
      </c>
      <c r="S691">
        <v>38</v>
      </c>
      <c r="T691" t="s">
        <v>9188</v>
      </c>
      <c r="U691" t="s">
        <v>4579</v>
      </c>
      <c r="V691" t="s">
        <v>62</v>
      </c>
      <c r="W691" t="s">
        <v>4579</v>
      </c>
      <c r="X691" t="s">
        <v>9198</v>
      </c>
      <c r="Y691" t="s">
        <v>9166</v>
      </c>
      <c r="Z691" t="s">
        <v>47</v>
      </c>
      <c r="AA691" t="s">
        <v>9176</v>
      </c>
    </row>
    <row r="692" spans="1:27" x14ac:dyDescent="0.25">
      <c r="A692">
        <v>4554</v>
      </c>
      <c r="B692">
        <v>691</v>
      </c>
      <c r="C692" t="s">
        <v>1176</v>
      </c>
      <c r="D692" t="s">
        <v>15</v>
      </c>
      <c r="E692" t="s">
        <v>81</v>
      </c>
      <c r="F692" t="s">
        <v>82</v>
      </c>
      <c r="G692" s="4" t="s">
        <v>135</v>
      </c>
      <c r="H692" s="4">
        <v>2.6608796296296297E-2</v>
      </c>
      <c r="I692" s="4">
        <v>2.6782407407407408E-2</v>
      </c>
      <c r="J692" s="4">
        <v>2.662037037037037E-3</v>
      </c>
      <c r="K692" s="4">
        <v>1.3159722222222222E-2</v>
      </c>
      <c r="L692" t="s">
        <v>5783</v>
      </c>
      <c r="M692" t="s">
        <v>4578</v>
      </c>
      <c r="N692" s="4">
        <v>1.3449074074074073E-2</v>
      </c>
      <c r="O692" s="9">
        <v>1.3449074074074073E-2</v>
      </c>
      <c r="P692">
        <v>-25</v>
      </c>
      <c r="Q692">
        <v>-2.1987686895338601E-2</v>
      </c>
      <c r="R692" t="s">
        <v>43</v>
      </c>
      <c r="S692">
        <v>38</v>
      </c>
      <c r="T692" t="s">
        <v>9188</v>
      </c>
      <c r="U692" t="s">
        <v>4576</v>
      </c>
      <c r="V692" t="s">
        <v>136</v>
      </c>
      <c r="W692" t="s">
        <v>4579</v>
      </c>
      <c r="X692" t="s">
        <v>9198</v>
      </c>
      <c r="Y692" t="s">
        <v>9166</v>
      </c>
      <c r="Z692" t="s">
        <v>47</v>
      </c>
      <c r="AA692" t="s">
        <v>187</v>
      </c>
    </row>
    <row r="693" spans="1:27" x14ac:dyDescent="0.25">
      <c r="A693">
        <v>1122</v>
      </c>
      <c r="B693">
        <v>692</v>
      </c>
      <c r="C693" t="s">
        <v>8799</v>
      </c>
      <c r="D693" t="s">
        <v>15</v>
      </c>
      <c r="E693" t="s">
        <v>1177</v>
      </c>
      <c r="F693" t="s">
        <v>1178</v>
      </c>
      <c r="G693" s="4" t="s">
        <v>18</v>
      </c>
      <c r="H693" s="4">
        <v>2.6608796296296297E-2</v>
      </c>
      <c r="I693" s="4">
        <v>2.6655092592592591E-2</v>
      </c>
      <c r="J693" s="4">
        <v>2.662037037037037E-3</v>
      </c>
      <c r="K693" s="4">
        <v>1.324074074074074E-2</v>
      </c>
      <c r="L693" t="s">
        <v>5783</v>
      </c>
      <c r="M693" t="s">
        <v>6684</v>
      </c>
      <c r="N693" s="4">
        <v>1.3368055555555555E-2</v>
      </c>
      <c r="O693" s="9">
        <v>1.3368055555555555E-2</v>
      </c>
      <c r="P693">
        <v>-11</v>
      </c>
      <c r="Q693">
        <v>-9.6153846153846194E-3</v>
      </c>
      <c r="R693" t="s">
        <v>23</v>
      </c>
      <c r="S693">
        <v>38</v>
      </c>
      <c r="T693" t="s">
        <v>9188</v>
      </c>
      <c r="U693" t="s">
        <v>4576</v>
      </c>
      <c r="V693" t="s">
        <v>105</v>
      </c>
      <c r="W693" t="s">
        <v>4579</v>
      </c>
      <c r="X693" t="s">
        <v>9198</v>
      </c>
      <c r="Y693" t="s">
        <v>9166</v>
      </c>
      <c r="Z693" t="s">
        <v>47</v>
      </c>
      <c r="AA693" t="s">
        <v>9172</v>
      </c>
    </row>
    <row r="694" spans="1:27" x14ac:dyDescent="0.25">
      <c r="A694">
        <v>4317</v>
      </c>
      <c r="B694">
        <v>693</v>
      </c>
      <c r="C694" t="s">
        <v>1179</v>
      </c>
      <c r="D694" t="s">
        <v>15</v>
      </c>
      <c r="E694" t="s">
        <v>544</v>
      </c>
      <c r="F694" t="s">
        <v>1180</v>
      </c>
      <c r="G694" s="4" t="s">
        <v>207</v>
      </c>
      <c r="H694" s="4">
        <v>2.6608796296296297E-2</v>
      </c>
      <c r="I694" s="4">
        <v>2.7245370370370371E-2</v>
      </c>
      <c r="J694" s="4">
        <v>2.662037037037037E-3</v>
      </c>
      <c r="K694" s="4">
        <v>1.34375E-2</v>
      </c>
      <c r="L694" t="s">
        <v>5783</v>
      </c>
      <c r="M694" t="s">
        <v>7551</v>
      </c>
      <c r="N694" s="4">
        <v>1.3171296296296296E-2</v>
      </c>
      <c r="O694" s="9">
        <v>1.3171296296296296E-2</v>
      </c>
      <c r="P694">
        <v>23</v>
      </c>
      <c r="Q694">
        <v>1.9810508182601199E-2</v>
      </c>
      <c r="R694" t="s">
        <v>23</v>
      </c>
      <c r="S694">
        <v>38</v>
      </c>
      <c r="T694" t="s">
        <v>9188</v>
      </c>
      <c r="U694" t="s">
        <v>4576</v>
      </c>
      <c r="V694" t="s">
        <v>165</v>
      </c>
      <c r="W694" t="s">
        <v>4579</v>
      </c>
      <c r="X694" t="s">
        <v>9198</v>
      </c>
      <c r="Y694" t="s">
        <v>9166</v>
      </c>
      <c r="Z694" t="s">
        <v>47</v>
      </c>
      <c r="AA694" t="s">
        <v>79</v>
      </c>
    </row>
    <row r="695" spans="1:27" x14ac:dyDescent="0.25">
      <c r="A695">
        <v>5421</v>
      </c>
      <c r="B695">
        <v>694</v>
      </c>
      <c r="C695" t="s">
        <v>8916</v>
      </c>
      <c r="D695" t="s">
        <v>15</v>
      </c>
      <c r="E695" t="s">
        <v>1181</v>
      </c>
      <c r="F695" t="s">
        <v>82</v>
      </c>
      <c r="G695" s="4" t="s">
        <v>135</v>
      </c>
      <c r="H695" s="4">
        <v>2.6608796296296297E-2</v>
      </c>
      <c r="I695" s="4">
        <v>2.7060185185185184E-2</v>
      </c>
      <c r="J695" s="4">
        <v>2.662037037037037E-3</v>
      </c>
      <c r="K695" s="4">
        <v>1.3298611111111112E-2</v>
      </c>
      <c r="L695" t="s">
        <v>5783</v>
      </c>
      <c r="M695" t="s">
        <v>5781</v>
      </c>
      <c r="N695" s="4">
        <v>1.3310185185185185E-2</v>
      </c>
      <c r="O695" s="9">
        <v>1.3310185185185185E-2</v>
      </c>
      <c r="P695">
        <v>-1</v>
      </c>
      <c r="Q695">
        <v>-8.7032201914708396E-4</v>
      </c>
      <c r="R695" t="s">
        <v>23</v>
      </c>
      <c r="S695">
        <v>38</v>
      </c>
      <c r="T695" t="s">
        <v>9188</v>
      </c>
      <c r="U695" t="s">
        <v>4576</v>
      </c>
      <c r="V695" t="s">
        <v>136</v>
      </c>
      <c r="W695" t="s">
        <v>4579</v>
      </c>
      <c r="X695" t="s">
        <v>9198</v>
      </c>
      <c r="Y695" t="s">
        <v>9166</v>
      </c>
      <c r="Z695" t="s">
        <v>47</v>
      </c>
      <c r="AA695" t="s">
        <v>9178</v>
      </c>
    </row>
    <row r="696" spans="1:27" x14ac:dyDescent="0.25">
      <c r="A696">
        <v>351</v>
      </c>
      <c r="B696">
        <v>695</v>
      </c>
      <c r="C696" t="s">
        <v>1182</v>
      </c>
      <c r="D696" t="s">
        <v>15</v>
      </c>
      <c r="E696" t="s">
        <v>1183</v>
      </c>
      <c r="F696" t="s">
        <v>1169</v>
      </c>
      <c r="G696" s="4" t="s">
        <v>1011</v>
      </c>
      <c r="H696" s="4">
        <v>2.6620370370370371E-2</v>
      </c>
      <c r="I696" s="4">
        <v>2.6875E-2</v>
      </c>
      <c r="J696" s="4">
        <v>2.662037037037037E-3</v>
      </c>
      <c r="K696" s="4">
        <v>1.3206018518518518E-2</v>
      </c>
      <c r="L696" t="s">
        <v>7977</v>
      </c>
      <c r="M696" t="s">
        <v>6174</v>
      </c>
      <c r="N696" s="4">
        <v>1.3414351851851853E-2</v>
      </c>
      <c r="O696" s="9">
        <v>1.3414351851851853E-2</v>
      </c>
      <c r="P696">
        <v>-18</v>
      </c>
      <c r="Q696">
        <v>-1.5775635407537202E-2</v>
      </c>
      <c r="R696" t="s">
        <v>23</v>
      </c>
      <c r="S696">
        <v>38</v>
      </c>
      <c r="T696" t="s">
        <v>9189</v>
      </c>
      <c r="U696" t="s">
        <v>4576</v>
      </c>
      <c r="V696" t="s">
        <v>136</v>
      </c>
      <c r="W696" t="s">
        <v>4579</v>
      </c>
      <c r="X696" t="s">
        <v>9198</v>
      </c>
      <c r="Y696" t="s">
        <v>9166</v>
      </c>
      <c r="Z696" t="s">
        <v>47</v>
      </c>
      <c r="AA696" t="s">
        <v>9177</v>
      </c>
    </row>
    <row r="697" spans="1:27" x14ac:dyDescent="0.25">
      <c r="A697">
        <v>4792</v>
      </c>
      <c r="B697">
        <v>696</v>
      </c>
      <c r="C697" t="s">
        <v>8341</v>
      </c>
      <c r="D697" t="s">
        <v>15</v>
      </c>
      <c r="E697" t="s">
        <v>1184</v>
      </c>
      <c r="F697" t="s">
        <v>29</v>
      </c>
      <c r="G697" s="4" t="s">
        <v>135</v>
      </c>
      <c r="H697" s="4">
        <v>2.6631944444444444E-2</v>
      </c>
      <c r="I697" s="4">
        <v>2.7118055555555555E-2</v>
      </c>
      <c r="J697" s="4">
        <v>2.662037037037037E-3</v>
      </c>
      <c r="K697" s="4">
        <v>1.3391203703703704E-2</v>
      </c>
      <c r="L697" t="s">
        <v>8342</v>
      </c>
      <c r="M697" t="s">
        <v>7548</v>
      </c>
      <c r="N697" s="4">
        <v>1.324074074074074E-2</v>
      </c>
      <c r="O697" s="9">
        <v>1.324074074074074E-2</v>
      </c>
      <c r="P697">
        <v>13</v>
      </c>
      <c r="Q697">
        <v>1.1235955056179799E-2</v>
      </c>
      <c r="R697" t="s">
        <v>23</v>
      </c>
      <c r="S697">
        <v>38</v>
      </c>
      <c r="T697" t="s">
        <v>9188</v>
      </c>
      <c r="U697" t="s">
        <v>4576</v>
      </c>
      <c r="V697" t="s">
        <v>136</v>
      </c>
      <c r="W697" t="s">
        <v>4579</v>
      </c>
      <c r="X697" t="s">
        <v>9198</v>
      </c>
      <c r="Y697" t="s">
        <v>9166</v>
      </c>
      <c r="Z697" t="s">
        <v>47</v>
      </c>
      <c r="AA697" t="s">
        <v>65</v>
      </c>
    </row>
    <row r="698" spans="1:27" x14ac:dyDescent="0.25">
      <c r="A698">
        <v>3279</v>
      </c>
      <c r="B698">
        <v>697</v>
      </c>
      <c r="C698" t="s">
        <v>1185</v>
      </c>
      <c r="D698" t="s">
        <v>15</v>
      </c>
      <c r="E698" t="s">
        <v>1186</v>
      </c>
      <c r="F698" t="s">
        <v>1175</v>
      </c>
      <c r="G698" s="4" t="s">
        <v>135</v>
      </c>
      <c r="H698" s="4">
        <v>2.6643518518518518E-2</v>
      </c>
      <c r="I698" s="4">
        <v>2.6944444444444444E-2</v>
      </c>
      <c r="J698" s="4">
        <v>2.662037037037037E-3</v>
      </c>
      <c r="K698" s="4">
        <v>1.2939814814814815E-2</v>
      </c>
      <c r="L698" t="s">
        <v>6680</v>
      </c>
      <c r="M698" t="s">
        <v>6678</v>
      </c>
      <c r="N698" s="4">
        <v>1.3703703703703704E-2</v>
      </c>
      <c r="O698" s="9">
        <v>1.3703703703703704E-2</v>
      </c>
      <c r="P698">
        <v>-66</v>
      </c>
      <c r="Q698">
        <v>-5.9033989266547397E-2</v>
      </c>
      <c r="R698" t="s">
        <v>43</v>
      </c>
      <c r="S698">
        <v>38</v>
      </c>
      <c r="T698" t="s">
        <v>9188</v>
      </c>
      <c r="U698" t="s">
        <v>4576</v>
      </c>
      <c r="V698" t="s">
        <v>136</v>
      </c>
      <c r="W698" t="s">
        <v>4579</v>
      </c>
      <c r="X698" t="s">
        <v>9198</v>
      </c>
      <c r="Y698" t="s">
        <v>9166</v>
      </c>
      <c r="Z698" t="s">
        <v>47</v>
      </c>
      <c r="AA698" t="s">
        <v>128</v>
      </c>
    </row>
    <row r="699" spans="1:27" x14ac:dyDescent="0.25">
      <c r="A699">
        <v>205</v>
      </c>
      <c r="B699">
        <v>698</v>
      </c>
      <c r="C699" t="s">
        <v>8800</v>
      </c>
      <c r="D699" t="s">
        <v>15</v>
      </c>
      <c r="E699" t="s">
        <v>339</v>
      </c>
      <c r="F699" t="s">
        <v>1187</v>
      </c>
      <c r="G699" s="4" t="s">
        <v>18</v>
      </c>
      <c r="H699" s="4">
        <v>2.6643518518518518E-2</v>
      </c>
      <c r="I699" s="4">
        <v>2.7245370370370371E-2</v>
      </c>
      <c r="J699" s="4">
        <v>2.662037037037037E-3</v>
      </c>
      <c r="K699" s="4">
        <v>1.3530092592592592E-2</v>
      </c>
      <c r="L699" t="s">
        <v>6680</v>
      </c>
      <c r="M699" t="s">
        <v>4771</v>
      </c>
      <c r="N699" s="4">
        <v>1.3113425925925926E-2</v>
      </c>
      <c r="O699" s="9">
        <v>1.3113425925925926E-2</v>
      </c>
      <c r="P699">
        <v>36</v>
      </c>
      <c r="Q699">
        <v>3.0795551753635599E-2</v>
      </c>
      <c r="R699" t="s">
        <v>19</v>
      </c>
      <c r="S699">
        <v>38</v>
      </c>
      <c r="T699" t="s">
        <v>9188</v>
      </c>
      <c r="U699" t="s">
        <v>4576</v>
      </c>
      <c r="V699" t="s">
        <v>105</v>
      </c>
      <c r="W699" t="s">
        <v>4579</v>
      </c>
      <c r="X699" t="s">
        <v>9198</v>
      </c>
      <c r="Y699" t="s">
        <v>9166</v>
      </c>
      <c r="Z699" t="s">
        <v>47</v>
      </c>
      <c r="AA699" t="s">
        <v>101</v>
      </c>
    </row>
    <row r="700" spans="1:27" x14ac:dyDescent="0.25">
      <c r="A700">
        <v>1782</v>
      </c>
      <c r="B700">
        <v>699</v>
      </c>
      <c r="C700" t="s">
        <v>1188</v>
      </c>
      <c r="D700" t="s">
        <v>15</v>
      </c>
      <c r="E700" t="s">
        <v>977</v>
      </c>
      <c r="F700" t="s">
        <v>801</v>
      </c>
      <c r="G700" s="4" t="s">
        <v>135</v>
      </c>
      <c r="H700" s="4">
        <v>2.6643518518518518E-2</v>
      </c>
      <c r="I700" s="4">
        <v>2.6851851851851852E-2</v>
      </c>
      <c r="J700" s="4">
        <v>2.662037037037037E-3</v>
      </c>
      <c r="K700" s="4">
        <v>1.3206018518518518E-2</v>
      </c>
      <c r="L700" t="s">
        <v>6680</v>
      </c>
      <c r="M700" t="s">
        <v>6174</v>
      </c>
      <c r="N700" s="4">
        <v>1.34375E-2</v>
      </c>
      <c r="O700" s="9">
        <v>1.34375E-2</v>
      </c>
      <c r="P700">
        <v>-20</v>
      </c>
      <c r="Q700">
        <v>-1.7528483786152502E-2</v>
      </c>
      <c r="R700" t="s">
        <v>23</v>
      </c>
      <c r="S700">
        <v>38</v>
      </c>
      <c r="T700" t="s">
        <v>9188</v>
      </c>
      <c r="U700" t="s">
        <v>4576</v>
      </c>
      <c r="V700" t="s">
        <v>136</v>
      </c>
      <c r="W700" t="s">
        <v>4579</v>
      </c>
      <c r="X700" t="s">
        <v>9198</v>
      </c>
      <c r="Y700" t="s">
        <v>9166</v>
      </c>
      <c r="Z700" t="s">
        <v>47</v>
      </c>
      <c r="AA700" t="s">
        <v>9177</v>
      </c>
    </row>
    <row r="701" spans="1:27" x14ac:dyDescent="0.25">
      <c r="A701">
        <v>5504</v>
      </c>
      <c r="B701">
        <v>700</v>
      </c>
      <c r="C701" t="s">
        <v>1189</v>
      </c>
      <c r="D701" t="s">
        <v>15</v>
      </c>
      <c r="F701" t="s">
        <v>1190</v>
      </c>
      <c r="G701" s="4" t="s">
        <v>135</v>
      </c>
      <c r="H701" s="4">
        <v>2.6643518518518518E-2</v>
      </c>
      <c r="I701" s="4">
        <v>2.7071759259259261E-2</v>
      </c>
      <c r="J701" s="4">
        <v>2.662037037037037E-3</v>
      </c>
      <c r="K701" s="4">
        <v>1.3229166666666667E-2</v>
      </c>
      <c r="L701" t="s">
        <v>6680</v>
      </c>
      <c r="M701" t="s">
        <v>6681</v>
      </c>
      <c r="N701" s="4">
        <v>1.3414351851851853E-2</v>
      </c>
      <c r="O701" s="9">
        <v>1.3414351851851853E-2</v>
      </c>
      <c r="P701">
        <v>-16</v>
      </c>
      <c r="Q701">
        <v>-1.39982502187227E-2</v>
      </c>
      <c r="R701" t="s">
        <v>23</v>
      </c>
      <c r="S701">
        <v>38</v>
      </c>
      <c r="T701" t="s">
        <v>9188</v>
      </c>
      <c r="U701" t="s">
        <v>4579</v>
      </c>
      <c r="V701" t="s">
        <v>136</v>
      </c>
      <c r="W701" t="s">
        <v>4579</v>
      </c>
      <c r="X701" t="s">
        <v>9198</v>
      </c>
      <c r="Y701" t="s">
        <v>9166</v>
      </c>
      <c r="Z701" t="s">
        <v>47</v>
      </c>
      <c r="AA701" t="s">
        <v>9174</v>
      </c>
    </row>
    <row r="702" spans="1:27" x14ac:dyDescent="0.25">
      <c r="A702">
        <v>2829</v>
      </c>
      <c r="B702">
        <v>701</v>
      </c>
      <c r="C702" t="s">
        <v>1191</v>
      </c>
      <c r="D702" t="s">
        <v>15</v>
      </c>
      <c r="E702" t="s">
        <v>1192</v>
      </c>
      <c r="F702" t="s">
        <v>934</v>
      </c>
      <c r="G702" s="4" t="s">
        <v>135</v>
      </c>
      <c r="H702" s="4">
        <v>2.6643518518518518E-2</v>
      </c>
      <c r="I702" s="4">
        <v>2.7141203703703702E-2</v>
      </c>
      <c r="J702" s="4">
        <v>2.662037037037037E-3</v>
      </c>
      <c r="K702" s="4">
        <v>1.3414351851851853E-2</v>
      </c>
      <c r="L702" t="s">
        <v>6680</v>
      </c>
      <c r="M702" t="s">
        <v>7341</v>
      </c>
      <c r="N702" s="4">
        <v>1.3229166666666667E-2</v>
      </c>
      <c r="O702" s="9">
        <v>1.3229166666666667E-2</v>
      </c>
      <c r="P702">
        <v>16</v>
      </c>
      <c r="Q702">
        <v>1.38050043140638E-2</v>
      </c>
      <c r="R702" t="s">
        <v>23</v>
      </c>
      <c r="S702">
        <v>38</v>
      </c>
      <c r="T702" t="s">
        <v>9188</v>
      </c>
      <c r="U702" t="s">
        <v>4576</v>
      </c>
      <c r="V702" t="s">
        <v>136</v>
      </c>
      <c r="W702" t="s">
        <v>4579</v>
      </c>
      <c r="X702" t="s">
        <v>9198</v>
      </c>
      <c r="Y702" t="s">
        <v>9166</v>
      </c>
      <c r="Z702" t="s">
        <v>47</v>
      </c>
      <c r="AA702" t="s">
        <v>71</v>
      </c>
    </row>
    <row r="703" spans="1:27" x14ac:dyDescent="0.25">
      <c r="A703">
        <v>2292</v>
      </c>
      <c r="B703">
        <v>702</v>
      </c>
      <c r="C703" t="s">
        <v>6182</v>
      </c>
      <c r="D703" t="s">
        <v>15</v>
      </c>
      <c r="F703" t="s">
        <v>1193</v>
      </c>
      <c r="G703" s="4" t="s">
        <v>30</v>
      </c>
      <c r="H703" s="4">
        <v>2.6655092592592591E-2</v>
      </c>
      <c r="I703" s="4">
        <v>2.7233796296296298E-2</v>
      </c>
      <c r="J703" s="4">
        <v>2.662037037037037E-3</v>
      </c>
      <c r="K703" s="4">
        <v>1.3553240740740741E-2</v>
      </c>
      <c r="L703" t="s">
        <v>5478</v>
      </c>
      <c r="M703" t="s">
        <v>5271</v>
      </c>
      <c r="N703" s="4">
        <v>1.3101851851851852E-2</v>
      </c>
      <c r="O703" s="9">
        <v>1.3101851851851852E-2</v>
      </c>
      <c r="P703">
        <v>39</v>
      </c>
      <c r="Q703">
        <v>3.3304867634500399E-2</v>
      </c>
      <c r="R703" t="s">
        <v>19</v>
      </c>
      <c r="S703">
        <v>38</v>
      </c>
      <c r="T703" t="s">
        <v>9188</v>
      </c>
      <c r="U703" t="s">
        <v>4579</v>
      </c>
      <c r="V703" t="s">
        <v>75</v>
      </c>
      <c r="W703" t="s">
        <v>4579</v>
      </c>
      <c r="X703" t="s">
        <v>9198</v>
      </c>
      <c r="Y703" t="s">
        <v>9166</v>
      </c>
      <c r="Z703" t="s">
        <v>47</v>
      </c>
      <c r="AA703" t="s">
        <v>107</v>
      </c>
    </row>
    <row r="704" spans="1:27" x14ac:dyDescent="0.25">
      <c r="A704">
        <v>2833</v>
      </c>
      <c r="B704">
        <v>703</v>
      </c>
      <c r="C704" t="s">
        <v>1194</v>
      </c>
      <c r="D704" t="s">
        <v>15</v>
      </c>
      <c r="F704" t="s">
        <v>82</v>
      </c>
      <c r="G704" s="4" t="s">
        <v>30</v>
      </c>
      <c r="H704" s="4">
        <v>2.6655092592592591E-2</v>
      </c>
      <c r="I704" s="4">
        <v>2.7060185185185184E-2</v>
      </c>
      <c r="J704" s="4">
        <v>2.662037037037037E-3</v>
      </c>
      <c r="K704" s="4">
        <v>1.3101851851851852E-2</v>
      </c>
      <c r="L704" t="s">
        <v>5478</v>
      </c>
      <c r="M704" t="s">
        <v>5479</v>
      </c>
      <c r="N704" s="4">
        <v>1.3553240740740741E-2</v>
      </c>
      <c r="O704" s="9">
        <v>1.3553240740740741E-2</v>
      </c>
      <c r="P704">
        <v>-39</v>
      </c>
      <c r="Q704">
        <v>-3.4452296819788002E-2</v>
      </c>
      <c r="R704" t="s">
        <v>43</v>
      </c>
      <c r="S704">
        <v>38</v>
      </c>
      <c r="T704" t="s">
        <v>9188</v>
      </c>
      <c r="U704" t="s">
        <v>4579</v>
      </c>
      <c r="V704" t="s">
        <v>75</v>
      </c>
      <c r="W704" t="s">
        <v>4579</v>
      </c>
      <c r="X704" t="s">
        <v>9198</v>
      </c>
      <c r="Y704" t="s">
        <v>9166</v>
      </c>
      <c r="Z704" t="s">
        <v>47</v>
      </c>
      <c r="AA704" t="s">
        <v>172</v>
      </c>
    </row>
    <row r="705" spans="1:27" x14ac:dyDescent="0.25">
      <c r="A705">
        <v>168</v>
      </c>
      <c r="B705">
        <v>704</v>
      </c>
      <c r="C705" t="s">
        <v>7956</v>
      </c>
      <c r="D705" t="s">
        <v>15</v>
      </c>
      <c r="E705" t="s">
        <v>503</v>
      </c>
      <c r="F705" t="s">
        <v>1195</v>
      </c>
      <c r="G705" s="4" t="s">
        <v>30</v>
      </c>
      <c r="H705" s="4">
        <v>2.6666666666666668E-2</v>
      </c>
      <c r="I705" s="4">
        <v>2.6944444444444444E-2</v>
      </c>
      <c r="J705" s="4">
        <v>2.662037037037037E-3</v>
      </c>
      <c r="K705" s="4">
        <v>1.2893518518518518E-2</v>
      </c>
      <c r="L705" t="s">
        <v>7957</v>
      </c>
      <c r="M705" t="s">
        <v>5477</v>
      </c>
      <c r="N705" s="4">
        <v>1.3773148148148149E-2</v>
      </c>
      <c r="O705" s="9">
        <v>1.3773148148148149E-2</v>
      </c>
      <c r="P705">
        <v>-76</v>
      </c>
      <c r="Q705">
        <v>-6.8222621184919202E-2</v>
      </c>
      <c r="R705" t="s">
        <v>43</v>
      </c>
      <c r="S705">
        <v>38</v>
      </c>
      <c r="T705" t="s">
        <v>9188</v>
      </c>
      <c r="U705" t="s">
        <v>4576</v>
      </c>
      <c r="V705" t="s">
        <v>75</v>
      </c>
      <c r="W705" t="s">
        <v>4579</v>
      </c>
      <c r="X705" t="s">
        <v>9198</v>
      </c>
      <c r="Y705" t="s">
        <v>9166</v>
      </c>
      <c r="Z705" t="s">
        <v>47</v>
      </c>
      <c r="AA705" t="s">
        <v>117</v>
      </c>
    </row>
    <row r="706" spans="1:27" x14ac:dyDescent="0.25">
      <c r="A706">
        <v>4156</v>
      </c>
      <c r="B706">
        <v>705</v>
      </c>
      <c r="C706" t="s">
        <v>1196</v>
      </c>
      <c r="D706" t="s">
        <v>15</v>
      </c>
      <c r="E706" t="s">
        <v>1197</v>
      </c>
      <c r="F706" t="s">
        <v>1198</v>
      </c>
      <c r="G706" s="4" t="s">
        <v>135</v>
      </c>
      <c r="H706" s="4">
        <v>2.6666666666666668E-2</v>
      </c>
      <c r="I706" s="4">
        <v>2.6944444444444444E-2</v>
      </c>
      <c r="J706" s="4">
        <v>2.662037037037037E-3</v>
      </c>
      <c r="K706" s="4">
        <v>1.3530092592592592E-2</v>
      </c>
      <c r="L706" t="s">
        <v>7957</v>
      </c>
      <c r="M706" t="s">
        <v>4771</v>
      </c>
      <c r="N706" s="4">
        <v>1.3136574074074075E-2</v>
      </c>
      <c r="O706" s="9">
        <v>1.3136574074074075E-2</v>
      </c>
      <c r="P706">
        <v>34</v>
      </c>
      <c r="Q706">
        <v>2.9084687767322499E-2</v>
      </c>
      <c r="R706" t="s">
        <v>19</v>
      </c>
      <c r="S706">
        <v>38</v>
      </c>
      <c r="T706" t="s">
        <v>9188</v>
      </c>
      <c r="U706" t="s">
        <v>4576</v>
      </c>
      <c r="V706" t="s">
        <v>136</v>
      </c>
      <c r="W706" t="s">
        <v>4579</v>
      </c>
      <c r="X706" t="s">
        <v>9198</v>
      </c>
      <c r="Y706" t="s">
        <v>9166</v>
      </c>
      <c r="Z706" t="s">
        <v>47</v>
      </c>
      <c r="AA706" t="s">
        <v>101</v>
      </c>
    </row>
    <row r="707" spans="1:27" x14ac:dyDescent="0.25">
      <c r="A707">
        <v>211</v>
      </c>
      <c r="B707">
        <v>706</v>
      </c>
      <c r="C707" t="s">
        <v>8255</v>
      </c>
      <c r="D707" t="s">
        <v>15</v>
      </c>
      <c r="E707" t="s">
        <v>1199</v>
      </c>
      <c r="F707" t="s">
        <v>37</v>
      </c>
      <c r="G707" s="4" t="s">
        <v>135</v>
      </c>
      <c r="H707" s="4">
        <v>2.6666666666666668E-2</v>
      </c>
      <c r="I707" s="4">
        <v>2.7118055555555555E-2</v>
      </c>
      <c r="J707" s="4">
        <v>2.662037037037037E-3</v>
      </c>
      <c r="K707" s="4">
        <v>1.3194444444444444E-2</v>
      </c>
      <c r="L707" t="s">
        <v>7957</v>
      </c>
      <c r="M707" t="s">
        <v>6682</v>
      </c>
      <c r="N707" s="4">
        <v>1.3472222222222222E-2</v>
      </c>
      <c r="O707" s="9">
        <v>1.3472222222222222E-2</v>
      </c>
      <c r="P707">
        <v>-24</v>
      </c>
      <c r="Q707">
        <v>-2.1052631578947399E-2</v>
      </c>
      <c r="R707" t="s">
        <v>43</v>
      </c>
      <c r="S707">
        <v>38</v>
      </c>
      <c r="T707" t="s">
        <v>9188</v>
      </c>
      <c r="U707" t="s">
        <v>4576</v>
      </c>
      <c r="V707" t="s">
        <v>136</v>
      </c>
      <c r="W707" t="s">
        <v>4579</v>
      </c>
      <c r="X707" t="s">
        <v>9198</v>
      </c>
      <c r="Y707" t="s">
        <v>9166</v>
      </c>
      <c r="Z707" t="s">
        <v>47</v>
      </c>
      <c r="AA707" t="s">
        <v>9171</v>
      </c>
    </row>
    <row r="708" spans="1:27" x14ac:dyDescent="0.25">
      <c r="A708">
        <v>6027</v>
      </c>
      <c r="B708">
        <v>707</v>
      </c>
      <c r="C708" t="s">
        <v>1200</v>
      </c>
      <c r="D708" t="s">
        <v>15</v>
      </c>
      <c r="E708" t="s">
        <v>1201</v>
      </c>
      <c r="F708" t="s">
        <v>61</v>
      </c>
      <c r="G708" s="4" t="s">
        <v>18</v>
      </c>
      <c r="H708" s="4">
        <v>2.6678240740740742E-2</v>
      </c>
      <c r="I708" s="4">
        <v>2.7129629629629629E-2</v>
      </c>
      <c r="J708" s="4">
        <v>2.673611111111111E-3</v>
      </c>
      <c r="K708" s="4">
        <v>1.3148148148148148E-2</v>
      </c>
      <c r="L708" t="s">
        <v>6970</v>
      </c>
      <c r="M708" t="s">
        <v>8332</v>
      </c>
      <c r="N708" s="4">
        <v>1.3530092592592592E-2</v>
      </c>
      <c r="O708" s="9">
        <v>1.3530092592592592E-2</v>
      </c>
      <c r="P708">
        <v>-33</v>
      </c>
      <c r="Q708">
        <v>-2.9049295774647901E-2</v>
      </c>
      <c r="R708" t="s">
        <v>43</v>
      </c>
      <c r="S708">
        <v>38</v>
      </c>
      <c r="T708" t="s">
        <v>9188</v>
      </c>
      <c r="U708" t="s">
        <v>4576</v>
      </c>
      <c r="V708" t="s">
        <v>105</v>
      </c>
      <c r="W708" t="s">
        <v>4579</v>
      </c>
      <c r="X708" t="s">
        <v>9198</v>
      </c>
      <c r="Y708" t="s">
        <v>9166</v>
      </c>
      <c r="Z708" t="s">
        <v>47</v>
      </c>
      <c r="AA708" t="s">
        <v>184</v>
      </c>
    </row>
    <row r="709" spans="1:27" x14ac:dyDescent="0.25">
      <c r="A709">
        <v>199</v>
      </c>
      <c r="B709">
        <v>708</v>
      </c>
      <c r="C709" t="s">
        <v>6969</v>
      </c>
      <c r="D709" t="s">
        <v>15</v>
      </c>
      <c r="F709" t="s">
        <v>1202</v>
      </c>
      <c r="G709" s="4" t="s">
        <v>18</v>
      </c>
      <c r="H709" s="4">
        <v>2.6678240740740742E-2</v>
      </c>
      <c r="I709" s="4">
        <v>2.7175925925925926E-2</v>
      </c>
      <c r="J709" s="4">
        <v>2.673611111111111E-3</v>
      </c>
      <c r="K709" s="4">
        <v>1.3344907407407408E-2</v>
      </c>
      <c r="L709" t="s">
        <v>6970</v>
      </c>
      <c r="M709" t="s">
        <v>6971</v>
      </c>
      <c r="N709" s="4">
        <v>1.3333333333333334E-2</v>
      </c>
      <c r="O709" s="9">
        <v>1.3333333333333334E-2</v>
      </c>
      <c r="P709">
        <v>1</v>
      </c>
      <c r="Q709">
        <v>8.6730268863833497E-4</v>
      </c>
      <c r="R709" t="s">
        <v>23</v>
      </c>
      <c r="S709">
        <v>38</v>
      </c>
      <c r="T709" t="s">
        <v>9188</v>
      </c>
      <c r="U709" t="s">
        <v>4579</v>
      </c>
      <c r="V709" t="s">
        <v>105</v>
      </c>
      <c r="W709" t="s">
        <v>4579</v>
      </c>
      <c r="X709" t="s">
        <v>9198</v>
      </c>
      <c r="Y709" t="s">
        <v>9166</v>
      </c>
      <c r="Z709" t="s">
        <v>47</v>
      </c>
      <c r="AA709" t="s">
        <v>51</v>
      </c>
    </row>
    <row r="710" spans="1:27" x14ac:dyDescent="0.25">
      <c r="A710">
        <v>1661</v>
      </c>
      <c r="B710">
        <v>709</v>
      </c>
      <c r="C710" t="s">
        <v>1203</v>
      </c>
      <c r="D710" t="s">
        <v>15</v>
      </c>
      <c r="E710" t="s">
        <v>263</v>
      </c>
      <c r="F710" t="s">
        <v>82</v>
      </c>
      <c r="G710" s="4" t="s">
        <v>186</v>
      </c>
      <c r="H710" s="4">
        <v>2.6678240740740742E-2</v>
      </c>
      <c r="I710" s="4">
        <v>2.704861111111111E-2</v>
      </c>
      <c r="J710" s="4">
        <v>2.673611111111111E-3</v>
      </c>
      <c r="K710" s="4">
        <v>1.3449074074074073E-2</v>
      </c>
      <c r="L710" t="s">
        <v>6970</v>
      </c>
      <c r="M710" t="s">
        <v>7843</v>
      </c>
      <c r="N710" s="4">
        <v>1.3229166666666667E-2</v>
      </c>
      <c r="O710" s="9">
        <v>1.3229166666666667E-2</v>
      </c>
      <c r="P710">
        <v>19</v>
      </c>
      <c r="Q710">
        <v>1.6351118760757299E-2</v>
      </c>
      <c r="R710" t="s">
        <v>23</v>
      </c>
      <c r="S710">
        <v>38</v>
      </c>
      <c r="T710" t="s">
        <v>9189</v>
      </c>
      <c r="U710" t="s">
        <v>4576</v>
      </c>
      <c r="V710" t="s">
        <v>105</v>
      </c>
      <c r="W710" t="s">
        <v>4579</v>
      </c>
      <c r="X710" t="s">
        <v>9198</v>
      </c>
      <c r="Y710" t="s">
        <v>9166</v>
      </c>
      <c r="Z710" t="s">
        <v>47</v>
      </c>
      <c r="AA710" t="s">
        <v>83</v>
      </c>
    </row>
    <row r="711" spans="1:27" x14ac:dyDescent="0.25">
      <c r="A711">
        <v>2723</v>
      </c>
      <c r="B711">
        <v>710</v>
      </c>
      <c r="C711" t="s">
        <v>8801</v>
      </c>
      <c r="D711" t="s">
        <v>15</v>
      </c>
      <c r="E711" t="s">
        <v>1204</v>
      </c>
      <c r="F711" t="s">
        <v>42</v>
      </c>
      <c r="G711" s="4" t="s">
        <v>18</v>
      </c>
      <c r="H711" s="4">
        <v>2.6678240740740742E-2</v>
      </c>
      <c r="I711" s="4">
        <v>2.6967592592592592E-2</v>
      </c>
      <c r="J711" s="4">
        <v>2.673611111111111E-3</v>
      </c>
      <c r="K711" s="4">
        <v>1.3483796296296296E-2</v>
      </c>
      <c r="L711" t="s">
        <v>6970</v>
      </c>
      <c r="M711" t="s">
        <v>5789</v>
      </c>
      <c r="N711" s="4">
        <v>1.3194444444444444E-2</v>
      </c>
      <c r="O711" s="9">
        <v>1.3194444444444444E-2</v>
      </c>
      <c r="P711">
        <v>25</v>
      </c>
      <c r="Q711">
        <v>2.14592274678112E-2</v>
      </c>
      <c r="R711" t="s">
        <v>19</v>
      </c>
      <c r="S711">
        <v>38</v>
      </c>
      <c r="T711" t="s">
        <v>9188</v>
      </c>
      <c r="U711" t="s">
        <v>4576</v>
      </c>
      <c r="V711" t="s">
        <v>105</v>
      </c>
      <c r="W711" t="s">
        <v>4579</v>
      </c>
      <c r="X711" t="s">
        <v>9198</v>
      </c>
      <c r="Y711" t="s">
        <v>9166</v>
      </c>
      <c r="Z711" t="s">
        <v>47</v>
      </c>
      <c r="AA711" t="s">
        <v>91</v>
      </c>
    </row>
    <row r="712" spans="1:27" x14ac:dyDescent="0.25">
      <c r="A712">
        <v>2144</v>
      </c>
      <c r="B712">
        <v>711</v>
      </c>
      <c r="C712" t="s">
        <v>1205</v>
      </c>
      <c r="D712" t="s">
        <v>15</v>
      </c>
      <c r="E712" t="s">
        <v>445</v>
      </c>
      <c r="F712" t="s">
        <v>1206</v>
      </c>
      <c r="G712" s="4" t="s">
        <v>135</v>
      </c>
      <c r="H712" s="4">
        <v>2.6678240740740742E-2</v>
      </c>
      <c r="I712" s="4">
        <v>2.6967592592592592E-2</v>
      </c>
      <c r="J712" s="4">
        <v>2.673611111111111E-3</v>
      </c>
      <c r="K712" s="4">
        <v>1.3310185185185185E-2</v>
      </c>
      <c r="L712" t="s">
        <v>6970</v>
      </c>
      <c r="M712" t="s">
        <v>6686</v>
      </c>
      <c r="N712" s="4">
        <v>1.3368055555555555E-2</v>
      </c>
      <c r="O712" s="9">
        <v>1.3368055555555555E-2</v>
      </c>
      <c r="P712">
        <v>-5</v>
      </c>
      <c r="Q712">
        <v>-4.3478260869565201E-3</v>
      </c>
      <c r="R712" t="s">
        <v>23</v>
      </c>
      <c r="S712">
        <v>38</v>
      </c>
      <c r="T712" t="s">
        <v>9188</v>
      </c>
      <c r="U712" t="s">
        <v>4576</v>
      </c>
      <c r="V712" t="s">
        <v>136</v>
      </c>
      <c r="W712" t="s">
        <v>4579</v>
      </c>
      <c r="X712" t="s">
        <v>9198</v>
      </c>
      <c r="Y712" t="s">
        <v>9166</v>
      </c>
      <c r="Z712" t="s">
        <v>47</v>
      </c>
      <c r="AA712" t="s">
        <v>40</v>
      </c>
    </row>
    <row r="713" spans="1:27" x14ac:dyDescent="0.25">
      <c r="A713">
        <v>1547</v>
      </c>
      <c r="B713">
        <v>712</v>
      </c>
      <c r="C713" t="s">
        <v>7057</v>
      </c>
      <c r="D713" t="s">
        <v>15</v>
      </c>
      <c r="F713" t="s">
        <v>1207</v>
      </c>
      <c r="G713" s="4" t="s">
        <v>18</v>
      </c>
      <c r="H713" s="4">
        <v>2.6678240740740742E-2</v>
      </c>
      <c r="I713" s="4">
        <v>2.6898148148148147E-2</v>
      </c>
      <c r="J713" s="4">
        <v>2.673611111111111E-3</v>
      </c>
      <c r="K713" s="4">
        <v>1.324074074074074E-2</v>
      </c>
      <c r="L713" t="s">
        <v>6970</v>
      </c>
      <c r="M713" t="s">
        <v>6684</v>
      </c>
      <c r="N713" s="4">
        <v>1.34375E-2</v>
      </c>
      <c r="O713" s="9">
        <v>1.34375E-2</v>
      </c>
      <c r="P713">
        <v>-17</v>
      </c>
      <c r="Q713">
        <v>-1.48601398601399E-2</v>
      </c>
      <c r="R713" t="s">
        <v>23</v>
      </c>
      <c r="S713">
        <v>38</v>
      </c>
      <c r="T713" t="s">
        <v>9188</v>
      </c>
      <c r="U713" t="s">
        <v>4579</v>
      </c>
      <c r="V713" t="s">
        <v>105</v>
      </c>
      <c r="W713" t="s">
        <v>4579</v>
      </c>
      <c r="X713" t="s">
        <v>9198</v>
      </c>
      <c r="Y713" t="s">
        <v>9166</v>
      </c>
      <c r="Z713" t="s">
        <v>47</v>
      </c>
      <c r="AA713" t="s">
        <v>9172</v>
      </c>
    </row>
    <row r="714" spans="1:27" x14ac:dyDescent="0.25">
      <c r="A714">
        <v>1886</v>
      </c>
      <c r="B714">
        <v>713</v>
      </c>
      <c r="C714" t="s">
        <v>1208</v>
      </c>
      <c r="D714" t="s">
        <v>15</v>
      </c>
      <c r="E714" t="s">
        <v>1209</v>
      </c>
      <c r="F714" t="s">
        <v>74</v>
      </c>
      <c r="G714" s="4" t="s">
        <v>18</v>
      </c>
      <c r="H714" s="4">
        <v>2.6689814814814816E-2</v>
      </c>
      <c r="I714" s="4">
        <v>2.6909722222222224E-2</v>
      </c>
      <c r="J714" s="4">
        <v>2.673611111111111E-3</v>
      </c>
      <c r="K714" s="4">
        <v>1.3020833333333334E-2</v>
      </c>
      <c r="L714" t="s">
        <v>8256</v>
      </c>
      <c r="M714" t="s">
        <v>7053</v>
      </c>
      <c r="N714" s="4">
        <v>1.3668981481481482E-2</v>
      </c>
      <c r="O714" s="9">
        <v>1.3668981481481482E-2</v>
      </c>
      <c r="P714">
        <v>-56</v>
      </c>
      <c r="Q714">
        <v>-4.9777777777777803E-2</v>
      </c>
      <c r="R714" t="s">
        <v>43</v>
      </c>
      <c r="S714">
        <v>38</v>
      </c>
      <c r="T714" t="s">
        <v>9188</v>
      </c>
      <c r="U714" t="s">
        <v>4576</v>
      </c>
      <c r="V714" t="s">
        <v>105</v>
      </c>
      <c r="W714" t="s">
        <v>4579</v>
      </c>
      <c r="X714" t="s">
        <v>9198</v>
      </c>
      <c r="Y714" t="s">
        <v>9166</v>
      </c>
      <c r="Z714" t="s">
        <v>47</v>
      </c>
      <c r="AA714" t="s">
        <v>149</v>
      </c>
    </row>
    <row r="715" spans="1:27" x14ac:dyDescent="0.25">
      <c r="A715">
        <v>4117</v>
      </c>
      <c r="B715">
        <v>714</v>
      </c>
      <c r="C715" t="s">
        <v>8802</v>
      </c>
      <c r="D715" t="s">
        <v>15</v>
      </c>
      <c r="E715" t="s">
        <v>142</v>
      </c>
      <c r="F715" t="s">
        <v>1210</v>
      </c>
      <c r="G715" s="4" t="s">
        <v>18</v>
      </c>
      <c r="H715" s="4">
        <v>2.6689814814814816E-2</v>
      </c>
      <c r="I715" s="4">
        <v>2.6921296296296297E-2</v>
      </c>
      <c r="J715" s="4">
        <v>2.673611111111111E-3</v>
      </c>
      <c r="K715" s="4">
        <v>1.3263888888888889E-2</v>
      </c>
      <c r="L715" t="s">
        <v>8256</v>
      </c>
      <c r="M715" t="s">
        <v>6903</v>
      </c>
      <c r="N715" s="4">
        <v>1.3425925925925926E-2</v>
      </c>
      <c r="O715" s="9">
        <v>1.3425925925925926E-2</v>
      </c>
      <c r="P715">
        <v>-14</v>
      </c>
      <c r="Q715">
        <v>-1.2216404886561999E-2</v>
      </c>
      <c r="R715" t="s">
        <v>23</v>
      </c>
      <c r="S715">
        <v>38</v>
      </c>
      <c r="T715" t="s">
        <v>9188</v>
      </c>
      <c r="U715" t="s">
        <v>4576</v>
      </c>
      <c r="V715" t="s">
        <v>105</v>
      </c>
      <c r="W715" t="s">
        <v>4579</v>
      </c>
      <c r="X715" t="s">
        <v>9198</v>
      </c>
      <c r="Y715" t="s">
        <v>9166</v>
      </c>
      <c r="Z715" t="s">
        <v>47</v>
      </c>
      <c r="AA715" t="s">
        <v>9179</v>
      </c>
    </row>
    <row r="716" spans="1:27" x14ac:dyDescent="0.25">
      <c r="A716">
        <v>4096</v>
      </c>
      <c r="B716">
        <v>715</v>
      </c>
      <c r="C716" t="s">
        <v>1211</v>
      </c>
      <c r="D716" t="s">
        <v>15</v>
      </c>
      <c r="E716" t="s">
        <v>1212</v>
      </c>
      <c r="F716" t="s">
        <v>64</v>
      </c>
      <c r="G716" s="4" t="s">
        <v>135</v>
      </c>
      <c r="H716" s="4">
        <v>2.6689814814814816E-2</v>
      </c>
      <c r="I716" s="4">
        <v>2.7106481481481481E-2</v>
      </c>
      <c r="J716" s="4">
        <v>2.673611111111111E-3</v>
      </c>
      <c r="K716" s="4">
        <v>1.3229166666666667E-2</v>
      </c>
      <c r="L716" t="s">
        <v>8256</v>
      </c>
      <c r="M716" t="s">
        <v>6681</v>
      </c>
      <c r="N716" s="4">
        <v>1.3460648148148149E-2</v>
      </c>
      <c r="O716" s="9">
        <v>1.3460648148148149E-2</v>
      </c>
      <c r="P716">
        <v>-20</v>
      </c>
      <c r="Q716">
        <v>-1.7497812773403301E-2</v>
      </c>
      <c r="R716" t="s">
        <v>23</v>
      </c>
      <c r="S716">
        <v>38</v>
      </c>
      <c r="T716" t="s">
        <v>9188</v>
      </c>
      <c r="U716" t="s">
        <v>4576</v>
      </c>
      <c r="V716" t="s">
        <v>136</v>
      </c>
      <c r="W716" t="s">
        <v>4579</v>
      </c>
      <c r="X716" t="s">
        <v>9198</v>
      </c>
      <c r="Y716" t="s">
        <v>9166</v>
      </c>
      <c r="Z716" t="s">
        <v>47</v>
      </c>
      <c r="AA716" t="s">
        <v>9174</v>
      </c>
    </row>
    <row r="717" spans="1:27" x14ac:dyDescent="0.25">
      <c r="A717">
        <v>165</v>
      </c>
      <c r="B717">
        <v>716</v>
      </c>
      <c r="C717" t="s">
        <v>8917</v>
      </c>
      <c r="D717" t="s">
        <v>15</v>
      </c>
      <c r="E717" t="s">
        <v>81</v>
      </c>
      <c r="F717" t="s">
        <v>82</v>
      </c>
      <c r="G717" s="4" t="s">
        <v>135</v>
      </c>
      <c r="H717" s="4">
        <v>2.6689814814814816E-2</v>
      </c>
      <c r="I717" s="4">
        <v>2.6932870370370371E-2</v>
      </c>
      <c r="J717" s="4">
        <v>2.673611111111111E-3</v>
      </c>
      <c r="K717" s="4">
        <v>1.3206018518518518E-2</v>
      </c>
      <c r="L717" t="s">
        <v>8256</v>
      </c>
      <c r="M717" t="s">
        <v>6174</v>
      </c>
      <c r="N717" s="4">
        <v>1.3483796296296296E-2</v>
      </c>
      <c r="O717" s="9">
        <v>1.3483796296296296E-2</v>
      </c>
      <c r="P717">
        <v>-24</v>
      </c>
      <c r="Q717">
        <v>-2.1034180543383001E-2</v>
      </c>
      <c r="R717" t="s">
        <v>43</v>
      </c>
      <c r="S717">
        <v>38</v>
      </c>
      <c r="T717" t="s">
        <v>9188</v>
      </c>
      <c r="U717" t="s">
        <v>4576</v>
      </c>
      <c r="V717" t="s">
        <v>136</v>
      </c>
      <c r="W717" t="s">
        <v>4579</v>
      </c>
      <c r="X717" t="s">
        <v>9198</v>
      </c>
      <c r="Y717" t="s">
        <v>9166</v>
      </c>
      <c r="Z717" t="s">
        <v>47</v>
      </c>
      <c r="AA717" t="s">
        <v>9177</v>
      </c>
    </row>
    <row r="718" spans="1:27" x14ac:dyDescent="0.25">
      <c r="A718">
        <v>4622</v>
      </c>
      <c r="B718">
        <v>717</v>
      </c>
      <c r="C718" t="s">
        <v>1213</v>
      </c>
      <c r="D718" t="s">
        <v>15</v>
      </c>
      <c r="E718" t="s">
        <v>1214</v>
      </c>
      <c r="F718" t="s">
        <v>61</v>
      </c>
      <c r="G718" s="4" t="s">
        <v>18</v>
      </c>
      <c r="H718" s="4">
        <v>2.6701388888888889E-2</v>
      </c>
      <c r="I718" s="4">
        <v>2.7002314814814816E-2</v>
      </c>
      <c r="J718" s="4">
        <v>2.673611111111111E-3</v>
      </c>
      <c r="K718" s="4">
        <v>1.3310185185185185E-2</v>
      </c>
      <c r="L718" t="s">
        <v>5785</v>
      </c>
      <c r="M718" t="s">
        <v>6686</v>
      </c>
      <c r="N718" s="4">
        <v>1.3391203703703704E-2</v>
      </c>
      <c r="O718" s="9">
        <v>1.3391203703703704E-2</v>
      </c>
      <c r="P718">
        <v>-7</v>
      </c>
      <c r="Q718">
        <v>-6.0869565217391303E-3</v>
      </c>
      <c r="R718" t="s">
        <v>23</v>
      </c>
      <c r="S718">
        <v>38</v>
      </c>
      <c r="T718" t="s">
        <v>9188</v>
      </c>
      <c r="U718" t="s">
        <v>4576</v>
      </c>
      <c r="V718" t="s">
        <v>105</v>
      </c>
      <c r="W718" t="s">
        <v>4579</v>
      </c>
      <c r="X718" t="s">
        <v>9198</v>
      </c>
      <c r="Y718" t="s">
        <v>9166</v>
      </c>
      <c r="Z718" t="s">
        <v>47</v>
      </c>
      <c r="AA718" t="s">
        <v>40</v>
      </c>
    </row>
    <row r="719" spans="1:27" x14ac:dyDescent="0.25">
      <c r="A719">
        <v>579</v>
      </c>
      <c r="B719">
        <v>718</v>
      </c>
      <c r="C719" t="s">
        <v>8343</v>
      </c>
      <c r="D719" t="s">
        <v>15</v>
      </c>
      <c r="E719" t="s">
        <v>407</v>
      </c>
      <c r="F719" t="s">
        <v>1215</v>
      </c>
      <c r="G719" s="4" t="s">
        <v>135</v>
      </c>
      <c r="H719" s="4">
        <v>2.6701388888888889E-2</v>
      </c>
      <c r="I719" s="4">
        <v>2.7083333333333334E-2</v>
      </c>
      <c r="J719" s="4">
        <v>2.673611111111111E-3</v>
      </c>
      <c r="K719" s="4">
        <v>1.3449074074074073E-2</v>
      </c>
      <c r="L719" t="s">
        <v>5785</v>
      </c>
      <c r="M719" t="s">
        <v>7843</v>
      </c>
      <c r="N719" s="4">
        <v>1.3252314814814814E-2</v>
      </c>
      <c r="O719" s="9">
        <v>1.3252314814814814E-2</v>
      </c>
      <c r="P719">
        <v>17</v>
      </c>
      <c r="Q719">
        <v>1.4629948364888099E-2</v>
      </c>
      <c r="R719" t="s">
        <v>23</v>
      </c>
      <c r="S719">
        <v>38</v>
      </c>
      <c r="T719" t="s">
        <v>9188</v>
      </c>
      <c r="U719" t="s">
        <v>4576</v>
      </c>
      <c r="V719" t="s">
        <v>136</v>
      </c>
      <c r="W719" t="s">
        <v>4579</v>
      </c>
      <c r="X719" t="s">
        <v>9198</v>
      </c>
      <c r="Y719" t="s">
        <v>9166</v>
      </c>
      <c r="Z719" t="s">
        <v>47</v>
      </c>
      <c r="AA719" t="s">
        <v>83</v>
      </c>
    </row>
    <row r="720" spans="1:27" x14ac:dyDescent="0.25">
      <c r="A720">
        <v>4866</v>
      </c>
      <c r="B720">
        <v>719</v>
      </c>
      <c r="C720" t="s">
        <v>1216</v>
      </c>
      <c r="D720" t="s">
        <v>15</v>
      </c>
      <c r="F720" t="s">
        <v>733</v>
      </c>
      <c r="G720" s="4" t="s">
        <v>18</v>
      </c>
      <c r="H720" s="4">
        <v>2.6701388888888889E-2</v>
      </c>
      <c r="I720" s="4">
        <v>2.7245370370370371E-2</v>
      </c>
      <c r="J720" s="4">
        <v>2.673611111111111E-3</v>
      </c>
      <c r="K720" s="4">
        <v>1.3229166666666667E-2</v>
      </c>
      <c r="L720" t="s">
        <v>5785</v>
      </c>
      <c r="M720" t="s">
        <v>6681</v>
      </c>
      <c r="N720" s="4">
        <v>1.3472222222222222E-2</v>
      </c>
      <c r="O720" s="9">
        <v>1.3472222222222222E-2</v>
      </c>
      <c r="P720">
        <v>-21</v>
      </c>
      <c r="Q720">
        <v>-1.8372703412073501E-2</v>
      </c>
      <c r="R720" t="s">
        <v>23</v>
      </c>
      <c r="S720">
        <v>38</v>
      </c>
      <c r="T720" t="s">
        <v>9188</v>
      </c>
      <c r="U720" t="s">
        <v>4579</v>
      </c>
      <c r="V720" t="s">
        <v>105</v>
      </c>
      <c r="W720" t="s">
        <v>4579</v>
      </c>
      <c r="X720" t="s">
        <v>9198</v>
      </c>
      <c r="Y720" t="s">
        <v>9166</v>
      </c>
      <c r="Z720" t="s">
        <v>47</v>
      </c>
      <c r="AA720" t="s">
        <v>9174</v>
      </c>
    </row>
    <row r="721" spans="1:27" x14ac:dyDescent="0.25">
      <c r="A721">
        <v>2193</v>
      </c>
      <c r="B721">
        <v>720</v>
      </c>
      <c r="C721" t="s">
        <v>1217</v>
      </c>
      <c r="D721" t="s">
        <v>15</v>
      </c>
      <c r="F721" t="s">
        <v>269</v>
      </c>
      <c r="G721" s="4" t="s">
        <v>186</v>
      </c>
      <c r="H721" s="4">
        <v>2.6701388888888889E-2</v>
      </c>
      <c r="I721" s="4">
        <v>2.6909722222222224E-2</v>
      </c>
      <c r="J721" s="4">
        <v>2.673611111111111E-3</v>
      </c>
      <c r="K721" s="4">
        <v>1.3333333333333334E-2</v>
      </c>
      <c r="L721" t="s">
        <v>5785</v>
      </c>
      <c r="M721" t="s">
        <v>5786</v>
      </c>
      <c r="N721" s="4">
        <v>1.3368055555555555E-2</v>
      </c>
      <c r="O721" s="9">
        <v>1.3368055555555555E-2</v>
      </c>
      <c r="P721">
        <v>-3</v>
      </c>
      <c r="Q721">
        <v>-2.60416666666667E-3</v>
      </c>
      <c r="R721" t="s">
        <v>23</v>
      </c>
      <c r="S721">
        <v>38</v>
      </c>
      <c r="T721" t="s">
        <v>9189</v>
      </c>
      <c r="U721" t="s">
        <v>4579</v>
      </c>
      <c r="V721" t="s">
        <v>105</v>
      </c>
      <c r="W721" t="s">
        <v>4579</v>
      </c>
      <c r="X721" t="s">
        <v>9198</v>
      </c>
      <c r="Y721" t="s">
        <v>9166</v>
      </c>
      <c r="Z721" t="s">
        <v>47</v>
      </c>
      <c r="AA721" t="s">
        <v>47</v>
      </c>
    </row>
    <row r="722" spans="1:27" x14ac:dyDescent="0.25">
      <c r="A722">
        <v>1145</v>
      </c>
      <c r="B722">
        <v>721</v>
      </c>
      <c r="C722" t="s">
        <v>1218</v>
      </c>
      <c r="D722" t="s">
        <v>15</v>
      </c>
      <c r="E722" t="s">
        <v>1012</v>
      </c>
      <c r="F722" t="s">
        <v>1219</v>
      </c>
      <c r="G722" s="4" t="s">
        <v>18</v>
      </c>
      <c r="H722" s="4">
        <v>2.6712962962962963E-2</v>
      </c>
      <c r="I722" s="4">
        <v>2.7650462962962963E-2</v>
      </c>
      <c r="J722" s="4">
        <v>2.673611111111111E-3</v>
      </c>
      <c r="K722" s="4">
        <v>1.3425925925925926E-2</v>
      </c>
      <c r="L722" t="s">
        <v>8803</v>
      </c>
      <c r="M722" t="s">
        <v>6690</v>
      </c>
      <c r="N722" s="4">
        <v>1.3287037037037036E-2</v>
      </c>
      <c r="O722" s="9">
        <v>1.3287037037037036E-2</v>
      </c>
      <c r="P722">
        <v>12</v>
      </c>
      <c r="Q722">
        <v>1.03448275862069E-2</v>
      </c>
      <c r="R722" t="s">
        <v>23</v>
      </c>
      <c r="S722">
        <v>38</v>
      </c>
      <c r="T722" t="s">
        <v>9188</v>
      </c>
      <c r="U722" t="s">
        <v>4576</v>
      </c>
      <c r="V722" t="s">
        <v>105</v>
      </c>
      <c r="W722" t="s">
        <v>4579</v>
      </c>
      <c r="X722" t="s">
        <v>9198</v>
      </c>
      <c r="Y722" t="s">
        <v>9166</v>
      </c>
      <c r="Z722" t="s">
        <v>47</v>
      </c>
      <c r="AA722" t="s">
        <v>75</v>
      </c>
    </row>
    <row r="723" spans="1:27" x14ac:dyDescent="0.25">
      <c r="A723">
        <v>4719</v>
      </c>
      <c r="B723">
        <v>722</v>
      </c>
      <c r="C723" t="s">
        <v>8804</v>
      </c>
      <c r="D723" t="s">
        <v>15</v>
      </c>
      <c r="E723" t="s">
        <v>1220</v>
      </c>
      <c r="F723" t="s">
        <v>1221</v>
      </c>
      <c r="G723" s="4" t="s">
        <v>18</v>
      </c>
      <c r="H723" s="4">
        <v>2.6712962962962963E-2</v>
      </c>
      <c r="I723" s="4">
        <v>2.7291666666666665E-2</v>
      </c>
      <c r="J723" s="4">
        <v>2.673611111111111E-3</v>
      </c>
      <c r="K723" s="4">
        <v>1.3344907407407408E-2</v>
      </c>
      <c r="L723" t="s">
        <v>8803</v>
      </c>
      <c r="M723" t="s">
        <v>6971</v>
      </c>
      <c r="N723" s="4">
        <v>1.3368055555555555E-2</v>
      </c>
      <c r="O723" s="9">
        <v>1.3368055555555555E-2</v>
      </c>
      <c r="P723">
        <v>-2</v>
      </c>
      <c r="Q723">
        <v>-1.7346053772766699E-3</v>
      </c>
      <c r="R723" t="s">
        <v>23</v>
      </c>
      <c r="S723">
        <v>38</v>
      </c>
      <c r="T723" t="s">
        <v>9188</v>
      </c>
      <c r="U723" t="s">
        <v>4576</v>
      </c>
      <c r="V723" t="s">
        <v>105</v>
      </c>
      <c r="W723" t="s">
        <v>4579</v>
      </c>
      <c r="X723" t="s">
        <v>9198</v>
      </c>
      <c r="Y723" t="s">
        <v>9166</v>
      </c>
      <c r="Z723" t="s">
        <v>47</v>
      </c>
      <c r="AA723" t="s">
        <v>51</v>
      </c>
    </row>
    <row r="724" spans="1:27" x14ac:dyDescent="0.25">
      <c r="A724">
        <v>130</v>
      </c>
      <c r="B724">
        <v>723</v>
      </c>
      <c r="C724" t="s">
        <v>1222</v>
      </c>
      <c r="D724" t="s">
        <v>15</v>
      </c>
      <c r="E724" t="s">
        <v>1223</v>
      </c>
      <c r="F724" t="s">
        <v>61</v>
      </c>
      <c r="G724" s="4" t="s">
        <v>18</v>
      </c>
      <c r="H724" s="4">
        <v>2.6724537037037036E-2</v>
      </c>
      <c r="I724" s="4">
        <v>2.7141203703703702E-2</v>
      </c>
      <c r="J724" s="4">
        <v>2.673611111111111E-3</v>
      </c>
      <c r="K724" s="4">
        <v>1.2986111111111111E-2</v>
      </c>
      <c r="L724" t="s">
        <v>8805</v>
      </c>
      <c r="M724" t="s">
        <v>5780</v>
      </c>
      <c r="N724" s="4">
        <v>1.3738425925925926E-2</v>
      </c>
      <c r="O724" s="9">
        <v>1.3738425925925926E-2</v>
      </c>
      <c r="P724">
        <v>-65</v>
      </c>
      <c r="Q724">
        <v>-5.7932263814616802E-2</v>
      </c>
      <c r="R724" t="s">
        <v>43</v>
      </c>
      <c r="S724">
        <v>38</v>
      </c>
      <c r="T724" t="s">
        <v>9188</v>
      </c>
      <c r="U724" t="s">
        <v>4576</v>
      </c>
      <c r="V724" t="s">
        <v>105</v>
      </c>
      <c r="W724" t="s">
        <v>4579</v>
      </c>
      <c r="X724" t="s">
        <v>9198</v>
      </c>
      <c r="Y724" t="s">
        <v>9166</v>
      </c>
      <c r="Z724" t="s">
        <v>47</v>
      </c>
      <c r="AA724" t="s">
        <v>141</v>
      </c>
    </row>
    <row r="725" spans="1:27" x14ac:dyDescent="0.25">
      <c r="A725">
        <v>5319</v>
      </c>
      <c r="B725">
        <v>724</v>
      </c>
      <c r="C725" t="s">
        <v>8806</v>
      </c>
      <c r="D725" t="s">
        <v>15</v>
      </c>
      <c r="E725" t="s">
        <v>1224</v>
      </c>
      <c r="F725" t="s">
        <v>1100</v>
      </c>
      <c r="G725" s="4" t="s">
        <v>18</v>
      </c>
      <c r="H725" s="4">
        <v>2.673611111111111E-2</v>
      </c>
      <c r="I725" s="4">
        <v>2.7256944444444445E-2</v>
      </c>
      <c r="J725" s="4">
        <v>2.673611111111111E-3</v>
      </c>
      <c r="K725" s="4">
        <v>1.3622685185185186E-2</v>
      </c>
      <c r="L725" t="s">
        <v>8807</v>
      </c>
      <c r="M725" t="s">
        <v>6312</v>
      </c>
      <c r="N725" s="4">
        <v>1.3113425925925926E-2</v>
      </c>
      <c r="O725" s="9">
        <v>1.3113425925925926E-2</v>
      </c>
      <c r="P725">
        <v>44</v>
      </c>
      <c r="Q725">
        <v>3.7383177570093497E-2</v>
      </c>
      <c r="R725" t="s">
        <v>19</v>
      </c>
      <c r="S725">
        <v>38</v>
      </c>
      <c r="T725" t="s">
        <v>9188</v>
      </c>
      <c r="U725" t="s">
        <v>4576</v>
      </c>
      <c r="V725" t="s">
        <v>105</v>
      </c>
      <c r="W725" t="s">
        <v>4579</v>
      </c>
      <c r="X725" t="s">
        <v>9198</v>
      </c>
      <c r="Y725" t="s">
        <v>9166</v>
      </c>
      <c r="Z725" t="s">
        <v>47</v>
      </c>
      <c r="AA725" t="s">
        <v>124</v>
      </c>
    </row>
    <row r="726" spans="1:27" x14ac:dyDescent="0.25">
      <c r="A726">
        <v>3351</v>
      </c>
      <c r="B726">
        <v>725</v>
      </c>
      <c r="C726" t="s">
        <v>1225</v>
      </c>
      <c r="D726" t="s">
        <v>15</v>
      </c>
      <c r="E726" t="s">
        <v>635</v>
      </c>
      <c r="F726" t="s">
        <v>636</v>
      </c>
      <c r="G726" s="4" t="s">
        <v>18</v>
      </c>
      <c r="H726" s="4">
        <v>2.673611111111111E-2</v>
      </c>
      <c r="I726" s="4">
        <v>2.7337962962962963E-2</v>
      </c>
      <c r="J726" s="4">
        <v>2.673611111111111E-3</v>
      </c>
      <c r="K726" s="4">
        <v>1.3391203703703704E-2</v>
      </c>
      <c r="L726" t="s">
        <v>8807</v>
      </c>
      <c r="M726" t="s">
        <v>7548</v>
      </c>
      <c r="N726" s="4">
        <v>1.3344907407407408E-2</v>
      </c>
      <c r="O726" s="9">
        <v>1.3344907407407408E-2</v>
      </c>
      <c r="P726">
        <v>4</v>
      </c>
      <c r="Q726">
        <v>3.4572169403630101E-3</v>
      </c>
      <c r="R726" t="s">
        <v>23</v>
      </c>
      <c r="S726">
        <v>38</v>
      </c>
      <c r="T726" t="s">
        <v>9188</v>
      </c>
      <c r="U726" t="s">
        <v>4576</v>
      </c>
      <c r="V726" t="s">
        <v>105</v>
      </c>
      <c r="W726" t="s">
        <v>4579</v>
      </c>
      <c r="X726" t="s">
        <v>9198</v>
      </c>
      <c r="Y726" t="s">
        <v>9166</v>
      </c>
      <c r="Z726" t="s">
        <v>47</v>
      </c>
      <c r="AA726" t="s">
        <v>65</v>
      </c>
    </row>
    <row r="727" spans="1:27" x14ac:dyDescent="0.25">
      <c r="A727">
        <v>549</v>
      </c>
      <c r="B727">
        <v>726</v>
      </c>
      <c r="C727" t="s">
        <v>8808</v>
      </c>
      <c r="D727" t="s">
        <v>15</v>
      </c>
      <c r="E727" t="s">
        <v>627</v>
      </c>
      <c r="F727" t="s">
        <v>1226</v>
      </c>
      <c r="G727" s="4" t="s">
        <v>18</v>
      </c>
      <c r="H727" s="4">
        <v>2.675925925925926E-2</v>
      </c>
      <c r="I727" s="4">
        <v>2.6932870370370371E-2</v>
      </c>
      <c r="J727" s="4">
        <v>2.673611111111111E-3</v>
      </c>
      <c r="K727" s="4">
        <v>1.2997685185185185E-2</v>
      </c>
      <c r="L727" t="s">
        <v>4943</v>
      </c>
      <c r="M727" t="s">
        <v>8258</v>
      </c>
      <c r="N727" s="4">
        <v>1.3761574074074074E-2</v>
      </c>
      <c r="O727" s="9">
        <v>1.3761574074074074E-2</v>
      </c>
      <c r="P727">
        <v>-66</v>
      </c>
      <c r="Q727">
        <v>-5.8771148708815703E-2</v>
      </c>
      <c r="R727" t="s">
        <v>43</v>
      </c>
      <c r="S727">
        <v>38</v>
      </c>
      <c r="T727" t="s">
        <v>9188</v>
      </c>
      <c r="U727" t="s">
        <v>4576</v>
      </c>
      <c r="V727" t="s">
        <v>105</v>
      </c>
      <c r="W727" t="s">
        <v>4579</v>
      </c>
      <c r="X727" t="s">
        <v>9198</v>
      </c>
      <c r="Y727" t="s">
        <v>9166</v>
      </c>
      <c r="Z727" t="s">
        <v>47</v>
      </c>
      <c r="AA727" t="s">
        <v>144</v>
      </c>
    </row>
    <row r="728" spans="1:27" x14ac:dyDescent="0.25">
      <c r="A728">
        <v>647</v>
      </c>
      <c r="B728">
        <v>727</v>
      </c>
      <c r="C728" t="s">
        <v>1227</v>
      </c>
      <c r="D728" t="s">
        <v>15</v>
      </c>
      <c r="E728" t="s">
        <v>1228</v>
      </c>
      <c r="F728" t="s">
        <v>17</v>
      </c>
      <c r="G728" s="4" t="s">
        <v>207</v>
      </c>
      <c r="H728" s="4">
        <v>2.675925925925926E-2</v>
      </c>
      <c r="I728" s="4">
        <v>2.6782407407407408E-2</v>
      </c>
      <c r="J728" s="4">
        <v>2.673611111111111E-3</v>
      </c>
      <c r="K728" s="4">
        <v>1.3101851851851852E-2</v>
      </c>
      <c r="L728" t="s">
        <v>4943</v>
      </c>
      <c r="M728" t="s">
        <v>5479</v>
      </c>
      <c r="N728" s="4">
        <v>1.3657407407407408E-2</v>
      </c>
      <c r="O728" s="9">
        <v>1.3657407407407408E-2</v>
      </c>
      <c r="P728">
        <v>-48</v>
      </c>
      <c r="Q728">
        <v>-4.2402826855123699E-2</v>
      </c>
      <c r="R728" t="s">
        <v>43</v>
      </c>
      <c r="S728">
        <v>38</v>
      </c>
      <c r="T728" t="s">
        <v>9188</v>
      </c>
      <c r="U728" t="s">
        <v>4576</v>
      </c>
      <c r="V728" t="s">
        <v>165</v>
      </c>
      <c r="W728" t="s">
        <v>4579</v>
      </c>
      <c r="X728" t="s">
        <v>9198</v>
      </c>
      <c r="Y728" t="s">
        <v>9166</v>
      </c>
      <c r="Z728" t="s">
        <v>47</v>
      </c>
      <c r="AA728" t="s">
        <v>172</v>
      </c>
    </row>
    <row r="729" spans="1:27" x14ac:dyDescent="0.25">
      <c r="A729">
        <v>6028</v>
      </c>
      <c r="B729">
        <v>728</v>
      </c>
      <c r="C729" t="s">
        <v>4942</v>
      </c>
      <c r="D729" t="s">
        <v>15</v>
      </c>
      <c r="F729" t="s">
        <v>82</v>
      </c>
      <c r="G729" s="4" t="s">
        <v>135</v>
      </c>
      <c r="H729" s="4">
        <v>2.675925925925926E-2</v>
      </c>
      <c r="I729" s="4">
        <v>2.7256944444444445E-2</v>
      </c>
      <c r="J729" s="4">
        <v>2.673611111111111E-3</v>
      </c>
      <c r="K729" s="4">
        <v>1.337962962962963E-2</v>
      </c>
      <c r="L729" t="s">
        <v>4943</v>
      </c>
      <c r="M729" t="s">
        <v>4944</v>
      </c>
      <c r="N729" s="4">
        <v>1.337962962962963E-2</v>
      </c>
      <c r="O729" s="9">
        <v>1.337962962962963E-2</v>
      </c>
      <c r="P729">
        <v>0</v>
      </c>
      <c r="Q729">
        <v>0</v>
      </c>
      <c r="R729" t="s">
        <v>23</v>
      </c>
      <c r="S729">
        <v>38</v>
      </c>
      <c r="T729" t="s">
        <v>9188</v>
      </c>
      <c r="U729" t="s">
        <v>4579</v>
      </c>
      <c r="V729" t="s">
        <v>136</v>
      </c>
      <c r="W729" t="s">
        <v>4579</v>
      </c>
      <c r="X729" t="s">
        <v>9198</v>
      </c>
      <c r="Y729" t="s">
        <v>9166</v>
      </c>
      <c r="Z729" t="s">
        <v>47</v>
      </c>
      <c r="AA729" t="s">
        <v>62</v>
      </c>
    </row>
    <row r="730" spans="1:27" x14ac:dyDescent="0.25">
      <c r="A730">
        <v>2402</v>
      </c>
      <c r="B730">
        <v>729</v>
      </c>
      <c r="C730" t="s">
        <v>1229</v>
      </c>
      <c r="D730" t="s">
        <v>15</v>
      </c>
      <c r="F730" t="s">
        <v>628</v>
      </c>
      <c r="G730" s="4" t="s">
        <v>135</v>
      </c>
      <c r="H730" s="4">
        <v>2.6770833333333334E-2</v>
      </c>
      <c r="I730" s="4">
        <v>2.71875E-2</v>
      </c>
      <c r="J730" s="4">
        <v>2.673611111111111E-3</v>
      </c>
      <c r="K730" s="4">
        <v>1.3194444444444444E-2</v>
      </c>
      <c r="L730" t="s">
        <v>5925</v>
      </c>
      <c r="M730" t="s">
        <v>6682</v>
      </c>
      <c r="N730" s="4">
        <v>1.357638888888889E-2</v>
      </c>
      <c r="O730" s="9">
        <v>1.357638888888889E-2</v>
      </c>
      <c r="P730">
        <v>-33</v>
      </c>
      <c r="Q730">
        <v>-2.89473684210526E-2</v>
      </c>
      <c r="R730" t="s">
        <v>43</v>
      </c>
      <c r="S730">
        <v>38</v>
      </c>
      <c r="T730" t="s">
        <v>9188</v>
      </c>
      <c r="U730" t="s">
        <v>4579</v>
      </c>
      <c r="V730" t="s">
        <v>136</v>
      </c>
      <c r="W730" t="s">
        <v>4579</v>
      </c>
      <c r="X730" t="s">
        <v>9198</v>
      </c>
      <c r="Y730" t="s">
        <v>9166</v>
      </c>
      <c r="Z730" t="s">
        <v>47</v>
      </c>
      <c r="AA730" t="s">
        <v>9171</v>
      </c>
    </row>
    <row r="731" spans="1:27" x14ac:dyDescent="0.25">
      <c r="A731">
        <v>4074</v>
      </c>
      <c r="B731">
        <v>730</v>
      </c>
      <c r="C731" t="s">
        <v>7340</v>
      </c>
      <c r="D731" t="s">
        <v>15</v>
      </c>
      <c r="E731" t="s">
        <v>662</v>
      </c>
      <c r="F731" t="s">
        <v>1230</v>
      </c>
      <c r="G731" s="4" t="s">
        <v>186</v>
      </c>
      <c r="H731" s="4">
        <v>2.6770833333333334E-2</v>
      </c>
      <c r="I731" s="4">
        <v>2.7164351851851853E-2</v>
      </c>
      <c r="J731" s="4">
        <v>2.673611111111111E-3</v>
      </c>
      <c r="K731" s="4">
        <v>1.3402777777777777E-2</v>
      </c>
      <c r="L731" t="s">
        <v>5925</v>
      </c>
      <c r="M731" t="s">
        <v>4581</v>
      </c>
      <c r="N731" s="4">
        <v>1.3368055555555555E-2</v>
      </c>
      <c r="O731" s="9">
        <v>1.3368055555555555E-2</v>
      </c>
      <c r="P731">
        <v>3</v>
      </c>
      <c r="Q731">
        <v>2.5906735751295299E-3</v>
      </c>
      <c r="R731" t="s">
        <v>23</v>
      </c>
      <c r="S731">
        <v>38</v>
      </c>
      <c r="T731" t="s">
        <v>9189</v>
      </c>
      <c r="U731" t="s">
        <v>4576</v>
      </c>
      <c r="V731" t="s">
        <v>105</v>
      </c>
      <c r="W731" t="s">
        <v>4579</v>
      </c>
      <c r="X731" t="s">
        <v>9198</v>
      </c>
      <c r="Y731" t="s">
        <v>9166</v>
      </c>
      <c r="Z731" t="s">
        <v>47</v>
      </c>
      <c r="AA731" t="s">
        <v>69</v>
      </c>
    </row>
    <row r="732" spans="1:27" x14ac:dyDescent="0.25">
      <c r="A732">
        <v>5231</v>
      </c>
      <c r="B732">
        <v>731</v>
      </c>
      <c r="C732" t="s">
        <v>1231</v>
      </c>
      <c r="D732" t="s">
        <v>15</v>
      </c>
      <c r="F732" t="s">
        <v>1232</v>
      </c>
      <c r="G732" s="4" t="s">
        <v>685</v>
      </c>
      <c r="H732" s="4">
        <v>2.6770833333333334E-2</v>
      </c>
      <c r="I732" s="4">
        <v>2.7569444444444445E-2</v>
      </c>
      <c r="J732" s="4">
        <v>2.673611111111111E-3</v>
      </c>
      <c r="K732" s="4">
        <v>1.3530092592592592E-2</v>
      </c>
      <c r="L732" t="s">
        <v>5925</v>
      </c>
      <c r="M732" t="s">
        <v>4771</v>
      </c>
      <c r="N732" s="4">
        <v>1.324074074074074E-2</v>
      </c>
      <c r="O732" s="9">
        <v>1.324074074074074E-2</v>
      </c>
      <c r="P732">
        <v>25</v>
      </c>
      <c r="Q732">
        <v>2.1385799828913601E-2</v>
      </c>
      <c r="R732" t="s">
        <v>19</v>
      </c>
      <c r="S732">
        <v>38</v>
      </c>
      <c r="T732" t="s">
        <v>9188</v>
      </c>
      <c r="U732" t="s">
        <v>4579</v>
      </c>
      <c r="V732" t="s">
        <v>62</v>
      </c>
      <c r="W732" t="s">
        <v>4579</v>
      </c>
      <c r="X732" t="s">
        <v>9198</v>
      </c>
      <c r="Y732" t="s">
        <v>9166</v>
      </c>
      <c r="Z732" t="s">
        <v>47</v>
      </c>
      <c r="AA732" t="s">
        <v>101</v>
      </c>
    </row>
    <row r="733" spans="1:27" x14ac:dyDescent="0.25">
      <c r="A733">
        <v>2886</v>
      </c>
      <c r="B733">
        <v>732</v>
      </c>
      <c r="C733" t="s">
        <v>7458</v>
      </c>
      <c r="D733" t="s">
        <v>15</v>
      </c>
      <c r="E733" t="s">
        <v>407</v>
      </c>
      <c r="F733" t="s">
        <v>1233</v>
      </c>
      <c r="G733" s="4" t="s">
        <v>30</v>
      </c>
      <c r="H733" s="4">
        <v>2.6770833333333334E-2</v>
      </c>
      <c r="I733" s="4">
        <v>2.7546296296296298E-2</v>
      </c>
      <c r="J733" s="4">
        <v>2.673611111111111E-3</v>
      </c>
      <c r="K733" s="4">
        <v>1.3344907407407408E-2</v>
      </c>
      <c r="L733" t="s">
        <v>5925</v>
      </c>
      <c r="M733" t="s">
        <v>6971</v>
      </c>
      <c r="N733" s="4">
        <v>1.3425925925925926E-2</v>
      </c>
      <c r="O733" s="9">
        <v>1.3425925925925926E-2</v>
      </c>
      <c r="P733">
        <v>-7</v>
      </c>
      <c r="Q733">
        <v>-6.0711188204683403E-3</v>
      </c>
      <c r="R733" t="s">
        <v>23</v>
      </c>
      <c r="S733">
        <v>38</v>
      </c>
      <c r="T733" t="s">
        <v>9188</v>
      </c>
      <c r="U733" t="s">
        <v>4576</v>
      </c>
      <c r="V733" t="s">
        <v>75</v>
      </c>
      <c r="W733" t="s">
        <v>4579</v>
      </c>
      <c r="X733" t="s">
        <v>9198</v>
      </c>
      <c r="Y733" t="s">
        <v>9166</v>
      </c>
      <c r="Z733" t="s">
        <v>47</v>
      </c>
      <c r="AA733" t="s">
        <v>51</v>
      </c>
    </row>
    <row r="734" spans="1:27" x14ac:dyDescent="0.25">
      <c r="A734">
        <v>3091</v>
      </c>
      <c r="B734">
        <v>733</v>
      </c>
      <c r="C734" t="s">
        <v>1234</v>
      </c>
      <c r="D734" t="s">
        <v>15</v>
      </c>
      <c r="E734" t="s">
        <v>1235</v>
      </c>
      <c r="F734" t="s">
        <v>1236</v>
      </c>
      <c r="G734" s="4" t="s">
        <v>135</v>
      </c>
      <c r="H734" s="4">
        <v>2.6770833333333334E-2</v>
      </c>
      <c r="I734" s="4">
        <v>2.7407407407407408E-2</v>
      </c>
      <c r="J734" s="4">
        <v>2.673611111111111E-3</v>
      </c>
      <c r="K734" s="4">
        <v>1.3506944444444445E-2</v>
      </c>
      <c r="L734" t="s">
        <v>5925</v>
      </c>
      <c r="M734" t="s">
        <v>7845</v>
      </c>
      <c r="N734" s="4">
        <v>1.3263888888888889E-2</v>
      </c>
      <c r="O734" s="9">
        <v>1.3263888888888889E-2</v>
      </c>
      <c r="P734">
        <v>21</v>
      </c>
      <c r="Q734">
        <v>1.7994858611825201E-2</v>
      </c>
      <c r="R734" t="s">
        <v>23</v>
      </c>
      <c r="S734">
        <v>38</v>
      </c>
      <c r="T734" t="s">
        <v>9188</v>
      </c>
      <c r="U734" t="s">
        <v>4576</v>
      </c>
      <c r="V734" t="s">
        <v>136</v>
      </c>
      <c r="W734" t="s">
        <v>4579</v>
      </c>
      <c r="X734" t="s">
        <v>9198</v>
      </c>
      <c r="Y734" t="s">
        <v>9166</v>
      </c>
      <c r="Z734" t="s">
        <v>47</v>
      </c>
      <c r="AA734" t="s">
        <v>96</v>
      </c>
    </row>
    <row r="735" spans="1:27" x14ac:dyDescent="0.25">
      <c r="A735">
        <v>5252</v>
      </c>
      <c r="B735">
        <v>734</v>
      </c>
      <c r="C735" t="s">
        <v>6183</v>
      </c>
      <c r="D735" t="s">
        <v>15</v>
      </c>
      <c r="F735" t="s">
        <v>374</v>
      </c>
      <c r="G735" s="4" t="s">
        <v>30</v>
      </c>
      <c r="H735" s="4">
        <v>2.6770833333333334E-2</v>
      </c>
      <c r="I735" s="4">
        <v>2.7222222222222221E-2</v>
      </c>
      <c r="J735" s="4">
        <v>2.673611111111111E-3</v>
      </c>
      <c r="K735" s="4">
        <v>1.3773148148148149E-2</v>
      </c>
      <c r="L735" t="s">
        <v>5925</v>
      </c>
      <c r="M735" t="s">
        <v>5795</v>
      </c>
      <c r="N735" s="4">
        <v>1.2997685185185185E-2</v>
      </c>
      <c r="O735" s="9">
        <v>1.2997685185185185E-2</v>
      </c>
      <c r="P735">
        <v>67</v>
      </c>
      <c r="Q735">
        <v>5.6302521008403397E-2</v>
      </c>
      <c r="R735" t="s">
        <v>19</v>
      </c>
      <c r="S735">
        <v>38</v>
      </c>
      <c r="T735" t="s">
        <v>9188</v>
      </c>
      <c r="U735" t="s">
        <v>4579</v>
      </c>
      <c r="V735" t="s">
        <v>75</v>
      </c>
      <c r="W735" t="s">
        <v>4579</v>
      </c>
      <c r="X735" t="s">
        <v>9198</v>
      </c>
      <c r="Y735" t="s">
        <v>9166</v>
      </c>
      <c r="Z735" t="s">
        <v>47</v>
      </c>
      <c r="AA735" t="s">
        <v>165</v>
      </c>
    </row>
    <row r="736" spans="1:27" x14ac:dyDescent="0.25">
      <c r="A736">
        <v>4321</v>
      </c>
      <c r="B736">
        <v>735</v>
      </c>
      <c r="C736" t="s">
        <v>1237</v>
      </c>
      <c r="D736" t="s">
        <v>15</v>
      </c>
      <c r="E736" t="s">
        <v>1238</v>
      </c>
      <c r="F736" t="s">
        <v>1239</v>
      </c>
      <c r="G736" s="4" t="s">
        <v>18</v>
      </c>
      <c r="H736" s="4">
        <v>2.6770833333333334E-2</v>
      </c>
      <c r="I736" s="4">
        <v>2.7337962962962963E-2</v>
      </c>
      <c r="J736" s="4">
        <v>2.673611111111111E-3</v>
      </c>
      <c r="K736" s="4">
        <v>1.3483796296296296E-2</v>
      </c>
      <c r="L736" t="s">
        <v>5925</v>
      </c>
      <c r="M736" t="s">
        <v>5789</v>
      </c>
      <c r="N736" s="4">
        <v>1.3287037037037036E-2</v>
      </c>
      <c r="O736" s="9">
        <v>1.3287037037037036E-2</v>
      </c>
      <c r="P736">
        <v>17</v>
      </c>
      <c r="Q736">
        <v>1.45922746781116E-2</v>
      </c>
      <c r="R736" t="s">
        <v>23</v>
      </c>
      <c r="S736">
        <v>38</v>
      </c>
      <c r="T736" t="s">
        <v>9188</v>
      </c>
      <c r="U736" t="s">
        <v>4576</v>
      </c>
      <c r="V736" t="s">
        <v>105</v>
      </c>
      <c r="W736" t="s">
        <v>4579</v>
      </c>
      <c r="X736" t="s">
        <v>9198</v>
      </c>
      <c r="Y736" t="s">
        <v>9166</v>
      </c>
      <c r="Z736" t="s">
        <v>47</v>
      </c>
      <c r="AA736" t="s">
        <v>91</v>
      </c>
    </row>
    <row r="737" spans="1:27" x14ac:dyDescent="0.25">
      <c r="A737">
        <v>608</v>
      </c>
      <c r="B737">
        <v>736</v>
      </c>
      <c r="C737" t="s">
        <v>8344</v>
      </c>
      <c r="D737" t="s">
        <v>15</v>
      </c>
      <c r="E737" t="s">
        <v>1118</v>
      </c>
      <c r="F737" t="s">
        <v>425</v>
      </c>
      <c r="G737" s="4" t="s">
        <v>135</v>
      </c>
      <c r="H737" s="4">
        <v>2.6770833333333334E-2</v>
      </c>
      <c r="I737" s="4">
        <v>2.75E-2</v>
      </c>
      <c r="J737" s="4">
        <v>2.673611111111111E-3</v>
      </c>
      <c r="K737" s="4">
        <v>1.3622685185185186E-2</v>
      </c>
      <c r="L737" t="s">
        <v>5925</v>
      </c>
      <c r="M737" t="s">
        <v>6312</v>
      </c>
      <c r="N737" s="4">
        <v>1.3148148148148148E-2</v>
      </c>
      <c r="O737" s="9">
        <v>1.3148148148148148E-2</v>
      </c>
      <c r="P737">
        <v>41</v>
      </c>
      <c r="Q737">
        <v>3.4834324553950698E-2</v>
      </c>
      <c r="R737" t="s">
        <v>19</v>
      </c>
      <c r="S737">
        <v>38</v>
      </c>
      <c r="T737" t="s">
        <v>9188</v>
      </c>
      <c r="U737" t="s">
        <v>4576</v>
      </c>
      <c r="V737" t="s">
        <v>136</v>
      </c>
      <c r="W737" t="s">
        <v>4579</v>
      </c>
      <c r="X737" t="s">
        <v>9198</v>
      </c>
      <c r="Y737" t="s">
        <v>9166</v>
      </c>
      <c r="Z737" t="s">
        <v>47</v>
      </c>
      <c r="AA737" t="s">
        <v>124</v>
      </c>
    </row>
    <row r="738" spans="1:27" x14ac:dyDescent="0.25">
      <c r="A738">
        <v>4114</v>
      </c>
      <c r="B738">
        <v>737</v>
      </c>
      <c r="C738" t="s">
        <v>1240</v>
      </c>
      <c r="D738" t="s">
        <v>15</v>
      </c>
      <c r="F738" t="s">
        <v>1241</v>
      </c>
      <c r="G738" s="4" t="s">
        <v>18</v>
      </c>
      <c r="H738" s="4">
        <v>2.6770833333333334E-2</v>
      </c>
      <c r="I738" s="4">
        <v>2.7106481481481481E-2</v>
      </c>
      <c r="J738" s="4">
        <v>2.673611111111111E-3</v>
      </c>
      <c r="K738" s="4">
        <v>1.3321759259259259E-2</v>
      </c>
      <c r="L738" t="s">
        <v>5925</v>
      </c>
      <c r="M738" t="s">
        <v>6175</v>
      </c>
      <c r="N738" s="4">
        <v>1.3449074074074073E-2</v>
      </c>
      <c r="O738" s="9">
        <v>1.3449074074074073E-2</v>
      </c>
      <c r="P738">
        <v>-11</v>
      </c>
      <c r="Q738">
        <v>-9.5569070373588208E-3</v>
      </c>
      <c r="R738" t="s">
        <v>23</v>
      </c>
      <c r="S738">
        <v>38</v>
      </c>
      <c r="T738" t="s">
        <v>9188</v>
      </c>
      <c r="U738" t="s">
        <v>4579</v>
      </c>
      <c r="V738" t="s">
        <v>105</v>
      </c>
      <c r="W738" t="s">
        <v>4579</v>
      </c>
      <c r="X738" t="s">
        <v>9198</v>
      </c>
      <c r="Y738" t="s">
        <v>9166</v>
      </c>
      <c r="Z738" t="s">
        <v>47</v>
      </c>
      <c r="AA738" t="s">
        <v>44</v>
      </c>
    </row>
    <row r="739" spans="1:27" x14ac:dyDescent="0.25">
      <c r="A739">
        <v>3320</v>
      </c>
      <c r="B739">
        <v>738</v>
      </c>
      <c r="C739" t="s">
        <v>8809</v>
      </c>
      <c r="D739" t="s">
        <v>15</v>
      </c>
      <c r="E739" t="s">
        <v>1242</v>
      </c>
      <c r="F739" t="s">
        <v>812</v>
      </c>
      <c r="G739" s="4" t="s">
        <v>18</v>
      </c>
      <c r="H739" s="4">
        <v>2.6770833333333334E-2</v>
      </c>
      <c r="I739" s="4">
        <v>2.7303240740740739E-2</v>
      </c>
      <c r="J739" s="4">
        <v>2.673611111111111E-3</v>
      </c>
      <c r="K739" s="4">
        <v>1.3321759259259259E-2</v>
      </c>
      <c r="L739" t="s">
        <v>5925</v>
      </c>
      <c r="M739" t="s">
        <v>6175</v>
      </c>
      <c r="N739" s="4">
        <v>1.3449074074074073E-2</v>
      </c>
      <c r="O739" s="9">
        <v>1.3449074074074073E-2</v>
      </c>
      <c r="P739">
        <v>-11</v>
      </c>
      <c r="Q739">
        <v>-9.5569070373588208E-3</v>
      </c>
      <c r="R739" t="s">
        <v>23</v>
      </c>
      <c r="S739">
        <v>38</v>
      </c>
      <c r="T739" t="s">
        <v>9188</v>
      </c>
      <c r="U739" t="s">
        <v>4576</v>
      </c>
      <c r="V739" t="s">
        <v>105</v>
      </c>
      <c r="W739" t="s">
        <v>4579</v>
      </c>
      <c r="X739" t="s">
        <v>9198</v>
      </c>
      <c r="Y739" t="s">
        <v>9166</v>
      </c>
      <c r="Z739" t="s">
        <v>47</v>
      </c>
      <c r="AA739" t="s">
        <v>44</v>
      </c>
    </row>
    <row r="740" spans="1:27" x14ac:dyDescent="0.25">
      <c r="A740">
        <v>2393</v>
      </c>
      <c r="B740">
        <v>739</v>
      </c>
      <c r="C740" t="s">
        <v>1243</v>
      </c>
      <c r="D740" t="s">
        <v>15</v>
      </c>
      <c r="E740" t="s">
        <v>647</v>
      </c>
      <c r="F740" t="s">
        <v>1244</v>
      </c>
      <c r="G740" s="4" t="s">
        <v>135</v>
      </c>
      <c r="H740" s="4">
        <v>2.6782407407407408E-2</v>
      </c>
      <c r="I740" s="4">
        <v>3.0324074074074073E-2</v>
      </c>
      <c r="J740" s="4">
        <v>2.673611111111111E-3</v>
      </c>
      <c r="K740" s="4">
        <v>1.3425925925925926E-2</v>
      </c>
      <c r="L740" t="s">
        <v>6184</v>
      </c>
      <c r="M740" t="s">
        <v>6690</v>
      </c>
      <c r="N740" s="4">
        <v>1.3356481481481481E-2</v>
      </c>
      <c r="O740" s="9">
        <v>1.3356481481481481E-2</v>
      </c>
      <c r="P740">
        <v>6</v>
      </c>
      <c r="Q740">
        <v>5.1724137931034499E-3</v>
      </c>
      <c r="R740" t="s">
        <v>23</v>
      </c>
      <c r="S740">
        <v>38</v>
      </c>
      <c r="T740" t="s">
        <v>9188</v>
      </c>
      <c r="U740" t="s">
        <v>4576</v>
      </c>
      <c r="V740" t="s">
        <v>136</v>
      </c>
      <c r="W740" t="s">
        <v>4579</v>
      </c>
      <c r="X740" t="s">
        <v>9198</v>
      </c>
      <c r="Y740" t="s">
        <v>9166</v>
      </c>
      <c r="Z740" t="s">
        <v>47</v>
      </c>
      <c r="AA740" t="s">
        <v>75</v>
      </c>
    </row>
    <row r="741" spans="1:27" x14ac:dyDescent="0.25">
      <c r="A741">
        <v>682</v>
      </c>
      <c r="B741">
        <v>740</v>
      </c>
      <c r="C741" t="s">
        <v>1245</v>
      </c>
      <c r="D741" t="s">
        <v>15</v>
      </c>
      <c r="E741" t="s">
        <v>1077</v>
      </c>
      <c r="F741" t="s">
        <v>1246</v>
      </c>
      <c r="G741" s="4" t="s">
        <v>135</v>
      </c>
      <c r="H741" s="4">
        <v>2.6782407407407408E-2</v>
      </c>
      <c r="I741" s="4">
        <v>2.7256944444444445E-2</v>
      </c>
      <c r="J741" s="4">
        <v>2.673611111111111E-3</v>
      </c>
      <c r="K741" s="4">
        <v>1.337962962962963E-2</v>
      </c>
      <c r="L741" t="s">
        <v>6184</v>
      </c>
      <c r="M741" t="s">
        <v>4944</v>
      </c>
      <c r="N741" s="4">
        <v>1.3402777777777777E-2</v>
      </c>
      <c r="O741" s="9">
        <v>1.3402777777777777E-2</v>
      </c>
      <c r="P741">
        <v>-2</v>
      </c>
      <c r="Q741">
        <v>-1.7301038062283701E-3</v>
      </c>
      <c r="R741" t="s">
        <v>23</v>
      </c>
      <c r="S741">
        <v>38</v>
      </c>
      <c r="T741" t="s">
        <v>9188</v>
      </c>
      <c r="U741" t="s">
        <v>4576</v>
      </c>
      <c r="V741" t="s">
        <v>136</v>
      </c>
      <c r="W741" t="s">
        <v>4579</v>
      </c>
      <c r="X741" t="s">
        <v>9198</v>
      </c>
      <c r="Y741" t="s">
        <v>9166</v>
      </c>
      <c r="Z741" t="s">
        <v>47</v>
      </c>
      <c r="AA741" t="s">
        <v>62</v>
      </c>
    </row>
    <row r="742" spans="1:27" x14ac:dyDescent="0.25">
      <c r="A742">
        <v>4159</v>
      </c>
      <c r="B742">
        <v>741</v>
      </c>
      <c r="C742" t="s">
        <v>1247</v>
      </c>
      <c r="D742" t="s">
        <v>15</v>
      </c>
      <c r="F742" t="s">
        <v>42</v>
      </c>
      <c r="G742" s="4" t="s">
        <v>30</v>
      </c>
      <c r="H742" s="4">
        <v>2.6782407407407408E-2</v>
      </c>
      <c r="I742" s="4">
        <v>2.7303240740740739E-2</v>
      </c>
      <c r="J742" s="4">
        <v>2.673611111111111E-3</v>
      </c>
      <c r="K742" s="4">
        <v>1.3460648148148149E-2</v>
      </c>
      <c r="L742" t="s">
        <v>6184</v>
      </c>
      <c r="M742" t="s">
        <v>6185</v>
      </c>
      <c r="N742" s="4">
        <v>1.3321759259259259E-2</v>
      </c>
      <c r="O742" s="9">
        <v>1.3321759259259259E-2</v>
      </c>
      <c r="P742">
        <v>12</v>
      </c>
      <c r="Q742">
        <v>1.0318142734307799E-2</v>
      </c>
      <c r="R742" t="s">
        <v>23</v>
      </c>
      <c r="S742">
        <v>38</v>
      </c>
      <c r="T742" t="s">
        <v>9188</v>
      </c>
      <c r="U742" t="s">
        <v>4579</v>
      </c>
      <c r="V742" t="s">
        <v>75</v>
      </c>
      <c r="W742" t="s">
        <v>4579</v>
      </c>
      <c r="X742" t="s">
        <v>9198</v>
      </c>
      <c r="Y742" t="s">
        <v>9166</v>
      </c>
      <c r="Z742" t="s">
        <v>47</v>
      </c>
      <c r="AA742" t="s">
        <v>86</v>
      </c>
    </row>
    <row r="743" spans="1:27" x14ac:dyDescent="0.25">
      <c r="A743">
        <v>1054</v>
      </c>
      <c r="B743">
        <v>742</v>
      </c>
      <c r="C743" t="s">
        <v>6292</v>
      </c>
      <c r="D743" t="s">
        <v>15</v>
      </c>
      <c r="F743" t="s">
        <v>64</v>
      </c>
      <c r="G743" s="4" t="s">
        <v>30</v>
      </c>
      <c r="H743" s="4">
        <v>2.6782407407407408E-2</v>
      </c>
      <c r="I743" s="4">
        <v>2.71875E-2</v>
      </c>
      <c r="J743" s="4">
        <v>2.673611111111111E-3</v>
      </c>
      <c r="K743" s="4">
        <v>1.3252314814814814E-2</v>
      </c>
      <c r="L743" t="s">
        <v>6184</v>
      </c>
      <c r="M743" t="s">
        <v>5784</v>
      </c>
      <c r="N743" s="4">
        <v>1.3530092592592592E-2</v>
      </c>
      <c r="O743" s="9">
        <v>1.3530092592592592E-2</v>
      </c>
      <c r="P743">
        <v>-24</v>
      </c>
      <c r="Q743">
        <v>-2.09606986899563E-2</v>
      </c>
      <c r="R743" t="s">
        <v>43</v>
      </c>
      <c r="S743">
        <v>38</v>
      </c>
      <c r="T743" t="s">
        <v>9188</v>
      </c>
      <c r="U743" t="s">
        <v>4579</v>
      </c>
      <c r="V743" t="s">
        <v>75</v>
      </c>
      <c r="W743" t="s">
        <v>4579</v>
      </c>
      <c r="X743" t="s">
        <v>9198</v>
      </c>
      <c r="Y743" t="s">
        <v>9166</v>
      </c>
      <c r="Z743" t="s">
        <v>47</v>
      </c>
      <c r="AA743" t="s">
        <v>9176</v>
      </c>
    </row>
    <row r="744" spans="1:27" x14ac:dyDescent="0.25">
      <c r="A744">
        <v>4153</v>
      </c>
      <c r="B744">
        <v>743</v>
      </c>
      <c r="C744" t="s">
        <v>1248</v>
      </c>
      <c r="D744" t="s">
        <v>15</v>
      </c>
      <c r="E744" t="s">
        <v>1249</v>
      </c>
      <c r="F744" t="s">
        <v>82</v>
      </c>
      <c r="G744" s="4" t="s">
        <v>186</v>
      </c>
      <c r="H744" s="4">
        <v>2.6782407407407408E-2</v>
      </c>
      <c r="I744" s="4">
        <v>2.7071759259259261E-2</v>
      </c>
      <c r="J744" s="4">
        <v>2.673611111111111E-3</v>
      </c>
      <c r="K744" s="4">
        <v>1.3344907407407408E-2</v>
      </c>
      <c r="L744" t="s">
        <v>6184</v>
      </c>
      <c r="M744" t="s">
        <v>6971</v>
      </c>
      <c r="N744" s="4">
        <v>1.34375E-2</v>
      </c>
      <c r="O744" s="9">
        <v>1.34375E-2</v>
      </c>
      <c r="P744">
        <v>-8</v>
      </c>
      <c r="Q744">
        <v>-6.9384215091066797E-3</v>
      </c>
      <c r="R744" t="s">
        <v>23</v>
      </c>
      <c r="S744">
        <v>38</v>
      </c>
      <c r="T744" t="s">
        <v>9189</v>
      </c>
      <c r="U744" t="s">
        <v>4576</v>
      </c>
      <c r="V744" t="s">
        <v>105</v>
      </c>
      <c r="W744" t="s">
        <v>4579</v>
      </c>
      <c r="X744" t="s">
        <v>9198</v>
      </c>
      <c r="Y744" t="s">
        <v>9166</v>
      </c>
      <c r="Z744" t="s">
        <v>47</v>
      </c>
      <c r="AA744" t="s">
        <v>51</v>
      </c>
    </row>
    <row r="745" spans="1:27" x14ac:dyDescent="0.25">
      <c r="A745">
        <v>4986</v>
      </c>
      <c r="B745">
        <v>744</v>
      </c>
      <c r="C745" t="s">
        <v>8810</v>
      </c>
      <c r="D745" t="s">
        <v>15</v>
      </c>
      <c r="E745" t="s">
        <v>1250</v>
      </c>
      <c r="F745" t="s">
        <v>179</v>
      </c>
      <c r="G745" s="4" t="s">
        <v>18</v>
      </c>
      <c r="H745" s="4">
        <v>2.6782407407407408E-2</v>
      </c>
      <c r="I745" s="4">
        <v>2.7060185185185184E-2</v>
      </c>
      <c r="J745" s="4">
        <v>2.673611111111111E-3</v>
      </c>
      <c r="K745" s="4">
        <v>1.3518518518518518E-2</v>
      </c>
      <c r="L745" t="s">
        <v>6184</v>
      </c>
      <c r="M745" t="s">
        <v>4948</v>
      </c>
      <c r="N745" s="4">
        <v>1.3263888888888889E-2</v>
      </c>
      <c r="O745" s="9">
        <v>1.3263888888888889E-2</v>
      </c>
      <c r="P745">
        <v>22</v>
      </c>
      <c r="Q745">
        <v>1.8835616438356202E-2</v>
      </c>
      <c r="R745" t="s">
        <v>23</v>
      </c>
      <c r="S745">
        <v>38</v>
      </c>
      <c r="T745" t="s">
        <v>9188</v>
      </c>
      <c r="U745" t="s">
        <v>4576</v>
      </c>
      <c r="V745" t="s">
        <v>105</v>
      </c>
      <c r="W745" t="s">
        <v>4579</v>
      </c>
      <c r="X745" t="s">
        <v>9198</v>
      </c>
      <c r="Y745" t="s">
        <v>9166</v>
      </c>
      <c r="Z745" t="s">
        <v>47</v>
      </c>
      <c r="AA745" t="s">
        <v>99</v>
      </c>
    </row>
    <row r="746" spans="1:27" x14ac:dyDescent="0.25">
      <c r="A746">
        <v>3681</v>
      </c>
      <c r="B746">
        <v>745</v>
      </c>
      <c r="C746" t="s">
        <v>1251</v>
      </c>
      <c r="D746" t="s">
        <v>15</v>
      </c>
      <c r="E746" t="s">
        <v>1252</v>
      </c>
      <c r="F746" t="s">
        <v>1253</v>
      </c>
      <c r="G746" s="4" t="s">
        <v>135</v>
      </c>
      <c r="H746" s="4">
        <v>2.6793981481481481E-2</v>
      </c>
      <c r="I746" s="4">
        <v>2.7280092592592592E-2</v>
      </c>
      <c r="J746" s="4">
        <v>2.685185185185185E-3</v>
      </c>
      <c r="K746" s="4">
        <v>1.3368055555555555E-2</v>
      </c>
      <c r="L746" t="s">
        <v>8257</v>
      </c>
      <c r="M746" t="s">
        <v>8268</v>
      </c>
      <c r="N746" s="4">
        <v>1.3425925925925926E-2</v>
      </c>
      <c r="O746" s="9">
        <v>1.3425925925925926E-2</v>
      </c>
      <c r="P746">
        <v>-5</v>
      </c>
      <c r="Q746">
        <v>-4.3290043290043299E-3</v>
      </c>
      <c r="R746" t="s">
        <v>23</v>
      </c>
      <c r="S746">
        <v>38</v>
      </c>
      <c r="T746" t="s">
        <v>9188</v>
      </c>
      <c r="U746" t="s">
        <v>4576</v>
      </c>
      <c r="V746" t="s">
        <v>136</v>
      </c>
      <c r="W746" t="s">
        <v>4579</v>
      </c>
      <c r="X746" t="s">
        <v>9198</v>
      </c>
      <c r="Y746" t="s">
        <v>9166</v>
      </c>
      <c r="Z746" t="s">
        <v>47</v>
      </c>
      <c r="AA746" t="s">
        <v>58</v>
      </c>
    </row>
    <row r="747" spans="1:27" x14ac:dyDescent="0.25">
      <c r="A747">
        <v>2885</v>
      </c>
      <c r="B747">
        <v>746</v>
      </c>
      <c r="C747" t="s">
        <v>8857</v>
      </c>
      <c r="D747" t="s">
        <v>15</v>
      </c>
      <c r="E747" t="s">
        <v>1254</v>
      </c>
      <c r="F747" t="s">
        <v>82</v>
      </c>
      <c r="G747" s="4" t="s">
        <v>18</v>
      </c>
      <c r="H747" s="4">
        <v>2.6793981481481481E-2</v>
      </c>
      <c r="I747" s="4">
        <v>2.7268518518518518E-2</v>
      </c>
      <c r="J747" s="4">
        <v>2.685185185185185E-3</v>
      </c>
      <c r="K747" s="4">
        <v>1.3449074074074073E-2</v>
      </c>
      <c r="L747" t="s">
        <v>8257</v>
      </c>
      <c r="M747" t="s">
        <v>7843</v>
      </c>
      <c r="N747" s="4">
        <v>1.3344907407407408E-2</v>
      </c>
      <c r="O747" s="9">
        <v>1.3344907407407408E-2</v>
      </c>
      <c r="P747">
        <v>9</v>
      </c>
      <c r="Q747">
        <v>7.7452667814113599E-3</v>
      </c>
      <c r="R747" t="s">
        <v>23</v>
      </c>
      <c r="S747">
        <v>38</v>
      </c>
      <c r="T747" t="s">
        <v>9188</v>
      </c>
      <c r="U747" t="s">
        <v>4576</v>
      </c>
      <c r="V747" t="s">
        <v>105</v>
      </c>
      <c r="W747" t="s">
        <v>4579</v>
      </c>
      <c r="X747" t="s">
        <v>9198</v>
      </c>
      <c r="Y747" t="s">
        <v>9166</v>
      </c>
      <c r="Z747" t="s">
        <v>47</v>
      </c>
      <c r="AA747" t="s">
        <v>83</v>
      </c>
    </row>
    <row r="748" spans="1:27" x14ac:dyDescent="0.25">
      <c r="A748">
        <v>1542</v>
      </c>
      <c r="B748">
        <v>747</v>
      </c>
      <c r="C748" t="s">
        <v>1255</v>
      </c>
      <c r="D748" t="s">
        <v>15</v>
      </c>
      <c r="E748" t="s">
        <v>1256</v>
      </c>
      <c r="F748" t="s">
        <v>1257</v>
      </c>
      <c r="G748" s="4" t="s">
        <v>135</v>
      </c>
      <c r="H748" s="4">
        <v>2.6793981481481481E-2</v>
      </c>
      <c r="I748" s="4">
        <v>2.6932870370370371E-2</v>
      </c>
      <c r="J748" s="4">
        <v>2.685185185185185E-3</v>
      </c>
      <c r="K748" s="4">
        <v>1.2997685185185185E-2</v>
      </c>
      <c r="L748" t="s">
        <v>8257</v>
      </c>
      <c r="M748" t="s">
        <v>8258</v>
      </c>
      <c r="N748" s="4">
        <v>1.3796296296296296E-2</v>
      </c>
      <c r="O748" s="9">
        <v>1.3796296296296296E-2</v>
      </c>
      <c r="P748">
        <v>-69</v>
      </c>
      <c r="Q748">
        <v>-6.14425645592164E-2</v>
      </c>
      <c r="R748" t="s">
        <v>43</v>
      </c>
      <c r="S748">
        <v>38</v>
      </c>
      <c r="T748" t="s">
        <v>9188</v>
      </c>
      <c r="U748" t="s">
        <v>4576</v>
      </c>
      <c r="V748" t="s">
        <v>136</v>
      </c>
      <c r="W748" t="s">
        <v>4579</v>
      </c>
      <c r="X748" t="s">
        <v>9198</v>
      </c>
      <c r="Y748" t="s">
        <v>9166</v>
      </c>
      <c r="Z748" t="s">
        <v>47</v>
      </c>
      <c r="AA748" t="s">
        <v>144</v>
      </c>
    </row>
    <row r="749" spans="1:27" x14ac:dyDescent="0.25">
      <c r="A749">
        <v>5075</v>
      </c>
      <c r="B749">
        <v>748</v>
      </c>
      <c r="C749" t="s">
        <v>8811</v>
      </c>
      <c r="D749" t="s">
        <v>15</v>
      </c>
      <c r="E749" t="s">
        <v>1258</v>
      </c>
      <c r="F749" t="s">
        <v>1258</v>
      </c>
      <c r="G749" s="4" t="s">
        <v>18</v>
      </c>
      <c r="H749" s="4">
        <v>2.6793981481481481E-2</v>
      </c>
      <c r="I749" s="4">
        <v>2.7453703703703702E-2</v>
      </c>
      <c r="J749" s="4">
        <v>2.685185185185185E-3</v>
      </c>
      <c r="K749" s="4">
        <v>1.3506944444444445E-2</v>
      </c>
      <c r="L749" t="s">
        <v>8257</v>
      </c>
      <c r="M749" t="s">
        <v>7845</v>
      </c>
      <c r="N749" s="4">
        <v>1.3287037037037036E-2</v>
      </c>
      <c r="O749" s="9">
        <v>1.3287037037037036E-2</v>
      </c>
      <c r="P749">
        <v>19</v>
      </c>
      <c r="Q749">
        <v>1.6281062553556099E-2</v>
      </c>
      <c r="R749" t="s">
        <v>23</v>
      </c>
      <c r="S749">
        <v>38</v>
      </c>
      <c r="T749" t="s">
        <v>9188</v>
      </c>
      <c r="U749" t="s">
        <v>4576</v>
      </c>
      <c r="V749" t="s">
        <v>105</v>
      </c>
      <c r="W749" t="s">
        <v>4579</v>
      </c>
      <c r="X749" t="s">
        <v>9198</v>
      </c>
      <c r="Y749" t="s">
        <v>9166</v>
      </c>
      <c r="Z749" t="s">
        <v>47</v>
      </c>
      <c r="AA749" t="s">
        <v>96</v>
      </c>
    </row>
    <row r="750" spans="1:27" x14ac:dyDescent="0.25">
      <c r="A750">
        <v>1803</v>
      </c>
      <c r="B750">
        <v>749</v>
      </c>
      <c r="C750" t="s">
        <v>1259</v>
      </c>
      <c r="D750" t="s">
        <v>15</v>
      </c>
      <c r="F750" t="s">
        <v>1260</v>
      </c>
      <c r="G750" s="4" t="s">
        <v>30</v>
      </c>
      <c r="H750" s="4">
        <v>2.6805555555555555E-2</v>
      </c>
      <c r="I750" s="4">
        <v>2.7418981481481482E-2</v>
      </c>
      <c r="J750" s="4">
        <v>2.685185185185185E-3</v>
      </c>
      <c r="K750" s="4">
        <v>1.3483796296296296E-2</v>
      </c>
      <c r="L750" t="s">
        <v>6186</v>
      </c>
      <c r="M750" t="s">
        <v>5789</v>
      </c>
      <c r="N750" s="4">
        <v>1.3321759259259259E-2</v>
      </c>
      <c r="O750" s="9">
        <v>1.3321759259259259E-2</v>
      </c>
      <c r="P750">
        <v>14</v>
      </c>
      <c r="Q750">
        <v>1.2017167381974199E-2</v>
      </c>
      <c r="R750" t="s">
        <v>23</v>
      </c>
      <c r="S750">
        <v>38</v>
      </c>
      <c r="T750" t="s">
        <v>9188</v>
      </c>
      <c r="U750" t="s">
        <v>4579</v>
      </c>
      <c r="V750" t="s">
        <v>75</v>
      </c>
      <c r="W750" t="s">
        <v>4579</v>
      </c>
      <c r="X750" t="s">
        <v>9198</v>
      </c>
      <c r="Y750" t="s">
        <v>9166</v>
      </c>
      <c r="Z750" t="s">
        <v>47</v>
      </c>
      <c r="AA750" t="s">
        <v>91</v>
      </c>
    </row>
    <row r="751" spans="1:27" x14ac:dyDescent="0.25">
      <c r="A751">
        <v>1804</v>
      </c>
      <c r="B751">
        <v>750</v>
      </c>
      <c r="C751" t="s">
        <v>8472</v>
      </c>
      <c r="D751" t="s">
        <v>15</v>
      </c>
      <c r="E751" t="s">
        <v>1261</v>
      </c>
      <c r="F751" t="s">
        <v>636</v>
      </c>
      <c r="G751" s="4" t="s">
        <v>135</v>
      </c>
      <c r="H751" s="4">
        <v>2.6805555555555555E-2</v>
      </c>
      <c r="I751" s="4">
        <v>2.7395833333333335E-2</v>
      </c>
      <c r="J751" s="4">
        <v>2.685185185185185E-3</v>
      </c>
      <c r="K751" s="4">
        <v>1.3460648148148149E-2</v>
      </c>
      <c r="L751" t="s">
        <v>6186</v>
      </c>
      <c r="M751" t="s">
        <v>6185</v>
      </c>
      <c r="N751" s="4">
        <v>1.3344907407407408E-2</v>
      </c>
      <c r="O751" s="9">
        <v>1.3344907407407408E-2</v>
      </c>
      <c r="P751">
        <v>10</v>
      </c>
      <c r="Q751">
        <v>8.5984522785898503E-3</v>
      </c>
      <c r="R751" t="s">
        <v>23</v>
      </c>
      <c r="S751">
        <v>38</v>
      </c>
      <c r="T751" t="s">
        <v>9188</v>
      </c>
      <c r="U751" t="s">
        <v>4576</v>
      </c>
      <c r="V751" t="s">
        <v>136</v>
      </c>
      <c r="W751" t="s">
        <v>4579</v>
      </c>
      <c r="X751" t="s">
        <v>9198</v>
      </c>
      <c r="Y751" t="s">
        <v>9166</v>
      </c>
      <c r="Z751" t="s">
        <v>47</v>
      </c>
      <c r="AA751" t="s">
        <v>86</v>
      </c>
    </row>
    <row r="752" spans="1:27" x14ac:dyDescent="0.25">
      <c r="A752">
        <v>4367</v>
      </c>
      <c r="B752">
        <v>751</v>
      </c>
      <c r="C752" t="s">
        <v>1262</v>
      </c>
      <c r="D752" t="s">
        <v>15</v>
      </c>
      <c r="E752" t="s">
        <v>551</v>
      </c>
      <c r="F752" t="s">
        <v>1263</v>
      </c>
      <c r="G752" s="4" t="s">
        <v>207</v>
      </c>
      <c r="H752" s="4">
        <v>2.6805555555555555E-2</v>
      </c>
      <c r="I752" s="4">
        <v>2.7384259259259261E-2</v>
      </c>
      <c r="J752" s="4">
        <v>2.685185185185185E-3</v>
      </c>
      <c r="K752" s="4">
        <v>1.357638888888889E-2</v>
      </c>
      <c r="L752" t="s">
        <v>6186</v>
      </c>
      <c r="M752" t="s">
        <v>7461</v>
      </c>
      <c r="N752" s="4">
        <v>1.3229166666666667E-2</v>
      </c>
      <c r="O752" s="9">
        <v>1.3229166666666667E-2</v>
      </c>
      <c r="P752">
        <v>30</v>
      </c>
      <c r="Q752">
        <v>2.5575447570332501E-2</v>
      </c>
      <c r="R752" t="s">
        <v>19</v>
      </c>
      <c r="S752">
        <v>38</v>
      </c>
      <c r="T752" t="s">
        <v>9188</v>
      </c>
      <c r="U752" t="s">
        <v>4576</v>
      </c>
      <c r="V752" t="s">
        <v>165</v>
      </c>
      <c r="W752" t="s">
        <v>4579</v>
      </c>
      <c r="X752" t="s">
        <v>9198</v>
      </c>
      <c r="Y752" t="s">
        <v>9166</v>
      </c>
      <c r="Z752" t="s">
        <v>47</v>
      </c>
      <c r="AA752" t="s">
        <v>114</v>
      </c>
    </row>
    <row r="753" spans="1:27" x14ac:dyDescent="0.25">
      <c r="A753">
        <v>2159</v>
      </c>
      <c r="B753">
        <v>752</v>
      </c>
      <c r="C753" t="s">
        <v>7459</v>
      </c>
      <c r="D753" t="s">
        <v>15</v>
      </c>
      <c r="E753" t="s">
        <v>1264</v>
      </c>
      <c r="F753" t="s">
        <v>1265</v>
      </c>
      <c r="G753" s="4" t="s">
        <v>207</v>
      </c>
      <c r="H753" s="4">
        <v>2.6805555555555555E-2</v>
      </c>
      <c r="I753" s="4">
        <v>2.7256944444444445E-2</v>
      </c>
      <c r="J753" s="4">
        <v>2.685185185185185E-3</v>
      </c>
      <c r="K753" s="4">
        <v>1.3356481481481481E-2</v>
      </c>
      <c r="L753" t="s">
        <v>6186</v>
      </c>
      <c r="M753" t="s">
        <v>6181</v>
      </c>
      <c r="N753" s="4">
        <v>1.3449074074074073E-2</v>
      </c>
      <c r="O753" s="9">
        <v>1.3449074074074073E-2</v>
      </c>
      <c r="P753">
        <v>-8</v>
      </c>
      <c r="Q753">
        <v>-6.9324090121317197E-3</v>
      </c>
      <c r="R753" t="s">
        <v>23</v>
      </c>
      <c r="S753">
        <v>38</v>
      </c>
      <c r="T753" t="s">
        <v>9188</v>
      </c>
      <c r="U753" t="s">
        <v>4576</v>
      </c>
      <c r="V753" t="s">
        <v>165</v>
      </c>
      <c r="W753" t="s">
        <v>4579</v>
      </c>
      <c r="X753" t="s">
        <v>9198</v>
      </c>
      <c r="Y753" t="s">
        <v>9166</v>
      </c>
      <c r="Z753" t="s">
        <v>47</v>
      </c>
      <c r="AA753" t="s">
        <v>55</v>
      </c>
    </row>
    <row r="754" spans="1:27" x14ac:dyDescent="0.25">
      <c r="A754">
        <v>1684</v>
      </c>
      <c r="B754">
        <v>753</v>
      </c>
      <c r="C754" t="s">
        <v>1266</v>
      </c>
      <c r="D754" t="s">
        <v>15</v>
      </c>
      <c r="E754" t="s">
        <v>303</v>
      </c>
      <c r="F754" t="s">
        <v>1267</v>
      </c>
      <c r="G754" s="4" t="s">
        <v>1011</v>
      </c>
      <c r="H754" s="4">
        <v>2.6805555555555555E-2</v>
      </c>
      <c r="I754" s="4">
        <v>2.7407407407407408E-2</v>
      </c>
      <c r="J754" s="4">
        <v>2.685185185185185E-3</v>
      </c>
      <c r="K754" s="4">
        <v>1.357638888888889E-2</v>
      </c>
      <c r="L754" t="s">
        <v>6186</v>
      </c>
      <c r="M754" t="s">
        <v>7461</v>
      </c>
      <c r="N754" s="4">
        <v>1.3229166666666667E-2</v>
      </c>
      <c r="O754" s="9">
        <v>1.3229166666666667E-2</v>
      </c>
      <c r="P754">
        <v>30</v>
      </c>
      <c r="Q754">
        <v>2.5575447570332501E-2</v>
      </c>
      <c r="R754" t="s">
        <v>19</v>
      </c>
      <c r="S754">
        <v>38</v>
      </c>
      <c r="T754" t="s">
        <v>9189</v>
      </c>
      <c r="U754" t="s">
        <v>4576</v>
      </c>
      <c r="V754" t="s">
        <v>136</v>
      </c>
      <c r="W754" t="s">
        <v>4579</v>
      </c>
      <c r="X754" t="s">
        <v>9198</v>
      </c>
      <c r="Y754" t="s">
        <v>9166</v>
      </c>
      <c r="Z754" t="s">
        <v>47</v>
      </c>
      <c r="AA754" t="s">
        <v>114</v>
      </c>
    </row>
    <row r="755" spans="1:27" x14ac:dyDescent="0.25">
      <c r="A755">
        <v>3096</v>
      </c>
      <c r="B755">
        <v>754</v>
      </c>
      <c r="C755" t="s">
        <v>6683</v>
      </c>
      <c r="D755" t="s">
        <v>15</v>
      </c>
      <c r="F755" t="s">
        <v>74</v>
      </c>
      <c r="G755" s="4" t="s">
        <v>135</v>
      </c>
      <c r="H755" s="4">
        <v>2.6805555555555555E-2</v>
      </c>
      <c r="I755" s="4">
        <v>2.7083333333333334E-2</v>
      </c>
      <c r="J755" s="4">
        <v>2.685185185185185E-3</v>
      </c>
      <c r="K755" s="4">
        <v>1.324074074074074E-2</v>
      </c>
      <c r="L755" t="s">
        <v>6186</v>
      </c>
      <c r="M755" t="s">
        <v>6684</v>
      </c>
      <c r="N755" s="4">
        <v>1.3564814814814814E-2</v>
      </c>
      <c r="O755" s="9">
        <v>1.3564814814814814E-2</v>
      </c>
      <c r="P755">
        <v>-28</v>
      </c>
      <c r="Q755">
        <v>-2.44755244755245E-2</v>
      </c>
      <c r="R755" t="s">
        <v>43</v>
      </c>
      <c r="S755">
        <v>38</v>
      </c>
      <c r="T755" t="s">
        <v>9188</v>
      </c>
      <c r="U755" t="s">
        <v>4579</v>
      </c>
      <c r="V755" t="s">
        <v>136</v>
      </c>
      <c r="W755" t="s">
        <v>4579</v>
      </c>
      <c r="X755" t="s">
        <v>9198</v>
      </c>
      <c r="Y755" t="s">
        <v>9166</v>
      </c>
      <c r="Z755" t="s">
        <v>47</v>
      </c>
      <c r="AA755" t="s">
        <v>9172</v>
      </c>
    </row>
    <row r="756" spans="1:27" x14ac:dyDescent="0.25">
      <c r="A756">
        <v>4745</v>
      </c>
      <c r="B756">
        <v>755</v>
      </c>
      <c r="C756" t="s">
        <v>1268</v>
      </c>
      <c r="D756" t="s">
        <v>15</v>
      </c>
      <c r="F756" t="s">
        <v>1269</v>
      </c>
      <c r="G756" s="4" t="s">
        <v>30</v>
      </c>
      <c r="H756" s="4">
        <v>2.6805555555555555E-2</v>
      </c>
      <c r="I756" s="4">
        <v>2.7627314814814816E-2</v>
      </c>
      <c r="J756" s="4">
        <v>2.685185185185185E-3</v>
      </c>
      <c r="K756" s="4">
        <v>1.3680555555555555E-2</v>
      </c>
      <c r="L756" t="s">
        <v>6186</v>
      </c>
      <c r="M756" t="s">
        <v>6187</v>
      </c>
      <c r="N756" s="4">
        <v>1.3125E-2</v>
      </c>
      <c r="O756" s="9">
        <v>1.3125E-2</v>
      </c>
      <c r="P756">
        <v>48</v>
      </c>
      <c r="Q756">
        <v>4.0609137055837602E-2</v>
      </c>
      <c r="R756" t="s">
        <v>19</v>
      </c>
      <c r="S756">
        <v>38</v>
      </c>
      <c r="T756" t="s">
        <v>9188</v>
      </c>
      <c r="U756" t="s">
        <v>4579</v>
      </c>
      <c r="V756" t="s">
        <v>75</v>
      </c>
      <c r="W756" t="s">
        <v>4579</v>
      </c>
      <c r="X756" t="s">
        <v>9198</v>
      </c>
      <c r="Y756" t="s">
        <v>9166</v>
      </c>
      <c r="Z756" t="s">
        <v>47</v>
      </c>
      <c r="AA756" t="s">
        <v>141</v>
      </c>
    </row>
    <row r="757" spans="1:27" x14ac:dyDescent="0.25">
      <c r="A757">
        <v>4040</v>
      </c>
      <c r="B757">
        <v>756</v>
      </c>
      <c r="C757" t="s">
        <v>8345</v>
      </c>
      <c r="D757" t="s">
        <v>15</v>
      </c>
      <c r="E757" t="s">
        <v>1270</v>
      </c>
      <c r="F757" t="s">
        <v>74</v>
      </c>
      <c r="G757" s="4" t="s">
        <v>135</v>
      </c>
      <c r="H757" s="4">
        <v>2.6817129629629628E-2</v>
      </c>
      <c r="I757" s="4">
        <v>2.7569444444444445E-2</v>
      </c>
      <c r="J757" s="4">
        <v>2.685185185185185E-3</v>
      </c>
      <c r="K757" s="4">
        <v>1.3564814814814814E-2</v>
      </c>
      <c r="L757" t="s">
        <v>8259</v>
      </c>
      <c r="M757" t="s">
        <v>6796</v>
      </c>
      <c r="N757" s="4">
        <v>1.3252314814814814E-2</v>
      </c>
      <c r="O757" s="9">
        <v>1.3252314814814814E-2</v>
      </c>
      <c r="P757">
        <v>27</v>
      </c>
      <c r="Q757">
        <v>2.3037542662115999E-2</v>
      </c>
      <c r="R757" t="s">
        <v>19</v>
      </c>
      <c r="S757">
        <v>38</v>
      </c>
      <c r="T757" t="s">
        <v>9188</v>
      </c>
      <c r="U757" t="s">
        <v>4576</v>
      </c>
      <c r="V757" t="s">
        <v>136</v>
      </c>
      <c r="W757" t="s">
        <v>4579</v>
      </c>
      <c r="X757" t="s">
        <v>9198</v>
      </c>
      <c r="Y757" t="s">
        <v>9166</v>
      </c>
      <c r="Z757" t="s">
        <v>47</v>
      </c>
      <c r="AA757" t="s">
        <v>111</v>
      </c>
    </row>
    <row r="758" spans="1:27" x14ac:dyDescent="0.25">
      <c r="A758">
        <v>166</v>
      </c>
      <c r="B758">
        <v>757</v>
      </c>
      <c r="C758" t="s">
        <v>1271</v>
      </c>
      <c r="D758" t="s">
        <v>15</v>
      </c>
      <c r="E758" t="s">
        <v>661</v>
      </c>
      <c r="G758" s="4" t="s">
        <v>135</v>
      </c>
      <c r="H758" s="4">
        <v>2.6817129629629628E-2</v>
      </c>
      <c r="I758" s="4">
        <v>2.7407407407407408E-2</v>
      </c>
      <c r="J758" s="4">
        <v>2.685185185185185E-3</v>
      </c>
      <c r="K758" s="4">
        <v>1.3055555555555556E-2</v>
      </c>
      <c r="L758" t="s">
        <v>8259</v>
      </c>
      <c r="M758" t="s">
        <v>6966</v>
      </c>
      <c r="N758" s="4">
        <v>1.3761574074074074E-2</v>
      </c>
      <c r="O758" s="9">
        <v>1.3761574074074074E-2</v>
      </c>
      <c r="P758">
        <v>-61</v>
      </c>
      <c r="Q758">
        <v>-5.40780141843972E-2</v>
      </c>
      <c r="R758" t="s">
        <v>43</v>
      </c>
      <c r="S758">
        <v>38</v>
      </c>
      <c r="T758" t="s">
        <v>9188</v>
      </c>
      <c r="U758" t="s">
        <v>4576</v>
      </c>
      <c r="V758" t="s">
        <v>136</v>
      </c>
      <c r="W758" t="s">
        <v>4579</v>
      </c>
      <c r="X758" t="s">
        <v>9198</v>
      </c>
      <c r="Y758" t="s">
        <v>9166</v>
      </c>
      <c r="Z758" t="s">
        <v>47</v>
      </c>
      <c r="AA758" t="s">
        <v>159</v>
      </c>
    </row>
    <row r="759" spans="1:27" x14ac:dyDescent="0.25">
      <c r="A759">
        <v>1100</v>
      </c>
      <c r="B759">
        <v>758</v>
      </c>
      <c r="C759" t="s">
        <v>8812</v>
      </c>
      <c r="D759" t="s">
        <v>15</v>
      </c>
      <c r="E759" t="s">
        <v>1272</v>
      </c>
      <c r="F759" t="s">
        <v>1085</v>
      </c>
      <c r="G759" s="4" t="s">
        <v>18</v>
      </c>
      <c r="H759" s="4">
        <v>2.6828703703703705E-2</v>
      </c>
      <c r="I759" s="4">
        <v>2.7511574074074074E-2</v>
      </c>
      <c r="J759" s="4">
        <v>2.685185185185185E-3</v>
      </c>
      <c r="K759" s="4">
        <v>1.3506944444444445E-2</v>
      </c>
      <c r="L759" t="s">
        <v>6685</v>
      </c>
      <c r="M759" t="s">
        <v>7845</v>
      </c>
      <c r="N759" s="4">
        <v>1.3321759259259259E-2</v>
      </c>
      <c r="O759" s="9">
        <v>1.3321759259259259E-2</v>
      </c>
      <c r="P759">
        <v>16</v>
      </c>
      <c r="Q759">
        <v>1.3710368466152501E-2</v>
      </c>
      <c r="R759" t="s">
        <v>23</v>
      </c>
      <c r="S759">
        <v>38</v>
      </c>
      <c r="T759" t="s">
        <v>9188</v>
      </c>
      <c r="U759" t="s">
        <v>4576</v>
      </c>
      <c r="V759" t="s">
        <v>105</v>
      </c>
      <c r="W759" t="s">
        <v>4579</v>
      </c>
      <c r="X759" t="s">
        <v>9198</v>
      </c>
      <c r="Y759" t="s">
        <v>9166</v>
      </c>
      <c r="Z759" t="s">
        <v>47</v>
      </c>
      <c r="AA759" t="s">
        <v>96</v>
      </c>
    </row>
    <row r="760" spans="1:27" x14ac:dyDescent="0.25">
      <c r="A760">
        <v>2055</v>
      </c>
      <c r="B760">
        <v>759</v>
      </c>
      <c r="C760" t="s">
        <v>1273</v>
      </c>
      <c r="D760" t="s">
        <v>15</v>
      </c>
      <c r="F760" t="s">
        <v>945</v>
      </c>
      <c r="G760" s="4" t="s">
        <v>135</v>
      </c>
      <c r="H760" s="4">
        <v>2.6828703703703705E-2</v>
      </c>
      <c r="I760" s="4">
        <v>2.7210648148148147E-2</v>
      </c>
      <c r="J760" s="4">
        <v>2.685185185185185E-3</v>
      </c>
      <c r="K760" s="4">
        <v>1.3310185185185185E-2</v>
      </c>
      <c r="L760" t="s">
        <v>6685</v>
      </c>
      <c r="M760" t="s">
        <v>6686</v>
      </c>
      <c r="N760" s="4">
        <v>1.3518518518518518E-2</v>
      </c>
      <c r="O760" s="9">
        <v>1.3518518518518518E-2</v>
      </c>
      <c r="P760">
        <v>-18</v>
      </c>
      <c r="Q760">
        <v>-1.56521739130435E-2</v>
      </c>
      <c r="R760" t="s">
        <v>23</v>
      </c>
      <c r="S760">
        <v>38</v>
      </c>
      <c r="T760" t="s">
        <v>9188</v>
      </c>
      <c r="U760" t="s">
        <v>4579</v>
      </c>
      <c r="V760" t="s">
        <v>136</v>
      </c>
      <c r="W760" t="s">
        <v>4579</v>
      </c>
      <c r="X760" t="s">
        <v>9198</v>
      </c>
      <c r="Y760" t="s">
        <v>9166</v>
      </c>
      <c r="Z760" t="s">
        <v>47</v>
      </c>
      <c r="AA760" t="s">
        <v>40</v>
      </c>
    </row>
    <row r="761" spans="1:27" x14ac:dyDescent="0.25">
      <c r="A761">
        <v>3073</v>
      </c>
      <c r="B761">
        <v>760</v>
      </c>
      <c r="C761" t="s">
        <v>1274</v>
      </c>
      <c r="D761" t="s">
        <v>15</v>
      </c>
      <c r="E761" t="s">
        <v>284</v>
      </c>
      <c r="F761" t="s">
        <v>934</v>
      </c>
      <c r="G761" s="4" t="s">
        <v>135</v>
      </c>
      <c r="H761" s="4">
        <v>2.6828703703703705E-2</v>
      </c>
      <c r="I761" s="4">
        <v>2.7129629629629629E-2</v>
      </c>
      <c r="J761" s="4">
        <v>2.685185185185185E-3</v>
      </c>
      <c r="K761" s="4">
        <v>1.337962962962963E-2</v>
      </c>
      <c r="L761" t="s">
        <v>6685</v>
      </c>
      <c r="M761" t="s">
        <v>4944</v>
      </c>
      <c r="N761" s="4">
        <v>1.3449074074074073E-2</v>
      </c>
      <c r="O761" s="9">
        <v>1.3449074074074073E-2</v>
      </c>
      <c r="P761">
        <v>-6</v>
      </c>
      <c r="Q761">
        <v>-5.19031141868512E-3</v>
      </c>
      <c r="R761" t="s">
        <v>23</v>
      </c>
      <c r="S761">
        <v>38</v>
      </c>
      <c r="T761" t="s">
        <v>9188</v>
      </c>
      <c r="U761" t="s">
        <v>4576</v>
      </c>
      <c r="V761" t="s">
        <v>136</v>
      </c>
      <c r="W761" t="s">
        <v>4579</v>
      </c>
      <c r="X761" t="s">
        <v>9198</v>
      </c>
      <c r="Y761" t="s">
        <v>9166</v>
      </c>
      <c r="Z761" t="s">
        <v>47</v>
      </c>
      <c r="AA761" t="s">
        <v>62</v>
      </c>
    </row>
    <row r="762" spans="1:27" x14ac:dyDescent="0.25">
      <c r="A762">
        <v>2933</v>
      </c>
      <c r="B762">
        <v>761</v>
      </c>
      <c r="C762" t="s">
        <v>1275</v>
      </c>
      <c r="D762" t="s">
        <v>15</v>
      </c>
      <c r="E762" t="s">
        <v>1276</v>
      </c>
      <c r="F762" t="s">
        <v>1277</v>
      </c>
      <c r="G762" s="4" t="s">
        <v>18</v>
      </c>
      <c r="H762" s="4">
        <v>2.6840277777777779E-2</v>
      </c>
      <c r="I762" s="4">
        <v>2.7025462962962963E-2</v>
      </c>
      <c r="J762" s="4">
        <v>2.685185185185185E-3</v>
      </c>
      <c r="K762" s="4">
        <v>1.3368055555555555E-2</v>
      </c>
      <c r="L762" t="s">
        <v>5269</v>
      </c>
      <c r="M762" t="s">
        <v>8268</v>
      </c>
      <c r="N762" s="4">
        <v>1.3472222222222222E-2</v>
      </c>
      <c r="O762" s="9">
        <v>1.3472222222222222E-2</v>
      </c>
      <c r="P762">
        <v>-9</v>
      </c>
      <c r="Q762">
        <v>-7.7922077922077896E-3</v>
      </c>
      <c r="R762" t="s">
        <v>23</v>
      </c>
      <c r="S762">
        <v>38</v>
      </c>
      <c r="T762" t="s">
        <v>9188</v>
      </c>
      <c r="U762" t="s">
        <v>4576</v>
      </c>
      <c r="V762" t="s">
        <v>105</v>
      </c>
      <c r="W762" t="s">
        <v>4579</v>
      </c>
      <c r="X762" t="s">
        <v>9198</v>
      </c>
      <c r="Y762" t="s">
        <v>9166</v>
      </c>
      <c r="Z762" t="s">
        <v>47</v>
      </c>
      <c r="AA762" t="s">
        <v>58</v>
      </c>
    </row>
    <row r="763" spans="1:27" x14ac:dyDescent="0.25">
      <c r="A763">
        <v>1265</v>
      </c>
      <c r="B763">
        <v>762</v>
      </c>
      <c r="C763" t="s">
        <v>8473</v>
      </c>
      <c r="D763" t="s">
        <v>15</v>
      </c>
      <c r="E763" t="s">
        <v>81</v>
      </c>
      <c r="F763" t="s">
        <v>1045</v>
      </c>
      <c r="G763" s="4" t="s">
        <v>135</v>
      </c>
      <c r="H763" s="4">
        <v>2.6840277777777779E-2</v>
      </c>
      <c r="I763" s="4">
        <v>2.7245370370370371E-2</v>
      </c>
      <c r="J763" s="4">
        <v>2.685185185185185E-3</v>
      </c>
      <c r="K763" s="4">
        <v>1.3425925925925926E-2</v>
      </c>
      <c r="L763" t="s">
        <v>5269</v>
      </c>
      <c r="M763" t="s">
        <v>6690</v>
      </c>
      <c r="N763" s="4">
        <v>1.3414351851851853E-2</v>
      </c>
      <c r="O763" s="9">
        <v>1.3414351851851853E-2</v>
      </c>
      <c r="P763">
        <v>1</v>
      </c>
      <c r="Q763">
        <v>8.6206896551724104E-4</v>
      </c>
      <c r="R763" t="s">
        <v>23</v>
      </c>
      <c r="S763">
        <v>38</v>
      </c>
      <c r="T763" t="s">
        <v>9188</v>
      </c>
      <c r="U763" t="s">
        <v>4576</v>
      </c>
      <c r="V763" t="s">
        <v>136</v>
      </c>
      <c r="W763" t="s">
        <v>4579</v>
      </c>
      <c r="X763" t="s">
        <v>9198</v>
      </c>
      <c r="Y763" t="s">
        <v>9166</v>
      </c>
      <c r="Z763" t="s">
        <v>47</v>
      </c>
      <c r="AA763" t="s">
        <v>75</v>
      </c>
    </row>
    <row r="764" spans="1:27" x14ac:dyDescent="0.25">
      <c r="A764">
        <v>4826</v>
      </c>
      <c r="B764">
        <v>763</v>
      </c>
      <c r="C764" t="s">
        <v>1278</v>
      </c>
      <c r="D764" t="s">
        <v>15</v>
      </c>
      <c r="F764" t="s">
        <v>82</v>
      </c>
      <c r="G764" s="4" t="s">
        <v>30</v>
      </c>
      <c r="H764" s="4">
        <v>2.6840277777777779E-2</v>
      </c>
      <c r="I764" s="4">
        <v>2.7488425925925927E-2</v>
      </c>
      <c r="J764" s="4">
        <v>2.685185185185185E-3</v>
      </c>
      <c r="K764" s="4">
        <v>1.3703703703703704E-2</v>
      </c>
      <c r="L764" t="s">
        <v>5269</v>
      </c>
      <c r="M764" t="s">
        <v>5270</v>
      </c>
      <c r="N764" s="4">
        <v>1.3136574074074075E-2</v>
      </c>
      <c r="O764" s="9">
        <v>1.3136574074074075E-2</v>
      </c>
      <c r="P764">
        <v>49</v>
      </c>
      <c r="Q764">
        <v>4.1385135135135101E-2</v>
      </c>
      <c r="R764" t="s">
        <v>19</v>
      </c>
      <c r="S764">
        <v>38</v>
      </c>
      <c r="T764" t="s">
        <v>9188</v>
      </c>
      <c r="U764" t="s">
        <v>4579</v>
      </c>
      <c r="V764" t="s">
        <v>75</v>
      </c>
      <c r="W764" t="s">
        <v>4579</v>
      </c>
      <c r="X764" t="s">
        <v>9198</v>
      </c>
      <c r="Y764" t="s">
        <v>9166</v>
      </c>
      <c r="Z764" t="s">
        <v>47</v>
      </c>
      <c r="AA764" t="s">
        <v>147</v>
      </c>
    </row>
    <row r="765" spans="1:27" x14ac:dyDescent="0.25">
      <c r="A765">
        <v>2250</v>
      </c>
      <c r="B765">
        <v>764</v>
      </c>
      <c r="C765" t="s">
        <v>1630</v>
      </c>
      <c r="D765" t="s">
        <v>15</v>
      </c>
      <c r="F765" t="s">
        <v>82</v>
      </c>
      <c r="G765" s="4" t="s">
        <v>30</v>
      </c>
      <c r="H765" s="4">
        <v>2.6840277777777779E-2</v>
      </c>
      <c r="I765" s="4">
        <v>2.7523148148148147E-2</v>
      </c>
      <c r="J765" s="4">
        <v>2.685185185185185E-3</v>
      </c>
      <c r="K765" s="4">
        <v>1.3553240740740741E-2</v>
      </c>
      <c r="L765" t="s">
        <v>5269</v>
      </c>
      <c r="M765" t="s">
        <v>5271</v>
      </c>
      <c r="N765" s="4">
        <v>1.3287037037037036E-2</v>
      </c>
      <c r="O765" s="9">
        <v>1.3287037037037036E-2</v>
      </c>
      <c r="P765">
        <v>23</v>
      </c>
      <c r="Q765">
        <v>1.9641332194705399E-2</v>
      </c>
      <c r="R765" t="s">
        <v>23</v>
      </c>
      <c r="S765">
        <v>38</v>
      </c>
      <c r="T765" t="s">
        <v>9188</v>
      </c>
      <c r="U765" t="s">
        <v>4579</v>
      </c>
      <c r="V765" t="s">
        <v>75</v>
      </c>
      <c r="W765" t="s">
        <v>4579</v>
      </c>
      <c r="X765" t="s">
        <v>9198</v>
      </c>
      <c r="Y765" t="s">
        <v>9166</v>
      </c>
      <c r="Z765" t="s">
        <v>47</v>
      </c>
      <c r="AA765" t="s">
        <v>107</v>
      </c>
    </row>
    <row r="766" spans="1:27" x14ac:dyDescent="0.25">
      <c r="A766">
        <v>589</v>
      </c>
      <c r="B766">
        <v>765</v>
      </c>
      <c r="C766" t="s">
        <v>1279</v>
      </c>
      <c r="D766" t="s">
        <v>15</v>
      </c>
      <c r="E766" t="s">
        <v>1280</v>
      </c>
      <c r="G766" s="4" t="s">
        <v>1011</v>
      </c>
      <c r="H766" s="4">
        <v>2.6840277777777779E-2</v>
      </c>
      <c r="I766" s="4">
        <v>2.7002314814814816E-2</v>
      </c>
      <c r="J766" s="4">
        <v>2.685185185185185E-3</v>
      </c>
      <c r="K766" s="4">
        <v>1.3333333333333334E-2</v>
      </c>
      <c r="L766" t="s">
        <v>5269</v>
      </c>
      <c r="M766" t="s">
        <v>5786</v>
      </c>
      <c r="N766" s="4">
        <v>1.3506944444444445E-2</v>
      </c>
      <c r="O766" s="9">
        <v>1.3506944444444445E-2</v>
      </c>
      <c r="P766">
        <v>-15</v>
      </c>
      <c r="Q766">
        <v>-1.3020833333333299E-2</v>
      </c>
      <c r="R766" t="s">
        <v>23</v>
      </c>
      <c r="S766">
        <v>38</v>
      </c>
      <c r="T766" t="s">
        <v>9189</v>
      </c>
      <c r="U766" t="s">
        <v>4576</v>
      </c>
      <c r="V766" t="s">
        <v>136</v>
      </c>
      <c r="W766" t="s">
        <v>4579</v>
      </c>
      <c r="X766" t="s">
        <v>9198</v>
      </c>
      <c r="Y766" t="s">
        <v>9166</v>
      </c>
      <c r="Z766" t="s">
        <v>47</v>
      </c>
      <c r="AA766" t="s">
        <v>47</v>
      </c>
    </row>
    <row r="767" spans="1:27" x14ac:dyDescent="0.25">
      <c r="A767">
        <v>1561</v>
      </c>
      <c r="B767">
        <v>766</v>
      </c>
      <c r="C767" t="s">
        <v>8260</v>
      </c>
      <c r="D767" t="s">
        <v>15</v>
      </c>
      <c r="E767" t="s">
        <v>1281</v>
      </c>
      <c r="F767" t="s">
        <v>1282</v>
      </c>
      <c r="G767" s="4" t="s">
        <v>135</v>
      </c>
      <c r="H767" s="4">
        <v>2.6851851851851852E-2</v>
      </c>
      <c r="I767" s="4">
        <v>2.732638888888889E-2</v>
      </c>
      <c r="J767" s="4">
        <v>2.685185185185185E-3</v>
      </c>
      <c r="K767" s="4">
        <v>1.3356481481481481E-2</v>
      </c>
      <c r="L767" t="s">
        <v>8261</v>
      </c>
      <c r="M767" t="s">
        <v>6181</v>
      </c>
      <c r="N767" s="4">
        <v>1.3495370370370371E-2</v>
      </c>
      <c r="O767" s="9">
        <v>1.3495370370370371E-2</v>
      </c>
      <c r="P767">
        <v>-12</v>
      </c>
      <c r="Q767">
        <v>-1.03986135181976E-2</v>
      </c>
      <c r="R767" t="s">
        <v>23</v>
      </c>
      <c r="S767">
        <v>38</v>
      </c>
      <c r="T767" t="s">
        <v>9188</v>
      </c>
      <c r="U767" t="s">
        <v>4576</v>
      </c>
      <c r="V767" t="s">
        <v>136</v>
      </c>
      <c r="W767" t="s">
        <v>4579</v>
      </c>
      <c r="X767" t="s">
        <v>9198</v>
      </c>
      <c r="Y767" t="s">
        <v>9166</v>
      </c>
      <c r="Z767" t="s">
        <v>47</v>
      </c>
      <c r="AA767" t="s">
        <v>55</v>
      </c>
    </row>
    <row r="768" spans="1:27" x14ac:dyDescent="0.25">
      <c r="A768">
        <v>3916</v>
      </c>
      <c r="B768">
        <v>767</v>
      </c>
      <c r="C768" t="s">
        <v>1283</v>
      </c>
      <c r="D768" t="s">
        <v>15</v>
      </c>
      <c r="E768" t="s">
        <v>1284</v>
      </c>
      <c r="F768" t="s">
        <v>1285</v>
      </c>
      <c r="G768" s="4" t="s">
        <v>135</v>
      </c>
      <c r="H768" s="4">
        <v>2.6851851851851852E-2</v>
      </c>
      <c r="I768" s="4">
        <v>2.7222222222222221E-2</v>
      </c>
      <c r="J768" s="4">
        <v>2.685185185185185E-3</v>
      </c>
      <c r="K768" s="4">
        <v>1.3460648148148149E-2</v>
      </c>
      <c r="L768" t="s">
        <v>8261</v>
      </c>
      <c r="M768" t="s">
        <v>6185</v>
      </c>
      <c r="N768" s="4">
        <v>1.3391203703703704E-2</v>
      </c>
      <c r="O768" s="9">
        <v>1.3391203703703704E-2</v>
      </c>
      <c r="P768">
        <v>6</v>
      </c>
      <c r="Q768">
        <v>5.15907136715391E-3</v>
      </c>
      <c r="R768" t="s">
        <v>23</v>
      </c>
      <c r="S768">
        <v>38</v>
      </c>
      <c r="T768" t="s">
        <v>9188</v>
      </c>
      <c r="U768" t="s">
        <v>4576</v>
      </c>
      <c r="V768" t="s">
        <v>136</v>
      </c>
      <c r="W768" t="s">
        <v>4579</v>
      </c>
      <c r="X768" t="s">
        <v>9198</v>
      </c>
      <c r="Y768" t="s">
        <v>9166</v>
      </c>
      <c r="Z768" t="s">
        <v>47</v>
      </c>
      <c r="AA768" t="s">
        <v>86</v>
      </c>
    </row>
    <row r="769" spans="1:27" x14ac:dyDescent="0.25">
      <c r="A769">
        <v>4221</v>
      </c>
      <c r="B769">
        <v>768</v>
      </c>
      <c r="C769" t="s">
        <v>7552</v>
      </c>
      <c r="D769" t="s">
        <v>15</v>
      </c>
      <c r="E769" t="s">
        <v>1286</v>
      </c>
      <c r="F769" t="s">
        <v>308</v>
      </c>
      <c r="G769" s="4" t="s">
        <v>207</v>
      </c>
      <c r="H769" s="4">
        <v>2.6863425925925926E-2</v>
      </c>
      <c r="I769" s="4">
        <v>2.7245370370370371E-2</v>
      </c>
      <c r="J769" s="4">
        <v>2.685185185185185E-3</v>
      </c>
      <c r="K769" s="4">
        <v>1.3599537037037037E-2</v>
      </c>
      <c r="L769" t="s">
        <v>7553</v>
      </c>
      <c r="M769" t="s">
        <v>7187</v>
      </c>
      <c r="N769" s="4">
        <v>1.3263888888888889E-2</v>
      </c>
      <c r="O769" s="9">
        <v>1.3263888888888889E-2</v>
      </c>
      <c r="P769">
        <v>29</v>
      </c>
      <c r="Q769">
        <v>2.4680851063829799E-2</v>
      </c>
      <c r="R769" t="s">
        <v>19</v>
      </c>
      <c r="S769">
        <v>38</v>
      </c>
      <c r="T769" t="s">
        <v>9188</v>
      </c>
      <c r="U769" t="s">
        <v>4576</v>
      </c>
      <c r="V769" t="s">
        <v>165</v>
      </c>
      <c r="W769" t="s">
        <v>4579</v>
      </c>
      <c r="X769" t="s">
        <v>9198</v>
      </c>
      <c r="Y769" t="s">
        <v>9166</v>
      </c>
      <c r="Z769" t="s">
        <v>47</v>
      </c>
      <c r="AA769" t="s">
        <v>119</v>
      </c>
    </row>
    <row r="770" spans="1:27" x14ac:dyDescent="0.25">
      <c r="A770">
        <v>4315</v>
      </c>
      <c r="B770">
        <v>769</v>
      </c>
      <c r="C770" t="s">
        <v>1287</v>
      </c>
      <c r="D770" t="s">
        <v>15</v>
      </c>
      <c r="E770" t="s">
        <v>1288</v>
      </c>
      <c r="F770" t="s">
        <v>540</v>
      </c>
      <c r="G770" s="4" t="s">
        <v>18</v>
      </c>
      <c r="H770" s="4">
        <v>2.6863425925925926E-2</v>
      </c>
      <c r="I770" s="4">
        <v>2.7268518518518518E-2</v>
      </c>
      <c r="J770" s="4">
        <v>2.685185185185185E-3</v>
      </c>
      <c r="K770" s="4">
        <v>1.3738425925925926E-2</v>
      </c>
      <c r="L770" t="s">
        <v>7553</v>
      </c>
      <c r="M770" t="s">
        <v>4951</v>
      </c>
      <c r="N770" s="4">
        <v>1.3125E-2</v>
      </c>
      <c r="O770" s="9">
        <v>1.3125E-2</v>
      </c>
      <c r="P770">
        <v>53</v>
      </c>
      <c r="Q770">
        <v>4.4650379106992398E-2</v>
      </c>
      <c r="R770" t="s">
        <v>19</v>
      </c>
      <c r="S770">
        <v>38</v>
      </c>
      <c r="T770" t="s">
        <v>9188</v>
      </c>
      <c r="U770" t="s">
        <v>4576</v>
      </c>
      <c r="V770" t="s">
        <v>105</v>
      </c>
      <c r="W770" t="s">
        <v>4579</v>
      </c>
      <c r="X770" t="s">
        <v>9198</v>
      </c>
      <c r="Y770" t="s">
        <v>9166</v>
      </c>
      <c r="Z770" t="s">
        <v>47</v>
      </c>
      <c r="AA770" t="s">
        <v>155</v>
      </c>
    </row>
    <row r="771" spans="1:27" x14ac:dyDescent="0.25">
      <c r="A771">
        <v>4311</v>
      </c>
      <c r="B771">
        <v>770</v>
      </c>
      <c r="C771" t="s">
        <v>8813</v>
      </c>
      <c r="D771" t="s">
        <v>15</v>
      </c>
      <c r="E771" t="s">
        <v>263</v>
      </c>
      <c r="F771" t="s">
        <v>1289</v>
      </c>
      <c r="G771" s="4" t="s">
        <v>18</v>
      </c>
      <c r="H771" s="4">
        <v>2.6863425925925926E-2</v>
      </c>
      <c r="I771" s="4">
        <v>2.7233796296296298E-2</v>
      </c>
      <c r="J771" s="4">
        <v>2.685185185185185E-3</v>
      </c>
      <c r="K771" s="4">
        <v>1.3402777777777777E-2</v>
      </c>
      <c r="L771" t="s">
        <v>7553</v>
      </c>
      <c r="M771" t="s">
        <v>4581</v>
      </c>
      <c r="N771" s="4">
        <v>1.3460648148148149E-2</v>
      </c>
      <c r="O771" s="9">
        <v>1.3460648148148149E-2</v>
      </c>
      <c r="P771">
        <v>-5</v>
      </c>
      <c r="Q771">
        <v>-4.3177892918825596E-3</v>
      </c>
      <c r="R771" t="s">
        <v>23</v>
      </c>
      <c r="S771">
        <v>38</v>
      </c>
      <c r="T771" t="s">
        <v>9188</v>
      </c>
      <c r="U771" t="s">
        <v>4576</v>
      </c>
      <c r="V771" t="s">
        <v>105</v>
      </c>
      <c r="W771" t="s">
        <v>4579</v>
      </c>
      <c r="X771" t="s">
        <v>9198</v>
      </c>
      <c r="Y771" t="s">
        <v>9166</v>
      </c>
      <c r="Z771" t="s">
        <v>47</v>
      </c>
      <c r="AA771" t="s">
        <v>69</v>
      </c>
    </row>
    <row r="772" spans="1:27" x14ac:dyDescent="0.25">
      <c r="A772">
        <v>2143</v>
      </c>
      <c r="B772">
        <v>771</v>
      </c>
      <c r="C772" t="s">
        <v>1290</v>
      </c>
      <c r="D772" t="s">
        <v>15</v>
      </c>
      <c r="E772" t="s">
        <v>977</v>
      </c>
      <c r="F772" t="s">
        <v>1291</v>
      </c>
      <c r="G772" s="4" t="s">
        <v>135</v>
      </c>
      <c r="H772" s="4">
        <v>2.6875E-2</v>
      </c>
      <c r="I772" s="4">
        <v>2.7094907407407408E-2</v>
      </c>
      <c r="J772" s="4">
        <v>2.685185185185185E-3</v>
      </c>
      <c r="K772" s="4">
        <v>1.3182870370370371E-2</v>
      </c>
      <c r="L772" t="s">
        <v>7835</v>
      </c>
      <c r="M772" t="s">
        <v>7178</v>
      </c>
      <c r="N772" s="4">
        <v>1.369212962962963E-2</v>
      </c>
      <c r="O772" s="9">
        <v>1.369212962962963E-2</v>
      </c>
      <c r="P772">
        <v>-44</v>
      </c>
      <c r="Q772">
        <v>-3.8630377524144E-2</v>
      </c>
      <c r="R772" t="s">
        <v>43</v>
      </c>
      <c r="S772">
        <v>38</v>
      </c>
      <c r="T772" t="s">
        <v>9188</v>
      </c>
      <c r="U772" t="s">
        <v>4576</v>
      </c>
      <c r="V772" t="s">
        <v>136</v>
      </c>
      <c r="W772" t="s">
        <v>4579</v>
      </c>
      <c r="X772" t="s">
        <v>9198</v>
      </c>
      <c r="Y772" t="s">
        <v>9166</v>
      </c>
      <c r="Z772" t="s">
        <v>47</v>
      </c>
      <c r="AA772" t="s">
        <v>191</v>
      </c>
    </row>
    <row r="773" spans="1:27" x14ac:dyDescent="0.25">
      <c r="A773">
        <v>3756</v>
      </c>
      <c r="B773">
        <v>772</v>
      </c>
      <c r="C773" t="s">
        <v>7834</v>
      </c>
      <c r="D773" t="s">
        <v>15</v>
      </c>
      <c r="E773" t="s">
        <v>284</v>
      </c>
      <c r="F773" t="s">
        <v>1292</v>
      </c>
      <c r="G773" s="4" t="s">
        <v>186</v>
      </c>
      <c r="H773" s="4">
        <v>2.6875E-2</v>
      </c>
      <c r="I773" s="4">
        <v>2.7175925925925926E-2</v>
      </c>
      <c r="J773" s="4">
        <v>2.685185185185185E-3</v>
      </c>
      <c r="K773" s="4">
        <v>1.3298611111111112E-2</v>
      </c>
      <c r="L773" t="s">
        <v>7835</v>
      </c>
      <c r="M773" t="s">
        <v>5781</v>
      </c>
      <c r="N773" s="4">
        <v>1.357638888888889E-2</v>
      </c>
      <c r="O773" s="9">
        <v>1.357638888888889E-2</v>
      </c>
      <c r="P773">
        <v>-24</v>
      </c>
      <c r="Q773">
        <v>-2.0887728459529999E-2</v>
      </c>
      <c r="R773" t="s">
        <v>43</v>
      </c>
      <c r="S773">
        <v>38</v>
      </c>
      <c r="T773" t="s">
        <v>9189</v>
      </c>
      <c r="U773" t="s">
        <v>4576</v>
      </c>
      <c r="V773" t="s">
        <v>105</v>
      </c>
      <c r="W773" t="s">
        <v>4579</v>
      </c>
      <c r="X773" t="s">
        <v>9198</v>
      </c>
      <c r="Y773" t="s">
        <v>9166</v>
      </c>
      <c r="Z773" t="s">
        <v>47</v>
      </c>
      <c r="AA773" t="s">
        <v>9178</v>
      </c>
    </row>
    <row r="774" spans="1:27" x14ac:dyDescent="0.25">
      <c r="A774">
        <v>2390</v>
      </c>
      <c r="B774">
        <v>773</v>
      </c>
      <c r="C774" t="s">
        <v>1293</v>
      </c>
      <c r="D774" t="s">
        <v>15</v>
      </c>
      <c r="F774" t="s">
        <v>82</v>
      </c>
      <c r="G774" s="4" t="s">
        <v>30</v>
      </c>
      <c r="H774" s="4">
        <v>2.6886574074074073E-2</v>
      </c>
      <c r="I774" s="4">
        <v>2.7604166666666666E-2</v>
      </c>
      <c r="J774" s="4">
        <v>2.685185185185185E-3</v>
      </c>
      <c r="K774" s="4">
        <v>1.3657407407407408E-2</v>
      </c>
      <c r="L774" t="s">
        <v>5272</v>
      </c>
      <c r="M774" t="s">
        <v>4757</v>
      </c>
      <c r="N774" s="4">
        <v>1.3229166666666667E-2</v>
      </c>
      <c r="O774" s="9">
        <v>1.3229166666666667E-2</v>
      </c>
      <c r="P774">
        <v>37</v>
      </c>
      <c r="Q774">
        <v>3.1355932203389801E-2</v>
      </c>
      <c r="R774" t="s">
        <v>19</v>
      </c>
      <c r="S774">
        <v>38</v>
      </c>
      <c r="T774" t="s">
        <v>9188</v>
      </c>
      <c r="U774" t="s">
        <v>4579</v>
      </c>
      <c r="V774" t="s">
        <v>75</v>
      </c>
      <c r="W774" t="s">
        <v>4579</v>
      </c>
      <c r="X774" t="s">
        <v>9198</v>
      </c>
      <c r="Y774" t="s">
        <v>9166</v>
      </c>
      <c r="Z774" t="s">
        <v>47</v>
      </c>
      <c r="AA774" t="s">
        <v>136</v>
      </c>
    </row>
    <row r="775" spans="1:27" x14ac:dyDescent="0.25">
      <c r="A775">
        <v>2639</v>
      </c>
      <c r="B775">
        <v>774</v>
      </c>
      <c r="C775" t="s">
        <v>6687</v>
      </c>
      <c r="D775" t="s">
        <v>15</v>
      </c>
      <c r="F775" t="s">
        <v>1169</v>
      </c>
      <c r="G775" s="4" t="s">
        <v>135</v>
      </c>
      <c r="H775" s="4">
        <v>2.6886574074074073E-2</v>
      </c>
      <c r="I775" s="4">
        <v>2.7210648148148147E-2</v>
      </c>
      <c r="J775" s="4">
        <v>2.685185185185185E-3</v>
      </c>
      <c r="K775" s="4">
        <v>1.3356481481481481E-2</v>
      </c>
      <c r="L775" t="s">
        <v>5272</v>
      </c>
      <c r="M775" t="s">
        <v>6181</v>
      </c>
      <c r="N775" s="4">
        <v>1.3530092592592592E-2</v>
      </c>
      <c r="O775" s="9">
        <v>1.3530092592592592E-2</v>
      </c>
      <c r="P775">
        <v>-15</v>
      </c>
      <c r="Q775">
        <v>-1.2998266897747E-2</v>
      </c>
      <c r="R775" t="s">
        <v>23</v>
      </c>
      <c r="S775">
        <v>38</v>
      </c>
      <c r="T775" t="s">
        <v>9188</v>
      </c>
      <c r="U775" t="s">
        <v>4579</v>
      </c>
      <c r="V775" t="s">
        <v>136</v>
      </c>
      <c r="W775" t="s">
        <v>4579</v>
      </c>
      <c r="X775" t="s">
        <v>9198</v>
      </c>
      <c r="Y775" t="s">
        <v>9166</v>
      </c>
      <c r="Z775" t="s">
        <v>47</v>
      </c>
      <c r="AA775" t="s">
        <v>55</v>
      </c>
    </row>
    <row r="776" spans="1:27" x14ac:dyDescent="0.25">
      <c r="A776">
        <v>4014</v>
      </c>
      <c r="B776">
        <v>775</v>
      </c>
      <c r="C776" t="s">
        <v>1294</v>
      </c>
      <c r="D776" t="s">
        <v>15</v>
      </c>
      <c r="E776" t="s">
        <v>1295</v>
      </c>
      <c r="F776" t="s">
        <v>1296</v>
      </c>
      <c r="G776" s="4" t="s">
        <v>1011</v>
      </c>
      <c r="H776" s="4">
        <v>2.6886574074074073E-2</v>
      </c>
      <c r="I776" s="4">
        <v>2.71875E-2</v>
      </c>
      <c r="J776" s="4">
        <v>2.685185185185185E-3</v>
      </c>
      <c r="K776" s="4">
        <v>1.3414351851851853E-2</v>
      </c>
      <c r="L776" t="s">
        <v>5272</v>
      </c>
      <c r="M776" t="s">
        <v>7341</v>
      </c>
      <c r="N776" s="4">
        <v>1.3472222222222222E-2</v>
      </c>
      <c r="O776" s="9">
        <v>1.3472222222222222E-2</v>
      </c>
      <c r="P776">
        <v>-5</v>
      </c>
      <c r="Q776">
        <v>-4.31406384814495E-3</v>
      </c>
      <c r="R776" t="s">
        <v>23</v>
      </c>
      <c r="S776">
        <v>38</v>
      </c>
      <c r="T776" t="s">
        <v>9189</v>
      </c>
      <c r="U776" t="s">
        <v>4576</v>
      </c>
      <c r="V776" t="s">
        <v>136</v>
      </c>
      <c r="W776" t="s">
        <v>4579</v>
      </c>
      <c r="X776" t="s">
        <v>9198</v>
      </c>
      <c r="Y776" t="s">
        <v>9166</v>
      </c>
      <c r="Z776" t="s">
        <v>47</v>
      </c>
      <c r="AA776" t="s">
        <v>71</v>
      </c>
    </row>
    <row r="777" spans="1:27" x14ac:dyDescent="0.25">
      <c r="A777">
        <v>599</v>
      </c>
      <c r="B777">
        <v>776</v>
      </c>
      <c r="C777" t="s">
        <v>8262</v>
      </c>
      <c r="D777" t="s">
        <v>15</v>
      </c>
      <c r="E777" t="s">
        <v>1297</v>
      </c>
      <c r="F777" t="s">
        <v>143</v>
      </c>
      <c r="G777" s="4" t="s">
        <v>135</v>
      </c>
      <c r="H777" s="4">
        <v>2.6898148148148147E-2</v>
      </c>
      <c r="I777" s="4">
        <v>2.7083333333333334E-2</v>
      </c>
      <c r="J777" s="4">
        <v>2.685185185185185E-3</v>
      </c>
      <c r="K777" s="4">
        <v>1.3171296296296296E-2</v>
      </c>
      <c r="L777" t="s">
        <v>5926</v>
      </c>
      <c r="M777" t="s">
        <v>6900</v>
      </c>
      <c r="N777" s="4">
        <v>1.3726851851851851E-2</v>
      </c>
      <c r="O777" s="9">
        <v>1.3726851851851851E-2</v>
      </c>
      <c r="P777">
        <v>-48</v>
      </c>
      <c r="Q777">
        <v>-4.21792618629174E-2</v>
      </c>
      <c r="R777" t="s">
        <v>43</v>
      </c>
      <c r="S777">
        <v>38</v>
      </c>
      <c r="T777" t="s">
        <v>9188</v>
      </c>
      <c r="U777" t="s">
        <v>4576</v>
      </c>
      <c r="V777" t="s">
        <v>136</v>
      </c>
      <c r="W777" t="s">
        <v>4579</v>
      </c>
      <c r="X777" t="s">
        <v>9198</v>
      </c>
      <c r="Y777" t="s">
        <v>9166</v>
      </c>
      <c r="Z777" t="s">
        <v>47</v>
      </c>
      <c r="AA777" t="s">
        <v>189</v>
      </c>
    </row>
    <row r="778" spans="1:27" x14ac:dyDescent="0.25">
      <c r="A778">
        <v>1891</v>
      </c>
      <c r="B778">
        <v>777</v>
      </c>
      <c r="C778" t="s">
        <v>1298</v>
      </c>
      <c r="D778" t="s">
        <v>15</v>
      </c>
      <c r="F778" t="s">
        <v>82</v>
      </c>
      <c r="G778" s="4" t="s">
        <v>207</v>
      </c>
      <c r="H778" s="4">
        <v>2.6898148148148147E-2</v>
      </c>
      <c r="I778" s="4">
        <v>2.7303240740740739E-2</v>
      </c>
      <c r="J778" s="4">
        <v>2.685185185185185E-3</v>
      </c>
      <c r="K778" s="4">
        <v>1.3715277777777778E-2</v>
      </c>
      <c r="L778" t="s">
        <v>5926</v>
      </c>
      <c r="M778" t="s">
        <v>5927</v>
      </c>
      <c r="N778" s="4">
        <v>1.3182870370370371E-2</v>
      </c>
      <c r="O778" s="9">
        <v>1.3182870370370371E-2</v>
      </c>
      <c r="P778">
        <v>46</v>
      </c>
      <c r="Q778">
        <v>3.8818565400843899E-2</v>
      </c>
      <c r="R778" t="s">
        <v>19</v>
      </c>
      <c r="S778">
        <v>38</v>
      </c>
      <c r="T778" t="s">
        <v>9188</v>
      </c>
      <c r="U778" t="s">
        <v>4579</v>
      </c>
      <c r="V778" t="s">
        <v>165</v>
      </c>
      <c r="W778" t="s">
        <v>4579</v>
      </c>
      <c r="X778" t="s">
        <v>9198</v>
      </c>
      <c r="Y778" t="s">
        <v>9166</v>
      </c>
      <c r="Z778" t="s">
        <v>47</v>
      </c>
      <c r="AA778" t="s">
        <v>149</v>
      </c>
    </row>
    <row r="779" spans="1:27" x14ac:dyDescent="0.25">
      <c r="A779">
        <v>3807</v>
      </c>
      <c r="B779">
        <v>778</v>
      </c>
      <c r="C779" t="s">
        <v>6904</v>
      </c>
      <c r="D779" t="s">
        <v>15</v>
      </c>
      <c r="F779" t="s">
        <v>61</v>
      </c>
      <c r="G779" s="4" t="s">
        <v>135</v>
      </c>
      <c r="H779" s="4">
        <v>2.6898148148148147E-2</v>
      </c>
      <c r="I779" s="4">
        <v>2.7268518518518518E-2</v>
      </c>
      <c r="J779" s="4">
        <v>2.685185185185185E-3</v>
      </c>
      <c r="K779" s="4">
        <v>1.3402777777777777E-2</v>
      </c>
      <c r="L779" t="s">
        <v>5926</v>
      </c>
      <c r="M779" t="s">
        <v>4581</v>
      </c>
      <c r="N779" s="4">
        <v>1.3495370370370371E-2</v>
      </c>
      <c r="O779" s="9">
        <v>1.3495370370370371E-2</v>
      </c>
      <c r="P779">
        <v>-8</v>
      </c>
      <c r="Q779">
        <v>-6.9084628670120904E-3</v>
      </c>
      <c r="R779" t="s">
        <v>23</v>
      </c>
      <c r="S779">
        <v>38</v>
      </c>
      <c r="T779" t="s">
        <v>9188</v>
      </c>
      <c r="U779" t="s">
        <v>4579</v>
      </c>
      <c r="V779" t="s">
        <v>136</v>
      </c>
      <c r="W779" t="s">
        <v>4579</v>
      </c>
      <c r="X779" t="s">
        <v>9198</v>
      </c>
      <c r="Y779" t="s">
        <v>9166</v>
      </c>
      <c r="Z779" t="s">
        <v>47</v>
      </c>
      <c r="AA779" t="s">
        <v>69</v>
      </c>
    </row>
    <row r="780" spans="1:27" x14ac:dyDescent="0.25">
      <c r="A780">
        <v>2325</v>
      </c>
      <c r="B780">
        <v>779</v>
      </c>
      <c r="C780" t="s">
        <v>1299</v>
      </c>
      <c r="D780" t="s">
        <v>15</v>
      </c>
      <c r="E780" t="s">
        <v>627</v>
      </c>
      <c r="F780" t="s">
        <v>82</v>
      </c>
      <c r="G780" s="4" t="s">
        <v>18</v>
      </c>
      <c r="H780" s="4">
        <v>2.6898148148148147E-2</v>
      </c>
      <c r="I780" s="4">
        <v>2.7210648148148147E-2</v>
      </c>
      <c r="J780" s="4">
        <v>2.685185185185185E-3</v>
      </c>
      <c r="K780" s="4">
        <v>1.3252314814814814E-2</v>
      </c>
      <c r="L780" t="s">
        <v>5926</v>
      </c>
      <c r="M780" t="s">
        <v>5784</v>
      </c>
      <c r="N780" s="4">
        <v>1.3645833333333333E-2</v>
      </c>
      <c r="O780" s="9">
        <v>1.3645833333333333E-2</v>
      </c>
      <c r="P780">
        <v>-34</v>
      </c>
      <c r="Q780">
        <v>-2.9694323144104799E-2</v>
      </c>
      <c r="R780" t="s">
        <v>43</v>
      </c>
      <c r="S780">
        <v>38</v>
      </c>
      <c r="T780" t="s">
        <v>9188</v>
      </c>
      <c r="U780" t="s">
        <v>4576</v>
      </c>
      <c r="V780" t="s">
        <v>105</v>
      </c>
      <c r="W780" t="s">
        <v>4579</v>
      </c>
      <c r="X780" t="s">
        <v>9198</v>
      </c>
      <c r="Y780" t="s">
        <v>9166</v>
      </c>
      <c r="Z780" t="s">
        <v>47</v>
      </c>
      <c r="AA780" t="s">
        <v>9176</v>
      </c>
    </row>
    <row r="781" spans="1:27" x14ac:dyDescent="0.25">
      <c r="A781">
        <v>1819</v>
      </c>
      <c r="B781">
        <v>780</v>
      </c>
      <c r="C781" t="s">
        <v>1300</v>
      </c>
      <c r="D781" t="s">
        <v>15</v>
      </c>
      <c r="E781" t="s">
        <v>1301</v>
      </c>
      <c r="F781" t="s">
        <v>82</v>
      </c>
      <c r="G781" s="4" t="s">
        <v>30</v>
      </c>
      <c r="H781" s="4">
        <v>2.6898148148148147E-2</v>
      </c>
      <c r="I781" s="4">
        <v>2.7083333333333334E-2</v>
      </c>
      <c r="J781" s="4">
        <v>2.685185185185185E-3</v>
      </c>
      <c r="K781" s="4">
        <v>1.3194444444444444E-2</v>
      </c>
      <c r="L781" t="s">
        <v>5926</v>
      </c>
      <c r="M781" t="s">
        <v>6682</v>
      </c>
      <c r="N781" s="4">
        <v>1.3703703703703704E-2</v>
      </c>
      <c r="O781" s="9">
        <v>1.3703703703703704E-2</v>
      </c>
      <c r="P781">
        <v>-44</v>
      </c>
      <c r="Q781">
        <v>-3.8596491228070198E-2</v>
      </c>
      <c r="R781" t="s">
        <v>43</v>
      </c>
      <c r="S781">
        <v>38</v>
      </c>
      <c r="T781" t="s">
        <v>9188</v>
      </c>
      <c r="U781" t="s">
        <v>4576</v>
      </c>
      <c r="V781" t="s">
        <v>75</v>
      </c>
      <c r="W781" t="s">
        <v>4579</v>
      </c>
      <c r="X781" t="s">
        <v>9198</v>
      </c>
      <c r="Y781" t="s">
        <v>9166</v>
      </c>
      <c r="Z781" t="s">
        <v>47</v>
      </c>
      <c r="AA781" t="s">
        <v>9171</v>
      </c>
    </row>
    <row r="782" spans="1:27" x14ac:dyDescent="0.25">
      <c r="A782">
        <v>4106</v>
      </c>
      <c r="B782">
        <v>781</v>
      </c>
      <c r="C782" t="s">
        <v>1302</v>
      </c>
      <c r="D782" t="s">
        <v>15</v>
      </c>
      <c r="E782" t="s">
        <v>1303</v>
      </c>
      <c r="F782" t="s">
        <v>1304</v>
      </c>
      <c r="G782" s="4" t="s">
        <v>135</v>
      </c>
      <c r="H782" s="4">
        <v>2.6909722222222224E-2</v>
      </c>
      <c r="I782" s="4">
        <v>2.7430555555555555E-2</v>
      </c>
      <c r="J782" s="4">
        <v>2.6967592592592594E-3</v>
      </c>
      <c r="K782" s="4">
        <v>1.3344907407407408E-2</v>
      </c>
      <c r="L782" t="s">
        <v>8263</v>
      </c>
      <c r="M782" t="s">
        <v>6971</v>
      </c>
      <c r="N782" s="4">
        <v>1.3564814814814814E-2</v>
      </c>
      <c r="O782" s="9">
        <v>1.3564814814814814E-2</v>
      </c>
      <c r="P782">
        <v>-19</v>
      </c>
      <c r="Q782">
        <v>-1.6478751084128399E-2</v>
      </c>
      <c r="R782" t="s">
        <v>23</v>
      </c>
      <c r="S782">
        <v>38</v>
      </c>
      <c r="T782" t="s">
        <v>9188</v>
      </c>
      <c r="U782" t="s">
        <v>4576</v>
      </c>
      <c r="V782" t="s">
        <v>136</v>
      </c>
      <c r="W782" t="s">
        <v>4579</v>
      </c>
      <c r="X782" t="s">
        <v>9198</v>
      </c>
      <c r="Y782" t="s">
        <v>9166</v>
      </c>
      <c r="Z782" t="s">
        <v>47</v>
      </c>
      <c r="AA782" t="s">
        <v>51</v>
      </c>
    </row>
    <row r="783" spans="1:27" x14ac:dyDescent="0.25">
      <c r="A783">
        <v>3993</v>
      </c>
      <c r="B783">
        <v>782</v>
      </c>
      <c r="C783" t="s">
        <v>8346</v>
      </c>
      <c r="D783" t="s">
        <v>15</v>
      </c>
      <c r="E783" t="s">
        <v>1305</v>
      </c>
      <c r="F783" t="s">
        <v>1306</v>
      </c>
      <c r="G783" s="4" t="s">
        <v>135</v>
      </c>
      <c r="H783" s="4">
        <v>2.6909722222222224E-2</v>
      </c>
      <c r="I783" s="4">
        <v>2.7129629629629629E-2</v>
      </c>
      <c r="J783" s="4">
        <v>2.6967592592592594E-3</v>
      </c>
      <c r="K783" s="4">
        <v>1.3564814814814814E-2</v>
      </c>
      <c r="L783" t="s">
        <v>8263</v>
      </c>
      <c r="M783" t="s">
        <v>6796</v>
      </c>
      <c r="N783" s="4">
        <v>1.3344907407407408E-2</v>
      </c>
      <c r="O783" s="9">
        <v>1.3344907407407408E-2</v>
      </c>
      <c r="P783">
        <v>19</v>
      </c>
      <c r="Q783">
        <v>1.62116040955631E-2</v>
      </c>
      <c r="R783" t="s">
        <v>23</v>
      </c>
      <c r="S783">
        <v>38</v>
      </c>
      <c r="T783" t="s">
        <v>9188</v>
      </c>
      <c r="U783" t="s">
        <v>4576</v>
      </c>
      <c r="V783" t="s">
        <v>136</v>
      </c>
      <c r="W783" t="s">
        <v>4579</v>
      </c>
      <c r="X783" t="s">
        <v>9198</v>
      </c>
      <c r="Y783" t="s">
        <v>9166</v>
      </c>
      <c r="Z783" t="s">
        <v>47</v>
      </c>
      <c r="AA783" t="s">
        <v>111</v>
      </c>
    </row>
    <row r="784" spans="1:27" x14ac:dyDescent="0.25">
      <c r="A784">
        <v>1454</v>
      </c>
      <c r="B784">
        <v>783</v>
      </c>
      <c r="C784" t="s">
        <v>1307</v>
      </c>
      <c r="D784" t="s">
        <v>15</v>
      </c>
      <c r="E784" t="s">
        <v>1308</v>
      </c>
      <c r="F784" t="s">
        <v>1309</v>
      </c>
      <c r="G784" s="4" t="s">
        <v>135</v>
      </c>
      <c r="H784" s="4">
        <v>2.6921296296296297E-2</v>
      </c>
      <c r="I784" s="4">
        <v>2.7372685185185184E-2</v>
      </c>
      <c r="J784" s="4">
        <v>2.6967592592592594E-3</v>
      </c>
      <c r="K784" s="4">
        <v>1.3449074074074073E-2</v>
      </c>
      <c r="L784" t="s">
        <v>7185</v>
      </c>
      <c r="M784" t="s">
        <v>7843</v>
      </c>
      <c r="N784" s="4">
        <v>1.3472222222222222E-2</v>
      </c>
      <c r="O784" s="9">
        <v>1.3472222222222222E-2</v>
      </c>
      <c r="P784">
        <v>-2</v>
      </c>
      <c r="Q784">
        <v>-1.72117039586919E-3</v>
      </c>
      <c r="R784" t="s">
        <v>23</v>
      </c>
      <c r="S784">
        <v>38</v>
      </c>
      <c r="T784" t="s">
        <v>9188</v>
      </c>
      <c r="U784" t="s">
        <v>4576</v>
      </c>
      <c r="V784" t="s">
        <v>136</v>
      </c>
      <c r="W784" t="s">
        <v>4579</v>
      </c>
      <c r="X784" t="s">
        <v>9198</v>
      </c>
      <c r="Y784" t="s">
        <v>9166</v>
      </c>
      <c r="Z784" t="s">
        <v>47</v>
      </c>
      <c r="AA784" t="s">
        <v>83</v>
      </c>
    </row>
    <row r="785" spans="1:27" x14ac:dyDescent="0.25">
      <c r="A785">
        <v>333</v>
      </c>
      <c r="B785">
        <v>784</v>
      </c>
      <c r="C785" t="s">
        <v>7184</v>
      </c>
      <c r="D785" t="s">
        <v>15</v>
      </c>
      <c r="F785" t="s">
        <v>1310</v>
      </c>
      <c r="G785" s="4" t="s">
        <v>18</v>
      </c>
      <c r="H785" s="4">
        <v>2.6921296296296297E-2</v>
      </c>
      <c r="I785" s="4">
        <v>2.7615740740740739E-2</v>
      </c>
      <c r="J785" s="4">
        <v>2.6967592592592594E-3</v>
      </c>
      <c r="K785" s="4">
        <v>1.369212962962963E-2</v>
      </c>
      <c r="L785" t="s">
        <v>7185</v>
      </c>
      <c r="M785" t="s">
        <v>5274</v>
      </c>
      <c r="N785" s="4">
        <v>1.3229166666666667E-2</v>
      </c>
      <c r="O785" s="9">
        <v>1.3229166666666667E-2</v>
      </c>
      <c r="P785">
        <v>40</v>
      </c>
      <c r="Q785">
        <v>3.38123415046492E-2</v>
      </c>
      <c r="R785" t="s">
        <v>19</v>
      </c>
      <c r="S785">
        <v>38</v>
      </c>
      <c r="T785" t="s">
        <v>9188</v>
      </c>
      <c r="U785" t="s">
        <v>4579</v>
      </c>
      <c r="V785" t="s">
        <v>105</v>
      </c>
      <c r="W785" t="s">
        <v>4579</v>
      </c>
      <c r="X785" t="s">
        <v>9198</v>
      </c>
      <c r="Y785" t="s">
        <v>9166</v>
      </c>
      <c r="Z785" t="s">
        <v>47</v>
      </c>
      <c r="AA785" t="s">
        <v>144</v>
      </c>
    </row>
    <row r="786" spans="1:27" x14ac:dyDescent="0.25">
      <c r="A786">
        <v>5165</v>
      </c>
      <c r="B786">
        <v>785</v>
      </c>
      <c r="C786" t="s">
        <v>1311</v>
      </c>
      <c r="D786" t="s">
        <v>15</v>
      </c>
      <c r="F786" t="s">
        <v>82</v>
      </c>
      <c r="G786" s="4" t="s">
        <v>186</v>
      </c>
      <c r="H786" s="4">
        <v>2.6932870370370371E-2</v>
      </c>
      <c r="I786" s="4">
        <v>2.7314814814814816E-2</v>
      </c>
      <c r="J786" s="4">
        <v>2.6967592592592594E-3</v>
      </c>
      <c r="K786" s="4">
        <v>1.3495370370370371E-2</v>
      </c>
      <c r="L786" t="s">
        <v>5167</v>
      </c>
      <c r="M786" t="s">
        <v>4941</v>
      </c>
      <c r="N786" s="4">
        <v>1.34375E-2</v>
      </c>
      <c r="O786" s="9">
        <v>1.34375E-2</v>
      </c>
      <c r="P786">
        <v>5</v>
      </c>
      <c r="Q786">
        <v>4.2881646655231597E-3</v>
      </c>
      <c r="R786" t="s">
        <v>23</v>
      </c>
      <c r="S786">
        <v>38</v>
      </c>
      <c r="T786" t="s">
        <v>9189</v>
      </c>
      <c r="U786" t="s">
        <v>4579</v>
      </c>
      <c r="V786" t="s">
        <v>105</v>
      </c>
      <c r="W786" t="s">
        <v>4579</v>
      </c>
      <c r="X786" t="s">
        <v>9198</v>
      </c>
      <c r="Y786" t="s">
        <v>9166</v>
      </c>
      <c r="Z786" t="s">
        <v>47</v>
      </c>
      <c r="AA786" t="s">
        <v>93</v>
      </c>
    </row>
    <row r="787" spans="1:27" x14ac:dyDescent="0.25">
      <c r="A787">
        <v>122</v>
      </c>
      <c r="B787">
        <v>786</v>
      </c>
      <c r="C787" t="s">
        <v>8814</v>
      </c>
      <c r="D787" t="s">
        <v>15</v>
      </c>
      <c r="E787" t="s">
        <v>1312</v>
      </c>
      <c r="F787" t="s">
        <v>17</v>
      </c>
      <c r="G787" s="4" t="s">
        <v>18</v>
      </c>
      <c r="H787" s="4">
        <v>2.6944444444444444E-2</v>
      </c>
      <c r="I787" s="4">
        <v>2.7442129629629629E-2</v>
      </c>
      <c r="J787" s="4">
        <v>2.6967592592592594E-3</v>
      </c>
      <c r="K787" s="4">
        <v>1.3541666666666667E-2</v>
      </c>
      <c r="L787" t="s">
        <v>4945</v>
      </c>
      <c r="M787" t="s">
        <v>7065</v>
      </c>
      <c r="N787" s="4">
        <v>1.3402777777777777E-2</v>
      </c>
      <c r="O787" s="9">
        <v>1.3402777777777777E-2</v>
      </c>
      <c r="P787">
        <v>12</v>
      </c>
      <c r="Q787">
        <v>1.02564102564103E-2</v>
      </c>
      <c r="R787" t="s">
        <v>23</v>
      </c>
      <c r="S787">
        <v>38</v>
      </c>
      <c r="T787" t="s">
        <v>9188</v>
      </c>
      <c r="U787" t="s">
        <v>4576</v>
      </c>
      <c r="V787" t="s">
        <v>105</v>
      </c>
      <c r="W787" t="s">
        <v>4579</v>
      </c>
      <c r="X787" t="s">
        <v>9198</v>
      </c>
      <c r="Y787" t="s">
        <v>9166</v>
      </c>
      <c r="Z787" t="s">
        <v>47</v>
      </c>
      <c r="AA787" t="s">
        <v>105</v>
      </c>
    </row>
    <row r="788" spans="1:27" x14ac:dyDescent="0.25">
      <c r="A788">
        <v>3907</v>
      </c>
      <c r="B788">
        <v>787</v>
      </c>
      <c r="C788" t="s">
        <v>1313</v>
      </c>
      <c r="D788" t="s">
        <v>15</v>
      </c>
      <c r="F788" t="s">
        <v>82</v>
      </c>
      <c r="G788" s="4" t="s">
        <v>135</v>
      </c>
      <c r="H788" s="4">
        <v>2.6944444444444444E-2</v>
      </c>
      <c r="I788" s="4">
        <v>2.7233796296296298E-2</v>
      </c>
      <c r="J788" s="4">
        <v>2.6967592592592594E-3</v>
      </c>
      <c r="K788" s="4">
        <v>1.3530092592592592E-2</v>
      </c>
      <c r="L788" t="s">
        <v>4945</v>
      </c>
      <c r="M788" t="s">
        <v>4771</v>
      </c>
      <c r="N788" s="4">
        <v>1.3414351851851853E-2</v>
      </c>
      <c r="O788" s="9">
        <v>1.3414351851851853E-2</v>
      </c>
      <c r="P788">
        <v>10</v>
      </c>
      <c r="Q788">
        <v>8.5543199315654406E-3</v>
      </c>
      <c r="R788" t="s">
        <v>23</v>
      </c>
      <c r="S788">
        <v>38</v>
      </c>
      <c r="T788" t="s">
        <v>9188</v>
      </c>
      <c r="U788" t="s">
        <v>4579</v>
      </c>
      <c r="V788" t="s">
        <v>136</v>
      </c>
      <c r="W788" t="s">
        <v>4579</v>
      </c>
      <c r="X788" t="s">
        <v>9198</v>
      </c>
      <c r="Y788" t="s">
        <v>9166</v>
      </c>
      <c r="Z788" t="s">
        <v>47</v>
      </c>
      <c r="AA788" t="s">
        <v>101</v>
      </c>
    </row>
    <row r="789" spans="1:27" x14ac:dyDescent="0.25">
      <c r="A789">
        <v>3798</v>
      </c>
      <c r="B789">
        <v>788</v>
      </c>
      <c r="C789" t="s">
        <v>8066</v>
      </c>
      <c r="D789" t="s">
        <v>15</v>
      </c>
      <c r="E789" t="s">
        <v>966</v>
      </c>
      <c r="F789" t="s">
        <v>68</v>
      </c>
      <c r="G789" s="4" t="s">
        <v>207</v>
      </c>
      <c r="H789" s="4">
        <v>2.6944444444444444E-2</v>
      </c>
      <c r="I789" s="4">
        <v>2.7280092592592592E-2</v>
      </c>
      <c r="J789" s="4">
        <v>2.6967592592592594E-3</v>
      </c>
      <c r="K789" s="4">
        <v>1.2858796296296297E-2</v>
      </c>
      <c r="L789" t="s">
        <v>4945</v>
      </c>
      <c r="M789" t="s">
        <v>7952</v>
      </c>
      <c r="N789" s="4">
        <v>1.4085648148148147E-2</v>
      </c>
      <c r="O789" s="9">
        <v>1.4085648148148147E-2</v>
      </c>
      <c r="P789">
        <v>-106</v>
      </c>
      <c r="Q789">
        <v>-9.5409540954095401E-2</v>
      </c>
      <c r="R789" t="s">
        <v>43</v>
      </c>
      <c r="S789">
        <v>38</v>
      </c>
      <c r="T789" t="s">
        <v>9188</v>
      </c>
      <c r="U789" t="s">
        <v>4576</v>
      </c>
      <c r="V789" t="s">
        <v>165</v>
      </c>
      <c r="W789" t="s">
        <v>4579</v>
      </c>
      <c r="X789" t="s">
        <v>9198</v>
      </c>
      <c r="Y789" t="s">
        <v>9166</v>
      </c>
      <c r="Z789" t="s">
        <v>47</v>
      </c>
      <c r="AA789" t="s">
        <v>107</v>
      </c>
    </row>
    <row r="790" spans="1:27" x14ac:dyDescent="0.25">
      <c r="A790">
        <v>1441</v>
      </c>
      <c r="B790">
        <v>789</v>
      </c>
      <c r="C790" t="s">
        <v>1314</v>
      </c>
      <c r="D790" t="s">
        <v>15</v>
      </c>
      <c r="F790" t="s">
        <v>600</v>
      </c>
      <c r="G790" s="4" t="s">
        <v>18</v>
      </c>
      <c r="H790" s="4">
        <v>2.6944444444444444E-2</v>
      </c>
      <c r="I790" s="4">
        <v>2.75E-2</v>
      </c>
      <c r="J790" s="4">
        <v>2.6967592592592594E-3</v>
      </c>
      <c r="K790" s="4">
        <v>1.3634259259259259E-2</v>
      </c>
      <c r="L790" t="s">
        <v>4945</v>
      </c>
      <c r="M790" t="s">
        <v>7186</v>
      </c>
      <c r="N790" s="4">
        <v>1.3310185185185185E-2</v>
      </c>
      <c r="O790" s="9">
        <v>1.3310185185185185E-2</v>
      </c>
      <c r="P790">
        <v>28</v>
      </c>
      <c r="Q790">
        <v>2.37691001697793E-2</v>
      </c>
      <c r="R790" t="s">
        <v>19</v>
      </c>
      <c r="S790">
        <v>38</v>
      </c>
      <c r="T790" t="s">
        <v>9188</v>
      </c>
      <c r="U790" t="s">
        <v>4579</v>
      </c>
      <c r="V790" t="s">
        <v>105</v>
      </c>
      <c r="W790" t="s">
        <v>4579</v>
      </c>
      <c r="X790" t="s">
        <v>9198</v>
      </c>
      <c r="Y790" t="s">
        <v>9166</v>
      </c>
      <c r="Z790" t="s">
        <v>47</v>
      </c>
      <c r="AA790" t="s">
        <v>128</v>
      </c>
    </row>
    <row r="791" spans="1:27" x14ac:dyDescent="0.25">
      <c r="A791">
        <v>1104</v>
      </c>
      <c r="B791">
        <v>790</v>
      </c>
      <c r="C791" t="s">
        <v>8264</v>
      </c>
      <c r="D791" t="s">
        <v>15</v>
      </c>
      <c r="E791" t="s">
        <v>1315</v>
      </c>
      <c r="F791" t="s">
        <v>431</v>
      </c>
      <c r="G791" s="4" t="s">
        <v>135</v>
      </c>
      <c r="H791" s="4">
        <v>2.6944444444444444E-2</v>
      </c>
      <c r="I791" s="4">
        <v>2.7164351851851853E-2</v>
      </c>
      <c r="J791" s="4">
        <v>2.6967592592592594E-3</v>
      </c>
      <c r="K791" s="4">
        <v>1.3171296296296296E-2</v>
      </c>
      <c r="L791" t="s">
        <v>4945</v>
      </c>
      <c r="M791" t="s">
        <v>6900</v>
      </c>
      <c r="N791" s="4">
        <v>1.3773148148148149E-2</v>
      </c>
      <c r="O791" s="9">
        <v>1.3773148148148149E-2</v>
      </c>
      <c r="P791">
        <v>-52</v>
      </c>
      <c r="Q791">
        <v>-4.5694200351493797E-2</v>
      </c>
      <c r="R791" t="s">
        <v>43</v>
      </c>
      <c r="S791">
        <v>38</v>
      </c>
      <c r="T791" t="s">
        <v>9188</v>
      </c>
      <c r="U791" t="s">
        <v>4576</v>
      </c>
      <c r="V791" t="s">
        <v>136</v>
      </c>
      <c r="W791" t="s">
        <v>4579</v>
      </c>
      <c r="X791" t="s">
        <v>9198</v>
      </c>
      <c r="Y791" t="s">
        <v>9166</v>
      </c>
      <c r="Z791" t="s">
        <v>47</v>
      </c>
      <c r="AA791" t="s">
        <v>189</v>
      </c>
    </row>
    <row r="792" spans="1:27" x14ac:dyDescent="0.25">
      <c r="A792">
        <v>2825</v>
      </c>
      <c r="B792">
        <v>791</v>
      </c>
      <c r="C792" t="s">
        <v>1316</v>
      </c>
      <c r="D792" t="s">
        <v>15</v>
      </c>
      <c r="F792" t="s">
        <v>42</v>
      </c>
      <c r="G792" s="4" t="s">
        <v>30</v>
      </c>
      <c r="H792" s="4">
        <v>2.6944444444444444E-2</v>
      </c>
      <c r="I792" s="4">
        <v>2.7581018518518519E-2</v>
      </c>
      <c r="J792" s="4">
        <v>2.6967592592592594E-3</v>
      </c>
      <c r="K792" s="4">
        <v>1.361111111111111E-2</v>
      </c>
      <c r="L792" t="s">
        <v>4945</v>
      </c>
      <c r="M792" t="s">
        <v>5790</v>
      </c>
      <c r="N792" s="4">
        <v>1.3333333333333334E-2</v>
      </c>
      <c r="O792" s="9">
        <v>1.3333333333333334E-2</v>
      </c>
      <c r="P792">
        <v>24</v>
      </c>
      <c r="Q792">
        <v>2.04081632653061E-2</v>
      </c>
      <c r="R792" t="s">
        <v>19</v>
      </c>
      <c r="S792">
        <v>38</v>
      </c>
      <c r="T792" t="s">
        <v>9188</v>
      </c>
      <c r="U792" t="s">
        <v>4579</v>
      </c>
      <c r="V792" t="s">
        <v>75</v>
      </c>
      <c r="W792" t="s">
        <v>4579</v>
      </c>
      <c r="X792" t="s">
        <v>9198</v>
      </c>
      <c r="Y792" t="s">
        <v>9166</v>
      </c>
      <c r="Z792" t="s">
        <v>47</v>
      </c>
      <c r="AA792" t="s">
        <v>122</v>
      </c>
    </row>
    <row r="793" spans="1:27" x14ac:dyDescent="0.25">
      <c r="A793">
        <v>558</v>
      </c>
      <c r="B793">
        <v>792</v>
      </c>
      <c r="C793" t="s">
        <v>8815</v>
      </c>
      <c r="D793" t="s">
        <v>15</v>
      </c>
      <c r="E793" t="s">
        <v>1317</v>
      </c>
      <c r="F793" t="s">
        <v>1318</v>
      </c>
      <c r="G793" s="4" t="s">
        <v>18</v>
      </c>
      <c r="H793" s="4">
        <v>2.6956018518518518E-2</v>
      </c>
      <c r="I793" s="4">
        <v>2.7175925925925926E-2</v>
      </c>
      <c r="J793" s="4">
        <v>2.6967592592592594E-3</v>
      </c>
      <c r="K793" s="4">
        <v>1.3553240740740741E-2</v>
      </c>
      <c r="L793" t="s">
        <v>6795</v>
      </c>
      <c r="M793" t="s">
        <v>5271</v>
      </c>
      <c r="N793" s="4">
        <v>1.3402777777777777E-2</v>
      </c>
      <c r="O793" s="9">
        <v>1.3402777777777777E-2</v>
      </c>
      <c r="P793">
        <v>13</v>
      </c>
      <c r="Q793">
        <v>1.11016225448335E-2</v>
      </c>
      <c r="R793" t="s">
        <v>23</v>
      </c>
      <c r="S793">
        <v>38</v>
      </c>
      <c r="T793" t="s">
        <v>9188</v>
      </c>
      <c r="U793" t="s">
        <v>4576</v>
      </c>
      <c r="V793" t="s">
        <v>105</v>
      </c>
      <c r="W793" t="s">
        <v>4579</v>
      </c>
      <c r="X793" t="s">
        <v>9198</v>
      </c>
      <c r="Y793" t="s">
        <v>9166</v>
      </c>
      <c r="Z793" t="s">
        <v>47</v>
      </c>
      <c r="AA793" t="s">
        <v>107</v>
      </c>
    </row>
    <row r="794" spans="1:27" x14ac:dyDescent="0.25">
      <c r="A794">
        <v>3725</v>
      </c>
      <c r="B794">
        <v>793</v>
      </c>
      <c r="C794" t="s">
        <v>1319</v>
      </c>
      <c r="D794" t="s">
        <v>15</v>
      </c>
      <c r="F794" t="s">
        <v>1320</v>
      </c>
      <c r="G794" s="4" t="s">
        <v>135</v>
      </c>
      <c r="H794" s="4">
        <v>2.6956018518518518E-2</v>
      </c>
      <c r="I794" s="4">
        <v>2.7511574074074074E-2</v>
      </c>
      <c r="J794" s="4">
        <v>2.6967592592592594E-3</v>
      </c>
      <c r="K794" s="4">
        <v>1.3564814814814814E-2</v>
      </c>
      <c r="L794" t="s">
        <v>6795</v>
      </c>
      <c r="M794" t="s">
        <v>6796</v>
      </c>
      <c r="N794" s="4">
        <v>1.3391203703703704E-2</v>
      </c>
      <c r="O794" s="9">
        <v>1.3391203703703704E-2</v>
      </c>
      <c r="P794">
        <v>15</v>
      </c>
      <c r="Q794">
        <v>1.2798634812286699E-2</v>
      </c>
      <c r="R794" t="s">
        <v>23</v>
      </c>
      <c r="S794">
        <v>38</v>
      </c>
      <c r="T794" t="s">
        <v>9188</v>
      </c>
      <c r="U794" t="s">
        <v>4579</v>
      </c>
      <c r="V794" t="s">
        <v>136</v>
      </c>
      <c r="W794" t="s">
        <v>4579</v>
      </c>
      <c r="X794" t="s">
        <v>9198</v>
      </c>
      <c r="Y794" t="s">
        <v>9166</v>
      </c>
      <c r="Z794" t="s">
        <v>47</v>
      </c>
      <c r="AA794" t="s">
        <v>111</v>
      </c>
    </row>
    <row r="795" spans="1:27" x14ac:dyDescent="0.25">
      <c r="A795">
        <v>6026</v>
      </c>
      <c r="B795">
        <v>794</v>
      </c>
      <c r="C795" t="s">
        <v>7836</v>
      </c>
      <c r="D795" t="s">
        <v>15</v>
      </c>
      <c r="E795" t="s">
        <v>1201</v>
      </c>
      <c r="F795" t="s">
        <v>61</v>
      </c>
      <c r="G795" s="4" t="s">
        <v>186</v>
      </c>
      <c r="H795" s="4">
        <v>2.6967592592592592E-2</v>
      </c>
      <c r="I795" s="4">
        <v>2.7164351851851853E-2</v>
      </c>
      <c r="J795" s="4">
        <v>2.6967592592592594E-3</v>
      </c>
      <c r="K795" s="4">
        <v>1.3402777777777777E-2</v>
      </c>
      <c r="L795" t="s">
        <v>5928</v>
      </c>
      <c r="M795" t="s">
        <v>4581</v>
      </c>
      <c r="N795" s="4">
        <v>1.3564814814814814E-2</v>
      </c>
      <c r="O795" s="9">
        <v>1.3564814814814814E-2</v>
      </c>
      <c r="P795">
        <v>-14</v>
      </c>
      <c r="Q795">
        <v>-1.20898100172712E-2</v>
      </c>
      <c r="R795" t="s">
        <v>23</v>
      </c>
      <c r="S795">
        <v>38</v>
      </c>
      <c r="T795" t="s">
        <v>9189</v>
      </c>
      <c r="U795" t="s">
        <v>4576</v>
      </c>
      <c r="V795" t="s">
        <v>105</v>
      </c>
      <c r="W795" t="s">
        <v>4579</v>
      </c>
      <c r="X795" t="s">
        <v>9198</v>
      </c>
      <c r="Y795" t="s">
        <v>9166</v>
      </c>
      <c r="Z795" t="s">
        <v>47</v>
      </c>
      <c r="AA795" t="s">
        <v>69</v>
      </c>
    </row>
    <row r="796" spans="1:27" x14ac:dyDescent="0.25">
      <c r="A796">
        <v>3234</v>
      </c>
      <c r="B796">
        <v>795</v>
      </c>
      <c r="C796" t="s">
        <v>1321</v>
      </c>
      <c r="D796" t="s">
        <v>15</v>
      </c>
      <c r="E796" t="s">
        <v>263</v>
      </c>
      <c r="F796" t="s">
        <v>1322</v>
      </c>
      <c r="G796" s="4" t="s">
        <v>18</v>
      </c>
      <c r="H796" s="4">
        <v>2.6967592592592592E-2</v>
      </c>
      <c r="I796" s="4">
        <v>2.7442129629629629E-2</v>
      </c>
      <c r="J796" s="4">
        <v>2.6967592592592594E-3</v>
      </c>
      <c r="K796" s="4">
        <v>1.3587962962962963E-2</v>
      </c>
      <c r="L796" t="s">
        <v>5928</v>
      </c>
      <c r="M796" t="s">
        <v>4759</v>
      </c>
      <c r="N796" s="4">
        <v>1.337962962962963E-2</v>
      </c>
      <c r="O796" s="9">
        <v>1.337962962962963E-2</v>
      </c>
      <c r="P796">
        <v>18</v>
      </c>
      <c r="Q796">
        <v>1.5332197614991499E-2</v>
      </c>
      <c r="R796" t="s">
        <v>23</v>
      </c>
      <c r="S796">
        <v>38</v>
      </c>
      <c r="T796" t="s">
        <v>9188</v>
      </c>
      <c r="U796" t="s">
        <v>4576</v>
      </c>
      <c r="V796" t="s">
        <v>105</v>
      </c>
      <c r="W796" t="s">
        <v>4579</v>
      </c>
      <c r="X796" t="s">
        <v>9198</v>
      </c>
      <c r="Y796" t="s">
        <v>9166</v>
      </c>
      <c r="Z796" t="s">
        <v>47</v>
      </c>
      <c r="AA796" t="s">
        <v>117</v>
      </c>
    </row>
    <row r="797" spans="1:27" x14ac:dyDescent="0.25">
      <c r="A797">
        <v>3502</v>
      </c>
      <c r="B797">
        <v>796</v>
      </c>
      <c r="C797" t="s">
        <v>8816</v>
      </c>
      <c r="D797" t="s">
        <v>15</v>
      </c>
      <c r="E797" t="s">
        <v>858</v>
      </c>
      <c r="F797" t="s">
        <v>42</v>
      </c>
      <c r="G797" s="4" t="s">
        <v>18</v>
      </c>
      <c r="H797" s="4">
        <v>2.6967592592592592E-2</v>
      </c>
      <c r="I797" s="4">
        <v>2.7222222222222221E-2</v>
      </c>
      <c r="J797" s="4">
        <v>2.6967592592592594E-3</v>
      </c>
      <c r="K797" s="4">
        <v>1.3460648148148149E-2</v>
      </c>
      <c r="L797" t="s">
        <v>5928</v>
      </c>
      <c r="M797" t="s">
        <v>6185</v>
      </c>
      <c r="N797" s="4">
        <v>1.3506944444444445E-2</v>
      </c>
      <c r="O797" s="9">
        <v>1.3506944444444445E-2</v>
      </c>
      <c r="P797">
        <v>-4</v>
      </c>
      <c r="Q797">
        <v>-3.4393809114359399E-3</v>
      </c>
      <c r="R797" t="s">
        <v>23</v>
      </c>
      <c r="S797">
        <v>38</v>
      </c>
      <c r="T797" t="s">
        <v>9188</v>
      </c>
      <c r="U797" t="s">
        <v>4576</v>
      </c>
      <c r="V797" t="s">
        <v>105</v>
      </c>
      <c r="W797" t="s">
        <v>4579</v>
      </c>
      <c r="X797" t="s">
        <v>9198</v>
      </c>
      <c r="Y797" t="s">
        <v>9166</v>
      </c>
      <c r="Z797" t="s">
        <v>47</v>
      </c>
      <c r="AA797" t="s">
        <v>86</v>
      </c>
    </row>
    <row r="798" spans="1:27" x14ac:dyDescent="0.25">
      <c r="A798">
        <v>1534</v>
      </c>
      <c r="B798">
        <v>797</v>
      </c>
      <c r="C798" t="s">
        <v>1323</v>
      </c>
      <c r="D798" t="s">
        <v>15</v>
      </c>
      <c r="F798" t="s">
        <v>88</v>
      </c>
      <c r="G798" s="4" t="s">
        <v>1011</v>
      </c>
      <c r="H798" s="4">
        <v>2.6967592592592592E-2</v>
      </c>
      <c r="I798" s="4">
        <v>2.7523148148148147E-2</v>
      </c>
      <c r="J798" s="4">
        <v>2.6967592592592594E-3</v>
      </c>
      <c r="K798" s="4">
        <v>1.369212962962963E-2</v>
      </c>
      <c r="L798" t="s">
        <v>5928</v>
      </c>
      <c r="M798" t="s">
        <v>5274</v>
      </c>
      <c r="N798" s="4">
        <v>1.3275462962962963E-2</v>
      </c>
      <c r="O798" s="9">
        <v>1.3275462962962963E-2</v>
      </c>
      <c r="P798">
        <v>36</v>
      </c>
      <c r="Q798">
        <v>3.0431107354184299E-2</v>
      </c>
      <c r="R798" t="s">
        <v>19</v>
      </c>
      <c r="S798">
        <v>38</v>
      </c>
      <c r="T798" t="s">
        <v>9189</v>
      </c>
      <c r="U798" t="s">
        <v>4579</v>
      </c>
      <c r="V798" t="s">
        <v>136</v>
      </c>
      <c r="W798" t="s">
        <v>4579</v>
      </c>
      <c r="X798" t="s">
        <v>9198</v>
      </c>
      <c r="Y798" t="s">
        <v>9166</v>
      </c>
      <c r="Z798" t="s">
        <v>47</v>
      </c>
      <c r="AA798" t="s">
        <v>144</v>
      </c>
    </row>
    <row r="799" spans="1:27" x14ac:dyDescent="0.25">
      <c r="A799">
        <v>937</v>
      </c>
      <c r="B799">
        <v>798</v>
      </c>
      <c r="C799" t="s">
        <v>8347</v>
      </c>
      <c r="D799" t="s">
        <v>15</v>
      </c>
      <c r="E799" t="s">
        <v>1324</v>
      </c>
      <c r="F799" t="s">
        <v>1325</v>
      </c>
      <c r="G799" s="4" t="s">
        <v>135</v>
      </c>
      <c r="H799" s="4">
        <v>2.6967592592592592E-2</v>
      </c>
      <c r="I799" s="4">
        <v>2.75E-2</v>
      </c>
      <c r="J799" s="4">
        <v>2.6967592592592594E-3</v>
      </c>
      <c r="K799" s="4">
        <v>1.3773148148148149E-2</v>
      </c>
      <c r="L799" t="s">
        <v>5928</v>
      </c>
      <c r="M799" t="s">
        <v>5795</v>
      </c>
      <c r="N799" s="4">
        <v>1.3194444444444444E-2</v>
      </c>
      <c r="O799" s="9">
        <v>1.3194444444444444E-2</v>
      </c>
      <c r="P799">
        <v>50</v>
      </c>
      <c r="Q799">
        <v>4.20168067226891E-2</v>
      </c>
      <c r="R799" t="s">
        <v>19</v>
      </c>
      <c r="S799">
        <v>38</v>
      </c>
      <c r="T799" t="s">
        <v>9188</v>
      </c>
      <c r="U799" t="s">
        <v>4576</v>
      </c>
      <c r="V799" t="s">
        <v>136</v>
      </c>
      <c r="W799" t="s">
        <v>4579</v>
      </c>
      <c r="X799" t="s">
        <v>9198</v>
      </c>
      <c r="Y799" t="s">
        <v>9166</v>
      </c>
      <c r="Z799" t="s">
        <v>47</v>
      </c>
      <c r="AA799" t="s">
        <v>165</v>
      </c>
    </row>
    <row r="800" spans="1:27" x14ac:dyDescent="0.25">
      <c r="A800">
        <v>714</v>
      </c>
      <c r="B800">
        <v>799</v>
      </c>
      <c r="C800" t="s">
        <v>1326</v>
      </c>
      <c r="D800" t="s">
        <v>15</v>
      </c>
      <c r="E800" t="s">
        <v>741</v>
      </c>
      <c r="F800" t="s">
        <v>425</v>
      </c>
      <c r="G800" s="4" t="s">
        <v>18</v>
      </c>
      <c r="H800" s="4">
        <v>2.6979166666666665E-2</v>
      </c>
      <c r="I800" s="4">
        <v>2.7175925925925926E-2</v>
      </c>
      <c r="J800" s="4">
        <v>2.6967592592592594E-3</v>
      </c>
      <c r="K800" s="4">
        <v>1.2951388888888889E-2</v>
      </c>
      <c r="L800" t="s">
        <v>7059</v>
      </c>
      <c r="M800" t="s">
        <v>8466</v>
      </c>
      <c r="N800" s="4">
        <v>1.4027777777777778E-2</v>
      </c>
      <c r="O800" s="9">
        <v>1.4027777777777778E-2</v>
      </c>
      <c r="P800">
        <v>-93</v>
      </c>
      <c r="Q800">
        <v>-8.3109919571045604E-2</v>
      </c>
      <c r="R800" t="s">
        <v>43</v>
      </c>
      <c r="S800">
        <v>38</v>
      </c>
      <c r="T800" t="s">
        <v>9188</v>
      </c>
      <c r="U800" t="s">
        <v>4576</v>
      </c>
      <c r="V800" t="s">
        <v>105</v>
      </c>
      <c r="W800" t="s">
        <v>4579</v>
      </c>
      <c r="X800" t="s">
        <v>9198</v>
      </c>
      <c r="Y800" t="s">
        <v>9166</v>
      </c>
      <c r="Z800" t="s">
        <v>47</v>
      </c>
      <c r="AA800" t="s">
        <v>131</v>
      </c>
    </row>
    <row r="801" spans="1:27" x14ac:dyDescent="0.25">
      <c r="A801">
        <v>4521</v>
      </c>
      <c r="B801">
        <v>800</v>
      </c>
      <c r="C801" t="s">
        <v>1327</v>
      </c>
      <c r="D801" t="s">
        <v>15</v>
      </c>
      <c r="E801" t="s">
        <v>81</v>
      </c>
      <c r="F801" t="s">
        <v>82</v>
      </c>
      <c r="G801" s="4" t="s">
        <v>186</v>
      </c>
      <c r="H801" s="4">
        <v>2.6979166666666665E-2</v>
      </c>
      <c r="I801" s="4">
        <v>2.7384259259259261E-2</v>
      </c>
      <c r="J801" s="4">
        <v>2.6967592592592594E-3</v>
      </c>
      <c r="K801" s="4">
        <v>1.3483796296296296E-2</v>
      </c>
      <c r="L801" t="s">
        <v>7059</v>
      </c>
      <c r="M801" t="s">
        <v>5789</v>
      </c>
      <c r="N801" s="4">
        <v>1.3495370370370371E-2</v>
      </c>
      <c r="O801" s="9">
        <v>1.3495370370370371E-2</v>
      </c>
      <c r="P801">
        <v>-1</v>
      </c>
      <c r="Q801">
        <v>-8.5836909871244598E-4</v>
      </c>
      <c r="R801" t="s">
        <v>23</v>
      </c>
      <c r="S801">
        <v>38</v>
      </c>
      <c r="T801" t="s">
        <v>9189</v>
      </c>
      <c r="U801" t="s">
        <v>4576</v>
      </c>
      <c r="V801" t="s">
        <v>105</v>
      </c>
      <c r="W801" t="s">
        <v>4579</v>
      </c>
      <c r="X801" t="s">
        <v>9198</v>
      </c>
      <c r="Y801" t="s">
        <v>9166</v>
      </c>
      <c r="Z801" t="s">
        <v>47</v>
      </c>
      <c r="AA801" t="s">
        <v>91</v>
      </c>
    </row>
    <row r="802" spans="1:27" x14ac:dyDescent="0.25">
      <c r="A802">
        <v>4148</v>
      </c>
      <c r="B802">
        <v>801</v>
      </c>
      <c r="C802" t="s">
        <v>1328</v>
      </c>
      <c r="D802" t="s">
        <v>15</v>
      </c>
      <c r="E802" t="s">
        <v>1329</v>
      </c>
      <c r="F802" t="s">
        <v>1330</v>
      </c>
      <c r="G802" s="4" t="s">
        <v>30</v>
      </c>
      <c r="H802" s="4">
        <v>2.6979166666666665E-2</v>
      </c>
      <c r="I802" s="4">
        <v>2.7847222222222221E-2</v>
      </c>
      <c r="J802" s="4">
        <v>2.6967592592592594E-3</v>
      </c>
      <c r="K802" s="4">
        <v>1.3668981481481482E-2</v>
      </c>
      <c r="L802" t="s">
        <v>7059</v>
      </c>
      <c r="M802" t="s">
        <v>7554</v>
      </c>
      <c r="N802" s="4">
        <v>1.3310185185185185E-2</v>
      </c>
      <c r="O802" s="9">
        <v>1.3310185185185185E-2</v>
      </c>
      <c r="P802">
        <v>31</v>
      </c>
      <c r="Q802">
        <v>2.6248941574936499E-2</v>
      </c>
      <c r="R802" t="s">
        <v>19</v>
      </c>
      <c r="S802">
        <v>38</v>
      </c>
      <c r="T802" t="s">
        <v>9188</v>
      </c>
      <c r="U802" t="s">
        <v>4576</v>
      </c>
      <c r="V802" t="s">
        <v>75</v>
      </c>
      <c r="W802" t="s">
        <v>4579</v>
      </c>
      <c r="X802" t="s">
        <v>9198</v>
      </c>
      <c r="Y802" t="s">
        <v>9166</v>
      </c>
      <c r="Z802" t="s">
        <v>47</v>
      </c>
      <c r="AA802" t="s">
        <v>139</v>
      </c>
    </row>
    <row r="803" spans="1:27" x14ac:dyDescent="0.25">
      <c r="A803">
        <v>3334</v>
      </c>
      <c r="B803">
        <v>802</v>
      </c>
      <c r="C803" t="s">
        <v>7058</v>
      </c>
      <c r="D803" t="s">
        <v>15</v>
      </c>
      <c r="F803" t="s">
        <v>257</v>
      </c>
      <c r="G803" s="4" t="s">
        <v>18</v>
      </c>
      <c r="H803" s="4">
        <v>2.6979166666666665E-2</v>
      </c>
      <c r="I803" s="4">
        <v>2.7870370370370372E-2</v>
      </c>
      <c r="J803" s="4">
        <v>2.6967592592592594E-3</v>
      </c>
      <c r="K803" s="4">
        <v>1.3009259259259259E-2</v>
      </c>
      <c r="L803" t="s">
        <v>7059</v>
      </c>
      <c r="M803" t="s">
        <v>7060</v>
      </c>
      <c r="N803" s="4">
        <v>1.3969907407407407E-2</v>
      </c>
      <c r="O803" s="9">
        <v>1.3969907407407407E-2</v>
      </c>
      <c r="P803">
        <v>-83</v>
      </c>
      <c r="Q803">
        <v>-7.3843416370106801E-2</v>
      </c>
      <c r="R803" t="s">
        <v>43</v>
      </c>
      <c r="S803">
        <v>38</v>
      </c>
      <c r="T803" t="s">
        <v>9188</v>
      </c>
      <c r="U803" t="s">
        <v>4579</v>
      </c>
      <c r="V803" t="s">
        <v>105</v>
      </c>
      <c r="W803" t="s">
        <v>4579</v>
      </c>
      <c r="X803" t="s">
        <v>9198</v>
      </c>
      <c r="Y803" t="s">
        <v>9166</v>
      </c>
      <c r="Z803" t="s">
        <v>47</v>
      </c>
      <c r="AA803" t="s">
        <v>147</v>
      </c>
    </row>
    <row r="804" spans="1:27" x14ac:dyDescent="0.25">
      <c r="A804">
        <v>2687</v>
      </c>
      <c r="B804">
        <v>803</v>
      </c>
      <c r="C804" t="s">
        <v>1331</v>
      </c>
      <c r="D804" t="s">
        <v>15</v>
      </c>
      <c r="E804" t="s">
        <v>1332</v>
      </c>
      <c r="F804" t="s">
        <v>158</v>
      </c>
      <c r="G804" s="4" t="s">
        <v>135</v>
      </c>
      <c r="H804" s="4">
        <v>2.6990740740740742E-2</v>
      </c>
      <c r="I804" s="4">
        <v>2.7210648148148147E-2</v>
      </c>
      <c r="J804" s="4">
        <v>2.6967592592592594E-3</v>
      </c>
      <c r="K804" s="4">
        <v>1.3171296296296296E-2</v>
      </c>
      <c r="L804" t="s">
        <v>8265</v>
      </c>
      <c r="M804" t="s">
        <v>6900</v>
      </c>
      <c r="N804" s="4">
        <v>1.3819444444444445E-2</v>
      </c>
      <c r="O804" s="9">
        <v>1.3819444444444445E-2</v>
      </c>
      <c r="P804">
        <v>-56</v>
      </c>
      <c r="Q804">
        <v>-4.9209138840070298E-2</v>
      </c>
      <c r="R804" t="s">
        <v>43</v>
      </c>
      <c r="S804">
        <v>38</v>
      </c>
      <c r="T804" t="s">
        <v>9188</v>
      </c>
      <c r="U804" t="s">
        <v>4576</v>
      </c>
      <c r="V804" t="s">
        <v>136</v>
      </c>
      <c r="W804" t="s">
        <v>4579</v>
      </c>
      <c r="X804" t="s">
        <v>9198</v>
      </c>
      <c r="Y804" t="s">
        <v>9166</v>
      </c>
      <c r="Z804" t="s">
        <v>47</v>
      </c>
      <c r="AA804" t="s">
        <v>189</v>
      </c>
    </row>
    <row r="805" spans="1:27" x14ac:dyDescent="0.25">
      <c r="A805">
        <v>6023</v>
      </c>
      <c r="B805">
        <v>804</v>
      </c>
      <c r="C805" t="s">
        <v>7837</v>
      </c>
      <c r="D805" t="s">
        <v>15</v>
      </c>
      <c r="E805" t="s">
        <v>1333</v>
      </c>
      <c r="F805" t="s">
        <v>510</v>
      </c>
      <c r="G805" s="4" t="s">
        <v>186</v>
      </c>
      <c r="H805" s="4">
        <v>2.7002314814814816E-2</v>
      </c>
      <c r="I805" s="4">
        <v>2.7453703703703702E-2</v>
      </c>
      <c r="J805" s="4">
        <v>2.6967592592592594E-3</v>
      </c>
      <c r="K805" s="4">
        <v>1.3402777777777777E-2</v>
      </c>
      <c r="L805" t="s">
        <v>7838</v>
      </c>
      <c r="M805" t="s">
        <v>4581</v>
      </c>
      <c r="N805" s="4">
        <v>1.3599537037037037E-2</v>
      </c>
      <c r="O805" s="9">
        <v>1.3599537037037037E-2</v>
      </c>
      <c r="P805">
        <v>-17</v>
      </c>
      <c r="Q805">
        <v>-1.4680483592400701E-2</v>
      </c>
      <c r="R805" t="s">
        <v>23</v>
      </c>
      <c r="S805">
        <v>38</v>
      </c>
      <c r="T805" t="s">
        <v>9189</v>
      </c>
      <c r="U805" t="s">
        <v>4576</v>
      </c>
      <c r="V805" t="s">
        <v>105</v>
      </c>
      <c r="W805" t="s">
        <v>4579</v>
      </c>
      <c r="X805" t="s">
        <v>9198</v>
      </c>
      <c r="Y805" t="s">
        <v>9166</v>
      </c>
      <c r="Z805" t="s">
        <v>47</v>
      </c>
      <c r="AA805" t="s">
        <v>69</v>
      </c>
    </row>
    <row r="806" spans="1:27" x14ac:dyDescent="0.25">
      <c r="A806">
        <v>1141</v>
      </c>
      <c r="B806">
        <v>805</v>
      </c>
      <c r="C806" t="s">
        <v>1334</v>
      </c>
      <c r="D806" t="s">
        <v>15</v>
      </c>
      <c r="E806" t="s">
        <v>1335</v>
      </c>
      <c r="F806" t="s">
        <v>1336</v>
      </c>
      <c r="G806" s="4" t="s">
        <v>18</v>
      </c>
      <c r="H806" s="4">
        <v>2.7002314814814816E-2</v>
      </c>
      <c r="I806" s="4">
        <v>2.7152777777777779E-2</v>
      </c>
      <c r="J806" s="4">
        <v>2.6967592592592594E-3</v>
      </c>
      <c r="K806" s="4">
        <v>1.2858796296296297E-2</v>
      </c>
      <c r="L806" t="s">
        <v>7838</v>
      </c>
      <c r="M806" t="s">
        <v>7952</v>
      </c>
      <c r="N806" s="4">
        <v>1.4143518518518519E-2</v>
      </c>
      <c r="O806" s="9">
        <v>1.4143518518518519E-2</v>
      </c>
      <c r="P806">
        <v>-111</v>
      </c>
      <c r="Q806">
        <v>-9.9909990999099904E-2</v>
      </c>
      <c r="R806" t="s">
        <v>43</v>
      </c>
      <c r="S806">
        <v>38</v>
      </c>
      <c r="T806" t="s">
        <v>9188</v>
      </c>
      <c r="U806" t="s">
        <v>4576</v>
      </c>
      <c r="V806" t="s">
        <v>105</v>
      </c>
      <c r="W806" t="s">
        <v>4579</v>
      </c>
      <c r="X806" t="s">
        <v>9198</v>
      </c>
      <c r="Y806" t="s">
        <v>9166</v>
      </c>
      <c r="Z806" t="s">
        <v>47</v>
      </c>
      <c r="AA806" t="s">
        <v>107</v>
      </c>
    </row>
    <row r="807" spans="1:27" x14ac:dyDescent="0.25">
      <c r="A807">
        <v>566</v>
      </c>
      <c r="B807">
        <v>806</v>
      </c>
      <c r="C807" t="s">
        <v>8858</v>
      </c>
      <c r="D807" t="s">
        <v>15</v>
      </c>
      <c r="E807" t="s">
        <v>1242</v>
      </c>
      <c r="F807" t="s">
        <v>82</v>
      </c>
      <c r="G807" s="4" t="s">
        <v>18</v>
      </c>
      <c r="H807" s="4">
        <v>2.7002314814814816E-2</v>
      </c>
      <c r="I807" s="4">
        <v>2.7569444444444445E-2</v>
      </c>
      <c r="J807" s="4">
        <v>2.6967592592592594E-3</v>
      </c>
      <c r="K807" s="4">
        <v>1.357638888888889E-2</v>
      </c>
      <c r="L807" t="s">
        <v>7838</v>
      </c>
      <c r="M807" t="s">
        <v>7461</v>
      </c>
      <c r="N807" s="4">
        <v>1.3425925925925926E-2</v>
      </c>
      <c r="O807" s="9">
        <v>1.3425925925925926E-2</v>
      </c>
      <c r="P807">
        <v>13</v>
      </c>
      <c r="Q807">
        <v>1.10826939471441E-2</v>
      </c>
      <c r="R807" t="s">
        <v>23</v>
      </c>
      <c r="S807">
        <v>38</v>
      </c>
      <c r="T807" t="s">
        <v>9188</v>
      </c>
      <c r="U807" t="s">
        <v>4576</v>
      </c>
      <c r="V807" t="s">
        <v>105</v>
      </c>
      <c r="W807" t="s">
        <v>4579</v>
      </c>
      <c r="X807" t="s">
        <v>9198</v>
      </c>
      <c r="Y807" t="s">
        <v>9166</v>
      </c>
      <c r="Z807" t="s">
        <v>47</v>
      </c>
      <c r="AA807" t="s">
        <v>114</v>
      </c>
    </row>
    <row r="808" spans="1:27" x14ac:dyDescent="0.25">
      <c r="A808">
        <v>4518</v>
      </c>
      <c r="B808">
        <v>807</v>
      </c>
      <c r="C808" t="s">
        <v>1337</v>
      </c>
      <c r="D808" t="s">
        <v>15</v>
      </c>
      <c r="E808" t="s">
        <v>173</v>
      </c>
      <c r="F808" t="s">
        <v>174</v>
      </c>
      <c r="G808" s="4" t="s">
        <v>18</v>
      </c>
      <c r="H808" s="4">
        <v>2.7002314814814816E-2</v>
      </c>
      <c r="I808" s="4">
        <v>2.7037037037037037E-2</v>
      </c>
      <c r="J808" s="4">
        <v>2.6967592592592594E-3</v>
      </c>
      <c r="K808" s="4">
        <v>1.3148148148148148E-2</v>
      </c>
      <c r="L808" t="s">
        <v>7838</v>
      </c>
      <c r="M808" t="s">
        <v>8332</v>
      </c>
      <c r="N808" s="4">
        <v>1.3854166666666667E-2</v>
      </c>
      <c r="O808" s="9">
        <v>1.3854166666666667E-2</v>
      </c>
      <c r="P808">
        <v>-61</v>
      </c>
      <c r="Q808">
        <v>-5.3697183098591603E-2</v>
      </c>
      <c r="R808" t="s">
        <v>43</v>
      </c>
      <c r="S808">
        <v>38</v>
      </c>
      <c r="T808" t="s">
        <v>9188</v>
      </c>
      <c r="U808" t="s">
        <v>4576</v>
      </c>
      <c r="V808" t="s">
        <v>105</v>
      </c>
      <c r="W808" t="s">
        <v>4579</v>
      </c>
      <c r="X808" t="s">
        <v>9198</v>
      </c>
      <c r="Y808" t="s">
        <v>9166</v>
      </c>
      <c r="Z808" t="s">
        <v>47</v>
      </c>
      <c r="AA808" t="s">
        <v>184</v>
      </c>
    </row>
    <row r="809" spans="1:27" x14ac:dyDescent="0.25">
      <c r="A809">
        <v>4874</v>
      </c>
      <c r="B809">
        <v>808</v>
      </c>
      <c r="C809" t="s">
        <v>5787</v>
      </c>
      <c r="D809" t="s">
        <v>15</v>
      </c>
      <c r="F809" t="s">
        <v>676</v>
      </c>
      <c r="G809" s="4" t="s">
        <v>30</v>
      </c>
      <c r="H809" s="4">
        <v>2.7013888888888889E-2</v>
      </c>
      <c r="I809" s="4">
        <v>2.7268518518518518E-2</v>
      </c>
      <c r="J809" s="4">
        <v>2.6967592592592594E-3</v>
      </c>
      <c r="K809" s="4">
        <v>1.3483796296296296E-2</v>
      </c>
      <c r="L809" t="s">
        <v>5788</v>
      </c>
      <c r="M809" t="s">
        <v>5789</v>
      </c>
      <c r="N809" s="4">
        <v>1.3530092592592592E-2</v>
      </c>
      <c r="O809" s="9">
        <v>1.3530092592592592E-2</v>
      </c>
      <c r="P809">
        <v>-4</v>
      </c>
      <c r="Q809">
        <v>-3.43347639484978E-3</v>
      </c>
      <c r="R809" t="s">
        <v>23</v>
      </c>
      <c r="S809">
        <v>38</v>
      </c>
      <c r="T809" t="s">
        <v>9188</v>
      </c>
      <c r="U809" t="s">
        <v>4579</v>
      </c>
      <c r="V809" t="s">
        <v>75</v>
      </c>
      <c r="W809" t="s">
        <v>4579</v>
      </c>
      <c r="X809" t="s">
        <v>9198</v>
      </c>
      <c r="Y809" t="s">
        <v>9166</v>
      </c>
      <c r="Z809" t="s">
        <v>47</v>
      </c>
      <c r="AA809" t="s">
        <v>91</v>
      </c>
    </row>
    <row r="810" spans="1:27" x14ac:dyDescent="0.25">
      <c r="A810">
        <v>2660</v>
      </c>
      <c r="B810">
        <v>809</v>
      </c>
      <c r="C810" t="s">
        <v>1338</v>
      </c>
      <c r="D810" t="s">
        <v>15</v>
      </c>
      <c r="E810" t="s">
        <v>1339</v>
      </c>
      <c r="F810" t="s">
        <v>1340</v>
      </c>
      <c r="G810" s="4" t="s">
        <v>30</v>
      </c>
      <c r="H810" s="4">
        <v>2.7013888888888889E-2</v>
      </c>
      <c r="I810" s="4">
        <v>2.7384259259259261E-2</v>
      </c>
      <c r="J810" s="4">
        <v>2.6967592592592594E-3</v>
      </c>
      <c r="K810" s="4">
        <v>1.3900462962962963E-2</v>
      </c>
      <c r="L810" t="s">
        <v>5788</v>
      </c>
      <c r="M810" t="s">
        <v>6908</v>
      </c>
      <c r="N810" s="4">
        <v>1.3113425925925926E-2</v>
      </c>
      <c r="O810" s="9">
        <v>1.3113425925925926E-2</v>
      </c>
      <c r="P810">
        <v>68</v>
      </c>
      <c r="Q810">
        <v>5.6619483763530397E-2</v>
      </c>
      <c r="R810" t="s">
        <v>19</v>
      </c>
      <c r="S810">
        <v>38</v>
      </c>
      <c r="T810" t="s">
        <v>9188</v>
      </c>
      <c r="U810" t="s">
        <v>4576</v>
      </c>
      <c r="V810" t="s">
        <v>75</v>
      </c>
      <c r="W810" t="s">
        <v>4579</v>
      </c>
      <c r="X810" t="s">
        <v>9198</v>
      </c>
      <c r="Y810" t="s">
        <v>9166</v>
      </c>
      <c r="Z810" t="s">
        <v>47</v>
      </c>
      <c r="AA810" t="s">
        <v>9177</v>
      </c>
    </row>
    <row r="811" spans="1:27" x14ac:dyDescent="0.25">
      <c r="A811">
        <v>4717</v>
      </c>
      <c r="B811">
        <v>810</v>
      </c>
      <c r="C811" t="s">
        <v>6972</v>
      </c>
      <c r="D811" t="s">
        <v>15</v>
      </c>
      <c r="F811" t="s">
        <v>1341</v>
      </c>
      <c r="G811" s="4" t="s">
        <v>18</v>
      </c>
      <c r="H811" s="4">
        <v>2.7013888888888889E-2</v>
      </c>
      <c r="I811" s="4">
        <v>2.7314814814814816E-2</v>
      </c>
      <c r="J811" s="4">
        <v>2.6967592592592594E-3</v>
      </c>
      <c r="K811" s="4">
        <v>1.3460648148148149E-2</v>
      </c>
      <c r="L811" t="s">
        <v>5788</v>
      </c>
      <c r="M811" t="s">
        <v>6185</v>
      </c>
      <c r="N811" s="4">
        <v>1.3553240740740741E-2</v>
      </c>
      <c r="O811" s="9">
        <v>1.3553240740740741E-2</v>
      </c>
      <c r="P811">
        <v>-8</v>
      </c>
      <c r="Q811">
        <v>-6.8787618228718797E-3</v>
      </c>
      <c r="R811" t="s">
        <v>23</v>
      </c>
      <c r="S811">
        <v>38</v>
      </c>
      <c r="T811" t="s">
        <v>9188</v>
      </c>
      <c r="U811" t="s">
        <v>4579</v>
      </c>
      <c r="V811" t="s">
        <v>105</v>
      </c>
      <c r="W811" t="s">
        <v>4579</v>
      </c>
      <c r="X811" t="s">
        <v>9198</v>
      </c>
      <c r="Y811" t="s">
        <v>9166</v>
      </c>
      <c r="Z811" t="s">
        <v>47</v>
      </c>
      <c r="AA811" t="s">
        <v>86</v>
      </c>
    </row>
    <row r="812" spans="1:27" x14ac:dyDescent="0.25">
      <c r="A812">
        <v>4080</v>
      </c>
      <c r="B812">
        <v>811</v>
      </c>
      <c r="C812" t="s">
        <v>1342</v>
      </c>
      <c r="D812" t="s">
        <v>15</v>
      </c>
      <c r="E812" t="s">
        <v>913</v>
      </c>
      <c r="F812" t="s">
        <v>1343</v>
      </c>
      <c r="G812" s="4" t="s">
        <v>186</v>
      </c>
      <c r="H812" s="4">
        <v>2.7013888888888889E-2</v>
      </c>
      <c r="I812" s="4">
        <v>2.7418981481481482E-2</v>
      </c>
      <c r="J812" s="4">
        <v>2.6967592592592594E-3</v>
      </c>
      <c r="K812" s="4">
        <v>1.3599537037037037E-2</v>
      </c>
      <c r="L812" t="s">
        <v>5788</v>
      </c>
      <c r="M812" t="s">
        <v>7187</v>
      </c>
      <c r="N812" s="4">
        <v>1.3414351851851853E-2</v>
      </c>
      <c r="O812" s="9">
        <v>1.3414351851851853E-2</v>
      </c>
      <c r="P812">
        <v>16</v>
      </c>
      <c r="Q812">
        <v>1.3617021276595699E-2</v>
      </c>
      <c r="R812" t="s">
        <v>23</v>
      </c>
      <c r="S812">
        <v>38</v>
      </c>
      <c r="T812" t="s">
        <v>9189</v>
      </c>
      <c r="U812" t="s">
        <v>4576</v>
      </c>
      <c r="V812" t="s">
        <v>105</v>
      </c>
      <c r="W812" t="s">
        <v>4579</v>
      </c>
      <c r="X812" t="s">
        <v>9198</v>
      </c>
      <c r="Y812" t="s">
        <v>9166</v>
      </c>
      <c r="Z812" t="s">
        <v>47</v>
      </c>
      <c r="AA812" t="s">
        <v>119</v>
      </c>
    </row>
    <row r="813" spans="1:27" x14ac:dyDescent="0.25">
      <c r="A813">
        <v>2081</v>
      </c>
      <c r="B813">
        <v>812</v>
      </c>
      <c r="C813" t="s">
        <v>7839</v>
      </c>
      <c r="D813" t="s">
        <v>15</v>
      </c>
      <c r="E813" t="s">
        <v>1344</v>
      </c>
      <c r="F813" t="s">
        <v>257</v>
      </c>
      <c r="G813" s="4" t="s">
        <v>186</v>
      </c>
      <c r="H813" s="4">
        <v>2.7025462962962963E-2</v>
      </c>
      <c r="I813" s="4">
        <v>2.7453703703703702E-2</v>
      </c>
      <c r="J813" s="4">
        <v>2.7083333333333334E-3</v>
      </c>
      <c r="K813" s="4">
        <v>1.3275462962962963E-2</v>
      </c>
      <c r="L813" t="s">
        <v>6689</v>
      </c>
      <c r="M813" t="s">
        <v>6177</v>
      </c>
      <c r="N813" s="4">
        <v>1.375E-2</v>
      </c>
      <c r="O813" s="9">
        <v>1.375E-2</v>
      </c>
      <c r="P813">
        <v>-41</v>
      </c>
      <c r="Q813">
        <v>-3.5745422842196999E-2</v>
      </c>
      <c r="R813" t="s">
        <v>43</v>
      </c>
      <c r="S813">
        <v>38</v>
      </c>
      <c r="T813" t="s">
        <v>9189</v>
      </c>
      <c r="U813" t="s">
        <v>4576</v>
      </c>
      <c r="V813" t="s">
        <v>105</v>
      </c>
      <c r="W813" t="s">
        <v>4579</v>
      </c>
      <c r="X813" t="s">
        <v>9198</v>
      </c>
      <c r="Y813" t="s">
        <v>9166</v>
      </c>
      <c r="Z813" t="s">
        <v>47</v>
      </c>
      <c r="AA813" t="s">
        <v>9173</v>
      </c>
    </row>
    <row r="814" spans="1:27" x14ac:dyDescent="0.25">
      <c r="A814">
        <v>4405</v>
      </c>
      <c r="B814">
        <v>813</v>
      </c>
      <c r="C814" t="s">
        <v>1345</v>
      </c>
      <c r="D814" t="s">
        <v>15</v>
      </c>
      <c r="E814" t="s">
        <v>706</v>
      </c>
      <c r="F814" t="s">
        <v>1112</v>
      </c>
      <c r="G814" s="4" t="s">
        <v>135</v>
      </c>
      <c r="H814" s="4">
        <v>2.7025462962962963E-2</v>
      </c>
      <c r="I814" s="4">
        <v>2.7581018518518519E-2</v>
      </c>
      <c r="J814" s="4">
        <v>2.7083333333333334E-3</v>
      </c>
      <c r="K814" s="4">
        <v>1.3587962962962963E-2</v>
      </c>
      <c r="L814" t="s">
        <v>6689</v>
      </c>
      <c r="M814" t="s">
        <v>4759</v>
      </c>
      <c r="N814" s="4">
        <v>1.34375E-2</v>
      </c>
      <c r="O814" s="9">
        <v>1.34375E-2</v>
      </c>
      <c r="P814">
        <v>13</v>
      </c>
      <c r="Q814">
        <v>1.10732538330494E-2</v>
      </c>
      <c r="R814" t="s">
        <v>23</v>
      </c>
      <c r="S814">
        <v>38</v>
      </c>
      <c r="T814" t="s">
        <v>9188</v>
      </c>
      <c r="U814" t="s">
        <v>4576</v>
      </c>
      <c r="V814" t="s">
        <v>136</v>
      </c>
      <c r="W814" t="s">
        <v>4579</v>
      </c>
      <c r="X814" t="s">
        <v>9198</v>
      </c>
      <c r="Y814" t="s">
        <v>9166</v>
      </c>
      <c r="Z814" t="s">
        <v>47</v>
      </c>
      <c r="AA814" t="s">
        <v>117</v>
      </c>
    </row>
    <row r="815" spans="1:27" x14ac:dyDescent="0.25">
      <c r="A815">
        <v>287</v>
      </c>
      <c r="B815">
        <v>814</v>
      </c>
      <c r="C815" t="s">
        <v>6688</v>
      </c>
      <c r="D815" t="s">
        <v>15</v>
      </c>
      <c r="F815" t="s">
        <v>74</v>
      </c>
      <c r="G815" s="4" t="s">
        <v>135</v>
      </c>
      <c r="H815" s="4">
        <v>2.7025462962962963E-2</v>
      </c>
      <c r="I815" s="4">
        <v>2.7384259259259261E-2</v>
      </c>
      <c r="J815" s="4">
        <v>2.7083333333333334E-3</v>
      </c>
      <c r="K815" s="4">
        <v>1.3425925925925926E-2</v>
      </c>
      <c r="L815" t="s">
        <v>6689</v>
      </c>
      <c r="M815" t="s">
        <v>6690</v>
      </c>
      <c r="N815" s="4">
        <v>1.3599537037037037E-2</v>
      </c>
      <c r="O815" s="9">
        <v>1.3599537037037037E-2</v>
      </c>
      <c r="P815">
        <v>-15</v>
      </c>
      <c r="Q815">
        <v>-1.29310344827586E-2</v>
      </c>
      <c r="R815" t="s">
        <v>23</v>
      </c>
      <c r="S815">
        <v>38</v>
      </c>
      <c r="T815" t="s">
        <v>9188</v>
      </c>
      <c r="U815" t="s">
        <v>4579</v>
      </c>
      <c r="V815" t="s">
        <v>136</v>
      </c>
      <c r="W815" t="s">
        <v>4579</v>
      </c>
      <c r="X815" t="s">
        <v>9198</v>
      </c>
      <c r="Y815" t="s">
        <v>9166</v>
      </c>
      <c r="Z815" t="s">
        <v>47</v>
      </c>
      <c r="AA815" t="s">
        <v>75</v>
      </c>
    </row>
    <row r="816" spans="1:27" x14ac:dyDescent="0.25">
      <c r="A816">
        <v>2582</v>
      </c>
      <c r="B816">
        <v>815</v>
      </c>
      <c r="C816" t="s">
        <v>1346</v>
      </c>
      <c r="D816" t="s">
        <v>15</v>
      </c>
      <c r="E816" t="s">
        <v>383</v>
      </c>
      <c r="F816" t="s">
        <v>607</v>
      </c>
      <c r="G816" s="4" t="s">
        <v>186</v>
      </c>
      <c r="H816" s="4">
        <v>2.7025462962962963E-2</v>
      </c>
      <c r="I816" s="4">
        <v>2.7685185185185184E-2</v>
      </c>
      <c r="J816" s="4">
        <v>2.7083333333333334E-3</v>
      </c>
      <c r="K816" s="4">
        <v>1.3564814814814814E-2</v>
      </c>
      <c r="L816" t="s">
        <v>6689</v>
      </c>
      <c r="M816" t="s">
        <v>6796</v>
      </c>
      <c r="N816" s="4">
        <v>1.3460648148148149E-2</v>
      </c>
      <c r="O816" s="9">
        <v>1.3460648148148149E-2</v>
      </c>
      <c r="P816">
        <v>9</v>
      </c>
      <c r="Q816">
        <v>7.6791808873720099E-3</v>
      </c>
      <c r="R816" t="s">
        <v>23</v>
      </c>
      <c r="S816">
        <v>38</v>
      </c>
      <c r="T816" t="s">
        <v>9189</v>
      </c>
      <c r="U816" t="s">
        <v>4576</v>
      </c>
      <c r="V816" t="s">
        <v>105</v>
      </c>
      <c r="W816" t="s">
        <v>4579</v>
      </c>
      <c r="X816" t="s">
        <v>9198</v>
      </c>
      <c r="Y816" t="s">
        <v>9166</v>
      </c>
      <c r="Z816" t="s">
        <v>47</v>
      </c>
      <c r="AA816" t="s">
        <v>111</v>
      </c>
    </row>
    <row r="817" spans="1:27" x14ac:dyDescent="0.25">
      <c r="A817">
        <v>3263</v>
      </c>
      <c r="B817">
        <v>816</v>
      </c>
      <c r="C817" t="s">
        <v>6188</v>
      </c>
      <c r="D817" t="s">
        <v>15</v>
      </c>
      <c r="F817" t="s">
        <v>373</v>
      </c>
      <c r="G817" s="4" t="s">
        <v>30</v>
      </c>
      <c r="H817" s="4">
        <v>2.7037037037037037E-2</v>
      </c>
      <c r="I817" s="4">
        <v>2.7442129629629629E-2</v>
      </c>
      <c r="J817" s="4">
        <v>2.7083333333333334E-3</v>
      </c>
      <c r="K817" s="4">
        <v>1.3645833333333333E-2</v>
      </c>
      <c r="L817" t="s">
        <v>6189</v>
      </c>
      <c r="M817" t="s">
        <v>5792</v>
      </c>
      <c r="N817" s="4">
        <v>1.3391203703703704E-2</v>
      </c>
      <c r="O817" s="9">
        <v>1.3391203703703704E-2</v>
      </c>
      <c r="P817">
        <v>22</v>
      </c>
      <c r="Q817">
        <v>1.8659881255301099E-2</v>
      </c>
      <c r="R817" t="s">
        <v>23</v>
      </c>
      <c r="S817">
        <v>38</v>
      </c>
      <c r="T817" t="s">
        <v>9188</v>
      </c>
      <c r="U817" t="s">
        <v>4579</v>
      </c>
      <c r="V817" t="s">
        <v>75</v>
      </c>
      <c r="W817" t="s">
        <v>4579</v>
      </c>
      <c r="X817" t="s">
        <v>9198</v>
      </c>
      <c r="Y817" t="s">
        <v>9166</v>
      </c>
      <c r="Z817" t="s">
        <v>47</v>
      </c>
      <c r="AA817" t="s">
        <v>131</v>
      </c>
    </row>
    <row r="818" spans="1:27" x14ac:dyDescent="0.25">
      <c r="A818">
        <v>2139</v>
      </c>
      <c r="B818">
        <v>817</v>
      </c>
      <c r="C818" t="s">
        <v>1347</v>
      </c>
      <c r="D818" t="s">
        <v>15</v>
      </c>
      <c r="F818" t="s">
        <v>1236</v>
      </c>
      <c r="G818" s="4" t="s">
        <v>18</v>
      </c>
      <c r="H818" s="4">
        <v>2.7037037037037037E-2</v>
      </c>
      <c r="I818" s="4">
        <v>2.7083333333333334E-2</v>
      </c>
      <c r="J818" s="4">
        <v>2.7083333333333334E-3</v>
      </c>
      <c r="K818" s="4">
        <v>1.2870370370370371E-2</v>
      </c>
      <c r="L818" t="s">
        <v>6189</v>
      </c>
      <c r="M818" t="s">
        <v>6291</v>
      </c>
      <c r="N818" s="4">
        <v>1.4166666666666666E-2</v>
      </c>
      <c r="O818" s="9">
        <v>1.4166666666666666E-2</v>
      </c>
      <c r="P818">
        <v>-112</v>
      </c>
      <c r="Q818">
        <v>-0.100719424460432</v>
      </c>
      <c r="R818" t="s">
        <v>43</v>
      </c>
      <c r="S818">
        <v>38</v>
      </c>
      <c r="T818" t="s">
        <v>9188</v>
      </c>
      <c r="U818" t="s">
        <v>4579</v>
      </c>
      <c r="V818" t="s">
        <v>105</v>
      </c>
      <c r="W818" t="s">
        <v>4579</v>
      </c>
      <c r="X818" t="s">
        <v>9198</v>
      </c>
      <c r="Y818" t="s">
        <v>9166</v>
      </c>
      <c r="Z818" t="s">
        <v>47</v>
      </c>
      <c r="AA818" t="s">
        <v>111</v>
      </c>
    </row>
    <row r="819" spans="1:27" x14ac:dyDescent="0.25">
      <c r="A819">
        <v>2804</v>
      </c>
      <c r="B819">
        <v>818</v>
      </c>
      <c r="C819" t="s">
        <v>8266</v>
      </c>
      <c r="D819" t="s">
        <v>15</v>
      </c>
      <c r="E819" t="s">
        <v>1159</v>
      </c>
      <c r="F819" t="s">
        <v>1348</v>
      </c>
      <c r="G819" s="4" t="s">
        <v>135</v>
      </c>
      <c r="H819" s="4">
        <v>2.7037037037037037E-2</v>
      </c>
      <c r="I819" s="4">
        <v>2.7291666666666665E-2</v>
      </c>
      <c r="J819" s="4">
        <v>2.7083333333333334E-3</v>
      </c>
      <c r="K819" s="4">
        <v>1.34375E-2</v>
      </c>
      <c r="L819" t="s">
        <v>6189</v>
      </c>
      <c r="M819" t="s">
        <v>7551</v>
      </c>
      <c r="N819" s="4">
        <v>1.3599537037037037E-2</v>
      </c>
      <c r="O819" s="9">
        <v>1.3599537037037037E-2</v>
      </c>
      <c r="P819">
        <v>-14</v>
      </c>
      <c r="Q819">
        <v>-1.2058570198105099E-2</v>
      </c>
      <c r="R819" t="s">
        <v>23</v>
      </c>
      <c r="S819">
        <v>38</v>
      </c>
      <c r="T819" t="s">
        <v>9188</v>
      </c>
      <c r="U819" t="s">
        <v>4576</v>
      </c>
      <c r="V819" t="s">
        <v>136</v>
      </c>
      <c r="W819" t="s">
        <v>4579</v>
      </c>
      <c r="X819" t="s">
        <v>9198</v>
      </c>
      <c r="Y819" t="s">
        <v>9166</v>
      </c>
      <c r="Z819" t="s">
        <v>47</v>
      </c>
      <c r="AA819" t="s">
        <v>79</v>
      </c>
    </row>
    <row r="820" spans="1:27" x14ac:dyDescent="0.25">
      <c r="A820">
        <v>4147</v>
      </c>
      <c r="B820">
        <v>819</v>
      </c>
      <c r="C820" t="s">
        <v>1349</v>
      </c>
      <c r="D820" t="s">
        <v>15</v>
      </c>
      <c r="E820" t="s">
        <v>407</v>
      </c>
      <c r="F820" t="s">
        <v>82</v>
      </c>
      <c r="G820" s="4" t="s">
        <v>18</v>
      </c>
      <c r="H820" s="4">
        <v>2.7037037037037037E-2</v>
      </c>
      <c r="I820" s="4">
        <v>2.7615740740740739E-2</v>
      </c>
      <c r="J820" s="4">
        <v>2.7083333333333334E-3</v>
      </c>
      <c r="K820" s="4">
        <v>1.3564814814814814E-2</v>
      </c>
      <c r="L820" t="s">
        <v>6189</v>
      </c>
      <c r="M820" t="s">
        <v>6796</v>
      </c>
      <c r="N820" s="4">
        <v>1.3472222222222222E-2</v>
      </c>
      <c r="O820" s="9">
        <v>1.3472222222222222E-2</v>
      </c>
      <c r="P820">
        <v>8</v>
      </c>
      <c r="Q820">
        <v>6.8259385665529002E-3</v>
      </c>
      <c r="R820" t="s">
        <v>23</v>
      </c>
      <c r="S820">
        <v>38</v>
      </c>
      <c r="T820" t="s">
        <v>9188</v>
      </c>
      <c r="U820" t="s">
        <v>4576</v>
      </c>
      <c r="V820" t="s">
        <v>105</v>
      </c>
      <c r="W820" t="s">
        <v>4579</v>
      </c>
      <c r="X820" t="s">
        <v>9198</v>
      </c>
      <c r="Y820" t="s">
        <v>9166</v>
      </c>
      <c r="Z820" t="s">
        <v>47</v>
      </c>
      <c r="AA820" t="s">
        <v>111</v>
      </c>
    </row>
    <row r="821" spans="1:27" x14ac:dyDescent="0.25">
      <c r="A821">
        <v>3057</v>
      </c>
      <c r="B821">
        <v>820</v>
      </c>
      <c r="C821" t="s">
        <v>1350</v>
      </c>
      <c r="D821" t="s">
        <v>15</v>
      </c>
      <c r="E821" t="s">
        <v>1351</v>
      </c>
      <c r="F821" t="s">
        <v>269</v>
      </c>
      <c r="G821" s="4" t="s">
        <v>135</v>
      </c>
      <c r="H821" s="4">
        <v>2.7037037037037037E-2</v>
      </c>
      <c r="I821" s="4">
        <v>2.7731481481481482E-2</v>
      </c>
      <c r="J821" s="4">
        <v>2.7083333333333334E-3</v>
      </c>
      <c r="K821" s="4">
        <v>1.3506944444444445E-2</v>
      </c>
      <c r="L821" t="s">
        <v>6189</v>
      </c>
      <c r="M821" t="s">
        <v>7845</v>
      </c>
      <c r="N821" s="4">
        <v>1.3530092592592592E-2</v>
      </c>
      <c r="O821" s="9">
        <v>1.3530092592592592E-2</v>
      </c>
      <c r="P821">
        <v>-2</v>
      </c>
      <c r="Q821">
        <v>-1.71379605826907E-3</v>
      </c>
      <c r="R821" t="s">
        <v>23</v>
      </c>
      <c r="S821">
        <v>38</v>
      </c>
      <c r="T821" t="s">
        <v>9188</v>
      </c>
      <c r="U821" t="s">
        <v>4576</v>
      </c>
      <c r="V821" t="s">
        <v>136</v>
      </c>
      <c r="W821" t="s">
        <v>4579</v>
      </c>
      <c r="X821" t="s">
        <v>9198</v>
      </c>
      <c r="Y821" t="s">
        <v>9166</v>
      </c>
      <c r="Z821" t="s">
        <v>47</v>
      </c>
      <c r="AA821" t="s">
        <v>96</v>
      </c>
    </row>
    <row r="822" spans="1:27" x14ac:dyDescent="0.25">
      <c r="A822">
        <v>2531</v>
      </c>
      <c r="B822">
        <v>821</v>
      </c>
      <c r="C822" t="s">
        <v>1352</v>
      </c>
      <c r="D822" t="s">
        <v>15</v>
      </c>
      <c r="F822" t="s">
        <v>42</v>
      </c>
      <c r="G822" s="4" t="s">
        <v>18</v>
      </c>
      <c r="H822" s="4">
        <v>2.7037037037037037E-2</v>
      </c>
      <c r="I822" s="4">
        <v>2.7604166666666666E-2</v>
      </c>
      <c r="J822" s="4">
        <v>2.7083333333333334E-3</v>
      </c>
      <c r="K822" s="4">
        <v>1.3599537037037037E-2</v>
      </c>
      <c r="L822" t="s">
        <v>6189</v>
      </c>
      <c r="M822" t="s">
        <v>7187</v>
      </c>
      <c r="N822" s="4">
        <v>1.34375E-2</v>
      </c>
      <c r="O822" s="9">
        <v>1.34375E-2</v>
      </c>
      <c r="P822">
        <v>14</v>
      </c>
      <c r="Q822">
        <v>1.19148936170213E-2</v>
      </c>
      <c r="R822" t="s">
        <v>23</v>
      </c>
      <c r="S822">
        <v>38</v>
      </c>
      <c r="T822" t="s">
        <v>9188</v>
      </c>
      <c r="U822" t="s">
        <v>4579</v>
      </c>
      <c r="V822" t="s">
        <v>105</v>
      </c>
      <c r="W822" t="s">
        <v>4579</v>
      </c>
      <c r="X822" t="s">
        <v>9198</v>
      </c>
      <c r="Y822" t="s">
        <v>9166</v>
      </c>
      <c r="Z822" t="s">
        <v>47</v>
      </c>
      <c r="AA822" t="s">
        <v>119</v>
      </c>
    </row>
    <row r="823" spans="1:27" x14ac:dyDescent="0.25">
      <c r="A823">
        <v>2233</v>
      </c>
      <c r="B823">
        <v>822</v>
      </c>
      <c r="C823" t="s">
        <v>8267</v>
      </c>
      <c r="D823" t="s">
        <v>15</v>
      </c>
      <c r="E823" t="s">
        <v>1124</v>
      </c>
      <c r="F823" t="s">
        <v>563</v>
      </c>
      <c r="G823" s="4" t="s">
        <v>135</v>
      </c>
      <c r="H823" s="4">
        <v>2.704861111111111E-2</v>
      </c>
      <c r="I823" s="4">
        <v>2.7407407407407408E-2</v>
      </c>
      <c r="J823" s="4">
        <v>2.7083333333333334E-3</v>
      </c>
      <c r="K823" s="4">
        <v>1.3171296296296296E-2</v>
      </c>
      <c r="L823" t="s">
        <v>6798</v>
      </c>
      <c r="M823" t="s">
        <v>6900</v>
      </c>
      <c r="N823" s="4">
        <v>1.3877314814814815E-2</v>
      </c>
      <c r="O823" s="9">
        <v>1.3877314814814815E-2</v>
      </c>
      <c r="P823">
        <v>-61</v>
      </c>
      <c r="Q823">
        <v>-5.3602811950790898E-2</v>
      </c>
      <c r="R823" t="s">
        <v>43</v>
      </c>
      <c r="S823">
        <v>38</v>
      </c>
      <c r="T823" t="s">
        <v>9188</v>
      </c>
      <c r="U823" t="s">
        <v>4576</v>
      </c>
      <c r="V823" t="s">
        <v>136</v>
      </c>
      <c r="W823" t="s">
        <v>4579</v>
      </c>
      <c r="X823" t="s">
        <v>9198</v>
      </c>
      <c r="Y823" t="s">
        <v>9166</v>
      </c>
      <c r="Z823" t="s">
        <v>47</v>
      </c>
      <c r="AA823" t="s">
        <v>189</v>
      </c>
    </row>
    <row r="824" spans="1:27" x14ac:dyDescent="0.25">
      <c r="A824">
        <v>1395</v>
      </c>
      <c r="B824">
        <v>823</v>
      </c>
      <c r="C824" t="s">
        <v>1353</v>
      </c>
      <c r="D824" t="s">
        <v>15</v>
      </c>
      <c r="E824" t="s">
        <v>190</v>
      </c>
      <c r="F824" t="s">
        <v>158</v>
      </c>
      <c r="G824" s="4" t="s">
        <v>135</v>
      </c>
      <c r="H824" s="4">
        <v>2.704861111111111E-2</v>
      </c>
      <c r="I824" s="4">
        <v>2.7430555555555555E-2</v>
      </c>
      <c r="J824" s="4">
        <v>2.7083333333333334E-3</v>
      </c>
      <c r="K824" s="4">
        <v>1.3194444444444444E-2</v>
      </c>
      <c r="L824" t="s">
        <v>6798</v>
      </c>
      <c r="M824" t="s">
        <v>6682</v>
      </c>
      <c r="N824" s="4">
        <v>1.3854166666666667E-2</v>
      </c>
      <c r="O824" s="9">
        <v>1.3854166666666667E-2</v>
      </c>
      <c r="P824">
        <v>-57</v>
      </c>
      <c r="Q824">
        <v>-0.05</v>
      </c>
      <c r="R824" t="s">
        <v>43</v>
      </c>
      <c r="S824">
        <v>38</v>
      </c>
      <c r="T824" t="s">
        <v>9188</v>
      </c>
      <c r="U824" t="s">
        <v>4576</v>
      </c>
      <c r="V824" t="s">
        <v>136</v>
      </c>
      <c r="W824" t="s">
        <v>4579</v>
      </c>
      <c r="X824" t="s">
        <v>9198</v>
      </c>
      <c r="Y824" t="s">
        <v>9166</v>
      </c>
      <c r="Z824" t="s">
        <v>47</v>
      </c>
      <c r="AA824" t="s">
        <v>9171</v>
      </c>
    </row>
    <row r="825" spans="1:27" x14ac:dyDescent="0.25">
      <c r="A825">
        <v>4345</v>
      </c>
      <c r="B825">
        <v>824</v>
      </c>
      <c r="C825" t="s">
        <v>6797</v>
      </c>
      <c r="D825" t="s">
        <v>15</v>
      </c>
      <c r="F825" t="s">
        <v>589</v>
      </c>
      <c r="G825" s="4" t="s">
        <v>135</v>
      </c>
      <c r="H825" s="4">
        <v>2.704861111111111E-2</v>
      </c>
      <c r="I825" s="4">
        <v>2.7766203703703703E-2</v>
      </c>
      <c r="J825" s="4">
        <v>2.7083333333333334E-3</v>
      </c>
      <c r="K825" s="4">
        <v>1.3703703703703704E-2</v>
      </c>
      <c r="L825" t="s">
        <v>6798</v>
      </c>
      <c r="M825" t="s">
        <v>5270</v>
      </c>
      <c r="N825" s="4">
        <v>1.3344907407407408E-2</v>
      </c>
      <c r="O825" s="9">
        <v>1.3344907407407408E-2</v>
      </c>
      <c r="P825">
        <v>31</v>
      </c>
      <c r="Q825">
        <v>2.6182432432432401E-2</v>
      </c>
      <c r="R825" t="s">
        <v>19</v>
      </c>
      <c r="S825">
        <v>38</v>
      </c>
      <c r="T825" t="s">
        <v>9188</v>
      </c>
      <c r="U825" t="s">
        <v>4579</v>
      </c>
      <c r="V825" t="s">
        <v>136</v>
      </c>
      <c r="W825" t="s">
        <v>4579</v>
      </c>
      <c r="X825" t="s">
        <v>9198</v>
      </c>
      <c r="Y825" t="s">
        <v>9166</v>
      </c>
      <c r="Z825" t="s">
        <v>47</v>
      </c>
      <c r="AA825" t="s">
        <v>147</v>
      </c>
    </row>
    <row r="826" spans="1:27" x14ac:dyDescent="0.25">
      <c r="A826">
        <v>4825</v>
      </c>
      <c r="B826">
        <v>825</v>
      </c>
      <c r="C826" t="s">
        <v>1354</v>
      </c>
      <c r="D826" t="s">
        <v>15</v>
      </c>
      <c r="E826" t="s">
        <v>1355</v>
      </c>
      <c r="F826" t="s">
        <v>1356</v>
      </c>
      <c r="G826" s="4" t="s">
        <v>207</v>
      </c>
      <c r="H826" s="4">
        <v>2.7060185185185184E-2</v>
      </c>
      <c r="I826" s="4">
        <v>2.732638888888889E-2</v>
      </c>
      <c r="J826" s="4">
        <v>2.7083333333333334E-3</v>
      </c>
      <c r="K826" s="4">
        <v>1.3518518518518518E-2</v>
      </c>
      <c r="L826" t="s">
        <v>7460</v>
      </c>
      <c r="M826" t="s">
        <v>4948</v>
      </c>
      <c r="N826" s="4">
        <v>1.3541666666666667E-2</v>
      </c>
      <c r="O826" s="9">
        <v>1.3541666666666667E-2</v>
      </c>
      <c r="P826">
        <v>-2</v>
      </c>
      <c r="Q826">
        <v>-1.71232876712329E-3</v>
      </c>
      <c r="R826" t="s">
        <v>23</v>
      </c>
      <c r="S826">
        <v>38</v>
      </c>
      <c r="T826" t="s">
        <v>9188</v>
      </c>
      <c r="U826" t="s">
        <v>4576</v>
      </c>
      <c r="V826" t="s">
        <v>165</v>
      </c>
      <c r="W826" t="s">
        <v>4579</v>
      </c>
      <c r="X826" t="s">
        <v>9198</v>
      </c>
      <c r="Y826" t="s">
        <v>9166</v>
      </c>
      <c r="Z826" t="s">
        <v>47</v>
      </c>
      <c r="AA826" t="s">
        <v>99</v>
      </c>
    </row>
    <row r="827" spans="1:27" x14ac:dyDescent="0.25">
      <c r="A827">
        <v>856</v>
      </c>
      <c r="B827">
        <v>826</v>
      </c>
      <c r="C827" t="s">
        <v>8348</v>
      </c>
      <c r="D827" t="s">
        <v>15</v>
      </c>
      <c r="E827" t="s">
        <v>1357</v>
      </c>
      <c r="F827" t="s">
        <v>1358</v>
      </c>
      <c r="G827" s="4" t="s">
        <v>135</v>
      </c>
      <c r="H827" s="4">
        <v>2.7060185185185184E-2</v>
      </c>
      <c r="I827" s="4">
        <v>2.7731481481481482E-2</v>
      </c>
      <c r="J827" s="4">
        <v>2.7083333333333334E-3</v>
      </c>
      <c r="K827" s="4">
        <v>1.3726851851851851E-2</v>
      </c>
      <c r="L827" t="s">
        <v>7460</v>
      </c>
      <c r="M827" t="s">
        <v>4766</v>
      </c>
      <c r="N827" s="4">
        <v>1.3333333333333334E-2</v>
      </c>
      <c r="O827" s="9">
        <v>1.3333333333333334E-2</v>
      </c>
      <c r="P827">
        <v>34</v>
      </c>
      <c r="Q827">
        <v>2.8667790893760502E-2</v>
      </c>
      <c r="R827" t="s">
        <v>19</v>
      </c>
      <c r="S827">
        <v>38</v>
      </c>
      <c r="T827" t="s">
        <v>9188</v>
      </c>
      <c r="U827" t="s">
        <v>4576</v>
      </c>
      <c r="V827" t="s">
        <v>136</v>
      </c>
      <c r="W827" t="s">
        <v>4579</v>
      </c>
      <c r="X827" t="s">
        <v>9198</v>
      </c>
      <c r="Y827" t="s">
        <v>9166</v>
      </c>
      <c r="Z827" t="s">
        <v>47</v>
      </c>
      <c r="AA827" t="s">
        <v>152</v>
      </c>
    </row>
    <row r="828" spans="1:27" x14ac:dyDescent="0.25">
      <c r="A828">
        <v>4739</v>
      </c>
      <c r="B828">
        <v>827</v>
      </c>
      <c r="C828" t="s">
        <v>1359</v>
      </c>
      <c r="D828" t="s">
        <v>15</v>
      </c>
      <c r="E828" t="s">
        <v>505</v>
      </c>
      <c r="F828" t="s">
        <v>82</v>
      </c>
      <c r="G828" s="4" t="s">
        <v>18</v>
      </c>
      <c r="H828" s="4">
        <v>2.7071759259259261E-2</v>
      </c>
      <c r="I828" s="4">
        <v>2.7754629629629629E-2</v>
      </c>
      <c r="J828" s="4">
        <v>2.7083333333333334E-3</v>
      </c>
      <c r="K828" s="4">
        <v>1.3703703703703704E-2</v>
      </c>
      <c r="L828" t="s">
        <v>7841</v>
      </c>
      <c r="M828" t="s">
        <v>5270</v>
      </c>
      <c r="N828" s="4">
        <v>1.3368055555555555E-2</v>
      </c>
      <c r="O828" s="9">
        <v>1.3368055555555555E-2</v>
      </c>
      <c r="P828">
        <v>29</v>
      </c>
      <c r="Q828">
        <v>2.4493243243243201E-2</v>
      </c>
      <c r="R828" t="s">
        <v>19</v>
      </c>
      <c r="S828">
        <v>38</v>
      </c>
      <c r="T828" t="s">
        <v>9188</v>
      </c>
      <c r="U828" t="s">
        <v>4576</v>
      </c>
      <c r="V828" t="s">
        <v>105</v>
      </c>
      <c r="W828" t="s">
        <v>4579</v>
      </c>
      <c r="X828" t="s">
        <v>9198</v>
      </c>
      <c r="Y828" t="s">
        <v>9166</v>
      </c>
      <c r="Z828" t="s">
        <v>47</v>
      </c>
      <c r="AA828" t="s">
        <v>147</v>
      </c>
    </row>
    <row r="829" spans="1:27" x14ac:dyDescent="0.25">
      <c r="A829">
        <v>1979</v>
      </c>
      <c r="B829">
        <v>828</v>
      </c>
      <c r="C829" t="s">
        <v>7840</v>
      </c>
      <c r="D829" t="s">
        <v>15</v>
      </c>
      <c r="E829" t="s">
        <v>1360</v>
      </c>
      <c r="F829" t="s">
        <v>403</v>
      </c>
      <c r="G829" s="4" t="s">
        <v>186</v>
      </c>
      <c r="H829" s="4">
        <v>2.7071759259259261E-2</v>
      </c>
      <c r="I829" s="4">
        <v>2.7488425925925927E-2</v>
      </c>
      <c r="J829" s="4">
        <v>2.7083333333333334E-3</v>
      </c>
      <c r="K829" s="4">
        <v>1.3414351851851853E-2</v>
      </c>
      <c r="L829" t="s">
        <v>7841</v>
      </c>
      <c r="M829" t="s">
        <v>7341</v>
      </c>
      <c r="N829" s="4">
        <v>1.3657407407407408E-2</v>
      </c>
      <c r="O829" s="9">
        <v>1.3657407407407408E-2</v>
      </c>
      <c r="P829">
        <v>-21</v>
      </c>
      <c r="Q829">
        <v>-1.8119068162208801E-2</v>
      </c>
      <c r="R829" t="s">
        <v>23</v>
      </c>
      <c r="S829">
        <v>38</v>
      </c>
      <c r="T829" t="s">
        <v>9189</v>
      </c>
      <c r="U829" t="s">
        <v>4576</v>
      </c>
      <c r="V829" t="s">
        <v>105</v>
      </c>
      <c r="W829" t="s">
        <v>4579</v>
      </c>
      <c r="X829" t="s">
        <v>9198</v>
      </c>
      <c r="Y829" t="s">
        <v>9166</v>
      </c>
      <c r="Z829" t="s">
        <v>47</v>
      </c>
      <c r="AA829" t="s">
        <v>71</v>
      </c>
    </row>
    <row r="830" spans="1:27" x14ac:dyDescent="0.25">
      <c r="A830">
        <v>3021</v>
      </c>
      <c r="B830">
        <v>829</v>
      </c>
      <c r="C830" t="s">
        <v>1361</v>
      </c>
      <c r="D830" t="s">
        <v>15</v>
      </c>
      <c r="F830" t="s">
        <v>82</v>
      </c>
      <c r="G830" s="4" t="s">
        <v>18</v>
      </c>
      <c r="H830" s="4">
        <v>2.7083333333333334E-2</v>
      </c>
      <c r="I830" s="4">
        <v>2.7615740740740739E-2</v>
      </c>
      <c r="J830" s="4">
        <v>2.7083333333333334E-3</v>
      </c>
      <c r="K830" s="4">
        <v>1.375E-2</v>
      </c>
      <c r="L830" t="s">
        <v>4582</v>
      </c>
      <c r="M830" t="s">
        <v>4583</v>
      </c>
      <c r="N830" s="4">
        <v>1.3333333333333334E-2</v>
      </c>
      <c r="O830" s="9">
        <v>1.3333333333333334E-2</v>
      </c>
      <c r="P830">
        <v>36</v>
      </c>
      <c r="Q830">
        <v>3.03030303030303E-2</v>
      </c>
      <c r="R830" t="s">
        <v>19</v>
      </c>
      <c r="S830">
        <v>39</v>
      </c>
      <c r="T830" t="s">
        <v>9188</v>
      </c>
      <c r="U830" t="s">
        <v>4579</v>
      </c>
      <c r="V830" t="s">
        <v>105</v>
      </c>
      <c r="W830" t="s">
        <v>4579</v>
      </c>
      <c r="X830" t="s">
        <v>9198</v>
      </c>
      <c r="Y830" t="s">
        <v>9166</v>
      </c>
      <c r="Z830" t="s">
        <v>47</v>
      </c>
      <c r="AA830" t="s">
        <v>159</v>
      </c>
    </row>
    <row r="831" spans="1:27" x14ac:dyDescent="0.25">
      <c r="A831">
        <v>103</v>
      </c>
      <c r="B831">
        <v>830</v>
      </c>
      <c r="C831" t="s">
        <v>5929</v>
      </c>
      <c r="D831" t="s">
        <v>15</v>
      </c>
      <c r="F831" t="s">
        <v>589</v>
      </c>
      <c r="G831" s="4" t="s">
        <v>186</v>
      </c>
      <c r="H831" s="4">
        <v>2.7083333333333334E-2</v>
      </c>
      <c r="I831" s="4">
        <v>2.7673611111111111E-2</v>
      </c>
      <c r="J831" s="4">
        <v>2.7083333333333334E-3</v>
      </c>
      <c r="K831" s="4">
        <v>1.361111111111111E-2</v>
      </c>
      <c r="L831" t="s">
        <v>4582</v>
      </c>
      <c r="M831" t="s">
        <v>5790</v>
      </c>
      <c r="N831" s="4">
        <v>1.3472222222222222E-2</v>
      </c>
      <c r="O831" s="9">
        <v>1.3472222222222222E-2</v>
      </c>
      <c r="P831">
        <v>12</v>
      </c>
      <c r="Q831">
        <v>1.02040816326531E-2</v>
      </c>
      <c r="R831" t="s">
        <v>23</v>
      </c>
      <c r="S831">
        <v>39</v>
      </c>
      <c r="T831" t="s">
        <v>9189</v>
      </c>
      <c r="U831" t="s">
        <v>4579</v>
      </c>
      <c r="V831" t="s">
        <v>105</v>
      </c>
      <c r="W831" t="s">
        <v>4579</v>
      </c>
      <c r="X831" t="s">
        <v>9198</v>
      </c>
      <c r="Y831" t="s">
        <v>9166</v>
      </c>
      <c r="Z831" t="s">
        <v>47</v>
      </c>
      <c r="AA831" t="s">
        <v>122</v>
      </c>
    </row>
    <row r="832" spans="1:27" x14ac:dyDescent="0.25">
      <c r="A832">
        <v>2610</v>
      </c>
      <c r="B832">
        <v>831</v>
      </c>
      <c r="C832" t="s">
        <v>1362</v>
      </c>
      <c r="D832" t="s">
        <v>15</v>
      </c>
      <c r="E832" t="s">
        <v>1363</v>
      </c>
      <c r="F832" t="s">
        <v>1364</v>
      </c>
      <c r="G832" s="4" t="s">
        <v>135</v>
      </c>
      <c r="H832" s="4">
        <v>2.7083333333333334E-2</v>
      </c>
      <c r="I832" s="4">
        <v>2.7395833333333335E-2</v>
      </c>
      <c r="J832" s="4">
        <v>2.7083333333333334E-3</v>
      </c>
      <c r="K832" s="4">
        <v>1.3368055555555555E-2</v>
      </c>
      <c r="L832" t="s">
        <v>4582</v>
      </c>
      <c r="M832" t="s">
        <v>8268</v>
      </c>
      <c r="N832" s="4">
        <v>1.3715277777777778E-2</v>
      </c>
      <c r="O832" s="9">
        <v>1.3715277777777778E-2</v>
      </c>
      <c r="P832">
        <v>-30</v>
      </c>
      <c r="Q832">
        <v>-2.5974025974026E-2</v>
      </c>
      <c r="R832" t="s">
        <v>43</v>
      </c>
      <c r="S832">
        <v>39</v>
      </c>
      <c r="T832" t="s">
        <v>9188</v>
      </c>
      <c r="U832" t="s">
        <v>4576</v>
      </c>
      <c r="V832" t="s">
        <v>136</v>
      </c>
      <c r="W832" t="s">
        <v>4579</v>
      </c>
      <c r="X832" t="s">
        <v>9198</v>
      </c>
      <c r="Y832" t="s">
        <v>9166</v>
      </c>
      <c r="Z832" t="s">
        <v>47</v>
      </c>
      <c r="AA832" t="s">
        <v>58</v>
      </c>
    </row>
    <row r="833" spans="1:27" x14ac:dyDescent="0.25">
      <c r="A833">
        <v>4695</v>
      </c>
      <c r="B833">
        <v>832</v>
      </c>
      <c r="C833" t="s">
        <v>8349</v>
      </c>
      <c r="D833" t="s">
        <v>15</v>
      </c>
      <c r="E833" t="s">
        <v>1365</v>
      </c>
      <c r="F833" t="s">
        <v>1366</v>
      </c>
      <c r="G833" s="4" t="s">
        <v>135</v>
      </c>
      <c r="H833" s="4">
        <v>2.7083333333333334E-2</v>
      </c>
      <c r="I833" s="4">
        <v>2.732638888888889E-2</v>
      </c>
      <c r="J833" s="4">
        <v>2.7083333333333334E-3</v>
      </c>
      <c r="K833" s="4">
        <v>1.361111111111111E-2</v>
      </c>
      <c r="L833" t="s">
        <v>4582</v>
      </c>
      <c r="M833" t="s">
        <v>5790</v>
      </c>
      <c r="N833" s="4">
        <v>1.3472222222222222E-2</v>
      </c>
      <c r="O833" s="9">
        <v>1.3472222222222222E-2</v>
      </c>
      <c r="P833">
        <v>12</v>
      </c>
      <c r="Q833">
        <v>1.02040816326531E-2</v>
      </c>
      <c r="R833" t="s">
        <v>23</v>
      </c>
      <c r="S833">
        <v>39</v>
      </c>
      <c r="T833" t="s">
        <v>9188</v>
      </c>
      <c r="U833" t="s">
        <v>4576</v>
      </c>
      <c r="V833" t="s">
        <v>136</v>
      </c>
      <c r="W833" t="s">
        <v>4579</v>
      </c>
      <c r="X833" t="s">
        <v>9198</v>
      </c>
      <c r="Y833" t="s">
        <v>9166</v>
      </c>
      <c r="Z833" t="s">
        <v>47</v>
      </c>
      <c r="AA833" t="s">
        <v>122</v>
      </c>
    </row>
    <row r="834" spans="1:27" x14ac:dyDescent="0.25">
      <c r="A834">
        <v>2425</v>
      </c>
      <c r="B834">
        <v>833</v>
      </c>
      <c r="C834" t="s">
        <v>1367</v>
      </c>
      <c r="D834" t="s">
        <v>15</v>
      </c>
      <c r="E834" t="s">
        <v>1368</v>
      </c>
      <c r="F834" t="s">
        <v>260</v>
      </c>
      <c r="G834" s="4" t="s">
        <v>135</v>
      </c>
      <c r="H834" s="4">
        <v>2.7094907407407408E-2</v>
      </c>
      <c r="I834" s="4">
        <v>2.7534722222222221E-2</v>
      </c>
      <c r="J834" s="4">
        <v>2.7083333333333334E-3</v>
      </c>
      <c r="K834" s="4">
        <v>1.3472222222222222E-2</v>
      </c>
      <c r="L834" t="s">
        <v>6191</v>
      </c>
      <c r="M834" t="s">
        <v>8068</v>
      </c>
      <c r="N834" s="4">
        <v>1.3622685185185186E-2</v>
      </c>
      <c r="O834" s="9">
        <v>1.3622685185185186E-2</v>
      </c>
      <c r="P834">
        <v>-13</v>
      </c>
      <c r="Q834">
        <v>-1.11683848797251E-2</v>
      </c>
      <c r="R834" t="s">
        <v>23</v>
      </c>
      <c r="S834">
        <v>39</v>
      </c>
      <c r="T834" t="s">
        <v>9188</v>
      </c>
      <c r="U834" t="s">
        <v>4576</v>
      </c>
      <c r="V834" t="s">
        <v>136</v>
      </c>
      <c r="W834" t="s">
        <v>4579</v>
      </c>
      <c r="X834" t="s">
        <v>9198</v>
      </c>
      <c r="Y834" t="s">
        <v>9166</v>
      </c>
      <c r="Z834" t="s">
        <v>47</v>
      </c>
      <c r="AA834" t="s">
        <v>89</v>
      </c>
    </row>
    <row r="835" spans="1:27" x14ac:dyDescent="0.25">
      <c r="A835">
        <v>5544</v>
      </c>
      <c r="B835">
        <v>834</v>
      </c>
      <c r="C835" t="s">
        <v>6190</v>
      </c>
      <c r="D835" t="s">
        <v>15</v>
      </c>
      <c r="F835" t="s">
        <v>158</v>
      </c>
      <c r="G835" s="4" t="s">
        <v>30</v>
      </c>
      <c r="H835" s="4">
        <v>2.7094907407407408E-2</v>
      </c>
      <c r="I835" s="4">
        <v>2.7615740740740739E-2</v>
      </c>
      <c r="J835" s="4">
        <v>2.7083333333333334E-3</v>
      </c>
      <c r="K835" s="4">
        <v>1.375E-2</v>
      </c>
      <c r="L835" t="s">
        <v>6191</v>
      </c>
      <c r="M835" t="s">
        <v>4583</v>
      </c>
      <c r="N835" s="4">
        <v>1.3344907407407408E-2</v>
      </c>
      <c r="O835" s="9">
        <v>1.3344907407407408E-2</v>
      </c>
      <c r="P835">
        <v>35</v>
      </c>
      <c r="Q835">
        <v>2.9461279461279501E-2</v>
      </c>
      <c r="R835" t="s">
        <v>19</v>
      </c>
      <c r="S835">
        <v>39</v>
      </c>
      <c r="T835" t="s">
        <v>9188</v>
      </c>
      <c r="U835" t="s">
        <v>4579</v>
      </c>
      <c r="V835" t="s">
        <v>75</v>
      </c>
      <c r="W835" t="s">
        <v>4579</v>
      </c>
      <c r="X835" t="s">
        <v>9198</v>
      </c>
      <c r="Y835" t="s">
        <v>9166</v>
      </c>
      <c r="Z835" t="s">
        <v>47</v>
      </c>
      <c r="AA835" t="s">
        <v>159</v>
      </c>
    </row>
    <row r="836" spans="1:27" x14ac:dyDescent="0.25">
      <c r="A836">
        <v>4496</v>
      </c>
      <c r="B836">
        <v>835</v>
      </c>
      <c r="C836" t="s">
        <v>1369</v>
      </c>
      <c r="D836" t="s">
        <v>15</v>
      </c>
      <c r="E836" t="s">
        <v>1369</v>
      </c>
      <c r="F836" t="s">
        <v>1370</v>
      </c>
      <c r="G836" s="4" t="s">
        <v>18</v>
      </c>
      <c r="H836" s="4">
        <v>2.7094907407407408E-2</v>
      </c>
      <c r="I836" s="4">
        <v>2.7291666666666665E-2</v>
      </c>
      <c r="J836" s="4">
        <v>2.7083333333333334E-3</v>
      </c>
      <c r="K836" s="4">
        <v>1.34375E-2</v>
      </c>
      <c r="L836" t="s">
        <v>6191</v>
      </c>
      <c r="M836" t="s">
        <v>7551</v>
      </c>
      <c r="N836" s="4">
        <v>1.3657407407407408E-2</v>
      </c>
      <c r="O836" s="9">
        <v>1.3657407407407408E-2</v>
      </c>
      <c r="P836">
        <v>-19</v>
      </c>
      <c r="Q836">
        <v>-1.6365202411713999E-2</v>
      </c>
      <c r="R836" t="s">
        <v>23</v>
      </c>
      <c r="S836">
        <v>39</v>
      </c>
      <c r="T836" t="s">
        <v>9188</v>
      </c>
      <c r="U836" t="s">
        <v>4576</v>
      </c>
      <c r="V836" t="s">
        <v>105</v>
      </c>
      <c r="W836" t="s">
        <v>4579</v>
      </c>
      <c r="X836" t="s">
        <v>9198</v>
      </c>
      <c r="Y836" t="s">
        <v>9166</v>
      </c>
      <c r="Z836" t="s">
        <v>47</v>
      </c>
      <c r="AA836" t="s">
        <v>79</v>
      </c>
    </row>
    <row r="837" spans="1:27" x14ac:dyDescent="0.25">
      <c r="A837">
        <v>176</v>
      </c>
      <c r="B837">
        <v>836</v>
      </c>
      <c r="C837" t="s">
        <v>8269</v>
      </c>
      <c r="D837" t="s">
        <v>15</v>
      </c>
      <c r="E837" t="s">
        <v>449</v>
      </c>
      <c r="F837" t="s">
        <v>1371</v>
      </c>
      <c r="G837" s="4" t="s">
        <v>135</v>
      </c>
      <c r="H837" s="4">
        <v>2.7106481481481481E-2</v>
      </c>
      <c r="I837" s="4">
        <v>2.75E-2</v>
      </c>
      <c r="J837" s="4">
        <v>2.7083333333333334E-3</v>
      </c>
      <c r="K837" s="4">
        <v>1.3483796296296296E-2</v>
      </c>
      <c r="L837" t="s">
        <v>7061</v>
      </c>
      <c r="M837" t="s">
        <v>5789</v>
      </c>
      <c r="N837" s="4">
        <v>1.3622685185185186E-2</v>
      </c>
      <c r="O837" s="9">
        <v>1.3622685185185186E-2</v>
      </c>
      <c r="P837">
        <v>-12</v>
      </c>
      <c r="Q837">
        <v>-1.03004291845494E-2</v>
      </c>
      <c r="R837" t="s">
        <v>23</v>
      </c>
      <c r="S837">
        <v>39</v>
      </c>
      <c r="T837" t="s">
        <v>9188</v>
      </c>
      <c r="U837" t="s">
        <v>4576</v>
      </c>
      <c r="V837" t="s">
        <v>136</v>
      </c>
      <c r="W837" t="s">
        <v>4579</v>
      </c>
      <c r="X837" t="s">
        <v>9198</v>
      </c>
      <c r="Y837" t="s">
        <v>9166</v>
      </c>
      <c r="Z837" t="s">
        <v>47</v>
      </c>
      <c r="AA837" t="s">
        <v>91</v>
      </c>
    </row>
    <row r="838" spans="1:27" x14ac:dyDescent="0.25">
      <c r="A838">
        <v>5446</v>
      </c>
      <c r="B838">
        <v>837</v>
      </c>
      <c r="C838" t="s">
        <v>1372</v>
      </c>
      <c r="D838" t="s">
        <v>15</v>
      </c>
      <c r="F838" t="s">
        <v>37</v>
      </c>
      <c r="G838" s="4" t="s">
        <v>18</v>
      </c>
      <c r="H838" s="4">
        <v>2.7106481481481481E-2</v>
      </c>
      <c r="I838" s="4">
        <v>2.7569444444444445E-2</v>
      </c>
      <c r="J838" s="4">
        <v>2.7083333333333334E-3</v>
      </c>
      <c r="K838" s="4">
        <v>1.3425925925925926E-2</v>
      </c>
      <c r="L838" t="s">
        <v>7061</v>
      </c>
      <c r="M838" t="s">
        <v>6690</v>
      </c>
      <c r="N838" s="4">
        <v>1.3680555555555555E-2</v>
      </c>
      <c r="O838" s="9">
        <v>1.3680555555555555E-2</v>
      </c>
      <c r="P838">
        <v>-22</v>
      </c>
      <c r="Q838">
        <v>-1.89655172413793E-2</v>
      </c>
      <c r="R838" t="s">
        <v>23</v>
      </c>
      <c r="S838">
        <v>39</v>
      </c>
      <c r="T838" t="s">
        <v>9188</v>
      </c>
      <c r="U838" t="s">
        <v>4579</v>
      </c>
      <c r="V838" t="s">
        <v>105</v>
      </c>
      <c r="W838" t="s">
        <v>4579</v>
      </c>
      <c r="X838" t="s">
        <v>9198</v>
      </c>
      <c r="Y838" t="s">
        <v>9166</v>
      </c>
      <c r="Z838" t="s">
        <v>47</v>
      </c>
      <c r="AA838" t="s">
        <v>75</v>
      </c>
    </row>
    <row r="839" spans="1:27" x14ac:dyDescent="0.25">
      <c r="A839">
        <v>3399</v>
      </c>
      <c r="B839">
        <v>838</v>
      </c>
      <c r="C839" t="s">
        <v>8350</v>
      </c>
      <c r="D839" t="s">
        <v>15</v>
      </c>
      <c r="E839" t="s">
        <v>1373</v>
      </c>
      <c r="F839" t="s">
        <v>64</v>
      </c>
      <c r="G839" s="4" t="s">
        <v>135</v>
      </c>
      <c r="H839" s="4">
        <v>2.7106481481481481E-2</v>
      </c>
      <c r="I839" s="4">
        <v>2.7569444444444445E-2</v>
      </c>
      <c r="J839" s="4">
        <v>2.7083333333333334E-3</v>
      </c>
      <c r="K839" s="4">
        <v>1.3831018518518519E-2</v>
      </c>
      <c r="L839" t="s">
        <v>7061</v>
      </c>
      <c r="M839" t="s">
        <v>4958</v>
      </c>
      <c r="N839" s="4">
        <v>1.3275462962962963E-2</v>
      </c>
      <c r="O839" s="9">
        <v>1.3275462962962963E-2</v>
      </c>
      <c r="P839">
        <v>48</v>
      </c>
      <c r="Q839">
        <v>4.0167364016736401E-2</v>
      </c>
      <c r="R839" t="s">
        <v>19</v>
      </c>
      <c r="S839">
        <v>39</v>
      </c>
      <c r="T839" t="s">
        <v>9188</v>
      </c>
      <c r="U839" t="s">
        <v>4576</v>
      </c>
      <c r="V839" t="s">
        <v>136</v>
      </c>
      <c r="W839" t="s">
        <v>4579</v>
      </c>
      <c r="X839" t="s">
        <v>9198</v>
      </c>
      <c r="Y839" t="s">
        <v>9166</v>
      </c>
      <c r="Z839" t="s">
        <v>47</v>
      </c>
      <c r="AA839" t="s">
        <v>180</v>
      </c>
    </row>
    <row r="840" spans="1:27" x14ac:dyDescent="0.25">
      <c r="A840">
        <v>1509</v>
      </c>
      <c r="B840">
        <v>839</v>
      </c>
      <c r="C840" t="s">
        <v>1374</v>
      </c>
      <c r="D840" t="s">
        <v>15</v>
      </c>
      <c r="E840" t="s">
        <v>1375</v>
      </c>
      <c r="F840" t="s">
        <v>1376</v>
      </c>
      <c r="G840" s="4" t="s">
        <v>207</v>
      </c>
      <c r="H840" s="4">
        <v>2.7118055555555555E-2</v>
      </c>
      <c r="I840" s="4">
        <v>2.732638888888889E-2</v>
      </c>
      <c r="J840" s="4">
        <v>2.7083333333333334E-3</v>
      </c>
      <c r="K840" s="4">
        <v>1.3472222222222222E-2</v>
      </c>
      <c r="L840" t="s">
        <v>8067</v>
      </c>
      <c r="M840" t="s">
        <v>8068</v>
      </c>
      <c r="N840" s="4">
        <v>1.3645833333333333E-2</v>
      </c>
      <c r="O840" s="9">
        <v>1.3645833333333333E-2</v>
      </c>
      <c r="P840">
        <v>-15</v>
      </c>
      <c r="Q840">
        <v>-1.28865979381443E-2</v>
      </c>
      <c r="R840" t="s">
        <v>23</v>
      </c>
      <c r="S840">
        <v>39</v>
      </c>
      <c r="T840" t="s">
        <v>9188</v>
      </c>
      <c r="U840" t="s">
        <v>4576</v>
      </c>
      <c r="V840" t="s">
        <v>165</v>
      </c>
      <c r="W840" t="s">
        <v>4579</v>
      </c>
      <c r="X840" t="s">
        <v>9198</v>
      </c>
      <c r="Y840" t="s">
        <v>9166</v>
      </c>
      <c r="Z840" t="s">
        <v>47</v>
      </c>
      <c r="AA840" t="s">
        <v>89</v>
      </c>
    </row>
    <row r="841" spans="1:27" x14ac:dyDescent="0.25">
      <c r="A841">
        <v>2049</v>
      </c>
      <c r="B841">
        <v>840</v>
      </c>
      <c r="C841" t="s">
        <v>1377</v>
      </c>
      <c r="D841" t="s">
        <v>15</v>
      </c>
      <c r="E841" t="s">
        <v>1378</v>
      </c>
      <c r="F841" t="s">
        <v>909</v>
      </c>
      <c r="G841" s="4" t="s">
        <v>18</v>
      </c>
      <c r="H841" s="4">
        <v>2.7118055555555555E-2</v>
      </c>
      <c r="I841" s="4">
        <v>2.7673611111111111E-2</v>
      </c>
      <c r="J841" s="4">
        <v>2.7083333333333334E-3</v>
      </c>
      <c r="K841" s="4">
        <v>1.3460648148148149E-2</v>
      </c>
      <c r="L841" t="s">
        <v>8067</v>
      </c>
      <c r="M841" t="s">
        <v>6185</v>
      </c>
      <c r="N841" s="4">
        <v>1.3657407407407408E-2</v>
      </c>
      <c r="O841" s="9">
        <v>1.3657407407407408E-2</v>
      </c>
      <c r="P841">
        <v>-17</v>
      </c>
      <c r="Q841">
        <v>-1.46173688736028E-2</v>
      </c>
      <c r="R841" t="s">
        <v>23</v>
      </c>
      <c r="S841">
        <v>39</v>
      </c>
      <c r="T841" t="s">
        <v>9188</v>
      </c>
      <c r="U841" t="s">
        <v>4576</v>
      </c>
      <c r="V841" t="s">
        <v>105</v>
      </c>
      <c r="W841" t="s">
        <v>4579</v>
      </c>
      <c r="X841" t="s">
        <v>9198</v>
      </c>
      <c r="Y841" t="s">
        <v>9166</v>
      </c>
      <c r="Z841" t="s">
        <v>47</v>
      </c>
      <c r="AA841" t="s">
        <v>86</v>
      </c>
    </row>
    <row r="842" spans="1:27" x14ac:dyDescent="0.25">
      <c r="A842">
        <v>4735</v>
      </c>
      <c r="B842">
        <v>841</v>
      </c>
      <c r="C842" t="s">
        <v>1379</v>
      </c>
      <c r="D842" t="s">
        <v>15</v>
      </c>
      <c r="F842" t="s">
        <v>82</v>
      </c>
      <c r="G842" s="4" t="s">
        <v>207</v>
      </c>
      <c r="H842" s="4">
        <v>2.7129629629629629E-2</v>
      </c>
      <c r="I842" s="4">
        <v>2.8113425925925927E-2</v>
      </c>
      <c r="J842" s="4">
        <v>2.7083333333333334E-3</v>
      </c>
      <c r="K842" s="4">
        <v>1.369212962962963E-2</v>
      </c>
      <c r="L842" t="s">
        <v>5273</v>
      </c>
      <c r="M842" t="s">
        <v>5274</v>
      </c>
      <c r="N842" s="4">
        <v>1.34375E-2</v>
      </c>
      <c r="O842" s="9">
        <v>1.34375E-2</v>
      </c>
      <c r="P842">
        <v>22</v>
      </c>
      <c r="Q842">
        <v>1.8596787827557099E-2</v>
      </c>
      <c r="R842" t="s">
        <v>23</v>
      </c>
      <c r="S842">
        <v>39</v>
      </c>
      <c r="T842" t="s">
        <v>9188</v>
      </c>
      <c r="U842" t="s">
        <v>4579</v>
      </c>
      <c r="V842" t="s">
        <v>165</v>
      </c>
      <c r="W842" t="s">
        <v>4579</v>
      </c>
      <c r="X842" t="s">
        <v>9198</v>
      </c>
      <c r="Y842" t="s">
        <v>9166</v>
      </c>
      <c r="Z842" t="s">
        <v>47</v>
      </c>
      <c r="AA842" t="s">
        <v>144</v>
      </c>
    </row>
    <row r="843" spans="1:27" x14ac:dyDescent="0.25">
      <c r="A843">
        <v>3702</v>
      </c>
      <c r="B843">
        <v>842</v>
      </c>
      <c r="C843" t="s">
        <v>8817</v>
      </c>
      <c r="D843" t="s">
        <v>15</v>
      </c>
      <c r="E843" t="s">
        <v>1380</v>
      </c>
      <c r="F843" t="s">
        <v>1381</v>
      </c>
      <c r="G843" s="4" t="s">
        <v>18</v>
      </c>
      <c r="H843" s="4">
        <v>2.7129629629629629E-2</v>
      </c>
      <c r="I843" s="4">
        <v>3.1504629629629632E-2</v>
      </c>
      <c r="J843" s="4">
        <v>2.7083333333333334E-3</v>
      </c>
      <c r="K843" s="4">
        <v>1.3587962962962963E-2</v>
      </c>
      <c r="L843" t="s">
        <v>5273</v>
      </c>
      <c r="M843" t="s">
        <v>4759</v>
      </c>
      <c r="N843" s="4">
        <v>1.3541666666666667E-2</v>
      </c>
      <c r="O843" s="9">
        <v>1.3541666666666667E-2</v>
      </c>
      <c r="P843">
        <v>4</v>
      </c>
      <c r="Q843">
        <v>3.4071550255536601E-3</v>
      </c>
      <c r="R843" t="s">
        <v>23</v>
      </c>
      <c r="S843">
        <v>39</v>
      </c>
      <c r="T843" t="s">
        <v>9188</v>
      </c>
      <c r="U843" t="s">
        <v>4576</v>
      </c>
      <c r="V843" t="s">
        <v>105</v>
      </c>
      <c r="W843" t="s">
        <v>4579</v>
      </c>
      <c r="X843" t="s">
        <v>9198</v>
      </c>
      <c r="Y843" t="s">
        <v>9166</v>
      </c>
      <c r="Z843" t="s">
        <v>47</v>
      </c>
      <c r="AA843" t="s">
        <v>117</v>
      </c>
    </row>
    <row r="844" spans="1:27" x14ac:dyDescent="0.25">
      <c r="A844">
        <v>358</v>
      </c>
      <c r="B844">
        <v>843</v>
      </c>
      <c r="C844" t="s">
        <v>1382</v>
      </c>
      <c r="D844" t="s">
        <v>15</v>
      </c>
      <c r="E844" t="s">
        <v>372</v>
      </c>
      <c r="F844" t="s">
        <v>1383</v>
      </c>
      <c r="G844" s="4" t="s">
        <v>18</v>
      </c>
      <c r="H844" s="4">
        <v>2.7129629629629629E-2</v>
      </c>
      <c r="I844" s="4">
        <v>2.7372685185185184E-2</v>
      </c>
      <c r="J844" s="4">
        <v>2.7083333333333334E-3</v>
      </c>
      <c r="K844" s="4">
        <v>1.3333333333333334E-2</v>
      </c>
      <c r="L844" t="s">
        <v>5273</v>
      </c>
      <c r="M844" t="s">
        <v>5786</v>
      </c>
      <c r="N844" s="4">
        <v>1.3796296296296296E-2</v>
      </c>
      <c r="O844" s="9">
        <v>1.3796296296296296E-2</v>
      </c>
      <c r="P844">
        <v>-40</v>
      </c>
      <c r="Q844">
        <v>-3.4722222222222203E-2</v>
      </c>
      <c r="R844" t="s">
        <v>43</v>
      </c>
      <c r="S844">
        <v>39</v>
      </c>
      <c r="T844" t="s">
        <v>9188</v>
      </c>
      <c r="U844" t="s">
        <v>4576</v>
      </c>
      <c r="V844" t="s">
        <v>105</v>
      </c>
      <c r="W844" t="s">
        <v>4579</v>
      </c>
      <c r="X844" t="s">
        <v>9198</v>
      </c>
      <c r="Y844" t="s">
        <v>9166</v>
      </c>
      <c r="Z844" t="s">
        <v>47</v>
      </c>
      <c r="AA844" t="s">
        <v>47</v>
      </c>
    </row>
    <row r="845" spans="1:27" x14ac:dyDescent="0.25">
      <c r="A845">
        <v>161</v>
      </c>
      <c r="B845">
        <v>844</v>
      </c>
      <c r="C845" t="s">
        <v>7958</v>
      </c>
      <c r="D845" t="s">
        <v>15</v>
      </c>
      <c r="E845" t="s">
        <v>588</v>
      </c>
      <c r="F845" t="s">
        <v>1384</v>
      </c>
      <c r="G845" s="4" t="s">
        <v>30</v>
      </c>
      <c r="H845" s="4">
        <v>2.7141203703703702E-2</v>
      </c>
      <c r="I845" s="4">
        <v>2.7210648148148147E-2</v>
      </c>
      <c r="J845" s="4">
        <v>2.7199074074074074E-3</v>
      </c>
      <c r="K845" s="4">
        <v>1.1944444444444445E-2</v>
      </c>
      <c r="L845" t="s">
        <v>7959</v>
      </c>
      <c r="M845" t="s">
        <v>7931</v>
      </c>
      <c r="N845" s="4">
        <v>1.5196759259259259E-2</v>
      </c>
      <c r="O845" s="9">
        <v>1.5196759259259259E-2</v>
      </c>
      <c r="P845">
        <v>-281</v>
      </c>
      <c r="Q845">
        <v>-0.27228682170542601</v>
      </c>
      <c r="R845" t="s">
        <v>43</v>
      </c>
      <c r="S845">
        <v>39</v>
      </c>
      <c r="T845" t="s">
        <v>9188</v>
      </c>
      <c r="U845" t="s">
        <v>4576</v>
      </c>
      <c r="V845" t="s">
        <v>75</v>
      </c>
      <c r="W845" t="s">
        <v>4579</v>
      </c>
      <c r="X845" t="s">
        <v>9198</v>
      </c>
      <c r="Y845" t="s">
        <v>9166</v>
      </c>
      <c r="Z845" t="s">
        <v>47</v>
      </c>
      <c r="AA845" t="s">
        <v>47</v>
      </c>
    </row>
    <row r="846" spans="1:27" x14ac:dyDescent="0.25">
      <c r="A846">
        <v>2150</v>
      </c>
      <c r="B846">
        <v>845</v>
      </c>
      <c r="C846" t="s">
        <v>1385</v>
      </c>
      <c r="D846" t="s">
        <v>15</v>
      </c>
      <c r="E846" t="s">
        <v>1386</v>
      </c>
      <c r="F846" t="s">
        <v>174</v>
      </c>
      <c r="G846" s="4" t="s">
        <v>18</v>
      </c>
      <c r="H846" s="4">
        <v>2.7141203703703702E-2</v>
      </c>
      <c r="I846" s="4">
        <v>2.7557870370370371E-2</v>
      </c>
      <c r="J846" s="4">
        <v>2.7199074074074074E-3</v>
      </c>
      <c r="K846" s="4">
        <v>1.3726851851851851E-2</v>
      </c>
      <c r="L846" t="s">
        <v>7959</v>
      </c>
      <c r="M846" t="s">
        <v>4766</v>
      </c>
      <c r="N846" s="4">
        <v>1.3414351851851853E-2</v>
      </c>
      <c r="O846" s="9">
        <v>1.3414351851851853E-2</v>
      </c>
      <c r="P846">
        <v>27</v>
      </c>
      <c r="Q846">
        <v>2.2765598650927501E-2</v>
      </c>
      <c r="R846" t="s">
        <v>19</v>
      </c>
      <c r="S846">
        <v>39</v>
      </c>
      <c r="T846" t="s">
        <v>9188</v>
      </c>
      <c r="U846" t="s">
        <v>4576</v>
      </c>
      <c r="V846" t="s">
        <v>105</v>
      </c>
      <c r="W846" t="s">
        <v>4579</v>
      </c>
      <c r="X846" t="s">
        <v>9198</v>
      </c>
      <c r="Y846" t="s">
        <v>9166</v>
      </c>
      <c r="Z846" t="s">
        <v>47</v>
      </c>
      <c r="AA846" t="s">
        <v>152</v>
      </c>
    </row>
    <row r="847" spans="1:27" x14ac:dyDescent="0.25">
      <c r="A847">
        <v>1660</v>
      </c>
      <c r="B847">
        <v>846</v>
      </c>
      <c r="C847" t="s">
        <v>8818</v>
      </c>
      <c r="D847" t="s">
        <v>15</v>
      </c>
      <c r="E847" t="s">
        <v>1387</v>
      </c>
      <c r="F847" t="s">
        <v>74</v>
      </c>
      <c r="G847" s="4" t="s">
        <v>18</v>
      </c>
      <c r="H847" s="4">
        <v>2.7141203703703702E-2</v>
      </c>
      <c r="I847" s="4">
        <v>2.7673611111111111E-2</v>
      </c>
      <c r="J847" s="4">
        <v>2.7199074074074074E-3</v>
      </c>
      <c r="K847" s="4">
        <v>1.2939814814814815E-2</v>
      </c>
      <c r="L847" t="s">
        <v>7959</v>
      </c>
      <c r="M847" t="s">
        <v>6678</v>
      </c>
      <c r="N847" s="4">
        <v>1.4201388888888888E-2</v>
      </c>
      <c r="O847" s="9">
        <v>1.4201388888888888E-2</v>
      </c>
      <c r="P847">
        <v>-109</v>
      </c>
      <c r="Q847">
        <v>-9.7495527728085896E-2</v>
      </c>
      <c r="R847" t="s">
        <v>43</v>
      </c>
      <c r="S847">
        <v>39</v>
      </c>
      <c r="T847" t="s">
        <v>9188</v>
      </c>
      <c r="U847" t="s">
        <v>4576</v>
      </c>
      <c r="V847" t="s">
        <v>105</v>
      </c>
      <c r="W847" t="s">
        <v>4579</v>
      </c>
      <c r="X847" t="s">
        <v>9198</v>
      </c>
      <c r="Y847" t="s">
        <v>9166</v>
      </c>
      <c r="Z847" t="s">
        <v>47</v>
      </c>
      <c r="AA847" t="s">
        <v>128</v>
      </c>
    </row>
    <row r="848" spans="1:27" x14ac:dyDescent="0.25">
      <c r="A848">
        <v>3867</v>
      </c>
      <c r="B848">
        <v>847</v>
      </c>
      <c r="C848" t="s">
        <v>1388</v>
      </c>
      <c r="D848" t="s">
        <v>15</v>
      </c>
      <c r="E848" t="s">
        <v>1118</v>
      </c>
      <c r="F848" t="s">
        <v>425</v>
      </c>
      <c r="G848" s="4" t="s">
        <v>18</v>
      </c>
      <c r="H848" s="4">
        <v>2.7152777777777779E-2</v>
      </c>
      <c r="I848" s="4">
        <v>2.7870370370370372E-2</v>
      </c>
      <c r="J848" s="4">
        <v>2.7199074074074074E-3</v>
      </c>
      <c r="K848" s="4">
        <v>1.3587962962962963E-2</v>
      </c>
      <c r="L848" t="s">
        <v>6193</v>
      </c>
      <c r="M848" t="s">
        <v>4759</v>
      </c>
      <c r="N848" s="4">
        <v>1.3564814814814814E-2</v>
      </c>
      <c r="O848" s="9">
        <v>1.3564814814814814E-2</v>
      </c>
      <c r="P848">
        <v>2</v>
      </c>
      <c r="Q848">
        <v>1.7035775127768301E-3</v>
      </c>
      <c r="R848" t="s">
        <v>23</v>
      </c>
      <c r="S848">
        <v>39</v>
      </c>
      <c r="T848" t="s">
        <v>9188</v>
      </c>
      <c r="U848" t="s">
        <v>4576</v>
      </c>
      <c r="V848" t="s">
        <v>105</v>
      </c>
      <c r="W848" t="s">
        <v>4579</v>
      </c>
      <c r="X848" t="s">
        <v>9198</v>
      </c>
      <c r="Y848" t="s">
        <v>9166</v>
      </c>
      <c r="Z848" t="s">
        <v>47</v>
      </c>
      <c r="AA848" t="s">
        <v>117</v>
      </c>
    </row>
    <row r="849" spans="1:27" x14ac:dyDescent="0.25">
      <c r="A849">
        <v>5077</v>
      </c>
      <c r="B849">
        <v>848</v>
      </c>
      <c r="C849" t="s">
        <v>6192</v>
      </c>
      <c r="D849" t="s">
        <v>15</v>
      </c>
      <c r="F849" t="s">
        <v>801</v>
      </c>
      <c r="G849" s="4" t="s">
        <v>30</v>
      </c>
      <c r="H849" s="4">
        <v>2.7152777777777779E-2</v>
      </c>
      <c r="I849" s="4">
        <v>2.792824074074074E-2</v>
      </c>
      <c r="J849" s="4">
        <v>2.7199074074074074E-3</v>
      </c>
      <c r="K849" s="4">
        <v>1.3865740740740741E-2</v>
      </c>
      <c r="L849" t="s">
        <v>6193</v>
      </c>
      <c r="M849" t="s">
        <v>6194</v>
      </c>
      <c r="N849" s="4">
        <v>1.3287037037037036E-2</v>
      </c>
      <c r="O849" s="9">
        <v>1.3287037037037036E-2</v>
      </c>
      <c r="P849">
        <v>50</v>
      </c>
      <c r="Q849">
        <v>4.1736227045075097E-2</v>
      </c>
      <c r="R849" t="s">
        <v>19</v>
      </c>
      <c r="S849">
        <v>39</v>
      </c>
      <c r="T849" t="s">
        <v>9188</v>
      </c>
      <c r="U849" t="s">
        <v>4579</v>
      </c>
      <c r="V849" t="s">
        <v>75</v>
      </c>
      <c r="W849" t="s">
        <v>4579</v>
      </c>
      <c r="X849" t="s">
        <v>9198</v>
      </c>
      <c r="Y849" t="s">
        <v>9166</v>
      </c>
      <c r="Z849" t="s">
        <v>47</v>
      </c>
      <c r="AA849" t="s">
        <v>189</v>
      </c>
    </row>
    <row r="850" spans="1:27" x14ac:dyDescent="0.25">
      <c r="A850">
        <v>1423</v>
      </c>
      <c r="B850">
        <v>849</v>
      </c>
      <c r="C850" t="s">
        <v>1389</v>
      </c>
      <c r="D850" t="s">
        <v>15</v>
      </c>
      <c r="E850" t="s">
        <v>1390</v>
      </c>
      <c r="F850" t="s">
        <v>1391</v>
      </c>
      <c r="G850" s="4" t="s">
        <v>135</v>
      </c>
      <c r="H850" s="4">
        <v>2.7164351851851853E-2</v>
      </c>
      <c r="I850" s="4">
        <v>2.7650462962962963E-2</v>
      </c>
      <c r="J850" s="4">
        <v>2.7199074074074074E-3</v>
      </c>
      <c r="K850" s="4">
        <v>1.3229166666666667E-2</v>
      </c>
      <c r="L850" t="s">
        <v>4947</v>
      </c>
      <c r="M850" t="s">
        <v>6681</v>
      </c>
      <c r="N850" s="4">
        <v>1.3935185185185186E-2</v>
      </c>
      <c r="O850" s="9">
        <v>1.3935185185185186E-2</v>
      </c>
      <c r="P850">
        <v>-61</v>
      </c>
      <c r="Q850">
        <v>-5.33683289588801E-2</v>
      </c>
      <c r="R850" t="s">
        <v>43</v>
      </c>
      <c r="S850">
        <v>39</v>
      </c>
      <c r="T850" t="s">
        <v>9188</v>
      </c>
      <c r="U850" t="s">
        <v>4576</v>
      </c>
      <c r="V850" t="s">
        <v>136</v>
      </c>
      <c r="W850" t="s">
        <v>4579</v>
      </c>
      <c r="X850" t="s">
        <v>9198</v>
      </c>
      <c r="Y850" t="s">
        <v>9166</v>
      </c>
      <c r="Z850" t="s">
        <v>47</v>
      </c>
      <c r="AA850" t="s">
        <v>9174</v>
      </c>
    </row>
    <row r="851" spans="1:27" x14ac:dyDescent="0.25">
      <c r="A851">
        <v>1567</v>
      </c>
      <c r="B851">
        <v>850</v>
      </c>
      <c r="C851" t="s">
        <v>8351</v>
      </c>
      <c r="D851" t="s">
        <v>15</v>
      </c>
      <c r="E851" t="s">
        <v>1250</v>
      </c>
      <c r="F851" t="s">
        <v>308</v>
      </c>
      <c r="G851" s="4" t="s">
        <v>135</v>
      </c>
      <c r="H851" s="4">
        <v>2.7164351851851853E-2</v>
      </c>
      <c r="I851" s="4">
        <v>2.7905092592592592E-2</v>
      </c>
      <c r="J851" s="4">
        <v>2.7199074074074074E-3</v>
      </c>
      <c r="K851" s="4">
        <v>1.3773148148148149E-2</v>
      </c>
      <c r="L851" t="s">
        <v>4947</v>
      </c>
      <c r="M851" t="s">
        <v>5795</v>
      </c>
      <c r="N851" s="4">
        <v>1.3391203703703704E-2</v>
      </c>
      <c r="O851" s="9">
        <v>1.3391203703703704E-2</v>
      </c>
      <c r="P851">
        <v>33</v>
      </c>
      <c r="Q851">
        <v>2.7731092436974799E-2</v>
      </c>
      <c r="R851" t="s">
        <v>19</v>
      </c>
      <c r="S851">
        <v>39</v>
      </c>
      <c r="T851" t="s">
        <v>9188</v>
      </c>
      <c r="U851" t="s">
        <v>4576</v>
      </c>
      <c r="V851" t="s">
        <v>136</v>
      </c>
      <c r="W851" t="s">
        <v>4579</v>
      </c>
      <c r="X851" t="s">
        <v>9198</v>
      </c>
      <c r="Y851" t="s">
        <v>9166</v>
      </c>
      <c r="Z851" t="s">
        <v>47</v>
      </c>
      <c r="AA851" t="s">
        <v>165</v>
      </c>
    </row>
    <row r="852" spans="1:27" x14ac:dyDescent="0.25">
      <c r="A852">
        <v>3308</v>
      </c>
      <c r="B852">
        <v>851</v>
      </c>
      <c r="C852" t="s">
        <v>1392</v>
      </c>
      <c r="D852" t="s">
        <v>15</v>
      </c>
      <c r="E852" t="s">
        <v>599</v>
      </c>
      <c r="F852" t="s">
        <v>600</v>
      </c>
      <c r="G852" s="4" t="s">
        <v>135</v>
      </c>
      <c r="H852" s="4">
        <v>2.7164351851851853E-2</v>
      </c>
      <c r="I852" s="4">
        <v>2.7719907407407408E-2</v>
      </c>
      <c r="J852" s="4">
        <v>2.7199074074074074E-3</v>
      </c>
      <c r="K852" s="4">
        <v>1.3645833333333333E-2</v>
      </c>
      <c r="L852" t="s">
        <v>4947</v>
      </c>
      <c r="M852" t="s">
        <v>5792</v>
      </c>
      <c r="N852" s="4">
        <v>1.3518518518518518E-2</v>
      </c>
      <c r="O852" s="9">
        <v>1.3518518518518518E-2</v>
      </c>
      <c r="P852">
        <v>11</v>
      </c>
      <c r="Q852">
        <v>9.3299406276505497E-3</v>
      </c>
      <c r="R852" t="s">
        <v>23</v>
      </c>
      <c r="S852">
        <v>39</v>
      </c>
      <c r="T852" t="s">
        <v>9188</v>
      </c>
      <c r="U852" t="s">
        <v>4576</v>
      </c>
      <c r="V852" t="s">
        <v>136</v>
      </c>
      <c r="W852" t="s">
        <v>4579</v>
      </c>
      <c r="X852" t="s">
        <v>9198</v>
      </c>
      <c r="Y852" t="s">
        <v>9166</v>
      </c>
      <c r="Z852" t="s">
        <v>47</v>
      </c>
      <c r="AA852" t="s">
        <v>131</v>
      </c>
    </row>
    <row r="853" spans="1:27" x14ac:dyDescent="0.25">
      <c r="A853">
        <v>3670</v>
      </c>
      <c r="B853">
        <v>852</v>
      </c>
      <c r="C853" t="s">
        <v>6195</v>
      </c>
      <c r="D853" t="s">
        <v>15</v>
      </c>
      <c r="F853" t="s">
        <v>1393</v>
      </c>
      <c r="G853" s="4" t="s">
        <v>30</v>
      </c>
      <c r="H853" s="4">
        <v>2.7164351851851853E-2</v>
      </c>
      <c r="I853" s="4">
        <v>2.7893518518518519E-2</v>
      </c>
      <c r="J853" s="4">
        <v>2.7199074074074074E-3</v>
      </c>
      <c r="K853" s="4">
        <v>1.3784722222222223E-2</v>
      </c>
      <c r="L853" t="s">
        <v>4947</v>
      </c>
      <c r="M853" t="s">
        <v>4587</v>
      </c>
      <c r="N853" s="4">
        <v>1.337962962962963E-2</v>
      </c>
      <c r="O853" s="9">
        <v>1.337962962962963E-2</v>
      </c>
      <c r="P853">
        <v>35</v>
      </c>
      <c r="Q853">
        <v>2.9387069689336701E-2</v>
      </c>
      <c r="R853" t="s">
        <v>19</v>
      </c>
      <c r="S853">
        <v>39</v>
      </c>
      <c r="T853" t="s">
        <v>9188</v>
      </c>
      <c r="U853" t="s">
        <v>4579</v>
      </c>
      <c r="V853" t="s">
        <v>75</v>
      </c>
      <c r="W853" t="s">
        <v>4579</v>
      </c>
      <c r="X853" t="s">
        <v>9198</v>
      </c>
      <c r="Y853" t="s">
        <v>9166</v>
      </c>
      <c r="Z853" t="s">
        <v>47</v>
      </c>
      <c r="AA853" t="s">
        <v>168</v>
      </c>
    </row>
    <row r="854" spans="1:27" x14ac:dyDescent="0.25">
      <c r="A854">
        <v>3192</v>
      </c>
      <c r="B854">
        <v>853</v>
      </c>
      <c r="C854" t="s">
        <v>1394</v>
      </c>
      <c r="D854" t="s">
        <v>15</v>
      </c>
      <c r="F854" t="s">
        <v>42</v>
      </c>
      <c r="G854" s="4" t="s">
        <v>1011</v>
      </c>
      <c r="H854" s="4">
        <v>2.7164351851851853E-2</v>
      </c>
      <c r="I854" s="4">
        <v>2.7615740740740739E-2</v>
      </c>
      <c r="J854" s="4">
        <v>2.7199074074074074E-3</v>
      </c>
      <c r="K854" s="4">
        <v>1.361111111111111E-2</v>
      </c>
      <c r="L854" t="s">
        <v>4947</v>
      </c>
      <c r="M854" t="s">
        <v>5790</v>
      </c>
      <c r="N854" s="4">
        <v>1.3553240740740741E-2</v>
      </c>
      <c r="O854" s="9">
        <v>1.3553240740740741E-2</v>
      </c>
      <c r="P854">
        <v>5</v>
      </c>
      <c r="Q854">
        <v>4.2517006802721101E-3</v>
      </c>
      <c r="R854" t="s">
        <v>23</v>
      </c>
      <c r="S854">
        <v>39</v>
      </c>
      <c r="T854" t="s">
        <v>9189</v>
      </c>
      <c r="U854" t="s">
        <v>4579</v>
      </c>
      <c r="V854" t="s">
        <v>136</v>
      </c>
      <c r="W854" t="s">
        <v>4579</v>
      </c>
      <c r="X854" t="s">
        <v>9198</v>
      </c>
      <c r="Y854" t="s">
        <v>9166</v>
      </c>
      <c r="Z854" t="s">
        <v>47</v>
      </c>
      <c r="AA854" t="s">
        <v>122</v>
      </c>
    </row>
    <row r="855" spans="1:27" x14ac:dyDescent="0.25">
      <c r="A855">
        <v>2776</v>
      </c>
      <c r="B855">
        <v>854</v>
      </c>
      <c r="C855" t="s">
        <v>4946</v>
      </c>
      <c r="D855" t="s">
        <v>15</v>
      </c>
      <c r="F855" t="s">
        <v>82</v>
      </c>
      <c r="G855" s="4" t="s">
        <v>135</v>
      </c>
      <c r="H855" s="4">
        <v>2.7164351851851853E-2</v>
      </c>
      <c r="I855" s="4">
        <v>2.7870370370370372E-2</v>
      </c>
      <c r="J855" s="4">
        <v>2.7199074074074074E-3</v>
      </c>
      <c r="K855" s="4">
        <v>1.3518518518518518E-2</v>
      </c>
      <c r="L855" t="s">
        <v>4947</v>
      </c>
      <c r="M855" t="s">
        <v>4948</v>
      </c>
      <c r="N855" s="4">
        <v>1.3645833333333333E-2</v>
      </c>
      <c r="O855" s="9">
        <v>1.3645833333333333E-2</v>
      </c>
      <c r="P855">
        <v>-11</v>
      </c>
      <c r="Q855">
        <v>-9.4178082191780799E-3</v>
      </c>
      <c r="R855" t="s">
        <v>23</v>
      </c>
      <c r="S855">
        <v>39</v>
      </c>
      <c r="T855" t="s">
        <v>9188</v>
      </c>
      <c r="U855" t="s">
        <v>4579</v>
      </c>
      <c r="V855" t="s">
        <v>136</v>
      </c>
      <c r="W855" t="s">
        <v>4579</v>
      </c>
      <c r="X855" t="s">
        <v>9198</v>
      </c>
      <c r="Y855" t="s">
        <v>9166</v>
      </c>
      <c r="Z855" t="s">
        <v>47</v>
      </c>
      <c r="AA855" t="s">
        <v>99</v>
      </c>
    </row>
    <row r="856" spans="1:27" x14ac:dyDescent="0.25">
      <c r="A856">
        <v>862</v>
      </c>
      <c r="B856">
        <v>855</v>
      </c>
      <c r="C856" t="s">
        <v>1395</v>
      </c>
      <c r="D856" t="s">
        <v>15</v>
      </c>
      <c r="E856" t="s">
        <v>977</v>
      </c>
      <c r="F856" t="s">
        <v>801</v>
      </c>
      <c r="G856" s="4" t="s">
        <v>18</v>
      </c>
      <c r="H856" s="4">
        <v>2.7175925925925926E-2</v>
      </c>
      <c r="I856" s="4">
        <v>2.7604166666666666E-2</v>
      </c>
      <c r="J856" s="4">
        <v>2.7199074074074074E-3</v>
      </c>
      <c r="K856" s="4">
        <v>1.3553240740740741E-2</v>
      </c>
      <c r="L856" t="s">
        <v>6974</v>
      </c>
      <c r="M856" t="s">
        <v>5271</v>
      </c>
      <c r="N856" s="4">
        <v>1.3622685185185186E-2</v>
      </c>
      <c r="O856" s="9">
        <v>1.3622685185185186E-2</v>
      </c>
      <c r="P856">
        <v>-6</v>
      </c>
      <c r="Q856">
        <v>-5.1238257899231402E-3</v>
      </c>
      <c r="R856" t="s">
        <v>23</v>
      </c>
      <c r="S856">
        <v>39</v>
      </c>
      <c r="T856" t="s">
        <v>9188</v>
      </c>
      <c r="U856" t="s">
        <v>4576</v>
      </c>
      <c r="V856" t="s">
        <v>105</v>
      </c>
      <c r="W856" t="s">
        <v>4579</v>
      </c>
      <c r="X856" t="s">
        <v>9198</v>
      </c>
      <c r="Y856" t="s">
        <v>9166</v>
      </c>
      <c r="Z856" t="s">
        <v>47</v>
      </c>
      <c r="AA856" t="s">
        <v>107</v>
      </c>
    </row>
    <row r="857" spans="1:27" x14ac:dyDescent="0.25">
      <c r="A857">
        <v>1944</v>
      </c>
      <c r="B857">
        <v>856</v>
      </c>
      <c r="C857" t="s">
        <v>6973</v>
      </c>
      <c r="D857" t="s">
        <v>15</v>
      </c>
      <c r="F857" t="s">
        <v>1396</v>
      </c>
      <c r="G857" s="4" t="s">
        <v>18</v>
      </c>
      <c r="H857" s="4">
        <v>2.7175925925925926E-2</v>
      </c>
      <c r="I857" s="4">
        <v>2.7719907407407408E-2</v>
      </c>
      <c r="J857" s="4">
        <v>2.7199074074074074E-3</v>
      </c>
      <c r="K857" s="4">
        <v>1.3587962962962963E-2</v>
      </c>
      <c r="L857" t="s">
        <v>6974</v>
      </c>
      <c r="M857" t="s">
        <v>4759</v>
      </c>
      <c r="N857" s="4">
        <v>1.3587962962962963E-2</v>
      </c>
      <c r="O857" s="9">
        <v>1.3587962962962963E-2</v>
      </c>
      <c r="P857">
        <v>0</v>
      </c>
      <c r="Q857">
        <v>0</v>
      </c>
      <c r="R857" t="s">
        <v>23</v>
      </c>
      <c r="S857">
        <v>39</v>
      </c>
      <c r="T857" t="s">
        <v>9188</v>
      </c>
      <c r="U857" t="s">
        <v>4579</v>
      </c>
      <c r="V857" t="s">
        <v>105</v>
      </c>
      <c r="W857" t="s">
        <v>4579</v>
      </c>
      <c r="X857" t="s">
        <v>9198</v>
      </c>
      <c r="Y857" t="s">
        <v>9166</v>
      </c>
      <c r="Z857" t="s">
        <v>47</v>
      </c>
      <c r="AA857" t="s">
        <v>117</v>
      </c>
    </row>
    <row r="858" spans="1:27" x14ac:dyDescent="0.25">
      <c r="A858">
        <v>1570</v>
      </c>
      <c r="B858">
        <v>857</v>
      </c>
      <c r="C858" t="s">
        <v>1397</v>
      </c>
      <c r="D858" t="s">
        <v>15</v>
      </c>
      <c r="E858" t="s">
        <v>1398</v>
      </c>
      <c r="F858" t="s">
        <v>1399</v>
      </c>
      <c r="G858" s="4" t="s">
        <v>18</v>
      </c>
      <c r="H858" s="4">
        <v>2.7175925925925926E-2</v>
      </c>
      <c r="I858" s="4">
        <v>2.7685185185185184E-2</v>
      </c>
      <c r="J858" s="4">
        <v>2.7199074074074074E-3</v>
      </c>
      <c r="K858" s="4">
        <v>1.369212962962963E-2</v>
      </c>
      <c r="L858" t="s">
        <v>6974</v>
      </c>
      <c r="M858" t="s">
        <v>5274</v>
      </c>
      <c r="N858" s="4">
        <v>1.3483796296296296E-2</v>
      </c>
      <c r="O858" s="9">
        <v>1.3483796296296296E-2</v>
      </c>
      <c r="P858">
        <v>18</v>
      </c>
      <c r="Q858">
        <v>1.5215553677092101E-2</v>
      </c>
      <c r="R858" t="s">
        <v>23</v>
      </c>
      <c r="S858">
        <v>39</v>
      </c>
      <c r="T858" t="s">
        <v>9188</v>
      </c>
      <c r="U858" t="s">
        <v>4576</v>
      </c>
      <c r="V858" t="s">
        <v>105</v>
      </c>
      <c r="W858" t="s">
        <v>4579</v>
      </c>
      <c r="X858" t="s">
        <v>9198</v>
      </c>
      <c r="Y858" t="s">
        <v>9166</v>
      </c>
      <c r="Z858" t="s">
        <v>47</v>
      </c>
      <c r="AA858" t="s">
        <v>144</v>
      </c>
    </row>
    <row r="859" spans="1:27" x14ac:dyDescent="0.25">
      <c r="A859">
        <v>2420</v>
      </c>
      <c r="B859">
        <v>858</v>
      </c>
      <c r="C859" t="s">
        <v>7960</v>
      </c>
      <c r="D859" t="s">
        <v>15</v>
      </c>
      <c r="E859" t="s">
        <v>339</v>
      </c>
      <c r="F859" t="s">
        <v>61</v>
      </c>
      <c r="G859" s="4" t="s">
        <v>30</v>
      </c>
      <c r="H859" s="4">
        <v>2.71875E-2</v>
      </c>
      <c r="I859" s="4">
        <v>2.7719907407407408E-2</v>
      </c>
      <c r="J859" s="4">
        <v>2.7199074074074074E-3</v>
      </c>
      <c r="K859" s="4">
        <v>1.3483796296296296E-2</v>
      </c>
      <c r="L859" t="s">
        <v>7961</v>
      </c>
      <c r="M859" t="s">
        <v>5789</v>
      </c>
      <c r="N859" s="4">
        <v>1.3703703703703704E-2</v>
      </c>
      <c r="O859" s="9">
        <v>1.3703703703703704E-2</v>
      </c>
      <c r="P859">
        <v>-19</v>
      </c>
      <c r="Q859">
        <v>-1.6309012875536499E-2</v>
      </c>
      <c r="R859" t="s">
        <v>23</v>
      </c>
      <c r="S859">
        <v>39</v>
      </c>
      <c r="T859" t="s">
        <v>9188</v>
      </c>
      <c r="U859" t="s">
        <v>4576</v>
      </c>
      <c r="V859" t="s">
        <v>75</v>
      </c>
      <c r="W859" t="s">
        <v>4579</v>
      </c>
      <c r="X859" t="s">
        <v>9198</v>
      </c>
      <c r="Y859" t="s">
        <v>9166</v>
      </c>
      <c r="Z859" t="s">
        <v>47</v>
      </c>
      <c r="AA859" t="s">
        <v>91</v>
      </c>
    </row>
    <row r="860" spans="1:27" x14ac:dyDescent="0.25">
      <c r="A860">
        <v>637</v>
      </c>
      <c r="B860">
        <v>859</v>
      </c>
      <c r="C860" t="s">
        <v>1400</v>
      </c>
      <c r="D860" t="s">
        <v>15</v>
      </c>
      <c r="E860" t="s">
        <v>1401</v>
      </c>
      <c r="F860" t="s">
        <v>82</v>
      </c>
      <c r="G860" s="4" t="s">
        <v>18</v>
      </c>
      <c r="H860" s="4">
        <v>2.71875E-2</v>
      </c>
      <c r="I860" s="4">
        <v>2.7997685185185184E-2</v>
      </c>
      <c r="J860" s="4">
        <v>2.7199074074074074E-3</v>
      </c>
      <c r="K860" s="4">
        <v>1.361111111111111E-2</v>
      </c>
      <c r="L860" t="s">
        <v>7961</v>
      </c>
      <c r="M860" t="s">
        <v>5790</v>
      </c>
      <c r="N860" s="4">
        <v>1.357638888888889E-2</v>
      </c>
      <c r="O860" s="9">
        <v>1.357638888888889E-2</v>
      </c>
      <c r="P860">
        <v>3</v>
      </c>
      <c r="Q860">
        <v>2.5510204081632599E-3</v>
      </c>
      <c r="R860" t="s">
        <v>23</v>
      </c>
      <c r="S860">
        <v>39</v>
      </c>
      <c r="T860" t="s">
        <v>9188</v>
      </c>
      <c r="U860" t="s">
        <v>4576</v>
      </c>
      <c r="V860" t="s">
        <v>105</v>
      </c>
      <c r="W860" t="s">
        <v>4579</v>
      </c>
      <c r="X860" t="s">
        <v>9198</v>
      </c>
      <c r="Y860" t="s">
        <v>9166</v>
      </c>
      <c r="Z860" t="s">
        <v>47</v>
      </c>
      <c r="AA860" t="s">
        <v>122</v>
      </c>
    </row>
    <row r="861" spans="1:27" x14ac:dyDescent="0.25">
      <c r="A861">
        <v>855</v>
      </c>
      <c r="B861">
        <v>860</v>
      </c>
      <c r="C861" t="s">
        <v>1402</v>
      </c>
      <c r="D861" t="s">
        <v>15</v>
      </c>
      <c r="E861" t="s">
        <v>1403</v>
      </c>
      <c r="F861" t="s">
        <v>308</v>
      </c>
      <c r="G861" s="4" t="s">
        <v>18</v>
      </c>
      <c r="H861" s="4">
        <v>2.71875E-2</v>
      </c>
      <c r="I861" s="4">
        <v>2.7708333333333335E-2</v>
      </c>
      <c r="J861" s="4">
        <v>2.7199074074074074E-3</v>
      </c>
      <c r="K861" s="4">
        <v>1.3530092592592592E-2</v>
      </c>
      <c r="L861" t="s">
        <v>7961</v>
      </c>
      <c r="M861" t="s">
        <v>4771</v>
      </c>
      <c r="N861" s="4">
        <v>1.3657407407407408E-2</v>
      </c>
      <c r="O861" s="9">
        <v>1.3657407407407408E-2</v>
      </c>
      <c r="P861">
        <v>-11</v>
      </c>
      <c r="Q861">
        <v>-9.4097519247219805E-3</v>
      </c>
      <c r="R861" t="s">
        <v>23</v>
      </c>
      <c r="S861">
        <v>39</v>
      </c>
      <c r="T861" t="s">
        <v>9188</v>
      </c>
      <c r="U861" t="s">
        <v>4576</v>
      </c>
      <c r="V861" t="s">
        <v>105</v>
      </c>
      <c r="W861" t="s">
        <v>4579</v>
      </c>
      <c r="X861" t="s">
        <v>9198</v>
      </c>
      <c r="Y861" t="s">
        <v>9166</v>
      </c>
      <c r="Z861" t="s">
        <v>47</v>
      </c>
      <c r="AA861" t="s">
        <v>101</v>
      </c>
    </row>
    <row r="862" spans="1:27" x14ac:dyDescent="0.25">
      <c r="A862">
        <v>2349</v>
      </c>
      <c r="B862">
        <v>861</v>
      </c>
      <c r="C862" t="s">
        <v>1404</v>
      </c>
      <c r="D862" t="s">
        <v>15</v>
      </c>
      <c r="E862" t="s">
        <v>1405</v>
      </c>
      <c r="F862" t="s">
        <v>536</v>
      </c>
      <c r="G862" s="4" t="s">
        <v>18</v>
      </c>
      <c r="H862" s="4">
        <v>2.7199074074074073E-2</v>
      </c>
      <c r="I862" s="4">
        <v>2.7523148148148147E-2</v>
      </c>
      <c r="J862" s="4">
        <v>2.7199074074074074E-3</v>
      </c>
      <c r="K862" s="4">
        <v>1.3495370370370371E-2</v>
      </c>
      <c r="L862" t="s">
        <v>4756</v>
      </c>
      <c r="M862" t="s">
        <v>4941</v>
      </c>
      <c r="N862" s="4">
        <v>1.3703703703703704E-2</v>
      </c>
      <c r="O862" s="9">
        <v>1.3703703703703704E-2</v>
      </c>
      <c r="P862">
        <v>-18</v>
      </c>
      <c r="Q862">
        <v>-1.54373927958834E-2</v>
      </c>
      <c r="R862" t="s">
        <v>23</v>
      </c>
      <c r="S862">
        <v>39</v>
      </c>
      <c r="T862" t="s">
        <v>9188</v>
      </c>
      <c r="U862" t="s">
        <v>4576</v>
      </c>
      <c r="V862" t="s">
        <v>105</v>
      </c>
      <c r="W862" t="s">
        <v>4579</v>
      </c>
      <c r="X862" t="s">
        <v>9198</v>
      </c>
      <c r="Y862" t="s">
        <v>9166</v>
      </c>
      <c r="Z862" t="s">
        <v>47</v>
      </c>
      <c r="AA862" t="s">
        <v>93</v>
      </c>
    </row>
    <row r="863" spans="1:27" x14ac:dyDescent="0.25">
      <c r="A863">
        <v>3904</v>
      </c>
      <c r="B863">
        <v>862</v>
      </c>
      <c r="C863" t="s">
        <v>4755</v>
      </c>
      <c r="D863" t="s">
        <v>15</v>
      </c>
      <c r="F863" t="s">
        <v>82</v>
      </c>
      <c r="G863" s="4" t="s">
        <v>18</v>
      </c>
      <c r="H863" s="4">
        <v>2.7199074074074073E-2</v>
      </c>
      <c r="I863" s="4">
        <v>2.7546296296296298E-2</v>
      </c>
      <c r="J863" s="4">
        <v>2.7199074074074074E-3</v>
      </c>
      <c r="K863" s="4">
        <v>1.3657407407407408E-2</v>
      </c>
      <c r="L863" t="s">
        <v>4756</v>
      </c>
      <c r="M863" t="s">
        <v>4757</v>
      </c>
      <c r="N863" s="4">
        <v>1.3541666666666667E-2</v>
      </c>
      <c r="O863" s="9">
        <v>1.3541666666666667E-2</v>
      </c>
      <c r="P863">
        <v>10</v>
      </c>
      <c r="Q863">
        <v>8.4745762711864406E-3</v>
      </c>
      <c r="R863" t="s">
        <v>23</v>
      </c>
      <c r="S863">
        <v>39</v>
      </c>
      <c r="T863" t="s">
        <v>9188</v>
      </c>
      <c r="U863" t="s">
        <v>4579</v>
      </c>
      <c r="V863" t="s">
        <v>105</v>
      </c>
      <c r="W863" t="s">
        <v>4579</v>
      </c>
      <c r="X863" t="s">
        <v>9198</v>
      </c>
      <c r="Y863" t="s">
        <v>9166</v>
      </c>
      <c r="Z863" t="s">
        <v>47</v>
      </c>
      <c r="AA863" t="s">
        <v>136</v>
      </c>
    </row>
    <row r="864" spans="1:27" x14ac:dyDescent="0.25">
      <c r="A864">
        <v>5305</v>
      </c>
      <c r="B864">
        <v>863</v>
      </c>
      <c r="C864" t="s">
        <v>1406</v>
      </c>
      <c r="D864" t="s">
        <v>15</v>
      </c>
      <c r="E864" t="s">
        <v>1407</v>
      </c>
      <c r="F864" t="s">
        <v>82</v>
      </c>
      <c r="G864" s="4" t="s">
        <v>30</v>
      </c>
      <c r="H864" s="4">
        <v>2.7199074074074073E-2</v>
      </c>
      <c r="I864" s="4">
        <v>2.7766203703703703E-2</v>
      </c>
      <c r="J864" s="4">
        <v>2.7199074074074074E-3</v>
      </c>
      <c r="K864" s="4">
        <v>1.3668981481481482E-2</v>
      </c>
      <c r="L864" t="s">
        <v>4756</v>
      </c>
      <c r="M864" t="s">
        <v>7554</v>
      </c>
      <c r="N864" s="4">
        <v>1.3530092592592592E-2</v>
      </c>
      <c r="O864" s="9">
        <v>1.3530092592592592E-2</v>
      </c>
      <c r="P864">
        <v>12</v>
      </c>
      <c r="Q864">
        <v>1.0160880609652799E-2</v>
      </c>
      <c r="R864" t="s">
        <v>23</v>
      </c>
      <c r="S864">
        <v>39</v>
      </c>
      <c r="T864" t="s">
        <v>9188</v>
      </c>
      <c r="U864" t="s">
        <v>4576</v>
      </c>
      <c r="V864" t="s">
        <v>75</v>
      </c>
      <c r="W864" t="s">
        <v>4579</v>
      </c>
      <c r="X864" t="s">
        <v>9198</v>
      </c>
      <c r="Y864" t="s">
        <v>9166</v>
      </c>
      <c r="Z864" t="s">
        <v>47</v>
      </c>
      <c r="AA864" t="s">
        <v>139</v>
      </c>
    </row>
    <row r="865" spans="1:27" x14ac:dyDescent="0.25">
      <c r="A865">
        <v>1014</v>
      </c>
      <c r="B865">
        <v>864</v>
      </c>
      <c r="C865" t="s">
        <v>7555</v>
      </c>
      <c r="D865" t="s">
        <v>15</v>
      </c>
      <c r="E865" t="s">
        <v>627</v>
      </c>
      <c r="F865" t="s">
        <v>74</v>
      </c>
      <c r="G865" s="4" t="s">
        <v>186</v>
      </c>
      <c r="H865" s="4">
        <v>2.7199074074074073E-2</v>
      </c>
      <c r="I865" s="4">
        <v>2.7835648148148148E-2</v>
      </c>
      <c r="J865" s="4">
        <v>2.7199074074074074E-3</v>
      </c>
      <c r="K865" s="4">
        <v>1.3784722222222223E-2</v>
      </c>
      <c r="L865" t="s">
        <v>4756</v>
      </c>
      <c r="M865" t="s">
        <v>4587</v>
      </c>
      <c r="N865" s="4">
        <v>1.3414351851851853E-2</v>
      </c>
      <c r="O865" s="9">
        <v>1.3414351851851853E-2</v>
      </c>
      <c r="P865">
        <v>32</v>
      </c>
      <c r="Q865">
        <v>2.6868178001679299E-2</v>
      </c>
      <c r="R865" t="s">
        <v>19</v>
      </c>
      <c r="S865">
        <v>39</v>
      </c>
      <c r="T865" t="s">
        <v>9189</v>
      </c>
      <c r="U865" t="s">
        <v>4576</v>
      </c>
      <c r="V865" t="s">
        <v>105</v>
      </c>
      <c r="W865" t="s">
        <v>4579</v>
      </c>
      <c r="X865" t="s">
        <v>9198</v>
      </c>
      <c r="Y865" t="s">
        <v>9166</v>
      </c>
      <c r="Z865" t="s">
        <v>47</v>
      </c>
      <c r="AA865" t="s">
        <v>168</v>
      </c>
    </row>
    <row r="866" spans="1:27" x14ac:dyDescent="0.25">
      <c r="A866">
        <v>565</v>
      </c>
      <c r="B866">
        <v>865</v>
      </c>
      <c r="C866" t="s">
        <v>1408</v>
      </c>
      <c r="D866" t="s">
        <v>15</v>
      </c>
      <c r="E866" t="s">
        <v>1168</v>
      </c>
      <c r="F866" t="s">
        <v>82</v>
      </c>
      <c r="G866" s="4" t="s">
        <v>18</v>
      </c>
      <c r="H866" s="4">
        <v>2.7210648148148147E-2</v>
      </c>
      <c r="I866" s="4">
        <v>2.7534722222222221E-2</v>
      </c>
      <c r="J866" s="4">
        <v>2.7199074074074074E-3</v>
      </c>
      <c r="K866" s="4">
        <v>1.3506944444444445E-2</v>
      </c>
      <c r="L866" t="s">
        <v>4950</v>
      </c>
      <c r="M866" t="s">
        <v>7845</v>
      </c>
      <c r="N866" s="4">
        <v>1.3703703703703704E-2</v>
      </c>
      <c r="O866" s="9">
        <v>1.3703703703703704E-2</v>
      </c>
      <c r="P866">
        <v>-17</v>
      </c>
      <c r="Q866">
        <v>-1.45672664952871E-2</v>
      </c>
      <c r="R866" t="s">
        <v>23</v>
      </c>
      <c r="S866">
        <v>39</v>
      </c>
      <c r="T866" t="s">
        <v>9188</v>
      </c>
      <c r="U866" t="s">
        <v>4576</v>
      </c>
      <c r="V866" t="s">
        <v>105</v>
      </c>
      <c r="W866" t="s">
        <v>4579</v>
      </c>
      <c r="X866" t="s">
        <v>9198</v>
      </c>
      <c r="Y866" t="s">
        <v>9166</v>
      </c>
      <c r="Z866" t="s">
        <v>47</v>
      </c>
      <c r="AA866" t="s">
        <v>96</v>
      </c>
    </row>
    <row r="867" spans="1:27" x14ac:dyDescent="0.25">
      <c r="A867">
        <v>2285</v>
      </c>
      <c r="B867">
        <v>866</v>
      </c>
      <c r="C867" t="s">
        <v>8069</v>
      </c>
      <c r="D867" t="s">
        <v>15</v>
      </c>
      <c r="E867" t="s">
        <v>1409</v>
      </c>
      <c r="F867" t="s">
        <v>1131</v>
      </c>
      <c r="G867" s="4" t="s">
        <v>207</v>
      </c>
      <c r="H867" s="4">
        <v>2.7210648148148147E-2</v>
      </c>
      <c r="I867" s="4">
        <v>2.7442129629629629E-2</v>
      </c>
      <c r="J867" s="4">
        <v>2.7199074074074074E-3</v>
      </c>
      <c r="K867" s="4">
        <v>1.3414351851851853E-2</v>
      </c>
      <c r="L867" t="s">
        <v>4950</v>
      </c>
      <c r="M867" t="s">
        <v>7341</v>
      </c>
      <c r="N867" s="4">
        <v>1.3796296296296296E-2</v>
      </c>
      <c r="O867" s="9">
        <v>1.3796296296296296E-2</v>
      </c>
      <c r="P867">
        <v>-33</v>
      </c>
      <c r="Q867">
        <v>-2.8472821397756701E-2</v>
      </c>
      <c r="R867" t="s">
        <v>43</v>
      </c>
      <c r="S867">
        <v>39</v>
      </c>
      <c r="T867" t="s">
        <v>9188</v>
      </c>
      <c r="U867" t="s">
        <v>4576</v>
      </c>
      <c r="V867" t="s">
        <v>165</v>
      </c>
      <c r="W867" t="s">
        <v>4579</v>
      </c>
      <c r="X867" t="s">
        <v>9198</v>
      </c>
      <c r="Y867" t="s">
        <v>9166</v>
      </c>
      <c r="Z867" t="s">
        <v>47</v>
      </c>
      <c r="AA867" t="s">
        <v>71</v>
      </c>
    </row>
    <row r="868" spans="1:27" x14ac:dyDescent="0.25">
      <c r="A868">
        <v>1242</v>
      </c>
      <c r="B868">
        <v>867</v>
      </c>
      <c r="C868" t="s">
        <v>1410</v>
      </c>
      <c r="D868" t="s">
        <v>15</v>
      </c>
      <c r="F868" t="s">
        <v>1411</v>
      </c>
      <c r="G868" s="4" t="s">
        <v>18</v>
      </c>
      <c r="H868" s="4">
        <v>2.7210648148148147E-2</v>
      </c>
      <c r="I868" s="4">
        <v>2.7905092592592592E-2</v>
      </c>
      <c r="J868" s="4">
        <v>2.7199074074074074E-3</v>
      </c>
      <c r="K868" s="4">
        <v>1.3842592592592592E-2</v>
      </c>
      <c r="L868" t="s">
        <v>4950</v>
      </c>
      <c r="M868" t="s">
        <v>5169</v>
      </c>
      <c r="N868" s="4">
        <v>1.3368055555555555E-2</v>
      </c>
      <c r="O868" s="9">
        <v>1.3368055555555555E-2</v>
      </c>
      <c r="P868">
        <v>41</v>
      </c>
      <c r="Q868">
        <v>3.4280936454849503E-2</v>
      </c>
      <c r="R868" t="s">
        <v>19</v>
      </c>
      <c r="S868">
        <v>39</v>
      </c>
      <c r="T868" t="s">
        <v>9188</v>
      </c>
      <c r="U868" t="s">
        <v>4579</v>
      </c>
      <c r="V868" t="s">
        <v>105</v>
      </c>
      <c r="W868" t="s">
        <v>4579</v>
      </c>
      <c r="X868" t="s">
        <v>9198</v>
      </c>
      <c r="Y868" t="s">
        <v>9166</v>
      </c>
      <c r="Z868" t="s">
        <v>47</v>
      </c>
      <c r="AA868" t="s">
        <v>184</v>
      </c>
    </row>
    <row r="869" spans="1:27" x14ac:dyDescent="0.25">
      <c r="A869">
        <v>2808</v>
      </c>
      <c r="B869">
        <v>868</v>
      </c>
      <c r="C869" t="s">
        <v>6196</v>
      </c>
      <c r="D869" t="s">
        <v>15</v>
      </c>
      <c r="F869" t="s">
        <v>1412</v>
      </c>
      <c r="G869" s="4" t="s">
        <v>30</v>
      </c>
      <c r="H869" s="4">
        <v>2.7210648148148147E-2</v>
      </c>
      <c r="I869" s="4">
        <v>2.7997685185185184E-2</v>
      </c>
      <c r="J869" s="4">
        <v>2.7199074074074074E-3</v>
      </c>
      <c r="K869" s="4">
        <v>1.3888888888888888E-2</v>
      </c>
      <c r="L869" t="s">
        <v>4950</v>
      </c>
      <c r="M869" t="s">
        <v>4768</v>
      </c>
      <c r="N869" s="4">
        <v>1.3321759259259259E-2</v>
      </c>
      <c r="O869" s="9">
        <v>1.3321759259259259E-2</v>
      </c>
      <c r="P869">
        <v>49</v>
      </c>
      <c r="Q869">
        <v>4.0833333333333298E-2</v>
      </c>
      <c r="R869" t="s">
        <v>19</v>
      </c>
      <c r="S869">
        <v>39</v>
      </c>
      <c r="T869" t="s">
        <v>9188</v>
      </c>
      <c r="U869" t="s">
        <v>4579</v>
      </c>
      <c r="V869" t="s">
        <v>75</v>
      </c>
      <c r="W869" t="s">
        <v>4579</v>
      </c>
      <c r="X869" t="s">
        <v>9198</v>
      </c>
      <c r="Y869" t="s">
        <v>9166</v>
      </c>
      <c r="Z869" t="s">
        <v>47</v>
      </c>
      <c r="AA869" t="s">
        <v>9171</v>
      </c>
    </row>
    <row r="870" spans="1:27" x14ac:dyDescent="0.25">
      <c r="A870">
        <v>4672</v>
      </c>
      <c r="B870">
        <v>869</v>
      </c>
      <c r="C870" t="s">
        <v>1413</v>
      </c>
      <c r="D870" t="s">
        <v>15</v>
      </c>
      <c r="E870" t="s">
        <v>436</v>
      </c>
      <c r="F870" t="s">
        <v>1414</v>
      </c>
      <c r="G870" s="4" t="s">
        <v>30</v>
      </c>
      <c r="H870" s="4">
        <v>2.7210648148148147E-2</v>
      </c>
      <c r="I870" s="4">
        <v>2.841435185185185E-2</v>
      </c>
      <c r="J870" s="4">
        <v>2.7199074074074074E-3</v>
      </c>
      <c r="K870" s="4">
        <v>1.357638888888889E-2</v>
      </c>
      <c r="L870" t="s">
        <v>4950</v>
      </c>
      <c r="M870" t="s">
        <v>7461</v>
      </c>
      <c r="N870" s="4">
        <v>1.3634259259259259E-2</v>
      </c>
      <c r="O870" s="9">
        <v>1.3634259259259259E-2</v>
      </c>
      <c r="P870">
        <v>-5</v>
      </c>
      <c r="Q870">
        <v>-4.2625745950554102E-3</v>
      </c>
      <c r="R870" t="s">
        <v>23</v>
      </c>
      <c r="S870">
        <v>39</v>
      </c>
      <c r="T870" t="s">
        <v>9188</v>
      </c>
      <c r="U870" t="s">
        <v>4576</v>
      </c>
      <c r="V870" t="s">
        <v>75</v>
      </c>
      <c r="W870" t="s">
        <v>4579</v>
      </c>
      <c r="X870" t="s">
        <v>9198</v>
      </c>
      <c r="Y870" t="s">
        <v>9166</v>
      </c>
      <c r="Z870" t="s">
        <v>47</v>
      </c>
      <c r="AA870" t="s">
        <v>114</v>
      </c>
    </row>
    <row r="871" spans="1:27" x14ac:dyDescent="0.25">
      <c r="A871">
        <v>2183</v>
      </c>
      <c r="B871">
        <v>870</v>
      </c>
      <c r="C871" t="s">
        <v>8352</v>
      </c>
      <c r="D871" t="s">
        <v>15</v>
      </c>
      <c r="E871" t="s">
        <v>1415</v>
      </c>
      <c r="F871" t="s">
        <v>1416</v>
      </c>
      <c r="G871" s="4" t="s">
        <v>135</v>
      </c>
      <c r="H871" s="4">
        <v>2.7210648148148147E-2</v>
      </c>
      <c r="I871" s="4">
        <v>2.7754629629629629E-2</v>
      </c>
      <c r="J871" s="4">
        <v>2.7199074074074074E-3</v>
      </c>
      <c r="K871" s="4">
        <v>1.375E-2</v>
      </c>
      <c r="L871" t="s">
        <v>4950</v>
      </c>
      <c r="M871" t="s">
        <v>4583</v>
      </c>
      <c r="N871" s="4">
        <v>1.3460648148148149E-2</v>
      </c>
      <c r="O871" s="9">
        <v>1.3460648148148149E-2</v>
      </c>
      <c r="P871">
        <v>25</v>
      </c>
      <c r="Q871">
        <v>2.1043771043771E-2</v>
      </c>
      <c r="R871" t="s">
        <v>19</v>
      </c>
      <c r="S871">
        <v>39</v>
      </c>
      <c r="T871" t="s">
        <v>9188</v>
      </c>
      <c r="U871" t="s">
        <v>4576</v>
      </c>
      <c r="V871" t="s">
        <v>136</v>
      </c>
      <c r="W871" t="s">
        <v>4579</v>
      </c>
      <c r="X871" t="s">
        <v>9198</v>
      </c>
      <c r="Y871" t="s">
        <v>9166</v>
      </c>
      <c r="Z871" t="s">
        <v>47</v>
      </c>
      <c r="AA871" t="s">
        <v>159</v>
      </c>
    </row>
    <row r="872" spans="1:27" x14ac:dyDescent="0.25">
      <c r="A872">
        <v>1988</v>
      </c>
      <c r="B872">
        <v>871</v>
      </c>
      <c r="C872" t="s">
        <v>1417</v>
      </c>
      <c r="D872" t="s">
        <v>15</v>
      </c>
      <c r="E872" t="s">
        <v>1418</v>
      </c>
      <c r="F872" t="s">
        <v>1419</v>
      </c>
      <c r="G872" s="4" t="s">
        <v>135</v>
      </c>
      <c r="H872" s="4">
        <v>2.7210648148148147E-2</v>
      </c>
      <c r="I872" s="4">
        <v>2.7627314814814816E-2</v>
      </c>
      <c r="J872" s="4">
        <v>2.7199074074074074E-3</v>
      </c>
      <c r="K872" s="4">
        <v>1.3229166666666667E-2</v>
      </c>
      <c r="L872" t="s">
        <v>4950</v>
      </c>
      <c r="M872" t="s">
        <v>6681</v>
      </c>
      <c r="N872" s="4">
        <v>1.3981481481481482E-2</v>
      </c>
      <c r="O872" s="9">
        <v>1.3981481481481482E-2</v>
      </c>
      <c r="P872">
        <v>-65</v>
      </c>
      <c r="Q872">
        <v>-5.6867891513560802E-2</v>
      </c>
      <c r="R872" t="s">
        <v>43</v>
      </c>
      <c r="S872">
        <v>39</v>
      </c>
      <c r="T872" t="s">
        <v>9188</v>
      </c>
      <c r="U872" t="s">
        <v>4576</v>
      </c>
      <c r="V872" t="s">
        <v>136</v>
      </c>
      <c r="W872" t="s">
        <v>4579</v>
      </c>
      <c r="X872" t="s">
        <v>9198</v>
      </c>
      <c r="Y872" t="s">
        <v>9166</v>
      </c>
      <c r="Z872" t="s">
        <v>47</v>
      </c>
      <c r="AA872" t="s">
        <v>9174</v>
      </c>
    </row>
    <row r="873" spans="1:27" x14ac:dyDescent="0.25">
      <c r="A873">
        <v>3810</v>
      </c>
      <c r="B873">
        <v>872</v>
      </c>
      <c r="C873" t="s">
        <v>7962</v>
      </c>
      <c r="D873" t="s">
        <v>15</v>
      </c>
      <c r="E873" t="s">
        <v>1420</v>
      </c>
      <c r="F873" t="s">
        <v>594</v>
      </c>
      <c r="G873" s="4" t="s">
        <v>30</v>
      </c>
      <c r="H873" s="4">
        <v>2.7210648148148147E-2</v>
      </c>
      <c r="I873" s="4">
        <v>2.7314814814814816E-2</v>
      </c>
      <c r="J873" s="4">
        <v>2.7199074074074074E-3</v>
      </c>
      <c r="K873" s="4">
        <v>1.3391203703703704E-2</v>
      </c>
      <c r="L873" t="s">
        <v>4950</v>
      </c>
      <c r="M873" t="s">
        <v>7548</v>
      </c>
      <c r="N873" s="4">
        <v>1.3819444444444445E-2</v>
      </c>
      <c r="O873" s="9">
        <v>1.3819444444444445E-2</v>
      </c>
      <c r="P873">
        <v>-37</v>
      </c>
      <c r="Q873">
        <v>-3.19792566983578E-2</v>
      </c>
      <c r="R873" t="s">
        <v>43</v>
      </c>
      <c r="S873">
        <v>39</v>
      </c>
      <c r="T873" t="s">
        <v>9188</v>
      </c>
      <c r="U873" t="s">
        <v>4576</v>
      </c>
      <c r="V873" t="s">
        <v>75</v>
      </c>
      <c r="W873" t="s">
        <v>4579</v>
      </c>
      <c r="X873" t="s">
        <v>9198</v>
      </c>
      <c r="Y873" t="s">
        <v>9166</v>
      </c>
      <c r="Z873" t="s">
        <v>47</v>
      </c>
      <c r="AA873" t="s">
        <v>65</v>
      </c>
    </row>
    <row r="874" spans="1:27" x14ac:dyDescent="0.25">
      <c r="A874">
        <v>2534</v>
      </c>
      <c r="B874">
        <v>873</v>
      </c>
      <c r="C874" t="s">
        <v>1421</v>
      </c>
      <c r="D874" t="s">
        <v>15</v>
      </c>
      <c r="E874" t="s">
        <v>1422</v>
      </c>
      <c r="F874" t="s">
        <v>1233</v>
      </c>
      <c r="G874" s="4" t="s">
        <v>30</v>
      </c>
      <c r="H874" s="4">
        <v>2.7210648148148147E-2</v>
      </c>
      <c r="I874" s="4">
        <v>2.7476851851851853E-2</v>
      </c>
      <c r="J874" s="4">
        <v>2.7199074074074074E-3</v>
      </c>
      <c r="K874" s="4">
        <v>1.337962962962963E-2</v>
      </c>
      <c r="L874" t="s">
        <v>4950</v>
      </c>
      <c r="M874" t="s">
        <v>4944</v>
      </c>
      <c r="N874" s="4">
        <v>1.3831018518518519E-2</v>
      </c>
      <c r="O874" s="9">
        <v>1.3831018518518519E-2</v>
      </c>
      <c r="P874">
        <v>-39</v>
      </c>
      <c r="Q874">
        <v>-3.3737024221453298E-2</v>
      </c>
      <c r="R874" t="s">
        <v>43</v>
      </c>
      <c r="S874">
        <v>39</v>
      </c>
      <c r="T874" t="s">
        <v>9188</v>
      </c>
      <c r="U874" t="s">
        <v>4576</v>
      </c>
      <c r="V874" t="s">
        <v>75</v>
      </c>
      <c r="W874" t="s">
        <v>4579</v>
      </c>
      <c r="X874" t="s">
        <v>9198</v>
      </c>
      <c r="Y874" t="s">
        <v>9166</v>
      </c>
      <c r="Z874" t="s">
        <v>47</v>
      </c>
      <c r="AA874" t="s">
        <v>62</v>
      </c>
    </row>
    <row r="875" spans="1:27" x14ac:dyDescent="0.25">
      <c r="A875">
        <v>2990</v>
      </c>
      <c r="B875">
        <v>874</v>
      </c>
      <c r="C875" t="s">
        <v>4949</v>
      </c>
      <c r="D875" t="s">
        <v>15</v>
      </c>
      <c r="F875" t="s">
        <v>82</v>
      </c>
      <c r="G875" s="4" t="s">
        <v>135</v>
      </c>
      <c r="H875" s="4">
        <v>2.7210648148148147E-2</v>
      </c>
      <c r="I875" s="4">
        <v>2.7696759259259258E-2</v>
      </c>
      <c r="J875" s="4">
        <v>2.7199074074074074E-3</v>
      </c>
      <c r="K875" s="4">
        <v>1.3738425925925926E-2</v>
      </c>
      <c r="L875" t="s">
        <v>4950</v>
      </c>
      <c r="M875" t="s">
        <v>4951</v>
      </c>
      <c r="N875" s="4">
        <v>1.3472222222222222E-2</v>
      </c>
      <c r="O875" s="9">
        <v>1.3472222222222222E-2</v>
      </c>
      <c r="P875">
        <v>23</v>
      </c>
      <c r="Q875">
        <v>1.93765796124684E-2</v>
      </c>
      <c r="R875" t="s">
        <v>23</v>
      </c>
      <c r="S875">
        <v>39</v>
      </c>
      <c r="T875" t="s">
        <v>9188</v>
      </c>
      <c r="U875" t="s">
        <v>4579</v>
      </c>
      <c r="V875" t="s">
        <v>136</v>
      </c>
      <c r="W875" t="s">
        <v>4579</v>
      </c>
      <c r="X875" t="s">
        <v>9198</v>
      </c>
      <c r="Y875" t="s">
        <v>9166</v>
      </c>
      <c r="Z875" t="s">
        <v>47</v>
      </c>
      <c r="AA875" t="s">
        <v>155</v>
      </c>
    </row>
    <row r="876" spans="1:27" x14ac:dyDescent="0.25">
      <c r="A876">
        <v>5154</v>
      </c>
      <c r="B876">
        <v>875</v>
      </c>
      <c r="C876" t="s">
        <v>1423</v>
      </c>
      <c r="D876" t="s">
        <v>15</v>
      </c>
      <c r="E876" t="s">
        <v>1424</v>
      </c>
      <c r="F876" t="s">
        <v>1425</v>
      </c>
      <c r="G876" s="4" t="s">
        <v>18</v>
      </c>
      <c r="H876" s="4">
        <v>2.7222222222222221E-2</v>
      </c>
      <c r="I876" s="4">
        <v>2.7488425925925927E-2</v>
      </c>
      <c r="J876" s="4">
        <v>2.7199074074074074E-3</v>
      </c>
      <c r="K876" s="4">
        <v>1.3564814814814814E-2</v>
      </c>
      <c r="L876" t="s">
        <v>7557</v>
      </c>
      <c r="M876" t="s">
        <v>6796</v>
      </c>
      <c r="N876" s="4">
        <v>1.3657407407407408E-2</v>
      </c>
      <c r="O876" s="9">
        <v>1.3657407407407408E-2</v>
      </c>
      <c r="P876">
        <v>-8</v>
      </c>
      <c r="Q876">
        <v>-6.8259385665529002E-3</v>
      </c>
      <c r="R876" t="s">
        <v>23</v>
      </c>
      <c r="S876">
        <v>39</v>
      </c>
      <c r="T876" t="s">
        <v>9188</v>
      </c>
      <c r="U876" t="s">
        <v>4576</v>
      </c>
      <c r="V876" t="s">
        <v>105</v>
      </c>
      <c r="W876" t="s">
        <v>4579</v>
      </c>
      <c r="X876" t="s">
        <v>9198</v>
      </c>
      <c r="Y876" t="s">
        <v>9166</v>
      </c>
      <c r="Z876" t="s">
        <v>47</v>
      </c>
      <c r="AA876" t="s">
        <v>111</v>
      </c>
    </row>
    <row r="877" spans="1:27" x14ac:dyDescent="0.25">
      <c r="A877">
        <v>6049</v>
      </c>
      <c r="B877">
        <v>876</v>
      </c>
      <c r="C877" t="s">
        <v>7556</v>
      </c>
      <c r="D877" t="s">
        <v>15</v>
      </c>
      <c r="E877" t="s">
        <v>1426</v>
      </c>
      <c r="F877" t="s">
        <v>220</v>
      </c>
      <c r="G877" s="4" t="s">
        <v>186</v>
      </c>
      <c r="H877" s="4">
        <v>2.7222222222222221E-2</v>
      </c>
      <c r="I877" s="4">
        <v>2.8009259259259258E-2</v>
      </c>
      <c r="J877" s="4">
        <v>2.7199074074074074E-3</v>
      </c>
      <c r="K877" s="4">
        <v>1.369212962962963E-2</v>
      </c>
      <c r="L877" t="s">
        <v>7557</v>
      </c>
      <c r="M877" t="s">
        <v>5274</v>
      </c>
      <c r="N877" s="4">
        <v>1.3530092592592592E-2</v>
      </c>
      <c r="O877" s="9">
        <v>1.3530092592592592E-2</v>
      </c>
      <c r="P877">
        <v>14</v>
      </c>
      <c r="Q877">
        <v>1.18343195266272E-2</v>
      </c>
      <c r="R877" t="s">
        <v>23</v>
      </c>
      <c r="S877">
        <v>39</v>
      </c>
      <c r="T877" t="s">
        <v>9189</v>
      </c>
      <c r="U877" t="s">
        <v>4576</v>
      </c>
      <c r="V877" t="s">
        <v>105</v>
      </c>
      <c r="W877" t="s">
        <v>4579</v>
      </c>
      <c r="X877" t="s">
        <v>9198</v>
      </c>
      <c r="Y877" t="s">
        <v>9166</v>
      </c>
      <c r="Z877" t="s">
        <v>47</v>
      </c>
      <c r="AA877" t="s">
        <v>144</v>
      </c>
    </row>
    <row r="878" spans="1:27" x14ac:dyDescent="0.25">
      <c r="A878">
        <v>3747</v>
      </c>
      <c r="B878">
        <v>877</v>
      </c>
      <c r="C878" t="s">
        <v>1427</v>
      </c>
      <c r="D878" t="s">
        <v>15</v>
      </c>
      <c r="E878" t="s">
        <v>1080</v>
      </c>
      <c r="F878" t="s">
        <v>776</v>
      </c>
      <c r="G878" s="4" t="s">
        <v>18</v>
      </c>
      <c r="H878" s="4">
        <v>2.7222222222222221E-2</v>
      </c>
      <c r="I878" s="4">
        <v>2.7662037037037037E-2</v>
      </c>
      <c r="J878" s="4">
        <v>2.7199074074074074E-3</v>
      </c>
      <c r="K878" s="4">
        <v>1.3344907407407408E-2</v>
      </c>
      <c r="L878" t="s">
        <v>7557</v>
      </c>
      <c r="M878" t="s">
        <v>6971</v>
      </c>
      <c r="N878" s="4">
        <v>1.3877314814814815E-2</v>
      </c>
      <c r="O878" s="9">
        <v>1.3877314814814815E-2</v>
      </c>
      <c r="P878">
        <v>-46</v>
      </c>
      <c r="Q878">
        <v>-3.9895923677363401E-2</v>
      </c>
      <c r="R878" t="s">
        <v>43</v>
      </c>
      <c r="S878">
        <v>39</v>
      </c>
      <c r="T878" t="s">
        <v>9188</v>
      </c>
      <c r="U878" t="s">
        <v>4576</v>
      </c>
      <c r="V878" t="s">
        <v>105</v>
      </c>
      <c r="W878" t="s">
        <v>4579</v>
      </c>
      <c r="X878" t="s">
        <v>9198</v>
      </c>
      <c r="Y878" t="s">
        <v>9166</v>
      </c>
      <c r="Z878" t="s">
        <v>47</v>
      </c>
      <c r="AA878" t="s">
        <v>51</v>
      </c>
    </row>
    <row r="879" spans="1:27" x14ac:dyDescent="0.25">
      <c r="A879">
        <v>960</v>
      </c>
      <c r="B879">
        <v>878</v>
      </c>
      <c r="C879" t="s">
        <v>8270</v>
      </c>
      <c r="D879" t="s">
        <v>15</v>
      </c>
      <c r="E879" t="s">
        <v>1428</v>
      </c>
      <c r="F879" t="s">
        <v>1396</v>
      </c>
      <c r="G879" s="4" t="s">
        <v>135</v>
      </c>
      <c r="H879" s="4">
        <v>2.7222222222222221E-2</v>
      </c>
      <c r="I879" s="4">
        <v>2.7650462962962963E-2</v>
      </c>
      <c r="J879" s="4">
        <v>2.7199074074074074E-3</v>
      </c>
      <c r="K879" s="4">
        <v>1.3344907407407408E-2</v>
      </c>
      <c r="L879" t="s">
        <v>7557</v>
      </c>
      <c r="M879" t="s">
        <v>6971</v>
      </c>
      <c r="N879" s="4">
        <v>1.3877314814814815E-2</v>
      </c>
      <c r="O879" s="9">
        <v>1.3877314814814815E-2</v>
      </c>
      <c r="P879">
        <v>-46</v>
      </c>
      <c r="Q879">
        <v>-3.9895923677363401E-2</v>
      </c>
      <c r="R879" t="s">
        <v>43</v>
      </c>
      <c r="S879">
        <v>39</v>
      </c>
      <c r="T879" t="s">
        <v>9188</v>
      </c>
      <c r="U879" t="s">
        <v>4576</v>
      </c>
      <c r="V879" t="s">
        <v>136</v>
      </c>
      <c r="W879" t="s">
        <v>4579</v>
      </c>
      <c r="X879" t="s">
        <v>9198</v>
      </c>
      <c r="Y879" t="s">
        <v>9166</v>
      </c>
      <c r="Z879" t="s">
        <v>47</v>
      </c>
      <c r="AA879" t="s">
        <v>51</v>
      </c>
    </row>
    <row r="880" spans="1:27" x14ac:dyDescent="0.25">
      <c r="A880">
        <v>3824</v>
      </c>
      <c r="B880">
        <v>879</v>
      </c>
      <c r="C880" t="s">
        <v>1429</v>
      </c>
      <c r="D880" t="s">
        <v>15</v>
      </c>
      <c r="E880" t="s">
        <v>1430</v>
      </c>
      <c r="F880" t="s">
        <v>489</v>
      </c>
      <c r="G880" s="4" t="s">
        <v>151</v>
      </c>
      <c r="H880" s="4">
        <v>2.7233796296296298E-2</v>
      </c>
      <c r="I880" s="4">
        <v>2.7604166666666666E-2</v>
      </c>
      <c r="J880" s="4">
        <v>2.7199074074074074E-3</v>
      </c>
      <c r="K880" s="4">
        <v>1.3391203703703704E-2</v>
      </c>
      <c r="L880" t="s">
        <v>6197</v>
      </c>
      <c r="M880" t="s">
        <v>7548</v>
      </c>
      <c r="N880" s="4">
        <v>1.3842592592592592E-2</v>
      </c>
      <c r="O880" s="9">
        <v>1.3842592592592592E-2</v>
      </c>
      <c r="P880">
        <v>-39</v>
      </c>
      <c r="Q880">
        <v>-3.3707865168539297E-2</v>
      </c>
      <c r="R880" t="s">
        <v>43</v>
      </c>
      <c r="S880">
        <v>39</v>
      </c>
      <c r="T880" t="s">
        <v>9189</v>
      </c>
      <c r="U880" t="s">
        <v>4576</v>
      </c>
      <c r="V880" t="s">
        <v>75</v>
      </c>
      <c r="W880" t="s">
        <v>4579</v>
      </c>
      <c r="X880" t="s">
        <v>9198</v>
      </c>
      <c r="Y880" t="s">
        <v>9166</v>
      </c>
      <c r="Z880" t="s">
        <v>47</v>
      </c>
      <c r="AA880" t="s">
        <v>65</v>
      </c>
    </row>
    <row r="881" spans="1:27" x14ac:dyDescent="0.25">
      <c r="A881">
        <v>3267</v>
      </c>
      <c r="B881">
        <v>880</v>
      </c>
      <c r="C881" t="s">
        <v>1431</v>
      </c>
      <c r="D881" t="s">
        <v>15</v>
      </c>
      <c r="F881" t="s">
        <v>1432</v>
      </c>
      <c r="G881" s="4" t="s">
        <v>30</v>
      </c>
      <c r="H881" s="4">
        <v>2.7233796296296298E-2</v>
      </c>
      <c r="I881" s="4">
        <v>2.7870370370370372E-2</v>
      </c>
      <c r="J881" s="4">
        <v>2.7199074074074074E-3</v>
      </c>
      <c r="K881" s="4">
        <v>1.3877314814814815E-2</v>
      </c>
      <c r="L881" t="s">
        <v>6197</v>
      </c>
      <c r="M881" t="s">
        <v>4589</v>
      </c>
      <c r="N881" s="4">
        <v>1.3356481481481481E-2</v>
      </c>
      <c r="O881" s="9">
        <v>1.3356481481481481E-2</v>
      </c>
      <c r="P881">
        <v>45</v>
      </c>
      <c r="Q881">
        <v>3.7531276063386201E-2</v>
      </c>
      <c r="R881" t="s">
        <v>19</v>
      </c>
      <c r="S881">
        <v>39</v>
      </c>
      <c r="T881" t="s">
        <v>9188</v>
      </c>
      <c r="U881" t="s">
        <v>4579</v>
      </c>
      <c r="V881" t="s">
        <v>75</v>
      </c>
      <c r="W881" t="s">
        <v>4579</v>
      </c>
      <c r="X881" t="s">
        <v>9198</v>
      </c>
      <c r="Y881" t="s">
        <v>9166</v>
      </c>
      <c r="Z881" t="s">
        <v>47</v>
      </c>
      <c r="AA881" t="s">
        <v>191</v>
      </c>
    </row>
    <row r="882" spans="1:27" x14ac:dyDescent="0.25">
      <c r="A882">
        <v>1766</v>
      </c>
      <c r="B882">
        <v>881</v>
      </c>
      <c r="C882" t="s">
        <v>1433</v>
      </c>
      <c r="D882" t="s">
        <v>15</v>
      </c>
      <c r="E882" t="s">
        <v>473</v>
      </c>
      <c r="F882" t="s">
        <v>61</v>
      </c>
      <c r="G882" s="4" t="s">
        <v>18</v>
      </c>
      <c r="H882" s="4">
        <v>2.7245370370370371E-2</v>
      </c>
      <c r="I882" s="4">
        <v>2.7974537037037037E-2</v>
      </c>
      <c r="J882" s="4">
        <v>2.7199074074074074E-3</v>
      </c>
      <c r="K882" s="4">
        <v>1.3831018518518519E-2</v>
      </c>
      <c r="L882" t="s">
        <v>6799</v>
      </c>
      <c r="M882" t="s">
        <v>4958</v>
      </c>
      <c r="N882" s="4">
        <v>1.3414351851851853E-2</v>
      </c>
      <c r="O882" s="9">
        <v>1.3414351851851853E-2</v>
      </c>
      <c r="P882">
        <v>36</v>
      </c>
      <c r="Q882">
        <v>3.0125523012552301E-2</v>
      </c>
      <c r="R882" t="s">
        <v>19</v>
      </c>
      <c r="S882">
        <v>39</v>
      </c>
      <c r="T882" t="s">
        <v>9188</v>
      </c>
      <c r="U882" t="s">
        <v>4576</v>
      </c>
      <c r="V882" t="s">
        <v>105</v>
      </c>
      <c r="W882" t="s">
        <v>4579</v>
      </c>
      <c r="X882" t="s">
        <v>9198</v>
      </c>
      <c r="Y882" t="s">
        <v>9166</v>
      </c>
      <c r="Z882" t="s">
        <v>47</v>
      </c>
      <c r="AA882" t="s">
        <v>180</v>
      </c>
    </row>
    <row r="883" spans="1:27" x14ac:dyDescent="0.25">
      <c r="A883">
        <v>3746</v>
      </c>
      <c r="B883">
        <v>882</v>
      </c>
      <c r="C883" t="s">
        <v>8819</v>
      </c>
      <c r="D883" t="s">
        <v>15</v>
      </c>
      <c r="E883" t="s">
        <v>523</v>
      </c>
      <c r="F883" t="s">
        <v>74</v>
      </c>
      <c r="G883" s="4" t="s">
        <v>18</v>
      </c>
      <c r="H883" s="4">
        <v>2.7245370370370371E-2</v>
      </c>
      <c r="I883" s="4">
        <v>2.7581018518518519E-2</v>
      </c>
      <c r="J883" s="4">
        <v>2.7199074074074074E-3</v>
      </c>
      <c r="K883" s="4">
        <v>1.3842592592592592E-2</v>
      </c>
      <c r="L883" t="s">
        <v>6799</v>
      </c>
      <c r="M883" t="s">
        <v>5169</v>
      </c>
      <c r="N883" s="4">
        <v>1.3402777777777777E-2</v>
      </c>
      <c r="O883" s="9">
        <v>1.3402777777777777E-2</v>
      </c>
      <c r="P883">
        <v>38</v>
      </c>
      <c r="Q883">
        <v>3.1772575250836099E-2</v>
      </c>
      <c r="R883" t="s">
        <v>19</v>
      </c>
      <c r="S883">
        <v>39</v>
      </c>
      <c r="T883" t="s">
        <v>9188</v>
      </c>
      <c r="U883" t="s">
        <v>4576</v>
      </c>
      <c r="V883" t="s">
        <v>105</v>
      </c>
      <c r="W883" t="s">
        <v>4579</v>
      </c>
      <c r="X883" t="s">
        <v>9198</v>
      </c>
      <c r="Y883" t="s">
        <v>9166</v>
      </c>
      <c r="Z883" t="s">
        <v>47</v>
      </c>
      <c r="AA883" t="s">
        <v>184</v>
      </c>
    </row>
    <row r="884" spans="1:27" x14ac:dyDescent="0.25">
      <c r="A884">
        <v>3318</v>
      </c>
      <c r="B884">
        <v>883</v>
      </c>
      <c r="C884" t="s">
        <v>1434</v>
      </c>
      <c r="D884" t="s">
        <v>15</v>
      </c>
      <c r="F884" t="s">
        <v>1435</v>
      </c>
      <c r="G884" s="4" t="s">
        <v>135</v>
      </c>
      <c r="H884" s="4">
        <v>2.7245370370370371E-2</v>
      </c>
      <c r="I884" s="4">
        <v>2.7974537037037037E-2</v>
      </c>
      <c r="J884" s="4">
        <v>2.7199074074074074E-3</v>
      </c>
      <c r="K884" s="4">
        <v>1.380787037037037E-2</v>
      </c>
      <c r="L884" t="s">
        <v>6799</v>
      </c>
      <c r="M884" t="s">
        <v>4586</v>
      </c>
      <c r="N884" s="4">
        <v>1.34375E-2</v>
      </c>
      <c r="O884" s="9">
        <v>1.34375E-2</v>
      </c>
      <c r="P884">
        <v>32</v>
      </c>
      <c r="Q884">
        <v>2.6823134953897699E-2</v>
      </c>
      <c r="R884" t="s">
        <v>19</v>
      </c>
      <c r="S884">
        <v>39</v>
      </c>
      <c r="T884" t="s">
        <v>9188</v>
      </c>
      <c r="U884" t="s">
        <v>4579</v>
      </c>
      <c r="V884" t="s">
        <v>136</v>
      </c>
      <c r="W884" t="s">
        <v>4579</v>
      </c>
      <c r="X884" t="s">
        <v>9198</v>
      </c>
      <c r="Y884" t="s">
        <v>9166</v>
      </c>
      <c r="Z884" t="s">
        <v>47</v>
      </c>
      <c r="AA884" t="s">
        <v>175</v>
      </c>
    </row>
    <row r="885" spans="1:27" x14ac:dyDescent="0.25">
      <c r="A885">
        <v>1172</v>
      </c>
      <c r="B885">
        <v>884</v>
      </c>
      <c r="C885" t="s">
        <v>7188</v>
      </c>
      <c r="D885" t="s">
        <v>15</v>
      </c>
      <c r="F885" t="s">
        <v>448</v>
      </c>
      <c r="G885" s="4" t="s">
        <v>18</v>
      </c>
      <c r="H885" s="4">
        <v>2.7245370370370371E-2</v>
      </c>
      <c r="I885" s="4">
        <v>2.7974537037037037E-2</v>
      </c>
      <c r="J885" s="4">
        <v>2.7199074074074074E-3</v>
      </c>
      <c r="K885" s="4">
        <v>1.3796296296296296E-2</v>
      </c>
      <c r="L885" t="s">
        <v>6799</v>
      </c>
      <c r="M885" t="s">
        <v>5797</v>
      </c>
      <c r="N885" s="4">
        <v>1.3449074074074073E-2</v>
      </c>
      <c r="O885" s="9">
        <v>1.3449074074074073E-2</v>
      </c>
      <c r="P885">
        <v>30</v>
      </c>
      <c r="Q885">
        <v>2.5167785234899299E-2</v>
      </c>
      <c r="R885" t="s">
        <v>19</v>
      </c>
      <c r="S885">
        <v>39</v>
      </c>
      <c r="T885" t="s">
        <v>9188</v>
      </c>
      <c r="U885" t="s">
        <v>4579</v>
      </c>
      <c r="V885" t="s">
        <v>105</v>
      </c>
      <c r="W885" t="s">
        <v>4579</v>
      </c>
      <c r="X885" t="s">
        <v>9198</v>
      </c>
      <c r="Y885" t="s">
        <v>9166</v>
      </c>
      <c r="Z885" t="s">
        <v>47</v>
      </c>
      <c r="AA885" t="s">
        <v>172</v>
      </c>
    </row>
    <row r="886" spans="1:27" x14ac:dyDescent="0.25">
      <c r="A886">
        <v>1313</v>
      </c>
      <c r="B886">
        <v>885</v>
      </c>
      <c r="C886" t="s">
        <v>1436</v>
      </c>
      <c r="D886" t="s">
        <v>15</v>
      </c>
      <c r="E886" t="s">
        <v>535</v>
      </c>
      <c r="F886" t="s">
        <v>536</v>
      </c>
      <c r="G886" s="4" t="s">
        <v>135</v>
      </c>
      <c r="H886" s="4">
        <v>2.7256944444444445E-2</v>
      </c>
      <c r="I886" s="4">
        <v>2.7581018518518519E-2</v>
      </c>
      <c r="J886" s="4">
        <v>2.7314814814814814E-3</v>
      </c>
      <c r="K886" s="4">
        <v>1.3344907407407408E-2</v>
      </c>
      <c r="L886" t="s">
        <v>8271</v>
      </c>
      <c r="M886" t="s">
        <v>6971</v>
      </c>
      <c r="N886" s="4">
        <v>1.3912037037037037E-2</v>
      </c>
      <c r="O886" s="9">
        <v>1.3912037037037037E-2</v>
      </c>
      <c r="P886">
        <v>-49</v>
      </c>
      <c r="Q886">
        <v>-4.2497831743278397E-2</v>
      </c>
      <c r="R886" t="s">
        <v>43</v>
      </c>
      <c r="S886">
        <v>39</v>
      </c>
      <c r="T886" t="s">
        <v>9188</v>
      </c>
      <c r="U886" t="s">
        <v>4576</v>
      </c>
      <c r="V886" t="s">
        <v>136</v>
      </c>
      <c r="W886" t="s">
        <v>4579</v>
      </c>
      <c r="X886" t="s">
        <v>9198</v>
      </c>
      <c r="Y886" t="s">
        <v>9166</v>
      </c>
      <c r="Z886" t="s">
        <v>47</v>
      </c>
      <c r="AA886" t="s">
        <v>51</v>
      </c>
    </row>
    <row r="887" spans="1:27" x14ac:dyDescent="0.25">
      <c r="A887">
        <v>3521</v>
      </c>
      <c r="B887">
        <v>886</v>
      </c>
      <c r="C887" t="s">
        <v>8353</v>
      </c>
      <c r="D887" t="s">
        <v>15</v>
      </c>
      <c r="E887" t="s">
        <v>1437</v>
      </c>
      <c r="F887" t="s">
        <v>1438</v>
      </c>
      <c r="G887" s="4" t="s">
        <v>135</v>
      </c>
      <c r="H887" s="4">
        <v>2.7256944444444445E-2</v>
      </c>
      <c r="I887" s="4">
        <v>2.7731481481481482E-2</v>
      </c>
      <c r="J887" s="4">
        <v>2.7314814814814814E-3</v>
      </c>
      <c r="K887" s="4">
        <v>1.369212962962963E-2</v>
      </c>
      <c r="L887" t="s">
        <v>8271</v>
      </c>
      <c r="M887" t="s">
        <v>5274</v>
      </c>
      <c r="N887" s="4">
        <v>1.3564814814814814E-2</v>
      </c>
      <c r="O887" s="9">
        <v>1.3564814814814814E-2</v>
      </c>
      <c r="P887">
        <v>11</v>
      </c>
      <c r="Q887">
        <v>9.2983939137785306E-3</v>
      </c>
      <c r="R887" t="s">
        <v>23</v>
      </c>
      <c r="S887">
        <v>39</v>
      </c>
      <c r="T887" t="s">
        <v>9188</v>
      </c>
      <c r="U887" t="s">
        <v>4576</v>
      </c>
      <c r="V887" t="s">
        <v>136</v>
      </c>
      <c r="W887" t="s">
        <v>4579</v>
      </c>
      <c r="X887" t="s">
        <v>9198</v>
      </c>
      <c r="Y887" t="s">
        <v>9166</v>
      </c>
      <c r="Z887" t="s">
        <v>47</v>
      </c>
      <c r="AA887" t="s">
        <v>144</v>
      </c>
    </row>
    <row r="888" spans="1:27" x14ac:dyDescent="0.25">
      <c r="A888">
        <v>3254</v>
      </c>
      <c r="B888">
        <v>887</v>
      </c>
      <c r="C888" t="s">
        <v>1439</v>
      </c>
      <c r="D888" t="s">
        <v>15</v>
      </c>
      <c r="E888" t="s">
        <v>1440</v>
      </c>
      <c r="F888" t="s">
        <v>285</v>
      </c>
      <c r="G888" s="4" t="s">
        <v>30</v>
      </c>
      <c r="H888" s="4">
        <v>2.7268518518518518E-2</v>
      </c>
      <c r="I888" s="4">
        <v>2.8333333333333332E-2</v>
      </c>
      <c r="J888" s="4">
        <v>2.7314814814814814E-3</v>
      </c>
      <c r="K888" s="4">
        <v>1.3506944444444445E-2</v>
      </c>
      <c r="L888" t="s">
        <v>6692</v>
      </c>
      <c r="M888" t="s">
        <v>7845</v>
      </c>
      <c r="N888" s="4">
        <v>1.3761574074074074E-2</v>
      </c>
      <c r="O888" s="9">
        <v>1.3761574074074074E-2</v>
      </c>
      <c r="P888">
        <v>-22</v>
      </c>
      <c r="Q888">
        <v>-1.8851756640959699E-2</v>
      </c>
      <c r="R888" t="s">
        <v>23</v>
      </c>
      <c r="S888">
        <v>39</v>
      </c>
      <c r="T888" t="s">
        <v>9188</v>
      </c>
      <c r="U888" t="s">
        <v>4576</v>
      </c>
      <c r="V888" t="s">
        <v>75</v>
      </c>
      <c r="W888" t="s">
        <v>4579</v>
      </c>
      <c r="X888" t="s">
        <v>9198</v>
      </c>
      <c r="Y888" t="s">
        <v>9166</v>
      </c>
      <c r="Z888" t="s">
        <v>47</v>
      </c>
      <c r="AA888" t="s">
        <v>96</v>
      </c>
    </row>
    <row r="889" spans="1:27" x14ac:dyDescent="0.25">
      <c r="A889">
        <v>2229</v>
      </c>
      <c r="B889">
        <v>888</v>
      </c>
      <c r="C889" t="s">
        <v>6691</v>
      </c>
      <c r="D889" t="s">
        <v>15</v>
      </c>
      <c r="F889" t="s">
        <v>1151</v>
      </c>
      <c r="G889" s="4" t="s">
        <v>135</v>
      </c>
      <c r="H889" s="4">
        <v>2.7268518518518518E-2</v>
      </c>
      <c r="I889" s="4">
        <v>2.7557870370370371E-2</v>
      </c>
      <c r="J889" s="4">
        <v>2.7314814814814814E-3</v>
      </c>
      <c r="K889" s="4">
        <v>1.3321759259259259E-2</v>
      </c>
      <c r="L889" t="s">
        <v>6692</v>
      </c>
      <c r="M889" t="s">
        <v>6175</v>
      </c>
      <c r="N889" s="4">
        <v>1.3946759259259259E-2</v>
      </c>
      <c r="O889" s="9">
        <v>1.3946759259259259E-2</v>
      </c>
      <c r="P889">
        <v>-54</v>
      </c>
      <c r="Q889">
        <v>-4.6915725456125101E-2</v>
      </c>
      <c r="R889" t="s">
        <v>43</v>
      </c>
      <c r="S889">
        <v>39</v>
      </c>
      <c r="T889" t="s">
        <v>9188</v>
      </c>
      <c r="U889" t="s">
        <v>4579</v>
      </c>
      <c r="V889" t="s">
        <v>136</v>
      </c>
      <c r="W889" t="s">
        <v>4579</v>
      </c>
      <c r="X889" t="s">
        <v>9198</v>
      </c>
      <c r="Y889" t="s">
        <v>9166</v>
      </c>
      <c r="Z889" t="s">
        <v>47</v>
      </c>
      <c r="AA889" t="s">
        <v>44</v>
      </c>
    </row>
    <row r="890" spans="1:27" x14ac:dyDescent="0.25">
      <c r="A890">
        <v>396</v>
      </c>
      <c r="B890">
        <v>889</v>
      </c>
      <c r="C890" t="s">
        <v>1441</v>
      </c>
      <c r="D890" t="s">
        <v>15</v>
      </c>
      <c r="E890" t="s">
        <v>1442</v>
      </c>
      <c r="F890" t="s">
        <v>61</v>
      </c>
      <c r="G890" s="4" t="s">
        <v>18</v>
      </c>
      <c r="H890" s="4">
        <v>2.7280092592592592E-2</v>
      </c>
      <c r="I890" s="4">
        <v>2.7708333333333335E-2</v>
      </c>
      <c r="J890" s="4">
        <v>2.7314814814814814E-3</v>
      </c>
      <c r="K890" s="4">
        <v>1.34375E-2</v>
      </c>
      <c r="L890" t="s">
        <v>7343</v>
      </c>
      <c r="M890" t="s">
        <v>7551</v>
      </c>
      <c r="N890" s="4">
        <v>1.3842592592592592E-2</v>
      </c>
      <c r="O890" s="9">
        <v>1.3842592592592592E-2</v>
      </c>
      <c r="P890">
        <v>-35</v>
      </c>
      <c r="Q890">
        <v>-3.01464254952627E-2</v>
      </c>
      <c r="R890" t="s">
        <v>43</v>
      </c>
      <c r="S890">
        <v>39</v>
      </c>
      <c r="T890" t="s">
        <v>9188</v>
      </c>
      <c r="U890" t="s">
        <v>4576</v>
      </c>
      <c r="V890" t="s">
        <v>105</v>
      </c>
      <c r="W890" t="s">
        <v>4579</v>
      </c>
      <c r="X890" t="s">
        <v>9198</v>
      </c>
      <c r="Y890" t="s">
        <v>9166</v>
      </c>
      <c r="Z890" t="s">
        <v>47</v>
      </c>
      <c r="AA890" t="s">
        <v>79</v>
      </c>
    </row>
    <row r="891" spans="1:27" x14ac:dyDescent="0.25">
      <c r="A891">
        <v>2177</v>
      </c>
      <c r="B891">
        <v>890</v>
      </c>
      <c r="C891" t="s">
        <v>7342</v>
      </c>
      <c r="D891" t="s">
        <v>15</v>
      </c>
      <c r="E891" t="s">
        <v>694</v>
      </c>
      <c r="F891" t="s">
        <v>88</v>
      </c>
      <c r="G891" s="4" t="s">
        <v>1011</v>
      </c>
      <c r="H891" s="4">
        <v>2.7280092592592592E-2</v>
      </c>
      <c r="I891" s="4">
        <v>2.7905092592592592E-2</v>
      </c>
      <c r="J891" s="4">
        <v>2.7314814814814814E-3</v>
      </c>
      <c r="K891" s="4">
        <v>1.3680555555555555E-2</v>
      </c>
      <c r="L891" t="s">
        <v>7343</v>
      </c>
      <c r="M891" t="s">
        <v>6187</v>
      </c>
      <c r="N891" s="4">
        <v>1.3599537037037037E-2</v>
      </c>
      <c r="O891" s="9">
        <v>1.3599537037037037E-2</v>
      </c>
      <c r="P891">
        <v>7</v>
      </c>
      <c r="Q891">
        <v>5.9221658206429799E-3</v>
      </c>
      <c r="R891" t="s">
        <v>23</v>
      </c>
      <c r="S891">
        <v>39</v>
      </c>
      <c r="T891" t="s">
        <v>9189</v>
      </c>
      <c r="U891" t="s">
        <v>4576</v>
      </c>
      <c r="V891" t="s">
        <v>136</v>
      </c>
      <c r="W891" t="s">
        <v>4579</v>
      </c>
      <c r="X891" t="s">
        <v>9198</v>
      </c>
      <c r="Y891" t="s">
        <v>9166</v>
      </c>
      <c r="Z891" t="s">
        <v>47</v>
      </c>
      <c r="AA891" t="s">
        <v>141</v>
      </c>
    </row>
    <row r="892" spans="1:27" x14ac:dyDescent="0.25">
      <c r="A892">
        <v>4952</v>
      </c>
      <c r="B892">
        <v>891</v>
      </c>
      <c r="C892" t="s">
        <v>1443</v>
      </c>
      <c r="D892" t="s">
        <v>15</v>
      </c>
      <c r="E892" t="s">
        <v>1186</v>
      </c>
      <c r="F892" t="s">
        <v>1175</v>
      </c>
      <c r="G892" s="4" t="s">
        <v>685</v>
      </c>
      <c r="H892" s="4">
        <v>2.7280092592592592E-2</v>
      </c>
      <c r="I892" s="4">
        <v>2.7847222222222221E-2</v>
      </c>
      <c r="J892" s="4">
        <v>2.7314814814814814E-3</v>
      </c>
      <c r="K892" s="4">
        <v>1.3645833333333333E-2</v>
      </c>
      <c r="L892" t="s">
        <v>7343</v>
      </c>
      <c r="M892" t="s">
        <v>5792</v>
      </c>
      <c r="N892" s="4">
        <v>1.3634259259259259E-2</v>
      </c>
      <c r="O892" s="9">
        <v>1.3634259259259259E-2</v>
      </c>
      <c r="P892">
        <v>1</v>
      </c>
      <c r="Q892">
        <v>8.4817642069550498E-4</v>
      </c>
      <c r="R892" t="s">
        <v>23</v>
      </c>
      <c r="S892">
        <v>39</v>
      </c>
      <c r="T892" t="s">
        <v>9188</v>
      </c>
      <c r="U892" t="s">
        <v>4576</v>
      </c>
      <c r="V892" t="s">
        <v>62</v>
      </c>
      <c r="W892" t="s">
        <v>4579</v>
      </c>
      <c r="X892" t="s">
        <v>9198</v>
      </c>
      <c r="Y892" t="s">
        <v>9166</v>
      </c>
      <c r="Z892" t="s">
        <v>47</v>
      </c>
      <c r="AA892" t="s">
        <v>131</v>
      </c>
    </row>
    <row r="893" spans="1:27" x14ac:dyDescent="0.25">
      <c r="A893">
        <v>2541</v>
      </c>
      <c r="B893">
        <v>892</v>
      </c>
      <c r="C893" t="s">
        <v>8859</v>
      </c>
      <c r="D893" t="s">
        <v>15</v>
      </c>
      <c r="E893" t="s">
        <v>1444</v>
      </c>
      <c r="F893" t="s">
        <v>82</v>
      </c>
      <c r="G893" s="4" t="s">
        <v>18</v>
      </c>
      <c r="H893" s="4">
        <v>2.7291666666666665E-2</v>
      </c>
      <c r="I893" s="4">
        <v>2.7997685185185184E-2</v>
      </c>
      <c r="J893" s="4">
        <v>2.7314814814814814E-3</v>
      </c>
      <c r="K893" s="4">
        <v>1.3483796296296296E-2</v>
      </c>
      <c r="L893" t="s">
        <v>8860</v>
      </c>
      <c r="M893" t="s">
        <v>5789</v>
      </c>
      <c r="N893" s="4">
        <v>1.380787037037037E-2</v>
      </c>
      <c r="O893" s="9">
        <v>1.380787037037037E-2</v>
      </c>
      <c r="P893">
        <v>-28</v>
      </c>
      <c r="Q893">
        <v>-2.4034334763948499E-2</v>
      </c>
      <c r="R893" t="s">
        <v>43</v>
      </c>
      <c r="S893">
        <v>39</v>
      </c>
      <c r="T893" t="s">
        <v>9188</v>
      </c>
      <c r="U893" t="s">
        <v>4576</v>
      </c>
      <c r="V893" t="s">
        <v>105</v>
      </c>
      <c r="W893" t="s">
        <v>4579</v>
      </c>
      <c r="X893" t="s">
        <v>9198</v>
      </c>
      <c r="Y893" t="s">
        <v>9166</v>
      </c>
      <c r="Z893" t="s">
        <v>47</v>
      </c>
      <c r="AA893" t="s">
        <v>91</v>
      </c>
    </row>
    <row r="894" spans="1:27" x14ac:dyDescent="0.25">
      <c r="A894">
        <v>4846</v>
      </c>
      <c r="B894">
        <v>893</v>
      </c>
      <c r="C894" t="s">
        <v>1445</v>
      </c>
      <c r="D894" t="s">
        <v>15</v>
      </c>
      <c r="E894" t="s">
        <v>1446</v>
      </c>
      <c r="F894" t="s">
        <v>179</v>
      </c>
      <c r="G894" s="4" t="s">
        <v>135</v>
      </c>
      <c r="H894" s="4">
        <v>2.7303240740740739E-2</v>
      </c>
      <c r="I894" s="4">
        <v>2.7743055555555556E-2</v>
      </c>
      <c r="J894" s="4">
        <v>2.7314814814814814E-3</v>
      </c>
      <c r="K894" s="4">
        <v>1.3715277777777778E-2</v>
      </c>
      <c r="L894" t="s">
        <v>7559</v>
      </c>
      <c r="M894" t="s">
        <v>5927</v>
      </c>
      <c r="N894" s="4">
        <v>1.3587962962962963E-2</v>
      </c>
      <c r="O894" s="9">
        <v>1.3587962962962963E-2</v>
      </c>
      <c r="P894">
        <v>11</v>
      </c>
      <c r="Q894">
        <v>9.2827004219409297E-3</v>
      </c>
      <c r="R894" t="s">
        <v>23</v>
      </c>
      <c r="S894">
        <v>39</v>
      </c>
      <c r="T894" t="s">
        <v>9188</v>
      </c>
      <c r="U894" t="s">
        <v>4576</v>
      </c>
      <c r="V894" t="s">
        <v>136</v>
      </c>
      <c r="W894" t="s">
        <v>4579</v>
      </c>
      <c r="X894" t="s">
        <v>9198</v>
      </c>
      <c r="Y894" t="s">
        <v>9166</v>
      </c>
      <c r="Z894" t="s">
        <v>47</v>
      </c>
      <c r="AA894" t="s">
        <v>149</v>
      </c>
    </row>
    <row r="895" spans="1:27" x14ac:dyDescent="0.25">
      <c r="A895">
        <v>2768</v>
      </c>
      <c r="B895">
        <v>894</v>
      </c>
      <c r="C895" t="s">
        <v>7558</v>
      </c>
      <c r="D895" t="s">
        <v>15</v>
      </c>
      <c r="E895" t="s">
        <v>1447</v>
      </c>
      <c r="F895" t="s">
        <v>281</v>
      </c>
      <c r="G895" s="4" t="s">
        <v>186</v>
      </c>
      <c r="H895" s="4">
        <v>2.7303240740740739E-2</v>
      </c>
      <c r="I895" s="4">
        <v>2.8043981481481482E-2</v>
      </c>
      <c r="J895" s="4">
        <v>2.7314814814814814E-3</v>
      </c>
      <c r="K895" s="4">
        <v>1.375E-2</v>
      </c>
      <c r="L895" t="s">
        <v>7559</v>
      </c>
      <c r="M895" t="s">
        <v>4583</v>
      </c>
      <c r="N895" s="4">
        <v>1.3553240740740741E-2</v>
      </c>
      <c r="O895" s="9">
        <v>1.3553240740740741E-2</v>
      </c>
      <c r="P895">
        <v>17</v>
      </c>
      <c r="Q895">
        <v>1.43097643097643E-2</v>
      </c>
      <c r="R895" t="s">
        <v>23</v>
      </c>
      <c r="S895">
        <v>39</v>
      </c>
      <c r="T895" t="s">
        <v>9189</v>
      </c>
      <c r="U895" t="s">
        <v>4576</v>
      </c>
      <c r="V895" t="s">
        <v>105</v>
      </c>
      <c r="W895" t="s">
        <v>4579</v>
      </c>
      <c r="X895" t="s">
        <v>9198</v>
      </c>
      <c r="Y895" t="s">
        <v>9166</v>
      </c>
      <c r="Z895" t="s">
        <v>47</v>
      </c>
      <c r="AA895" t="s">
        <v>159</v>
      </c>
    </row>
    <row r="896" spans="1:27" x14ac:dyDescent="0.25">
      <c r="A896">
        <v>2915</v>
      </c>
      <c r="B896">
        <v>895</v>
      </c>
      <c r="C896" t="s">
        <v>1448</v>
      </c>
      <c r="D896" t="s">
        <v>15</v>
      </c>
      <c r="E896" t="s">
        <v>1449</v>
      </c>
      <c r="F896" t="s">
        <v>1450</v>
      </c>
      <c r="G896" s="4" t="s">
        <v>207</v>
      </c>
      <c r="H896" s="4">
        <v>2.7303240740740739E-2</v>
      </c>
      <c r="I896" s="4">
        <v>2.7662037037037037E-2</v>
      </c>
      <c r="J896" s="4">
        <v>2.7314814814814814E-3</v>
      </c>
      <c r="K896" s="4">
        <v>1.3553240740740741E-2</v>
      </c>
      <c r="L896" t="s">
        <v>7559</v>
      </c>
      <c r="M896" t="s">
        <v>5271</v>
      </c>
      <c r="N896" s="4">
        <v>1.375E-2</v>
      </c>
      <c r="O896" s="9">
        <v>1.375E-2</v>
      </c>
      <c r="P896">
        <v>-17</v>
      </c>
      <c r="Q896">
        <v>-1.45175064047822E-2</v>
      </c>
      <c r="R896" t="s">
        <v>23</v>
      </c>
      <c r="S896">
        <v>39</v>
      </c>
      <c r="T896" t="s">
        <v>9188</v>
      </c>
      <c r="U896" t="s">
        <v>4576</v>
      </c>
      <c r="V896" t="s">
        <v>165</v>
      </c>
      <c r="W896" t="s">
        <v>4579</v>
      </c>
      <c r="X896" t="s">
        <v>9198</v>
      </c>
      <c r="Y896" t="s">
        <v>9166</v>
      </c>
      <c r="Z896" t="s">
        <v>47</v>
      </c>
      <c r="AA896" t="s">
        <v>107</v>
      </c>
    </row>
    <row r="897" spans="1:27" x14ac:dyDescent="0.25">
      <c r="A897">
        <v>2173</v>
      </c>
      <c r="B897">
        <v>896</v>
      </c>
      <c r="C897" t="s">
        <v>6198</v>
      </c>
      <c r="D897" t="s">
        <v>15</v>
      </c>
      <c r="F897" t="s">
        <v>1451</v>
      </c>
      <c r="G897" s="4" t="s">
        <v>30</v>
      </c>
      <c r="H897" s="4">
        <v>2.7314814814814816E-2</v>
      </c>
      <c r="I897" s="4">
        <v>2.8217592592592593E-2</v>
      </c>
      <c r="J897" s="4">
        <v>2.7314814814814814E-3</v>
      </c>
      <c r="K897" s="4">
        <v>1.3935185185185186E-2</v>
      </c>
      <c r="L897" t="s">
        <v>6199</v>
      </c>
      <c r="M897" t="s">
        <v>6200</v>
      </c>
      <c r="N897" s="4">
        <v>1.337962962962963E-2</v>
      </c>
      <c r="O897" s="9">
        <v>1.337962962962963E-2</v>
      </c>
      <c r="P897">
        <v>48</v>
      </c>
      <c r="Q897">
        <v>3.9867109634551499E-2</v>
      </c>
      <c r="R897" t="s">
        <v>19</v>
      </c>
      <c r="S897">
        <v>39</v>
      </c>
      <c r="T897" t="s">
        <v>9188</v>
      </c>
      <c r="U897" t="s">
        <v>4579</v>
      </c>
      <c r="V897" t="s">
        <v>75</v>
      </c>
      <c r="W897" t="s">
        <v>4579</v>
      </c>
      <c r="X897" t="s">
        <v>9198</v>
      </c>
      <c r="Y897" t="s">
        <v>9166</v>
      </c>
      <c r="Z897" t="s">
        <v>47</v>
      </c>
      <c r="AA897" t="s">
        <v>9172</v>
      </c>
    </row>
    <row r="898" spans="1:27" x14ac:dyDescent="0.25">
      <c r="A898">
        <v>2317</v>
      </c>
      <c r="B898">
        <v>897</v>
      </c>
      <c r="C898" t="s">
        <v>1452</v>
      </c>
      <c r="D898" t="s">
        <v>15</v>
      </c>
      <c r="E898" t="s">
        <v>1453</v>
      </c>
      <c r="F898" t="s">
        <v>42</v>
      </c>
      <c r="G898" s="4" t="s">
        <v>18</v>
      </c>
      <c r="H898" s="4">
        <v>2.7314814814814816E-2</v>
      </c>
      <c r="I898" s="4">
        <v>2.7986111111111111E-2</v>
      </c>
      <c r="J898" s="4">
        <v>2.7314814814814814E-3</v>
      </c>
      <c r="K898" s="4">
        <v>1.3784722222222223E-2</v>
      </c>
      <c r="L898" t="s">
        <v>6199</v>
      </c>
      <c r="M898" t="s">
        <v>4587</v>
      </c>
      <c r="N898" s="4">
        <v>1.3530092592592592E-2</v>
      </c>
      <c r="O898" s="9">
        <v>1.3530092592592592E-2</v>
      </c>
      <c r="P898">
        <v>22</v>
      </c>
      <c r="Q898">
        <v>1.84718723761545E-2</v>
      </c>
      <c r="R898" t="s">
        <v>23</v>
      </c>
      <c r="S898">
        <v>39</v>
      </c>
      <c r="T898" t="s">
        <v>9188</v>
      </c>
      <c r="U898" t="s">
        <v>4576</v>
      </c>
      <c r="V898" t="s">
        <v>105</v>
      </c>
      <c r="W898" t="s">
        <v>4579</v>
      </c>
      <c r="X898" t="s">
        <v>9198</v>
      </c>
      <c r="Y898" t="s">
        <v>9166</v>
      </c>
      <c r="Z898" t="s">
        <v>47</v>
      </c>
      <c r="AA898" t="s">
        <v>168</v>
      </c>
    </row>
    <row r="899" spans="1:27" x14ac:dyDescent="0.25">
      <c r="A899">
        <v>1953</v>
      </c>
      <c r="B899">
        <v>898</v>
      </c>
      <c r="C899" t="s">
        <v>8820</v>
      </c>
      <c r="D899" t="s">
        <v>15</v>
      </c>
      <c r="E899" t="s">
        <v>1454</v>
      </c>
      <c r="F899" t="s">
        <v>1455</v>
      </c>
      <c r="G899" s="4" t="s">
        <v>18</v>
      </c>
      <c r="H899" s="4">
        <v>2.7314814814814816E-2</v>
      </c>
      <c r="I899" s="4">
        <v>2.7847222222222221E-2</v>
      </c>
      <c r="J899" s="4">
        <v>2.7314814814814814E-3</v>
      </c>
      <c r="K899" s="4">
        <v>1.380787037037037E-2</v>
      </c>
      <c r="L899" t="s">
        <v>6199</v>
      </c>
      <c r="M899" t="s">
        <v>4586</v>
      </c>
      <c r="N899" s="4">
        <v>1.3506944444444445E-2</v>
      </c>
      <c r="O899" s="9">
        <v>1.3506944444444445E-2</v>
      </c>
      <c r="P899">
        <v>26</v>
      </c>
      <c r="Q899">
        <v>2.1793797150041899E-2</v>
      </c>
      <c r="R899" t="s">
        <v>19</v>
      </c>
      <c r="S899">
        <v>39</v>
      </c>
      <c r="T899" t="s">
        <v>9188</v>
      </c>
      <c r="U899" t="s">
        <v>4576</v>
      </c>
      <c r="V899" t="s">
        <v>105</v>
      </c>
      <c r="W899" t="s">
        <v>4579</v>
      </c>
      <c r="X899" t="s">
        <v>9198</v>
      </c>
      <c r="Y899" t="s">
        <v>9166</v>
      </c>
      <c r="Z899" t="s">
        <v>47</v>
      </c>
      <c r="AA899" t="s">
        <v>175</v>
      </c>
    </row>
    <row r="900" spans="1:27" x14ac:dyDescent="0.25">
      <c r="A900">
        <v>1505</v>
      </c>
      <c r="B900">
        <v>899</v>
      </c>
      <c r="C900" t="s">
        <v>1456</v>
      </c>
      <c r="D900" t="s">
        <v>15</v>
      </c>
      <c r="E900" t="s">
        <v>330</v>
      </c>
      <c r="F900" t="s">
        <v>1457</v>
      </c>
      <c r="G900" s="4" t="s">
        <v>151</v>
      </c>
      <c r="H900" s="4">
        <v>2.732638888888889E-2</v>
      </c>
      <c r="I900" s="4">
        <v>2.7488425925925927E-2</v>
      </c>
      <c r="J900" s="4">
        <v>2.7314814814814814E-3</v>
      </c>
      <c r="K900" s="4">
        <v>1.3414351851851853E-2</v>
      </c>
      <c r="L900" t="s">
        <v>6694</v>
      </c>
      <c r="M900" t="s">
        <v>7341</v>
      </c>
      <c r="N900" s="4">
        <v>1.3912037037037037E-2</v>
      </c>
      <c r="O900" s="9">
        <v>1.3912037037037037E-2</v>
      </c>
      <c r="P900">
        <v>-43</v>
      </c>
      <c r="Q900">
        <v>-3.7100949094046598E-2</v>
      </c>
      <c r="R900" t="s">
        <v>43</v>
      </c>
      <c r="S900">
        <v>39</v>
      </c>
      <c r="T900" t="s">
        <v>9189</v>
      </c>
      <c r="U900" t="s">
        <v>4576</v>
      </c>
      <c r="V900" t="s">
        <v>75</v>
      </c>
      <c r="W900" t="s">
        <v>4579</v>
      </c>
      <c r="X900" t="s">
        <v>9198</v>
      </c>
      <c r="Y900" t="s">
        <v>9166</v>
      </c>
      <c r="Z900" t="s">
        <v>47</v>
      </c>
      <c r="AA900" t="s">
        <v>71</v>
      </c>
    </row>
    <row r="901" spans="1:27" x14ac:dyDescent="0.25">
      <c r="A901">
        <v>4218</v>
      </c>
      <c r="B901">
        <v>900</v>
      </c>
      <c r="C901" t="s">
        <v>1458</v>
      </c>
      <c r="D901" t="s">
        <v>15</v>
      </c>
      <c r="E901" t="s">
        <v>517</v>
      </c>
      <c r="F901" t="s">
        <v>518</v>
      </c>
      <c r="G901" s="4" t="s">
        <v>135</v>
      </c>
      <c r="H901" s="4">
        <v>2.732638888888889E-2</v>
      </c>
      <c r="I901" s="4">
        <v>2.7557870370370371E-2</v>
      </c>
      <c r="J901" s="4">
        <v>2.7314814814814814E-3</v>
      </c>
      <c r="K901" s="4">
        <v>1.361111111111111E-2</v>
      </c>
      <c r="L901" t="s">
        <v>6694</v>
      </c>
      <c r="M901" t="s">
        <v>5790</v>
      </c>
      <c r="N901" s="4">
        <v>1.3715277777777778E-2</v>
      </c>
      <c r="O901" s="9">
        <v>1.3715277777777778E-2</v>
      </c>
      <c r="P901">
        <v>-9</v>
      </c>
      <c r="Q901">
        <v>-7.6530612244898001E-3</v>
      </c>
      <c r="R901" t="s">
        <v>23</v>
      </c>
      <c r="S901">
        <v>39</v>
      </c>
      <c r="T901" t="s">
        <v>9188</v>
      </c>
      <c r="U901" t="s">
        <v>4576</v>
      </c>
      <c r="V901" t="s">
        <v>136</v>
      </c>
      <c r="W901" t="s">
        <v>4579</v>
      </c>
      <c r="X901" t="s">
        <v>9198</v>
      </c>
      <c r="Y901" t="s">
        <v>9166</v>
      </c>
      <c r="Z901" t="s">
        <v>47</v>
      </c>
      <c r="AA901" t="s">
        <v>122</v>
      </c>
    </row>
    <row r="902" spans="1:27" x14ac:dyDescent="0.25">
      <c r="A902">
        <v>145</v>
      </c>
      <c r="B902">
        <v>901</v>
      </c>
      <c r="C902" t="s">
        <v>1459</v>
      </c>
      <c r="D902" t="s">
        <v>15</v>
      </c>
      <c r="E902" t="s">
        <v>1460</v>
      </c>
      <c r="F902" t="s">
        <v>1461</v>
      </c>
      <c r="G902" s="4" t="s">
        <v>18</v>
      </c>
      <c r="H902" s="4">
        <v>2.732638888888889E-2</v>
      </c>
      <c r="I902" s="4">
        <v>2.7627314814814816E-2</v>
      </c>
      <c r="J902" s="4">
        <v>2.7314814814814814E-3</v>
      </c>
      <c r="K902" s="4">
        <v>1.3703703703703704E-2</v>
      </c>
      <c r="L902" t="s">
        <v>6694</v>
      </c>
      <c r="M902" t="s">
        <v>5270</v>
      </c>
      <c r="N902" s="4">
        <v>1.3622685185185186E-2</v>
      </c>
      <c r="O902" s="9">
        <v>1.3622685185185186E-2</v>
      </c>
      <c r="P902">
        <v>7</v>
      </c>
      <c r="Q902">
        <v>5.9121621621621599E-3</v>
      </c>
      <c r="R902" t="s">
        <v>23</v>
      </c>
      <c r="S902">
        <v>39</v>
      </c>
      <c r="T902" t="s">
        <v>9188</v>
      </c>
      <c r="U902" t="s">
        <v>4576</v>
      </c>
      <c r="V902" t="s">
        <v>105</v>
      </c>
      <c r="W902" t="s">
        <v>4579</v>
      </c>
      <c r="X902" t="s">
        <v>9198</v>
      </c>
      <c r="Y902" t="s">
        <v>9166</v>
      </c>
      <c r="Z902" t="s">
        <v>47</v>
      </c>
      <c r="AA902" t="s">
        <v>147</v>
      </c>
    </row>
    <row r="903" spans="1:27" x14ac:dyDescent="0.25">
      <c r="A903">
        <v>852</v>
      </c>
      <c r="B903">
        <v>902</v>
      </c>
      <c r="C903" t="s">
        <v>6693</v>
      </c>
      <c r="D903" t="s">
        <v>15</v>
      </c>
      <c r="F903" t="s">
        <v>319</v>
      </c>
      <c r="G903" s="4" t="s">
        <v>135</v>
      </c>
      <c r="H903" s="4">
        <v>2.732638888888889E-2</v>
      </c>
      <c r="I903" s="4">
        <v>2.7546296296296298E-2</v>
      </c>
      <c r="J903" s="4">
        <v>2.7314814814814814E-3</v>
      </c>
      <c r="K903" s="4">
        <v>1.3275462962962963E-2</v>
      </c>
      <c r="L903" t="s">
        <v>6694</v>
      </c>
      <c r="M903" t="s">
        <v>6177</v>
      </c>
      <c r="N903" s="4">
        <v>1.4050925925925927E-2</v>
      </c>
      <c r="O903" s="9">
        <v>1.4050925925925927E-2</v>
      </c>
      <c r="P903">
        <v>-67</v>
      </c>
      <c r="Q903">
        <v>-5.8413251961639101E-2</v>
      </c>
      <c r="R903" t="s">
        <v>43</v>
      </c>
      <c r="S903">
        <v>39</v>
      </c>
      <c r="T903" t="s">
        <v>9188</v>
      </c>
      <c r="U903" t="s">
        <v>4579</v>
      </c>
      <c r="V903" t="s">
        <v>136</v>
      </c>
      <c r="W903" t="s">
        <v>4579</v>
      </c>
      <c r="X903" t="s">
        <v>9198</v>
      </c>
      <c r="Y903" t="s">
        <v>9166</v>
      </c>
      <c r="Z903" t="s">
        <v>47</v>
      </c>
      <c r="AA903" t="s">
        <v>9173</v>
      </c>
    </row>
    <row r="904" spans="1:27" x14ac:dyDescent="0.25">
      <c r="A904">
        <v>4774</v>
      </c>
      <c r="B904">
        <v>903</v>
      </c>
      <c r="C904" t="s">
        <v>1462</v>
      </c>
      <c r="D904" t="s">
        <v>15</v>
      </c>
      <c r="F904" t="s">
        <v>1463</v>
      </c>
      <c r="G904" s="4" t="s">
        <v>18</v>
      </c>
      <c r="H904" s="4">
        <v>2.732638888888889E-2</v>
      </c>
      <c r="I904" s="4">
        <v>2.7650462962962963E-2</v>
      </c>
      <c r="J904" s="4">
        <v>2.7314814814814814E-3</v>
      </c>
      <c r="K904" s="4">
        <v>1.3715277777777778E-2</v>
      </c>
      <c r="L904" t="s">
        <v>6694</v>
      </c>
      <c r="M904" t="s">
        <v>5927</v>
      </c>
      <c r="N904" s="4">
        <v>1.361111111111111E-2</v>
      </c>
      <c r="O904" s="9">
        <v>1.361111111111111E-2</v>
      </c>
      <c r="P904">
        <v>9</v>
      </c>
      <c r="Q904">
        <v>7.5949367088607601E-3</v>
      </c>
      <c r="R904" t="s">
        <v>23</v>
      </c>
      <c r="S904">
        <v>39</v>
      </c>
      <c r="T904" t="s">
        <v>9188</v>
      </c>
      <c r="U904" t="s">
        <v>4579</v>
      </c>
      <c r="V904" t="s">
        <v>105</v>
      </c>
      <c r="W904" t="s">
        <v>4579</v>
      </c>
      <c r="X904" t="s">
        <v>9198</v>
      </c>
      <c r="Y904" t="s">
        <v>9166</v>
      </c>
      <c r="Z904" t="s">
        <v>47</v>
      </c>
      <c r="AA904" t="s">
        <v>149</v>
      </c>
    </row>
    <row r="905" spans="1:27" x14ac:dyDescent="0.25">
      <c r="A905">
        <v>597</v>
      </c>
      <c r="B905">
        <v>904</v>
      </c>
      <c r="C905" t="s">
        <v>8272</v>
      </c>
      <c r="D905" t="s">
        <v>15</v>
      </c>
      <c r="E905" t="s">
        <v>627</v>
      </c>
      <c r="F905" t="s">
        <v>1464</v>
      </c>
      <c r="G905" s="4" t="s">
        <v>135</v>
      </c>
      <c r="H905" s="4">
        <v>2.7337962962962963E-2</v>
      </c>
      <c r="I905" s="4">
        <v>2.7523148148148147E-2</v>
      </c>
      <c r="J905" s="4">
        <v>2.7314814814814814E-3</v>
      </c>
      <c r="K905" s="4">
        <v>1.3229166666666667E-2</v>
      </c>
      <c r="L905" t="s">
        <v>5276</v>
      </c>
      <c r="M905" t="s">
        <v>6681</v>
      </c>
      <c r="N905" s="4">
        <v>1.4108796296296296E-2</v>
      </c>
      <c r="O905" s="9">
        <v>1.4108796296296296E-2</v>
      </c>
      <c r="P905">
        <v>-76</v>
      </c>
      <c r="Q905">
        <v>-6.64916885389326E-2</v>
      </c>
      <c r="R905" t="s">
        <v>43</v>
      </c>
      <c r="S905">
        <v>39</v>
      </c>
      <c r="T905" t="s">
        <v>9188</v>
      </c>
      <c r="U905" t="s">
        <v>4576</v>
      </c>
      <c r="V905" t="s">
        <v>136</v>
      </c>
      <c r="W905" t="s">
        <v>4579</v>
      </c>
      <c r="X905" t="s">
        <v>9198</v>
      </c>
      <c r="Y905" t="s">
        <v>9166</v>
      </c>
      <c r="Z905" t="s">
        <v>47</v>
      </c>
      <c r="AA905" t="s">
        <v>9174</v>
      </c>
    </row>
    <row r="906" spans="1:27" x14ac:dyDescent="0.25">
      <c r="A906">
        <v>3354</v>
      </c>
      <c r="B906">
        <v>905</v>
      </c>
      <c r="C906" t="s">
        <v>1465</v>
      </c>
      <c r="D906" t="s">
        <v>15</v>
      </c>
      <c r="E906" t="s">
        <v>1466</v>
      </c>
      <c r="F906" t="s">
        <v>298</v>
      </c>
      <c r="G906" s="4" t="s">
        <v>186</v>
      </c>
      <c r="H906" s="4">
        <v>2.7337962962962963E-2</v>
      </c>
      <c r="I906" s="4">
        <v>2.7523148148148147E-2</v>
      </c>
      <c r="J906" s="4">
        <v>2.7314814814814814E-3</v>
      </c>
      <c r="K906" s="4">
        <v>1.357638888888889E-2</v>
      </c>
      <c r="L906" t="s">
        <v>5276</v>
      </c>
      <c r="M906" t="s">
        <v>7461</v>
      </c>
      <c r="N906" s="4">
        <v>1.3761574074074074E-2</v>
      </c>
      <c r="O906" s="9">
        <v>1.3761574074074074E-2</v>
      </c>
      <c r="P906">
        <v>-16</v>
      </c>
      <c r="Q906">
        <v>-1.3640238704177301E-2</v>
      </c>
      <c r="R906" t="s">
        <v>23</v>
      </c>
      <c r="S906">
        <v>39</v>
      </c>
      <c r="T906" t="s">
        <v>9189</v>
      </c>
      <c r="U906" t="s">
        <v>4576</v>
      </c>
      <c r="V906" t="s">
        <v>105</v>
      </c>
      <c r="W906" t="s">
        <v>4579</v>
      </c>
      <c r="X906" t="s">
        <v>9198</v>
      </c>
      <c r="Y906" t="s">
        <v>9166</v>
      </c>
      <c r="Z906" t="s">
        <v>47</v>
      </c>
      <c r="AA906" t="s">
        <v>114</v>
      </c>
    </row>
    <row r="907" spans="1:27" x14ac:dyDescent="0.25">
      <c r="A907">
        <v>4887</v>
      </c>
      <c r="B907">
        <v>906</v>
      </c>
      <c r="C907" t="s">
        <v>8861</v>
      </c>
      <c r="D907" t="s">
        <v>15</v>
      </c>
      <c r="E907" t="s">
        <v>1467</v>
      </c>
      <c r="F907" t="s">
        <v>82</v>
      </c>
      <c r="G907" s="4" t="s">
        <v>18</v>
      </c>
      <c r="H907" s="4">
        <v>2.7337962962962963E-2</v>
      </c>
      <c r="I907" s="4">
        <v>2.7847222222222221E-2</v>
      </c>
      <c r="J907" s="4">
        <v>2.7314814814814814E-3</v>
      </c>
      <c r="K907" s="4">
        <v>1.3668981481481482E-2</v>
      </c>
      <c r="L907" t="s">
        <v>5276</v>
      </c>
      <c r="M907" t="s">
        <v>7554</v>
      </c>
      <c r="N907" s="4">
        <v>1.3668981481481482E-2</v>
      </c>
      <c r="O907" s="9">
        <v>1.3668981481481482E-2</v>
      </c>
      <c r="P907">
        <v>0</v>
      </c>
      <c r="Q907">
        <v>0</v>
      </c>
      <c r="R907" t="s">
        <v>23</v>
      </c>
      <c r="S907">
        <v>39</v>
      </c>
      <c r="T907" t="s">
        <v>9188</v>
      </c>
      <c r="U907" t="s">
        <v>4576</v>
      </c>
      <c r="V907" t="s">
        <v>105</v>
      </c>
      <c r="W907" t="s">
        <v>4579</v>
      </c>
      <c r="X907" t="s">
        <v>9198</v>
      </c>
      <c r="Y907" t="s">
        <v>9166</v>
      </c>
      <c r="Z907" t="s">
        <v>47</v>
      </c>
      <c r="AA907" t="s">
        <v>139</v>
      </c>
    </row>
    <row r="908" spans="1:27" x14ac:dyDescent="0.25">
      <c r="A908">
        <v>224</v>
      </c>
      <c r="B908">
        <v>907</v>
      </c>
      <c r="C908" t="s">
        <v>1468</v>
      </c>
      <c r="D908" t="s">
        <v>15</v>
      </c>
      <c r="E908" t="s">
        <v>1469</v>
      </c>
      <c r="F908" t="s">
        <v>27</v>
      </c>
      <c r="G908" s="4" t="s">
        <v>1011</v>
      </c>
      <c r="H908" s="4">
        <v>2.7337962962962963E-2</v>
      </c>
      <c r="I908" s="4">
        <v>2.7615740740740739E-2</v>
      </c>
      <c r="J908" s="4">
        <v>2.7314814814814814E-3</v>
      </c>
      <c r="K908" s="4">
        <v>1.3483796296296296E-2</v>
      </c>
      <c r="L908" t="s">
        <v>5276</v>
      </c>
      <c r="M908" t="s">
        <v>5789</v>
      </c>
      <c r="N908" s="4">
        <v>1.3854166666666667E-2</v>
      </c>
      <c r="O908" s="9">
        <v>1.3854166666666667E-2</v>
      </c>
      <c r="P908">
        <v>-32</v>
      </c>
      <c r="Q908">
        <v>-2.7467811158798299E-2</v>
      </c>
      <c r="R908" t="s">
        <v>43</v>
      </c>
      <c r="S908">
        <v>39</v>
      </c>
      <c r="T908" t="s">
        <v>9189</v>
      </c>
      <c r="U908" t="s">
        <v>4576</v>
      </c>
      <c r="V908" t="s">
        <v>136</v>
      </c>
      <c r="W908" t="s">
        <v>4579</v>
      </c>
      <c r="X908" t="s">
        <v>9198</v>
      </c>
      <c r="Y908" t="s">
        <v>9166</v>
      </c>
      <c r="Z908" t="s">
        <v>47</v>
      </c>
      <c r="AA908" t="s">
        <v>91</v>
      </c>
    </row>
    <row r="909" spans="1:27" x14ac:dyDescent="0.25">
      <c r="A909">
        <v>1993</v>
      </c>
      <c r="B909">
        <v>908</v>
      </c>
      <c r="C909" t="s">
        <v>5275</v>
      </c>
      <c r="D909" t="s">
        <v>15</v>
      </c>
      <c r="F909" t="s">
        <v>82</v>
      </c>
      <c r="G909" s="4" t="s">
        <v>1054</v>
      </c>
      <c r="H909" s="4">
        <v>2.7337962962962963E-2</v>
      </c>
      <c r="I909" s="4">
        <v>2.8125000000000001E-2</v>
      </c>
      <c r="J909" s="4">
        <v>2.7314814814814814E-3</v>
      </c>
      <c r="K909" s="4">
        <v>1.3784722222222223E-2</v>
      </c>
      <c r="L909" t="s">
        <v>5276</v>
      </c>
      <c r="M909" t="s">
        <v>4587</v>
      </c>
      <c r="N909" s="4">
        <v>1.3553240740740741E-2</v>
      </c>
      <c r="O909" s="9">
        <v>1.3553240740740741E-2</v>
      </c>
      <c r="P909">
        <v>20</v>
      </c>
      <c r="Q909">
        <v>1.67926112510495E-2</v>
      </c>
      <c r="R909" t="s">
        <v>23</v>
      </c>
      <c r="S909">
        <v>39</v>
      </c>
      <c r="T909" t="s">
        <v>9188</v>
      </c>
      <c r="U909" t="s">
        <v>4579</v>
      </c>
      <c r="V909" t="s">
        <v>195</v>
      </c>
      <c r="W909" t="s">
        <v>4579</v>
      </c>
      <c r="X909" t="s">
        <v>9198</v>
      </c>
      <c r="Y909" t="s">
        <v>9166</v>
      </c>
      <c r="Z909" t="s">
        <v>47</v>
      </c>
      <c r="AA909" t="s">
        <v>168</v>
      </c>
    </row>
    <row r="910" spans="1:27" x14ac:dyDescent="0.25">
      <c r="A910">
        <v>1619</v>
      </c>
      <c r="B910">
        <v>909</v>
      </c>
      <c r="C910" t="s">
        <v>1470</v>
      </c>
      <c r="D910" t="s">
        <v>15</v>
      </c>
      <c r="E910" t="s">
        <v>535</v>
      </c>
      <c r="F910" t="s">
        <v>536</v>
      </c>
      <c r="G910" s="4" t="s">
        <v>135</v>
      </c>
      <c r="H910" s="4">
        <v>2.7337962962962963E-2</v>
      </c>
      <c r="I910" s="4">
        <v>2.763888888888889E-2</v>
      </c>
      <c r="J910" s="4">
        <v>2.7314814814814814E-3</v>
      </c>
      <c r="K910" s="4">
        <v>1.3206018518518518E-2</v>
      </c>
      <c r="L910" t="s">
        <v>5276</v>
      </c>
      <c r="M910" t="s">
        <v>6174</v>
      </c>
      <c r="N910" s="4">
        <v>1.4131944444444445E-2</v>
      </c>
      <c r="O910" s="9">
        <v>1.4131944444444445E-2</v>
      </c>
      <c r="P910">
        <v>-80</v>
      </c>
      <c r="Q910">
        <v>-7.0113935144610007E-2</v>
      </c>
      <c r="R910" t="s">
        <v>43</v>
      </c>
      <c r="S910">
        <v>39</v>
      </c>
      <c r="T910" t="s">
        <v>9188</v>
      </c>
      <c r="U910" t="s">
        <v>4576</v>
      </c>
      <c r="V910" t="s">
        <v>136</v>
      </c>
      <c r="W910" t="s">
        <v>4579</v>
      </c>
      <c r="X910" t="s">
        <v>9198</v>
      </c>
      <c r="Y910" t="s">
        <v>9166</v>
      </c>
      <c r="Z910" t="s">
        <v>47</v>
      </c>
      <c r="AA910" t="s">
        <v>9177</v>
      </c>
    </row>
    <row r="911" spans="1:27" x14ac:dyDescent="0.25">
      <c r="A911">
        <v>3136</v>
      </c>
      <c r="B911">
        <v>910</v>
      </c>
      <c r="C911" t="s">
        <v>6201</v>
      </c>
      <c r="D911" t="s">
        <v>15</v>
      </c>
      <c r="F911" t="s">
        <v>1151</v>
      </c>
      <c r="G911" s="4" t="s">
        <v>30</v>
      </c>
      <c r="H911" s="4">
        <v>2.7337962962962963E-2</v>
      </c>
      <c r="I911" s="4">
        <v>2.792824074074074E-2</v>
      </c>
      <c r="J911" s="4">
        <v>2.7314814814814814E-3</v>
      </c>
      <c r="K911" s="4">
        <v>1.3784722222222223E-2</v>
      </c>
      <c r="L911" t="s">
        <v>5276</v>
      </c>
      <c r="M911" t="s">
        <v>4587</v>
      </c>
      <c r="N911" s="4">
        <v>1.3553240740740741E-2</v>
      </c>
      <c r="O911" s="9">
        <v>1.3553240740740741E-2</v>
      </c>
      <c r="P911">
        <v>20</v>
      </c>
      <c r="Q911">
        <v>1.67926112510495E-2</v>
      </c>
      <c r="R911" t="s">
        <v>23</v>
      </c>
      <c r="S911">
        <v>39</v>
      </c>
      <c r="T911" t="s">
        <v>9188</v>
      </c>
      <c r="U911" t="s">
        <v>4579</v>
      </c>
      <c r="V911" t="s">
        <v>75</v>
      </c>
      <c r="W911" t="s">
        <v>4579</v>
      </c>
      <c r="X911" t="s">
        <v>9198</v>
      </c>
      <c r="Y911" t="s">
        <v>9166</v>
      </c>
      <c r="Z911" t="s">
        <v>47</v>
      </c>
      <c r="AA911" t="s">
        <v>168</v>
      </c>
    </row>
    <row r="912" spans="1:27" x14ac:dyDescent="0.25">
      <c r="A912">
        <v>3071</v>
      </c>
      <c r="B912">
        <v>911</v>
      </c>
      <c r="C912" t="s">
        <v>1471</v>
      </c>
      <c r="D912" t="s">
        <v>15</v>
      </c>
      <c r="F912" t="s">
        <v>829</v>
      </c>
      <c r="G912" s="4" t="s">
        <v>135</v>
      </c>
      <c r="H912" s="4">
        <v>2.7337962962962963E-2</v>
      </c>
      <c r="I912" s="4">
        <v>2.7858796296296295E-2</v>
      </c>
      <c r="J912" s="4">
        <v>2.7314814814814814E-3</v>
      </c>
      <c r="K912" s="4">
        <v>1.3159722222222222E-2</v>
      </c>
      <c r="L912" t="s">
        <v>5276</v>
      </c>
      <c r="M912" t="s">
        <v>4578</v>
      </c>
      <c r="N912" s="4">
        <v>1.4178240740740741E-2</v>
      </c>
      <c r="O912" s="9">
        <v>1.4178240740740741E-2</v>
      </c>
      <c r="P912">
        <v>-88</v>
      </c>
      <c r="Q912">
        <v>-7.7396657871591903E-2</v>
      </c>
      <c r="R912" t="s">
        <v>43</v>
      </c>
      <c r="S912">
        <v>39</v>
      </c>
      <c r="T912" t="s">
        <v>9188</v>
      </c>
      <c r="U912" t="s">
        <v>4579</v>
      </c>
      <c r="V912" t="s">
        <v>136</v>
      </c>
      <c r="W912" t="s">
        <v>4579</v>
      </c>
      <c r="X912" t="s">
        <v>9198</v>
      </c>
      <c r="Y912" t="s">
        <v>9166</v>
      </c>
      <c r="Z912" t="s">
        <v>47</v>
      </c>
      <c r="AA912" t="s">
        <v>187</v>
      </c>
    </row>
    <row r="913" spans="1:27" x14ac:dyDescent="0.25">
      <c r="A913">
        <v>3565</v>
      </c>
      <c r="B913">
        <v>912</v>
      </c>
      <c r="C913" t="s">
        <v>8474</v>
      </c>
      <c r="D913" t="s">
        <v>15</v>
      </c>
      <c r="E913" t="s">
        <v>1472</v>
      </c>
      <c r="F913" t="s">
        <v>1383</v>
      </c>
      <c r="G913" s="4" t="s">
        <v>135</v>
      </c>
      <c r="H913" s="4">
        <v>2.7349537037037037E-2</v>
      </c>
      <c r="I913" s="4">
        <v>2.7974537037037037E-2</v>
      </c>
      <c r="J913" s="4">
        <v>2.7314814814814814E-3</v>
      </c>
      <c r="K913" s="4">
        <v>1.3634259259259259E-2</v>
      </c>
      <c r="L913" t="s">
        <v>6800</v>
      </c>
      <c r="M913" t="s">
        <v>7186</v>
      </c>
      <c r="N913" s="4">
        <v>1.3715277777777778E-2</v>
      </c>
      <c r="O913" s="9">
        <v>1.3715277777777778E-2</v>
      </c>
      <c r="P913">
        <v>-7</v>
      </c>
      <c r="Q913">
        <v>-5.9422750424448197E-3</v>
      </c>
      <c r="R913" t="s">
        <v>23</v>
      </c>
      <c r="S913">
        <v>39</v>
      </c>
      <c r="T913" t="s">
        <v>9188</v>
      </c>
      <c r="U913" t="s">
        <v>4576</v>
      </c>
      <c r="V913" t="s">
        <v>136</v>
      </c>
      <c r="W913" t="s">
        <v>4579</v>
      </c>
      <c r="X913" t="s">
        <v>9198</v>
      </c>
      <c r="Y913" t="s">
        <v>9166</v>
      </c>
      <c r="Z913" t="s">
        <v>47</v>
      </c>
      <c r="AA913" t="s">
        <v>128</v>
      </c>
    </row>
    <row r="914" spans="1:27" x14ac:dyDescent="0.25">
      <c r="A914">
        <v>4490</v>
      </c>
      <c r="B914">
        <v>913</v>
      </c>
      <c r="C914" t="s">
        <v>1473</v>
      </c>
      <c r="D914" t="s">
        <v>15</v>
      </c>
      <c r="F914" t="s">
        <v>308</v>
      </c>
      <c r="G914" s="4" t="s">
        <v>135</v>
      </c>
      <c r="H914" s="4">
        <v>2.7349537037037037E-2</v>
      </c>
      <c r="I914" s="4">
        <v>2.8159722222222221E-2</v>
      </c>
      <c r="J914" s="4">
        <v>2.7314814814814814E-3</v>
      </c>
      <c r="K914" s="4">
        <v>1.3796296296296296E-2</v>
      </c>
      <c r="L914" t="s">
        <v>6800</v>
      </c>
      <c r="M914" t="s">
        <v>5797</v>
      </c>
      <c r="N914" s="4">
        <v>1.3553240740740741E-2</v>
      </c>
      <c r="O914" s="9">
        <v>1.3553240740740741E-2</v>
      </c>
      <c r="P914">
        <v>21</v>
      </c>
      <c r="Q914">
        <v>1.7617449664429501E-2</v>
      </c>
      <c r="R914" t="s">
        <v>23</v>
      </c>
      <c r="S914">
        <v>39</v>
      </c>
      <c r="T914" t="s">
        <v>9188</v>
      </c>
      <c r="U914" t="s">
        <v>4579</v>
      </c>
      <c r="V914" t="s">
        <v>136</v>
      </c>
      <c r="W914" t="s">
        <v>4579</v>
      </c>
      <c r="X914" t="s">
        <v>9198</v>
      </c>
      <c r="Y914" t="s">
        <v>9166</v>
      </c>
      <c r="Z914" t="s">
        <v>47</v>
      </c>
      <c r="AA914" t="s">
        <v>172</v>
      </c>
    </row>
    <row r="915" spans="1:27" x14ac:dyDescent="0.25">
      <c r="A915">
        <v>1713</v>
      </c>
      <c r="B915">
        <v>914</v>
      </c>
      <c r="C915" t="s">
        <v>9014</v>
      </c>
      <c r="D915" t="s">
        <v>15</v>
      </c>
      <c r="E915" t="s">
        <v>1474</v>
      </c>
      <c r="F915" t="s">
        <v>82</v>
      </c>
      <c r="G915" s="4" t="s">
        <v>30</v>
      </c>
      <c r="H915" s="4">
        <v>2.7349537037037037E-2</v>
      </c>
      <c r="I915" s="4">
        <v>2.8344907407407409E-2</v>
      </c>
      <c r="J915" s="4">
        <v>2.7314814814814814E-3</v>
      </c>
      <c r="K915" s="4">
        <v>1.380787037037037E-2</v>
      </c>
      <c r="L915" t="s">
        <v>6800</v>
      </c>
      <c r="M915" t="s">
        <v>4586</v>
      </c>
      <c r="N915" s="4">
        <v>1.3541666666666667E-2</v>
      </c>
      <c r="O915" s="9">
        <v>1.3541666666666667E-2</v>
      </c>
      <c r="P915">
        <v>23</v>
      </c>
      <c r="Q915">
        <v>1.9279128248114001E-2</v>
      </c>
      <c r="R915" t="s">
        <v>23</v>
      </c>
      <c r="S915">
        <v>39</v>
      </c>
      <c r="T915" t="s">
        <v>9188</v>
      </c>
      <c r="U915" t="s">
        <v>4576</v>
      </c>
      <c r="V915" t="s">
        <v>75</v>
      </c>
      <c r="W915" t="s">
        <v>4579</v>
      </c>
      <c r="X915" t="s">
        <v>9198</v>
      </c>
      <c r="Y915" t="s">
        <v>9166</v>
      </c>
      <c r="Z915" t="s">
        <v>47</v>
      </c>
      <c r="AA915" t="s">
        <v>175</v>
      </c>
    </row>
    <row r="916" spans="1:27" x14ac:dyDescent="0.25">
      <c r="A916">
        <v>4605</v>
      </c>
      <c r="B916">
        <v>915</v>
      </c>
      <c r="C916" t="s">
        <v>1475</v>
      </c>
      <c r="D916" t="s">
        <v>15</v>
      </c>
      <c r="E916" t="s">
        <v>1476</v>
      </c>
      <c r="F916" t="s">
        <v>1477</v>
      </c>
      <c r="G916" s="4" t="s">
        <v>1011</v>
      </c>
      <c r="H916" s="4">
        <v>2.7349537037037037E-2</v>
      </c>
      <c r="I916" s="4">
        <v>2.8020833333333332E-2</v>
      </c>
      <c r="J916" s="4">
        <v>2.7314814814814814E-3</v>
      </c>
      <c r="K916" s="4">
        <v>1.3888888888888888E-2</v>
      </c>
      <c r="L916" t="s">
        <v>6800</v>
      </c>
      <c r="M916" t="s">
        <v>4768</v>
      </c>
      <c r="N916" s="4">
        <v>1.3460648148148149E-2</v>
      </c>
      <c r="O916" s="9">
        <v>1.3460648148148149E-2</v>
      </c>
      <c r="P916">
        <v>37</v>
      </c>
      <c r="Q916">
        <v>3.0833333333333299E-2</v>
      </c>
      <c r="R916" t="s">
        <v>19</v>
      </c>
      <c r="S916">
        <v>39</v>
      </c>
      <c r="T916" t="s">
        <v>9189</v>
      </c>
      <c r="U916" t="s">
        <v>4576</v>
      </c>
      <c r="V916" t="s">
        <v>136</v>
      </c>
      <c r="W916" t="s">
        <v>4579</v>
      </c>
      <c r="X916" t="s">
        <v>9198</v>
      </c>
      <c r="Y916" t="s">
        <v>9166</v>
      </c>
      <c r="Z916" t="s">
        <v>47</v>
      </c>
      <c r="AA916" t="s">
        <v>9171</v>
      </c>
    </row>
    <row r="917" spans="1:27" x14ac:dyDescent="0.25">
      <c r="A917">
        <v>4139</v>
      </c>
      <c r="B917">
        <v>916</v>
      </c>
      <c r="C917" t="s">
        <v>8821</v>
      </c>
      <c r="D917" t="s">
        <v>15</v>
      </c>
      <c r="E917" t="s">
        <v>228</v>
      </c>
      <c r="F917" t="s">
        <v>1478</v>
      </c>
      <c r="G917" s="4" t="s">
        <v>18</v>
      </c>
      <c r="H917" s="4">
        <v>2.736111111111111E-2</v>
      </c>
      <c r="I917" s="4">
        <v>2.7893518518518519E-2</v>
      </c>
      <c r="J917" s="4">
        <v>2.7314814814814814E-3</v>
      </c>
      <c r="K917" s="4">
        <v>1.3518518518518518E-2</v>
      </c>
      <c r="L917" t="s">
        <v>7560</v>
      </c>
      <c r="M917" t="s">
        <v>4948</v>
      </c>
      <c r="N917" s="4">
        <v>1.3842592592592592E-2</v>
      </c>
      <c r="O917" s="9">
        <v>1.3842592592592592E-2</v>
      </c>
      <c r="P917">
        <v>-28</v>
      </c>
      <c r="Q917">
        <v>-2.3972602739725998E-2</v>
      </c>
      <c r="R917" t="s">
        <v>43</v>
      </c>
      <c r="S917">
        <v>39</v>
      </c>
      <c r="T917" t="s">
        <v>9188</v>
      </c>
      <c r="U917" t="s">
        <v>4576</v>
      </c>
      <c r="V917" t="s">
        <v>105</v>
      </c>
      <c r="W917" t="s">
        <v>4579</v>
      </c>
      <c r="X917" t="s">
        <v>9198</v>
      </c>
      <c r="Y917" t="s">
        <v>9166</v>
      </c>
      <c r="Z917" t="s">
        <v>47</v>
      </c>
      <c r="AA917" t="s">
        <v>99</v>
      </c>
    </row>
    <row r="918" spans="1:27" x14ac:dyDescent="0.25">
      <c r="A918">
        <v>2263</v>
      </c>
      <c r="B918">
        <v>917</v>
      </c>
      <c r="C918" t="s">
        <v>1479</v>
      </c>
      <c r="D918" t="s">
        <v>15</v>
      </c>
      <c r="E918" t="s">
        <v>1096</v>
      </c>
      <c r="F918" t="s">
        <v>158</v>
      </c>
      <c r="G918" s="4" t="s">
        <v>30</v>
      </c>
      <c r="H918" s="4">
        <v>2.736111111111111E-2</v>
      </c>
      <c r="I918" s="4">
        <v>2.8101851851851854E-2</v>
      </c>
      <c r="J918" s="4">
        <v>2.7314814814814814E-3</v>
      </c>
      <c r="K918" s="4">
        <v>1.3831018518518519E-2</v>
      </c>
      <c r="L918" t="s">
        <v>7560</v>
      </c>
      <c r="M918" t="s">
        <v>4958</v>
      </c>
      <c r="N918" s="4">
        <v>1.3530092592592592E-2</v>
      </c>
      <c r="O918" s="9">
        <v>1.3530092592592592E-2</v>
      </c>
      <c r="P918">
        <v>26</v>
      </c>
      <c r="Q918">
        <v>2.1757322175732199E-2</v>
      </c>
      <c r="R918" t="s">
        <v>19</v>
      </c>
      <c r="S918">
        <v>39</v>
      </c>
      <c r="T918" t="s">
        <v>9188</v>
      </c>
      <c r="U918" t="s">
        <v>4576</v>
      </c>
      <c r="V918" t="s">
        <v>75</v>
      </c>
      <c r="W918" t="s">
        <v>4579</v>
      </c>
      <c r="X918" t="s">
        <v>9198</v>
      </c>
      <c r="Y918" t="s">
        <v>9166</v>
      </c>
      <c r="Z918" t="s">
        <v>47</v>
      </c>
      <c r="AA918" t="s">
        <v>180</v>
      </c>
    </row>
    <row r="919" spans="1:27" x14ac:dyDescent="0.25">
      <c r="A919">
        <v>2928</v>
      </c>
      <c r="B919">
        <v>918</v>
      </c>
      <c r="C919" t="s">
        <v>8822</v>
      </c>
      <c r="D919" t="s">
        <v>15</v>
      </c>
      <c r="E919" t="s">
        <v>1480</v>
      </c>
      <c r="F919" t="s">
        <v>555</v>
      </c>
      <c r="G919" s="4" t="s">
        <v>18</v>
      </c>
      <c r="H919" s="4">
        <v>2.7372685185185184E-2</v>
      </c>
      <c r="I919" s="4">
        <v>2.78125E-2</v>
      </c>
      <c r="J919" s="4">
        <v>2.7430555555555554E-3</v>
      </c>
      <c r="K919" s="4">
        <v>1.3645833333333333E-2</v>
      </c>
      <c r="L919" t="s">
        <v>8475</v>
      </c>
      <c r="M919" t="s">
        <v>5792</v>
      </c>
      <c r="N919" s="4">
        <v>1.3726851851851851E-2</v>
      </c>
      <c r="O919" s="9">
        <v>1.3726851851851851E-2</v>
      </c>
      <c r="P919">
        <v>-7</v>
      </c>
      <c r="Q919">
        <v>-5.9372349448685302E-3</v>
      </c>
      <c r="R919" t="s">
        <v>23</v>
      </c>
      <c r="S919">
        <v>39</v>
      </c>
      <c r="T919" t="s">
        <v>9188</v>
      </c>
      <c r="U919" t="s">
        <v>4576</v>
      </c>
      <c r="V919" t="s">
        <v>105</v>
      </c>
      <c r="W919" t="s">
        <v>4579</v>
      </c>
      <c r="X919" t="s">
        <v>9198</v>
      </c>
      <c r="Y919" t="s">
        <v>9166</v>
      </c>
      <c r="Z919" t="s">
        <v>47</v>
      </c>
      <c r="AA919" t="s">
        <v>131</v>
      </c>
    </row>
    <row r="920" spans="1:27" x14ac:dyDescent="0.25">
      <c r="A920">
        <v>1608</v>
      </c>
      <c r="B920">
        <v>919</v>
      </c>
      <c r="C920" t="s">
        <v>1481</v>
      </c>
      <c r="D920" t="s">
        <v>15</v>
      </c>
      <c r="E920" t="s">
        <v>1482</v>
      </c>
      <c r="F920" t="s">
        <v>1483</v>
      </c>
      <c r="G920" s="4" t="s">
        <v>135</v>
      </c>
      <c r="H920" s="4">
        <v>2.7372685185185184E-2</v>
      </c>
      <c r="I920" s="4">
        <v>2.7962962962962964E-2</v>
      </c>
      <c r="J920" s="4">
        <v>2.7430555555555554E-3</v>
      </c>
      <c r="K920" s="4">
        <v>1.3645833333333333E-2</v>
      </c>
      <c r="L920" t="s">
        <v>8475</v>
      </c>
      <c r="M920" t="s">
        <v>5792</v>
      </c>
      <c r="N920" s="4">
        <v>1.3726851851851851E-2</v>
      </c>
      <c r="O920" s="9">
        <v>1.3726851851851851E-2</v>
      </c>
      <c r="P920">
        <v>-7</v>
      </c>
      <c r="Q920">
        <v>-5.9372349448685302E-3</v>
      </c>
      <c r="R920" t="s">
        <v>23</v>
      </c>
      <c r="S920">
        <v>39</v>
      </c>
      <c r="T920" t="s">
        <v>9188</v>
      </c>
      <c r="U920" t="s">
        <v>4576</v>
      </c>
      <c r="V920" t="s">
        <v>136</v>
      </c>
      <c r="W920" t="s">
        <v>4579</v>
      </c>
      <c r="X920" t="s">
        <v>9198</v>
      </c>
      <c r="Y920" t="s">
        <v>9166</v>
      </c>
      <c r="Z920" t="s">
        <v>47</v>
      </c>
      <c r="AA920" t="s">
        <v>131</v>
      </c>
    </row>
    <row r="921" spans="1:27" x14ac:dyDescent="0.25">
      <c r="A921">
        <v>1784</v>
      </c>
      <c r="B921">
        <v>920</v>
      </c>
      <c r="C921" t="s">
        <v>1484</v>
      </c>
      <c r="D921" t="s">
        <v>15</v>
      </c>
      <c r="E921" t="s">
        <v>1485</v>
      </c>
      <c r="F921" t="s">
        <v>1486</v>
      </c>
      <c r="G921" s="4" t="s">
        <v>30</v>
      </c>
      <c r="H921" s="4">
        <v>2.7384259259259261E-2</v>
      </c>
      <c r="I921" s="4">
        <v>2.7650462962962963E-2</v>
      </c>
      <c r="J921" s="4">
        <v>2.7430555555555554E-3</v>
      </c>
      <c r="K921" s="4">
        <v>1.3530092592592592E-2</v>
      </c>
      <c r="L921" t="s">
        <v>4758</v>
      </c>
      <c r="M921" t="s">
        <v>4771</v>
      </c>
      <c r="N921" s="4">
        <v>1.3854166666666667E-2</v>
      </c>
      <c r="O921" s="9">
        <v>1.3854166666666667E-2</v>
      </c>
      <c r="P921">
        <v>-28</v>
      </c>
      <c r="Q921">
        <v>-2.39520958083832E-2</v>
      </c>
      <c r="R921" t="s">
        <v>43</v>
      </c>
      <c r="S921">
        <v>39</v>
      </c>
      <c r="T921" t="s">
        <v>9188</v>
      </c>
      <c r="U921" t="s">
        <v>4576</v>
      </c>
      <c r="V921" t="s">
        <v>75</v>
      </c>
      <c r="W921" t="s">
        <v>4579</v>
      </c>
      <c r="X921" t="s">
        <v>9198</v>
      </c>
      <c r="Y921" t="s">
        <v>9166</v>
      </c>
      <c r="Z921" t="s">
        <v>47</v>
      </c>
      <c r="AA921" t="s">
        <v>101</v>
      </c>
    </row>
    <row r="922" spans="1:27" x14ac:dyDescent="0.25">
      <c r="A922">
        <v>2904</v>
      </c>
      <c r="B922">
        <v>921</v>
      </c>
      <c r="C922" t="s">
        <v>1487</v>
      </c>
      <c r="D922" t="s">
        <v>15</v>
      </c>
      <c r="F922" t="s">
        <v>1488</v>
      </c>
      <c r="G922" s="4" t="s">
        <v>18</v>
      </c>
      <c r="H922" s="4">
        <v>2.7384259259259261E-2</v>
      </c>
      <c r="I922" s="4">
        <v>2.7858796296296295E-2</v>
      </c>
      <c r="J922" s="4">
        <v>2.7430555555555554E-3</v>
      </c>
      <c r="K922" s="4">
        <v>1.3587962962962963E-2</v>
      </c>
      <c r="L922" t="s">
        <v>4758</v>
      </c>
      <c r="M922" t="s">
        <v>4759</v>
      </c>
      <c r="N922" s="4">
        <v>1.3796296296296296E-2</v>
      </c>
      <c r="O922" s="9">
        <v>1.3796296296296296E-2</v>
      </c>
      <c r="P922">
        <v>-18</v>
      </c>
      <c r="Q922">
        <v>-1.5332197614991499E-2</v>
      </c>
      <c r="R922" t="s">
        <v>23</v>
      </c>
      <c r="S922">
        <v>39</v>
      </c>
      <c r="T922" t="s">
        <v>9188</v>
      </c>
      <c r="U922" t="s">
        <v>4579</v>
      </c>
      <c r="V922" t="s">
        <v>105</v>
      </c>
      <c r="W922" t="s">
        <v>4579</v>
      </c>
      <c r="X922" t="s">
        <v>9198</v>
      </c>
      <c r="Y922" t="s">
        <v>9166</v>
      </c>
      <c r="Z922" t="s">
        <v>47</v>
      </c>
      <c r="AA922" t="s">
        <v>117</v>
      </c>
    </row>
    <row r="923" spans="1:27" x14ac:dyDescent="0.25">
      <c r="A923">
        <v>3415</v>
      </c>
      <c r="B923">
        <v>922</v>
      </c>
      <c r="C923" t="s">
        <v>8823</v>
      </c>
      <c r="D923" t="s">
        <v>15</v>
      </c>
      <c r="E923" t="s">
        <v>1489</v>
      </c>
      <c r="F923" t="s">
        <v>42</v>
      </c>
      <c r="G923" s="4" t="s">
        <v>18</v>
      </c>
      <c r="H923" s="4">
        <v>2.7384259259259261E-2</v>
      </c>
      <c r="I923" s="4">
        <v>2.8194444444444446E-2</v>
      </c>
      <c r="J923" s="4">
        <v>2.7430555555555554E-3</v>
      </c>
      <c r="K923" s="4">
        <v>1.375E-2</v>
      </c>
      <c r="L923" t="s">
        <v>4758</v>
      </c>
      <c r="M923" t="s">
        <v>4583</v>
      </c>
      <c r="N923" s="4">
        <v>1.3634259259259259E-2</v>
      </c>
      <c r="O923" s="9">
        <v>1.3634259259259259E-2</v>
      </c>
      <c r="P923">
        <v>10</v>
      </c>
      <c r="Q923">
        <v>8.4175084175084208E-3</v>
      </c>
      <c r="R923" t="s">
        <v>23</v>
      </c>
      <c r="S923">
        <v>39</v>
      </c>
      <c r="T923" t="s">
        <v>9188</v>
      </c>
      <c r="U923" t="s">
        <v>4576</v>
      </c>
      <c r="V923" t="s">
        <v>105</v>
      </c>
      <c r="W923" t="s">
        <v>4579</v>
      </c>
      <c r="X923" t="s">
        <v>9198</v>
      </c>
      <c r="Y923" t="s">
        <v>9166</v>
      </c>
      <c r="Z923" t="s">
        <v>47</v>
      </c>
      <c r="AA923" t="s">
        <v>159</v>
      </c>
    </row>
    <row r="924" spans="1:27" x14ac:dyDescent="0.25">
      <c r="A924">
        <v>3461</v>
      </c>
      <c r="B924">
        <v>923</v>
      </c>
      <c r="C924" t="s">
        <v>1490</v>
      </c>
      <c r="D924" t="s">
        <v>15</v>
      </c>
      <c r="F924" t="s">
        <v>82</v>
      </c>
      <c r="G924" s="4" t="s">
        <v>18</v>
      </c>
      <c r="H924" s="4">
        <v>2.7384259259259261E-2</v>
      </c>
      <c r="I924" s="4">
        <v>2.7824074074074074E-2</v>
      </c>
      <c r="J924" s="4">
        <v>2.7430555555555554E-3</v>
      </c>
      <c r="K924" s="4">
        <v>1.3587962962962963E-2</v>
      </c>
      <c r="L924" t="s">
        <v>4758</v>
      </c>
      <c r="M924" t="s">
        <v>4759</v>
      </c>
      <c r="N924" s="4">
        <v>1.3796296296296296E-2</v>
      </c>
      <c r="O924" s="9">
        <v>1.3796296296296296E-2</v>
      </c>
      <c r="P924">
        <v>-18</v>
      </c>
      <c r="Q924">
        <v>-1.5332197614991499E-2</v>
      </c>
      <c r="R924" t="s">
        <v>23</v>
      </c>
      <c r="S924">
        <v>39</v>
      </c>
      <c r="T924" t="s">
        <v>9188</v>
      </c>
      <c r="U924" t="s">
        <v>4579</v>
      </c>
      <c r="V924" t="s">
        <v>105</v>
      </c>
      <c r="W924" t="s">
        <v>4579</v>
      </c>
      <c r="X924" t="s">
        <v>9198</v>
      </c>
      <c r="Y924" t="s">
        <v>9166</v>
      </c>
      <c r="Z924" t="s">
        <v>47</v>
      </c>
      <c r="AA924" t="s">
        <v>117</v>
      </c>
    </row>
    <row r="925" spans="1:27" x14ac:dyDescent="0.25">
      <c r="A925">
        <v>4942</v>
      </c>
      <c r="B925">
        <v>924</v>
      </c>
      <c r="C925" t="s">
        <v>4952</v>
      </c>
      <c r="D925" t="s">
        <v>15</v>
      </c>
      <c r="F925" t="s">
        <v>82</v>
      </c>
      <c r="G925" s="4" t="s">
        <v>135</v>
      </c>
      <c r="H925" s="4">
        <v>2.7384259259259261E-2</v>
      </c>
      <c r="I925" s="4">
        <v>2.7766203703703703E-2</v>
      </c>
      <c r="J925" s="4">
        <v>2.7430555555555554E-3</v>
      </c>
      <c r="K925" s="4">
        <v>1.3587962962962963E-2</v>
      </c>
      <c r="L925" t="s">
        <v>4758</v>
      </c>
      <c r="M925" t="s">
        <v>4759</v>
      </c>
      <c r="N925" s="4">
        <v>1.3796296296296296E-2</v>
      </c>
      <c r="O925" s="9">
        <v>1.3796296296296296E-2</v>
      </c>
      <c r="P925">
        <v>-18</v>
      </c>
      <c r="Q925">
        <v>-1.5332197614991499E-2</v>
      </c>
      <c r="R925" t="s">
        <v>23</v>
      </c>
      <c r="S925">
        <v>39</v>
      </c>
      <c r="T925" t="s">
        <v>9188</v>
      </c>
      <c r="U925" t="s">
        <v>4579</v>
      </c>
      <c r="V925" t="s">
        <v>136</v>
      </c>
      <c r="W925" t="s">
        <v>4579</v>
      </c>
      <c r="X925" t="s">
        <v>9198</v>
      </c>
      <c r="Y925" t="s">
        <v>9166</v>
      </c>
      <c r="Z925" t="s">
        <v>47</v>
      </c>
      <c r="AA925" t="s">
        <v>117</v>
      </c>
    </row>
    <row r="926" spans="1:27" x14ac:dyDescent="0.25">
      <c r="A926">
        <v>4421</v>
      </c>
      <c r="B926">
        <v>925</v>
      </c>
      <c r="C926" t="s">
        <v>1491</v>
      </c>
      <c r="D926" t="s">
        <v>15</v>
      </c>
      <c r="E926" t="s">
        <v>1492</v>
      </c>
      <c r="F926" t="s">
        <v>17</v>
      </c>
      <c r="G926" s="4" t="s">
        <v>207</v>
      </c>
      <c r="H926" s="4">
        <v>2.7384259259259261E-2</v>
      </c>
      <c r="I926" s="4">
        <v>2.7881944444444445E-2</v>
      </c>
      <c r="J926" s="4">
        <v>2.7430555555555554E-3</v>
      </c>
      <c r="K926" s="4">
        <v>1.3599537037037037E-2</v>
      </c>
      <c r="L926" t="s">
        <v>4758</v>
      </c>
      <c r="M926" t="s">
        <v>7187</v>
      </c>
      <c r="N926" s="4">
        <v>1.3784722222222223E-2</v>
      </c>
      <c r="O926" s="9">
        <v>1.3784722222222223E-2</v>
      </c>
      <c r="P926">
        <v>-16</v>
      </c>
      <c r="Q926">
        <v>-1.3617021276595699E-2</v>
      </c>
      <c r="R926" t="s">
        <v>23</v>
      </c>
      <c r="S926">
        <v>39</v>
      </c>
      <c r="T926" t="s">
        <v>9188</v>
      </c>
      <c r="U926" t="s">
        <v>4576</v>
      </c>
      <c r="V926" t="s">
        <v>165</v>
      </c>
      <c r="W926" t="s">
        <v>4579</v>
      </c>
      <c r="X926" t="s">
        <v>9198</v>
      </c>
      <c r="Y926" t="s">
        <v>9166</v>
      </c>
      <c r="Z926" t="s">
        <v>47</v>
      </c>
      <c r="AA926" t="s">
        <v>119</v>
      </c>
    </row>
    <row r="927" spans="1:27" x14ac:dyDescent="0.25">
      <c r="A927">
        <v>1543</v>
      </c>
      <c r="B927">
        <v>926</v>
      </c>
      <c r="C927" t="s">
        <v>6975</v>
      </c>
      <c r="D927" t="s">
        <v>15</v>
      </c>
      <c r="F927" t="s">
        <v>37</v>
      </c>
      <c r="G927" s="4" t="s">
        <v>18</v>
      </c>
      <c r="H927" s="4">
        <v>2.7395833333333335E-2</v>
      </c>
      <c r="I927" s="4">
        <v>2.795138888888889E-2</v>
      </c>
      <c r="J927" s="4">
        <v>2.7430555555555554E-3</v>
      </c>
      <c r="K927" s="4">
        <v>1.3645833333333333E-2</v>
      </c>
      <c r="L927" t="s">
        <v>6801</v>
      </c>
      <c r="M927" t="s">
        <v>5792</v>
      </c>
      <c r="N927" s="4">
        <v>1.375E-2</v>
      </c>
      <c r="O927" s="9">
        <v>1.375E-2</v>
      </c>
      <c r="P927">
        <v>-9</v>
      </c>
      <c r="Q927">
        <v>-7.63358778625954E-3</v>
      </c>
      <c r="R927" t="s">
        <v>23</v>
      </c>
      <c r="S927">
        <v>39</v>
      </c>
      <c r="T927" t="s">
        <v>9188</v>
      </c>
      <c r="U927" t="s">
        <v>4579</v>
      </c>
      <c r="V927" t="s">
        <v>105</v>
      </c>
      <c r="W927" t="s">
        <v>4579</v>
      </c>
      <c r="X927" t="s">
        <v>9198</v>
      </c>
      <c r="Y927" t="s">
        <v>9166</v>
      </c>
      <c r="Z927" t="s">
        <v>47</v>
      </c>
      <c r="AA927" t="s">
        <v>131</v>
      </c>
    </row>
    <row r="928" spans="1:27" x14ac:dyDescent="0.25">
      <c r="A928">
        <v>1624</v>
      </c>
      <c r="B928">
        <v>927</v>
      </c>
      <c r="C928" t="s">
        <v>1493</v>
      </c>
      <c r="D928" t="s">
        <v>15</v>
      </c>
      <c r="E928" t="s">
        <v>1494</v>
      </c>
      <c r="F928" t="s">
        <v>42</v>
      </c>
      <c r="G928" s="4" t="s">
        <v>30</v>
      </c>
      <c r="H928" s="4">
        <v>2.7395833333333335E-2</v>
      </c>
      <c r="I928" s="4">
        <v>2.8148148148148148E-2</v>
      </c>
      <c r="J928" s="4">
        <v>2.7430555555555554E-3</v>
      </c>
      <c r="K928" s="4">
        <v>1.3819444444444445E-2</v>
      </c>
      <c r="L928" t="s">
        <v>6801</v>
      </c>
      <c r="M928" t="s">
        <v>6905</v>
      </c>
      <c r="N928" s="4">
        <v>1.357638888888889E-2</v>
      </c>
      <c r="O928" s="9">
        <v>1.357638888888889E-2</v>
      </c>
      <c r="P928">
        <v>21</v>
      </c>
      <c r="Q928">
        <v>1.75879396984925E-2</v>
      </c>
      <c r="R928" t="s">
        <v>23</v>
      </c>
      <c r="S928">
        <v>39</v>
      </c>
      <c r="T928" t="s">
        <v>9188</v>
      </c>
      <c r="U928" t="s">
        <v>4576</v>
      </c>
      <c r="V928" t="s">
        <v>75</v>
      </c>
      <c r="W928" t="s">
        <v>4579</v>
      </c>
      <c r="X928" t="s">
        <v>9198</v>
      </c>
      <c r="Y928" t="s">
        <v>9166</v>
      </c>
      <c r="Z928" t="s">
        <v>47</v>
      </c>
      <c r="AA928" t="s">
        <v>178</v>
      </c>
    </row>
    <row r="929" spans="1:27" x14ac:dyDescent="0.25">
      <c r="A929">
        <v>4252</v>
      </c>
      <c r="B929">
        <v>928</v>
      </c>
      <c r="C929" t="s">
        <v>7062</v>
      </c>
      <c r="D929" t="s">
        <v>15</v>
      </c>
      <c r="F929" t="s">
        <v>160</v>
      </c>
      <c r="G929" s="4" t="s">
        <v>18</v>
      </c>
      <c r="H929" s="4">
        <v>2.7395833333333335E-2</v>
      </c>
      <c r="I929" s="4">
        <v>2.7557870370370371E-2</v>
      </c>
      <c r="J929" s="4">
        <v>2.7430555555555554E-3</v>
      </c>
      <c r="K929" s="4">
        <v>1.3495370370370371E-2</v>
      </c>
      <c r="L929" t="s">
        <v>6801</v>
      </c>
      <c r="M929" t="s">
        <v>4941</v>
      </c>
      <c r="N929" s="4">
        <v>1.3900462962962963E-2</v>
      </c>
      <c r="O929" s="9">
        <v>1.3900462962962963E-2</v>
      </c>
      <c r="P929">
        <v>-35</v>
      </c>
      <c r="Q929">
        <v>-3.0017152658662099E-2</v>
      </c>
      <c r="R929" t="s">
        <v>43</v>
      </c>
      <c r="S929">
        <v>39</v>
      </c>
      <c r="T929" t="s">
        <v>9188</v>
      </c>
      <c r="U929" t="s">
        <v>4579</v>
      </c>
      <c r="V929" t="s">
        <v>105</v>
      </c>
      <c r="W929" t="s">
        <v>4579</v>
      </c>
      <c r="X929" t="s">
        <v>9198</v>
      </c>
      <c r="Y929" t="s">
        <v>9166</v>
      </c>
      <c r="Z929" t="s">
        <v>47</v>
      </c>
      <c r="AA929" t="s">
        <v>93</v>
      </c>
    </row>
    <row r="930" spans="1:27" x14ac:dyDescent="0.25">
      <c r="A930">
        <v>2775</v>
      </c>
      <c r="B930">
        <v>929</v>
      </c>
      <c r="C930" t="s">
        <v>1495</v>
      </c>
      <c r="D930" t="s">
        <v>15</v>
      </c>
      <c r="F930" t="s">
        <v>847</v>
      </c>
      <c r="G930" s="4" t="s">
        <v>135</v>
      </c>
      <c r="H930" s="4">
        <v>2.7395833333333335E-2</v>
      </c>
      <c r="I930" s="4">
        <v>2.826388888888889E-2</v>
      </c>
      <c r="J930" s="4">
        <v>2.7430555555555554E-3</v>
      </c>
      <c r="K930" s="4">
        <v>1.3784722222222223E-2</v>
      </c>
      <c r="L930" t="s">
        <v>6801</v>
      </c>
      <c r="M930" t="s">
        <v>4587</v>
      </c>
      <c r="N930" s="4">
        <v>1.361111111111111E-2</v>
      </c>
      <c r="O930" s="9">
        <v>1.361111111111111E-2</v>
      </c>
      <c r="P930">
        <v>15</v>
      </c>
      <c r="Q930">
        <v>1.2594458438287199E-2</v>
      </c>
      <c r="R930" t="s">
        <v>23</v>
      </c>
      <c r="S930">
        <v>39</v>
      </c>
      <c r="T930" t="s">
        <v>9188</v>
      </c>
      <c r="U930" t="s">
        <v>4579</v>
      </c>
      <c r="V930" t="s">
        <v>136</v>
      </c>
      <c r="W930" t="s">
        <v>4579</v>
      </c>
      <c r="X930" t="s">
        <v>9198</v>
      </c>
      <c r="Y930" t="s">
        <v>9166</v>
      </c>
      <c r="Z930" t="s">
        <v>47</v>
      </c>
      <c r="AA930" t="s">
        <v>168</v>
      </c>
    </row>
    <row r="931" spans="1:27" x14ac:dyDescent="0.25">
      <c r="A931">
        <v>779</v>
      </c>
      <c r="B931">
        <v>930</v>
      </c>
      <c r="C931" t="s">
        <v>4584</v>
      </c>
      <c r="D931" t="s">
        <v>15</v>
      </c>
      <c r="F931" t="s">
        <v>82</v>
      </c>
      <c r="G931" s="4" t="s">
        <v>18</v>
      </c>
      <c r="H931" s="4">
        <v>2.7407407407407408E-2</v>
      </c>
      <c r="I931" s="4">
        <v>2.7824074074074074E-2</v>
      </c>
      <c r="J931" s="4">
        <v>2.7430555555555554E-3</v>
      </c>
      <c r="K931" s="4">
        <v>1.380787037037037E-2</v>
      </c>
      <c r="L931" t="s">
        <v>4585</v>
      </c>
      <c r="M931" t="s">
        <v>4586</v>
      </c>
      <c r="N931" s="4">
        <v>1.3599537037037037E-2</v>
      </c>
      <c r="O931" s="9">
        <v>1.3599537037037037E-2</v>
      </c>
      <c r="P931">
        <v>18</v>
      </c>
      <c r="Q931">
        <v>1.50880134115675E-2</v>
      </c>
      <c r="R931" t="s">
        <v>23</v>
      </c>
      <c r="S931">
        <v>39</v>
      </c>
      <c r="T931" t="s">
        <v>9188</v>
      </c>
      <c r="U931" t="s">
        <v>4579</v>
      </c>
      <c r="V931" t="s">
        <v>105</v>
      </c>
      <c r="W931" t="s">
        <v>4579</v>
      </c>
      <c r="X931" t="s">
        <v>9198</v>
      </c>
      <c r="Y931" t="s">
        <v>9166</v>
      </c>
      <c r="Z931" t="s">
        <v>47</v>
      </c>
      <c r="AA931" t="s">
        <v>175</v>
      </c>
    </row>
    <row r="932" spans="1:27" x14ac:dyDescent="0.25">
      <c r="A932">
        <v>5500</v>
      </c>
      <c r="B932">
        <v>931</v>
      </c>
      <c r="C932" t="s">
        <v>1496</v>
      </c>
      <c r="D932" t="s">
        <v>15</v>
      </c>
      <c r="E932" t="s">
        <v>1497</v>
      </c>
      <c r="F932" t="s">
        <v>1498</v>
      </c>
      <c r="G932" s="4" t="s">
        <v>151</v>
      </c>
      <c r="H932" s="4">
        <v>2.7407407407407408E-2</v>
      </c>
      <c r="I932" s="4">
        <v>2.8206018518518519E-2</v>
      </c>
      <c r="J932" s="4">
        <v>2.7430555555555554E-3</v>
      </c>
      <c r="K932" s="4">
        <v>1.3726851851851851E-2</v>
      </c>
      <c r="L932" t="s">
        <v>4585</v>
      </c>
      <c r="M932" t="s">
        <v>4766</v>
      </c>
      <c r="N932" s="4">
        <v>1.3680555555555555E-2</v>
      </c>
      <c r="O932" s="9">
        <v>1.3680555555555555E-2</v>
      </c>
      <c r="P932">
        <v>4</v>
      </c>
      <c r="Q932">
        <v>3.3726812816188899E-3</v>
      </c>
      <c r="R932" t="s">
        <v>23</v>
      </c>
      <c r="S932">
        <v>39</v>
      </c>
      <c r="T932" t="s">
        <v>9189</v>
      </c>
      <c r="U932" t="s">
        <v>4576</v>
      </c>
      <c r="V932" t="s">
        <v>75</v>
      </c>
      <c r="W932" t="s">
        <v>4579</v>
      </c>
      <c r="X932" t="s">
        <v>9198</v>
      </c>
      <c r="Y932" t="s">
        <v>9166</v>
      </c>
      <c r="Z932" t="s">
        <v>47</v>
      </c>
      <c r="AA932" t="s">
        <v>152</v>
      </c>
    </row>
    <row r="933" spans="1:27" x14ac:dyDescent="0.25">
      <c r="A933">
        <v>1941</v>
      </c>
      <c r="B933">
        <v>932</v>
      </c>
      <c r="C933" t="s">
        <v>5791</v>
      </c>
      <c r="D933" t="s">
        <v>15</v>
      </c>
      <c r="F933" t="s">
        <v>719</v>
      </c>
      <c r="G933" s="4" t="s">
        <v>30</v>
      </c>
      <c r="H933" s="4">
        <v>2.7407407407407408E-2</v>
      </c>
      <c r="I933" s="4">
        <v>2.7893518518518519E-2</v>
      </c>
      <c r="J933" s="4">
        <v>2.7430555555555554E-3</v>
      </c>
      <c r="K933" s="4">
        <v>1.3645833333333333E-2</v>
      </c>
      <c r="L933" t="s">
        <v>4585</v>
      </c>
      <c r="M933" t="s">
        <v>5792</v>
      </c>
      <c r="N933" s="4">
        <v>1.3761574074074074E-2</v>
      </c>
      <c r="O933" s="9">
        <v>1.3761574074074074E-2</v>
      </c>
      <c r="P933">
        <v>-10</v>
      </c>
      <c r="Q933">
        <v>-8.4817642069550496E-3</v>
      </c>
      <c r="R933" t="s">
        <v>23</v>
      </c>
      <c r="S933">
        <v>39</v>
      </c>
      <c r="T933" t="s">
        <v>9188</v>
      </c>
      <c r="U933" t="s">
        <v>4579</v>
      </c>
      <c r="V933" t="s">
        <v>75</v>
      </c>
      <c r="W933" t="s">
        <v>4579</v>
      </c>
      <c r="X933" t="s">
        <v>9198</v>
      </c>
      <c r="Y933" t="s">
        <v>9166</v>
      </c>
      <c r="Z933" t="s">
        <v>47</v>
      </c>
      <c r="AA933" t="s">
        <v>131</v>
      </c>
    </row>
    <row r="934" spans="1:27" x14ac:dyDescent="0.25">
      <c r="A934">
        <v>4235</v>
      </c>
      <c r="B934">
        <v>933</v>
      </c>
      <c r="C934" t="s">
        <v>1499</v>
      </c>
      <c r="D934" t="s">
        <v>15</v>
      </c>
      <c r="F934" t="s">
        <v>82</v>
      </c>
      <c r="G934" s="4" t="s">
        <v>18</v>
      </c>
      <c r="H934" s="4">
        <v>2.7407407407407408E-2</v>
      </c>
      <c r="I934" s="4">
        <v>2.8159722222222221E-2</v>
      </c>
      <c r="J934" s="4">
        <v>2.7430555555555554E-3</v>
      </c>
      <c r="K934" s="4">
        <v>1.3784722222222223E-2</v>
      </c>
      <c r="L934" t="s">
        <v>4585</v>
      </c>
      <c r="M934" t="s">
        <v>4587</v>
      </c>
      <c r="N934" s="4">
        <v>1.3622685185185186E-2</v>
      </c>
      <c r="O934" s="9">
        <v>1.3622685185185186E-2</v>
      </c>
      <c r="P934">
        <v>14</v>
      </c>
      <c r="Q934">
        <v>1.1754827875734701E-2</v>
      </c>
      <c r="R934" t="s">
        <v>23</v>
      </c>
      <c r="S934">
        <v>39</v>
      </c>
      <c r="T934" t="s">
        <v>9188</v>
      </c>
      <c r="U934" t="s">
        <v>4579</v>
      </c>
      <c r="V934" t="s">
        <v>105</v>
      </c>
      <c r="W934" t="s">
        <v>4579</v>
      </c>
      <c r="X934" t="s">
        <v>9198</v>
      </c>
      <c r="Y934" t="s">
        <v>9166</v>
      </c>
      <c r="Z934" t="s">
        <v>47</v>
      </c>
      <c r="AA934" t="s">
        <v>168</v>
      </c>
    </row>
    <row r="935" spans="1:27" x14ac:dyDescent="0.25">
      <c r="A935">
        <v>659</v>
      </c>
      <c r="B935">
        <v>934</v>
      </c>
      <c r="C935" t="s">
        <v>7189</v>
      </c>
      <c r="D935" t="s">
        <v>15</v>
      </c>
      <c r="F935" t="s">
        <v>374</v>
      </c>
      <c r="G935" s="4" t="s">
        <v>18</v>
      </c>
      <c r="H935" s="4">
        <v>2.7407407407407408E-2</v>
      </c>
      <c r="I935" s="4">
        <v>2.7685185185185184E-2</v>
      </c>
      <c r="J935" s="4">
        <v>2.7430555555555554E-3</v>
      </c>
      <c r="K935" s="4">
        <v>1.3773148148148149E-2</v>
      </c>
      <c r="L935" t="s">
        <v>4585</v>
      </c>
      <c r="M935" t="s">
        <v>5795</v>
      </c>
      <c r="N935" s="4">
        <v>1.3634259259259259E-2</v>
      </c>
      <c r="O935" s="9">
        <v>1.3634259259259259E-2</v>
      </c>
      <c r="P935">
        <v>12</v>
      </c>
      <c r="Q935">
        <v>1.00840336134454E-2</v>
      </c>
      <c r="R935" t="s">
        <v>23</v>
      </c>
      <c r="S935">
        <v>39</v>
      </c>
      <c r="T935" t="s">
        <v>9188</v>
      </c>
      <c r="U935" t="s">
        <v>4579</v>
      </c>
      <c r="V935" t="s">
        <v>105</v>
      </c>
      <c r="W935" t="s">
        <v>4579</v>
      </c>
      <c r="X935" t="s">
        <v>9198</v>
      </c>
      <c r="Y935" t="s">
        <v>9166</v>
      </c>
      <c r="Z935" t="s">
        <v>47</v>
      </c>
      <c r="AA935" t="s">
        <v>165</v>
      </c>
    </row>
    <row r="936" spans="1:27" x14ac:dyDescent="0.25">
      <c r="A936">
        <v>2079</v>
      </c>
      <c r="B936">
        <v>935</v>
      </c>
      <c r="C936" t="s">
        <v>1500</v>
      </c>
      <c r="D936" t="s">
        <v>15</v>
      </c>
      <c r="F936" t="s">
        <v>61</v>
      </c>
      <c r="G936" s="4" t="s">
        <v>30</v>
      </c>
      <c r="H936" s="4">
        <v>2.7407407407407408E-2</v>
      </c>
      <c r="I936" s="4">
        <v>2.7997685185185184E-2</v>
      </c>
      <c r="J936" s="4">
        <v>2.7430555555555554E-3</v>
      </c>
      <c r="K936" s="4">
        <v>1.3784722222222223E-2</v>
      </c>
      <c r="L936" t="s">
        <v>4585</v>
      </c>
      <c r="M936" t="s">
        <v>4587</v>
      </c>
      <c r="N936" s="4">
        <v>1.3622685185185186E-2</v>
      </c>
      <c r="O936" s="9">
        <v>1.3622685185185186E-2</v>
      </c>
      <c r="P936">
        <v>14</v>
      </c>
      <c r="Q936">
        <v>1.1754827875734701E-2</v>
      </c>
      <c r="R936" t="s">
        <v>23</v>
      </c>
      <c r="S936">
        <v>39</v>
      </c>
      <c r="T936" t="s">
        <v>9188</v>
      </c>
      <c r="U936" t="s">
        <v>4579</v>
      </c>
      <c r="V936" t="s">
        <v>75</v>
      </c>
      <c r="W936" t="s">
        <v>4579</v>
      </c>
      <c r="X936" t="s">
        <v>9198</v>
      </c>
      <c r="Y936" t="s">
        <v>9166</v>
      </c>
      <c r="Z936" t="s">
        <v>47</v>
      </c>
      <c r="AA936" t="s">
        <v>168</v>
      </c>
    </row>
    <row r="937" spans="1:27" x14ac:dyDescent="0.25">
      <c r="A937">
        <v>204</v>
      </c>
      <c r="B937">
        <v>936</v>
      </c>
      <c r="C937" t="s">
        <v>8862</v>
      </c>
      <c r="D937" t="s">
        <v>15</v>
      </c>
      <c r="E937" t="s">
        <v>1501</v>
      </c>
      <c r="F937" t="s">
        <v>82</v>
      </c>
      <c r="G937" s="4" t="s">
        <v>18</v>
      </c>
      <c r="H937" s="4">
        <v>2.7418981481481482E-2</v>
      </c>
      <c r="I937" s="4">
        <v>2.7743055555555556E-2</v>
      </c>
      <c r="J937" s="4">
        <v>2.7430555555555554E-3</v>
      </c>
      <c r="K937" s="4">
        <v>1.3541666666666667E-2</v>
      </c>
      <c r="L937" t="s">
        <v>8476</v>
      </c>
      <c r="M937" t="s">
        <v>7065</v>
      </c>
      <c r="N937" s="4">
        <v>1.3877314814814815E-2</v>
      </c>
      <c r="O937" s="9">
        <v>1.3877314814814815E-2</v>
      </c>
      <c r="P937">
        <v>-29</v>
      </c>
      <c r="Q937">
        <v>-2.4786324786324799E-2</v>
      </c>
      <c r="R937" t="s">
        <v>43</v>
      </c>
      <c r="S937">
        <v>39</v>
      </c>
      <c r="T937" t="s">
        <v>9188</v>
      </c>
      <c r="U937" t="s">
        <v>4576</v>
      </c>
      <c r="V937" t="s">
        <v>105</v>
      </c>
      <c r="W937" t="s">
        <v>4579</v>
      </c>
      <c r="X937" t="s">
        <v>9198</v>
      </c>
      <c r="Y937" t="s">
        <v>9166</v>
      </c>
      <c r="Z937" t="s">
        <v>47</v>
      </c>
      <c r="AA937" t="s">
        <v>105</v>
      </c>
    </row>
    <row r="938" spans="1:27" x14ac:dyDescent="0.25">
      <c r="A938">
        <v>1938</v>
      </c>
      <c r="B938">
        <v>937</v>
      </c>
      <c r="C938" t="s">
        <v>1502</v>
      </c>
      <c r="D938" t="s">
        <v>15</v>
      </c>
      <c r="E938" t="s">
        <v>138</v>
      </c>
      <c r="F938" t="s">
        <v>425</v>
      </c>
      <c r="G938" s="4" t="s">
        <v>135</v>
      </c>
      <c r="H938" s="4">
        <v>2.7418981481481482E-2</v>
      </c>
      <c r="I938" s="4">
        <v>2.8009259259259258E-2</v>
      </c>
      <c r="J938" s="4">
        <v>2.7430555555555554E-3</v>
      </c>
      <c r="K938" s="4">
        <v>1.3726851851851851E-2</v>
      </c>
      <c r="L938" t="s">
        <v>8476</v>
      </c>
      <c r="M938" t="s">
        <v>4766</v>
      </c>
      <c r="N938" s="4">
        <v>1.369212962962963E-2</v>
      </c>
      <c r="O938" s="9">
        <v>1.369212962962963E-2</v>
      </c>
      <c r="P938">
        <v>3</v>
      </c>
      <c r="Q938">
        <v>2.5295109612141599E-3</v>
      </c>
      <c r="R938" t="s">
        <v>23</v>
      </c>
      <c r="S938">
        <v>39</v>
      </c>
      <c r="T938" t="s">
        <v>9188</v>
      </c>
      <c r="U938" t="s">
        <v>4576</v>
      </c>
      <c r="V938" t="s">
        <v>136</v>
      </c>
      <c r="W938" t="s">
        <v>4579</v>
      </c>
      <c r="X938" t="s">
        <v>9198</v>
      </c>
      <c r="Y938" t="s">
        <v>9166</v>
      </c>
      <c r="Z938" t="s">
        <v>47</v>
      </c>
      <c r="AA938" t="s">
        <v>152</v>
      </c>
    </row>
    <row r="939" spans="1:27" x14ac:dyDescent="0.25">
      <c r="A939">
        <v>2573</v>
      </c>
      <c r="B939">
        <v>938</v>
      </c>
      <c r="C939" t="s">
        <v>7739</v>
      </c>
      <c r="D939" t="s">
        <v>15</v>
      </c>
      <c r="E939" t="s">
        <v>1503</v>
      </c>
      <c r="F939" t="s">
        <v>37</v>
      </c>
      <c r="G939" s="4" t="s">
        <v>151</v>
      </c>
      <c r="H939" s="4">
        <v>2.7430555555555555E-2</v>
      </c>
      <c r="I939" s="4">
        <v>2.7997685185185184E-2</v>
      </c>
      <c r="J939" s="4">
        <v>2.7430555555555554E-3</v>
      </c>
      <c r="K939" s="4">
        <v>1.3391203703703704E-2</v>
      </c>
      <c r="L939" t="s">
        <v>7740</v>
      </c>
      <c r="M939" t="s">
        <v>7548</v>
      </c>
      <c r="N939" s="4">
        <v>1.4039351851851851E-2</v>
      </c>
      <c r="O939" s="9">
        <v>1.4039351851851851E-2</v>
      </c>
      <c r="P939">
        <v>-56</v>
      </c>
      <c r="Q939">
        <v>-4.8401037165082102E-2</v>
      </c>
      <c r="R939" t="s">
        <v>43</v>
      </c>
      <c r="S939">
        <v>39</v>
      </c>
      <c r="T939" t="s">
        <v>9189</v>
      </c>
      <c r="U939" t="s">
        <v>4576</v>
      </c>
      <c r="V939" t="s">
        <v>75</v>
      </c>
      <c r="W939" t="s">
        <v>4579</v>
      </c>
      <c r="X939" t="s">
        <v>9198</v>
      </c>
      <c r="Y939" t="s">
        <v>9166</v>
      </c>
      <c r="Z939" t="s">
        <v>47</v>
      </c>
      <c r="AA939" t="s">
        <v>65</v>
      </c>
    </row>
    <row r="940" spans="1:27" x14ac:dyDescent="0.25">
      <c r="A940">
        <v>4238</v>
      </c>
      <c r="B940">
        <v>939</v>
      </c>
      <c r="C940" t="s">
        <v>1504</v>
      </c>
      <c r="D940" t="s">
        <v>15</v>
      </c>
      <c r="E940" t="s">
        <v>1409</v>
      </c>
      <c r="F940" t="s">
        <v>1131</v>
      </c>
      <c r="G940" s="4" t="s">
        <v>18</v>
      </c>
      <c r="H940" s="4">
        <v>2.7430555555555555E-2</v>
      </c>
      <c r="I940" s="4">
        <v>2.7673611111111111E-2</v>
      </c>
      <c r="J940" s="4">
        <v>2.7430555555555554E-3</v>
      </c>
      <c r="K940" s="4">
        <v>1.369212962962963E-2</v>
      </c>
      <c r="L940" t="s">
        <v>7740</v>
      </c>
      <c r="M940" t="s">
        <v>5274</v>
      </c>
      <c r="N940" s="4">
        <v>1.3738425925925926E-2</v>
      </c>
      <c r="O940" s="9">
        <v>1.3738425925925926E-2</v>
      </c>
      <c r="P940">
        <v>-4</v>
      </c>
      <c r="Q940">
        <v>-3.3812341504649199E-3</v>
      </c>
      <c r="R940" t="s">
        <v>23</v>
      </c>
      <c r="S940">
        <v>39</v>
      </c>
      <c r="T940" t="s">
        <v>9188</v>
      </c>
      <c r="U940" t="s">
        <v>4576</v>
      </c>
      <c r="V940" t="s">
        <v>105</v>
      </c>
      <c r="W940" t="s">
        <v>4579</v>
      </c>
      <c r="X940" t="s">
        <v>9198</v>
      </c>
      <c r="Y940" t="s">
        <v>9166</v>
      </c>
      <c r="Z940" t="s">
        <v>47</v>
      </c>
      <c r="AA940" t="s">
        <v>144</v>
      </c>
    </row>
    <row r="941" spans="1:27" x14ac:dyDescent="0.25">
      <c r="A941">
        <v>1641</v>
      </c>
      <c r="B941">
        <v>940</v>
      </c>
      <c r="C941" t="s">
        <v>1505</v>
      </c>
      <c r="D941" t="s">
        <v>15</v>
      </c>
      <c r="E941" t="s">
        <v>1506</v>
      </c>
      <c r="F941" t="s">
        <v>510</v>
      </c>
      <c r="G941" s="4" t="s">
        <v>18</v>
      </c>
      <c r="H941" s="4">
        <v>2.7430555555555555E-2</v>
      </c>
      <c r="I941" s="4">
        <v>2.7453703703703702E-2</v>
      </c>
      <c r="J941" s="4">
        <v>2.7430555555555554E-3</v>
      </c>
      <c r="K941" s="4">
        <v>1.1064814814814816E-2</v>
      </c>
      <c r="L941" t="s">
        <v>7740</v>
      </c>
      <c r="M941" t="s">
        <v>8824</v>
      </c>
      <c r="N941" s="4">
        <v>1.636574074074074E-2</v>
      </c>
      <c r="O941" s="9">
        <v>1.636574074074074E-2</v>
      </c>
      <c r="P941">
        <v>-458</v>
      </c>
      <c r="Q941">
        <v>-0.47907949790795001</v>
      </c>
      <c r="R941" t="s">
        <v>43</v>
      </c>
      <c r="S941">
        <v>39</v>
      </c>
      <c r="T941" t="s">
        <v>9188</v>
      </c>
      <c r="U941" t="s">
        <v>4576</v>
      </c>
      <c r="V941" t="s">
        <v>105</v>
      </c>
      <c r="W941" t="s">
        <v>4579</v>
      </c>
      <c r="X941" t="s">
        <v>9198</v>
      </c>
      <c r="Y941" t="s">
        <v>9166</v>
      </c>
      <c r="Z941" t="s">
        <v>47</v>
      </c>
      <c r="AA941" t="s">
        <v>184</v>
      </c>
    </row>
    <row r="942" spans="1:27" x14ac:dyDescent="0.25">
      <c r="A942">
        <v>3161</v>
      </c>
      <c r="B942">
        <v>941</v>
      </c>
      <c r="C942" t="s">
        <v>1507</v>
      </c>
      <c r="D942" t="s">
        <v>15</v>
      </c>
      <c r="E942" t="s">
        <v>434</v>
      </c>
      <c r="F942" t="s">
        <v>308</v>
      </c>
      <c r="G942" s="4" t="s">
        <v>207</v>
      </c>
      <c r="H942" s="4">
        <v>2.7442129629629629E-2</v>
      </c>
      <c r="I942" s="4">
        <v>2.7893518518518519E-2</v>
      </c>
      <c r="J942" s="4">
        <v>2.7430555555555554E-3</v>
      </c>
      <c r="K942" s="4">
        <v>1.3773148148148149E-2</v>
      </c>
      <c r="L942" t="s">
        <v>7462</v>
      </c>
      <c r="M942" t="s">
        <v>5795</v>
      </c>
      <c r="N942" s="4">
        <v>1.3668981481481482E-2</v>
      </c>
      <c r="O942" s="9">
        <v>1.3668981481481482E-2</v>
      </c>
      <c r="P942">
        <v>9</v>
      </c>
      <c r="Q942">
        <v>7.5630252100840302E-3</v>
      </c>
      <c r="R942" t="s">
        <v>23</v>
      </c>
      <c r="S942">
        <v>39</v>
      </c>
      <c r="T942" t="s">
        <v>9188</v>
      </c>
      <c r="U942" t="s">
        <v>4576</v>
      </c>
      <c r="V942" t="s">
        <v>165</v>
      </c>
      <c r="W942" t="s">
        <v>4579</v>
      </c>
      <c r="X942" t="s">
        <v>9198</v>
      </c>
      <c r="Y942" t="s">
        <v>9166</v>
      </c>
      <c r="Z942" t="s">
        <v>47</v>
      </c>
      <c r="AA942" t="s">
        <v>165</v>
      </c>
    </row>
    <row r="943" spans="1:27" x14ac:dyDescent="0.25">
      <c r="A943">
        <v>5367</v>
      </c>
      <c r="B943">
        <v>942</v>
      </c>
      <c r="C943" t="s">
        <v>8825</v>
      </c>
      <c r="D943" t="s">
        <v>15</v>
      </c>
      <c r="E943" t="s">
        <v>1508</v>
      </c>
      <c r="F943" t="s">
        <v>1169</v>
      </c>
      <c r="G943" s="4" t="s">
        <v>18</v>
      </c>
      <c r="H943" s="4">
        <v>2.7453703703703702E-2</v>
      </c>
      <c r="I943" s="4">
        <v>2.7719907407407408E-2</v>
      </c>
      <c r="J943" s="4">
        <v>2.7430555555555554E-3</v>
      </c>
      <c r="K943" s="4">
        <v>1.3495370370370371E-2</v>
      </c>
      <c r="L943" t="s">
        <v>4588</v>
      </c>
      <c r="M943" t="s">
        <v>4941</v>
      </c>
      <c r="N943" s="4">
        <v>1.3958333333333333E-2</v>
      </c>
      <c r="O943" s="9">
        <v>1.3958333333333333E-2</v>
      </c>
      <c r="P943">
        <v>-40</v>
      </c>
      <c r="Q943">
        <v>-3.4305317324185201E-2</v>
      </c>
      <c r="R943" t="s">
        <v>43</v>
      </c>
      <c r="S943">
        <v>39</v>
      </c>
      <c r="T943" t="s">
        <v>9188</v>
      </c>
      <c r="U943" t="s">
        <v>4576</v>
      </c>
      <c r="V943" t="s">
        <v>105</v>
      </c>
      <c r="W943" t="s">
        <v>4579</v>
      </c>
      <c r="X943" t="s">
        <v>9198</v>
      </c>
      <c r="Y943" t="s">
        <v>9166</v>
      </c>
      <c r="Z943" t="s">
        <v>47</v>
      </c>
      <c r="AA943" t="s">
        <v>93</v>
      </c>
    </row>
    <row r="944" spans="1:27" x14ac:dyDescent="0.25">
      <c r="A944">
        <v>2978</v>
      </c>
      <c r="B944">
        <v>943</v>
      </c>
      <c r="C944" t="s">
        <v>1509</v>
      </c>
      <c r="D944" t="s">
        <v>15</v>
      </c>
      <c r="F944" t="s">
        <v>82</v>
      </c>
      <c r="G944" s="4" t="s">
        <v>18</v>
      </c>
      <c r="H944" s="4">
        <v>2.7453703703703702E-2</v>
      </c>
      <c r="I944" s="4">
        <v>2.8182870370370372E-2</v>
      </c>
      <c r="J944" s="4">
        <v>2.7430555555555554E-3</v>
      </c>
      <c r="K944" s="4">
        <v>1.3877314814814815E-2</v>
      </c>
      <c r="L944" t="s">
        <v>4588</v>
      </c>
      <c r="M944" t="s">
        <v>4589</v>
      </c>
      <c r="N944" s="4">
        <v>1.357638888888889E-2</v>
      </c>
      <c r="O944" s="9">
        <v>1.357638888888889E-2</v>
      </c>
      <c r="P944">
        <v>26</v>
      </c>
      <c r="Q944">
        <v>2.1684737281067599E-2</v>
      </c>
      <c r="R944" t="s">
        <v>19</v>
      </c>
      <c r="S944">
        <v>39</v>
      </c>
      <c r="T944" t="s">
        <v>9188</v>
      </c>
      <c r="U944" t="s">
        <v>4579</v>
      </c>
      <c r="V944" t="s">
        <v>105</v>
      </c>
      <c r="W944" t="s">
        <v>4579</v>
      </c>
      <c r="X944" t="s">
        <v>9198</v>
      </c>
      <c r="Y944" t="s">
        <v>9166</v>
      </c>
      <c r="Z944" t="s">
        <v>47</v>
      </c>
      <c r="AA944" t="s">
        <v>191</v>
      </c>
    </row>
    <row r="945" spans="1:27" x14ac:dyDescent="0.25">
      <c r="A945">
        <v>2365</v>
      </c>
      <c r="B945">
        <v>944</v>
      </c>
      <c r="C945" t="s">
        <v>8826</v>
      </c>
      <c r="D945" t="s">
        <v>15</v>
      </c>
      <c r="E945" t="s">
        <v>716</v>
      </c>
      <c r="F945" t="s">
        <v>298</v>
      </c>
      <c r="G945" s="4" t="s">
        <v>18</v>
      </c>
      <c r="H945" s="4">
        <v>2.7453703703703702E-2</v>
      </c>
      <c r="I945" s="4">
        <v>2.7824074074074074E-2</v>
      </c>
      <c r="J945" s="4">
        <v>2.7430555555555554E-3</v>
      </c>
      <c r="K945" s="4">
        <v>1.3657407407407408E-2</v>
      </c>
      <c r="L945" t="s">
        <v>4588</v>
      </c>
      <c r="M945" t="s">
        <v>4757</v>
      </c>
      <c r="N945" s="4">
        <v>1.3796296296296296E-2</v>
      </c>
      <c r="O945" s="9">
        <v>1.3796296296296296E-2</v>
      </c>
      <c r="P945">
        <v>-12</v>
      </c>
      <c r="Q945">
        <v>-1.01694915254237E-2</v>
      </c>
      <c r="R945" t="s">
        <v>23</v>
      </c>
      <c r="S945">
        <v>39</v>
      </c>
      <c r="T945" t="s">
        <v>9188</v>
      </c>
      <c r="U945" t="s">
        <v>4576</v>
      </c>
      <c r="V945" t="s">
        <v>105</v>
      </c>
      <c r="W945" t="s">
        <v>4579</v>
      </c>
      <c r="X945" t="s">
        <v>9198</v>
      </c>
      <c r="Y945" t="s">
        <v>9166</v>
      </c>
      <c r="Z945" t="s">
        <v>47</v>
      </c>
      <c r="AA945" t="s">
        <v>136</v>
      </c>
    </row>
    <row r="946" spans="1:27" x14ac:dyDescent="0.25">
      <c r="A946">
        <v>2433</v>
      </c>
      <c r="B946">
        <v>945</v>
      </c>
      <c r="C946" t="s">
        <v>1510</v>
      </c>
      <c r="D946" t="s">
        <v>15</v>
      </c>
      <c r="F946" t="s">
        <v>82</v>
      </c>
      <c r="G946" s="4" t="s">
        <v>18</v>
      </c>
      <c r="H946" s="4">
        <v>2.7453703703703702E-2</v>
      </c>
      <c r="I946" s="4">
        <v>2.8078703703703703E-2</v>
      </c>
      <c r="J946" s="4">
        <v>2.7430555555555554E-3</v>
      </c>
      <c r="K946" s="4">
        <v>1.4027777777777778E-2</v>
      </c>
      <c r="L946" t="s">
        <v>4588</v>
      </c>
      <c r="M946" t="s">
        <v>4590</v>
      </c>
      <c r="N946" s="4">
        <v>1.3425925925925926E-2</v>
      </c>
      <c r="O946" s="9">
        <v>1.3425925925925926E-2</v>
      </c>
      <c r="P946">
        <v>52</v>
      </c>
      <c r="Q946">
        <v>4.2904290429042903E-2</v>
      </c>
      <c r="R946" t="s">
        <v>19</v>
      </c>
      <c r="S946">
        <v>39</v>
      </c>
      <c r="T946" t="s">
        <v>9188</v>
      </c>
      <c r="U946" t="s">
        <v>4579</v>
      </c>
      <c r="V946" t="s">
        <v>105</v>
      </c>
      <c r="W946" t="s">
        <v>4579</v>
      </c>
      <c r="X946" t="s">
        <v>9198</v>
      </c>
      <c r="Y946" t="s">
        <v>9166</v>
      </c>
      <c r="Z946" t="s">
        <v>47</v>
      </c>
      <c r="AA946" t="s">
        <v>47</v>
      </c>
    </row>
    <row r="947" spans="1:27" x14ac:dyDescent="0.25">
      <c r="A947">
        <v>405</v>
      </c>
      <c r="B947">
        <v>946</v>
      </c>
      <c r="C947" t="s">
        <v>8354</v>
      </c>
      <c r="D947" t="s">
        <v>15</v>
      </c>
      <c r="E947" t="s">
        <v>1118</v>
      </c>
      <c r="F947" t="s">
        <v>425</v>
      </c>
      <c r="G947" s="4" t="s">
        <v>135</v>
      </c>
      <c r="H947" s="4">
        <v>2.7465277777777779E-2</v>
      </c>
      <c r="I947" s="4">
        <v>2.8194444444444446E-2</v>
      </c>
      <c r="J947" s="4">
        <v>2.7430555555555554E-3</v>
      </c>
      <c r="K947" s="4">
        <v>1.3854166666666667E-2</v>
      </c>
      <c r="L947" t="s">
        <v>4761</v>
      </c>
      <c r="M947" t="s">
        <v>6299</v>
      </c>
      <c r="N947" s="4">
        <v>1.361111111111111E-2</v>
      </c>
      <c r="O947" s="9">
        <v>1.361111111111111E-2</v>
      </c>
      <c r="P947">
        <v>21</v>
      </c>
      <c r="Q947">
        <v>1.7543859649122799E-2</v>
      </c>
      <c r="R947" t="s">
        <v>23</v>
      </c>
      <c r="S947">
        <v>39</v>
      </c>
      <c r="T947" t="s">
        <v>9188</v>
      </c>
      <c r="U947" t="s">
        <v>4576</v>
      </c>
      <c r="V947" t="s">
        <v>136</v>
      </c>
      <c r="W947" t="s">
        <v>4579</v>
      </c>
      <c r="X947" t="s">
        <v>9198</v>
      </c>
      <c r="Y947" t="s">
        <v>9166</v>
      </c>
      <c r="Z947" t="s">
        <v>47</v>
      </c>
      <c r="AA947" t="s">
        <v>187</v>
      </c>
    </row>
    <row r="948" spans="1:27" x14ac:dyDescent="0.25">
      <c r="A948">
        <v>2419</v>
      </c>
      <c r="B948">
        <v>947</v>
      </c>
      <c r="C948" t="s">
        <v>1511</v>
      </c>
      <c r="D948" t="s">
        <v>15</v>
      </c>
      <c r="E948" t="s">
        <v>339</v>
      </c>
      <c r="F948" t="s">
        <v>425</v>
      </c>
      <c r="G948" s="4" t="s">
        <v>18</v>
      </c>
      <c r="H948" s="4">
        <v>2.7465277777777779E-2</v>
      </c>
      <c r="I948" s="4">
        <v>2.7650462962962963E-2</v>
      </c>
      <c r="J948" s="4">
        <v>2.7430555555555554E-3</v>
      </c>
      <c r="K948" s="4">
        <v>1.375E-2</v>
      </c>
      <c r="L948" t="s">
        <v>4761</v>
      </c>
      <c r="M948" t="s">
        <v>4583</v>
      </c>
      <c r="N948" s="4">
        <v>1.3715277777777778E-2</v>
      </c>
      <c r="O948" s="9">
        <v>1.3715277777777778E-2</v>
      </c>
      <c r="P948">
        <v>3</v>
      </c>
      <c r="Q948">
        <v>2.5252525252525298E-3</v>
      </c>
      <c r="R948" t="s">
        <v>23</v>
      </c>
      <c r="S948">
        <v>39</v>
      </c>
      <c r="T948" t="s">
        <v>9188</v>
      </c>
      <c r="U948" t="s">
        <v>4576</v>
      </c>
      <c r="V948" t="s">
        <v>105</v>
      </c>
      <c r="W948" t="s">
        <v>4579</v>
      </c>
      <c r="X948" t="s">
        <v>9198</v>
      </c>
      <c r="Y948" t="s">
        <v>9166</v>
      </c>
      <c r="Z948" t="s">
        <v>47</v>
      </c>
      <c r="AA948" t="s">
        <v>159</v>
      </c>
    </row>
    <row r="949" spans="1:27" x14ac:dyDescent="0.25">
      <c r="A949">
        <v>3875</v>
      </c>
      <c r="B949">
        <v>948</v>
      </c>
      <c r="C949" t="s">
        <v>7842</v>
      </c>
      <c r="D949" t="s">
        <v>15</v>
      </c>
      <c r="E949" t="s">
        <v>1512</v>
      </c>
      <c r="F949" t="s">
        <v>1318</v>
      </c>
      <c r="G949" s="4" t="s">
        <v>186</v>
      </c>
      <c r="H949" s="4">
        <v>2.7465277777777779E-2</v>
      </c>
      <c r="I949" s="4">
        <v>2.795138888888889E-2</v>
      </c>
      <c r="J949" s="4">
        <v>2.7430555555555554E-3</v>
      </c>
      <c r="K949" s="4">
        <v>1.3449074074074073E-2</v>
      </c>
      <c r="L949" t="s">
        <v>4761</v>
      </c>
      <c r="M949" t="s">
        <v>7843</v>
      </c>
      <c r="N949" s="4">
        <v>1.4016203703703704E-2</v>
      </c>
      <c r="O949" s="9">
        <v>1.4016203703703704E-2</v>
      </c>
      <c r="P949">
        <v>-49</v>
      </c>
      <c r="Q949">
        <v>-4.2168674698795199E-2</v>
      </c>
      <c r="R949" t="s">
        <v>43</v>
      </c>
      <c r="S949">
        <v>39</v>
      </c>
      <c r="T949" t="s">
        <v>9189</v>
      </c>
      <c r="U949" t="s">
        <v>4576</v>
      </c>
      <c r="V949" t="s">
        <v>105</v>
      </c>
      <c r="W949" t="s">
        <v>4579</v>
      </c>
      <c r="X949" t="s">
        <v>9198</v>
      </c>
      <c r="Y949" t="s">
        <v>9166</v>
      </c>
      <c r="Z949" t="s">
        <v>47</v>
      </c>
      <c r="AA949" t="s">
        <v>83</v>
      </c>
    </row>
    <row r="950" spans="1:27" x14ac:dyDescent="0.25">
      <c r="A950">
        <v>2996</v>
      </c>
      <c r="B950">
        <v>949</v>
      </c>
      <c r="C950" t="s">
        <v>1513</v>
      </c>
      <c r="D950" t="s">
        <v>15</v>
      </c>
      <c r="E950" t="s">
        <v>765</v>
      </c>
      <c r="F950" t="s">
        <v>723</v>
      </c>
      <c r="G950" s="4" t="s">
        <v>207</v>
      </c>
      <c r="H950" s="4">
        <v>2.7465277777777779E-2</v>
      </c>
      <c r="I950" s="4">
        <v>2.7939814814814813E-2</v>
      </c>
      <c r="J950" s="4">
        <v>2.7430555555555554E-3</v>
      </c>
      <c r="K950" s="4">
        <v>1.3634259259259259E-2</v>
      </c>
      <c r="L950" t="s">
        <v>4761</v>
      </c>
      <c r="M950" t="s">
        <v>7186</v>
      </c>
      <c r="N950" s="4">
        <v>1.3831018518518519E-2</v>
      </c>
      <c r="O950" s="9">
        <v>1.3831018518518519E-2</v>
      </c>
      <c r="P950">
        <v>-17</v>
      </c>
      <c r="Q950">
        <v>-1.4431239388794599E-2</v>
      </c>
      <c r="R950" t="s">
        <v>23</v>
      </c>
      <c r="S950">
        <v>39</v>
      </c>
      <c r="T950" t="s">
        <v>9188</v>
      </c>
      <c r="U950" t="s">
        <v>4576</v>
      </c>
      <c r="V950" t="s">
        <v>165</v>
      </c>
      <c r="W950" t="s">
        <v>4579</v>
      </c>
      <c r="X950" t="s">
        <v>9198</v>
      </c>
      <c r="Y950" t="s">
        <v>9166</v>
      </c>
      <c r="Z950" t="s">
        <v>47</v>
      </c>
      <c r="AA950" t="s">
        <v>128</v>
      </c>
    </row>
    <row r="951" spans="1:27" x14ac:dyDescent="0.25">
      <c r="A951">
        <v>6044</v>
      </c>
      <c r="B951">
        <v>950</v>
      </c>
      <c r="C951" t="s">
        <v>8273</v>
      </c>
      <c r="D951" t="s">
        <v>15</v>
      </c>
      <c r="E951" t="s">
        <v>318</v>
      </c>
      <c r="F951" t="s">
        <v>1318</v>
      </c>
      <c r="G951" s="4" t="s">
        <v>135</v>
      </c>
      <c r="H951" s="4">
        <v>2.7465277777777779E-2</v>
      </c>
      <c r="I951" s="4">
        <v>2.7939814814814813E-2</v>
      </c>
      <c r="J951" s="4">
        <v>2.7430555555555554E-3</v>
      </c>
      <c r="K951" s="4">
        <v>1.3449074074074073E-2</v>
      </c>
      <c r="L951" t="s">
        <v>4761</v>
      </c>
      <c r="M951" t="s">
        <v>7843</v>
      </c>
      <c r="N951" s="4">
        <v>1.4016203703703704E-2</v>
      </c>
      <c r="O951" s="9">
        <v>1.4016203703703704E-2</v>
      </c>
      <c r="P951">
        <v>-49</v>
      </c>
      <c r="Q951">
        <v>-4.2168674698795199E-2</v>
      </c>
      <c r="R951" t="s">
        <v>43</v>
      </c>
      <c r="S951">
        <v>39</v>
      </c>
      <c r="T951" t="s">
        <v>9188</v>
      </c>
      <c r="U951" t="s">
        <v>4576</v>
      </c>
      <c r="V951" t="s">
        <v>136</v>
      </c>
      <c r="W951" t="s">
        <v>4579</v>
      </c>
      <c r="X951" t="s">
        <v>9198</v>
      </c>
      <c r="Y951" t="s">
        <v>9166</v>
      </c>
      <c r="Z951" t="s">
        <v>47</v>
      </c>
      <c r="AA951" t="s">
        <v>83</v>
      </c>
    </row>
    <row r="952" spans="1:27" x14ac:dyDescent="0.25">
      <c r="A952">
        <v>975</v>
      </c>
      <c r="B952">
        <v>951</v>
      </c>
      <c r="C952" t="s">
        <v>1514</v>
      </c>
      <c r="D952" t="s">
        <v>15</v>
      </c>
      <c r="E952" t="s">
        <v>1515</v>
      </c>
      <c r="F952" t="s">
        <v>1277</v>
      </c>
      <c r="G952" s="4" t="s">
        <v>207</v>
      </c>
      <c r="H952" s="4">
        <v>2.7465277777777779E-2</v>
      </c>
      <c r="I952" s="4">
        <v>2.8287037037037038E-2</v>
      </c>
      <c r="J952" s="4">
        <v>2.7430555555555554E-3</v>
      </c>
      <c r="K952" s="4">
        <v>1.3738425925925926E-2</v>
      </c>
      <c r="L952" t="s">
        <v>4761</v>
      </c>
      <c r="M952" t="s">
        <v>4951</v>
      </c>
      <c r="N952" s="4">
        <v>1.3726851851851851E-2</v>
      </c>
      <c r="O952" s="9">
        <v>1.3726851851851851E-2</v>
      </c>
      <c r="P952">
        <v>1</v>
      </c>
      <c r="Q952">
        <v>8.4245998315079997E-4</v>
      </c>
      <c r="R952" t="s">
        <v>23</v>
      </c>
      <c r="S952">
        <v>39</v>
      </c>
      <c r="T952" t="s">
        <v>9188</v>
      </c>
      <c r="U952" t="s">
        <v>4576</v>
      </c>
      <c r="V952" t="s">
        <v>165</v>
      </c>
      <c r="W952" t="s">
        <v>4579</v>
      </c>
      <c r="X952" t="s">
        <v>9198</v>
      </c>
      <c r="Y952" t="s">
        <v>9166</v>
      </c>
      <c r="Z952" t="s">
        <v>47</v>
      </c>
      <c r="AA952" t="s">
        <v>155</v>
      </c>
    </row>
    <row r="953" spans="1:27" x14ac:dyDescent="0.25">
      <c r="A953">
        <v>1156</v>
      </c>
      <c r="B953">
        <v>952</v>
      </c>
      <c r="C953" t="s">
        <v>4760</v>
      </c>
      <c r="D953" t="s">
        <v>15</v>
      </c>
      <c r="F953" t="s">
        <v>82</v>
      </c>
      <c r="G953" s="4" t="s">
        <v>18</v>
      </c>
      <c r="H953" s="4">
        <v>2.7465277777777779E-2</v>
      </c>
      <c r="I953" s="4">
        <v>2.826388888888889E-2</v>
      </c>
      <c r="J953" s="4">
        <v>2.7430555555555554E-3</v>
      </c>
      <c r="K953" s="4">
        <v>1.375E-2</v>
      </c>
      <c r="L953" t="s">
        <v>4761</v>
      </c>
      <c r="M953" t="s">
        <v>4583</v>
      </c>
      <c r="N953" s="4">
        <v>1.3715277777777778E-2</v>
      </c>
      <c r="O953" s="9">
        <v>1.3715277777777778E-2</v>
      </c>
      <c r="P953">
        <v>3</v>
      </c>
      <c r="Q953">
        <v>2.5252525252525298E-3</v>
      </c>
      <c r="R953" t="s">
        <v>23</v>
      </c>
      <c r="S953">
        <v>39</v>
      </c>
      <c r="T953" t="s">
        <v>9188</v>
      </c>
      <c r="U953" t="s">
        <v>4579</v>
      </c>
      <c r="V953" t="s">
        <v>105</v>
      </c>
      <c r="W953" t="s">
        <v>4579</v>
      </c>
      <c r="X953" t="s">
        <v>9198</v>
      </c>
      <c r="Y953" t="s">
        <v>9166</v>
      </c>
      <c r="Z953" t="s">
        <v>47</v>
      </c>
      <c r="AA953" t="s">
        <v>159</v>
      </c>
    </row>
    <row r="954" spans="1:27" x14ac:dyDescent="0.25">
      <c r="A954">
        <v>1876</v>
      </c>
      <c r="B954">
        <v>953</v>
      </c>
      <c r="C954" t="s">
        <v>1516</v>
      </c>
      <c r="D954" t="s">
        <v>15</v>
      </c>
      <c r="E954" t="s">
        <v>1517</v>
      </c>
      <c r="F954" t="s">
        <v>158</v>
      </c>
      <c r="G954" s="4" t="s">
        <v>135</v>
      </c>
      <c r="H954" s="4">
        <v>2.7465277777777779E-2</v>
      </c>
      <c r="I954" s="4">
        <v>2.8125000000000001E-2</v>
      </c>
      <c r="J954" s="4">
        <v>2.7430555555555554E-3</v>
      </c>
      <c r="K954" s="4">
        <v>1.3738425925925926E-2</v>
      </c>
      <c r="L954" t="s">
        <v>4761</v>
      </c>
      <c r="M954" t="s">
        <v>4951</v>
      </c>
      <c r="N954" s="4">
        <v>1.3726851851851851E-2</v>
      </c>
      <c r="O954" s="9">
        <v>1.3726851851851851E-2</v>
      </c>
      <c r="P954">
        <v>1</v>
      </c>
      <c r="Q954">
        <v>8.4245998315079997E-4</v>
      </c>
      <c r="R954" t="s">
        <v>23</v>
      </c>
      <c r="S954">
        <v>39</v>
      </c>
      <c r="T954" t="s">
        <v>9188</v>
      </c>
      <c r="U954" t="s">
        <v>4576</v>
      </c>
      <c r="V954" t="s">
        <v>136</v>
      </c>
      <c r="W954" t="s">
        <v>4579</v>
      </c>
      <c r="X954" t="s">
        <v>9198</v>
      </c>
      <c r="Y954" t="s">
        <v>9166</v>
      </c>
      <c r="Z954" t="s">
        <v>47</v>
      </c>
      <c r="AA954" t="s">
        <v>155</v>
      </c>
    </row>
    <row r="955" spans="1:27" x14ac:dyDescent="0.25">
      <c r="A955">
        <v>2282</v>
      </c>
      <c r="B955">
        <v>954</v>
      </c>
      <c r="C955" t="s">
        <v>8827</v>
      </c>
      <c r="D955" t="s">
        <v>15</v>
      </c>
      <c r="E955" t="s">
        <v>1518</v>
      </c>
      <c r="F955" t="s">
        <v>1519</v>
      </c>
      <c r="G955" s="4" t="s">
        <v>18</v>
      </c>
      <c r="H955" s="4">
        <v>2.7465277777777779E-2</v>
      </c>
      <c r="I955" s="4">
        <v>2.7581018518518519E-2</v>
      </c>
      <c r="J955" s="4">
        <v>2.7430555555555554E-3</v>
      </c>
      <c r="K955" s="4">
        <v>1.3321759259259259E-2</v>
      </c>
      <c r="L955" t="s">
        <v>4761</v>
      </c>
      <c r="M955" t="s">
        <v>6175</v>
      </c>
      <c r="N955" s="4">
        <v>1.4143518518518519E-2</v>
      </c>
      <c r="O955" s="9">
        <v>1.4143518518518519E-2</v>
      </c>
      <c r="P955">
        <v>-71</v>
      </c>
      <c r="Q955">
        <v>-6.1685490877497799E-2</v>
      </c>
      <c r="R955" t="s">
        <v>43</v>
      </c>
      <c r="S955">
        <v>39</v>
      </c>
      <c r="T955" t="s">
        <v>9188</v>
      </c>
      <c r="U955" t="s">
        <v>4576</v>
      </c>
      <c r="V955" t="s">
        <v>105</v>
      </c>
      <c r="W955" t="s">
        <v>4579</v>
      </c>
      <c r="X955" t="s">
        <v>9198</v>
      </c>
      <c r="Y955" t="s">
        <v>9166</v>
      </c>
      <c r="Z955" t="s">
        <v>47</v>
      </c>
      <c r="AA955" t="s">
        <v>44</v>
      </c>
    </row>
    <row r="956" spans="1:27" x14ac:dyDescent="0.25">
      <c r="A956">
        <v>347</v>
      </c>
      <c r="B956">
        <v>955</v>
      </c>
      <c r="C956" t="s">
        <v>1520</v>
      </c>
      <c r="D956" t="s">
        <v>15</v>
      </c>
      <c r="E956" t="s">
        <v>765</v>
      </c>
      <c r="F956" t="s">
        <v>61</v>
      </c>
      <c r="G956" s="4" t="s">
        <v>18</v>
      </c>
      <c r="H956" s="4">
        <v>2.7465277777777779E-2</v>
      </c>
      <c r="I956" s="4">
        <v>2.8136574074074074E-2</v>
      </c>
      <c r="J956" s="4">
        <v>2.7430555555555554E-3</v>
      </c>
      <c r="K956" s="4">
        <v>1.3715277777777778E-2</v>
      </c>
      <c r="L956" t="s">
        <v>4761</v>
      </c>
      <c r="M956" t="s">
        <v>5927</v>
      </c>
      <c r="N956" s="4">
        <v>1.375E-2</v>
      </c>
      <c r="O956" s="9">
        <v>1.375E-2</v>
      </c>
      <c r="P956">
        <v>-3</v>
      </c>
      <c r="Q956">
        <v>-2.5316455696202502E-3</v>
      </c>
      <c r="R956" t="s">
        <v>23</v>
      </c>
      <c r="S956">
        <v>39</v>
      </c>
      <c r="T956" t="s">
        <v>9188</v>
      </c>
      <c r="U956" t="s">
        <v>4576</v>
      </c>
      <c r="V956" t="s">
        <v>105</v>
      </c>
      <c r="W956" t="s">
        <v>4579</v>
      </c>
      <c r="X956" t="s">
        <v>9198</v>
      </c>
      <c r="Y956" t="s">
        <v>9166</v>
      </c>
      <c r="Z956" t="s">
        <v>47</v>
      </c>
      <c r="AA956" t="s">
        <v>149</v>
      </c>
    </row>
    <row r="957" spans="1:27" x14ac:dyDescent="0.25">
      <c r="A957">
        <v>2004</v>
      </c>
      <c r="B957">
        <v>956</v>
      </c>
      <c r="C957" t="s">
        <v>8274</v>
      </c>
      <c r="D957" t="s">
        <v>15</v>
      </c>
      <c r="E957" t="s">
        <v>1521</v>
      </c>
      <c r="F957" t="s">
        <v>1522</v>
      </c>
      <c r="G957" s="4" t="s">
        <v>135</v>
      </c>
      <c r="H957" s="4">
        <v>2.7476851851851853E-2</v>
      </c>
      <c r="I957" s="4">
        <v>2.8136574074074074E-2</v>
      </c>
      <c r="J957" s="4">
        <v>2.7430555555555554E-3</v>
      </c>
      <c r="K957" s="4">
        <v>1.3657407407407408E-2</v>
      </c>
      <c r="L957" t="s">
        <v>7463</v>
      </c>
      <c r="M957" t="s">
        <v>4757</v>
      </c>
      <c r="N957" s="4">
        <v>1.3819444444444445E-2</v>
      </c>
      <c r="O957" s="9">
        <v>1.3819444444444445E-2</v>
      </c>
      <c r="P957">
        <v>-14</v>
      </c>
      <c r="Q957">
        <v>-1.1864406779661E-2</v>
      </c>
      <c r="R957" t="s">
        <v>23</v>
      </c>
      <c r="S957">
        <v>39</v>
      </c>
      <c r="T957" t="s">
        <v>9188</v>
      </c>
      <c r="U957" t="s">
        <v>4576</v>
      </c>
      <c r="V957" t="s">
        <v>136</v>
      </c>
      <c r="W957" t="s">
        <v>4579</v>
      </c>
      <c r="X957" t="s">
        <v>9198</v>
      </c>
      <c r="Y957" t="s">
        <v>9166</v>
      </c>
      <c r="Z957" t="s">
        <v>47</v>
      </c>
      <c r="AA957" t="s">
        <v>136</v>
      </c>
    </row>
    <row r="958" spans="1:27" x14ac:dyDescent="0.25">
      <c r="A958">
        <v>1385</v>
      </c>
      <c r="B958">
        <v>957</v>
      </c>
      <c r="C958" t="s">
        <v>1523</v>
      </c>
      <c r="D958" t="s">
        <v>15</v>
      </c>
      <c r="E958" t="s">
        <v>190</v>
      </c>
      <c r="F958" t="s">
        <v>1524</v>
      </c>
      <c r="G958" s="4" t="s">
        <v>135</v>
      </c>
      <c r="H958" s="4">
        <v>2.7476851851851853E-2</v>
      </c>
      <c r="I958" s="4">
        <v>2.7858796296296295E-2</v>
      </c>
      <c r="J958" s="4">
        <v>2.7430555555555554E-3</v>
      </c>
      <c r="K958" s="4">
        <v>1.3182870370370371E-2</v>
      </c>
      <c r="L958" t="s">
        <v>7463</v>
      </c>
      <c r="M958" t="s">
        <v>7178</v>
      </c>
      <c r="N958" s="4">
        <v>1.4293981481481482E-2</v>
      </c>
      <c r="O958" s="9">
        <v>1.4293981481481482E-2</v>
      </c>
      <c r="P958">
        <v>-96</v>
      </c>
      <c r="Q958">
        <v>-8.4284460052677798E-2</v>
      </c>
      <c r="R958" t="s">
        <v>43</v>
      </c>
      <c r="S958">
        <v>39</v>
      </c>
      <c r="T958" t="s">
        <v>9188</v>
      </c>
      <c r="U958" t="s">
        <v>4576</v>
      </c>
      <c r="V958" t="s">
        <v>136</v>
      </c>
      <c r="W958" t="s">
        <v>4579</v>
      </c>
      <c r="X958" t="s">
        <v>9198</v>
      </c>
      <c r="Y958" t="s">
        <v>9166</v>
      </c>
      <c r="Z958" t="s">
        <v>47</v>
      </c>
      <c r="AA958" t="s">
        <v>191</v>
      </c>
    </row>
    <row r="959" spans="1:27" x14ac:dyDescent="0.25">
      <c r="A959">
        <v>3269</v>
      </c>
      <c r="B959">
        <v>958</v>
      </c>
      <c r="C959" t="s">
        <v>8828</v>
      </c>
      <c r="D959" t="s">
        <v>15</v>
      </c>
      <c r="E959" t="s">
        <v>1525</v>
      </c>
      <c r="F959" t="s">
        <v>61</v>
      </c>
      <c r="G959" s="4" t="s">
        <v>18</v>
      </c>
      <c r="H959" s="4">
        <v>2.7476851851851853E-2</v>
      </c>
      <c r="I959" s="4">
        <v>2.8101851851851854E-2</v>
      </c>
      <c r="J959" s="4">
        <v>2.7430555555555554E-3</v>
      </c>
      <c r="K959" s="4">
        <v>1.3518518518518518E-2</v>
      </c>
      <c r="L959" t="s">
        <v>7463</v>
      </c>
      <c r="M959" t="s">
        <v>4948</v>
      </c>
      <c r="N959" s="4">
        <v>1.3958333333333333E-2</v>
      </c>
      <c r="O959" s="9">
        <v>1.3958333333333333E-2</v>
      </c>
      <c r="P959">
        <v>-38</v>
      </c>
      <c r="Q959">
        <v>-3.2534246575342499E-2</v>
      </c>
      <c r="R959" t="s">
        <v>43</v>
      </c>
      <c r="S959">
        <v>39</v>
      </c>
      <c r="T959" t="s">
        <v>9188</v>
      </c>
      <c r="U959" t="s">
        <v>4576</v>
      </c>
      <c r="V959" t="s">
        <v>105</v>
      </c>
      <c r="W959" t="s">
        <v>4579</v>
      </c>
      <c r="X959" t="s">
        <v>9198</v>
      </c>
      <c r="Y959" t="s">
        <v>9166</v>
      </c>
      <c r="Z959" t="s">
        <v>47</v>
      </c>
      <c r="AA959" t="s">
        <v>99</v>
      </c>
    </row>
    <row r="960" spans="1:27" x14ac:dyDescent="0.25">
      <c r="A960">
        <v>1091</v>
      </c>
      <c r="B960">
        <v>959</v>
      </c>
      <c r="C960" t="s">
        <v>1526</v>
      </c>
      <c r="D960" t="s">
        <v>15</v>
      </c>
      <c r="E960" t="s">
        <v>776</v>
      </c>
      <c r="F960" t="s">
        <v>776</v>
      </c>
      <c r="G960" s="4" t="s">
        <v>207</v>
      </c>
      <c r="H960" s="4">
        <v>2.7476851851851853E-2</v>
      </c>
      <c r="I960" s="4">
        <v>2.824074074074074E-2</v>
      </c>
      <c r="J960" s="4">
        <v>2.7430555555555554E-3</v>
      </c>
      <c r="K960" s="4">
        <v>1.3761574074074074E-2</v>
      </c>
      <c r="L960" t="s">
        <v>7463</v>
      </c>
      <c r="M960" t="s">
        <v>4764</v>
      </c>
      <c r="N960" s="4">
        <v>1.3715277777777778E-2</v>
      </c>
      <c r="O960" s="9">
        <v>1.3715277777777778E-2</v>
      </c>
      <c r="P960">
        <v>4</v>
      </c>
      <c r="Q960">
        <v>3.3641715727502101E-3</v>
      </c>
      <c r="R960" t="s">
        <v>23</v>
      </c>
      <c r="S960">
        <v>39</v>
      </c>
      <c r="T960" t="s">
        <v>9188</v>
      </c>
      <c r="U960" t="s">
        <v>4576</v>
      </c>
      <c r="V960" t="s">
        <v>165</v>
      </c>
      <c r="W960" t="s">
        <v>4579</v>
      </c>
      <c r="X960" t="s">
        <v>9198</v>
      </c>
      <c r="Y960" t="s">
        <v>9166</v>
      </c>
      <c r="Z960" t="s">
        <v>47</v>
      </c>
      <c r="AA960" t="s">
        <v>161</v>
      </c>
    </row>
    <row r="961" spans="1:27" x14ac:dyDescent="0.25">
      <c r="A961">
        <v>4502</v>
      </c>
      <c r="B961">
        <v>960</v>
      </c>
      <c r="C961" t="s">
        <v>1527</v>
      </c>
      <c r="D961" t="s">
        <v>15</v>
      </c>
      <c r="E961" t="s">
        <v>1424</v>
      </c>
      <c r="F961" t="s">
        <v>1528</v>
      </c>
      <c r="G961" s="4" t="s">
        <v>30</v>
      </c>
      <c r="H961" s="4">
        <v>2.7476851851851853E-2</v>
      </c>
      <c r="I961" s="4">
        <v>2.8217592592592593E-2</v>
      </c>
      <c r="J961" s="4">
        <v>2.7430555555555554E-3</v>
      </c>
      <c r="K961" s="4">
        <v>1.3784722222222223E-2</v>
      </c>
      <c r="L961" t="s">
        <v>7463</v>
      </c>
      <c r="M961" t="s">
        <v>4587</v>
      </c>
      <c r="N961" s="4">
        <v>1.369212962962963E-2</v>
      </c>
      <c r="O961" s="9">
        <v>1.369212962962963E-2</v>
      </c>
      <c r="P961">
        <v>8</v>
      </c>
      <c r="Q961">
        <v>6.7170445004198203E-3</v>
      </c>
      <c r="R961" t="s">
        <v>23</v>
      </c>
      <c r="S961">
        <v>39</v>
      </c>
      <c r="T961" t="s">
        <v>9188</v>
      </c>
      <c r="U961" t="s">
        <v>4576</v>
      </c>
      <c r="V961" t="s">
        <v>75</v>
      </c>
      <c r="W961" t="s">
        <v>4579</v>
      </c>
      <c r="X961" t="s">
        <v>9198</v>
      </c>
      <c r="Y961" t="s">
        <v>9166</v>
      </c>
      <c r="Z961" t="s">
        <v>47</v>
      </c>
      <c r="AA961" t="s">
        <v>168</v>
      </c>
    </row>
    <row r="962" spans="1:27" x14ac:dyDescent="0.25">
      <c r="A962">
        <v>3123</v>
      </c>
      <c r="B962">
        <v>961</v>
      </c>
      <c r="C962" t="s">
        <v>1529</v>
      </c>
      <c r="D962" t="s">
        <v>15</v>
      </c>
      <c r="E962" t="s">
        <v>684</v>
      </c>
      <c r="F962" t="s">
        <v>1530</v>
      </c>
      <c r="G962" s="4" t="s">
        <v>135</v>
      </c>
      <c r="H962" s="4">
        <v>2.7488425925925927E-2</v>
      </c>
      <c r="I962" s="4">
        <v>2.8217592592592593E-2</v>
      </c>
      <c r="J962" s="4">
        <v>2.7546296296296294E-3</v>
      </c>
      <c r="K962" s="4">
        <v>1.380787037037037E-2</v>
      </c>
      <c r="L962" t="s">
        <v>8355</v>
      </c>
      <c r="M962" t="s">
        <v>4586</v>
      </c>
      <c r="N962" s="4">
        <v>1.3680555555555555E-2</v>
      </c>
      <c r="O962" s="9">
        <v>1.3680555555555555E-2</v>
      </c>
      <c r="P962">
        <v>11</v>
      </c>
      <c r="Q962">
        <v>9.2204526404023497E-3</v>
      </c>
      <c r="R962" t="s">
        <v>23</v>
      </c>
      <c r="S962">
        <v>39</v>
      </c>
      <c r="T962" t="s">
        <v>9188</v>
      </c>
      <c r="U962" t="s">
        <v>4576</v>
      </c>
      <c r="V962" t="s">
        <v>136</v>
      </c>
      <c r="W962" t="s">
        <v>4579</v>
      </c>
      <c r="X962" t="s">
        <v>9198</v>
      </c>
      <c r="Y962" t="s">
        <v>9166</v>
      </c>
      <c r="Z962" t="s">
        <v>47</v>
      </c>
      <c r="AA962" t="s">
        <v>175</v>
      </c>
    </row>
    <row r="963" spans="1:27" x14ac:dyDescent="0.25">
      <c r="A963">
        <v>3143</v>
      </c>
      <c r="B963">
        <v>962</v>
      </c>
      <c r="C963" t="s">
        <v>8829</v>
      </c>
      <c r="D963" t="s">
        <v>15</v>
      </c>
      <c r="E963" t="s">
        <v>1312</v>
      </c>
      <c r="F963" t="s">
        <v>17</v>
      </c>
      <c r="G963" s="4" t="s">
        <v>18</v>
      </c>
      <c r="H963" s="4">
        <v>2.75E-2</v>
      </c>
      <c r="I963" s="4">
        <v>2.8009259259259258E-2</v>
      </c>
      <c r="J963" s="4">
        <v>2.7546296296296294E-3</v>
      </c>
      <c r="K963" s="4">
        <v>1.3738425925925926E-2</v>
      </c>
      <c r="L963" t="s">
        <v>5793</v>
      </c>
      <c r="M963" t="s">
        <v>4951</v>
      </c>
      <c r="N963" s="4">
        <v>1.3761574074074074E-2</v>
      </c>
      <c r="O963" s="9">
        <v>1.3761574074074074E-2</v>
      </c>
      <c r="P963">
        <v>-2</v>
      </c>
      <c r="Q963">
        <v>-1.6849199663015999E-3</v>
      </c>
      <c r="R963" t="s">
        <v>23</v>
      </c>
      <c r="S963">
        <v>39</v>
      </c>
      <c r="T963" t="s">
        <v>9188</v>
      </c>
      <c r="U963" t="s">
        <v>4576</v>
      </c>
      <c r="V963" t="s">
        <v>105</v>
      </c>
      <c r="W963" t="s">
        <v>4579</v>
      </c>
      <c r="X963" t="s">
        <v>9198</v>
      </c>
      <c r="Y963" t="s">
        <v>9166</v>
      </c>
      <c r="Z963" t="s">
        <v>47</v>
      </c>
      <c r="AA963" t="s">
        <v>155</v>
      </c>
    </row>
    <row r="964" spans="1:27" x14ac:dyDescent="0.25">
      <c r="A964">
        <v>4336</v>
      </c>
      <c r="B964">
        <v>963</v>
      </c>
      <c r="C964" t="s">
        <v>1531</v>
      </c>
      <c r="D964" t="s">
        <v>15</v>
      </c>
      <c r="E964" t="s">
        <v>657</v>
      </c>
      <c r="F964" t="s">
        <v>42</v>
      </c>
      <c r="G964" s="4" t="s">
        <v>30</v>
      </c>
      <c r="H964" s="4">
        <v>2.75E-2</v>
      </c>
      <c r="I964" s="4">
        <v>2.8252314814814813E-2</v>
      </c>
      <c r="J964" s="4">
        <v>2.7546296296296294E-3</v>
      </c>
      <c r="K964" s="4">
        <v>1.3796296296296296E-2</v>
      </c>
      <c r="L964" t="s">
        <v>5793</v>
      </c>
      <c r="M964" t="s">
        <v>5797</v>
      </c>
      <c r="N964" s="4">
        <v>1.3703703703703704E-2</v>
      </c>
      <c r="O964" s="9">
        <v>1.3703703703703704E-2</v>
      </c>
      <c r="P964">
        <v>8</v>
      </c>
      <c r="Q964">
        <v>6.7114093959731499E-3</v>
      </c>
      <c r="R964" t="s">
        <v>23</v>
      </c>
      <c r="S964">
        <v>39</v>
      </c>
      <c r="T964" t="s">
        <v>9188</v>
      </c>
      <c r="U964" t="s">
        <v>4576</v>
      </c>
      <c r="V964" t="s">
        <v>75</v>
      </c>
      <c r="W964" t="s">
        <v>4579</v>
      </c>
      <c r="X964" t="s">
        <v>9198</v>
      </c>
      <c r="Y964" t="s">
        <v>9166</v>
      </c>
      <c r="Z964" t="s">
        <v>47</v>
      </c>
      <c r="AA964" t="s">
        <v>172</v>
      </c>
    </row>
    <row r="965" spans="1:27" x14ac:dyDescent="0.25">
      <c r="A965">
        <v>453</v>
      </c>
      <c r="B965">
        <v>964</v>
      </c>
      <c r="C965" t="s">
        <v>8830</v>
      </c>
      <c r="D965" t="s">
        <v>15</v>
      </c>
      <c r="E965" t="s">
        <v>1096</v>
      </c>
      <c r="F965" t="s">
        <v>1532</v>
      </c>
      <c r="G965" s="4" t="s">
        <v>18</v>
      </c>
      <c r="H965" s="4">
        <v>2.75E-2</v>
      </c>
      <c r="I965" s="4">
        <v>2.7708333333333335E-2</v>
      </c>
      <c r="J965" s="4">
        <v>2.7546296296296294E-3</v>
      </c>
      <c r="K965" s="4">
        <v>1.3425925925925926E-2</v>
      </c>
      <c r="L965" t="s">
        <v>5793</v>
      </c>
      <c r="M965" t="s">
        <v>6690</v>
      </c>
      <c r="N965" s="4">
        <v>1.4074074074074074E-2</v>
      </c>
      <c r="O965" s="9">
        <v>1.4074074074074074E-2</v>
      </c>
      <c r="P965">
        <v>-56</v>
      </c>
      <c r="Q965">
        <v>-4.8275862068965503E-2</v>
      </c>
      <c r="R965" t="s">
        <v>43</v>
      </c>
      <c r="S965">
        <v>39</v>
      </c>
      <c r="T965" t="s">
        <v>9188</v>
      </c>
      <c r="U965" t="s">
        <v>4576</v>
      </c>
      <c r="V965" t="s">
        <v>105</v>
      </c>
      <c r="W965" t="s">
        <v>4579</v>
      </c>
      <c r="X965" t="s">
        <v>9198</v>
      </c>
      <c r="Y965" t="s">
        <v>9166</v>
      </c>
      <c r="Z965" t="s">
        <v>47</v>
      </c>
      <c r="AA965" t="s">
        <v>75</v>
      </c>
    </row>
    <row r="966" spans="1:27" x14ac:dyDescent="0.25">
      <c r="A966">
        <v>2991</v>
      </c>
      <c r="B966">
        <v>965</v>
      </c>
      <c r="C966" t="s">
        <v>1533</v>
      </c>
      <c r="D966" t="s">
        <v>15</v>
      </c>
      <c r="F966" t="s">
        <v>17</v>
      </c>
      <c r="G966" s="4" t="s">
        <v>30</v>
      </c>
      <c r="H966" s="4">
        <v>2.75E-2</v>
      </c>
      <c r="I966" s="4">
        <v>2.8113425925925927E-2</v>
      </c>
      <c r="J966" s="4">
        <v>2.7546296296296294E-3</v>
      </c>
      <c r="K966" s="4">
        <v>1.4039351851851851E-2</v>
      </c>
      <c r="L966" t="s">
        <v>5793</v>
      </c>
      <c r="M966" t="s">
        <v>6202</v>
      </c>
      <c r="N966" s="4">
        <v>1.3460648148148149E-2</v>
      </c>
      <c r="O966" s="9">
        <v>1.3460648148148149E-2</v>
      </c>
      <c r="P966">
        <v>50</v>
      </c>
      <c r="Q966">
        <v>4.12201154163232E-2</v>
      </c>
      <c r="R966" t="s">
        <v>19</v>
      </c>
      <c r="S966">
        <v>39</v>
      </c>
      <c r="T966" t="s">
        <v>9188</v>
      </c>
      <c r="U966" t="s">
        <v>4579</v>
      </c>
      <c r="V966" t="s">
        <v>75</v>
      </c>
      <c r="W966" t="s">
        <v>4579</v>
      </c>
      <c r="X966" t="s">
        <v>9198</v>
      </c>
      <c r="Y966" t="s">
        <v>9166</v>
      </c>
      <c r="Z966" t="s">
        <v>47</v>
      </c>
      <c r="AA966" t="s">
        <v>51</v>
      </c>
    </row>
    <row r="967" spans="1:27" x14ac:dyDescent="0.25">
      <c r="A967">
        <v>2277</v>
      </c>
      <c r="B967">
        <v>966</v>
      </c>
      <c r="C967" t="s">
        <v>8831</v>
      </c>
      <c r="D967" t="s">
        <v>15</v>
      </c>
      <c r="E967" t="s">
        <v>535</v>
      </c>
      <c r="F967" t="s">
        <v>1063</v>
      </c>
      <c r="G967" s="4" t="s">
        <v>18</v>
      </c>
      <c r="H967" s="4">
        <v>2.75E-2</v>
      </c>
      <c r="I967" s="4">
        <v>2.824074074074074E-2</v>
      </c>
      <c r="J967" s="4">
        <v>2.7546296296296294E-3</v>
      </c>
      <c r="K967" s="4">
        <v>1.380787037037037E-2</v>
      </c>
      <c r="L967" t="s">
        <v>5793</v>
      </c>
      <c r="M967" t="s">
        <v>4586</v>
      </c>
      <c r="N967" s="4">
        <v>1.369212962962963E-2</v>
      </c>
      <c r="O967" s="9">
        <v>1.369212962962963E-2</v>
      </c>
      <c r="P967">
        <v>10</v>
      </c>
      <c r="Q967">
        <v>8.3822296730930394E-3</v>
      </c>
      <c r="R967" t="s">
        <v>23</v>
      </c>
      <c r="S967">
        <v>39</v>
      </c>
      <c r="T967" t="s">
        <v>9188</v>
      </c>
      <c r="U967" t="s">
        <v>4576</v>
      </c>
      <c r="V967" t="s">
        <v>105</v>
      </c>
      <c r="W967" t="s">
        <v>4579</v>
      </c>
      <c r="X967" t="s">
        <v>9198</v>
      </c>
      <c r="Y967" t="s">
        <v>9166</v>
      </c>
      <c r="Z967" t="s">
        <v>47</v>
      </c>
      <c r="AA967" t="s">
        <v>175</v>
      </c>
    </row>
    <row r="968" spans="1:27" x14ac:dyDescent="0.25">
      <c r="A968">
        <v>2901</v>
      </c>
      <c r="B968">
        <v>967</v>
      </c>
      <c r="C968" t="s">
        <v>1534</v>
      </c>
      <c r="D968" t="s">
        <v>15</v>
      </c>
      <c r="F968" t="s">
        <v>298</v>
      </c>
      <c r="G968" s="4" t="s">
        <v>30</v>
      </c>
      <c r="H968" s="4">
        <v>2.75E-2</v>
      </c>
      <c r="I968" s="4">
        <v>2.824074074074074E-2</v>
      </c>
      <c r="J968" s="4">
        <v>2.7546296296296294E-3</v>
      </c>
      <c r="K968" s="4">
        <v>1.380787037037037E-2</v>
      </c>
      <c r="L968" t="s">
        <v>5793</v>
      </c>
      <c r="M968" t="s">
        <v>4586</v>
      </c>
      <c r="N968" s="4">
        <v>1.369212962962963E-2</v>
      </c>
      <c r="O968" s="9">
        <v>1.369212962962963E-2</v>
      </c>
      <c r="P968">
        <v>10</v>
      </c>
      <c r="Q968">
        <v>8.3822296730930394E-3</v>
      </c>
      <c r="R968" t="s">
        <v>23</v>
      </c>
      <c r="S968">
        <v>39</v>
      </c>
      <c r="T968" t="s">
        <v>9188</v>
      </c>
      <c r="U968" t="s">
        <v>4579</v>
      </c>
      <c r="V968" t="s">
        <v>75</v>
      </c>
      <c r="W968" t="s">
        <v>4579</v>
      </c>
      <c r="X968" t="s">
        <v>9198</v>
      </c>
      <c r="Y968" t="s">
        <v>9166</v>
      </c>
      <c r="Z968" t="s">
        <v>47</v>
      </c>
      <c r="AA968" t="s">
        <v>175</v>
      </c>
    </row>
    <row r="969" spans="1:27" x14ac:dyDescent="0.25">
      <c r="A969">
        <v>3928</v>
      </c>
      <c r="B969">
        <v>968</v>
      </c>
      <c r="C969" t="s">
        <v>8832</v>
      </c>
      <c r="D969" t="s">
        <v>15</v>
      </c>
      <c r="E969" t="s">
        <v>503</v>
      </c>
      <c r="F969" t="s">
        <v>1535</v>
      </c>
      <c r="G969" s="4" t="s">
        <v>18</v>
      </c>
      <c r="H969" s="4">
        <v>2.7511574074074074E-2</v>
      </c>
      <c r="I969" s="4">
        <v>2.8310185185185185E-2</v>
      </c>
      <c r="J969" s="4">
        <v>2.7546296296296294E-3</v>
      </c>
      <c r="K969" s="4">
        <v>1.3842592592592592E-2</v>
      </c>
      <c r="L969" t="s">
        <v>6803</v>
      </c>
      <c r="M969" t="s">
        <v>5169</v>
      </c>
      <c r="N969" s="4">
        <v>1.3668981481481482E-2</v>
      </c>
      <c r="O969" s="9">
        <v>1.3668981481481482E-2</v>
      </c>
      <c r="P969">
        <v>15</v>
      </c>
      <c r="Q969">
        <v>1.25418060200669E-2</v>
      </c>
      <c r="R969" t="s">
        <v>23</v>
      </c>
      <c r="S969">
        <v>39</v>
      </c>
      <c r="T969" t="s">
        <v>9188</v>
      </c>
      <c r="U969" t="s">
        <v>4576</v>
      </c>
      <c r="V969" t="s">
        <v>105</v>
      </c>
      <c r="W969" t="s">
        <v>4579</v>
      </c>
      <c r="X969" t="s">
        <v>9198</v>
      </c>
      <c r="Y969" t="s">
        <v>9166</v>
      </c>
      <c r="Z969" t="s">
        <v>47</v>
      </c>
      <c r="AA969" t="s">
        <v>184</v>
      </c>
    </row>
    <row r="970" spans="1:27" x14ac:dyDescent="0.25">
      <c r="A970">
        <v>5085</v>
      </c>
      <c r="B970">
        <v>969</v>
      </c>
      <c r="C970" t="s">
        <v>1536</v>
      </c>
      <c r="D970" t="s">
        <v>15</v>
      </c>
      <c r="F970" t="s">
        <v>82</v>
      </c>
      <c r="G970" s="4" t="s">
        <v>18</v>
      </c>
      <c r="H970" s="4">
        <v>2.7511574074074074E-2</v>
      </c>
      <c r="I970" s="4">
        <v>2.837962962962963E-2</v>
      </c>
      <c r="J970" s="4">
        <v>2.7546296296296294E-3</v>
      </c>
      <c r="K970" s="4">
        <v>1.3969907407407407E-2</v>
      </c>
      <c r="L970" t="s">
        <v>6803</v>
      </c>
      <c r="M970" t="s">
        <v>5277</v>
      </c>
      <c r="N970" s="4">
        <v>1.3541666666666667E-2</v>
      </c>
      <c r="O970" s="9">
        <v>1.3541666666666667E-2</v>
      </c>
      <c r="P970">
        <v>37</v>
      </c>
      <c r="Q970">
        <v>3.06545153272577E-2</v>
      </c>
      <c r="R970" t="s">
        <v>19</v>
      </c>
      <c r="S970">
        <v>39</v>
      </c>
      <c r="T970" t="s">
        <v>9188</v>
      </c>
      <c r="U970" t="s">
        <v>4579</v>
      </c>
      <c r="V970" t="s">
        <v>105</v>
      </c>
      <c r="W970" t="s">
        <v>4579</v>
      </c>
      <c r="X970" t="s">
        <v>9198</v>
      </c>
      <c r="Y970" t="s">
        <v>9166</v>
      </c>
      <c r="Z970" t="s">
        <v>47</v>
      </c>
      <c r="AA970" t="s">
        <v>9173</v>
      </c>
    </row>
    <row r="971" spans="1:27" x14ac:dyDescent="0.25">
      <c r="A971">
        <v>5498</v>
      </c>
      <c r="B971">
        <v>970</v>
      </c>
      <c r="C971" t="s">
        <v>8356</v>
      </c>
      <c r="D971" t="s">
        <v>15</v>
      </c>
      <c r="E971" t="s">
        <v>1537</v>
      </c>
      <c r="F971" t="s">
        <v>74</v>
      </c>
      <c r="G971" s="4" t="s">
        <v>135</v>
      </c>
      <c r="H971" s="4">
        <v>2.7511574074074074E-2</v>
      </c>
      <c r="I971" s="4">
        <v>2.8020833333333332E-2</v>
      </c>
      <c r="J971" s="4">
        <v>2.7546296296296294E-3</v>
      </c>
      <c r="K971" s="4">
        <v>1.3819444444444445E-2</v>
      </c>
      <c r="L971" t="s">
        <v>6803</v>
      </c>
      <c r="M971" t="s">
        <v>6905</v>
      </c>
      <c r="N971" s="4">
        <v>1.369212962962963E-2</v>
      </c>
      <c r="O971" s="9">
        <v>1.369212962962963E-2</v>
      </c>
      <c r="P971">
        <v>11</v>
      </c>
      <c r="Q971">
        <v>9.2127303182579605E-3</v>
      </c>
      <c r="R971" t="s">
        <v>23</v>
      </c>
      <c r="S971">
        <v>39</v>
      </c>
      <c r="T971" t="s">
        <v>9188</v>
      </c>
      <c r="U971" t="s">
        <v>4576</v>
      </c>
      <c r="V971" t="s">
        <v>136</v>
      </c>
      <c r="W971" t="s">
        <v>4579</v>
      </c>
      <c r="X971" t="s">
        <v>9198</v>
      </c>
      <c r="Y971" t="s">
        <v>9166</v>
      </c>
      <c r="Z971" t="s">
        <v>47</v>
      </c>
      <c r="AA971" t="s">
        <v>178</v>
      </c>
    </row>
    <row r="972" spans="1:27" x14ac:dyDescent="0.25">
      <c r="A972">
        <v>5135</v>
      </c>
      <c r="B972">
        <v>971</v>
      </c>
      <c r="C972" t="s">
        <v>1538</v>
      </c>
      <c r="D972" t="s">
        <v>15</v>
      </c>
      <c r="E972" t="s">
        <v>1539</v>
      </c>
      <c r="F972" t="s">
        <v>82</v>
      </c>
      <c r="G972" s="4" t="s">
        <v>18</v>
      </c>
      <c r="H972" s="4">
        <v>2.7511574074074074E-2</v>
      </c>
      <c r="I972" s="4">
        <v>2.8229166666666666E-2</v>
      </c>
      <c r="J972" s="4">
        <v>2.7546296296296294E-3</v>
      </c>
      <c r="K972" s="4">
        <v>1.3796296296296296E-2</v>
      </c>
      <c r="L972" t="s">
        <v>6803</v>
      </c>
      <c r="M972" t="s">
        <v>5797</v>
      </c>
      <c r="N972" s="4">
        <v>1.3715277777777778E-2</v>
      </c>
      <c r="O972" s="9">
        <v>1.3715277777777778E-2</v>
      </c>
      <c r="P972">
        <v>7</v>
      </c>
      <c r="Q972">
        <v>5.8724832214765103E-3</v>
      </c>
      <c r="R972" t="s">
        <v>23</v>
      </c>
      <c r="S972">
        <v>39</v>
      </c>
      <c r="T972" t="s">
        <v>9188</v>
      </c>
      <c r="U972" t="s">
        <v>4576</v>
      </c>
      <c r="V972" t="s">
        <v>105</v>
      </c>
      <c r="W972" t="s">
        <v>4579</v>
      </c>
      <c r="X972" t="s">
        <v>9198</v>
      </c>
      <c r="Y972" t="s">
        <v>9166</v>
      </c>
      <c r="Z972" t="s">
        <v>47</v>
      </c>
      <c r="AA972" t="s">
        <v>172</v>
      </c>
    </row>
    <row r="973" spans="1:27" x14ac:dyDescent="0.25">
      <c r="A973">
        <v>4495</v>
      </c>
      <c r="B973">
        <v>972</v>
      </c>
      <c r="C973" t="s">
        <v>6802</v>
      </c>
      <c r="D973" t="s">
        <v>15</v>
      </c>
      <c r="F973" t="s">
        <v>82</v>
      </c>
      <c r="G973" s="4" t="s">
        <v>135</v>
      </c>
      <c r="H973" s="4">
        <v>2.7511574074074074E-2</v>
      </c>
      <c r="I973" s="4">
        <v>2.7986111111111111E-2</v>
      </c>
      <c r="J973" s="4">
        <v>2.7546296296296294E-3</v>
      </c>
      <c r="K973" s="4">
        <v>1.3842592592592592E-2</v>
      </c>
      <c r="L973" t="s">
        <v>6803</v>
      </c>
      <c r="M973" t="s">
        <v>5169</v>
      </c>
      <c r="N973" s="4">
        <v>1.3668981481481482E-2</v>
      </c>
      <c r="O973" s="9">
        <v>1.3668981481481482E-2</v>
      </c>
      <c r="P973">
        <v>15</v>
      </c>
      <c r="Q973">
        <v>1.25418060200669E-2</v>
      </c>
      <c r="R973" t="s">
        <v>23</v>
      </c>
      <c r="S973">
        <v>39</v>
      </c>
      <c r="T973" t="s">
        <v>9188</v>
      </c>
      <c r="U973" t="s">
        <v>4579</v>
      </c>
      <c r="V973" t="s">
        <v>136</v>
      </c>
      <c r="W973" t="s">
        <v>4579</v>
      </c>
      <c r="X973" t="s">
        <v>9198</v>
      </c>
      <c r="Y973" t="s">
        <v>9166</v>
      </c>
      <c r="Z973" t="s">
        <v>47</v>
      </c>
      <c r="AA973" t="s">
        <v>184</v>
      </c>
    </row>
    <row r="974" spans="1:27" x14ac:dyDescent="0.25">
      <c r="A974">
        <v>4770</v>
      </c>
      <c r="B974">
        <v>973</v>
      </c>
      <c r="C974" t="s">
        <v>1540</v>
      </c>
      <c r="D974" t="s">
        <v>15</v>
      </c>
      <c r="E974" t="s">
        <v>1541</v>
      </c>
      <c r="F974" t="s">
        <v>891</v>
      </c>
      <c r="G974" s="4" t="s">
        <v>18</v>
      </c>
      <c r="H974" s="4">
        <v>2.7523148148148147E-2</v>
      </c>
      <c r="I974" s="4">
        <v>2.8171296296296295E-2</v>
      </c>
      <c r="J974" s="4">
        <v>2.7546296296296294E-3</v>
      </c>
      <c r="K974" s="4">
        <v>1.380787037037037E-2</v>
      </c>
      <c r="L974" t="s">
        <v>6203</v>
      </c>
      <c r="M974" t="s">
        <v>4586</v>
      </c>
      <c r="N974" s="4">
        <v>1.3715277777777778E-2</v>
      </c>
      <c r="O974" s="9">
        <v>1.3715277777777778E-2</v>
      </c>
      <c r="P974">
        <v>8</v>
      </c>
      <c r="Q974">
        <v>6.7057837384744299E-3</v>
      </c>
      <c r="R974" t="s">
        <v>23</v>
      </c>
      <c r="S974">
        <v>39</v>
      </c>
      <c r="T974" t="s">
        <v>9188</v>
      </c>
      <c r="U974" t="s">
        <v>4576</v>
      </c>
      <c r="V974" t="s">
        <v>105</v>
      </c>
      <c r="W974" t="s">
        <v>4579</v>
      </c>
      <c r="X974" t="s">
        <v>9198</v>
      </c>
      <c r="Y974" t="s">
        <v>9166</v>
      </c>
      <c r="Z974" t="s">
        <v>47</v>
      </c>
      <c r="AA974" t="s">
        <v>175</v>
      </c>
    </row>
    <row r="975" spans="1:27" x14ac:dyDescent="0.25">
      <c r="A975">
        <v>5153</v>
      </c>
      <c r="B975">
        <v>974</v>
      </c>
      <c r="C975" t="s">
        <v>7464</v>
      </c>
      <c r="D975" t="s">
        <v>15</v>
      </c>
      <c r="E975" t="s">
        <v>433</v>
      </c>
      <c r="F975" t="s">
        <v>1542</v>
      </c>
      <c r="G975" s="4" t="s">
        <v>685</v>
      </c>
      <c r="H975" s="4">
        <v>2.7523148148148147E-2</v>
      </c>
      <c r="I975" s="4">
        <v>2.8229166666666666E-2</v>
      </c>
      <c r="J975" s="4">
        <v>2.7546296296296294E-3</v>
      </c>
      <c r="K975" s="4">
        <v>1.3796296296296296E-2</v>
      </c>
      <c r="L975" t="s">
        <v>6203</v>
      </c>
      <c r="M975" t="s">
        <v>5797</v>
      </c>
      <c r="N975" s="4">
        <v>1.3726851851851851E-2</v>
      </c>
      <c r="O975" s="9">
        <v>1.3726851851851851E-2</v>
      </c>
      <c r="P975">
        <v>6</v>
      </c>
      <c r="Q975">
        <v>5.0335570469798698E-3</v>
      </c>
      <c r="R975" t="s">
        <v>23</v>
      </c>
      <c r="S975">
        <v>39</v>
      </c>
      <c r="T975" t="s">
        <v>9188</v>
      </c>
      <c r="U975" t="s">
        <v>4576</v>
      </c>
      <c r="V975" t="s">
        <v>62</v>
      </c>
      <c r="W975" t="s">
        <v>4579</v>
      </c>
      <c r="X975" t="s">
        <v>9198</v>
      </c>
      <c r="Y975" t="s">
        <v>9166</v>
      </c>
      <c r="Z975" t="s">
        <v>47</v>
      </c>
      <c r="AA975" t="s">
        <v>172</v>
      </c>
    </row>
    <row r="976" spans="1:27" x14ac:dyDescent="0.25">
      <c r="A976">
        <v>1037</v>
      </c>
      <c r="B976">
        <v>975</v>
      </c>
      <c r="C976" t="s">
        <v>1543</v>
      </c>
      <c r="D976" t="s">
        <v>15</v>
      </c>
      <c r="F976" t="s">
        <v>510</v>
      </c>
      <c r="G976" s="4" t="s">
        <v>30</v>
      </c>
      <c r="H976" s="4">
        <v>2.7523148148148147E-2</v>
      </c>
      <c r="I976" s="4">
        <v>2.824074074074074E-2</v>
      </c>
      <c r="J976" s="4">
        <v>2.7546296296296294E-3</v>
      </c>
      <c r="K976" s="4">
        <v>1.3842592592592592E-2</v>
      </c>
      <c r="L976" t="s">
        <v>6203</v>
      </c>
      <c r="M976" t="s">
        <v>5169</v>
      </c>
      <c r="N976" s="4">
        <v>1.3680555555555555E-2</v>
      </c>
      <c r="O976" s="9">
        <v>1.3680555555555555E-2</v>
      </c>
      <c r="P976">
        <v>14</v>
      </c>
      <c r="Q976">
        <v>1.17056856187291E-2</v>
      </c>
      <c r="R976" t="s">
        <v>23</v>
      </c>
      <c r="S976">
        <v>39</v>
      </c>
      <c r="T976" t="s">
        <v>9188</v>
      </c>
      <c r="U976" t="s">
        <v>4579</v>
      </c>
      <c r="V976" t="s">
        <v>75</v>
      </c>
      <c r="W976" t="s">
        <v>4579</v>
      </c>
      <c r="X976" t="s">
        <v>9198</v>
      </c>
      <c r="Y976" t="s">
        <v>9166</v>
      </c>
      <c r="Z976" t="s">
        <v>47</v>
      </c>
      <c r="AA976" t="s">
        <v>184</v>
      </c>
    </row>
    <row r="977" spans="1:27" x14ac:dyDescent="0.25">
      <c r="A977">
        <v>472</v>
      </c>
      <c r="B977">
        <v>976</v>
      </c>
      <c r="C977" t="s">
        <v>8477</v>
      </c>
      <c r="D977" t="s">
        <v>15</v>
      </c>
      <c r="E977" t="s">
        <v>228</v>
      </c>
      <c r="F977" t="s">
        <v>891</v>
      </c>
      <c r="G977" s="4" t="s">
        <v>135</v>
      </c>
      <c r="H977" s="4">
        <v>2.7534722222222221E-2</v>
      </c>
      <c r="I977" s="4">
        <v>2.8182870370370372E-2</v>
      </c>
      <c r="J977" s="4">
        <v>2.7546296296296294E-3</v>
      </c>
      <c r="K977" s="4">
        <v>1.380787037037037E-2</v>
      </c>
      <c r="L977" t="s">
        <v>6977</v>
      </c>
      <c r="M977" t="s">
        <v>4586</v>
      </c>
      <c r="N977" s="4">
        <v>1.3726851851851851E-2</v>
      </c>
      <c r="O977" s="9">
        <v>1.3726851851851851E-2</v>
      </c>
      <c r="P977">
        <v>7</v>
      </c>
      <c r="Q977">
        <v>5.86756077116513E-3</v>
      </c>
      <c r="R977" t="s">
        <v>23</v>
      </c>
      <c r="S977">
        <v>39</v>
      </c>
      <c r="T977" t="s">
        <v>9188</v>
      </c>
      <c r="U977" t="s">
        <v>4576</v>
      </c>
      <c r="V977" t="s">
        <v>136</v>
      </c>
      <c r="W977" t="s">
        <v>4579</v>
      </c>
      <c r="X977" t="s">
        <v>9198</v>
      </c>
      <c r="Y977" t="s">
        <v>9166</v>
      </c>
      <c r="Z977" t="s">
        <v>47</v>
      </c>
      <c r="AA977" t="s">
        <v>175</v>
      </c>
    </row>
    <row r="978" spans="1:27" x14ac:dyDescent="0.25">
      <c r="A978">
        <v>1921</v>
      </c>
      <c r="B978">
        <v>977</v>
      </c>
      <c r="C978" t="s">
        <v>1544</v>
      </c>
      <c r="D978" t="s">
        <v>15</v>
      </c>
      <c r="E978" t="s">
        <v>1339</v>
      </c>
      <c r="F978" t="s">
        <v>1545</v>
      </c>
      <c r="G978" s="4" t="s">
        <v>1011</v>
      </c>
      <c r="H978" s="4">
        <v>2.7534722222222221E-2</v>
      </c>
      <c r="I978" s="4">
        <v>2.7743055555555556E-2</v>
      </c>
      <c r="J978" s="4">
        <v>2.7546296296296294E-3</v>
      </c>
      <c r="K978" s="4">
        <v>1.3657407407407408E-2</v>
      </c>
      <c r="L978" t="s">
        <v>6977</v>
      </c>
      <c r="M978" t="s">
        <v>4757</v>
      </c>
      <c r="N978" s="4">
        <v>1.3877314814814815E-2</v>
      </c>
      <c r="O978" s="9">
        <v>1.3877314814814815E-2</v>
      </c>
      <c r="P978">
        <v>-19</v>
      </c>
      <c r="Q978">
        <v>-1.6101694915254199E-2</v>
      </c>
      <c r="R978" t="s">
        <v>23</v>
      </c>
      <c r="S978">
        <v>39</v>
      </c>
      <c r="T978" t="s">
        <v>9189</v>
      </c>
      <c r="U978" t="s">
        <v>4576</v>
      </c>
      <c r="V978" t="s">
        <v>136</v>
      </c>
      <c r="W978" t="s">
        <v>4579</v>
      </c>
      <c r="X978" t="s">
        <v>9198</v>
      </c>
      <c r="Y978" t="s">
        <v>9166</v>
      </c>
      <c r="Z978" t="s">
        <v>47</v>
      </c>
      <c r="AA978" t="s">
        <v>136</v>
      </c>
    </row>
    <row r="979" spans="1:27" x14ac:dyDescent="0.25">
      <c r="A979">
        <v>2059</v>
      </c>
      <c r="B979">
        <v>978</v>
      </c>
      <c r="C979" t="s">
        <v>6976</v>
      </c>
      <c r="D979" t="s">
        <v>15</v>
      </c>
      <c r="F979" t="s">
        <v>1455</v>
      </c>
      <c r="G979" s="4" t="s">
        <v>18</v>
      </c>
      <c r="H979" s="4">
        <v>2.7534722222222221E-2</v>
      </c>
      <c r="I979" s="4">
        <v>2.8101851851851854E-2</v>
      </c>
      <c r="J979" s="4">
        <v>2.7546296296296294E-3</v>
      </c>
      <c r="K979" s="4">
        <v>1.3819444444444445E-2</v>
      </c>
      <c r="L979" t="s">
        <v>6977</v>
      </c>
      <c r="M979" t="s">
        <v>6905</v>
      </c>
      <c r="N979" s="4">
        <v>1.3715277777777778E-2</v>
      </c>
      <c r="O979" s="9">
        <v>1.3715277777777778E-2</v>
      </c>
      <c r="P979">
        <v>9</v>
      </c>
      <c r="Q979">
        <v>7.5376884422110602E-3</v>
      </c>
      <c r="R979" t="s">
        <v>23</v>
      </c>
      <c r="S979">
        <v>39</v>
      </c>
      <c r="T979" t="s">
        <v>9188</v>
      </c>
      <c r="U979" t="s">
        <v>4579</v>
      </c>
      <c r="V979" t="s">
        <v>105</v>
      </c>
      <c r="W979" t="s">
        <v>4579</v>
      </c>
      <c r="X979" t="s">
        <v>9198</v>
      </c>
      <c r="Y979" t="s">
        <v>9166</v>
      </c>
      <c r="Z979" t="s">
        <v>47</v>
      </c>
      <c r="AA979" t="s">
        <v>178</v>
      </c>
    </row>
    <row r="980" spans="1:27" x14ac:dyDescent="0.25">
      <c r="A980">
        <v>1220</v>
      </c>
      <c r="B980">
        <v>979</v>
      </c>
      <c r="C980" t="s">
        <v>1546</v>
      </c>
      <c r="D980" t="s">
        <v>15</v>
      </c>
      <c r="E980" t="s">
        <v>1547</v>
      </c>
      <c r="G980" s="4" t="s">
        <v>1011</v>
      </c>
      <c r="H980" s="4">
        <v>2.7546296296296298E-2</v>
      </c>
      <c r="I980" s="4">
        <v>2.8148148148148148E-2</v>
      </c>
      <c r="J980" s="4">
        <v>2.7546296296296294E-3</v>
      </c>
      <c r="K980" s="4">
        <v>1.3888888888888888E-2</v>
      </c>
      <c r="L980" t="s">
        <v>7561</v>
      </c>
      <c r="M980" t="s">
        <v>4768</v>
      </c>
      <c r="N980" s="4">
        <v>1.3657407407407408E-2</v>
      </c>
      <c r="O980" s="9">
        <v>1.3657407407407408E-2</v>
      </c>
      <c r="P980">
        <v>20</v>
      </c>
      <c r="Q980">
        <v>1.6666666666666701E-2</v>
      </c>
      <c r="R980" t="s">
        <v>23</v>
      </c>
      <c r="S980">
        <v>39</v>
      </c>
      <c r="T980" t="s">
        <v>9189</v>
      </c>
      <c r="U980" t="s">
        <v>4576</v>
      </c>
      <c r="V980" t="s">
        <v>136</v>
      </c>
      <c r="W980" t="s">
        <v>4579</v>
      </c>
      <c r="X980" t="s">
        <v>9198</v>
      </c>
      <c r="Y980" t="s">
        <v>9166</v>
      </c>
      <c r="Z980" t="s">
        <v>47</v>
      </c>
      <c r="AA980" t="s">
        <v>9171</v>
      </c>
    </row>
    <row r="981" spans="1:27" x14ac:dyDescent="0.25">
      <c r="A981">
        <v>828</v>
      </c>
      <c r="B981">
        <v>980</v>
      </c>
      <c r="C981" t="s">
        <v>1548</v>
      </c>
      <c r="D981" t="s">
        <v>15</v>
      </c>
      <c r="E981" t="s">
        <v>1549</v>
      </c>
      <c r="F981" t="s">
        <v>439</v>
      </c>
      <c r="G981" s="4" t="s">
        <v>135</v>
      </c>
      <c r="H981" s="4">
        <v>2.7546296296296298E-2</v>
      </c>
      <c r="I981" s="4">
        <v>2.8854166666666667E-2</v>
      </c>
      <c r="J981" s="4">
        <v>2.7546296296296294E-3</v>
      </c>
      <c r="K981" s="4">
        <v>1.3923611111111111E-2</v>
      </c>
      <c r="L981" t="s">
        <v>7561</v>
      </c>
      <c r="M981" t="s">
        <v>4776</v>
      </c>
      <c r="N981" s="4">
        <v>1.3622685185185186E-2</v>
      </c>
      <c r="O981" s="9">
        <v>1.3622685185185186E-2</v>
      </c>
      <c r="P981">
        <v>26</v>
      </c>
      <c r="Q981">
        <v>2.1612635078969201E-2</v>
      </c>
      <c r="R981" t="s">
        <v>19</v>
      </c>
      <c r="S981">
        <v>39</v>
      </c>
      <c r="T981" t="s">
        <v>9188</v>
      </c>
      <c r="U981" t="s">
        <v>4576</v>
      </c>
      <c r="V981" t="s">
        <v>136</v>
      </c>
      <c r="W981" t="s">
        <v>4579</v>
      </c>
      <c r="X981" t="s">
        <v>9198</v>
      </c>
      <c r="Y981" t="s">
        <v>9166</v>
      </c>
      <c r="Z981" t="s">
        <v>47</v>
      </c>
      <c r="AA981" t="s">
        <v>9174</v>
      </c>
    </row>
    <row r="982" spans="1:27" x14ac:dyDescent="0.25">
      <c r="A982">
        <v>5212</v>
      </c>
      <c r="B982">
        <v>981</v>
      </c>
      <c r="C982" t="s">
        <v>1550</v>
      </c>
      <c r="D982" t="s">
        <v>15</v>
      </c>
      <c r="E982" t="s">
        <v>657</v>
      </c>
      <c r="F982" t="s">
        <v>1551</v>
      </c>
      <c r="G982" s="4" t="s">
        <v>30</v>
      </c>
      <c r="H982" s="4">
        <v>2.7557870370370371E-2</v>
      </c>
      <c r="I982" s="4">
        <v>2.78125E-2</v>
      </c>
      <c r="J982" s="4">
        <v>2.7546296296296294E-3</v>
      </c>
      <c r="K982" s="4">
        <v>1.3229166666666667E-2</v>
      </c>
      <c r="L982" t="s">
        <v>4763</v>
      </c>
      <c r="M982" t="s">
        <v>6681</v>
      </c>
      <c r="N982" s="4">
        <v>1.4328703703703703E-2</v>
      </c>
      <c r="O982" s="9">
        <v>1.4328703703703703E-2</v>
      </c>
      <c r="P982">
        <v>-95</v>
      </c>
      <c r="Q982">
        <v>-8.3114610673665795E-2</v>
      </c>
      <c r="R982" t="s">
        <v>43</v>
      </c>
      <c r="S982">
        <v>39</v>
      </c>
      <c r="T982" t="s">
        <v>9188</v>
      </c>
      <c r="U982" t="s">
        <v>4576</v>
      </c>
      <c r="V982" t="s">
        <v>75</v>
      </c>
      <c r="W982" t="s">
        <v>4579</v>
      </c>
      <c r="X982" t="s">
        <v>9198</v>
      </c>
      <c r="Y982" t="s">
        <v>9166</v>
      </c>
      <c r="Z982" t="s">
        <v>47</v>
      </c>
      <c r="AA982" t="s">
        <v>9174</v>
      </c>
    </row>
    <row r="983" spans="1:27" x14ac:dyDescent="0.25">
      <c r="A983">
        <v>2395</v>
      </c>
      <c r="B983">
        <v>982</v>
      </c>
      <c r="C983" t="s">
        <v>4762</v>
      </c>
      <c r="D983" t="s">
        <v>15</v>
      </c>
      <c r="F983" t="s">
        <v>82</v>
      </c>
      <c r="G983" s="4" t="s">
        <v>18</v>
      </c>
      <c r="H983" s="4">
        <v>2.7557870370370371E-2</v>
      </c>
      <c r="I983" s="4">
        <v>2.8333333333333332E-2</v>
      </c>
      <c r="J983" s="4">
        <v>2.7546296296296294E-3</v>
      </c>
      <c r="K983" s="4">
        <v>1.3761574074074074E-2</v>
      </c>
      <c r="L983" t="s">
        <v>4763</v>
      </c>
      <c r="M983" t="s">
        <v>4764</v>
      </c>
      <c r="N983" s="4">
        <v>1.3796296296296296E-2</v>
      </c>
      <c r="O983" s="9">
        <v>1.3796296296296296E-2</v>
      </c>
      <c r="P983">
        <v>-3</v>
      </c>
      <c r="Q983">
        <v>-2.52312867956266E-3</v>
      </c>
      <c r="R983" t="s">
        <v>23</v>
      </c>
      <c r="S983">
        <v>39</v>
      </c>
      <c r="T983" t="s">
        <v>9188</v>
      </c>
      <c r="U983" t="s">
        <v>4579</v>
      </c>
      <c r="V983" t="s">
        <v>105</v>
      </c>
      <c r="W983" t="s">
        <v>4579</v>
      </c>
      <c r="X983" t="s">
        <v>9198</v>
      </c>
      <c r="Y983" t="s">
        <v>9166</v>
      </c>
      <c r="Z983" t="s">
        <v>47</v>
      </c>
      <c r="AA983" t="s">
        <v>161</v>
      </c>
    </row>
    <row r="984" spans="1:27" x14ac:dyDescent="0.25">
      <c r="A984">
        <v>1904</v>
      </c>
      <c r="B984">
        <v>983</v>
      </c>
      <c r="C984" t="s">
        <v>1552</v>
      </c>
      <c r="D984" t="s">
        <v>15</v>
      </c>
      <c r="E984" t="s">
        <v>1553</v>
      </c>
      <c r="F984" t="s">
        <v>82</v>
      </c>
      <c r="G984" s="4" t="s">
        <v>135</v>
      </c>
      <c r="H984" s="4">
        <v>2.7569444444444445E-2</v>
      </c>
      <c r="I984" s="4">
        <v>2.8425925925925927E-2</v>
      </c>
      <c r="J984" s="4">
        <v>2.7546296296296294E-3</v>
      </c>
      <c r="K984" s="4">
        <v>1.3935185185185186E-2</v>
      </c>
      <c r="L984" t="s">
        <v>7191</v>
      </c>
      <c r="M984" t="s">
        <v>6200</v>
      </c>
      <c r="N984" s="4">
        <v>1.3634259259259259E-2</v>
      </c>
      <c r="O984" s="9">
        <v>1.3634259259259259E-2</v>
      </c>
      <c r="P984">
        <v>26</v>
      </c>
      <c r="Q984">
        <v>2.1594684385382101E-2</v>
      </c>
      <c r="R984" t="s">
        <v>19</v>
      </c>
      <c r="S984">
        <v>39</v>
      </c>
      <c r="T984" t="s">
        <v>9188</v>
      </c>
      <c r="U984" t="s">
        <v>4576</v>
      </c>
      <c r="V984" t="s">
        <v>136</v>
      </c>
      <c r="W984" t="s">
        <v>4579</v>
      </c>
      <c r="X984" t="s">
        <v>9198</v>
      </c>
      <c r="Y984" t="s">
        <v>9166</v>
      </c>
      <c r="Z984" t="s">
        <v>47</v>
      </c>
      <c r="AA984" t="s">
        <v>9172</v>
      </c>
    </row>
    <row r="985" spans="1:27" x14ac:dyDescent="0.25">
      <c r="A985">
        <v>1026</v>
      </c>
      <c r="B985">
        <v>984</v>
      </c>
      <c r="C985" t="s">
        <v>7190</v>
      </c>
      <c r="D985" t="s">
        <v>15</v>
      </c>
      <c r="G985" s="4" t="s">
        <v>18</v>
      </c>
      <c r="H985" s="4">
        <v>2.7569444444444445E-2</v>
      </c>
      <c r="I985" s="4">
        <v>2.8518518518518519E-2</v>
      </c>
      <c r="J985" s="4">
        <v>2.7546296296296294E-3</v>
      </c>
      <c r="K985" s="4">
        <v>1.4317129629629629E-2</v>
      </c>
      <c r="L985" t="s">
        <v>7191</v>
      </c>
      <c r="M985" t="s">
        <v>7192</v>
      </c>
      <c r="N985" s="4">
        <v>1.3252314814814814E-2</v>
      </c>
      <c r="O985" s="9">
        <v>1.3252314814814814E-2</v>
      </c>
      <c r="P985">
        <v>92</v>
      </c>
      <c r="Q985">
        <v>7.4373484236054999E-2</v>
      </c>
      <c r="R985" t="s">
        <v>19</v>
      </c>
      <c r="S985">
        <v>39</v>
      </c>
      <c r="T985" t="s">
        <v>9188</v>
      </c>
      <c r="U985" t="s">
        <v>4579</v>
      </c>
      <c r="V985" t="s">
        <v>105</v>
      </c>
      <c r="W985" t="s">
        <v>4579</v>
      </c>
      <c r="X985" t="s">
        <v>9198</v>
      </c>
      <c r="Y985" t="s">
        <v>9166</v>
      </c>
      <c r="Z985" t="s">
        <v>47</v>
      </c>
      <c r="AA985" t="s">
        <v>124</v>
      </c>
    </row>
    <row r="986" spans="1:27" x14ac:dyDescent="0.25">
      <c r="A986">
        <v>2244</v>
      </c>
      <c r="B986">
        <v>985</v>
      </c>
      <c r="C986" t="s">
        <v>1554</v>
      </c>
      <c r="D986" t="s">
        <v>15</v>
      </c>
      <c r="E986" t="s">
        <v>1555</v>
      </c>
      <c r="F986" t="s">
        <v>563</v>
      </c>
      <c r="G986" s="4" t="s">
        <v>18</v>
      </c>
      <c r="H986" s="4">
        <v>2.7581018518518519E-2</v>
      </c>
      <c r="I986" s="4">
        <v>2.8298611111111111E-2</v>
      </c>
      <c r="J986" s="4">
        <v>2.7546296296296294E-3</v>
      </c>
      <c r="K986" s="4">
        <v>1.380787037037037E-2</v>
      </c>
      <c r="L986" t="s">
        <v>5794</v>
      </c>
      <c r="M986" t="s">
        <v>4586</v>
      </c>
      <c r="N986" s="4">
        <v>1.3773148148148149E-2</v>
      </c>
      <c r="O986" s="9">
        <v>1.3773148148148149E-2</v>
      </c>
      <c r="P986">
        <v>3</v>
      </c>
      <c r="Q986">
        <v>2.5146689019279098E-3</v>
      </c>
      <c r="R986" t="s">
        <v>23</v>
      </c>
      <c r="S986">
        <v>39</v>
      </c>
      <c r="T986" t="s">
        <v>9188</v>
      </c>
      <c r="U986" t="s">
        <v>4576</v>
      </c>
      <c r="V986" t="s">
        <v>105</v>
      </c>
      <c r="W986" t="s">
        <v>4579</v>
      </c>
      <c r="X986" t="s">
        <v>9198</v>
      </c>
      <c r="Y986" t="s">
        <v>9166</v>
      </c>
      <c r="Z986" t="s">
        <v>47</v>
      </c>
      <c r="AA986" t="s">
        <v>175</v>
      </c>
    </row>
    <row r="987" spans="1:27" x14ac:dyDescent="0.25">
      <c r="A987">
        <v>2666</v>
      </c>
      <c r="B987">
        <v>986</v>
      </c>
      <c r="C987" t="s">
        <v>8357</v>
      </c>
      <c r="D987" t="s">
        <v>15</v>
      </c>
      <c r="E987" t="s">
        <v>1556</v>
      </c>
      <c r="F987" t="s">
        <v>1557</v>
      </c>
      <c r="G987" s="4" t="s">
        <v>135</v>
      </c>
      <c r="H987" s="4">
        <v>2.7581018518518519E-2</v>
      </c>
      <c r="I987" s="4">
        <v>2.824074074074074E-2</v>
      </c>
      <c r="J987" s="4">
        <v>2.7546296296296294E-3</v>
      </c>
      <c r="K987" s="4">
        <v>1.3888888888888888E-2</v>
      </c>
      <c r="L987" t="s">
        <v>5794</v>
      </c>
      <c r="M987" t="s">
        <v>4768</v>
      </c>
      <c r="N987" s="4">
        <v>1.369212962962963E-2</v>
      </c>
      <c r="O987" s="9">
        <v>1.369212962962963E-2</v>
      </c>
      <c r="P987">
        <v>17</v>
      </c>
      <c r="Q987">
        <v>1.4166666666666701E-2</v>
      </c>
      <c r="R987" t="s">
        <v>23</v>
      </c>
      <c r="S987">
        <v>39</v>
      </c>
      <c r="T987" t="s">
        <v>9188</v>
      </c>
      <c r="U987" t="s">
        <v>4576</v>
      </c>
      <c r="V987" t="s">
        <v>136</v>
      </c>
      <c r="W987" t="s">
        <v>4579</v>
      </c>
      <c r="X987" t="s">
        <v>9198</v>
      </c>
      <c r="Y987" t="s">
        <v>9166</v>
      </c>
      <c r="Z987" t="s">
        <v>47</v>
      </c>
      <c r="AA987" t="s">
        <v>9171</v>
      </c>
    </row>
    <row r="988" spans="1:27" x14ac:dyDescent="0.25">
      <c r="A988">
        <v>536</v>
      </c>
      <c r="B988">
        <v>987</v>
      </c>
      <c r="C988" t="s">
        <v>1558</v>
      </c>
      <c r="D988" t="s">
        <v>15</v>
      </c>
      <c r="F988" t="s">
        <v>1455</v>
      </c>
      <c r="G988" s="4" t="s">
        <v>207</v>
      </c>
      <c r="H988" s="4">
        <v>2.7581018518518519E-2</v>
      </c>
      <c r="I988" s="4">
        <v>2.7847222222222221E-2</v>
      </c>
      <c r="J988" s="4">
        <v>2.7546296296296294E-3</v>
      </c>
      <c r="K988" s="4">
        <v>1.3773148148148149E-2</v>
      </c>
      <c r="L988" t="s">
        <v>5794</v>
      </c>
      <c r="M988" t="s">
        <v>5795</v>
      </c>
      <c r="N988" s="4">
        <v>1.380787037037037E-2</v>
      </c>
      <c r="O988" s="9">
        <v>1.380787037037037E-2</v>
      </c>
      <c r="P988">
        <v>-3</v>
      </c>
      <c r="Q988">
        <v>-2.5210084033613399E-3</v>
      </c>
      <c r="R988" t="s">
        <v>23</v>
      </c>
      <c r="S988">
        <v>39</v>
      </c>
      <c r="T988" t="s">
        <v>9188</v>
      </c>
      <c r="U988" t="s">
        <v>4579</v>
      </c>
      <c r="V988" t="s">
        <v>165</v>
      </c>
      <c r="W988" t="s">
        <v>4579</v>
      </c>
      <c r="X988" t="s">
        <v>9198</v>
      </c>
      <c r="Y988" t="s">
        <v>9166</v>
      </c>
      <c r="Z988" t="s">
        <v>47</v>
      </c>
      <c r="AA988" t="s">
        <v>165</v>
      </c>
    </row>
    <row r="989" spans="1:27" x14ac:dyDescent="0.25">
      <c r="A989">
        <v>2242</v>
      </c>
      <c r="B989">
        <v>988</v>
      </c>
      <c r="C989" t="s">
        <v>5796</v>
      </c>
      <c r="D989" t="s">
        <v>15</v>
      </c>
      <c r="F989" t="s">
        <v>158</v>
      </c>
      <c r="G989" s="4" t="s">
        <v>151</v>
      </c>
      <c r="H989" s="4">
        <v>2.7581018518518519E-2</v>
      </c>
      <c r="I989" s="4">
        <v>2.8298611111111111E-2</v>
      </c>
      <c r="J989" s="4">
        <v>2.7546296296296294E-3</v>
      </c>
      <c r="K989" s="4">
        <v>1.3796296296296296E-2</v>
      </c>
      <c r="L989" t="s">
        <v>5794</v>
      </c>
      <c r="M989" t="s">
        <v>5797</v>
      </c>
      <c r="N989" s="4">
        <v>1.3784722222222223E-2</v>
      </c>
      <c r="O989" s="9">
        <v>1.3784722222222223E-2</v>
      </c>
      <c r="P989">
        <v>1</v>
      </c>
      <c r="Q989">
        <v>8.3892617449664395E-4</v>
      </c>
      <c r="R989" t="s">
        <v>23</v>
      </c>
      <c r="S989">
        <v>39</v>
      </c>
      <c r="T989" t="s">
        <v>9189</v>
      </c>
      <c r="U989" t="s">
        <v>4579</v>
      </c>
      <c r="V989" t="s">
        <v>75</v>
      </c>
      <c r="W989" t="s">
        <v>4579</v>
      </c>
      <c r="X989" t="s">
        <v>9198</v>
      </c>
      <c r="Y989" t="s">
        <v>9166</v>
      </c>
      <c r="Z989" t="s">
        <v>47</v>
      </c>
      <c r="AA989" t="s">
        <v>172</v>
      </c>
    </row>
    <row r="990" spans="1:27" x14ac:dyDescent="0.25">
      <c r="A990">
        <v>3369</v>
      </c>
      <c r="B990">
        <v>989</v>
      </c>
      <c r="C990" t="s">
        <v>1559</v>
      </c>
      <c r="D990" t="s">
        <v>15</v>
      </c>
      <c r="F990" t="s">
        <v>82</v>
      </c>
      <c r="G990" s="4" t="s">
        <v>135</v>
      </c>
      <c r="H990" s="4">
        <v>2.7592592592592592E-2</v>
      </c>
      <c r="I990" s="4">
        <v>2.9039351851851851E-2</v>
      </c>
      <c r="J990" s="4">
        <v>2.7546296296296294E-3</v>
      </c>
      <c r="K990" s="4">
        <v>1.4016203703703704E-2</v>
      </c>
      <c r="L990" t="s">
        <v>4953</v>
      </c>
      <c r="M990" t="s">
        <v>4954</v>
      </c>
      <c r="N990" s="4">
        <v>1.357638888888889E-2</v>
      </c>
      <c r="O990" s="9">
        <v>1.357638888888889E-2</v>
      </c>
      <c r="P990">
        <v>38</v>
      </c>
      <c r="Q990">
        <v>3.1379025598678799E-2</v>
      </c>
      <c r="R990" t="s">
        <v>19</v>
      </c>
      <c r="S990">
        <v>39</v>
      </c>
      <c r="T990" t="s">
        <v>9188</v>
      </c>
      <c r="U990" t="s">
        <v>4579</v>
      </c>
      <c r="V990" t="s">
        <v>136</v>
      </c>
      <c r="W990" t="s">
        <v>4579</v>
      </c>
      <c r="X990" t="s">
        <v>9198</v>
      </c>
      <c r="Y990" t="s">
        <v>9166</v>
      </c>
      <c r="Z990" t="s">
        <v>47</v>
      </c>
      <c r="AA990" t="s">
        <v>44</v>
      </c>
    </row>
    <row r="991" spans="1:27" x14ac:dyDescent="0.25">
      <c r="A991">
        <v>108</v>
      </c>
      <c r="B991">
        <v>990</v>
      </c>
      <c r="C991" t="s">
        <v>6978</v>
      </c>
      <c r="D991" t="s">
        <v>15</v>
      </c>
      <c r="F991" t="s">
        <v>869</v>
      </c>
      <c r="G991" s="4" t="s">
        <v>18</v>
      </c>
      <c r="H991" s="4">
        <v>2.7592592592592592E-2</v>
      </c>
      <c r="I991" s="4">
        <v>2.8194444444444446E-2</v>
      </c>
      <c r="J991" s="4">
        <v>2.7546296296296294E-3</v>
      </c>
      <c r="K991" s="4">
        <v>1.3842592592592592E-2</v>
      </c>
      <c r="L991" t="s">
        <v>4953</v>
      </c>
      <c r="M991" t="s">
        <v>5169</v>
      </c>
      <c r="N991" s="4">
        <v>1.375E-2</v>
      </c>
      <c r="O991" s="9">
        <v>1.375E-2</v>
      </c>
      <c r="P991">
        <v>8</v>
      </c>
      <c r="Q991">
        <v>6.6889632107023402E-3</v>
      </c>
      <c r="R991" t="s">
        <v>23</v>
      </c>
      <c r="S991">
        <v>39</v>
      </c>
      <c r="T991" t="s">
        <v>9188</v>
      </c>
      <c r="U991" t="s">
        <v>4579</v>
      </c>
      <c r="V991" t="s">
        <v>105</v>
      </c>
      <c r="W991" t="s">
        <v>4579</v>
      </c>
      <c r="X991" t="s">
        <v>9198</v>
      </c>
      <c r="Y991" t="s">
        <v>9166</v>
      </c>
      <c r="Z991" t="s">
        <v>47</v>
      </c>
      <c r="AA991" t="s">
        <v>184</v>
      </c>
    </row>
    <row r="992" spans="1:27" x14ac:dyDescent="0.25">
      <c r="A992">
        <v>2753</v>
      </c>
      <c r="B992">
        <v>991</v>
      </c>
      <c r="C992" t="s">
        <v>1560</v>
      </c>
      <c r="D992" t="s">
        <v>15</v>
      </c>
      <c r="E992" t="s">
        <v>1561</v>
      </c>
      <c r="F992" t="s">
        <v>1562</v>
      </c>
      <c r="G992" s="4" t="s">
        <v>1011</v>
      </c>
      <c r="H992" s="4">
        <v>2.7592592592592592E-2</v>
      </c>
      <c r="I992" s="4">
        <v>2.78125E-2</v>
      </c>
      <c r="J992" s="4">
        <v>2.7546296296296294E-3</v>
      </c>
      <c r="K992" s="4">
        <v>1.3645833333333333E-2</v>
      </c>
      <c r="L992" t="s">
        <v>4953</v>
      </c>
      <c r="M992" t="s">
        <v>5792</v>
      </c>
      <c r="N992" s="4">
        <v>1.3946759259259259E-2</v>
      </c>
      <c r="O992" s="9">
        <v>1.3946759259259259E-2</v>
      </c>
      <c r="P992">
        <v>-26</v>
      </c>
      <c r="Q992">
        <v>-2.20525869380831E-2</v>
      </c>
      <c r="R992" t="s">
        <v>43</v>
      </c>
      <c r="S992">
        <v>39</v>
      </c>
      <c r="T992" t="s">
        <v>9189</v>
      </c>
      <c r="U992" t="s">
        <v>4576</v>
      </c>
      <c r="V992" t="s">
        <v>136</v>
      </c>
      <c r="W992" t="s">
        <v>4579</v>
      </c>
      <c r="X992" t="s">
        <v>9198</v>
      </c>
      <c r="Y992" t="s">
        <v>9166</v>
      </c>
      <c r="Z992" t="s">
        <v>47</v>
      </c>
      <c r="AA992" t="s">
        <v>131</v>
      </c>
    </row>
    <row r="993" spans="1:27" x14ac:dyDescent="0.25">
      <c r="A993">
        <v>2490</v>
      </c>
      <c r="B993">
        <v>992</v>
      </c>
      <c r="C993" t="s">
        <v>8358</v>
      </c>
      <c r="D993" t="s">
        <v>15</v>
      </c>
      <c r="E993" t="s">
        <v>1563</v>
      </c>
      <c r="F993" t="s">
        <v>1564</v>
      </c>
      <c r="G993" s="4" t="s">
        <v>135</v>
      </c>
      <c r="H993" s="4">
        <v>2.7604166666666666E-2</v>
      </c>
      <c r="I993" s="4">
        <v>2.8483796296296295E-2</v>
      </c>
      <c r="J993" s="4">
        <v>2.7662037037037039E-3</v>
      </c>
      <c r="K993" s="4">
        <v>1.3912037037037037E-2</v>
      </c>
      <c r="L993" t="s">
        <v>5931</v>
      </c>
      <c r="M993" t="s">
        <v>4774</v>
      </c>
      <c r="N993" s="4">
        <v>1.369212962962963E-2</v>
      </c>
      <c r="O993" s="9">
        <v>1.369212962962963E-2</v>
      </c>
      <c r="P993">
        <v>19</v>
      </c>
      <c r="Q993">
        <v>1.58069883527454E-2</v>
      </c>
      <c r="R993" t="s">
        <v>23</v>
      </c>
      <c r="S993">
        <v>39</v>
      </c>
      <c r="T993" t="s">
        <v>9188</v>
      </c>
      <c r="U993" t="s">
        <v>4576</v>
      </c>
      <c r="V993" t="s">
        <v>136</v>
      </c>
      <c r="W993" t="s">
        <v>4579</v>
      </c>
      <c r="X993" t="s">
        <v>9198</v>
      </c>
      <c r="Y993" t="s">
        <v>9166</v>
      </c>
      <c r="Z993" t="s">
        <v>47</v>
      </c>
      <c r="AA993" t="s">
        <v>9175</v>
      </c>
    </row>
    <row r="994" spans="1:27" x14ac:dyDescent="0.25">
      <c r="A994">
        <v>1733</v>
      </c>
      <c r="B994">
        <v>993</v>
      </c>
      <c r="C994" t="s">
        <v>1565</v>
      </c>
      <c r="D994" t="s">
        <v>15</v>
      </c>
      <c r="E994" t="s">
        <v>146</v>
      </c>
      <c r="F994" t="s">
        <v>42</v>
      </c>
      <c r="G994" s="4" t="s">
        <v>18</v>
      </c>
      <c r="H994" s="4">
        <v>2.7604166666666666E-2</v>
      </c>
      <c r="I994" s="4">
        <v>2.7997685185185184E-2</v>
      </c>
      <c r="J994" s="4">
        <v>2.7662037037037039E-3</v>
      </c>
      <c r="K994" s="4">
        <v>1.3900462962962963E-2</v>
      </c>
      <c r="L994" t="s">
        <v>5931</v>
      </c>
      <c r="M994" t="s">
        <v>6908</v>
      </c>
      <c r="N994" s="4">
        <v>1.3703703703703704E-2</v>
      </c>
      <c r="O994" s="9">
        <v>1.3703703703703704E-2</v>
      </c>
      <c r="P994">
        <v>17</v>
      </c>
      <c r="Q994">
        <v>1.4154870940882599E-2</v>
      </c>
      <c r="R994" t="s">
        <v>23</v>
      </c>
      <c r="S994">
        <v>39</v>
      </c>
      <c r="T994" t="s">
        <v>9188</v>
      </c>
      <c r="U994" t="s">
        <v>4576</v>
      </c>
      <c r="V994" t="s">
        <v>105</v>
      </c>
      <c r="W994" t="s">
        <v>4579</v>
      </c>
      <c r="X994" t="s">
        <v>9198</v>
      </c>
      <c r="Y994" t="s">
        <v>9166</v>
      </c>
      <c r="Z994" t="s">
        <v>47</v>
      </c>
      <c r="AA994" t="s">
        <v>9177</v>
      </c>
    </row>
    <row r="995" spans="1:27" x14ac:dyDescent="0.25">
      <c r="A995">
        <v>2724</v>
      </c>
      <c r="B995">
        <v>994</v>
      </c>
      <c r="C995" t="s">
        <v>5930</v>
      </c>
      <c r="D995" t="s">
        <v>15</v>
      </c>
      <c r="F995" t="s">
        <v>264</v>
      </c>
      <c r="G995" s="4" t="s">
        <v>186</v>
      </c>
      <c r="H995" s="4">
        <v>2.7604166666666666E-2</v>
      </c>
      <c r="I995" s="4">
        <v>2.8391203703703703E-2</v>
      </c>
      <c r="J995" s="4">
        <v>2.7662037037037039E-3</v>
      </c>
      <c r="K995" s="4">
        <v>1.4074074074074074E-2</v>
      </c>
      <c r="L995" t="s">
        <v>5931</v>
      </c>
      <c r="M995" t="s">
        <v>5932</v>
      </c>
      <c r="N995" s="4">
        <v>1.3530092592592592E-2</v>
      </c>
      <c r="O995" s="9">
        <v>1.3530092592592592E-2</v>
      </c>
      <c r="P995">
        <v>47</v>
      </c>
      <c r="Q995">
        <v>3.86513157894737E-2</v>
      </c>
      <c r="R995" t="s">
        <v>19</v>
      </c>
      <c r="S995">
        <v>39</v>
      </c>
      <c r="T995" t="s">
        <v>9189</v>
      </c>
      <c r="U995" t="s">
        <v>4579</v>
      </c>
      <c r="V995" t="s">
        <v>105</v>
      </c>
      <c r="W995" t="s">
        <v>4579</v>
      </c>
      <c r="X995" t="s">
        <v>9198</v>
      </c>
      <c r="Y995" t="s">
        <v>9166</v>
      </c>
      <c r="Z995" t="s">
        <v>47</v>
      </c>
      <c r="AA995" t="s">
        <v>62</v>
      </c>
    </row>
    <row r="996" spans="1:27" x14ac:dyDescent="0.25">
      <c r="A996">
        <v>3140</v>
      </c>
      <c r="B996">
        <v>995</v>
      </c>
      <c r="C996" t="s">
        <v>1566</v>
      </c>
      <c r="D996" t="s">
        <v>15</v>
      </c>
      <c r="E996" t="s">
        <v>1567</v>
      </c>
      <c r="F996" t="s">
        <v>42</v>
      </c>
      <c r="G996" s="4" t="s">
        <v>30</v>
      </c>
      <c r="H996" s="4">
        <v>2.7604166666666666E-2</v>
      </c>
      <c r="I996" s="4">
        <v>2.7997685185185184E-2</v>
      </c>
      <c r="J996" s="4">
        <v>2.7662037037037039E-3</v>
      </c>
      <c r="K996" s="4">
        <v>1.4074074074074074E-2</v>
      </c>
      <c r="L996" t="s">
        <v>5931</v>
      </c>
      <c r="M996" t="s">
        <v>5932</v>
      </c>
      <c r="N996" s="4">
        <v>1.3530092592592592E-2</v>
      </c>
      <c r="O996" s="9">
        <v>1.3530092592592592E-2</v>
      </c>
      <c r="P996">
        <v>47</v>
      </c>
      <c r="Q996">
        <v>3.86513157894737E-2</v>
      </c>
      <c r="R996" t="s">
        <v>19</v>
      </c>
      <c r="S996">
        <v>39</v>
      </c>
      <c r="T996" t="s">
        <v>9188</v>
      </c>
      <c r="U996" t="s">
        <v>4576</v>
      </c>
      <c r="V996" t="s">
        <v>75</v>
      </c>
      <c r="W996" t="s">
        <v>4579</v>
      </c>
      <c r="X996" t="s">
        <v>9198</v>
      </c>
      <c r="Y996" t="s">
        <v>9166</v>
      </c>
      <c r="Z996" t="s">
        <v>47</v>
      </c>
      <c r="AA996" t="s">
        <v>62</v>
      </c>
    </row>
    <row r="997" spans="1:27" x14ac:dyDescent="0.25">
      <c r="A997">
        <v>1434</v>
      </c>
      <c r="B997">
        <v>996</v>
      </c>
      <c r="C997" t="s">
        <v>8359</v>
      </c>
      <c r="D997" t="s">
        <v>15</v>
      </c>
      <c r="E997" t="s">
        <v>1563</v>
      </c>
      <c r="F997" t="s">
        <v>1564</v>
      </c>
      <c r="G997" s="4" t="s">
        <v>135</v>
      </c>
      <c r="H997" s="4">
        <v>2.7604166666666666E-2</v>
      </c>
      <c r="I997" s="4">
        <v>2.8483796296296295E-2</v>
      </c>
      <c r="J997" s="4">
        <v>2.7662037037037039E-3</v>
      </c>
      <c r="K997" s="4">
        <v>1.3923611111111111E-2</v>
      </c>
      <c r="L997" t="s">
        <v>5931</v>
      </c>
      <c r="M997" t="s">
        <v>4776</v>
      </c>
      <c r="N997" s="4">
        <v>1.3680555555555555E-2</v>
      </c>
      <c r="O997" s="9">
        <v>1.3680555555555555E-2</v>
      </c>
      <c r="P997">
        <v>21</v>
      </c>
      <c r="Q997">
        <v>1.7456359102244402E-2</v>
      </c>
      <c r="R997" t="s">
        <v>23</v>
      </c>
      <c r="S997">
        <v>39</v>
      </c>
      <c r="T997" t="s">
        <v>9188</v>
      </c>
      <c r="U997" t="s">
        <v>4576</v>
      </c>
      <c r="V997" t="s">
        <v>136</v>
      </c>
      <c r="W997" t="s">
        <v>4579</v>
      </c>
      <c r="X997" t="s">
        <v>9198</v>
      </c>
      <c r="Y997" t="s">
        <v>9166</v>
      </c>
      <c r="Z997" t="s">
        <v>47</v>
      </c>
      <c r="AA997" t="s">
        <v>9174</v>
      </c>
    </row>
    <row r="998" spans="1:27" x14ac:dyDescent="0.25">
      <c r="A998">
        <v>3618</v>
      </c>
      <c r="B998">
        <v>997</v>
      </c>
      <c r="C998" t="s">
        <v>1568</v>
      </c>
      <c r="D998" t="s">
        <v>15</v>
      </c>
      <c r="E998" t="s">
        <v>153</v>
      </c>
      <c r="F998" t="s">
        <v>1034</v>
      </c>
      <c r="G998" s="4" t="s">
        <v>135</v>
      </c>
      <c r="H998" s="4">
        <v>2.7615740740740739E-2</v>
      </c>
      <c r="I998" s="4">
        <v>2.7986111111111111E-2</v>
      </c>
      <c r="J998" s="4">
        <v>2.7662037037037039E-3</v>
      </c>
      <c r="K998" s="4">
        <v>1.3784722222222223E-2</v>
      </c>
      <c r="L998" t="s">
        <v>8070</v>
      </c>
      <c r="M998" t="s">
        <v>4587</v>
      </c>
      <c r="N998" s="4">
        <v>1.3831018518518519E-2</v>
      </c>
      <c r="O998" s="9">
        <v>1.3831018518518519E-2</v>
      </c>
      <c r="P998">
        <v>-4</v>
      </c>
      <c r="Q998">
        <v>-3.3585222502099102E-3</v>
      </c>
      <c r="R998" t="s">
        <v>23</v>
      </c>
      <c r="S998">
        <v>39</v>
      </c>
      <c r="T998" t="s">
        <v>9188</v>
      </c>
      <c r="U998" t="s">
        <v>4576</v>
      </c>
      <c r="V998" t="s">
        <v>136</v>
      </c>
      <c r="W998" t="s">
        <v>4579</v>
      </c>
      <c r="X998" t="s">
        <v>9198</v>
      </c>
      <c r="Y998" t="s">
        <v>9166</v>
      </c>
      <c r="Z998" t="s">
        <v>47</v>
      </c>
      <c r="AA998" t="s">
        <v>168</v>
      </c>
    </row>
    <row r="999" spans="1:27" x14ac:dyDescent="0.25">
      <c r="A999">
        <v>5023</v>
      </c>
      <c r="B999">
        <v>998</v>
      </c>
      <c r="C999" t="s">
        <v>8275</v>
      </c>
      <c r="D999" t="s">
        <v>15</v>
      </c>
      <c r="E999" t="s">
        <v>517</v>
      </c>
      <c r="F999" t="s">
        <v>630</v>
      </c>
      <c r="G999" s="4" t="s">
        <v>135</v>
      </c>
      <c r="H999" s="4">
        <v>2.7615740740740739E-2</v>
      </c>
      <c r="I999" s="4">
        <v>2.7847222222222221E-2</v>
      </c>
      <c r="J999" s="4">
        <v>2.7662037037037039E-3</v>
      </c>
      <c r="K999" s="4">
        <v>1.361111111111111E-2</v>
      </c>
      <c r="L999" t="s">
        <v>8070</v>
      </c>
      <c r="M999" t="s">
        <v>5790</v>
      </c>
      <c r="N999" s="4">
        <v>1.4004629629629629E-2</v>
      </c>
      <c r="O999" s="9">
        <v>1.4004629629629629E-2</v>
      </c>
      <c r="P999">
        <v>-34</v>
      </c>
      <c r="Q999">
        <v>-2.8911564625850299E-2</v>
      </c>
      <c r="R999" t="s">
        <v>43</v>
      </c>
      <c r="S999">
        <v>39</v>
      </c>
      <c r="T999" t="s">
        <v>9188</v>
      </c>
      <c r="U999" t="s">
        <v>4576</v>
      </c>
      <c r="V999" t="s">
        <v>136</v>
      </c>
      <c r="W999" t="s">
        <v>4579</v>
      </c>
      <c r="X999" t="s">
        <v>9198</v>
      </c>
      <c r="Y999" t="s">
        <v>9166</v>
      </c>
      <c r="Z999" t="s">
        <v>47</v>
      </c>
      <c r="AA999" t="s">
        <v>122</v>
      </c>
    </row>
    <row r="1000" spans="1:27" x14ac:dyDescent="0.25">
      <c r="A1000">
        <v>4069</v>
      </c>
      <c r="B1000">
        <v>999</v>
      </c>
      <c r="C1000" t="s">
        <v>1569</v>
      </c>
      <c r="D1000" t="s">
        <v>15</v>
      </c>
      <c r="E1000" t="s">
        <v>1186</v>
      </c>
      <c r="F1000" t="s">
        <v>1175</v>
      </c>
      <c r="G1000" s="4" t="s">
        <v>207</v>
      </c>
      <c r="H1000" s="4">
        <v>2.7615740740740739E-2</v>
      </c>
      <c r="I1000" s="4">
        <v>2.8182870370370372E-2</v>
      </c>
      <c r="J1000" s="4">
        <v>2.7662037037037039E-3</v>
      </c>
      <c r="K1000" s="4">
        <v>1.3634259259259259E-2</v>
      </c>
      <c r="L1000" t="s">
        <v>8070</v>
      </c>
      <c r="M1000" t="s">
        <v>7186</v>
      </c>
      <c r="N1000" s="4">
        <v>1.3981481481481482E-2</v>
      </c>
      <c r="O1000" s="9">
        <v>1.3981481481481482E-2</v>
      </c>
      <c r="P1000">
        <v>-30</v>
      </c>
      <c r="Q1000">
        <v>-2.5466893039049199E-2</v>
      </c>
      <c r="R1000" t="s">
        <v>43</v>
      </c>
      <c r="S1000">
        <v>39</v>
      </c>
      <c r="T1000" t="s">
        <v>9188</v>
      </c>
      <c r="U1000" t="s">
        <v>4576</v>
      </c>
      <c r="V1000" t="s">
        <v>165</v>
      </c>
      <c r="W1000" t="s">
        <v>4579</v>
      </c>
      <c r="X1000" t="s">
        <v>9198</v>
      </c>
      <c r="Y1000" t="s">
        <v>9166</v>
      </c>
      <c r="Z1000" t="s">
        <v>47</v>
      </c>
      <c r="AA1000" t="s">
        <v>128</v>
      </c>
    </row>
    <row r="1001" spans="1:27" x14ac:dyDescent="0.25">
      <c r="A1001">
        <v>2328</v>
      </c>
      <c r="B1001">
        <v>1000</v>
      </c>
      <c r="C1001" t="s">
        <v>1570</v>
      </c>
      <c r="D1001" t="s">
        <v>15</v>
      </c>
      <c r="E1001" t="s">
        <v>1571</v>
      </c>
      <c r="F1001" t="s">
        <v>719</v>
      </c>
      <c r="G1001" s="4" t="s">
        <v>135</v>
      </c>
      <c r="H1001" s="4">
        <v>2.7615740740740739E-2</v>
      </c>
      <c r="I1001" s="4">
        <v>2.8391203703703703E-2</v>
      </c>
      <c r="J1001" s="4">
        <v>2.7662037037037039E-3</v>
      </c>
      <c r="K1001" s="4">
        <v>1.3912037037037037E-2</v>
      </c>
      <c r="L1001" t="s">
        <v>8070</v>
      </c>
      <c r="M1001" t="s">
        <v>4774</v>
      </c>
      <c r="N1001" s="4">
        <v>1.3703703703703704E-2</v>
      </c>
      <c r="O1001" s="9">
        <v>1.3703703703703704E-2</v>
      </c>
      <c r="P1001">
        <v>18</v>
      </c>
      <c r="Q1001">
        <v>1.49750415973378E-2</v>
      </c>
      <c r="R1001" t="s">
        <v>23</v>
      </c>
      <c r="S1001">
        <v>39</v>
      </c>
      <c r="T1001" t="s">
        <v>9188</v>
      </c>
      <c r="U1001" t="s">
        <v>4576</v>
      </c>
      <c r="V1001" t="s">
        <v>136</v>
      </c>
      <c r="W1001" t="s">
        <v>4579</v>
      </c>
      <c r="X1001" t="s">
        <v>9198</v>
      </c>
      <c r="Y1001" t="s">
        <v>9166</v>
      </c>
      <c r="Z1001" t="s">
        <v>47</v>
      </c>
      <c r="AA1001" t="s">
        <v>9175</v>
      </c>
    </row>
    <row r="1002" spans="1:27" x14ac:dyDescent="0.25">
      <c r="A1002">
        <v>258</v>
      </c>
      <c r="B1002">
        <v>1001</v>
      </c>
      <c r="C1002" t="s">
        <v>1572</v>
      </c>
      <c r="D1002" t="s">
        <v>15</v>
      </c>
      <c r="E1002" t="s">
        <v>1573</v>
      </c>
      <c r="F1002" t="s">
        <v>82</v>
      </c>
      <c r="G1002" s="4" t="s">
        <v>18</v>
      </c>
      <c r="H1002" s="4">
        <v>2.7627314814814816E-2</v>
      </c>
      <c r="I1002" s="4">
        <v>2.8136574074074074E-2</v>
      </c>
      <c r="J1002" s="4">
        <v>2.7662037037037039E-3</v>
      </c>
      <c r="K1002" s="4">
        <v>1.3796296296296296E-2</v>
      </c>
      <c r="L1002" t="s">
        <v>7316</v>
      </c>
      <c r="M1002" t="s">
        <v>5797</v>
      </c>
      <c r="N1002" s="4">
        <v>1.3831018518518519E-2</v>
      </c>
      <c r="O1002" s="9">
        <v>1.3831018518518519E-2</v>
      </c>
      <c r="P1002">
        <v>-3</v>
      </c>
      <c r="Q1002">
        <v>-2.5167785234899301E-3</v>
      </c>
      <c r="R1002" t="s">
        <v>23</v>
      </c>
      <c r="S1002">
        <v>39</v>
      </c>
      <c r="T1002" t="s">
        <v>9188</v>
      </c>
      <c r="U1002" t="s">
        <v>4576</v>
      </c>
      <c r="V1002" t="s">
        <v>105</v>
      </c>
      <c r="W1002" t="s">
        <v>4579</v>
      </c>
      <c r="X1002" t="s">
        <v>9198</v>
      </c>
      <c r="Y1002" t="s">
        <v>9166</v>
      </c>
      <c r="Z1002" t="s">
        <v>47</v>
      </c>
      <c r="AA1002" t="s">
        <v>172</v>
      </c>
    </row>
    <row r="1003" spans="1:27" x14ac:dyDescent="0.25">
      <c r="A1003">
        <v>3634</v>
      </c>
      <c r="B1003">
        <v>1002</v>
      </c>
      <c r="C1003" t="s">
        <v>7562</v>
      </c>
      <c r="D1003" t="s">
        <v>15</v>
      </c>
      <c r="E1003" t="s">
        <v>1264</v>
      </c>
      <c r="F1003" t="s">
        <v>1574</v>
      </c>
      <c r="G1003" s="4" t="s">
        <v>30</v>
      </c>
      <c r="H1003" s="4">
        <v>2.7627314814814816E-2</v>
      </c>
      <c r="I1003" s="4">
        <v>2.8136574074074074E-2</v>
      </c>
      <c r="J1003" s="4">
        <v>2.7662037037037039E-3</v>
      </c>
      <c r="K1003" s="4">
        <v>1.3981481481481482E-2</v>
      </c>
      <c r="L1003" t="s">
        <v>7316</v>
      </c>
      <c r="M1003" t="s">
        <v>4772</v>
      </c>
      <c r="N1003" s="4">
        <v>1.3645833333333333E-2</v>
      </c>
      <c r="O1003" s="9">
        <v>1.3645833333333333E-2</v>
      </c>
      <c r="P1003">
        <v>29</v>
      </c>
      <c r="Q1003">
        <v>2.40066225165563E-2</v>
      </c>
      <c r="R1003" t="s">
        <v>19</v>
      </c>
      <c r="S1003">
        <v>39</v>
      </c>
      <c r="T1003" t="s">
        <v>9188</v>
      </c>
      <c r="U1003" t="s">
        <v>4576</v>
      </c>
      <c r="V1003" t="s">
        <v>75</v>
      </c>
      <c r="W1003" t="s">
        <v>4579</v>
      </c>
      <c r="X1003" t="s">
        <v>9198</v>
      </c>
      <c r="Y1003" t="s">
        <v>9166</v>
      </c>
      <c r="Z1003" t="s">
        <v>47</v>
      </c>
      <c r="AA1003" t="s">
        <v>9170</v>
      </c>
    </row>
    <row r="1004" spans="1:27" x14ac:dyDescent="0.25">
      <c r="A1004">
        <v>3913</v>
      </c>
      <c r="B1004">
        <v>1003</v>
      </c>
      <c r="C1004" t="s">
        <v>1575</v>
      </c>
      <c r="D1004" t="s">
        <v>15</v>
      </c>
      <c r="E1004" t="s">
        <v>1576</v>
      </c>
      <c r="F1004" t="s">
        <v>1577</v>
      </c>
      <c r="G1004" s="4" t="s">
        <v>30</v>
      </c>
      <c r="H1004" s="4">
        <v>2.7627314814814816E-2</v>
      </c>
      <c r="I1004" s="4">
        <v>2.824074074074074E-2</v>
      </c>
      <c r="J1004" s="4">
        <v>2.7662037037037039E-3</v>
      </c>
      <c r="K1004" s="4">
        <v>1.3888888888888888E-2</v>
      </c>
      <c r="L1004" t="s">
        <v>7316</v>
      </c>
      <c r="M1004" t="s">
        <v>4768</v>
      </c>
      <c r="N1004" s="4">
        <v>1.3738425925925926E-2</v>
      </c>
      <c r="O1004" s="9">
        <v>1.3738425925925926E-2</v>
      </c>
      <c r="P1004">
        <v>13</v>
      </c>
      <c r="Q1004">
        <v>1.0833333333333301E-2</v>
      </c>
      <c r="R1004" t="s">
        <v>23</v>
      </c>
      <c r="S1004">
        <v>39</v>
      </c>
      <c r="T1004" t="s">
        <v>9188</v>
      </c>
      <c r="U1004" t="s">
        <v>4576</v>
      </c>
      <c r="V1004" t="s">
        <v>75</v>
      </c>
      <c r="W1004" t="s">
        <v>4579</v>
      </c>
      <c r="X1004" t="s">
        <v>9198</v>
      </c>
      <c r="Y1004" t="s">
        <v>9166</v>
      </c>
      <c r="Z1004" t="s">
        <v>47</v>
      </c>
      <c r="AA1004" t="s">
        <v>9171</v>
      </c>
    </row>
    <row r="1005" spans="1:27" x14ac:dyDescent="0.25">
      <c r="A1005">
        <v>5540</v>
      </c>
      <c r="B1005">
        <v>1004</v>
      </c>
      <c r="C1005" t="s">
        <v>8918</v>
      </c>
      <c r="D1005" t="s">
        <v>15</v>
      </c>
      <c r="E1005" t="s">
        <v>1578</v>
      </c>
      <c r="F1005" t="s">
        <v>82</v>
      </c>
      <c r="G1005" s="4" t="s">
        <v>135</v>
      </c>
      <c r="H1005" s="4">
        <v>2.7627314814814816E-2</v>
      </c>
      <c r="I1005" s="4">
        <v>2.8217592592592593E-2</v>
      </c>
      <c r="J1005" s="4">
        <v>2.7662037037037039E-3</v>
      </c>
      <c r="K1005" s="4">
        <v>1.3831018518518519E-2</v>
      </c>
      <c r="L1005" t="s">
        <v>7316</v>
      </c>
      <c r="M1005" t="s">
        <v>4958</v>
      </c>
      <c r="N1005" s="4">
        <v>1.3796296296296296E-2</v>
      </c>
      <c r="O1005" s="9">
        <v>1.3796296296296296E-2</v>
      </c>
      <c r="P1005">
        <v>3</v>
      </c>
      <c r="Q1005">
        <v>2.5104602510460199E-3</v>
      </c>
      <c r="R1005" t="s">
        <v>23</v>
      </c>
      <c r="S1005">
        <v>39</v>
      </c>
      <c r="T1005" t="s">
        <v>9188</v>
      </c>
      <c r="U1005" t="s">
        <v>4576</v>
      </c>
      <c r="V1005" t="s">
        <v>136</v>
      </c>
      <c r="W1005" t="s">
        <v>4579</v>
      </c>
      <c r="X1005" t="s">
        <v>9198</v>
      </c>
      <c r="Y1005" t="s">
        <v>9166</v>
      </c>
      <c r="Z1005" t="s">
        <v>47</v>
      </c>
      <c r="AA1005" t="s">
        <v>180</v>
      </c>
    </row>
    <row r="1006" spans="1:27" x14ac:dyDescent="0.25">
      <c r="A1006">
        <v>3232</v>
      </c>
      <c r="B1006">
        <v>1005</v>
      </c>
      <c r="C1006" t="s">
        <v>1579</v>
      </c>
      <c r="D1006" t="s">
        <v>1580</v>
      </c>
      <c r="E1006" t="s">
        <v>1581</v>
      </c>
      <c r="F1006" t="s">
        <v>1488</v>
      </c>
      <c r="G1006" s="4" t="s">
        <v>18</v>
      </c>
      <c r="H1006" s="4">
        <v>2.7627314814814816E-2</v>
      </c>
      <c r="I1006" s="4">
        <v>2.8437500000000001E-2</v>
      </c>
      <c r="J1006" s="4">
        <v>2.7662037037037039E-3</v>
      </c>
      <c r="K1006" s="4">
        <v>1.3784722222222223E-2</v>
      </c>
      <c r="L1006" t="s">
        <v>7316</v>
      </c>
      <c r="M1006" t="s">
        <v>4587</v>
      </c>
      <c r="N1006" s="4">
        <v>1.3842592592592592E-2</v>
      </c>
      <c r="O1006" s="9">
        <v>1.3842592592592592E-2</v>
      </c>
      <c r="P1006">
        <v>-5</v>
      </c>
      <c r="Q1006">
        <v>-4.1981528127623801E-3</v>
      </c>
      <c r="R1006" t="s">
        <v>23</v>
      </c>
      <c r="S1006">
        <v>39</v>
      </c>
      <c r="T1006" t="s">
        <v>9188</v>
      </c>
      <c r="U1006" t="s">
        <v>4576</v>
      </c>
      <c r="V1006" t="s">
        <v>105</v>
      </c>
      <c r="W1006" t="s">
        <v>4579</v>
      </c>
      <c r="X1006" t="s">
        <v>9198</v>
      </c>
      <c r="Y1006" t="s">
        <v>9166</v>
      </c>
      <c r="Z1006" t="s">
        <v>47</v>
      </c>
      <c r="AA1006" t="s">
        <v>168</v>
      </c>
    </row>
    <row r="1007" spans="1:27" x14ac:dyDescent="0.25">
      <c r="A1007">
        <v>4293</v>
      </c>
      <c r="B1007">
        <v>1006</v>
      </c>
      <c r="C1007" t="s">
        <v>7844</v>
      </c>
      <c r="D1007" t="s">
        <v>15</v>
      </c>
      <c r="E1007" t="s">
        <v>372</v>
      </c>
      <c r="F1007" t="s">
        <v>1582</v>
      </c>
      <c r="G1007" s="4" t="s">
        <v>186</v>
      </c>
      <c r="H1007" s="4">
        <v>2.7627314814814816E-2</v>
      </c>
      <c r="I1007" s="4">
        <v>2.7916666666666666E-2</v>
      </c>
      <c r="J1007" s="4">
        <v>2.7662037037037039E-3</v>
      </c>
      <c r="K1007" s="4">
        <v>1.3657407407407408E-2</v>
      </c>
      <c r="L1007" t="s">
        <v>7316</v>
      </c>
      <c r="M1007" t="s">
        <v>4757</v>
      </c>
      <c r="N1007" s="4">
        <v>1.3969907407407407E-2</v>
      </c>
      <c r="O1007" s="9">
        <v>1.3969907407407407E-2</v>
      </c>
      <c r="P1007">
        <v>-27</v>
      </c>
      <c r="Q1007">
        <v>-2.28813559322034E-2</v>
      </c>
      <c r="R1007" t="s">
        <v>43</v>
      </c>
      <c r="S1007">
        <v>39</v>
      </c>
      <c r="T1007" t="s">
        <v>9189</v>
      </c>
      <c r="U1007" t="s">
        <v>4576</v>
      </c>
      <c r="V1007" t="s">
        <v>105</v>
      </c>
      <c r="W1007" t="s">
        <v>4579</v>
      </c>
      <c r="X1007" t="s">
        <v>9198</v>
      </c>
      <c r="Y1007" t="s">
        <v>9166</v>
      </c>
      <c r="Z1007" t="s">
        <v>47</v>
      </c>
      <c r="AA1007" t="s">
        <v>136</v>
      </c>
    </row>
    <row r="1008" spans="1:27" x14ac:dyDescent="0.25">
      <c r="A1008">
        <v>4150</v>
      </c>
      <c r="B1008">
        <v>1007</v>
      </c>
      <c r="C1008" t="s">
        <v>1583</v>
      </c>
      <c r="D1008" t="s">
        <v>15</v>
      </c>
      <c r="E1008" t="s">
        <v>1584</v>
      </c>
      <c r="F1008" t="s">
        <v>42</v>
      </c>
      <c r="G1008" s="4" t="s">
        <v>18</v>
      </c>
      <c r="H1008" s="4">
        <v>2.7627314814814816E-2</v>
      </c>
      <c r="I1008" s="4">
        <v>2.837962962962963E-2</v>
      </c>
      <c r="J1008" s="4">
        <v>2.7662037037037039E-3</v>
      </c>
      <c r="K1008" s="4">
        <v>1.3831018518518519E-2</v>
      </c>
      <c r="L1008" t="s">
        <v>7316</v>
      </c>
      <c r="M1008" t="s">
        <v>4958</v>
      </c>
      <c r="N1008" s="4">
        <v>1.3796296296296296E-2</v>
      </c>
      <c r="O1008" s="9">
        <v>1.3796296296296296E-2</v>
      </c>
      <c r="P1008">
        <v>3</v>
      </c>
      <c r="Q1008">
        <v>2.5104602510460199E-3</v>
      </c>
      <c r="R1008" t="s">
        <v>23</v>
      </c>
      <c r="S1008">
        <v>39</v>
      </c>
      <c r="T1008" t="s">
        <v>9188</v>
      </c>
      <c r="U1008" t="s">
        <v>4576</v>
      </c>
      <c r="V1008" t="s">
        <v>105</v>
      </c>
      <c r="W1008" t="s">
        <v>4579</v>
      </c>
      <c r="X1008" t="s">
        <v>9198</v>
      </c>
      <c r="Y1008" t="s">
        <v>9166</v>
      </c>
      <c r="Z1008" t="s">
        <v>47</v>
      </c>
      <c r="AA1008" t="s">
        <v>180</v>
      </c>
    </row>
    <row r="1009" spans="1:27" x14ac:dyDescent="0.25">
      <c r="A1009">
        <v>3527</v>
      </c>
      <c r="B1009">
        <v>1008</v>
      </c>
      <c r="C1009" t="s">
        <v>7563</v>
      </c>
      <c r="D1009" t="s">
        <v>15</v>
      </c>
      <c r="E1009" t="s">
        <v>81</v>
      </c>
      <c r="F1009" t="s">
        <v>1585</v>
      </c>
      <c r="G1009" s="4" t="s">
        <v>30</v>
      </c>
      <c r="H1009" s="4">
        <v>2.7627314814814816E-2</v>
      </c>
      <c r="I1009" s="4">
        <v>2.8472222222222222E-2</v>
      </c>
      <c r="J1009" s="4">
        <v>2.7662037037037039E-3</v>
      </c>
      <c r="K1009" s="4">
        <v>1.3981481481481482E-2</v>
      </c>
      <c r="L1009" t="s">
        <v>7316</v>
      </c>
      <c r="M1009" t="s">
        <v>4772</v>
      </c>
      <c r="N1009" s="4">
        <v>1.3645833333333333E-2</v>
      </c>
      <c r="O1009" s="9">
        <v>1.3645833333333333E-2</v>
      </c>
      <c r="P1009">
        <v>29</v>
      </c>
      <c r="Q1009">
        <v>2.40066225165563E-2</v>
      </c>
      <c r="R1009" t="s">
        <v>19</v>
      </c>
      <c r="S1009">
        <v>39</v>
      </c>
      <c r="T1009" t="s">
        <v>9188</v>
      </c>
      <c r="U1009" t="s">
        <v>4576</v>
      </c>
      <c r="V1009" t="s">
        <v>75</v>
      </c>
      <c r="W1009" t="s">
        <v>4579</v>
      </c>
      <c r="X1009" t="s">
        <v>9198</v>
      </c>
      <c r="Y1009" t="s">
        <v>9166</v>
      </c>
      <c r="Z1009" t="s">
        <v>47</v>
      </c>
      <c r="AA1009" t="s">
        <v>9170</v>
      </c>
    </row>
    <row r="1010" spans="1:27" x14ac:dyDescent="0.25">
      <c r="A1010">
        <v>4233</v>
      </c>
      <c r="B1010">
        <v>1009</v>
      </c>
      <c r="C1010" t="s">
        <v>1586</v>
      </c>
      <c r="D1010" t="s">
        <v>15</v>
      </c>
      <c r="E1010" t="s">
        <v>81</v>
      </c>
      <c r="F1010" t="s">
        <v>82</v>
      </c>
      <c r="G1010" s="4" t="s">
        <v>18</v>
      </c>
      <c r="H1010" s="4">
        <v>2.763888888888889E-2</v>
      </c>
      <c r="I1010" s="4">
        <v>2.8043981481481482E-2</v>
      </c>
      <c r="J1010" s="4">
        <v>2.7662037037037039E-3</v>
      </c>
      <c r="K1010" s="4">
        <v>1.3981481481481482E-2</v>
      </c>
      <c r="L1010" t="s">
        <v>7063</v>
      </c>
      <c r="M1010" t="s">
        <v>4772</v>
      </c>
      <c r="N1010" s="4">
        <v>1.3657407407407408E-2</v>
      </c>
      <c r="O1010" s="9">
        <v>1.3657407407407408E-2</v>
      </c>
      <c r="P1010">
        <v>28</v>
      </c>
      <c r="Q1010">
        <v>2.3178807947019899E-2</v>
      </c>
      <c r="R1010" t="s">
        <v>19</v>
      </c>
      <c r="S1010">
        <v>39</v>
      </c>
      <c r="T1010" t="s">
        <v>9188</v>
      </c>
      <c r="U1010" t="s">
        <v>4576</v>
      </c>
      <c r="V1010" t="s">
        <v>105</v>
      </c>
      <c r="W1010" t="s">
        <v>4579</v>
      </c>
      <c r="X1010" t="s">
        <v>9198</v>
      </c>
      <c r="Y1010" t="s">
        <v>9166</v>
      </c>
      <c r="Z1010" t="s">
        <v>47</v>
      </c>
      <c r="AA1010" t="s">
        <v>9170</v>
      </c>
    </row>
    <row r="1011" spans="1:27" x14ac:dyDescent="0.25">
      <c r="A1011">
        <v>2501</v>
      </c>
      <c r="B1011">
        <v>1010</v>
      </c>
      <c r="C1011" t="s">
        <v>8833</v>
      </c>
      <c r="D1011" t="s">
        <v>15</v>
      </c>
      <c r="E1011" t="s">
        <v>1521</v>
      </c>
      <c r="F1011" t="s">
        <v>1587</v>
      </c>
      <c r="G1011" s="4" t="s">
        <v>18</v>
      </c>
      <c r="H1011" s="4">
        <v>2.763888888888889E-2</v>
      </c>
      <c r="I1011" s="4">
        <v>2.8310185185185185E-2</v>
      </c>
      <c r="J1011" s="4">
        <v>2.7662037037037039E-3</v>
      </c>
      <c r="K1011" s="4">
        <v>1.3657407407407408E-2</v>
      </c>
      <c r="L1011" t="s">
        <v>7063</v>
      </c>
      <c r="M1011" t="s">
        <v>4757</v>
      </c>
      <c r="N1011" s="4">
        <v>1.3981481481481482E-2</v>
      </c>
      <c r="O1011" s="9">
        <v>1.3981481481481482E-2</v>
      </c>
      <c r="P1011">
        <v>-28</v>
      </c>
      <c r="Q1011">
        <v>-2.3728813559322E-2</v>
      </c>
      <c r="R1011" t="s">
        <v>43</v>
      </c>
      <c r="S1011">
        <v>39</v>
      </c>
      <c r="T1011" t="s">
        <v>9188</v>
      </c>
      <c r="U1011" t="s">
        <v>4576</v>
      </c>
      <c r="V1011" t="s">
        <v>105</v>
      </c>
      <c r="W1011" t="s">
        <v>4579</v>
      </c>
      <c r="X1011" t="s">
        <v>9198</v>
      </c>
      <c r="Y1011" t="s">
        <v>9166</v>
      </c>
      <c r="Z1011" t="s">
        <v>47</v>
      </c>
      <c r="AA1011" t="s">
        <v>136</v>
      </c>
    </row>
    <row r="1012" spans="1:27" x14ac:dyDescent="0.25">
      <c r="A1012">
        <v>3903</v>
      </c>
      <c r="B1012">
        <v>1011</v>
      </c>
      <c r="C1012" t="s">
        <v>1588</v>
      </c>
      <c r="D1012" t="s">
        <v>15</v>
      </c>
      <c r="F1012" t="s">
        <v>1589</v>
      </c>
      <c r="G1012" s="4" t="s">
        <v>18</v>
      </c>
      <c r="H1012" s="4">
        <v>2.763888888888889E-2</v>
      </c>
      <c r="I1012" s="4">
        <v>2.8078703703703703E-2</v>
      </c>
      <c r="J1012" s="4">
        <v>2.7662037037037039E-3</v>
      </c>
      <c r="K1012" s="4">
        <v>1.3703703703703704E-2</v>
      </c>
      <c r="L1012" t="s">
        <v>7063</v>
      </c>
      <c r="M1012" t="s">
        <v>5270</v>
      </c>
      <c r="N1012" s="4">
        <v>1.3935185185185186E-2</v>
      </c>
      <c r="O1012" s="9">
        <v>1.3935185185185186E-2</v>
      </c>
      <c r="P1012">
        <v>-20</v>
      </c>
      <c r="Q1012">
        <v>-1.68918918918919E-2</v>
      </c>
      <c r="R1012" t="s">
        <v>23</v>
      </c>
      <c r="S1012">
        <v>39</v>
      </c>
      <c r="T1012" t="s">
        <v>9188</v>
      </c>
      <c r="U1012" t="s">
        <v>4579</v>
      </c>
      <c r="V1012" t="s">
        <v>105</v>
      </c>
      <c r="W1012" t="s">
        <v>4579</v>
      </c>
      <c r="X1012" t="s">
        <v>9198</v>
      </c>
      <c r="Y1012" t="s">
        <v>9166</v>
      </c>
      <c r="Z1012" t="s">
        <v>47</v>
      </c>
      <c r="AA1012" t="s">
        <v>147</v>
      </c>
    </row>
    <row r="1013" spans="1:27" x14ac:dyDescent="0.25">
      <c r="A1013">
        <v>4694</v>
      </c>
      <c r="B1013">
        <v>1012</v>
      </c>
      <c r="C1013" t="s">
        <v>7064</v>
      </c>
      <c r="D1013" t="s">
        <v>15</v>
      </c>
      <c r="F1013" t="s">
        <v>869</v>
      </c>
      <c r="G1013" s="4" t="s">
        <v>18</v>
      </c>
      <c r="H1013" s="4">
        <v>2.7650462962962963E-2</v>
      </c>
      <c r="I1013" s="4">
        <v>2.8194444444444446E-2</v>
      </c>
      <c r="J1013" s="4">
        <v>2.7662037037037039E-3</v>
      </c>
      <c r="K1013" s="4">
        <v>1.3541666666666667E-2</v>
      </c>
      <c r="L1013" t="s">
        <v>4955</v>
      </c>
      <c r="M1013" t="s">
        <v>7065</v>
      </c>
      <c r="N1013" s="4">
        <v>1.4108796296296296E-2</v>
      </c>
      <c r="O1013" s="9">
        <v>1.4108796296296296E-2</v>
      </c>
      <c r="P1013">
        <v>-49</v>
      </c>
      <c r="Q1013">
        <v>-4.1880341880341898E-2</v>
      </c>
      <c r="R1013" t="s">
        <v>43</v>
      </c>
      <c r="S1013">
        <v>39</v>
      </c>
      <c r="T1013" t="s">
        <v>9188</v>
      </c>
      <c r="U1013" t="s">
        <v>4579</v>
      </c>
      <c r="V1013" t="s">
        <v>105</v>
      </c>
      <c r="W1013" t="s">
        <v>4579</v>
      </c>
      <c r="X1013" t="s">
        <v>9198</v>
      </c>
      <c r="Y1013" t="s">
        <v>9166</v>
      </c>
      <c r="Z1013" t="s">
        <v>47</v>
      </c>
      <c r="AA1013" t="s">
        <v>105</v>
      </c>
    </row>
    <row r="1014" spans="1:27" x14ac:dyDescent="0.25">
      <c r="A1014">
        <v>4704</v>
      </c>
      <c r="B1014">
        <v>1013</v>
      </c>
      <c r="C1014" t="s">
        <v>1590</v>
      </c>
      <c r="D1014" t="s">
        <v>15</v>
      </c>
      <c r="E1014" t="s">
        <v>1591</v>
      </c>
      <c r="F1014" t="s">
        <v>1592</v>
      </c>
      <c r="G1014" s="4" t="s">
        <v>207</v>
      </c>
      <c r="H1014" s="4">
        <v>2.7650462962962963E-2</v>
      </c>
      <c r="I1014" s="4">
        <v>2.8125000000000001E-2</v>
      </c>
      <c r="J1014" s="4">
        <v>2.7662037037037039E-3</v>
      </c>
      <c r="K1014" s="4">
        <v>1.3622685185185186E-2</v>
      </c>
      <c r="L1014" t="s">
        <v>4955</v>
      </c>
      <c r="M1014" t="s">
        <v>6312</v>
      </c>
      <c r="N1014" s="4">
        <v>1.4027777777777778E-2</v>
      </c>
      <c r="O1014" s="9">
        <v>1.4027777777777778E-2</v>
      </c>
      <c r="P1014">
        <v>-35</v>
      </c>
      <c r="Q1014">
        <v>-2.97366185216652E-2</v>
      </c>
      <c r="R1014" t="s">
        <v>43</v>
      </c>
      <c r="S1014">
        <v>39</v>
      </c>
      <c r="T1014" t="s">
        <v>9188</v>
      </c>
      <c r="U1014" t="s">
        <v>4576</v>
      </c>
      <c r="V1014" t="s">
        <v>165</v>
      </c>
      <c r="W1014" t="s">
        <v>4579</v>
      </c>
      <c r="X1014" t="s">
        <v>9198</v>
      </c>
      <c r="Y1014" t="s">
        <v>9166</v>
      </c>
      <c r="Z1014" t="s">
        <v>47</v>
      </c>
      <c r="AA1014" t="s">
        <v>124</v>
      </c>
    </row>
    <row r="1015" spans="1:27" x14ac:dyDescent="0.25">
      <c r="A1015">
        <v>718</v>
      </c>
      <c r="B1015">
        <v>1014</v>
      </c>
      <c r="C1015" t="s">
        <v>8834</v>
      </c>
      <c r="D1015" t="s">
        <v>15</v>
      </c>
      <c r="E1015" t="s">
        <v>1593</v>
      </c>
      <c r="F1015" t="s">
        <v>61</v>
      </c>
      <c r="G1015" s="4" t="s">
        <v>18</v>
      </c>
      <c r="H1015" s="4">
        <v>2.7650462962962963E-2</v>
      </c>
      <c r="I1015" s="4">
        <v>2.8067129629629629E-2</v>
      </c>
      <c r="J1015" s="4">
        <v>2.7662037037037039E-3</v>
      </c>
      <c r="K1015" s="4">
        <v>1.380787037037037E-2</v>
      </c>
      <c r="L1015" t="s">
        <v>4955</v>
      </c>
      <c r="M1015" t="s">
        <v>4586</v>
      </c>
      <c r="N1015" s="4">
        <v>1.3842592592592592E-2</v>
      </c>
      <c r="O1015" s="9">
        <v>1.3842592592592592E-2</v>
      </c>
      <c r="P1015">
        <v>-3</v>
      </c>
      <c r="Q1015">
        <v>-2.5146689019279098E-3</v>
      </c>
      <c r="R1015" t="s">
        <v>23</v>
      </c>
      <c r="S1015">
        <v>39</v>
      </c>
      <c r="T1015" t="s">
        <v>9188</v>
      </c>
      <c r="U1015" t="s">
        <v>4576</v>
      </c>
      <c r="V1015" t="s">
        <v>105</v>
      </c>
      <c r="W1015" t="s">
        <v>4579</v>
      </c>
      <c r="X1015" t="s">
        <v>9198</v>
      </c>
      <c r="Y1015" t="s">
        <v>9166</v>
      </c>
      <c r="Z1015" t="s">
        <v>47</v>
      </c>
      <c r="AA1015" t="s">
        <v>175</v>
      </c>
    </row>
    <row r="1016" spans="1:27" x14ac:dyDescent="0.25">
      <c r="A1016">
        <v>4163</v>
      </c>
      <c r="B1016">
        <v>1015</v>
      </c>
      <c r="C1016" t="s">
        <v>1594</v>
      </c>
      <c r="D1016" t="s">
        <v>15</v>
      </c>
      <c r="F1016" t="s">
        <v>82</v>
      </c>
      <c r="G1016" s="4" t="s">
        <v>135</v>
      </c>
      <c r="H1016" s="4">
        <v>2.7650462962962963E-2</v>
      </c>
      <c r="I1016" s="4">
        <v>2.841435185185185E-2</v>
      </c>
      <c r="J1016" s="4">
        <v>2.7662037037037039E-3</v>
      </c>
      <c r="K1016" s="4">
        <v>1.3784722222222223E-2</v>
      </c>
      <c r="L1016" t="s">
        <v>4955</v>
      </c>
      <c r="M1016" t="s">
        <v>4587</v>
      </c>
      <c r="N1016" s="4">
        <v>1.3865740740740741E-2</v>
      </c>
      <c r="O1016" s="9">
        <v>1.3865740740740741E-2</v>
      </c>
      <c r="P1016">
        <v>-7</v>
      </c>
      <c r="Q1016">
        <v>-5.8774139378673399E-3</v>
      </c>
      <c r="R1016" t="s">
        <v>23</v>
      </c>
      <c r="S1016">
        <v>39</v>
      </c>
      <c r="T1016" t="s">
        <v>9188</v>
      </c>
      <c r="U1016" t="s">
        <v>4579</v>
      </c>
      <c r="V1016" t="s">
        <v>136</v>
      </c>
      <c r="W1016" t="s">
        <v>4579</v>
      </c>
      <c r="X1016" t="s">
        <v>9198</v>
      </c>
      <c r="Y1016" t="s">
        <v>9166</v>
      </c>
      <c r="Z1016" t="s">
        <v>47</v>
      </c>
      <c r="AA1016" t="s">
        <v>168</v>
      </c>
    </row>
    <row r="1017" spans="1:27" x14ac:dyDescent="0.25">
      <c r="A1017">
        <v>3251</v>
      </c>
      <c r="B1017">
        <v>1016</v>
      </c>
      <c r="C1017" t="s">
        <v>8835</v>
      </c>
      <c r="D1017" t="s">
        <v>15</v>
      </c>
      <c r="E1017" t="s">
        <v>1595</v>
      </c>
      <c r="F1017" t="s">
        <v>1596</v>
      </c>
      <c r="G1017" s="4" t="s">
        <v>18</v>
      </c>
      <c r="H1017" s="4">
        <v>2.7650462962962963E-2</v>
      </c>
      <c r="I1017" s="4">
        <v>2.8391203703703703E-2</v>
      </c>
      <c r="J1017" s="4">
        <v>2.7662037037037039E-3</v>
      </c>
      <c r="K1017" s="4">
        <v>1.380787037037037E-2</v>
      </c>
      <c r="L1017" t="s">
        <v>4955</v>
      </c>
      <c r="M1017" t="s">
        <v>4586</v>
      </c>
      <c r="N1017" s="4">
        <v>1.3842592592592592E-2</v>
      </c>
      <c r="O1017" s="9">
        <v>1.3842592592592592E-2</v>
      </c>
      <c r="P1017">
        <v>-3</v>
      </c>
      <c r="Q1017">
        <v>-2.5146689019279098E-3</v>
      </c>
      <c r="R1017" t="s">
        <v>23</v>
      </c>
      <c r="S1017">
        <v>39</v>
      </c>
      <c r="T1017" t="s">
        <v>9188</v>
      </c>
      <c r="U1017" t="s">
        <v>4576</v>
      </c>
      <c r="V1017" t="s">
        <v>105</v>
      </c>
      <c r="W1017" t="s">
        <v>4579</v>
      </c>
      <c r="X1017" t="s">
        <v>9198</v>
      </c>
      <c r="Y1017" t="s">
        <v>9166</v>
      </c>
      <c r="Z1017" t="s">
        <v>47</v>
      </c>
      <c r="AA1017" t="s">
        <v>175</v>
      </c>
    </row>
    <row r="1018" spans="1:27" x14ac:dyDescent="0.25">
      <c r="A1018">
        <v>2457</v>
      </c>
      <c r="B1018">
        <v>1017</v>
      </c>
      <c r="C1018" t="s">
        <v>1597</v>
      </c>
      <c r="D1018" t="s">
        <v>15</v>
      </c>
      <c r="E1018" t="s">
        <v>820</v>
      </c>
      <c r="F1018" t="s">
        <v>42</v>
      </c>
      <c r="G1018" s="4" t="s">
        <v>18</v>
      </c>
      <c r="H1018" s="4">
        <v>2.7650462962962963E-2</v>
      </c>
      <c r="I1018" s="4">
        <v>2.841435185185185E-2</v>
      </c>
      <c r="J1018" s="4">
        <v>2.7662037037037039E-3</v>
      </c>
      <c r="K1018" s="4">
        <v>1.3900462962962963E-2</v>
      </c>
      <c r="L1018" t="s">
        <v>4955</v>
      </c>
      <c r="M1018" t="s">
        <v>6908</v>
      </c>
      <c r="N1018" s="4">
        <v>1.375E-2</v>
      </c>
      <c r="O1018" s="9">
        <v>1.375E-2</v>
      </c>
      <c r="P1018">
        <v>13</v>
      </c>
      <c r="Q1018">
        <v>1.08243130724396E-2</v>
      </c>
      <c r="R1018" t="s">
        <v>23</v>
      </c>
      <c r="S1018">
        <v>39</v>
      </c>
      <c r="T1018" t="s">
        <v>9188</v>
      </c>
      <c r="U1018" t="s">
        <v>4576</v>
      </c>
      <c r="V1018" t="s">
        <v>105</v>
      </c>
      <c r="W1018" t="s">
        <v>4579</v>
      </c>
      <c r="X1018" t="s">
        <v>9198</v>
      </c>
      <c r="Y1018" t="s">
        <v>9166</v>
      </c>
      <c r="Z1018" t="s">
        <v>47</v>
      </c>
      <c r="AA1018" t="s">
        <v>9177</v>
      </c>
    </row>
    <row r="1019" spans="1:27" x14ac:dyDescent="0.25">
      <c r="A1019">
        <v>2589</v>
      </c>
      <c r="B1019">
        <v>1018</v>
      </c>
      <c r="C1019" t="s">
        <v>6293</v>
      </c>
      <c r="D1019" t="s">
        <v>15</v>
      </c>
      <c r="F1019" t="s">
        <v>54</v>
      </c>
      <c r="G1019" s="4" t="s">
        <v>30</v>
      </c>
      <c r="H1019" s="4">
        <v>2.7662037037037037E-2</v>
      </c>
      <c r="I1019" s="4">
        <v>2.8090277777777777E-2</v>
      </c>
      <c r="J1019" s="4">
        <v>2.7662037037037039E-3</v>
      </c>
      <c r="K1019" s="4">
        <v>1.361111111111111E-2</v>
      </c>
      <c r="L1019" t="s">
        <v>6294</v>
      </c>
      <c r="M1019" t="s">
        <v>5790</v>
      </c>
      <c r="N1019" s="4">
        <v>1.4050925925925927E-2</v>
      </c>
      <c r="O1019" s="9">
        <v>1.4050925925925927E-2</v>
      </c>
      <c r="P1019">
        <v>-38</v>
      </c>
      <c r="Q1019">
        <v>-3.2312925170068001E-2</v>
      </c>
      <c r="R1019" t="s">
        <v>43</v>
      </c>
      <c r="S1019">
        <v>39</v>
      </c>
      <c r="T1019" t="s">
        <v>9188</v>
      </c>
      <c r="U1019" t="s">
        <v>4579</v>
      </c>
      <c r="V1019" t="s">
        <v>75</v>
      </c>
      <c r="W1019" t="s">
        <v>4579</v>
      </c>
      <c r="X1019" t="s">
        <v>9198</v>
      </c>
      <c r="Y1019" t="s">
        <v>9166</v>
      </c>
      <c r="Z1019" t="s">
        <v>47</v>
      </c>
      <c r="AA1019" t="s">
        <v>122</v>
      </c>
    </row>
    <row r="1020" spans="1:27" x14ac:dyDescent="0.25">
      <c r="A1020">
        <v>731</v>
      </c>
      <c r="B1020">
        <v>1019</v>
      </c>
      <c r="C1020" t="s">
        <v>1598</v>
      </c>
      <c r="D1020" t="s">
        <v>15</v>
      </c>
      <c r="F1020" t="s">
        <v>1599</v>
      </c>
      <c r="G1020" s="4" t="s">
        <v>207</v>
      </c>
      <c r="H1020" s="4">
        <v>2.7662037037037037E-2</v>
      </c>
      <c r="I1020" s="4">
        <v>2.7974537037037037E-2</v>
      </c>
      <c r="J1020" s="4">
        <v>2.7662037037037039E-3</v>
      </c>
      <c r="K1020" s="4">
        <v>1.361111111111111E-2</v>
      </c>
      <c r="L1020" t="s">
        <v>6294</v>
      </c>
      <c r="M1020" t="s">
        <v>5790</v>
      </c>
      <c r="N1020" s="4">
        <v>1.4050925925925927E-2</v>
      </c>
      <c r="O1020" s="9">
        <v>1.4050925925925927E-2</v>
      </c>
      <c r="P1020">
        <v>-38</v>
      </c>
      <c r="Q1020">
        <v>-3.2312925170068001E-2</v>
      </c>
      <c r="R1020" t="s">
        <v>43</v>
      </c>
      <c r="S1020">
        <v>39</v>
      </c>
      <c r="T1020" t="s">
        <v>9188</v>
      </c>
      <c r="U1020" t="s">
        <v>4579</v>
      </c>
      <c r="V1020" t="s">
        <v>165</v>
      </c>
      <c r="W1020" t="s">
        <v>4579</v>
      </c>
      <c r="X1020" t="s">
        <v>9198</v>
      </c>
      <c r="Y1020" t="s">
        <v>9166</v>
      </c>
      <c r="Z1020" t="s">
        <v>47</v>
      </c>
      <c r="AA1020" t="s">
        <v>122</v>
      </c>
    </row>
    <row r="1021" spans="1:27" x14ac:dyDescent="0.25">
      <c r="A1021">
        <v>4015</v>
      </c>
      <c r="B1021">
        <v>1020</v>
      </c>
      <c r="C1021" t="s">
        <v>1600</v>
      </c>
      <c r="D1021" t="s">
        <v>15</v>
      </c>
      <c r="E1021" t="s">
        <v>1295</v>
      </c>
      <c r="F1021" t="s">
        <v>1296</v>
      </c>
      <c r="G1021" s="4" t="s">
        <v>135</v>
      </c>
      <c r="H1021" s="4">
        <v>2.7662037037037037E-2</v>
      </c>
      <c r="I1021" s="4">
        <v>2.7986111111111111E-2</v>
      </c>
      <c r="J1021" s="4">
        <v>2.7662037037037039E-3</v>
      </c>
      <c r="K1021" s="4">
        <v>1.3668981481481482E-2</v>
      </c>
      <c r="L1021" t="s">
        <v>6294</v>
      </c>
      <c r="M1021" t="s">
        <v>7554</v>
      </c>
      <c r="N1021" s="4">
        <v>1.3993055555555555E-2</v>
      </c>
      <c r="O1021" s="9">
        <v>1.3993055555555555E-2</v>
      </c>
      <c r="P1021">
        <v>-28</v>
      </c>
      <c r="Q1021">
        <v>-2.37087214225233E-2</v>
      </c>
      <c r="R1021" t="s">
        <v>43</v>
      </c>
      <c r="S1021">
        <v>39</v>
      </c>
      <c r="T1021" t="s">
        <v>9188</v>
      </c>
      <c r="U1021" t="s">
        <v>4576</v>
      </c>
      <c r="V1021" t="s">
        <v>136</v>
      </c>
      <c r="W1021" t="s">
        <v>4579</v>
      </c>
      <c r="X1021" t="s">
        <v>9198</v>
      </c>
      <c r="Y1021" t="s">
        <v>9166</v>
      </c>
      <c r="Z1021" t="s">
        <v>47</v>
      </c>
      <c r="AA1021" t="s">
        <v>139</v>
      </c>
    </row>
    <row r="1022" spans="1:27" x14ac:dyDescent="0.25">
      <c r="A1022">
        <v>5129</v>
      </c>
      <c r="B1022">
        <v>1021</v>
      </c>
      <c r="C1022" t="s">
        <v>356</v>
      </c>
      <c r="D1022" t="s">
        <v>15</v>
      </c>
      <c r="E1022" t="s">
        <v>1601</v>
      </c>
      <c r="F1022" t="s">
        <v>319</v>
      </c>
      <c r="G1022" s="4" t="s">
        <v>18</v>
      </c>
      <c r="H1022" s="4">
        <v>2.7673611111111111E-2</v>
      </c>
      <c r="I1022" s="4">
        <v>2.8645833333333332E-2</v>
      </c>
      <c r="J1022" s="4">
        <v>2.7662037037037039E-3</v>
      </c>
      <c r="K1022" s="4">
        <v>1.3888888888888888E-2</v>
      </c>
      <c r="L1022" t="s">
        <v>5168</v>
      </c>
      <c r="M1022" t="s">
        <v>4768</v>
      </c>
      <c r="N1022" s="4">
        <v>1.3784722222222223E-2</v>
      </c>
      <c r="O1022" s="9">
        <v>1.3784722222222223E-2</v>
      </c>
      <c r="P1022">
        <v>9</v>
      </c>
      <c r="Q1022">
        <v>7.4999999999999997E-3</v>
      </c>
      <c r="R1022" t="s">
        <v>23</v>
      </c>
      <c r="S1022">
        <v>39</v>
      </c>
      <c r="T1022" t="s">
        <v>9188</v>
      </c>
      <c r="U1022" t="s">
        <v>4576</v>
      </c>
      <c r="V1022" t="s">
        <v>105</v>
      </c>
      <c r="W1022" t="s">
        <v>4579</v>
      </c>
      <c r="X1022" t="s">
        <v>9198</v>
      </c>
      <c r="Y1022" t="s">
        <v>9166</v>
      </c>
      <c r="Z1022" t="s">
        <v>47</v>
      </c>
      <c r="AA1022" t="s">
        <v>9171</v>
      </c>
    </row>
    <row r="1023" spans="1:27" x14ac:dyDescent="0.25">
      <c r="A1023">
        <v>2273</v>
      </c>
      <c r="B1023">
        <v>1022</v>
      </c>
      <c r="C1023" t="s">
        <v>8071</v>
      </c>
      <c r="D1023" t="s">
        <v>15</v>
      </c>
      <c r="E1023" t="s">
        <v>1602</v>
      </c>
      <c r="F1023" t="s">
        <v>1603</v>
      </c>
      <c r="G1023" s="4" t="s">
        <v>207</v>
      </c>
      <c r="H1023" s="4">
        <v>2.7673611111111111E-2</v>
      </c>
      <c r="I1023" s="4">
        <v>2.795138888888889E-2</v>
      </c>
      <c r="J1023" s="4">
        <v>2.7662037037037039E-3</v>
      </c>
      <c r="K1023" s="4">
        <v>1.3564814814814814E-2</v>
      </c>
      <c r="L1023" t="s">
        <v>5168</v>
      </c>
      <c r="M1023" t="s">
        <v>6796</v>
      </c>
      <c r="N1023" s="4">
        <v>1.4108796296296296E-2</v>
      </c>
      <c r="O1023" s="9">
        <v>1.4108796296296296E-2</v>
      </c>
      <c r="P1023">
        <v>-47</v>
      </c>
      <c r="Q1023">
        <v>-4.01023890784983E-2</v>
      </c>
      <c r="R1023" t="s">
        <v>43</v>
      </c>
      <c r="S1023">
        <v>39</v>
      </c>
      <c r="T1023" t="s">
        <v>9188</v>
      </c>
      <c r="U1023" t="s">
        <v>4576</v>
      </c>
      <c r="V1023" t="s">
        <v>165</v>
      </c>
      <c r="W1023" t="s">
        <v>4579</v>
      </c>
      <c r="X1023" t="s">
        <v>9198</v>
      </c>
      <c r="Y1023" t="s">
        <v>9166</v>
      </c>
      <c r="Z1023" t="s">
        <v>47</v>
      </c>
      <c r="AA1023" t="s">
        <v>111</v>
      </c>
    </row>
    <row r="1024" spans="1:27" x14ac:dyDescent="0.25">
      <c r="A1024">
        <v>110</v>
      </c>
      <c r="B1024">
        <v>1023</v>
      </c>
      <c r="C1024" t="s">
        <v>1604</v>
      </c>
      <c r="D1024" t="s">
        <v>15</v>
      </c>
      <c r="F1024" t="s">
        <v>82</v>
      </c>
      <c r="G1024" s="4" t="s">
        <v>30</v>
      </c>
      <c r="H1024" s="4">
        <v>2.7673611111111111E-2</v>
      </c>
      <c r="I1024" s="4">
        <v>2.8634259259259259E-2</v>
      </c>
      <c r="J1024" s="4">
        <v>2.7662037037037039E-3</v>
      </c>
      <c r="K1024" s="4">
        <v>1.3842592592592592E-2</v>
      </c>
      <c r="L1024" t="s">
        <v>5168</v>
      </c>
      <c r="M1024" t="s">
        <v>5169</v>
      </c>
      <c r="N1024" s="4">
        <v>1.3831018518518519E-2</v>
      </c>
      <c r="O1024" s="9">
        <v>1.3831018518518519E-2</v>
      </c>
      <c r="P1024">
        <v>1</v>
      </c>
      <c r="Q1024">
        <v>8.3612040133779295E-4</v>
      </c>
      <c r="R1024" t="s">
        <v>23</v>
      </c>
      <c r="S1024">
        <v>39</v>
      </c>
      <c r="T1024" t="s">
        <v>9188</v>
      </c>
      <c r="U1024" t="s">
        <v>4579</v>
      </c>
      <c r="V1024" t="s">
        <v>75</v>
      </c>
      <c r="W1024" t="s">
        <v>4579</v>
      </c>
      <c r="X1024" t="s">
        <v>9198</v>
      </c>
      <c r="Y1024" t="s">
        <v>9166</v>
      </c>
      <c r="Z1024" t="s">
        <v>47</v>
      </c>
      <c r="AA1024" t="s">
        <v>184</v>
      </c>
    </row>
    <row r="1025" spans="1:27" x14ac:dyDescent="0.25">
      <c r="A1025">
        <v>3276</v>
      </c>
      <c r="B1025">
        <v>1024</v>
      </c>
      <c r="C1025" t="s">
        <v>8836</v>
      </c>
      <c r="D1025" t="s">
        <v>15</v>
      </c>
      <c r="E1025" t="s">
        <v>741</v>
      </c>
      <c r="F1025" t="s">
        <v>425</v>
      </c>
      <c r="G1025" s="4" t="s">
        <v>18</v>
      </c>
      <c r="H1025" s="4">
        <v>2.7673611111111111E-2</v>
      </c>
      <c r="I1025" s="4">
        <v>2.8344907407407409E-2</v>
      </c>
      <c r="J1025" s="4">
        <v>2.7662037037037039E-3</v>
      </c>
      <c r="K1025" s="4">
        <v>1.3900462962962963E-2</v>
      </c>
      <c r="L1025" t="s">
        <v>5168</v>
      </c>
      <c r="M1025" t="s">
        <v>6908</v>
      </c>
      <c r="N1025" s="4">
        <v>1.3773148148148149E-2</v>
      </c>
      <c r="O1025" s="9">
        <v>1.3773148148148149E-2</v>
      </c>
      <c r="P1025">
        <v>11</v>
      </c>
      <c r="Q1025">
        <v>9.1590341382181504E-3</v>
      </c>
      <c r="R1025" t="s">
        <v>23</v>
      </c>
      <c r="S1025">
        <v>39</v>
      </c>
      <c r="T1025" t="s">
        <v>9188</v>
      </c>
      <c r="U1025" t="s">
        <v>4576</v>
      </c>
      <c r="V1025" t="s">
        <v>105</v>
      </c>
      <c r="W1025" t="s">
        <v>4579</v>
      </c>
      <c r="X1025" t="s">
        <v>9198</v>
      </c>
      <c r="Y1025" t="s">
        <v>9166</v>
      </c>
      <c r="Z1025" t="s">
        <v>47</v>
      </c>
      <c r="AA1025" t="s">
        <v>9177</v>
      </c>
    </row>
    <row r="1026" spans="1:27" x14ac:dyDescent="0.25">
      <c r="A1026">
        <v>1296</v>
      </c>
      <c r="B1026">
        <v>1025</v>
      </c>
      <c r="C1026" t="s">
        <v>1605</v>
      </c>
      <c r="D1026" t="s">
        <v>15</v>
      </c>
      <c r="F1026" t="s">
        <v>88</v>
      </c>
      <c r="G1026" s="4" t="s">
        <v>186</v>
      </c>
      <c r="H1026" s="4">
        <v>2.7673611111111111E-2</v>
      </c>
      <c r="I1026" s="4">
        <v>2.8564814814814814E-2</v>
      </c>
      <c r="J1026" s="4">
        <v>2.7662037037037039E-3</v>
      </c>
      <c r="K1026" s="4">
        <v>1.3923611111111111E-2</v>
      </c>
      <c r="L1026" t="s">
        <v>5168</v>
      </c>
      <c r="M1026" t="s">
        <v>4776</v>
      </c>
      <c r="N1026" s="4">
        <v>1.375E-2</v>
      </c>
      <c r="O1026" s="9">
        <v>1.375E-2</v>
      </c>
      <c r="P1026">
        <v>15</v>
      </c>
      <c r="Q1026">
        <v>1.2468827930174601E-2</v>
      </c>
      <c r="R1026" t="s">
        <v>23</v>
      </c>
      <c r="S1026">
        <v>39</v>
      </c>
      <c r="T1026" t="s">
        <v>9189</v>
      </c>
      <c r="U1026" t="s">
        <v>4579</v>
      </c>
      <c r="V1026" t="s">
        <v>105</v>
      </c>
      <c r="W1026" t="s">
        <v>4579</v>
      </c>
      <c r="X1026" t="s">
        <v>9198</v>
      </c>
      <c r="Y1026" t="s">
        <v>9166</v>
      </c>
      <c r="Z1026" t="s">
        <v>47</v>
      </c>
      <c r="AA1026" t="s">
        <v>9174</v>
      </c>
    </row>
    <row r="1027" spans="1:27" x14ac:dyDescent="0.25">
      <c r="A1027">
        <v>3910</v>
      </c>
      <c r="B1027">
        <v>1026</v>
      </c>
      <c r="C1027" t="s">
        <v>8837</v>
      </c>
      <c r="D1027" t="s">
        <v>15</v>
      </c>
      <c r="E1027" t="s">
        <v>1387</v>
      </c>
      <c r="G1027" s="4" t="s">
        <v>18</v>
      </c>
      <c r="H1027" s="4">
        <v>2.7673611111111111E-2</v>
      </c>
      <c r="I1027" s="4">
        <v>2.8020833333333332E-2</v>
      </c>
      <c r="J1027" s="4">
        <v>2.7662037037037039E-3</v>
      </c>
      <c r="K1027" s="4">
        <v>1.3229166666666667E-2</v>
      </c>
      <c r="L1027" t="s">
        <v>5168</v>
      </c>
      <c r="M1027" t="s">
        <v>6681</v>
      </c>
      <c r="N1027" s="4">
        <v>1.4444444444444444E-2</v>
      </c>
      <c r="O1027" s="9">
        <v>1.4444444444444444E-2</v>
      </c>
      <c r="P1027">
        <v>-105</v>
      </c>
      <c r="Q1027">
        <v>-9.1863517060367397E-2</v>
      </c>
      <c r="R1027" t="s">
        <v>43</v>
      </c>
      <c r="S1027">
        <v>39</v>
      </c>
      <c r="T1027" t="s">
        <v>9188</v>
      </c>
      <c r="U1027" t="s">
        <v>4576</v>
      </c>
      <c r="V1027" t="s">
        <v>105</v>
      </c>
      <c r="W1027" t="s">
        <v>4579</v>
      </c>
      <c r="X1027" t="s">
        <v>9198</v>
      </c>
      <c r="Y1027" t="s">
        <v>9166</v>
      </c>
      <c r="Z1027" t="s">
        <v>47</v>
      </c>
      <c r="AA1027" t="s">
        <v>9174</v>
      </c>
    </row>
    <row r="1028" spans="1:27" x14ac:dyDescent="0.25">
      <c r="A1028">
        <v>2601</v>
      </c>
      <c r="B1028">
        <v>1027</v>
      </c>
      <c r="C1028" t="s">
        <v>1606</v>
      </c>
      <c r="D1028" t="s">
        <v>15</v>
      </c>
      <c r="F1028" t="s">
        <v>82</v>
      </c>
      <c r="G1028" s="4" t="s">
        <v>30</v>
      </c>
      <c r="H1028" s="4">
        <v>2.7673611111111111E-2</v>
      </c>
      <c r="I1028" s="4">
        <v>2.8634259259259259E-2</v>
      </c>
      <c r="J1028" s="4">
        <v>2.7662037037037039E-3</v>
      </c>
      <c r="K1028" s="4">
        <v>1.380787037037037E-2</v>
      </c>
      <c r="L1028" t="s">
        <v>5168</v>
      </c>
      <c r="M1028" t="s">
        <v>4586</v>
      </c>
      <c r="N1028" s="4">
        <v>1.3865740740740741E-2</v>
      </c>
      <c r="O1028" s="9">
        <v>1.3865740740740741E-2</v>
      </c>
      <c r="P1028">
        <v>-5</v>
      </c>
      <c r="Q1028">
        <v>-4.1911148365465197E-3</v>
      </c>
      <c r="R1028" t="s">
        <v>23</v>
      </c>
      <c r="S1028">
        <v>39</v>
      </c>
      <c r="T1028" t="s">
        <v>9188</v>
      </c>
      <c r="U1028" t="s">
        <v>4579</v>
      </c>
      <c r="V1028" t="s">
        <v>75</v>
      </c>
      <c r="W1028" t="s">
        <v>4579</v>
      </c>
      <c r="X1028" t="s">
        <v>9198</v>
      </c>
      <c r="Y1028" t="s">
        <v>9166</v>
      </c>
      <c r="Z1028" t="s">
        <v>47</v>
      </c>
      <c r="AA1028" t="s">
        <v>175</v>
      </c>
    </row>
    <row r="1029" spans="1:27" x14ac:dyDescent="0.25">
      <c r="A1029">
        <v>3997</v>
      </c>
      <c r="B1029">
        <v>1028</v>
      </c>
      <c r="C1029" t="s">
        <v>8838</v>
      </c>
      <c r="D1029" t="s">
        <v>15</v>
      </c>
      <c r="E1029" t="s">
        <v>388</v>
      </c>
      <c r="F1029" t="s">
        <v>264</v>
      </c>
      <c r="G1029" s="4" t="s">
        <v>18</v>
      </c>
      <c r="H1029" s="4">
        <v>2.7685185185185184E-2</v>
      </c>
      <c r="I1029" s="4">
        <v>2.8402777777777777E-2</v>
      </c>
      <c r="J1029" s="4">
        <v>2.7662037037037039E-3</v>
      </c>
      <c r="K1029" s="4">
        <v>1.375E-2</v>
      </c>
      <c r="L1029" t="s">
        <v>7345</v>
      </c>
      <c r="M1029" t="s">
        <v>4583</v>
      </c>
      <c r="N1029" s="4">
        <v>1.3935185185185186E-2</v>
      </c>
      <c r="O1029" s="9">
        <v>1.3935185185185186E-2</v>
      </c>
      <c r="P1029">
        <v>-16</v>
      </c>
      <c r="Q1029">
        <v>-1.34680134680135E-2</v>
      </c>
      <c r="R1029" t="s">
        <v>23</v>
      </c>
      <c r="S1029">
        <v>39</v>
      </c>
      <c r="T1029" t="s">
        <v>9188</v>
      </c>
      <c r="U1029" t="s">
        <v>4576</v>
      </c>
      <c r="V1029" t="s">
        <v>105</v>
      </c>
      <c r="W1029" t="s">
        <v>4579</v>
      </c>
      <c r="X1029" t="s">
        <v>9198</v>
      </c>
      <c r="Y1029" t="s">
        <v>9166</v>
      </c>
      <c r="Z1029" t="s">
        <v>47</v>
      </c>
      <c r="AA1029" t="s">
        <v>159</v>
      </c>
    </row>
    <row r="1030" spans="1:27" x14ac:dyDescent="0.25">
      <c r="A1030">
        <v>5257</v>
      </c>
      <c r="B1030">
        <v>1029</v>
      </c>
      <c r="C1030" t="s">
        <v>1607</v>
      </c>
      <c r="D1030" t="s">
        <v>15</v>
      </c>
      <c r="E1030" t="s">
        <v>1608</v>
      </c>
      <c r="F1030" t="s">
        <v>82</v>
      </c>
      <c r="G1030" s="4" t="s">
        <v>135</v>
      </c>
      <c r="H1030" s="4">
        <v>2.7685185185185184E-2</v>
      </c>
      <c r="I1030" s="4">
        <v>2.8877314814814814E-2</v>
      </c>
      <c r="J1030" s="4">
        <v>2.7662037037037039E-3</v>
      </c>
      <c r="K1030" s="4">
        <v>1.3900462962962963E-2</v>
      </c>
      <c r="L1030" t="s">
        <v>7345</v>
      </c>
      <c r="M1030" t="s">
        <v>6908</v>
      </c>
      <c r="N1030" s="4">
        <v>1.3784722222222223E-2</v>
      </c>
      <c r="O1030" s="9">
        <v>1.3784722222222223E-2</v>
      </c>
      <c r="P1030">
        <v>10</v>
      </c>
      <c r="Q1030">
        <v>8.3263946711074101E-3</v>
      </c>
      <c r="R1030" t="s">
        <v>23</v>
      </c>
      <c r="S1030">
        <v>39</v>
      </c>
      <c r="T1030" t="s">
        <v>9188</v>
      </c>
      <c r="U1030" t="s">
        <v>4576</v>
      </c>
      <c r="V1030" t="s">
        <v>136</v>
      </c>
      <c r="W1030" t="s">
        <v>4579</v>
      </c>
      <c r="X1030" t="s">
        <v>9198</v>
      </c>
      <c r="Y1030" t="s">
        <v>9166</v>
      </c>
      <c r="Z1030" t="s">
        <v>47</v>
      </c>
      <c r="AA1030" t="s">
        <v>9177</v>
      </c>
    </row>
    <row r="1031" spans="1:27" x14ac:dyDescent="0.25">
      <c r="A1031">
        <v>3950</v>
      </c>
      <c r="B1031">
        <v>1030</v>
      </c>
      <c r="C1031" t="s">
        <v>8478</v>
      </c>
      <c r="D1031" t="s">
        <v>15</v>
      </c>
      <c r="E1031" t="s">
        <v>1609</v>
      </c>
      <c r="F1031" t="s">
        <v>1610</v>
      </c>
      <c r="G1031" s="4" t="s">
        <v>135</v>
      </c>
      <c r="H1031" s="4">
        <v>2.7685185185185184E-2</v>
      </c>
      <c r="I1031" s="4">
        <v>2.8460648148148148E-2</v>
      </c>
      <c r="J1031" s="4">
        <v>2.7662037037037039E-3</v>
      </c>
      <c r="K1031" s="4">
        <v>1.3854166666666667E-2</v>
      </c>
      <c r="L1031" t="s">
        <v>7345</v>
      </c>
      <c r="M1031" t="s">
        <v>6299</v>
      </c>
      <c r="N1031" s="4">
        <v>1.3831018518518519E-2</v>
      </c>
      <c r="O1031" s="9">
        <v>1.3831018518518519E-2</v>
      </c>
      <c r="P1031">
        <v>2</v>
      </c>
      <c r="Q1031">
        <v>1.67084377610693E-3</v>
      </c>
      <c r="R1031" t="s">
        <v>23</v>
      </c>
      <c r="S1031">
        <v>39</v>
      </c>
      <c r="T1031" t="s">
        <v>9188</v>
      </c>
      <c r="U1031" t="s">
        <v>4576</v>
      </c>
      <c r="V1031" t="s">
        <v>136</v>
      </c>
      <c r="W1031" t="s">
        <v>4579</v>
      </c>
      <c r="X1031" t="s">
        <v>9198</v>
      </c>
      <c r="Y1031" t="s">
        <v>9166</v>
      </c>
      <c r="Z1031" t="s">
        <v>47</v>
      </c>
      <c r="AA1031" t="s">
        <v>187</v>
      </c>
    </row>
    <row r="1032" spans="1:27" x14ac:dyDescent="0.25">
      <c r="A1032">
        <v>1401</v>
      </c>
      <c r="B1032">
        <v>1031</v>
      </c>
      <c r="C1032" t="s">
        <v>1611</v>
      </c>
      <c r="D1032" t="s">
        <v>15</v>
      </c>
      <c r="E1032" t="s">
        <v>434</v>
      </c>
      <c r="F1032" t="s">
        <v>123</v>
      </c>
      <c r="G1032" s="4" t="s">
        <v>135</v>
      </c>
      <c r="H1032" s="4">
        <v>2.7685185185185184E-2</v>
      </c>
      <c r="I1032" s="4">
        <v>2.7939814814814813E-2</v>
      </c>
      <c r="J1032" s="4">
        <v>2.7662037037037039E-3</v>
      </c>
      <c r="K1032" s="4">
        <v>1.380787037037037E-2</v>
      </c>
      <c r="L1032" t="s">
        <v>7345</v>
      </c>
      <c r="M1032" t="s">
        <v>4586</v>
      </c>
      <c r="N1032" s="4">
        <v>1.3877314814814815E-2</v>
      </c>
      <c r="O1032" s="9">
        <v>1.3877314814814815E-2</v>
      </c>
      <c r="P1032">
        <v>-6</v>
      </c>
      <c r="Q1032">
        <v>-5.02933780385583E-3</v>
      </c>
      <c r="R1032" t="s">
        <v>23</v>
      </c>
      <c r="S1032">
        <v>39</v>
      </c>
      <c r="T1032" t="s">
        <v>9188</v>
      </c>
      <c r="U1032" t="s">
        <v>4576</v>
      </c>
      <c r="V1032" t="s">
        <v>136</v>
      </c>
      <c r="W1032" t="s">
        <v>4579</v>
      </c>
      <c r="X1032" t="s">
        <v>9198</v>
      </c>
      <c r="Y1032" t="s">
        <v>9166</v>
      </c>
      <c r="Z1032" t="s">
        <v>47</v>
      </c>
      <c r="AA1032" t="s">
        <v>175</v>
      </c>
    </row>
    <row r="1033" spans="1:27" x14ac:dyDescent="0.25">
      <c r="A1033">
        <v>3404</v>
      </c>
      <c r="B1033">
        <v>1032</v>
      </c>
      <c r="C1033" t="s">
        <v>7344</v>
      </c>
      <c r="D1033" t="s">
        <v>15</v>
      </c>
      <c r="E1033" t="s">
        <v>579</v>
      </c>
      <c r="F1033" t="s">
        <v>496</v>
      </c>
      <c r="G1033" s="4" t="s">
        <v>151</v>
      </c>
      <c r="H1033" s="4">
        <v>2.7685185185185184E-2</v>
      </c>
      <c r="I1033" s="4">
        <v>2.8368055555555556E-2</v>
      </c>
      <c r="J1033" s="4">
        <v>2.7662037037037039E-3</v>
      </c>
      <c r="K1033" s="4">
        <v>1.3865740740740741E-2</v>
      </c>
      <c r="L1033" t="s">
        <v>7345</v>
      </c>
      <c r="M1033" t="s">
        <v>6194</v>
      </c>
      <c r="N1033" s="4">
        <v>1.3819444444444445E-2</v>
      </c>
      <c r="O1033" s="9">
        <v>1.3819444444444445E-2</v>
      </c>
      <c r="P1033">
        <v>4</v>
      </c>
      <c r="Q1033">
        <v>3.3388981636060101E-3</v>
      </c>
      <c r="R1033" t="s">
        <v>23</v>
      </c>
      <c r="S1033">
        <v>39</v>
      </c>
      <c r="T1033" t="s">
        <v>9189</v>
      </c>
      <c r="U1033" t="s">
        <v>4576</v>
      </c>
      <c r="V1033" t="s">
        <v>75</v>
      </c>
      <c r="W1033" t="s">
        <v>4579</v>
      </c>
      <c r="X1033" t="s">
        <v>9198</v>
      </c>
      <c r="Y1033" t="s">
        <v>9166</v>
      </c>
      <c r="Z1033" t="s">
        <v>47</v>
      </c>
      <c r="AA1033" t="s">
        <v>189</v>
      </c>
    </row>
    <row r="1034" spans="1:27" x14ac:dyDescent="0.25">
      <c r="A1034">
        <v>444</v>
      </c>
      <c r="B1034">
        <v>1033</v>
      </c>
      <c r="C1034" t="s">
        <v>1612</v>
      </c>
      <c r="D1034" t="s">
        <v>15</v>
      </c>
      <c r="E1034" t="s">
        <v>1613</v>
      </c>
      <c r="F1034" t="s">
        <v>257</v>
      </c>
      <c r="G1034" s="4" t="s">
        <v>135</v>
      </c>
      <c r="H1034" s="4">
        <v>2.7685185185185184E-2</v>
      </c>
      <c r="I1034" s="4">
        <v>2.8333333333333332E-2</v>
      </c>
      <c r="J1034" s="4">
        <v>2.7662037037037039E-3</v>
      </c>
      <c r="K1034" s="4">
        <v>1.3946759259259259E-2</v>
      </c>
      <c r="L1034" t="s">
        <v>7345</v>
      </c>
      <c r="M1034" t="s">
        <v>7075</v>
      </c>
      <c r="N1034" s="4">
        <v>1.3738425925925926E-2</v>
      </c>
      <c r="O1034" s="9">
        <v>1.3738425925925926E-2</v>
      </c>
      <c r="P1034">
        <v>18</v>
      </c>
      <c r="Q1034">
        <v>1.49377593360996E-2</v>
      </c>
      <c r="R1034" t="s">
        <v>23</v>
      </c>
      <c r="S1034">
        <v>39</v>
      </c>
      <c r="T1034" t="s">
        <v>9188</v>
      </c>
      <c r="U1034" t="s">
        <v>4576</v>
      </c>
      <c r="V1034" t="s">
        <v>136</v>
      </c>
      <c r="W1034" t="s">
        <v>4579</v>
      </c>
      <c r="X1034" t="s">
        <v>9198</v>
      </c>
      <c r="Y1034" t="s">
        <v>9166</v>
      </c>
      <c r="Z1034" t="s">
        <v>47</v>
      </c>
      <c r="AA1034" t="s">
        <v>9176</v>
      </c>
    </row>
    <row r="1035" spans="1:27" x14ac:dyDescent="0.25">
      <c r="A1035">
        <v>626</v>
      </c>
      <c r="B1035">
        <v>1034</v>
      </c>
      <c r="C1035" t="s">
        <v>8072</v>
      </c>
      <c r="D1035" t="s">
        <v>15</v>
      </c>
      <c r="E1035" t="s">
        <v>1614</v>
      </c>
      <c r="F1035" t="s">
        <v>1615</v>
      </c>
      <c r="G1035" s="4" t="s">
        <v>207</v>
      </c>
      <c r="H1035" s="4">
        <v>2.7685185185185184E-2</v>
      </c>
      <c r="I1035" s="4">
        <v>2.8310185185185185E-2</v>
      </c>
      <c r="J1035" s="4">
        <v>2.7662037037037039E-3</v>
      </c>
      <c r="K1035" s="4">
        <v>1.369212962962963E-2</v>
      </c>
      <c r="L1035" t="s">
        <v>7345</v>
      </c>
      <c r="M1035" t="s">
        <v>5274</v>
      </c>
      <c r="N1035" s="4">
        <v>1.3993055555555555E-2</v>
      </c>
      <c r="O1035" s="9">
        <v>1.3993055555555555E-2</v>
      </c>
      <c r="P1035">
        <v>-26</v>
      </c>
      <c r="Q1035">
        <v>-2.1978021978022001E-2</v>
      </c>
      <c r="R1035" t="s">
        <v>43</v>
      </c>
      <c r="S1035">
        <v>39</v>
      </c>
      <c r="T1035" t="s">
        <v>9188</v>
      </c>
      <c r="U1035" t="s">
        <v>4576</v>
      </c>
      <c r="V1035" t="s">
        <v>165</v>
      </c>
      <c r="W1035" t="s">
        <v>4579</v>
      </c>
      <c r="X1035" t="s">
        <v>9198</v>
      </c>
      <c r="Y1035" t="s">
        <v>9166</v>
      </c>
      <c r="Z1035" t="s">
        <v>47</v>
      </c>
      <c r="AA1035" t="s">
        <v>144</v>
      </c>
    </row>
    <row r="1036" spans="1:27" x14ac:dyDescent="0.25">
      <c r="A1036">
        <v>2061</v>
      </c>
      <c r="B1036">
        <v>1035</v>
      </c>
      <c r="C1036" t="s">
        <v>1616</v>
      </c>
      <c r="D1036" t="s">
        <v>15</v>
      </c>
      <c r="E1036" t="s">
        <v>1617</v>
      </c>
      <c r="F1036" t="s">
        <v>74</v>
      </c>
      <c r="G1036" s="4" t="s">
        <v>186</v>
      </c>
      <c r="H1036" s="4">
        <v>2.7685185185185184E-2</v>
      </c>
      <c r="I1036" s="4">
        <v>2.7893518518518519E-2</v>
      </c>
      <c r="J1036" s="4">
        <v>2.7662037037037039E-3</v>
      </c>
      <c r="K1036" s="4">
        <v>1.3506944444444445E-2</v>
      </c>
      <c r="L1036" t="s">
        <v>7345</v>
      </c>
      <c r="M1036" t="s">
        <v>7845</v>
      </c>
      <c r="N1036" s="4">
        <v>1.4178240740740741E-2</v>
      </c>
      <c r="O1036" s="9">
        <v>1.4178240740740741E-2</v>
      </c>
      <c r="P1036">
        <v>-58</v>
      </c>
      <c r="Q1036">
        <v>-4.97000856898029E-2</v>
      </c>
      <c r="R1036" t="s">
        <v>43</v>
      </c>
      <c r="S1036">
        <v>39</v>
      </c>
      <c r="T1036" t="s">
        <v>9189</v>
      </c>
      <c r="U1036" t="s">
        <v>4576</v>
      </c>
      <c r="V1036" t="s">
        <v>105</v>
      </c>
      <c r="W1036" t="s">
        <v>4579</v>
      </c>
      <c r="X1036" t="s">
        <v>9198</v>
      </c>
      <c r="Y1036" t="s">
        <v>9166</v>
      </c>
      <c r="Z1036" t="s">
        <v>47</v>
      </c>
      <c r="AA1036" t="s">
        <v>96</v>
      </c>
    </row>
    <row r="1037" spans="1:27" x14ac:dyDescent="0.25">
      <c r="A1037">
        <v>320</v>
      </c>
      <c r="B1037">
        <v>1036</v>
      </c>
      <c r="C1037" t="s">
        <v>8479</v>
      </c>
      <c r="D1037" t="s">
        <v>15</v>
      </c>
      <c r="E1037" t="s">
        <v>177</v>
      </c>
      <c r="F1037" t="s">
        <v>1618</v>
      </c>
      <c r="G1037" s="4" t="s">
        <v>135</v>
      </c>
      <c r="H1037" s="4">
        <v>2.7696759259259258E-2</v>
      </c>
      <c r="I1037" s="4">
        <v>2.8773148148148148E-2</v>
      </c>
      <c r="J1037" s="4">
        <v>2.7662037037037039E-3</v>
      </c>
      <c r="K1037" s="4">
        <v>1.3796296296296296E-2</v>
      </c>
      <c r="L1037" t="s">
        <v>4957</v>
      </c>
      <c r="M1037" t="s">
        <v>5797</v>
      </c>
      <c r="N1037" s="4">
        <v>1.3900462962962963E-2</v>
      </c>
      <c r="O1037" s="9">
        <v>1.3900462962962963E-2</v>
      </c>
      <c r="P1037">
        <v>-9</v>
      </c>
      <c r="Q1037">
        <v>-7.5503355704697999E-3</v>
      </c>
      <c r="R1037" t="s">
        <v>23</v>
      </c>
      <c r="S1037">
        <v>39</v>
      </c>
      <c r="T1037" t="s">
        <v>9188</v>
      </c>
      <c r="U1037" t="s">
        <v>4576</v>
      </c>
      <c r="V1037" t="s">
        <v>136</v>
      </c>
      <c r="W1037" t="s">
        <v>4579</v>
      </c>
      <c r="X1037" t="s">
        <v>9198</v>
      </c>
      <c r="Y1037" t="s">
        <v>9166</v>
      </c>
      <c r="Z1037" t="s">
        <v>47</v>
      </c>
      <c r="AA1037" t="s">
        <v>172</v>
      </c>
    </row>
    <row r="1038" spans="1:27" x14ac:dyDescent="0.25">
      <c r="A1038">
        <v>5244</v>
      </c>
      <c r="B1038">
        <v>1037</v>
      </c>
      <c r="C1038" t="s">
        <v>1619</v>
      </c>
      <c r="D1038" t="s">
        <v>15</v>
      </c>
      <c r="E1038" t="s">
        <v>1620</v>
      </c>
      <c r="F1038" t="s">
        <v>417</v>
      </c>
      <c r="G1038" s="4" t="s">
        <v>18</v>
      </c>
      <c r="H1038" s="4">
        <v>2.7696759259259258E-2</v>
      </c>
      <c r="I1038" s="4">
        <v>2.7847222222222221E-2</v>
      </c>
      <c r="J1038" s="4">
        <v>2.7662037037037039E-3</v>
      </c>
      <c r="K1038" s="4">
        <v>1.40625E-2</v>
      </c>
      <c r="L1038" t="s">
        <v>4957</v>
      </c>
      <c r="M1038" t="s">
        <v>5280</v>
      </c>
      <c r="N1038" s="4">
        <v>1.3634259259259259E-2</v>
      </c>
      <c r="O1038" s="9">
        <v>1.3634259259259259E-2</v>
      </c>
      <c r="P1038">
        <v>37</v>
      </c>
      <c r="Q1038">
        <v>3.0452674897119301E-2</v>
      </c>
      <c r="R1038" t="s">
        <v>19</v>
      </c>
      <c r="S1038">
        <v>39</v>
      </c>
      <c r="T1038" t="s">
        <v>9188</v>
      </c>
      <c r="U1038" t="s">
        <v>4576</v>
      </c>
      <c r="V1038" t="s">
        <v>105</v>
      </c>
      <c r="W1038" t="s">
        <v>4579</v>
      </c>
      <c r="X1038" t="s">
        <v>9198</v>
      </c>
      <c r="Y1038" t="s">
        <v>9166</v>
      </c>
      <c r="Z1038" t="s">
        <v>47</v>
      </c>
      <c r="AA1038" t="s">
        <v>58</v>
      </c>
    </row>
    <row r="1039" spans="1:27" x14ac:dyDescent="0.25">
      <c r="A1039">
        <v>1373</v>
      </c>
      <c r="B1039">
        <v>1038</v>
      </c>
      <c r="C1039" t="s">
        <v>4956</v>
      </c>
      <c r="D1039" t="s">
        <v>15</v>
      </c>
      <c r="F1039" t="s">
        <v>82</v>
      </c>
      <c r="G1039" s="4" t="s">
        <v>135</v>
      </c>
      <c r="H1039" s="4">
        <v>2.7696759259259258E-2</v>
      </c>
      <c r="I1039" s="4">
        <v>2.7939814814814813E-2</v>
      </c>
      <c r="J1039" s="4">
        <v>2.7662037037037039E-3</v>
      </c>
      <c r="K1039" s="4">
        <v>1.3831018518518519E-2</v>
      </c>
      <c r="L1039" t="s">
        <v>4957</v>
      </c>
      <c r="M1039" t="s">
        <v>4958</v>
      </c>
      <c r="N1039" s="4">
        <v>1.3865740740740741E-2</v>
      </c>
      <c r="O1039" s="9">
        <v>1.3865740740740741E-2</v>
      </c>
      <c r="P1039">
        <v>-3</v>
      </c>
      <c r="Q1039">
        <v>-2.5104602510460199E-3</v>
      </c>
      <c r="R1039" t="s">
        <v>23</v>
      </c>
      <c r="S1039">
        <v>39</v>
      </c>
      <c r="T1039" t="s">
        <v>9188</v>
      </c>
      <c r="U1039" t="s">
        <v>4579</v>
      </c>
      <c r="V1039" t="s">
        <v>136</v>
      </c>
      <c r="W1039" t="s">
        <v>4579</v>
      </c>
      <c r="X1039" t="s">
        <v>9198</v>
      </c>
      <c r="Y1039" t="s">
        <v>9166</v>
      </c>
      <c r="Z1039" t="s">
        <v>47</v>
      </c>
      <c r="AA1039" t="s">
        <v>180</v>
      </c>
    </row>
    <row r="1040" spans="1:27" x14ac:dyDescent="0.25">
      <c r="A1040">
        <v>5534</v>
      </c>
      <c r="B1040">
        <v>1039</v>
      </c>
      <c r="C1040" t="s">
        <v>1621</v>
      </c>
      <c r="D1040" t="s">
        <v>15</v>
      </c>
      <c r="E1040" t="s">
        <v>318</v>
      </c>
      <c r="F1040" t="s">
        <v>82</v>
      </c>
      <c r="G1040" s="4" t="s">
        <v>207</v>
      </c>
      <c r="H1040" s="4">
        <v>2.7696759259259258E-2</v>
      </c>
      <c r="I1040" s="4">
        <v>2.8182870370370372E-2</v>
      </c>
      <c r="J1040" s="4">
        <v>2.7662037037037039E-3</v>
      </c>
      <c r="K1040" s="4">
        <v>1.3518518518518518E-2</v>
      </c>
      <c r="L1040" t="s">
        <v>4957</v>
      </c>
      <c r="M1040" t="s">
        <v>4948</v>
      </c>
      <c r="N1040" s="4">
        <v>1.4178240740740741E-2</v>
      </c>
      <c r="O1040" s="9">
        <v>1.4178240740740741E-2</v>
      </c>
      <c r="P1040">
        <v>-57</v>
      </c>
      <c r="Q1040">
        <v>-4.8801369863013699E-2</v>
      </c>
      <c r="R1040" t="s">
        <v>43</v>
      </c>
      <c r="S1040">
        <v>39</v>
      </c>
      <c r="T1040" t="s">
        <v>9188</v>
      </c>
      <c r="U1040" t="s">
        <v>4576</v>
      </c>
      <c r="V1040" t="s">
        <v>165</v>
      </c>
      <c r="W1040" t="s">
        <v>4579</v>
      </c>
      <c r="X1040" t="s">
        <v>9198</v>
      </c>
      <c r="Y1040" t="s">
        <v>9166</v>
      </c>
      <c r="Z1040" t="s">
        <v>47</v>
      </c>
      <c r="AA1040" t="s">
        <v>99</v>
      </c>
    </row>
    <row r="1041" spans="1:27" x14ac:dyDescent="0.25">
      <c r="A1041">
        <v>3255</v>
      </c>
      <c r="B1041">
        <v>1040</v>
      </c>
      <c r="C1041" t="s">
        <v>1622</v>
      </c>
      <c r="D1041" t="s">
        <v>15</v>
      </c>
      <c r="F1041" t="s">
        <v>82</v>
      </c>
      <c r="G1041" s="4" t="s">
        <v>30</v>
      </c>
      <c r="H1041" s="4">
        <v>2.7696759259259258E-2</v>
      </c>
      <c r="I1041" s="4">
        <v>2.8206018518518519E-2</v>
      </c>
      <c r="J1041" s="4">
        <v>2.7662037037037039E-3</v>
      </c>
      <c r="K1041" s="4">
        <v>1.3969907407407407E-2</v>
      </c>
      <c r="L1041" t="s">
        <v>4957</v>
      </c>
      <c r="M1041" t="s">
        <v>5277</v>
      </c>
      <c r="N1041" s="4">
        <v>1.3726851851851851E-2</v>
      </c>
      <c r="O1041" s="9">
        <v>1.3726851851851851E-2</v>
      </c>
      <c r="P1041">
        <v>21</v>
      </c>
      <c r="Q1041">
        <v>1.7398508699254401E-2</v>
      </c>
      <c r="R1041" t="s">
        <v>23</v>
      </c>
      <c r="S1041">
        <v>39</v>
      </c>
      <c r="T1041" t="s">
        <v>9188</v>
      </c>
      <c r="U1041" t="s">
        <v>4579</v>
      </c>
      <c r="V1041" t="s">
        <v>75</v>
      </c>
      <c r="W1041" t="s">
        <v>4579</v>
      </c>
      <c r="X1041" t="s">
        <v>9198</v>
      </c>
      <c r="Y1041" t="s">
        <v>9166</v>
      </c>
      <c r="Z1041" t="s">
        <v>47</v>
      </c>
      <c r="AA1041" t="s">
        <v>9173</v>
      </c>
    </row>
    <row r="1042" spans="1:27" x14ac:dyDescent="0.25">
      <c r="A1042">
        <v>255</v>
      </c>
      <c r="B1042">
        <v>1041</v>
      </c>
      <c r="C1042" t="s">
        <v>1623</v>
      </c>
      <c r="D1042" t="s">
        <v>15</v>
      </c>
      <c r="F1042" t="s">
        <v>1292</v>
      </c>
      <c r="G1042" s="4" t="s">
        <v>135</v>
      </c>
      <c r="H1042" s="4">
        <v>2.7696759259259258E-2</v>
      </c>
      <c r="I1042" s="4">
        <v>2.8449074074074075E-2</v>
      </c>
      <c r="J1042" s="4">
        <v>2.7662037037037039E-3</v>
      </c>
      <c r="K1042" s="4">
        <v>1.3819444444444445E-2</v>
      </c>
      <c r="L1042" t="s">
        <v>4957</v>
      </c>
      <c r="M1042" t="s">
        <v>6905</v>
      </c>
      <c r="N1042" s="4">
        <v>1.3877314814814815E-2</v>
      </c>
      <c r="O1042" s="9">
        <v>1.3877314814814815E-2</v>
      </c>
      <c r="P1042">
        <v>-5</v>
      </c>
      <c r="Q1042">
        <v>-4.18760469011725E-3</v>
      </c>
      <c r="R1042" t="s">
        <v>23</v>
      </c>
      <c r="S1042">
        <v>39</v>
      </c>
      <c r="T1042" t="s">
        <v>9188</v>
      </c>
      <c r="U1042" t="s">
        <v>4579</v>
      </c>
      <c r="V1042" t="s">
        <v>136</v>
      </c>
      <c r="W1042" t="s">
        <v>4579</v>
      </c>
      <c r="X1042" t="s">
        <v>9198</v>
      </c>
      <c r="Y1042" t="s">
        <v>9166</v>
      </c>
      <c r="Z1042" t="s">
        <v>47</v>
      </c>
      <c r="AA1042" t="s">
        <v>178</v>
      </c>
    </row>
    <row r="1043" spans="1:27" x14ac:dyDescent="0.25">
      <c r="A1043">
        <v>2818</v>
      </c>
      <c r="B1043">
        <v>1042</v>
      </c>
      <c r="C1043" t="s">
        <v>8360</v>
      </c>
      <c r="D1043" t="s">
        <v>15</v>
      </c>
      <c r="E1043" t="s">
        <v>482</v>
      </c>
      <c r="F1043" t="s">
        <v>1624</v>
      </c>
      <c r="G1043" s="4" t="s">
        <v>135</v>
      </c>
      <c r="H1043" s="4">
        <v>2.7708333333333335E-2</v>
      </c>
      <c r="I1043" s="4">
        <v>2.8009259259259258E-2</v>
      </c>
      <c r="J1043" s="4">
        <v>2.7662037037037039E-3</v>
      </c>
      <c r="K1043" s="4">
        <v>1.3946759259259259E-2</v>
      </c>
      <c r="L1043" t="s">
        <v>4765</v>
      </c>
      <c r="M1043" t="s">
        <v>7075</v>
      </c>
      <c r="N1043" s="4">
        <v>1.3761574074074074E-2</v>
      </c>
      <c r="O1043" s="9">
        <v>1.3761574074074074E-2</v>
      </c>
      <c r="P1043">
        <v>16</v>
      </c>
      <c r="Q1043">
        <v>1.32780082987552E-2</v>
      </c>
      <c r="R1043" t="s">
        <v>23</v>
      </c>
      <c r="S1043">
        <v>39</v>
      </c>
      <c r="T1043" t="s">
        <v>9188</v>
      </c>
      <c r="U1043" t="s">
        <v>4576</v>
      </c>
      <c r="V1043" t="s">
        <v>136</v>
      </c>
      <c r="W1043" t="s">
        <v>4579</v>
      </c>
      <c r="X1043" t="s">
        <v>9198</v>
      </c>
      <c r="Y1043" t="s">
        <v>9166</v>
      </c>
      <c r="Z1043" t="s">
        <v>47</v>
      </c>
      <c r="AA1043" t="s">
        <v>9176</v>
      </c>
    </row>
    <row r="1044" spans="1:27" x14ac:dyDescent="0.25">
      <c r="A1044">
        <v>3196</v>
      </c>
      <c r="B1044">
        <v>1043</v>
      </c>
      <c r="C1044" t="s">
        <v>1625</v>
      </c>
      <c r="D1044" t="s">
        <v>15</v>
      </c>
      <c r="F1044" t="s">
        <v>82</v>
      </c>
      <c r="G1044" s="4" t="s">
        <v>135</v>
      </c>
      <c r="H1044" s="4">
        <v>2.7708333333333335E-2</v>
      </c>
      <c r="I1044" s="4">
        <v>2.8356481481481483E-2</v>
      </c>
      <c r="J1044" s="4">
        <v>2.7662037037037039E-3</v>
      </c>
      <c r="K1044" s="4">
        <v>1.3738425925925926E-2</v>
      </c>
      <c r="L1044" t="s">
        <v>4765</v>
      </c>
      <c r="M1044" t="s">
        <v>4951</v>
      </c>
      <c r="N1044" s="4">
        <v>1.3969907407407407E-2</v>
      </c>
      <c r="O1044" s="9">
        <v>1.3969907407407407E-2</v>
      </c>
      <c r="P1044">
        <v>-20</v>
      </c>
      <c r="Q1044">
        <v>-1.6849199663015998E-2</v>
      </c>
      <c r="R1044" t="s">
        <v>23</v>
      </c>
      <c r="S1044">
        <v>39</v>
      </c>
      <c r="T1044" t="s">
        <v>9188</v>
      </c>
      <c r="U1044" t="s">
        <v>4579</v>
      </c>
      <c r="V1044" t="s">
        <v>136</v>
      </c>
      <c r="W1044" t="s">
        <v>4579</v>
      </c>
      <c r="X1044" t="s">
        <v>9198</v>
      </c>
      <c r="Y1044" t="s">
        <v>9166</v>
      </c>
      <c r="Z1044" t="s">
        <v>47</v>
      </c>
      <c r="AA1044" t="s">
        <v>155</v>
      </c>
    </row>
    <row r="1045" spans="1:27" x14ac:dyDescent="0.25">
      <c r="A1045">
        <v>2027</v>
      </c>
      <c r="B1045">
        <v>1044</v>
      </c>
      <c r="C1045" t="s">
        <v>5170</v>
      </c>
      <c r="D1045" t="s">
        <v>15</v>
      </c>
      <c r="F1045" t="s">
        <v>82</v>
      </c>
      <c r="G1045" s="4" t="s">
        <v>30</v>
      </c>
      <c r="H1045" s="4">
        <v>2.7708333333333335E-2</v>
      </c>
      <c r="I1045" s="4">
        <v>2.8472222222222222E-2</v>
      </c>
      <c r="J1045" s="4">
        <v>2.7662037037037039E-3</v>
      </c>
      <c r="K1045" s="4">
        <v>1.3912037037037037E-2</v>
      </c>
      <c r="L1045" t="s">
        <v>4765</v>
      </c>
      <c r="M1045" t="s">
        <v>4774</v>
      </c>
      <c r="N1045" s="4">
        <v>1.3796296296296296E-2</v>
      </c>
      <c r="O1045" s="9">
        <v>1.3796296296296296E-2</v>
      </c>
      <c r="P1045">
        <v>10</v>
      </c>
      <c r="Q1045">
        <v>8.3194675540765404E-3</v>
      </c>
      <c r="R1045" t="s">
        <v>23</v>
      </c>
      <c r="S1045">
        <v>39</v>
      </c>
      <c r="T1045" t="s">
        <v>9188</v>
      </c>
      <c r="U1045" t="s">
        <v>4579</v>
      </c>
      <c r="V1045" t="s">
        <v>75</v>
      </c>
      <c r="W1045" t="s">
        <v>4579</v>
      </c>
      <c r="X1045" t="s">
        <v>9198</v>
      </c>
      <c r="Y1045" t="s">
        <v>9166</v>
      </c>
      <c r="Z1045" t="s">
        <v>47</v>
      </c>
      <c r="AA1045" t="s">
        <v>9175</v>
      </c>
    </row>
    <row r="1046" spans="1:27" x14ac:dyDescent="0.25">
      <c r="A1046">
        <v>428</v>
      </c>
      <c r="B1046">
        <v>1045</v>
      </c>
      <c r="C1046" t="s">
        <v>1626</v>
      </c>
      <c r="D1046" t="s">
        <v>15</v>
      </c>
      <c r="F1046" t="s">
        <v>82</v>
      </c>
      <c r="G1046" s="4" t="s">
        <v>18</v>
      </c>
      <c r="H1046" s="4">
        <v>2.7708333333333335E-2</v>
      </c>
      <c r="I1046" s="4">
        <v>2.8310185185185185E-2</v>
      </c>
      <c r="J1046" s="4">
        <v>2.7662037037037039E-3</v>
      </c>
      <c r="K1046" s="4">
        <v>1.3726851851851851E-2</v>
      </c>
      <c r="L1046" t="s">
        <v>4765</v>
      </c>
      <c r="M1046" t="s">
        <v>4766</v>
      </c>
      <c r="N1046" s="4">
        <v>1.3981481481481482E-2</v>
      </c>
      <c r="O1046" s="9">
        <v>1.3981481481481482E-2</v>
      </c>
      <c r="P1046">
        <v>-22</v>
      </c>
      <c r="Q1046">
        <v>-1.85497470489039E-2</v>
      </c>
      <c r="R1046" t="s">
        <v>23</v>
      </c>
      <c r="S1046">
        <v>39</v>
      </c>
      <c r="T1046" t="s">
        <v>9188</v>
      </c>
      <c r="U1046" t="s">
        <v>4579</v>
      </c>
      <c r="V1046" t="s">
        <v>105</v>
      </c>
      <c r="W1046" t="s">
        <v>4579</v>
      </c>
      <c r="X1046" t="s">
        <v>9198</v>
      </c>
      <c r="Y1046" t="s">
        <v>9166</v>
      </c>
      <c r="Z1046" t="s">
        <v>47</v>
      </c>
      <c r="AA1046" t="s">
        <v>152</v>
      </c>
    </row>
    <row r="1047" spans="1:27" x14ac:dyDescent="0.25">
      <c r="A1047">
        <v>4938</v>
      </c>
      <c r="B1047">
        <v>1046</v>
      </c>
      <c r="C1047" t="s">
        <v>8480</v>
      </c>
      <c r="D1047" t="s">
        <v>15</v>
      </c>
      <c r="E1047" t="s">
        <v>1627</v>
      </c>
      <c r="F1047" t="s">
        <v>1628</v>
      </c>
      <c r="G1047" s="4" t="s">
        <v>135</v>
      </c>
      <c r="H1047" s="4">
        <v>2.7708333333333335E-2</v>
      </c>
      <c r="I1047" s="4">
        <v>2.8368055555555556E-2</v>
      </c>
      <c r="J1047" s="4">
        <v>2.7662037037037039E-3</v>
      </c>
      <c r="K1047" s="4">
        <v>1.3912037037037037E-2</v>
      </c>
      <c r="L1047" t="s">
        <v>4765</v>
      </c>
      <c r="M1047" t="s">
        <v>4774</v>
      </c>
      <c r="N1047" s="4">
        <v>1.3796296296296296E-2</v>
      </c>
      <c r="O1047" s="9">
        <v>1.3796296296296296E-2</v>
      </c>
      <c r="P1047">
        <v>10</v>
      </c>
      <c r="Q1047">
        <v>8.3194675540765404E-3</v>
      </c>
      <c r="R1047" t="s">
        <v>23</v>
      </c>
      <c r="S1047">
        <v>39</v>
      </c>
      <c r="T1047" t="s">
        <v>9188</v>
      </c>
      <c r="U1047" t="s">
        <v>4576</v>
      </c>
      <c r="V1047" t="s">
        <v>136</v>
      </c>
      <c r="W1047" t="s">
        <v>4579</v>
      </c>
      <c r="X1047" t="s">
        <v>9198</v>
      </c>
      <c r="Y1047" t="s">
        <v>9166</v>
      </c>
      <c r="Z1047" t="s">
        <v>47</v>
      </c>
      <c r="AA1047" t="s">
        <v>9175</v>
      </c>
    </row>
    <row r="1048" spans="1:27" x14ac:dyDescent="0.25">
      <c r="A1048">
        <v>5598</v>
      </c>
      <c r="B1048">
        <v>1047</v>
      </c>
      <c r="C1048" t="s">
        <v>1629</v>
      </c>
      <c r="D1048" t="s">
        <v>15</v>
      </c>
      <c r="F1048" t="s">
        <v>82</v>
      </c>
      <c r="G1048" s="4" t="s">
        <v>135</v>
      </c>
      <c r="H1048" s="4">
        <v>2.7719907407407408E-2</v>
      </c>
      <c r="I1048" s="4">
        <v>2.8067129629629629E-2</v>
      </c>
      <c r="J1048" s="4">
        <v>2.7777777777777779E-3</v>
      </c>
      <c r="K1048" s="4">
        <v>1.3888888888888888E-2</v>
      </c>
      <c r="L1048" t="s">
        <v>4959</v>
      </c>
      <c r="M1048" t="s">
        <v>4768</v>
      </c>
      <c r="N1048" s="4">
        <v>1.3831018518518519E-2</v>
      </c>
      <c r="O1048" s="9">
        <v>1.3831018518518519E-2</v>
      </c>
      <c r="P1048">
        <v>5</v>
      </c>
      <c r="Q1048">
        <v>4.1666666666666701E-3</v>
      </c>
      <c r="R1048" t="s">
        <v>23</v>
      </c>
      <c r="S1048">
        <v>39</v>
      </c>
      <c r="T1048" t="s">
        <v>9188</v>
      </c>
      <c r="U1048" t="s">
        <v>4579</v>
      </c>
      <c r="V1048" t="s">
        <v>136</v>
      </c>
      <c r="W1048" t="s">
        <v>4579</v>
      </c>
      <c r="X1048" t="s">
        <v>9198</v>
      </c>
      <c r="Y1048" t="s">
        <v>9166</v>
      </c>
      <c r="Z1048" t="s">
        <v>47</v>
      </c>
      <c r="AA1048" t="s">
        <v>9171</v>
      </c>
    </row>
    <row r="1049" spans="1:27" x14ac:dyDescent="0.25">
      <c r="A1049">
        <v>1282</v>
      </c>
      <c r="B1049">
        <v>1048</v>
      </c>
      <c r="C1049" t="s">
        <v>6295</v>
      </c>
      <c r="D1049" t="s">
        <v>15</v>
      </c>
      <c r="F1049" t="s">
        <v>158</v>
      </c>
      <c r="G1049" s="4" t="s">
        <v>30</v>
      </c>
      <c r="H1049" s="4">
        <v>2.7719907407407408E-2</v>
      </c>
      <c r="I1049" s="4">
        <v>2.8148148148148148E-2</v>
      </c>
      <c r="J1049" s="4">
        <v>2.7777777777777779E-3</v>
      </c>
      <c r="K1049" s="4">
        <v>1.361111111111111E-2</v>
      </c>
      <c r="L1049" t="s">
        <v>4959</v>
      </c>
      <c r="M1049" t="s">
        <v>5790</v>
      </c>
      <c r="N1049" s="4">
        <v>1.4108796296296296E-2</v>
      </c>
      <c r="O1049" s="9">
        <v>1.4108796296296296E-2</v>
      </c>
      <c r="P1049">
        <v>-43</v>
      </c>
      <c r="Q1049">
        <v>-3.65646258503401E-2</v>
      </c>
      <c r="R1049" t="s">
        <v>43</v>
      </c>
      <c r="S1049">
        <v>39</v>
      </c>
      <c r="T1049" t="s">
        <v>9188</v>
      </c>
      <c r="U1049" t="s">
        <v>4579</v>
      </c>
      <c r="V1049" t="s">
        <v>75</v>
      </c>
      <c r="W1049" t="s">
        <v>4579</v>
      </c>
      <c r="X1049" t="s">
        <v>9198</v>
      </c>
      <c r="Y1049" t="s">
        <v>9166</v>
      </c>
      <c r="Z1049" t="s">
        <v>47</v>
      </c>
      <c r="AA1049" t="s">
        <v>122</v>
      </c>
    </row>
    <row r="1050" spans="1:27" x14ac:dyDescent="0.25">
      <c r="A1050">
        <v>1807</v>
      </c>
      <c r="B1050">
        <v>1049</v>
      </c>
      <c r="C1050" t="s">
        <v>1630</v>
      </c>
      <c r="D1050" t="s">
        <v>15</v>
      </c>
      <c r="F1050" t="s">
        <v>74</v>
      </c>
      <c r="G1050" s="4" t="s">
        <v>207</v>
      </c>
      <c r="H1050" s="4">
        <v>2.7719907407407408E-2</v>
      </c>
      <c r="I1050" s="4">
        <v>2.8171296296296295E-2</v>
      </c>
      <c r="J1050" s="4">
        <v>2.7777777777777779E-3</v>
      </c>
      <c r="K1050" s="4">
        <v>1.3726851851851851E-2</v>
      </c>
      <c r="L1050" t="s">
        <v>4959</v>
      </c>
      <c r="M1050" t="s">
        <v>4766</v>
      </c>
      <c r="N1050" s="4">
        <v>1.3993055555555555E-2</v>
      </c>
      <c r="O1050" s="9">
        <v>1.3993055555555555E-2</v>
      </c>
      <c r="P1050">
        <v>-23</v>
      </c>
      <c r="Q1050">
        <v>-1.93929173693086E-2</v>
      </c>
      <c r="R1050" t="s">
        <v>23</v>
      </c>
      <c r="S1050">
        <v>39</v>
      </c>
      <c r="T1050" t="s">
        <v>9188</v>
      </c>
      <c r="U1050" t="s">
        <v>4579</v>
      </c>
      <c r="V1050" t="s">
        <v>165</v>
      </c>
      <c r="W1050" t="s">
        <v>4579</v>
      </c>
      <c r="X1050" t="s">
        <v>9198</v>
      </c>
      <c r="Y1050" t="s">
        <v>9166</v>
      </c>
      <c r="Z1050" t="s">
        <v>47</v>
      </c>
      <c r="AA1050" t="s">
        <v>152</v>
      </c>
    </row>
    <row r="1051" spans="1:27" x14ac:dyDescent="0.25">
      <c r="A1051">
        <v>2931</v>
      </c>
      <c r="B1051">
        <v>1050</v>
      </c>
      <c r="C1051" t="s">
        <v>8839</v>
      </c>
      <c r="D1051" t="s">
        <v>15</v>
      </c>
      <c r="E1051" t="s">
        <v>142</v>
      </c>
      <c r="F1051" t="s">
        <v>158</v>
      </c>
      <c r="G1051" s="4" t="s">
        <v>18</v>
      </c>
      <c r="H1051" s="4">
        <v>2.7719907407407408E-2</v>
      </c>
      <c r="I1051" s="4">
        <v>2.8599537037037038E-2</v>
      </c>
      <c r="J1051" s="4">
        <v>2.7777777777777779E-3</v>
      </c>
      <c r="K1051" s="4">
        <v>1.3923611111111111E-2</v>
      </c>
      <c r="L1051" t="s">
        <v>4959</v>
      </c>
      <c r="M1051" t="s">
        <v>4776</v>
      </c>
      <c r="N1051" s="4">
        <v>1.3796296296296296E-2</v>
      </c>
      <c r="O1051" s="9">
        <v>1.3796296296296296E-2</v>
      </c>
      <c r="P1051">
        <v>11</v>
      </c>
      <c r="Q1051">
        <v>9.14380714879468E-3</v>
      </c>
      <c r="R1051" t="s">
        <v>23</v>
      </c>
      <c r="S1051">
        <v>39</v>
      </c>
      <c r="T1051" t="s">
        <v>9188</v>
      </c>
      <c r="U1051" t="s">
        <v>4576</v>
      </c>
      <c r="V1051" t="s">
        <v>105</v>
      </c>
      <c r="W1051" t="s">
        <v>4579</v>
      </c>
      <c r="X1051" t="s">
        <v>9198</v>
      </c>
      <c r="Y1051" t="s">
        <v>9166</v>
      </c>
      <c r="Z1051" t="s">
        <v>47</v>
      </c>
      <c r="AA1051" t="s">
        <v>9174</v>
      </c>
    </row>
    <row r="1052" spans="1:27" x14ac:dyDescent="0.25">
      <c r="A1052">
        <v>3084</v>
      </c>
      <c r="B1052">
        <v>1051</v>
      </c>
      <c r="C1052" t="s">
        <v>1631</v>
      </c>
      <c r="D1052" t="s">
        <v>15</v>
      </c>
      <c r="E1052" t="s">
        <v>551</v>
      </c>
      <c r="F1052" t="s">
        <v>127</v>
      </c>
      <c r="G1052" s="4" t="s">
        <v>135</v>
      </c>
      <c r="H1052" s="4">
        <v>2.7731481481481482E-2</v>
      </c>
      <c r="I1052" s="4">
        <v>2.8298611111111111E-2</v>
      </c>
      <c r="J1052" s="4">
        <v>2.7777777777777779E-3</v>
      </c>
      <c r="K1052" s="4">
        <v>1.3715277777777778E-2</v>
      </c>
      <c r="L1052" t="s">
        <v>6804</v>
      </c>
      <c r="M1052" t="s">
        <v>5927</v>
      </c>
      <c r="N1052" s="4">
        <v>1.4016203703703704E-2</v>
      </c>
      <c r="O1052" s="9">
        <v>1.4016203703703704E-2</v>
      </c>
      <c r="P1052">
        <v>-26</v>
      </c>
      <c r="Q1052">
        <v>-2.1940928270042199E-2</v>
      </c>
      <c r="R1052" t="s">
        <v>43</v>
      </c>
      <c r="S1052">
        <v>39</v>
      </c>
      <c r="T1052" t="s">
        <v>9188</v>
      </c>
      <c r="U1052" t="s">
        <v>4576</v>
      </c>
      <c r="V1052" t="s">
        <v>136</v>
      </c>
      <c r="W1052" t="s">
        <v>4579</v>
      </c>
      <c r="X1052" t="s">
        <v>9198</v>
      </c>
      <c r="Y1052" t="s">
        <v>9166</v>
      </c>
      <c r="Z1052" t="s">
        <v>47</v>
      </c>
      <c r="AA1052" t="s">
        <v>149</v>
      </c>
    </row>
    <row r="1053" spans="1:27" x14ac:dyDescent="0.25">
      <c r="A1053">
        <v>5602</v>
      </c>
      <c r="B1053">
        <v>1052</v>
      </c>
      <c r="C1053" t="s">
        <v>7963</v>
      </c>
      <c r="D1053" t="s">
        <v>15</v>
      </c>
      <c r="E1053" t="s">
        <v>1632</v>
      </c>
      <c r="F1053" t="s">
        <v>1633</v>
      </c>
      <c r="G1053" s="4" t="s">
        <v>30</v>
      </c>
      <c r="H1053" s="4">
        <v>2.7731481481481482E-2</v>
      </c>
      <c r="I1053" s="4">
        <v>2.8472222222222222E-2</v>
      </c>
      <c r="J1053" s="4">
        <v>2.7777777777777779E-3</v>
      </c>
      <c r="K1053" s="4">
        <v>1.3784722222222223E-2</v>
      </c>
      <c r="L1053" t="s">
        <v>6804</v>
      </c>
      <c r="M1053" t="s">
        <v>4587</v>
      </c>
      <c r="N1053" s="4">
        <v>1.3946759259259259E-2</v>
      </c>
      <c r="O1053" s="9">
        <v>1.3946759259259259E-2</v>
      </c>
      <c r="P1053">
        <v>-14</v>
      </c>
      <c r="Q1053">
        <v>-1.1754827875734701E-2</v>
      </c>
      <c r="R1053" t="s">
        <v>23</v>
      </c>
      <c r="S1053">
        <v>39</v>
      </c>
      <c r="T1053" t="s">
        <v>9188</v>
      </c>
      <c r="U1053" t="s">
        <v>4576</v>
      </c>
      <c r="V1053" t="s">
        <v>75</v>
      </c>
      <c r="W1053" t="s">
        <v>4579</v>
      </c>
      <c r="X1053" t="s">
        <v>9198</v>
      </c>
      <c r="Y1053" t="s">
        <v>9166</v>
      </c>
      <c r="Z1053" t="s">
        <v>47</v>
      </c>
      <c r="AA1053" t="s">
        <v>168</v>
      </c>
    </row>
    <row r="1054" spans="1:27" x14ac:dyDescent="0.25">
      <c r="A1054">
        <v>2098</v>
      </c>
      <c r="B1054">
        <v>1053</v>
      </c>
      <c r="C1054" t="s">
        <v>1634</v>
      </c>
      <c r="D1054" t="s">
        <v>15</v>
      </c>
      <c r="F1054" t="s">
        <v>42</v>
      </c>
      <c r="G1054" s="4" t="s">
        <v>135</v>
      </c>
      <c r="H1054" s="4">
        <v>2.7731481481481482E-2</v>
      </c>
      <c r="I1054" s="4">
        <v>2.8622685185185185E-2</v>
      </c>
      <c r="J1054" s="4">
        <v>2.7777777777777779E-3</v>
      </c>
      <c r="K1054" s="4">
        <v>1.4085648148148147E-2</v>
      </c>
      <c r="L1054" t="s">
        <v>6804</v>
      </c>
      <c r="M1054" t="s">
        <v>6710</v>
      </c>
      <c r="N1054" s="4">
        <v>1.3645833333333333E-2</v>
      </c>
      <c r="O1054" s="9">
        <v>1.3645833333333333E-2</v>
      </c>
      <c r="P1054">
        <v>38</v>
      </c>
      <c r="Q1054">
        <v>3.1224322103533299E-2</v>
      </c>
      <c r="R1054" t="s">
        <v>19</v>
      </c>
      <c r="S1054">
        <v>39</v>
      </c>
      <c r="T1054" t="s">
        <v>9188</v>
      </c>
      <c r="U1054" t="s">
        <v>4579</v>
      </c>
      <c r="V1054" t="s">
        <v>136</v>
      </c>
      <c r="W1054" t="s">
        <v>4579</v>
      </c>
      <c r="X1054" t="s">
        <v>9198</v>
      </c>
      <c r="Y1054" t="s">
        <v>9166</v>
      </c>
      <c r="Z1054" t="s">
        <v>47</v>
      </c>
      <c r="AA1054" t="s">
        <v>65</v>
      </c>
    </row>
    <row r="1055" spans="1:27" x14ac:dyDescent="0.25">
      <c r="A1055">
        <v>4950</v>
      </c>
      <c r="B1055">
        <v>1054</v>
      </c>
      <c r="C1055" t="s">
        <v>7066</v>
      </c>
      <c r="D1055" t="s">
        <v>15</v>
      </c>
      <c r="F1055" t="s">
        <v>1519</v>
      </c>
      <c r="G1055" s="4" t="s">
        <v>18</v>
      </c>
      <c r="H1055" s="4">
        <v>2.7743055555555556E-2</v>
      </c>
      <c r="I1055" s="4">
        <v>2.8530092592592593E-2</v>
      </c>
      <c r="J1055" s="4">
        <v>2.7777777777777779E-3</v>
      </c>
      <c r="K1055" s="4">
        <v>1.380787037037037E-2</v>
      </c>
      <c r="L1055" t="s">
        <v>6907</v>
      </c>
      <c r="M1055" t="s">
        <v>4586</v>
      </c>
      <c r="N1055" s="4">
        <v>1.3935185185185186E-2</v>
      </c>
      <c r="O1055" s="9">
        <v>1.3935185185185186E-2</v>
      </c>
      <c r="P1055">
        <v>-11</v>
      </c>
      <c r="Q1055">
        <v>-9.2204526404023497E-3</v>
      </c>
      <c r="R1055" t="s">
        <v>23</v>
      </c>
      <c r="S1055">
        <v>39</v>
      </c>
      <c r="T1055" t="s">
        <v>9188</v>
      </c>
      <c r="U1055" t="s">
        <v>4579</v>
      </c>
      <c r="V1055" t="s">
        <v>105</v>
      </c>
      <c r="W1055" t="s">
        <v>4579</v>
      </c>
      <c r="X1055" t="s">
        <v>9198</v>
      </c>
      <c r="Y1055" t="s">
        <v>9166</v>
      </c>
      <c r="Z1055" t="s">
        <v>47</v>
      </c>
      <c r="AA1055" t="s">
        <v>175</v>
      </c>
    </row>
    <row r="1056" spans="1:27" x14ac:dyDescent="0.25">
      <c r="A1056">
        <v>806</v>
      </c>
      <c r="B1056">
        <v>1055</v>
      </c>
      <c r="C1056" t="s">
        <v>1635</v>
      </c>
      <c r="D1056" t="s">
        <v>15</v>
      </c>
      <c r="E1056" t="s">
        <v>627</v>
      </c>
      <c r="F1056" t="s">
        <v>1636</v>
      </c>
      <c r="G1056" s="4" t="s">
        <v>18</v>
      </c>
      <c r="H1056" s="4">
        <v>2.7743055555555556E-2</v>
      </c>
      <c r="I1056" s="4">
        <v>2.8472222222222222E-2</v>
      </c>
      <c r="J1056" s="4">
        <v>2.7777777777777779E-3</v>
      </c>
      <c r="K1056" s="4">
        <v>1.3888888888888888E-2</v>
      </c>
      <c r="L1056" t="s">
        <v>6907</v>
      </c>
      <c r="M1056" t="s">
        <v>4768</v>
      </c>
      <c r="N1056" s="4">
        <v>1.3854166666666667E-2</v>
      </c>
      <c r="O1056" s="9">
        <v>1.3854166666666667E-2</v>
      </c>
      <c r="P1056">
        <v>3</v>
      </c>
      <c r="Q1056">
        <v>2.5000000000000001E-3</v>
      </c>
      <c r="R1056" t="s">
        <v>23</v>
      </c>
      <c r="S1056">
        <v>39</v>
      </c>
      <c r="T1056" t="s">
        <v>9188</v>
      </c>
      <c r="U1056" t="s">
        <v>4576</v>
      </c>
      <c r="V1056" t="s">
        <v>105</v>
      </c>
      <c r="W1056" t="s">
        <v>4579</v>
      </c>
      <c r="X1056" t="s">
        <v>9198</v>
      </c>
      <c r="Y1056" t="s">
        <v>9166</v>
      </c>
      <c r="Z1056" t="s">
        <v>47</v>
      </c>
      <c r="AA1056" t="s">
        <v>9171</v>
      </c>
    </row>
    <row r="1057" spans="1:27" x14ac:dyDescent="0.25">
      <c r="A1057">
        <v>4273</v>
      </c>
      <c r="B1057">
        <v>1056</v>
      </c>
      <c r="C1057" t="s">
        <v>6906</v>
      </c>
      <c r="D1057" t="s">
        <v>15</v>
      </c>
      <c r="F1057" t="s">
        <v>42</v>
      </c>
      <c r="G1057" s="4" t="s">
        <v>135</v>
      </c>
      <c r="H1057" s="4">
        <v>2.7743055555555556E-2</v>
      </c>
      <c r="I1057" s="4">
        <v>2.8159722222222221E-2</v>
      </c>
      <c r="J1057" s="4">
        <v>2.7777777777777779E-3</v>
      </c>
      <c r="K1057" s="4">
        <v>1.3900462962962963E-2</v>
      </c>
      <c r="L1057" t="s">
        <v>6907</v>
      </c>
      <c r="M1057" t="s">
        <v>6908</v>
      </c>
      <c r="N1057" s="4">
        <v>1.3842592592592592E-2</v>
      </c>
      <c r="O1057" s="9">
        <v>1.3842592592592592E-2</v>
      </c>
      <c r="P1057">
        <v>5</v>
      </c>
      <c r="Q1057">
        <v>4.1631973355536998E-3</v>
      </c>
      <c r="R1057" t="s">
        <v>23</v>
      </c>
      <c r="S1057">
        <v>39</v>
      </c>
      <c r="T1057" t="s">
        <v>9188</v>
      </c>
      <c r="U1057" t="s">
        <v>4579</v>
      </c>
      <c r="V1057" t="s">
        <v>136</v>
      </c>
      <c r="W1057" t="s">
        <v>4579</v>
      </c>
      <c r="X1057" t="s">
        <v>9198</v>
      </c>
      <c r="Y1057" t="s">
        <v>9166</v>
      </c>
      <c r="Z1057" t="s">
        <v>47</v>
      </c>
      <c r="AA1057" t="s">
        <v>9177</v>
      </c>
    </row>
    <row r="1058" spans="1:27" x14ac:dyDescent="0.25">
      <c r="A1058">
        <v>1354</v>
      </c>
      <c r="B1058">
        <v>1057</v>
      </c>
      <c r="C1058" t="s">
        <v>1637</v>
      </c>
      <c r="D1058" t="s">
        <v>15</v>
      </c>
      <c r="E1058" t="s">
        <v>661</v>
      </c>
      <c r="G1058" s="4" t="s">
        <v>1011</v>
      </c>
      <c r="H1058" s="4">
        <v>2.7743055555555556E-2</v>
      </c>
      <c r="I1058" s="4">
        <v>2.8668981481481483E-2</v>
      </c>
      <c r="J1058" s="4">
        <v>2.7777777777777779E-3</v>
      </c>
      <c r="K1058" s="4">
        <v>1.3900462962962963E-2</v>
      </c>
      <c r="L1058" t="s">
        <v>6907</v>
      </c>
      <c r="M1058" t="s">
        <v>6908</v>
      </c>
      <c r="N1058" s="4">
        <v>1.3842592592592592E-2</v>
      </c>
      <c r="O1058" s="9">
        <v>1.3842592592592592E-2</v>
      </c>
      <c r="P1058">
        <v>5</v>
      </c>
      <c r="Q1058">
        <v>4.1631973355536998E-3</v>
      </c>
      <c r="R1058" t="s">
        <v>23</v>
      </c>
      <c r="S1058">
        <v>39</v>
      </c>
      <c r="T1058" t="s">
        <v>9189</v>
      </c>
      <c r="U1058" t="s">
        <v>4576</v>
      </c>
      <c r="V1058" t="s">
        <v>136</v>
      </c>
      <c r="W1058" t="s">
        <v>4579</v>
      </c>
      <c r="X1058" t="s">
        <v>9198</v>
      </c>
      <c r="Y1058" t="s">
        <v>9166</v>
      </c>
      <c r="Z1058" t="s">
        <v>47</v>
      </c>
      <c r="AA1058" t="s">
        <v>9177</v>
      </c>
    </row>
    <row r="1059" spans="1:27" x14ac:dyDescent="0.25">
      <c r="A1059">
        <v>2406</v>
      </c>
      <c r="B1059">
        <v>1058</v>
      </c>
      <c r="C1059" t="s">
        <v>7564</v>
      </c>
      <c r="D1059" t="s">
        <v>15</v>
      </c>
      <c r="E1059" t="s">
        <v>1446</v>
      </c>
      <c r="F1059" t="s">
        <v>1638</v>
      </c>
      <c r="G1059" s="4" t="s">
        <v>207</v>
      </c>
      <c r="H1059" s="4">
        <v>2.7743055555555556E-2</v>
      </c>
      <c r="I1059" s="4">
        <v>2.8680555555555556E-2</v>
      </c>
      <c r="J1059" s="4">
        <v>2.7777777777777779E-3</v>
      </c>
      <c r="K1059" s="4">
        <v>1.3946759259259259E-2</v>
      </c>
      <c r="L1059" t="s">
        <v>6907</v>
      </c>
      <c r="M1059" t="s">
        <v>7075</v>
      </c>
      <c r="N1059" s="4">
        <v>1.3796296296296296E-2</v>
      </c>
      <c r="O1059" s="9">
        <v>1.3796296296296296E-2</v>
      </c>
      <c r="P1059">
        <v>13</v>
      </c>
      <c r="Q1059">
        <v>1.0788381742738599E-2</v>
      </c>
      <c r="R1059" t="s">
        <v>23</v>
      </c>
      <c r="S1059">
        <v>39</v>
      </c>
      <c r="T1059" t="s">
        <v>9188</v>
      </c>
      <c r="U1059" t="s">
        <v>4576</v>
      </c>
      <c r="V1059" t="s">
        <v>165</v>
      </c>
      <c r="W1059" t="s">
        <v>4579</v>
      </c>
      <c r="X1059" t="s">
        <v>9198</v>
      </c>
      <c r="Y1059" t="s">
        <v>9166</v>
      </c>
      <c r="Z1059" t="s">
        <v>47</v>
      </c>
      <c r="AA1059" t="s">
        <v>9176</v>
      </c>
    </row>
    <row r="1060" spans="1:27" x14ac:dyDescent="0.25">
      <c r="A1060">
        <v>2867</v>
      </c>
      <c r="B1060">
        <v>1059</v>
      </c>
      <c r="C1060" t="s">
        <v>1639</v>
      </c>
      <c r="D1060" t="s">
        <v>15</v>
      </c>
      <c r="F1060" t="s">
        <v>42</v>
      </c>
      <c r="G1060" s="4" t="s">
        <v>207</v>
      </c>
      <c r="H1060" s="4">
        <v>2.7766203703703703E-2</v>
      </c>
      <c r="I1060" s="4">
        <v>2.8726851851851851E-2</v>
      </c>
      <c r="J1060" s="4">
        <v>2.7777777777777779E-3</v>
      </c>
      <c r="K1060" s="4">
        <v>1.3831018518518519E-2</v>
      </c>
      <c r="L1060" t="s">
        <v>5798</v>
      </c>
      <c r="M1060" t="s">
        <v>4958</v>
      </c>
      <c r="N1060" s="4">
        <v>1.3935185185185186E-2</v>
      </c>
      <c r="O1060" s="9">
        <v>1.3935185185185186E-2</v>
      </c>
      <c r="P1060">
        <v>-9</v>
      </c>
      <c r="Q1060">
        <v>-7.5313807531380804E-3</v>
      </c>
      <c r="R1060" t="s">
        <v>23</v>
      </c>
      <c r="S1060">
        <v>39</v>
      </c>
      <c r="T1060" t="s">
        <v>9188</v>
      </c>
      <c r="U1060" t="s">
        <v>4579</v>
      </c>
      <c r="V1060" t="s">
        <v>165</v>
      </c>
      <c r="W1060" t="s">
        <v>4579</v>
      </c>
      <c r="X1060" t="s">
        <v>9198</v>
      </c>
      <c r="Y1060" t="s">
        <v>9166</v>
      </c>
      <c r="Z1060" t="s">
        <v>47</v>
      </c>
      <c r="AA1060" t="s">
        <v>180</v>
      </c>
    </row>
    <row r="1061" spans="1:27" x14ac:dyDescent="0.25">
      <c r="A1061">
        <v>4195</v>
      </c>
      <c r="B1061">
        <v>1060</v>
      </c>
      <c r="C1061" t="s">
        <v>1640</v>
      </c>
      <c r="D1061" t="s">
        <v>15</v>
      </c>
      <c r="F1061" t="s">
        <v>74</v>
      </c>
      <c r="G1061" s="4" t="s">
        <v>18</v>
      </c>
      <c r="H1061" s="4">
        <v>2.7766203703703703E-2</v>
      </c>
      <c r="I1061" s="4">
        <v>2.8912037037037038E-2</v>
      </c>
      <c r="J1061" s="4">
        <v>2.7777777777777779E-3</v>
      </c>
      <c r="K1061" s="4">
        <v>1.412037037037037E-2</v>
      </c>
      <c r="L1061" t="s">
        <v>5798</v>
      </c>
      <c r="M1061" t="s">
        <v>7193</v>
      </c>
      <c r="N1061" s="4">
        <v>1.3645833333333333E-2</v>
      </c>
      <c r="O1061" s="9">
        <v>1.3645833333333333E-2</v>
      </c>
      <c r="P1061">
        <v>41</v>
      </c>
      <c r="Q1061">
        <v>3.36065573770492E-2</v>
      </c>
      <c r="R1061" t="s">
        <v>19</v>
      </c>
      <c r="S1061">
        <v>39</v>
      </c>
      <c r="T1061" t="s">
        <v>9188</v>
      </c>
      <c r="U1061" t="s">
        <v>4579</v>
      </c>
      <c r="V1061" t="s">
        <v>105</v>
      </c>
      <c r="W1061" t="s">
        <v>4579</v>
      </c>
      <c r="X1061" t="s">
        <v>9198</v>
      </c>
      <c r="Y1061" t="s">
        <v>9166</v>
      </c>
      <c r="Z1061" t="s">
        <v>47</v>
      </c>
      <c r="AA1061" t="s">
        <v>75</v>
      </c>
    </row>
    <row r="1062" spans="1:27" x14ac:dyDescent="0.25">
      <c r="A1062">
        <v>1787</v>
      </c>
      <c r="B1062">
        <v>1061</v>
      </c>
      <c r="C1062" t="s">
        <v>1641</v>
      </c>
      <c r="D1062" t="s">
        <v>15</v>
      </c>
      <c r="E1062" t="s">
        <v>142</v>
      </c>
      <c r="F1062" t="s">
        <v>1642</v>
      </c>
      <c r="G1062" s="4" t="s">
        <v>30</v>
      </c>
      <c r="H1062" s="4">
        <v>2.7766203703703703E-2</v>
      </c>
      <c r="I1062" s="4">
        <v>2.8483796296296295E-2</v>
      </c>
      <c r="J1062" s="4">
        <v>2.7777777777777779E-3</v>
      </c>
      <c r="K1062" s="4">
        <v>1.3819444444444445E-2</v>
      </c>
      <c r="L1062" t="s">
        <v>5798</v>
      </c>
      <c r="M1062" t="s">
        <v>6905</v>
      </c>
      <c r="N1062" s="4">
        <v>1.3946759259259259E-2</v>
      </c>
      <c r="O1062" s="9">
        <v>1.3946759259259259E-2</v>
      </c>
      <c r="P1062">
        <v>-11</v>
      </c>
      <c r="Q1062">
        <v>-9.2127303182579605E-3</v>
      </c>
      <c r="R1062" t="s">
        <v>23</v>
      </c>
      <c r="S1062">
        <v>39</v>
      </c>
      <c r="T1062" t="s">
        <v>9188</v>
      </c>
      <c r="U1062" t="s">
        <v>4576</v>
      </c>
      <c r="V1062" t="s">
        <v>75</v>
      </c>
      <c r="W1062" t="s">
        <v>4579</v>
      </c>
      <c r="X1062" t="s">
        <v>9198</v>
      </c>
      <c r="Y1062" t="s">
        <v>9166</v>
      </c>
      <c r="Z1062" t="s">
        <v>47</v>
      </c>
      <c r="AA1062" t="s">
        <v>178</v>
      </c>
    </row>
    <row r="1063" spans="1:27" x14ac:dyDescent="0.25">
      <c r="A1063">
        <v>4873</v>
      </c>
      <c r="B1063">
        <v>1062</v>
      </c>
      <c r="C1063" t="s">
        <v>8863</v>
      </c>
      <c r="D1063" t="s">
        <v>15</v>
      </c>
      <c r="E1063" t="s">
        <v>627</v>
      </c>
      <c r="F1063" t="s">
        <v>82</v>
      </c>
      <c r="G1063" s="4" t="s">
        <v>18</v>
      </c>
      <c r="H1063" s="4">
        <v>2.7766203703703703E-2</v>
      </c>
      <c r="I1063" s="4">
        <v>2.8344907407407409E-2</v>
      </c>
      <c r="J1063" s="4">
        <v>2.7777777777777779E-3</v>
      </c>
      <c r="K1063" s="4">
        <v>1.3923611111111111E-2</v>
      </c>
      <c r="L1063" t="s">
        <v>5798</v>
      </c>
      <c r="M1063" t="s">
        <v>4776</v>
      </c>
      <c r="N1063" s="4">
        <v>1.3842592592592592E-2</v>
      </c>
      <c r="O1063" s="9">
        <v>1.3842592592592592E-2</v>
      </c>
      <c r="P1063">
        <v>7</v>
      </c>
      <c r="Q1063">
        <v>5.8187863674148002E-3</v>
      </c>
      <c r="R1063" t="s">
        <v>23</v>
      </c>
      <c r="S1063">
        <v>39</v>
      </c>
      <c r="T1063" t="s">
        <v>9188</v>
      </c>
      <c r="U1063" t="s">
        <v>4576</v>
      </c>
      <c r="V1063" t="s">
        <v>105</v>
      </c>
      <c r="W1063" t="s">
        <v>4579</v>
      </c>
      <c r="X1063" t="s">
        <v>9198</v>
      </c>
      <c r="Y1063" t="s">
        <v>9166</v>
      </c>
      <c r="Z1063" t="s">
        <v>47</v>
      </c>
      <c r="AA1063" t="s">
        <v>9174</v>
      </c>
    </row>
    <row r="1064" spans="1:27" x14ac:dyDescent="0.25">
      <c r="A1064">
        <v>2090</v>
      </c>
      <c r="B1064">
        <v>1063</v>
      </c>
      <c r="C1064" t="s">
        <v>1643</v>
      </c>
      <c r="D1064" t="s">
        <v>15</v>
      </c>
      <c r="E1064" t="s">
        <v>650</v>
      </c>
      <c r="F1064" t="s">
        <v>443</v>
      </c>
      <c r="G1064" s="4" t="s">
        <v>135</v>
      </c>
      <c r="H1064" s="4">
        <v>2.7766203703703703E-2</v>
      </c>
      <c r="I1064" s="4">
        <v>2.8321759259259258E-2</v>
      </c>
      <c r="J1064" s="4">
        <v>2.7777777777777779E-3</v>
      </c>
      <c r="K1064" s="4">
        <v>1.4039351851851851E-2</v>
      </c>
      <c r="L1064" t="s">
        <v>5798</v>
      </c>
      <c r="M1064" t="s">
        <v>6202</v>
      </c>
      <c r="N1064" s="4">
        <v>1.3726851851851851E-2</v>
      </c>
      <c r="O1064" s="9">
        <v>1.3726851851851851E-2</v>
      </c>
      <c r="P1064">
        <v>27</v>
      </c>
      <c r="Q1064">
        <v>2.2258862324814499E-2</v>
      </c>
      <c r="R1064" t="s">
        <v>19</v>
      </c>
      <c r="S1064">
        <v>39</v>
      </c>
      <c r="T1064" t="s">
        <v>9188</v>
      </c>
      <c r="U1064" t="s">
        <v>4576</v>
      </c>
      <c r="V1064" t="s">
        <v>136</v>
      </c>
      <c r="W1064" t="s">
        <v>4579</v>
      </c>
      <c r="X1064" t="s">
        <v>9198</v>
      </c>
      <c r="Y1064" t="s">
        <v>9166</v>
      </c>
      <c r="Z1064" t="s">
        <v>47</v>
      </c>
      <c r="AA1064" t="s">
        <v>51</v>
      </c>
    </row>
    <row r="1065" spans="1:27" x14ac:dyDescent="0.25">
      <c r="A1065">
        <v>456</v>
      </c>
      <c r="B1065">
        <v>1064</v>
      </c>
      <c r="C1065" t="s">
        <v>8276</v>
      </c>
      <c r="D1065" t="s">
        <v>15</v>
      </c>
      <c r="E1065" t="s">
        <v>1644</v>
      </c>
      <c r="F1065" t="s">
        <v>1645</v>
      </c>
      <c r="G1065" s="4" t="s">
        <v>135</v>
      </c>
      <c r="H1065" s="4">
        <v>2.7766203703703703E-2</v>
      </c>
      <c r="I1065" s="4">
        <v>2.8495370370370369E-2</v>
      </c>
      <c r="J1065" s="4">
        <v>2.7777777777777779E-3</v>
      </c>
      <c r="K1065" s="4">
        <v>1.3738425925925926E-2</v>
      </c>
      <c r="L1065" t="s">
        <v>5798</v>
      </c>
      <c r="M1065" t="s">
        <v>4951</v>
      </c>
      <c r="N1065" s="4">
        <v>1.4027777777777778E-2</v>
      </c>
      <c r="O1065" s="9">
        <v>1.4027777777777778E-2</v>
      </c>
      <c r="P1065">
        <v>-25</v>
      </c>
      <c r="Q1065">
        <v>-2.1061499578770002E-2</v>
      </c>
      <c r="R1065" t="s">
        <v>43</v>
      </c>
      <c r="S1065">
        <v>39</v>
      </c>
      <c r="T1065" t="s">
        <v>9188</v>
      </c>
      <c r="U1065" t="s">
        <v>4576</v>
      </c>
      <c r="V1065" t="s">
        <v>136</v>
      </c>
      <c r="W1065" t="s">
        <v>4579</v>
      </c>
      <c r="X1065" t="s">
        <v>9198</v>
      </c>
      <c r="Y1065" t="s">
        <v>9166</v>
      </c>
      <c r="Z1065" t="s">
        <v>47</v>
      </c>
      <c r="AA1065" t="s">
        <v>155</v>
      </c>
    </row>
    <row r="1066" spans="1:27" x14ac:dyDescent="0.25">
      <c r="A1066">
        <v>3349</v>
      </c>
      <c r="B1066">
        <v>1065</v>
      </c>
      <c r="C1066" t="s">
        <v>1646</v>
      </c>
      <c r="D1066" t="s">
        <v>15</v>
      </c>
      <c r="E1066" t="s">
        <v>1647</v>
      </c>
      <c r="F1066" t="s">
        <v>1648</v>
      </c>
      <c r="G1066" s="4" t="s">
        <v>135</v>
      </c>
      <c r="H1066" s="4">
        <v>2.7766203703703703E-2</v>
      </c>
      <c r="I1066" s="4">
        <v>2.7962962962962964E-2</v>
      </c>
      <c r="J1066" s="4">
        <v>2.7777777777777779E-3</v>
      </c>
      <c r="K1066" s="4">
        <v>1.361111111111111E-2</v>
      </c>
      <c r="L1066" t="s">
        <v>5798</v>
      </c>
      <c r="M1066" t="s">
        <v>5790</v>
      </c>
      <c r="N1066" s="4">
        <v>1.4155092592592592E-2</v>
      </c>
      <c r="O1066" s="9">
        <v>1.4155092592592592E-2</v>
      </c>
      <c r="P1066">
        <v>-47</v>
      </c>
      <c r="Q1066">
        <v>-3.9965986394557798E-2</v>
      </c>
      <c r="R1066" t="s">
        <v>43</v>
      </c>
      <c r="S1066">
        <v>39</v>
      </c>
      <c r="T1066" t="s">
        <v>9188</v>
      </c>
      <c r="U1066" t="s">
        <v>4576</v>
      </c>
      <c r="V1066" t="s">
        <v>136</v>
      </c>
      <c r="W1066" t="s">
        <v>4579</v>
      </c>
      <c r="X1066" t="s">
        <v>9198</v>
      </c>
      <c r="Y1066" t="s">
        <v>9166</v>
      </c>
      <c r="Z1066" t="s">
        <v>47</v>
      </c>
      <c r="AA1066" t="s">
        <v>122</v>
      </c>
    </row>
    <row r="1067" spans="1:27" x14ac:dyDescent="0.25">
      <c r="A1067">
        <v>209</v>
      </c>
      <c r="B1067">
        <v>1066</v>
      </c>
      <c r="C1067" t="s">
        <v>8277</v>
      </c>
      <c r="D1067" t="s">
        <v>15</v>
      </c>
      <c r="E1067" t="s">
        <v>407</v>
      </c>
      <c r="F1067" t="s">
        <v>1461</v>
      </c>
      <c r="G1067" s="4" t="s">
        <v>135</v>
      </c>
      <c r="H1067" s="4">
        <v>2.7766203703703703E-2</v>
      </c>
      <c r="I1067" s="4">
        <v>2.8344907407407409E-2</v>
      </c>
      <c r="J1067" s="4">
        <v>2.7777777777777779E-3</v>
      </c>
      <c r="K1067" s="4">
        <v>1.380787037037037E-2</v>
      </c>
      <c r="L1067" t="s">
        <v>5798</v>
      </c>
      <c r="M1067" t="s">
        <v>4586</v>
      </c>
      <c r="N1067" s="4">
        <v>1.3958333333333333E-2</v>
      </c>
      <c r="O1067" s="9">
        <v>1.3958333333333333E-2</v>
      </c>
      <c r="P1067">
        <v>-13</v>
      </c>
      <c r="Q1067">
        <v>-1.0896898575021E-2</v>
      </c>
      <c r="R1067" t="s">
        <v>23</v>
      </c>
      <c r="S1067">
        <v>39</v>
      </c>
      <c r="T1067" t="s">
        <v>9188</v>
      </c>
      <c r="U1067" t="s">
        <v>4576</v>
      </c>
      <c r="V1067" t="s">
        <v>136</v>
      </c>
      <c r="W1067" t="s">
        <v>4579</v>
      </c>
      <c r="X1067" t="s">
        <v>9198</v>
      </c>
      <c r="Y1067" t="s">
        <v>9166</v>
      </c>
      <c r="Z1067" t="s">
        <v>47</v>
      </c>
      <c r="AA1067" t="s">
        <v>175</v>
      </c>
    </row>
    <row r="1068" spans="1:27" x14ac:dyDescent="0.25">
      <c r="A1068">
        <v>4228</v>
      </c>
      <c r="B1068">
        <v>1067</v>
      </c>
      <c r="C1068" t="s">
        <v>1649</v>
      </c>
      <c r="D1068" t="s">
        <v>15</v>
      </c>
      <c r="F1068" t="s">
        <v>1650</v>
      </c>
      <c r="G1068" s="4" t="s">
        <v>18</v>
      </c>
      <c r="H1068" s="4">
        <v>2.7777777777777776E-2</v>
      </c>
      <c r="I1068" s="4">
        <v>2.869212962962963E-2</v>
      </c>
      <c r="J1068" s="4">
        <v>2.7777777777777779E-3</v>
      </c>
      <c r="K1068" s="4">
        <v>1.4131944444444445E-2</v>
      </c>
      <c r="L1068" t="s">
        <v>7194</v>
      </c>
      <c r="M1068" t="s">
        <v>7195</v>
      </c>
      <c r="N1068" s="4">
        <v>1.3645833333333333E-2</v>
      </c>
      <c r="O1068" s="9">
        <v>1.3645833333333333E-2</v>
      </c>
      <c r="P1068">
        <v>42</v>
      </c>
      <c r="Q1068">
        <v>3.4398034398034398E-2</v>
      </c>
      <c r="R1068" t="s">
        <v>19</v>
      </c>
      <c r="S1068">
        <v>40</v>
      </c>
      <c r="T1068" t="s">
        <v>9188</v>
      </c>
      <c r="U1068" t="s">
        <v>4579</v>
      </c>
      <c r="V1068" t="s">
        <v>105</v>
      </c>
      <c r="W1068" t="s">
        <v>4576</v>
      </c>
      <c r="X1068" t="s">
        <v>9198</v>
      </c>
      <c r="Y1068" t="s">
        <v>9166</v>
      </c>
      <c r="Z1068" t="s">
        <v>47</v>
      </c>
      <c r="AA1068" t="s">
        <v>79</v>
      </c>
    </row>
    <row r="1069" spans="1:27" x14ac:dyDescent="0.25">
      <c r="A1069">
        <v>4091</v>
      </c>
      <c r="B1069">
        <v>1068</v>
      </c>
      <c r="C1069" t="s">
        <v>8666</v>
      </c>
      <c r="D1069" t="s">
        <v>15</v>
      </c>
      <c r="E1069" t="s">
        <v>877</v>
      </c>
      <c r="F1069" t="s">
        <v>374</v>
      </c>
      <c r="G1069" s="4" t="s">
        <v>18</v>
      </c>
      <c r="H1069" s="4">
        <v>2.7777777777777776E-2</v>
      </c>
      <c r="I1069" s="4">
        <v>2.8425925925925927E-2</v>
      </c>
      <c r="J1069" s="4">
        <v>2.7777777777777779E-3</v>
      </c>
      <c r="K1069" s="4">
        <v>1.361111111111111E-2</v>
      </c>
      <c r="L1069" t="s">
        <v>7194</v>
      </c>
      <c r="M1069" t="s">
        <v>5790</v>
      </c>
      <c r="N1069" s="4">
        <v>1.4166666666666666E-2</v>
      </c>
      <c r="O1069" s="9">
        <v>1.4166666666666666E-2</v>
      </c>
      <c r="P1069">
        <v>-48</v>
      </c>
      <c r="Q1069">
        <v>-4.08163265306122E-2</v>
      </c>
      <c r="R1069" t="s">
        <v>43</v>
      </c>
      <c r="S1069">
        <v>40</v>
      </c>
      <c r="T1069" t="s">
        <v>9188</v>
      </c>
      <c r="U1069" t="s">
        <v>4576</v>
      </c>
      <c r="V1069" t="s">
        <v>105</v>
      </c>
      <c r="W1069" t="s">
        <v>4576</v>
      </c>
      <c r="X1069" t="s">
        <v>9198</v>
      </c>
      <c r="Y1069" t="s">
        <v>9166</v>
      </c>
      <c r="Z1069" t="s">
        <v>47</v>
      </c>
      <c r="AA1069" t="s">
        <v>122</v>
      </c>
    </row>
    <row r="1070" spans="1:27" x14ac:dyDescent="0.25">
      <c r="A1070">
        <v>5143</v>
      </c>
      <c r="B1070">
        <v>1069</v>
      </c>
      <c r="C1070" t="s">
        <v>1651</v>
      </c>
      <c r="D1070" t="s">
        <v>15</v>
      </c>
      <c r="E1070" t="s">
        <v>393</v>
      </c>
      <c r="F1070" t="s">
        <v>1652</v>
      </c>
      <c r="G1070" s="4" t="s">
        <v>186</v>
      </c>
      <c r="H1070" s="4">
        <v>2.7777777777777776E-2</v>
      </c>
      <c r="I1070" s="4">
        <v>2.7986111111111111E-2</v>
      </c>
      <c r="J1070" s="4">
        <v>2.7777777777777779E-3</v>
      </c>
      <c r="K1070" s="4">
        <v>1.3854166666666667E-2</v>
      </c>
      <c r="L1070" t="s">
        <v>7194</v>
      </c>
      <c r="M1070" t="s">
        <v>6299</v>
      </c>
      <c r="N1070" s="4">
        <v>1.3923611111111111E-2</v>
      </c>
      <c r="O1070" s="9">
        <v>1.3923611111111111E-2</v>
      </c>
      <c r="P1070">
        <v>-6</v>
      </c>
      <c r="Q1070">
        <v>-5.0125313283208E-3</v>
      </c>
      <c r="R1070" t="s">
        <v>23</v>
      </c>
      <c r="S1070">
        <v>40</v>
      </c>
      <c r="T1070" t="s">
        <v>9189</v>
      </c>
      <c r="U1070" t="s">
        <v>4576</v>
      </c>
      <c r="V1070" t="s">
        <v>105</v>
      </c>
      <c r="W1070" t="s">
        <v>4576</v>
      </c>
      <c r="X1070" t="s">
        <v>9198</v>
      </c>
      <c r="Y1070" t="s">
        <v>9166</v>
      </c>
      <c r="Z1070" t="s">
        <v>47</v>
      </c>
      <c r="AA1070" t="s">
        <v>187</v>
      </c>
    </row>
    <row r="1071" spans="1:27" x14ac:dyDescent="0.25">
      <c r="A1071">
        <v>6025</v>
      </c>
      <c r="B1071">
        <v>1070</v>
      </c>
      <c r="C1071" t="s">
        <v>7964</v>
      </c>
      <c r="D1071" t="s">
        <v>15</v>
      </c>
      <c r="E1071" t="s">
        <v>116</v>
      </c>
      <c r="F1071" t="s">
        <v>61</v>
      </c>
      <c r="G1071" s="4" t="s">
        <v>30</v>
      </c>
      <c r="H1071" s="4">
        <v>2.7777777777777776E-2</v>
      </c>
      <c r="I1071" s="4">
        <v>2.8668981481481483E-2</v>
      </c>
      <c r="J1071" s="4">
        <v>2.7777777777777779E-3</v>
      </c>
      <c r="K1071" s="4">
        <v>1.3657407407407408E-2</v>
      </c>
      <c r="L1071" t="s">
        <v>7194</v>
      </c>
      <c r="M1071" t="s">
        <v>4757</v>
      </c>
      <c r="N1071" s="4">
        <v>1.412037037037037E-2</v>
      </c>
      <c r="O1071" s="9">
        <v>1.412037037037037E-2</v>
      </c>
      <c r="P1071">
        <v>-40</v>
      </c>
      <c r="Q1071">
        <v>-3.3898305084745797E-2</v>
      </c>
      <c r="R1071" t="s">
        <v>43</v>
      </c>
      <c r="S1071">
        <v>40</v>
      </c>
      <c r="T1071" t="s">
        <v>9188</v>
      </c>
      <c r="U1071" t="s">
        <v>4576</v>
      </c>
      <c r="V1071" t="s">
        <v>75</v>
      </c>
      <c r="W1071" t="s">
        <v>4576</v>
      </c>
      <c r="X1071" t="s">
        <v>9198</v>
      </c>
      <c r="Y1071" t="s">
        <v>9166</v>
      </c>
      <c r="Z1071" t="s">
        <v>47</v>
      </c>
      <c r="AA1071" t="s">
        <v>136</v>
      </c>
    </row>
    <row r="1072" spans="1:27" x14ac:dyDescent="0.25">
      <c r="A1072">
        <v>1212</v>
      </c>
      <c r="B1072">
        <v>1071</v>
      </c>
      <c r="C1072" t="s">
        <v>1653</v>
      </c>
      <c r="D1072" t="s">
        <v>15</v>
      </c>
      <c r="E1072" t="s">
        <v>1654</v>
      </c>
      <c r="F1072" t="s">
        <v>348</v>
      </c>
      <c r="G1072" s="4" t="s">
        <v>18</v>
      </c>
      <c r="H1072" s="4">
        <v>2.7789351851851853E-2</v>
      </c>
      <c r="I1072" s="4">
        <v>2.8506944444444446E-2</v>
      </c>
      <c r="J1072" s="4">
        <v>2.7777777777777779E-3</v>
      </c>
      <c r="K1072" s="4">
        <v>1.3865740740740741E-2</v>
      </c>
      <c r="L1072" t="s">
        <v>8667</v>
      </c>
      <c r="M1072" t="s">
        <v>6194</v>
      </c>
      <c r="N1072" s="4">
        <v>1.3923611111111111E-2</v>
      </c>
      <c r="O1072" s="9">
        <v>1.3923611111111111E-2</v>
      </c>
      <c r="P1072">
        <v>-5</v>
      </c>
      <c r="Q1072">
        <v>-4.1736227045075097E-3</v>
      </c>
      <c r="R1072" t="s">
        <v>23</v>
      </c>
      <c r="S1072">
        <v>40</v>
      </c>
      <c r="T1072" t="s">
        <v>9188</v>
      </c>
      <c r="U1072" t="s">
        <v>4576</v>
      </c>
      <c r="V1072" t="s">
        <v>105</v>
      </c>
      <c r="W1072" t="s">
        <v>4576</v>
      </c>
      <c r="X1072" t="s">
        <v>9198</v>
      </c>
      <c r="Y1072" t="s">
        <v>9166</v>
      </c>
      <c r="Z1072" t="s">
        <v>47</v>
      </c>
      <c r="AA1072" t="s">
        <v>189</v>
      </c>
    </row>
    <row r="1073" spans="1:27" x14ac:dyDescent="0.25">
      <c r="A1073">
        <v>4079</v>
      </c>
      <c r="B1073">
        <v>1072</v>
      </c>
      <c r="C1073" t="s">
        <v>7196</v>
      </c>
      <c r="D1073" t="s">
        <v>15</v>
      </c>
      <c r="F1073" t="s">
        <v>382</v>
      </c>
      <c r="G1073" s="4" t="s">
        <v>18</v>
      </c>
      <c r="H1073" s="4">
        <v>2.7800925925925927E-2</v>
      </c>
      <c r="I1073" s="4">
        <v>2.8807870370370369E-2</v>
      </c>
      <c r="J1073" s="4">
        <v>2.7777777777777779E-3</v>
      </c>
      <c r="K1073" s="4">
        <v>1.4155092592592592E-2</v>
      </c>
      <c r="L1073" t="s">
        <v>7197</v>
      </c>
      <c r="M1073" t="s">
        <v>7198</v>
      </c>
      <c r="N1073" s="4">
        <v>1.3645833333333333E-2</v>
      </c>
      <c r="O1073" s="9">
        <v>1.3645833333333333E-2</v>
      </c>
      <c r="P1073">
        <v>44</v>
      </c>
      <c r="Q1073">
        <v>3.5977105478332001E-2</v>
      </c>
      <c r="R1073" t="s">
        <v>19</v>
      </c>
      <c r="S1073">
        <v>40</v>
      </c>
      <c r="T1073" t="s">
        <v>9188</v>
      </c>
      <c r="U1073" t="s">
        <v>4579</v>
      </c>
      <c r="V1073" t="s">
        <v>105</v>
      </c>
      <c r="W1073" t="s">
        <v>4576</v>
      </c>
      <c r="X1073" t="s">
        <v>9198</v>
      </c>
      <c r="Y1073" t="s">
        <v>9166</v>
      </c>
      <c r="Z1073" t="s">
        <v>47</v>
      </c>
      <c r="AA1073" t="s">
        <v>86</v>
      </c>
    </row>
    <row r="1074" spans="1:27" x14ac:dyDescent="0.25">
      <c r="A1074">
        <v>3430</v>
      </c>
      <c r="B1074">
        <v>1073</v>
      </c>
      <c r="C1074" t="s">
        <v>1655</v>
      </c>
      <c r="D1074" t="s">
        <v>15</v>
      </c>
      <c r="E1074" t="s">
        <v>339</v>
      </c>
      <c r="F1074" t="s">
        <v>350</v>
      </c>
      <c r="G1074" s="4" t="s">
        <v>135</v>
      </c>
      <c r="H1074" s="4">
        <v>2.78125E-2</v>
      </c>
      <c r="I1074" s="4">
        <v>2.841435185185185E-2</v>
      </c>
      <c r="J1074" s="4">
        <v>2.7777777777777779E-3</v>
      </c>
      <c r="K1074" s="4">
        <v>1.3935185185185186E-2</v>
      </c>
      <c r="L1074" t="s">
        <v>7068</v>
      </c>
      <c r="M1074" t="s">
        <v>6200</v>
      </c>
      <c r="N1074" s="4">
        <v>1.3877314814814815E-2</v>
      </c>
      <c r="O1074" s="9">
        <v>1.3877314814814815E-2</v>
      </c>
      <c r="P1074">
        <v>5</v>
      </c>
      <c r="Q1074">
        <v>4.1528239202657802E-3</v>
      </c>
      <c r="R1074" t="s">
        <v>23</v>
      </c>
      <c r="S1074">
        <v>40</v>
      </c>
      <c r="T1074" t="s">
        <v>9188</v>
      </c>
      <c r="U1074" t="s">
        <v>4576</v>
      </c>
      <c r="V1074" t="s">
        <v>136</v>
      </c>
      <c r="W1074" t="s">
        <v>4576</v>
      </c>
      <c r="X1074" t="s">
        <v>9198</v>
      </c>
      <c r="Y1074" t="s">
        <v>9166</v>
      </c>
      <c r="Z1074" t="s">
        <v>47</v>
      </c>
      <c r="AA1074" t="s">
        <v>9172</v>
      </c>
    </row>
    <row r="1075" spans="1:27" x14ac:dyDescent="0.25">
      <c r="A1075">
        <v>871</v>
      </c>
      <c r="B1075">
        <v>1074</v>
      </c>
      <c r="C1075" t="s">
        <v>7067</v>
      </c>
      <c r="D1075" t="s">
        <v>15</v>
      </c>
      <c r="F1075" t="s">
        <v>1656</v>
      </c>
      <c r="G1075" s="4" t="s">
        <v>18</v>
      </c>
      <c r="H1075" s="4">
        <v>2.78125E-2</v>
      </c>
      <c r="I1075" s="4">
        <v>2.8182870370370372E-2</v>
      </c>
      <c r="J1075" s="4">
        <v>2.7777777777777779E-3</v>
      </c>
      <c r="K1075" s="4">
        <v>1.3136574074074075E-2</v>
      </c>
      <c r="L1075" t="s">
        <v>7068</v>
      </c>
      <c r="M1075" t="s">
        <v>7069</v>
      </c>
      <c r="N1075" s="4">
        <v>1.4675925925925926E-2</v>
      </c>
      <c r="O1075" s="9">
        <v>1.4675925925925926E-2</v>
      </c>
      <c r="P1075">
        <v>-133</v>
      </c>
      <c r="Q1075">
        <v>-0.11718061674008801</v>
      </c>
      <c r="R1075" t="s">
        <v>43</v>
      </c>
      <c r="S1075">
        <v>40</v>
      </c>
      <c r="T1075" t="s">
        <v>9188</v>
      </c>
      <c r="U1075" t="s">
        <v>4579</v>
      </c>
      <c r="V1075" t="s">
        <v>105</v>
      </c>
      <c r="W1075" t="s">
        <v>4576</v>
      </c>
      <c r="X1075" t="s">
        <v>9198</v>
      </c>
      <c r="Y1075" t="s">
        <v>9166</v>
      </c>
      <c r="Z1075" t="s">
        <v>47</v>
      </c>
      <c r="AA1075" t="s">
        <v>180</v>
      </c>
    </row>
    <row r="1076" spans="1:27" x14ac:dyDescent="0.25">
      <c r="A1076">
        <v>4574</v>
      </c>
      <c r="B1076">
        <v>1075</v>
      </c>
      <c r="C1076" t="s">
        <v>1657</v>
      </c>
      <c r="D1076" t="s">
        <v>1658</v>
      </c>
      <c r="F1076" t="s">
        <v>42</v>
      </c>
      <c r="G1076" s="4" t="s">
        <v>30</v>
      </c>
      <c r="H1076" s="4">
        <v>2.7824074074074074E-2</v>
      </c>
      <c r="I1076" s="4">
        <v>2.8784722222222222E-2</v>
      </c>
      <c r="J1076" s="4">
        <v>2.7777777777777779E-3</v>
      </c>
      <c r="K1076" s="4">
        <v>1.4097222222222223E-2</v>
      </c>
      <c r="L1076" t="s">
        <v>6910</v>
      </c>
      <c r="M1076" t="s">
        <v>6707</v>
      </c>
      <c r="N1076" s="4">
        <v>1.3726851851851851E-2</v>
      </c>
      <c r="O1076" s="9">
        <v>1.3726851851851851E-2</v>
      </c>
      <c r="P1076">
        <v>32</v>
      </c>
      <c r="Q1076">
        <v>2.6272577996715899E-2</v>
      </c>
      <c r="R1076" t="s">
        <v>19</v>
      </c>
      <c r="S1076">
        <v>40</v>
      </c>
      <c r="T1076" t="s">
        <v>9188</v>
      </c>
      <c r="U1076" t="s">
        <v>4579</v>
      </c>
      <c r="V1076" t="s">
        <v>75</v>
      </c>
      <c r="W1076" t="s">
        <v>4576</v>
      </c>
      <c r="X1076" t="s">
        <v>9198</v>
      </c>
      <c r="Y1076" t="s">
        <v>9166</v>
      </c>
      <c r="Z1076" t="s">
        <v>47</v>
      </c>
      <c r="AA1076" t="s">
        <v>69</v>
      </c>
    </row>
    <row r="1077" spans="1:27" x14ac:dyDescent="0.25">
      <c r="A1077">
        <v>1455</v>
      </c>
      <c r="B1077">
        <v>1076</v>
      </c>
      <c r="C1077" t="s">
        <v>6909</v>
      </c>
      <c r="D1077" t="s">
        <v>15</v>
      </c>
      <c r="F1077" t="s">
        <v>986</v>
      </c>
      <c r="G1077" s="4" t="s">
        <v>135</v>
      </c>
      <c r="H1077" s="4">
        <v>2.7824074074074074E-2</v>
      </c>
      <c r="I1077" s="4">
        <v>2.8541666666666667E-2</v>
      </c>
      <c r="J1077" s="4">
        <v>2.7777777777777779E-3</v>
      </c>
      <c r="K1077" s="4">
        <v>1.3900462962962963E-2</v>
      </c>
      <c r="L1077" t="s">
        <v>6910</v>
      </c>
      <c r="M1077" t="s">
        <v>6908</v>
      </c>
      <c r="N1077" s="4">
        <v>1.3923611111111111E-2</v>
      </c>
      <c r="O1077" s="9">
        <v>1.3923611111111111E-2</v>
      </c>
      <c r="P1077">
        <v>-2</v>
      </c>
      <c r="Q1077">
        <v>-1.66527893422148E-3</v>
      </c>
      <c r="R1077" t="s">
        <v>23</v>
      </c>
      <c r="S1077">
        <v>40</v>
      </c>
      <c r="T1077" t="s">
        <v>9188</v>
      </c>
      <c r="U1077" t="s">
        <v>4579</v>
      </c>
      <c r="V1077" t="s">
        <v>136</v>
      </c>
      <c r="W1077" t="s">
        <v>4576</v>
      </c>
      <c r="X1077" t="s">
        <v>9198</v>
      </c>
      <c r="Y1077" t="s">
        <v>9166</v>
      </c>
      <c r="Z1077" t="s">
        <v>47</v>
      </c>
      <c r="AA1077" t="s">
        <v>9177</v>
      </c>
    </row>
    <row r="1078" spans="1:27" x14ac:dyDescent="0.25">
      <c r="A1078">
        <v>2650</v>
      </c>
      <c r="B1078">
        <v>1077</v>
      </c>
      <c r="C1078" t="s">
        <v>1659</v>
      </c>
      <c r="D1078" t="s">
        <v>15</v>
      </c>
      <c r="E1078" t="s">
        <v>1660</v>
      </c>
      <c r="F1078" t="s">
        <v>1661</v>
      </c>
      <c r="G1078" s="4" t="s">
        <v>18</v>
      </c>
      <c r="H1078" s="4">
        <v>2.7835648148148148E-2</v>
      </c>
      <c r="I1078" s="4">
        <v>2.8530092592592593E-2</v>
      </c>
      <c r="J1078" s="4">
        <v>2.7893518518518519E-3</v>
      </c>
      <c r="K1078" s="4">
        <v>1.3981481481481482E-2</v>
      </c>
      <c r="L1078" t="s">
        <v>7565</v>
      </c>
      <c r="M1078" t="s">
        <v>4772</v>
      </c>
      <c r="N1078" s="4">
        <v>1.3854166666666667E-2</v>
      </c>
      <c r="O1078" s="9">
        <v>1.3854166666666667E-2</v>
      </c>
      <c r="P1078">
        <v>11</v>
      </c>
      <c r="Q1078">
        <v>9.1059602649006602E-3</v>
      </c>
      <c r="R1078" t="s">
        <v>23</v>
      </c>
      <c r="S1078">
        <v>40</v>
      </c>
      <c r="T1078" t="s">
        <v>9188</v>
      </c>
      <c r="U1078" t="s">
        <v>4576</v>
      </c>
      <c r="V1078" t="s">
        <v>105</v>
      </c>
      <c r="W1078" t="s">
        <v>4576</v>
      </c>
      <c r="X1078" t="s">
        <v>9198</v>
      </c>
      <c r="Y1078" t="s">
        <v>9166</v>
      </c>
      <c r="Z1078" t="s">
        <v>47</v>
      </c>
      <c r="AA1078" t="s">
        <v>9170</v>
      </c>
    </row>
    <row r="1079" spans="1:27" x14ac:dyDescent="0.25">
      <c r="A1079">
        <v>137</v>
      </c>
      <c r="B1079">
        <v>1078</v>
      </c>
      <c r="C1079" t="s">
        <v>8981</v>
      </c>
      <c r="D1079" t="s">
        <v>15</v>
      </c>
      <c r="E1079" t="s">
        <v>1662</v>
      </c>
      <c r="F1079" t="s">
        <v>82</v>
      </c>
      <c r="G1079" s="4" t="s">
        <v>207</v>
      </c>
      <c r="H1079" s="4">
        <v>2.7835648148148148E-2</v>
      </c>
      <c r="I1079" s="4">
        <v>2.8032407407407409E-2</v>
      </c>
      <c r="J1079" s="4">
        <v>2.7893518518518519E-3</v>
      </c>
      <c r="K1079" s="4">
        <v>1.3865740740740741E-2</v>
      </c>
      <c r="L1079" t="s">
        <v>7565</v>
      </c>
      <c r="M1079" t="s">
        <v>6194</v>
      </c>
      <c r="N1079" s="4">
        <v>1.3969907407407407E-2</v>
      </c>
      <c r="O1079" s="9">
        <v>1.3969907407407407E-2</v>
      </c>
      <c r="P1079">
        <v>-9</v>
      </c>
      <c r="Q1079">
        <v>-7.5125208681135203E-3</v>
      </c>
      <c r="R1079" t="s">
        <v>23</v>
      </c>
      <c r="S1079">
        <v>40</v>
      </c>
      <c r="T1079" t="s">
        <v>9188</v>
      </c>
      <c r="U1079" t="s">
        <v>4576</v>
      </c>
      <c r="V1079" t="s">
        <v>165</v>
      </c>
      <c r="W1079" t="s">
        <v>4576</v>
      </c>
      <c r="X1079" t="s">
        <v>9198</v>
      </c>
      <c r="Y1079" t="s">
        <v>9166</v>
      </c>
      <c r="Z1079" t="s">
        <v>47</v>
      </c>
      <c r="AA1079" t="s">
        <v>189</v>
      </c>
    </row>
    <row r="1080" spans="1:27" x14ac:dyDescent="0.25">
      <c r="A1080">
        <v>5139</v>
      </c>
      <c r="B1080">
        <v>1079</v>
      </c>
      <c r="C1080" t="s">
        <v>1663</v>
      </c>
      <c r="D1080" t="s">
        <v>15</v>
      </c>
      <c r="E1080" t="s">
        <v>503</v>
      </c>
      <c r="F1080" t="s">
        <v>676</v>
      </c>
      <c r="G1080" s="4" t="s">
        <v>151</v>
      </c>
      <c r="H1080" s="4">
        <v>2.7835648148148148E-2</v>
      </c>
      <c r="I1080" s="4">
        <v>2.8611111111111111E-2</v>
      </c>
      <c r="J1080" s="4">
        <v>2.7893518518518519E-3</v>
      </c>
      <c r="K1080" s="4">
        <v>1.40625E-2</v>
      </c>
      <c r="L1080" t="s">
        <v>7565</v>
      </c>
      <c r="M1080" t="s">
        <v>5280</v>
      </c>
      <c r="N1080" s="4">
        <v>1.3773148148148149E-2</v>
      </c>
      <c r="O1080" s="9">
        <v>1.3773148148148149E-2</v>
      </c>
      <c r="P1080">
        <v>25</v>
      </c>
      <c r="Q1080">
        <v>2.0576131687242798E-2</v>
      </c>
      <c r="R1080" t="s">
        <v>19</v>
      </c>
      <c r="S1080">
        <v>40</v>
      </c>
      <c r="T1080" t="s">
        <v>9189</v>
      </c>
      <c r="U1080" t="s">
        <v>4576</v>
      </c>
      <c r="V1080" t="s">
        <v>75</v>
      </c>
      <c r="W1080" t="s">
        <v>4576</v>
      </c>
      <c r="X1080" t="s">
        <v>9198</v>
      </c>
      <c r="Y1080" t="s">
        <v>9166</v>
      </c>
      <c r="Z1080" t="s">
        <v>47</v>
      </c>
      <c r="AA1080" t="s">
        <v>58</v>
      </c>
    </row>
    <row r="1081" spans="1:27" x14ac:dyDescent="0.25">
      <c r="A1081">
        <v>1980</v>
      </c>
      <c r="B1081">
        <v>1080</v>
      </c>
      <c r="C1081" t="s">
        <v>1664</v>
      </c>
      <c r="D1081" t="s">
        <v>15</v>
      </c>
      <c r="E1081" t="s">
        <v>1360</v>
      </c>
      <c r="F1081" t="s">
        <v>403</v>
      </c>
      <c r="G1081" s="4" t="s">
        <v>135</v>
      </c>
      <c r="H1081" s="4">
        <v>2.7847222222222221E-2</v>
      </c>
      <c r="I1081" s="4">
        <v>2.8611111111111111E-2</v>
      </c>
      <c r="J1081" s="4">
        <v>2.7893518518518519E-3</v>
      </c>
      <c r="K1081" s="4">
        <v>1.3969907407407407E-2</v>
      </c>
      <c r="L1081" t="s">
        <v>4767</v>
      </c>
      <c r="M1081" t="s">
        <v>5277</v>
      </c>
      <c r="N1081" s="4">
        <v>1.3877314814814815E-2</v>
      </c>
      <c r="O1081" s="9">
        <v>1.3877314814814815E-2</v>
      </c>
      <c r="P1081">
        <v>8</v>
      </c>
      <c r="Q1081">
        <v>6.6280033140016601E-3</v>
      </c>
      <c r="R1081" t="s">
        <v>23</v>
      </c>
      <c r="S1081">
        <v>40</v>
      </c>
      <c r="T1081" t="s">
        <v>9188</v>
      </c>
      <c r="U1081" t="s">
        <v>4576</v>
      </c>
      <c r="V1081" t="s">
        <v>136</v>
      </c>
      <c r="W1081" t="s">
        <v>4576</v>
      </c>
      <c r="X1081" t="s">
        <v>9198</v>
      </c>
      <c r="Y1081" t="s">
        <v>9166</v>
      </c>
      <c r="Z1081" t="s">
        <v>47</v>
      </c>
      <c r="AA1081" t="s">
        <v>9173</v>
      </c>
    </row>
    <row r="1082" spans="1:27" x14ac:dyDescent="0.25">
      <c r="A1082">
        <v>2504</v>
      </c>
      <c r="B1082">
        <v>1081</v>
      </c>
      <c r="C1082" t="s">
        <v>1665</v>
      </c>
      <c r="D1082" t="s">
        <v>15</v>
      </c>
      <c r="E1082" t="s">
        <v>765</v>
      </c>
      <c r="F1082" t="s">
        <v>589</v>
      </c>
      <c r="G1082" s="4" t="s">
        <v>135</v>
      </c>
      <c r="H1082" s="4">
        <v>2.7847222222222221E-2</v>
      </c>
      <c r="I1082" s="4">
        <v>2.8159722222222221E-2</v>
      </c>
      <c r="J1082" s="4">
        <v>2.7893518518518519E-3</v>
      </c>
      <c r="K1082" s="4">
        <v>1.3842592592592592E-2</v>
      </c>
      <c r="L1082" t="s">
        <v>4767</v>
      </c>
      <c r="M1082" t="s">
        <v>5169</v>
      </c>
      <c r="N1082" s="4">
        <v>1.4004629629629629E-2</v>
      </c>
      <c r="O1082" s="9">
        <v>1.4004629629629629E-2</v>
      </c>
      <c r="P1082">
        <v>-14</v>
      </c>
      <c r="Q1082">
        <v>-1.17056856187291E-2</v>
      </c>
      <c r="R1082" t="s">
        <v>23</v>
      </c>
      <c r="S1082">
        <v>40</v>
      </c>
      <c r="T1082" t="s">
        <v>9188</v>
      </c>
      <c r="U1082" t="s">
        <v>4576</v>
      </c>
      <c r="V1082" t="s">
        <v>136</v>
      </c>
      <c r="W1082" t="s">
        <v>4576</v>
      </c>
      <c r="X1082" t="s">
        <v>9198</v>
      </c>
      <c r="Y1082" t="s">
        <v>9166</v>
      </c>
      <c r="Z1082" t="s">
        <v>47</v>
      </c>
      <c r="AA1082" t="s">
        <v>184</v>
      </c>
    </row>
    <row r="1083" spans="1:27" x14ac:dyDescent="0.25">
      <c r="A1083">
        <v>2725</v>
      </c>
      <c r="B1083">
        <v>1082</v>
      </c>
      <c r="C1083" t="s">
        <v>7846</v>
      </c>
      <c r="D1083" t="s">
        <v>15</v>
      </c>
      <c r="E1083" t="s">
        <v>473</v>
      </c>
      <c r="F1083" t="s">
        <v>825</v>
      </c>
      <c r="G1083" s="4" t="s">
        <v>186</v>
      </c>
      <c r="H1083" s="4">
        <v>2.7847222222222221E-2</v>
      </c>
      <c r="I1083" s="4">
        <v>2.8148148148148148E-2</v>
      </c>
      <c r="J1083" s="4">
        <v>2.7893518518518519E-3</v>
      </c>
      <c r="K1083" s="4">
        <v>1.3831018518518519E-2</v>
      </c>
      <c r="L1083" t="s">
        <v>4767</v>
      </c>
      <c r="M1083" t="s">
        <v>4958</v>
      </c>
      <c r="N1083" s="4">
        <v>1.4016203703703704E-2</v>
      </c>
      <c r="O1083" s="9">
        <v>1.4016203703703704E-2</v>
      </c>
      <c r="P1083">
        <v>-16</v>
      </c>
      <c r="Q1083">
        <v>-1.33891213389121E-2</v>
      </c>
      <c r="R1083" t="s">
        <v>23</v>
      </c>
      <c r="S1083">
        <v>40</v>
      </c>
      <c r="T1083" t="s">
        <v>9189</v>
      </c>
      <c r="U1083" t="s">
        <v>4576</v>
      </c>
      <c r="V1083" t="s">
        <v>105</v>
      </c>
      <c r="W1083" t="s">
        <v>4576</v>
      </c>
      <c r="X1083" t="s">
        <v>9198</v>
      </c>
      <c r="Y1083" t="s">
        <v>9166</v>
      </c>
      <c r="Z1083" t="s">
        <v>47</v>
      </c>
      <c r="AA1083" t="s">
        <v>180</v>
      </c>
    </row>
    <row r="1084" spans="1:27" x14ac:dyDescent="0.25">
      <c r="A1084">
        <v>5132</v>
      </c>
      <c r="B1084">
        <v>1083</v>
      </c>
      <c r="C1084" t="s">
        <v>1666</v>
      </c>
      <c r="D1084" t="s">
        <v>15</v>
      </c>
      <c r="F1084" t="s">
        <v>82</v>
      </c>
      <c r="G1084" s="4" t="s">
        <v>18</v>
      </c>
      <c r="H1084" s="4">
        <v>2.7847222222222221E-2</v>
      </c>
      <c r="I1084" s="4">
        <v>2.8472222222222222E-2</v>
      </c>
      <c r="J1084" s="4">
        <v>2.7893518518518519E-3</v>
      </c>
      <c r="K1084" s="4">
        <v>1.3888888888888888E-2</v>
      </c>
      <c r="L1084" t="s">
        <v>4767</v>
      </c>
      <c r="M1084" t="s">
        <v>4768</v>
      </c>
      <c r="N1084" s="4">
        <v>1.3958333333333333E-2</v>
      </c>
      <c r="O1084" s="9">
        <v>1.3958333333333333E-2</v>
      </c>
      <c r="P1084">
        <v>-6</v>
      </c>
      <c r="Q1084">
        <v>-5.0000000000000001E-3</v>
      </c>
      <c r="R1084" t="s">
        <v>23</v>
      </c>
      <c r="S1084">
        <v>40</v>
      </c>
      <c r="T1084" t="s">
        <v>9188</v>
      </c>
      <c r="U1084" t="s">
        <v>4579</v>
      </c>
      <c r="V1084" t="s">
        <v>105</v>
      </c>
      <c r="W1084" t="s">
        <v>4576</v>
      </c>
      <c r="X1084" t="s">
        <v>9198</v>
      </c>
      <c r="Y1084" t="s">
        <v>9166</v>
      </c>
      <c r="Z1084" t="s">
        <v>47</v>
      </c>
      <c r="AA1084" t="s">
        <v>9171</v>
      </c>
    </row>
    <row r="1085" spans="1:27" x14ac:dyDescent="0.25">
      <c r="A1085">
        <v>5072</v>
      </c>
      <c r="B1085">
        <v>1084</v>
      </c>
      <c r="C1085" t="s">
        <v>8361</v>
      </c>
      <c r="D1085" t="s">
        <v>15</v>
      </c>
      <c r="E1085" t="s">
        <v>1667</v>
      </c>
      <c r="F1085" t="s">
        <v>27</v>
      </c>
      <c r="G1085" s="4" t="s">
        <v>135</v>
      </c>
      <c r="H1085" s="4">
        <v>2.7858796296296295E-2</v>
      </c>
      <c r="I1085" s="4">
        <v>2.9178240740740741E-2</v>
      </c>
      <c r="J1085" s="4">
        <v>2.7893518518518519E-3</v>
      </c>
      <c r="K1085" s="4">
        <v>1.4224537037037037E-2</v>
      </c>
      <c r="L1085" t="s">
        <v>7347</v>
      </c>
      <c r="M1085" t="s">
        <v>6913</v>
      </c>
      <c r="N1085" s="4">
        <v>1.3634259259259259E-2</v>
      </c>
      <c r="O1085" s="9">
        <v>1.3634259259259259E-2</v>
      </c>
      <c r="P1085">
        <v>51</v>
      </c>
      <c r="Q1085">
        <v>4.1497152156224598E-2</v>
      </c>
      <c r="R1085" t="s">
        <v>19</v>
      </c>
      <c r="S1085">
        <v>40</v>
      </c>
      <c r="T1085" t="s">
        <v>9188</v>
      </c>
      <c r="U1085" t="s">
        <v>4576</v>
      </c>
      <c r="V1085" t="s">
        <v>136</v>
      </c>
      <c r="W1085" t="s">
        <v>4576</v>
      </c>
      <c r="X1085" t="s">
        <v>9198</v>
      </c>
      <c r="Y1085" t="s">
        <v>9166</v>
      </c>
      <c r="Z1085" t="s">
        <v>47</v>
      </c>
      <c r="AA1085" t="s">
        <v>101</v>
      </c>
    </row>
    <row r="1086" spans="1:27" x14ac:dyDescent="0.25">
      <c r="A1086">
        <v>1755</v>
      </c>
      <c r="B1086">
        <v>1085</v>
      </c>
      <c r="C1086" t="s">
        <v>1668</v>
      </c>
      <c r="D1086" t="s">
        <v>15</v>
      </c>
      <c r="E1086" t="s">
        <v>1669</v>
      </c>
      <c r="F1086" t="s">
        <v>1078</v>
      </c>
      <c r="G1086" s="4" t="s">
        <v>18</v>
      </c>
      <c r="H1086" s="4">
        <v>2.7858796296296295E-2</v>
      </c>
      <c r="I1086" s="4">
        <v>2.8611111111111111E-2</v>
      </c>
      <c r="J1086" s="4">
        <v>2.7893518518518519E-3</v>
      </c>
      <c r="K1086" s="4">
        <v>1.3900462962962963E-2</v>
      </c>
      <c r="L1086" t="s">
        <v>7347</v>
      </c>
      <c r="M1086" t="s">
        <v>6908</v>
      </c>
      <c r="N1086" s="4">
        <v>1.3958333333333333E-2</v>
      </c>
      <c r="O1086" s="9">
        <v>1.3958333333333333E-2</v>
      </c>
      <c r="P1086">
        <v>-5</v>
      </c>
      <c r="Q1086">
        <v>-4.1631973355536998E-3</v>
      </c>
      <c r="R1086" t="s">
        <v>23</v>
      </c>
      <c r="S1086">
        <v>40</v>
      </c>
      <c r="T1086" t="s">
        <v>9188</v>
      </c>
      <c r="U1086" t="s">
        <v>4576</v>
      </c>
      <c r="V1086" t="s">
        <v>105</v>
      </c>
      <c r="W1086" t="s">
        <v>4576</v>
      </c>
      <c r="X1086" t="s">
        <v>9198</v>
      </c>
      <c r="Y1086" t="s">
        <v>9166</v>
      </c>
      <c r="Z1086" t="s">
        <v>47</v>
      </c>
      <c r="AA1086" t="s">
        <v>9177</v>
      </c>
    </row>
    <row r="1087" spans="1:27" x14ac:dyDescent="0.25">
      <c r="A1087">
        <v>1847</v>
      </c>
      <c r="B1087">
        <v>1086</v>
      </c>
      <c r="C1087" t="s">
        <v>7346</v>
      </c>
      <c r="D1087" t="s">
        <v>15</v>
      </c>
      <c r="E1087" t="s">
        <v>146</v>
      </c>
      <c r="F1087" t="s">
        <v>1670</v>
      </c>
      <c r="G1087" s="4" t="s">
        <v>151</v>
      </c>
      <c r="H1087" s="4">
        <v>2.7858796296296295E-2</v>
      </c>
      <c r="I1087" s="4">
        <v>2.826388888888889E-2</v>
      </c>
      <c r="J1087" s="4">
        <v>2.7893518518518519E-3</v>
      </c>
      <c r="K1087" s="4">
        <v>1.3900462962962963E-2</v>
      </c>
      <c r="L1087" t="s">
        <v>7347</v>
      </c>
      <c r="M1087" t="s">
        <v>6908</v>
      </c>
      <c r="N1087" s="4">
        <v>1.3958333333333333E-2</v>
      </c>
      <c r="O1087" s="9">
        <v>1.3958333333333333E-2</v>
      </c>
      <c r="P1087">
        <v>-5</v>
      </c>
      <c r="Q1087">
        <v>-4.1631973355536998E-3</v>
      </c>
      <c r="R1087" t="s">
        <v>23</v>
      </c>
      <c r="S1087">
        <v>40</v>
      </c>
      <c r="T1087" t="s">
        <v>9189</v>
      </c>
      <c r="U1087" t="s">
        <v>4576</v>
      </c>
      <c r="V1087" t="s">
        <v>75</v>
      </c>
      <c r="W1087" t="s">
        <v>4576</v>
      </c>
      <c r="X1087" t="s">
        <v>9198</v>
      </c>
      <c r="Y1087" t="s">
        <v>9166</v>
      </c>
      <c r="Z1087" t="s">
        <v>47</v>
      </c>
      <c r="AA1087" t="s">
        <v>9177</v>
      </c>
    </row>
    <row r="1088" spans="1:27" x14ac:dyDescent="0.25">
      <c r="A1088">
        <v>701</v>
      </c>
      <c r="B1088">
        <v>1087</v>
      </c>
      <c r="C1088" t="s">
        <v>1671</v>
      </c>
      <c r="D1088" t="s">
        <v>15</v>
      </c>
      <c r="E1088" t="s">
        <v>1672</v>
      </c>
      <c r="F1088" t="s">
        <v>1673</v>
      </c>
      <c r="G1088" s="4" t="s">
        <v>135</v>
      </c>
      <c r="H1088" s="4">
        <v>2.7858796296296295E-2</v>
      </c>
      <c r="I1088" s="4">
        <v>2.8229166666666666E-2</v>
      </c>
      <c r="J1088" s="4">
        <v>2.7893518518518519E-3</v>
      </c>
      <c r="K1088" s="4">
        <v>1.3842592592592592E-2</v>
      </c>
      <c r="L1088" t="s">
        <v>7347</v>
      </c>
      <c r="M1088" t="s">
        <v>5169</v>
      </c>
      <c r="N1088" s="4">
        <v>1.4016203703703704E-2</v>
      </c>
      <c r="O1088" s="9">
        <v>1.4016203703703704E-2</v>
      </c>
      <c r="P1088">
        <v>-15</v>
      </c>
      <c r="Q1088">
        <v>-1.25418060200669E-2</v>
      </c>
      <c r="R1088" t="s">
        <v>23</v>
      </c>
      <c r="S1088">
        <v>40</v>
      </c>
      <c r="T1088" t="s">
        <v>9188</v>
      </c>
      <c r="U1088" t="s">
        <v>4576</v>
      </c>
      <c r="V1088" t="s">
        <v>136</v>
      </c>
      <c r="W1088" t="s">
        <v>4576</v>
      </c>
      <c r="X1088" t="s">
        <v>9198</v>
      </c>
      <c r="Y1088" t="s">
        <v>9166</v>
      </c>
      <c r="Z1088" t="s">
        <v>47</v>
      </c>
      <c r="AA1088" t="s">
        <v>184</v>
      </c>
    </row>
    <row r="1089" spans="1:27" x14ac:dyDescent="0.25">
      <c r="A1089">
        <v>4313</v>
      </c>
      <c r="B1089">
        <v>1088</v>
      </c>
      <c r="C1089" t="s">
        <v>1674</v>
      </c>
      <c r="D1089" t="s">
        <v>15</v>
      </c>
      <c r="E1089" t="s">
        <v>1674</v>
      </c>
      <c r="F1089" t="s">
        <v>382</v>
      </c>
      <c r="G1089" s="4" t="s">
        <v>30</v>
      </c>
      <c r="H1089" s="4">
        <v>2.7858796296296295E-2</v>
      </c>
      <c r="I1089" s="4">
        <v>2.8217592592592593E-2</v>
      </c>
      <c r="J1089" s="4">
        <v>2.7893518518518519E-3</v>
      </c>
      <c r="K1089" s="4">
        <v>1.3796296296296296E-2</v>
      </c>
      <c r="L1089" t="s">
        <v>7347</v>
      </c>
      <c r="M1089" t="s">
        <v>5797</v>
      </c>
      <c r="N1089" s="4">
        <v>1.40625E-2</v>
      </c>
      <c r="O1089" s="9">
        <v>1.40625E-2</v>
      </c>
      <c r="P1089">
        <v>-23</v>
      </c>
      <c r="Q1089">
        <v>-1.9295302013422801E-2</v>
      </c>
      <c r="R1089" t="s">
        <v>23</v>
      </c>
      <c r="S1089">
        <v>40</v>
      </c>
      <c r="T1089" t="s">
        <v>9188</v>
      </c>
      <c r="U1089" t="s">
        <v>4576</v>
      </c>
      <c r="V1089" t="s">
        <v>75</v>
      </c>
      <c r="W1089" t="s">
        <v>4576</v>
      </c>
      <c r="X1089" t="s">
        <v>9198</v>
      </c>
      <c r="Y1089" t="s">
        <v>9166</v>
      </c>
      <c r="Z1089" t="s">
        <v>47</v>
      </c>
      <c r="AA1089" t="s">
        <v>172</v>
      </c>
    </row>
    <row r="1090" spans="1:27" x14ac:dyDescent="0.25">
      <c r="A1090">
        <v>3410</v>
      </c>
      <c r="B1090">
        <v>1089</v>
      </c>
      <c r="C1090" t="s">
        <v>1675</v>
      </c>
      <c r="D1090" t="s">
        <v>15</v>
      </c>
      <c r="F1090" t="s">
        <v>74</v>
      </c>
      <c r="G1090" s="4" t="s">
        <v>30</v>
      </c>
      <c r="H1090" s="4">
        <v>2.7870370370370372E-2</v>
      </c>
      <c r="I1090" s="4">
        <v>2.8067129629629629E-2</v>
      </c>
      <c r="J1090" s="4">
        <v>2.7893518518518519E-3</v>
      </c>
      <c r="K1090" s="4">
        <v>1.3680555555555555E-2</v>
      </c>
      <c r="L1090" t="s">
        <v>6296</v>
      </c>
      <c r="M1090" t="s">
        <v>6187</v>
      </c>
      <c r="N1090" s="4">
        <v>1.4189814814814815E-2</v>
      </c>
      <c r="O1090" s="9">
        <v>1.4189814814814815E-2</v>
      </c>
      <c r="P1090">
        <v>-44</v>
      </c>
      <c r="Q1090">
        <v>-3.7225042301184397E-2</v>
      </c>
      <c r="R1090" t="s">
        <v>43</v>
      </c>
      <c r="S1090">
        <v>40</v>
      </c>
      <c r="T1090" t="s">
        <v>9188</v>
      </c>
      <c r="U1090" t="s">
        <v>4579</v>
      </c>
      <c r="V1090" t="s">
        <v>75</v>
      </c>
      <c r="W1090" t="s">
        <v>4576</v>
      </c>
      <c r="X1090" t="s">
        <v>9198</v>
      </c>
      <c r="Y1090" t="s">
        <v>9166</v>
      </c>
      <c r="Z1090" t="s">
        <v>47</v>
      </c>
      <c r="AA1090" t="s">
        <v>141</v>
      </c>
    </row>
    <row r="1091" spans="1:27" x14ac:dyDescent="0.25">
      <c r="A1091">
        <v>2847</v>
      </c>
      <c r="B1091">
        <v>1090</v>
      </c>
      <c r="C1091" t="s">
        <v>7965</v>
      </c>
      <c r="D1091" t="s">
        <v>15</v>
      </c>
      <c r="E1091" t="s">
        <v>1676</v>
      </c>
      <c r="F1091" t="s">
        <v>573</v>
      </c>
      <c r="G1091" s="4" t="s">
        <v>30</v>
      </c>
      <c r="H1091" s="4">
        <v>2.7870370370370372E-2</v>
      </c>
      <c r="I1091" s="4">
        <v>2.8634259259259259E-2</v>
      </c>
      <c r="J1091" s="4">
        <v>2.7893518518518519E-3</v>
      </c>
      <c r="K1091" s="4">
        <v>1.3865740740740741E-2</v>
      </c>
      <c r="L1091" t="s">
        <v>6296</v>
      </c>
      <c r="M1091" t="s">
        <v>6194</v>
      </c>
      <c r="N1091" s="4">
        <v>1.4004629629629629E-2</v>
      </c>
      <c r="O1091" s="9">
        <v>1.4004629629629629E-2</v>
      </c>
      <c r="P1091">
        <v>-12</v>
      </c>
      <c r="Q1091">
        <v>-1.0016694490818E-2</v>
      </c>
      <c r="R1091" t="s">
        <v>23</v>
      </c>
      <c r="S1091">
        <v>40</v>
      </c>
      <c r="T1091" t="s">
        <v>9188</v>
      </c>
      <c r="U1091" t="s">
        <v>4576</v>
      </c>
      <c r="V1091" t="s">
        <v>75</v>
      </c>
      <c r="W1091" t="s">
        <v>4576</v>
      </c>
      <c r="X1091" t="s">
        <v>9198</v>
      </c>
      <c r="Y1091" t="s">
        <v>9166</v>
      </c>
      <c r="Z1091" t="s">
        <v>47</v>
      </c>
      <c r="AA1091" t="s">
        <v>189</v>
      </c>
    </row>
    <row r="1092" spans="1:27" x14ac:dyDescent="0.25">
      <c r="A1092">
        <v>4222</v>
      </c>
      <c r="B1092">
        <v>1091</v>
      </c>
      <c r="C1092" t="s">
        <v>1677</v>
      </c>
      <c r="D1092" t="s">
        <v>15</v>
      </c>
      <c r="E1092" t="s">
        <v>1563</v>
      </c>
      <c r="F1092" t="s">
        <v>1564</v>
      </c>
      <c r="G1092" s="4" t="s">
        <v>135</v>
      </c>
      <c r="H1092" s="4">
        <v>2.7881944444444445E-2</v>
      </c>
      <c r="I1092" s="4">
        <v>2.8761574074074075E-2</v>
      </c>
      <c r="J1092" s="4">
        <v>2.7893518518518519E-3</v>
      </c>
      <c r="K1092" s="4">
        <v>1.3981481481481482E-2</v>
      </c>
      <c r="L1092" t="s">
        <v>8481</v>
      </c>
      <c r="M1092" t="s">
        <v>4772</v>
      </c>
      <c r="N1092" s="4">
        <v>1.3900462962962963E-2</v>
      </c>
      <c r="O1092" s="9">
        <v>1.3900462962962963E-2</v>
      </c>
      <c r="P1092">
        <v>7</v>
      </c>
      <c r="Q1092">
        <v>5.7947019867549696E-3</v>
      </c>
      <c r="R1092" t="s">
        <v>23</v>
      </c>
      <c r="S1092">
        <v>40</v>
      </c>
      <c r="T1092" t="s">
        <v>9188</v>
      </c>
      <c r="U1092" t="s">
        <v>4576</v>
      </c>
      <c r="V1092" t="s">
        <v>136</v>
      </c>
      <c r="W1092" t="s">
        <v>4576</v>
      </c>
      <c r="X1092" t="s">
        <v>9198</v>
      </c>
      <c r="Y1092" t="s">
        <v>9166</v>
      </c>
      <c r="Z1092" t="s">
        <v>47</v>
      </c>
      <c r="AA1092" t="s">
        <v>9170</v>
      </c>
    </row>
    <row r="1093" spans="1:27" x14ac:dyDescent="0.25">
      <c r="A1093">
        <v>3341</v>
      </c>
      <c r="B1093">
        <v>1092</v>
      </c>
      <c r="C1093" t="s">
        <v>1234</v>
      </c>
      <c r="D1093" t="s">
        <v>15</v>
      </c>
      <c r="F1093" t="s">
        <v>1678</v>
      </c>
      <c r="G1093" s="4" t="s">
        <v>135</v>
      </c>
      <c r="H1093" s="4">
        <v>2.7893518518518519E-2</v>
      </c>
      <c r="I1093" s="4">
        <v>2.8391203703703703E-2</v>
      </c>
      <c r="J1093" s="4">
        <v>2.7893518518518519E-3</v>
      </c>
      <c r="K1093" s="4">
        <v>1.4016203703703704E-2</v>
      </c>
      <c r="L1093" t="s">
        <v>6805</v>
      </c>
      <c r="M1093" t="s">
        <v>4954</v>
      </c>
      <c r="N1093" s="4">
        <v>1.3877314814814815E-2</v>
      </c>
      <c r="O1093" s="9">
        <v>1.3877314814814815E-2</v>
      </c>
      <c r="P1093">
        <v>12</v>
      </c>
      <c r="Q1093">
        <v>9.9091659785301399E-3</v>
      </c>
      <c r="R1093" t="s">
        <v>23</v>
      </c>
      <c r="S1093">
        <v>40</v>
      </c>
      <c r="T1093" t="s">
        <v>9188</v>
      </c>
      <c r="U1093" t="s">
        <v>4579</v>
      </c>
      <c r="V1093" t="s">
        <v>136</v>
      </c>
      <c r="W1093" t="s">
        <v>4576</v>
      </c>
      <c r="X1093" t="s">
        <v>9198</v>
      </c>
      <c r="Y1093" t="s">
        <v>9166</v>
      </c>
      <c r="Z1093" t="s">
        <v>47</v>
      </c>
      <c r="AA1093" t="s">
        <v>44</v>
      </c>
    </row>
    <row r="1094" spans="1:27" x14ac:dyDescent="0.25">
      <c r="A1094">
        <v>3830</v>
      </c>
      <c r="B1094">
        <v>1093</v>
      </c>
      <c r="C1094" t="s">
        <v>1679</v>
      </c>
      <c r="D1094" t="s">
        <v>15</v>
      </c>
      <c r="E1094" t="s">
        <v>407</v>
      </c>
      <c r="F1094" t="s">
        <v>82</v>
      </c>
      <c r="G1094" s="4" t="s">
        <v>18</v>
      </c>
      <c r="H1094" s="4">
        <v>2.7893518518518519E-2</v>
      </c>
      <c r="I1094" s="4">
        <v>2.8912037037037038E-2</v>
      </c>
      <c r="J1094" s="4">
        <v>2.7893518518518519E-3</v>
      </c>
      <c r="K1094" s="4">
        <v>1.4108796296296296E-2</v>
      </c>
      <c r="L1094" t="s">
        <v>6805</v>
      </c>
      <c r="M1094" t="s">
        <v>4781</v>
      </c>
      <c r="N1094" s="4">
        <v>1.3784722222222223E-2</v>
      </c>
      <c r="O1094" s="9">
        <v>1.3784722222222223E-2</v>
      </c>
      <c r="P1094">
        <v>28</v>
      </c>
      <c r="Q1094">
        <v>2.29696472518458E-2</v>
      </c>
      <c r="R1094" t="s">
        <v>19</v>
      </c>
      <c r="S1094">
        <v>40</v>
      </c>
      <c r="T1094" t="s">
        <v>9188</v>
      </c>
      <c r="U1094" t="s">
        <v>4576</v>
      </c>
      <c r="V1094" t="s">
        <v>105</v>
      </c>
      <c r="W1094" t="s">
        <v>4576</v>
      </c>
      <c r="X1094" t="s">
        <v>9198</v>
      </c>
      <c r="Y1094" t="s">
        <v>9166</v>
      </c>
      <c r="Z1094" t="s">
        <v>47</v>
      </c>
      <c r="AA1094" t="s">
        <v>71</v>
      </c>
    </row>
    <row r="1095" spans="1:27" x14ac:dyDescent="0.25">
      <c r="A1095">
        <v>1566</v>
      </c>
      <c r="B1095">
        <v>1094</v>
      </c>
      <c r="C1095" t="s">
        <v>8482</v>
      </c>
      <c r="D1095" t="s">
        <v>15</v>
      </c>
      <c r="E1095" t="s">
        <v>1680</v>
      </c>
      <c r="F1095" t="s">
        <v>1681</v>
      </c>
      <c r="G1095" s="4" t="s">
        <v>135</v>
      </c>
      <c r="H1095" s="4">
        <v>2.7893518518518519E-2</v>
      </c>
      <c r="I1095" s="4">
        <v>2.8576388888888887E-2</v>
      </c>
      <c r="J1095" s="4">
        <v>2.7893518518518519E-3</v>
      </c>
      <c r="K1095" s="4">
        <v>1.3900462962962963E-2</v>
      </c>
      <c r="L1095" t="s">
        <v>6805</v>
      </c>
      <c r="M1095" t="s">
        <v>6908</v>
      </c>
      <c r="N1095" s="4">
        <v>1.3993055555555555E-2</v>
      </c>
      <c r="O1095" s="9">
        <v>1.3993055555555555E-2</v>
      </c>
      <c r="P1095">
        <v>-8</v>
      </c>
      <c r="Q1095">
        <v>-6.6611157368859303E-3</v>
      </c>
      <c r="R1095" t="s">
        <v>23</v>
      </c>
      <c r="S1095">
        <v>40</v>
      </c>
      <c r="T1095" t="s">
        <v>9188</v>
      </c>
      <c r="U1095" t="s">
        <v>4576</v>
      </c>
      <c r="V1095" t="s">
        <v>136</v>
      </c>
      <c r="W1095" t="s">
        <v>4576</v>
      </c>
      <c r="X1095" t="s">
        <v>9198</v>
      </c>
      <c r="Y1095" t="s">
        <v>9166</v>
      </c>
      <c r="Z1095" t="s">
        <v>47</v>
      </c>
      <c r="AA1095" t="s">
        <v>9177</v>
      </c>
    </row>
    <row r="1096" spans="1:27" x14ac:dyDescent="0.25">
      <c r="A1096">
        <v>3475</v>
      </c>
      <c r="B1096">
        <v>1095</v>
      </c>
      <c r="C1096" t="s">
        <v>1682</v>
      </c>
      <c r="D1096" t="s">
        <v>15</v>
      </c>
      <c r="E1096" t="s">
        <v>1683</v>
      </c>
      <c r="F1096" t="s">
        <v>1684</v>
      </c>
      <c r="G1096" s="4" t="s">
        <v>135</v>
      </c>
      <c r="H1096" s="4">
        <v>2.7893518518518519E-2</v>
      </c>
      <c r="I1096" s="4">
        <v>2.8576388888888887E-2</v>
      </c>
      <c r="J1096" s="4">
        <v>2.7893518518518519E-3</v>
      </c>
      <c r="K1096" s="4">
        <v>1.3842592592592592E-2</v>
      </c>
      <c r="L1096" t="s">
        <v>6805</v>
      </c>
      <c r="M1096" t="s">
        <v>5169</v>
      </c>
      <c r="N1096" s="4">
        <v>1.4050925925925927E-2</v>
      </c>
      <c r="O1096" s="9">
        <v>1.4050925925925927E-2</v>
      </c>
      <c r="P1096">
        <v>-18</v>
      </c>
      <c r="Q1096">
        <v>-1.5050167224080299E-2</v>
      </c>
      <c r="R1096" t="s">
        <v>23</v>
      </c>
      <c r="S1096">
        <v>40</v>
      </c>
      <c r="T1096" t="s">
        <v>9188</v>
      </c>
      <c r="U1096" t="s">
        <v>4576</v>
      </c>
      <c r="V1096" t="s">
        <v>136</v>
      </c>
      <c r="W1096" t="s">
        <v>4576</v>
      </c>
      <c r="X1096" t="s">
        <v>9198</v>
      </c>
      <c r="Y1096" t="s">
        <v>9166</v>
      </c>
      <c r="Z1096" t="s">
        <v>47</v>
      </c>
      <c r="AA1096" t="s">
        <v>184</v>
      </c>
    </row>
    <row r="1097" spans="1:27" x14ac:dyDescent="0.25">
      <c r="A1097">
        <v>4225</v>
      </c>
      <c r="B1097">
        <v>1096</v>
      </c>
      <c r="C1097" t="s">
        <v>8668</v>
      </c>
      <c r="D1097" t="s">
        <v>15</v>
      </c>
      <c r="E1097" t="s">
        <v>1685</v>
      </c>
      <c r="F1097" t="s">
        <v>630</v>
      </c>
      <c r="G1097" s="4" t="s">
        <v>18</v>
      </c>
      <c r="H1097" s="4">
        <v>2.7905092592592592E-2</v>
      </c>
      <c r="I1097" s="4">
        <v>2.8321759259259258E-2</v>
      </c>
      <c r="J1097" s="4">
        <v>2.7893518518518519E-3</v>
      </c>
      <c r="K1097" s="4">
        <v>1.3668981481481482E-2</v>
      </c>
      <c r="L1097" t="s">
        <v>8669</v>
      </c>
      <c r="M1097" t="s">
        <v>7554</v>
      </c>
      <c r="N1097" s="4">
        <v>1.4236111111111111E-2</v>
      </c>
      <c r="O1097" s="9">
        <v>1.4236111111111111E-2</v>
      </c>
      <c r="P1097">
        <v>-49</v>
      </c>
      <c r="Q1097">
        <v>-4.14902624894158E-2</v>
      </c>
      <c r="R1097" t="s">
        <v>43</v>
      </c>
      <c r="S1097">
        <v>40</v>
      </c>
      <c r="T1097" t="s">
        <v>9188</v>
      </c>
      <c r="U1097" t="s">
        <v>4576</v>
      </c>
      <c r="V1097" t="s">
        <v>105</v>
      </c>
      <c r="W1097" t="s">
        <v>4576</v>
      </c>
      <c r="X1097" t="s">
        <v>9198</v>
      </c>
      <c r="Y1097" t="s">
        <v>9166</v>
      </c>
      <c r="Z1097" t="s">
        <v>47</v>
      </c>
      <c r="AA1097" t="s">
        <v>139</v>
      </c>
    </row>
    <row r="1098" spans="1:27" x14ac:dyDescent="0.25">
      <c r="A1098">
        <v>2031</v>
      </c>
      <c r="B1098">
        <v>1097</v>
      </c>
      <c r="C1098" t="s">
        <v>1686</v>
      </c>
      <c r="D1098" t="s">
        <v>15</v>
      </c>
      <c r="E1098" t="s">
        <v>1687</v>
      </c>
      <c r="F1098" t="s">
        <v>82</v>
      </c>
      <c r="G1098" s="4" t="s">
        <v>135</v>
      </c>
      <c r="H1098" s="4">
        <v>2.7905092592592592E-2</v>
      </c>
      <c r="I1098" s="4">
        <v>2.8668981481481483E-2</v>
      </c>
      <c r="J1098" s="4">
        <v>2.7893518518518519E-3</v>
      </c>
      <c r="K1098" s="4">
        <v>1.3912037037037037E-2</v>
      </c>
      <c r="L1098" t="s">
        <v>8669</v>
      </c>
      <c r="M1098" t="s">
        <v>4774</v>
      </c>
      <c r="N1098" s="4">
        <v>1.3993055555555555E-2</v>
      </c>
      <c r="O1098" s="9">
        <v>1.3993055555555555E-2</v>
      </c>
      <c r="P1098">
        <v>-7</v>
      </c>
      <c r="Q1098">
        <v>-5.82362728785358E-3</v>
      </c>
      <c r="R1098" t="s">
        <v>23</v>
      </c>
      <c r="S1098">
        <v>40</v>
      </c>
      <c r="T1098" t="s">
        <v>9188</v>
      </c>
      <c r="U1098" t="s">
        <v>4576</v>
      </c>
      <c r="V1098" t="s">
        <v>136</v>
      </c>
      <c r="W1098" t="s">
        <v>4576</v>
      </c>
      <c r="X1098" t="s">
        <v>9198</v>
      </c>
      <c r="Y1098" t="s">
        <v>9166</v>
      </c>
      <c r="Z1098" t="s">
        <v>47</v>
      </c>
      <c r="AA1098" t="s">
        <v>9175</v>
      </c>
    </row>
    <row r="1099" spans="1:27" x14ac:dyDescent="0.25">
      <c r="A1099">
        <v>1262</v>
      </c>
      <c r="B1099">
        <v>1098</v>
      </c>
      <c r="C1099" t="s">
        <v>8919</v>
      </c>
      <c r="D1099" t="s">
        <v>15</v>
      </c>
      <c r="E1099" t="s">
        <v>1688</v>
      </c>
      <c r="F1099" t="s">
        <v>82</v>
      </c>
      <c r="G1099" s="4" t="s">
        <v>135</v>
      </c>
      <c r="H1099" s="4">
        <v>2.7905092592592592E-2</v>
      </c>
      <c r="I1099" s="4">
        <v>2.8518518518518519E-2</v>
      </c>
      <c r="J1099" s="4">
        <v>2.7893518518518519E-3</v>
      </c>
      <c r="K1099" s="4">
        <v>1.4004629629629629E-2</v>
      </c>
      <c r="L1099" t="s">
        <v>8669</v>
      </c>
      <c r="M1099" t="s">
        <v>7350</v>
      </c>
      <c r="N1099" s="4">
        <v>1.3900462962962963E-2</v>
      </c>
      <c r="O1099" s="9">
        <v>1.3900462962962963E-2</v>
      </c>
      <c r="P1099">
        <v>9</v>
      </c>
      <c r="Q1099">
        <v>7.4380165289256199E-3</v>
      </c>
      <c r="R1099" t="s">
        <v>23</v>
      </c>
      <c r="S1099">
        <v>40</v>
      </c>
      <c r="T1099" t="s">
        <v>9188</v>
      </c>
      <c r="U1099" t="s">
        <v>4576</v>
      </c>
      <c r="V1099" t="s">
        <v>136</v>
      </c>
      <c r="W1099" t="s">
        <v>4576</v>
      </c>
      <c r="X1099" t="s">
        <v>9198</v>
      </c>
      <c r="Y1099" t="s">
        <v>9166</v>
      </c>
      <c r="Z1099" t="s">
        <v>47</v>
      </c>
      <c r="AA1099" t="s">
        <v>40</v>
      </c>
    </row>
    <row r="1100" spans="1:27" x14ac:dyDescent="0.25">
      <c r="A1100">
        <v>5161</v>
      </c>
      <c r="B1100">
        <v>1099</v>
      </c>
      <c r="C1100" t="s">
        <v>1689</v>
      </c>
      <c r="D1100" t="s">
        <v>15</v>
      </c>
      <c r="E1100" t="s">
        <v>531</v>
      </c>
      <c r="F1100" t="s">
        <v>82</v>
      </c>
      <c r="G1100" s="4" t="s">
        <v>30</v>
      </c>
      <c r="H1100" s="4">
        <v>2.7916666666666666E-2</v>
      </c>
      <c r="I1100" s="4">
        <v>2.8946759259259259E-2</v>
      </c>
      <c r="J1100" s="4">
        <v>2.7893518518518519E-3</v>
      </c>
      <c r="K1100" s="4">
        <v>1.3877314814814815E-2</v>
      </c>
      <c r="L1100" t="s">
        <v>7070</v>
      </c>
      <c r="M1100" t="s">
        <v>4589</v>
      </c>
      <c r="N1100" s="4">
        <v>1.4039351851851851E-2</v>
      </c>
      <c r="O1100" s="9">
        <v>1.4039351851851851E-2</v>
      </c>
      <c r="P1100">
        <v>-14</v>
      </c>
      <c r="Q1100">
        <v>-1.1676396997497901E-2</v>
      </c>
      <c r="R1100" t="s">
        <v>23</v>
      </c>
      <c r="S1100">
        <v>40</v>
      </c>
      <c r="T1100" t="s">
        <v>9188</v>
      </c>
      <c r="U1100" t="s">
        <v>4576</v>
      </c>
      <c r="V1100" t="s">
        <v>75</v>
      </c>
      <c r="W1100" t="s">
        <v>4576</v>
      </c>
      <c r="X1100" t="s">
        <v>9198</v>
      </c>
      <c r="Y1100" t="s">
        <v>9166</v>
      </c>
      <c r="Z1100" t="s">
        <v>47</v>
      </c>
      <c r="AA1100" t="s">
        <v>191</v>
      </c>
    </row>
    <row r="1101" spans="1:27" x14ac:dyDescent="0.25">
      <c r="A1101">
        <v>4051</v>
      </c>
      <c r="B1101">
        <v>1100</v>
      </c>
      <c r="C1101" t="s">
        <v>1690</v>
      </c>
      <c r="D1101" t="s">
        <v>15</v>
      </c>
      <c r="E1101" t="s">
        <v>1691</v>
      </c>
      <c r="F1101" t="s">
        <v>776</v>
      </c>
      <c r="G1101" s="4" t="s">
        <v>135</v>
      </c>
      <c r="H1101" s="4">
        <v>2.7916666666666666E-2</v>
      </c>
      <c r="I1101" s="4">
        <v>2.8541666666666667E-2</v>
      </c>
      <c r="J1101" s="4">
        <v>2.7893518518518519E-3</v>
      </c>
      <c r="K1101" s="4">
        <v>1.3912037037037037E-2</v>
      </c>
      <c r="L1101" t="s">
        <v>7070</v>
      </c>
      <c r="M1101" t="s">
        <v>4774</v>
      </c>
      <c r="N1101" s="4">
        <v>1.4004629629629629E-2</v>
      </c>
      <c r="O1101" s="9">
        <v>1.4004629629629629E-2</v>
      </c>
      <c r="P1101">
        <v>-8</v>
      </c>
      <c r="Q1101">
        <v>-6.6555740432612297E-3</v>
      </c>
      <c r="R1101" t="s">
        <v>23</v>
      </c>
      <c r="S1101">
        <v>40</v>
      </c>
      <c r="T1101" t="s">
        <v>9188</v>
      </c>
      <c r="U1101" t="s">
        <v>4576</v>
      </c>
      <c r="V1101" t="s">
        <v>136</v>
      </c>
      <c r="W1101" t="s">
        <v>4576</v>
      </c>
      <c r="X1101" t="s">
        <v>9198</v>
      </c>
      <c r="Y1101" t="s">
        <v>9166</v>
      </c>
      <c r="Z1101" t="s">
        <v>47</v>
      </c>
      <c r="AA1101" t="s">
        <v>9175</v>
      </c>
    </row>
    <row r="1102" spans="1:27" x14ac:dyDescent="0.25">
      <c r="A1102">
        <v>263</v>
      </c>
      <c r="B1102">
        <v>1101</v>
      </c>
      <c r="C1102" t="s">
        <v>1692</v>
      </c>
      <c r="D1102" t="s">
        <v>15</v>
      </c>
      <c r="F1102" t="s">
        <v>1693</v>
      </c>
      <c r="G1102" s="4" t="s">
        <v>18</v>
      </c>
      <c r="H1102" s="4">
        <v>2.7916666666666666E-2</v>
      </c>
      <c r="I1102" s="4">
        <v>2.824074074074074E-2</v>
      </c>
      <c r="J1102" s="4">
        <v>2.7893518518518519E-3</v>
      </c>
      <c r="K1102" s="4">
        <v>1.3888888888888888E-2</v>
      </c>
      <c r="L1102" t="s">
        <v>7070</v>
      </c>
      <c r="M1102" t="s">
        <v>4768</v>
      </c>
      <c r="N1102" s="4">
        <v>1.4027777777777778E-2</v>
      </c>
      <c r="O1102" s="9">
        <v>1.4027777777777778E-2</v>
      </c>
      <c r="P1102">
        <v>-12</v>
      </c>
      <c r="Q1102">
        <v>-0.01</v>
      </c>
      <c r="R1102" t="s">
        <v>23</v>
      </c>
      <c r="S1102">
        <v>40</v>
      </c>
      <c r="T1102" t="s">
        <v>9188</v>
      </c>
      <c r="U1102" t="s">
        <v>4579</v>
      </c>
      <c r="V1102" t="s">
        <v>105</v>
      </c>
      <c r="W1102" t="s">
        <v>4576</v>
      </c>
      <c r="X1102" t="s">
        <v>9198</v>
      </c>
      <c r="Y1102" t="s">
        <v>9166</v>
      </c>
      <c r="Z1102" t="s">
        <v>47</v>
      </c>
      <c r="AA1102" t="s">
        <v>9171</v>
      </c>
    </row>
    <row r="1103" spans="1:27" x14ac:dyDescent="0.25">
      <c r="A1103">
        <v>4741</v>
      </c>
      <c r="B1103">
        <v>1102</v>
      </c>
      <c r="C1103" t="s">
        <v>8670</v>
      </c>
      <c r="D1103" t="s">
        <v>15</v>
      </c>
      <c r="E1103" t="s">
        <v>407</v>
      </c>
      <c r="F1103" t="s">
        <v>42</v>
      </c>
      <c r="G1103" s="4" t="s">
        <v>18</v>
      </c>
      <c r="H1103" s="4">
        <v>2.7916666666666666E-2</v>
      </c>
      <c r="I1103" s="4">
        <v>2.8634259259259259E-2</v>
      </c>
      <c r="J1103" s="4">
        <v>2.7893518518518519E-3</v>
      </c>
      <c r="K1103" s="4">
        <v>1.3854166666666667E-2</v>
      </c>
      <c r="L1103" t="s">
        <v>7070</v>
      </c>
      <c r="M1103" t="s">
        <v>6299</v>
      </c>
      <c r="N1103" s="4">
        <v>1.40625E-2</v>
      </c>
      <c r="O1103" s="9">
        <v>1.40625E-2</v>
      </c>
      <c r="P1103">
        <v>-18</v>
      </c>
      <c r="Q1103">
        <v>-1.50375939849624E-2</v>
      </c>
      <c r="R1103" t="s">
        <v>23</v>
      </c>
      <c r="S1103">
        <v>40</v>
      </c>
      <c r="T1103" t="s">
        <v>9188</v>
      </c>
      <c r="U1103" t="s">
        <v>4576</v>
      </c>
      <c r="V1103" t="s">
        <v>105</v>
      </c>
      <c r="W1103" t="s">
        <v>4576</v>
      </c>
      <c r="X1103" t="s">
        <v>9198</v>
      </c>
      <c r="Y1103" t="s">
        <v>9166</v>
      </c>
      <c r="Z1103" t="s">
        <v>47</v>
      </c>
      <c r="AA1103" t="s">
        <v>187</v>
      </c>
    </row>
    <row r="1104" spans="1:27" x14ac:dyDescent="0.25">
      <c r="A1104">
        <v>981</v>
      </c>
      <c r="B1104">
        <v>1103</v>
      </c>
      <c r="C1104" t="s">
        <v>1694</v>
      </c>
      <c r="D1104" t="s">
        <v>15</v>
      </c>
      <c r="F1104" t="s">
        <v>1376</v>
      </c>
      <c r="G1104" s="4" t="s">
        <v>18</v>
      </c>
      <c r="H1104" s="4">
        <v>2.792824074074074E-2</v>
      </c>
      <c r="I1104" s="4">
        <v>2.8287037037037038E-2</v>
      </c>
      <c r="J1104" s="4">
        <v>2.7893518518518519E-3</v>
      </c>
      <c r="K1104" s="4">
        <v>1.3726851851851851E-2</v>
      </c>
      <c r="L1104" t="s">
        <v>6297</v>
      </c>
      <c r="M1104" t="s">
        <v>4766</v>
      </c>
      <c r="N1104" s="4">
        <v>1.4201388888888888E-2</v>
      </c>
      <c r="O1104" s="9">
        <v>1.4201388888888888E-2</v>
      </c>
      <c r="P1104">
        <v>-41</v>
      </c>
      <c r="Q1104">
        <v>-3.4569983136593603E-2</v>
      </c>
      <c r="R1104" t="s">
        <v>43</v>
      </c>
      <c r="S1104">
        <v>40</v>
      </c>
      <c r="T1104" t="s">
        <v>9188</v>
      </c>
      <c r="U1104" t="s">
        <v>4579</v>
      </c>
      <c r="V1104" t="s">
        <v>105</v>
      </c>
      <c r="W1104" t="s">
        <v>4576</v>
      </c>
      <c r="X1104" t="s">
        <v>9198</v>
      </c>
      <c r="Y1104" t="s">
        <v>9166</v>
      </c>
      <c r="Z1104" t="s">
        <v>47</v>
      </c>
      <c r="AA1104" t="s">
        <v>152</v>
      </c>
    </row>
    <row r="1105" spans="1:27" x14ac:dyDescent="0.25">
      <c r="A1105">
        <v>1688</v>
      </c>
      <c r="B1105">
        <v>1104</v>
      </c>
      <c r="C1105" t="s">
        <v>9061</v>
      </c>
      <c r="D1105" t="s">
        <v>15</v>
      </c>
      <c r="E1105" t="s">
        <v>1474</v>
      </c>
      <c r="F1105" t="s">
        <v>82</v>
      </c>
      <c r="G1105" s="4" t="s">
        <v>30</v>
      </c>
      <c r="H1105" s="4">
        <v>2.792824074074074E-2</v>
      </c>
      <c r="I1105" s="4">
        <v>2.8472222222222222E-2</v>
      </c>
      <c r="J1105" s="4">
        <v>2.7893518518518519E-3</v>
      </c>
      <c r="K1105" s="4">
        <v>1.380787037037037E-2</v>
      </c>
      <c r="L1105" t="s">
        <v>6297</v>
      </c>
      <c r="M1105" t="s">
        <v>4586</v>
      </c>
      <c r="N1105" s="4">
        <v>1.412037037037037E-2</v>
      </c>
      <c r="O1105" s="9">
        <v>1.412037037037037E-2</v>
      </c>
      <c r="P1105">
        <v>-27</v>
      </c>
      <c r="Q1105">
        <v>-2.2632020117351201E-2</v>
      </c>
      <c r="R1105" t="s">
        <v>43</v>
      </c>
      <c r="S1105">
        <v>40</v>
      </c>
      <c r="T1105" t="s">
        <v>9188</v>
      </c>
      <c r="U1105" t="s">
        <v>4576</v>
      </c>
      <c r="V1105" t="s">
        <v>75</v>
      </c>
      <c r="W1105" t="s">
        <v>4576</v>
      </c>
      <c r="X1105" t="s">
        <v>9198</v>
      </c>
      <c r="Y1105" t="s">
        <v>9166</v>
      </c>
      <c r="Z1105" t="s">
        <v>47</v>
      </c>
      <c r="AA1105" t="s">
        <v>175</v>
      </c>
    </row>
    <row r="1106" spans="1:27" x14ac:dyDescent="0.25">
      <c r="A1106">
        <v>4778</v>
      </c>
      <c r="B1106">
        <v>1105</v>
      </c>
      <c r="C1106" t="s">
        <v>1695</v>
      </c>
      <c r="D1106" t="s">
        <v>15</v>
      </c>
      <c r="G1106" s="4" t="s">
        <v>186</v>
      </c>
      <c r="H1106" s="4">
        <v>2.792824074074074E-2</v>
      </c>
      <c r="I1106" s="4">
        <v>2.8020833333333332E-2</v>
      </c>
      <c r="J1106" s="4">
        <v>2.7893518518518519E-3</v>
      </c>
      <c r="K1106" s="4">
        <v>1.3553240740740741E-2</v>
      </c>
      <c r="L1106" t="s">
        <v>6297</v>
      </c>
      <c r="M1106" t="s">
        <v>5271</v>
      </c>
      <c r="N1106" s="4">
        <v>1.4375000000000001E-2</v>
      </c>
      <c r="O1106" s="9">
        <v>1.4375000000000001E-2</v>
      </c>
      <c r="P1106">
        <v>-71</v>
      </c>
      <c r="Q1106">
        <v>-6.0631938514090503E-2</v>
      </c>
      <c r="R1106" t="s">
        <v>43</v>
      </c>
      <c r="S1106">
        <v>40</v>
      </c>
      <c r="T1106" t="s">
        <v>9189</v>
      </c>
      <c r="U1106" t="s">
        <v>4579</v>
      </c>
      <c r="V1106" t="s">
        <v>105</v>
      </c>
      <c r="W1106" t="s">
        <v>4576</v>
      </c>
      <c r="X1106" t="s">
        <v>9198</v>
      </c>
      <c r="Y1106" t="s">
        <v>9166</v>
      </c>
      <c r="Z1106" t="s">
        <v>47</v>
      </c>
      <c r="AA1106" t="s">
        <v>107</v>
      </c>
    </row>
    <row r="1107" spans="1:27" x14ac:dyDescent="0.25">
      <c r="A1107">
        <v>13</v>
      </c>
      <c r="B1107">
        <v>1106</v>
      </c>
      <c r="C1107" t="s">
        <v>6695</v>
      </c>
      <c r="D1107" t="s">
        <v>15</v>
      </c>
      <c r="F1107" t="s">
        <v>1696</v>
      </c>
      <c r="G1107" s="4" t="s">
        <v>135</v>
      </c>
      <c r="H1107" s="4">
        <v>2.7939814814814813E-2</v>
      </c>
      <c r="I1107" s="4">
        <v>2.8333333333333332E-2</v>
      </c>
      <c r="J1107" s="4">
        <v>2.7893518518518519E-3</v>
      </c>
      <c r="K1107" s="4">
        <v>1.3518518518518518E-2</v>
      </c>
      <c r="L1107" t="s">
        <v>6205</v>
      </c>
      <c r="M1107" t="s">
        <v>4948</v>
      </c>
      <c r="N1107" s="4">
        <v>1.4421296296296297E-2</v>
      </c>
      <c r="O1107" s="9">
        <v>1.4421296296296297E-2</v>
      </c>
      <c r="P1107">
        <v>-78</v>
      </c>
      <c r="Q1107">
        <v>-6.6780821917808195E-2</v>
      </c>
      <c r="R1107" t="s">
        <v>43</v>
      </c>
      <c r="S1107">
        <v>40</v>
      </c>
      <c r="T1107" t="s">
        <v>9188</v>
      </c>
      <c r="U1107" t="s">
        <v>4579</v>
      </c>
      <c r="V1107" t="s">
        <v>136</v>
      </c>
      <c r="W1107" t="s">
        <v>4576</v>
      </c>
      <c r="X1107" t="s">
        <v>9198</v>
      </c>
      <c r="Y1107" t="s">
        <v>9166</v>
      </c>
      <c r="Z1107" t="s">
        <v>47</v>
      </c>
      <c r="AA1107" t="s">
        <v>99</v>
      </c>
    </row>
    <row r="1108" spans="1:27" x14ac:dyDescent="0.25">
      <c r="A1108">
        <v>2718</v>
      </c>
      <c r="B1108">
        <v>1107</v>
      </c>
      <c r="C1108" t="s">
        <v>1697</v>
      </c>
      <c r="D1108" t="s">
        <v>15</v>
      </c>
      <c r="F1108" t="s">
        <v>1236</v>
      </c>
      <c r="G1108" s="4" t="s">
        <v>18</v>
      </c>
      <c r="H1108" s="4">
        <v>2.7939814814814813E-2</v>
      </c>
      <c r="I1108" s="4">
        <v>2.8449074074074075E-2</v>
      </c>
      <c r="J1108" s="4">
        <v>2.7893518518518519E-3</v>
      </c>
      <c r="K1108" s="4">
        <v>1.375E-2</v>
      </c>
      <c r="L1108" t="s">
        <v>6205</v>
      </c>
      <c r="M1108" t="s">
        <v>4583</v>
      </c>
      <c r="N1108" s="4">
        <v>1.4189814814814815E-2</v>
      </c>
      <c r="O1108" s="9">
        <v>1.4189814814814815E-2</v>
      </c>
      <c r="P1108">
        <v>-38</v>
      </c>
      <c r="Q1108">
        <v>-3.1986531986532001E-2</v>
      </c>
      <c r="R1108" t="s">
        <v>43</v>
      </c>
      <c r="S1108">
        <v>40</v>
      </c>
      <c r="T1108" t="s">
        <v>9188</v>
      </c>
      <c r="U1108" t="s">
        <v>4579</v>
      </c>
      <c r="V1108" t="s">
        <v>105</v>
      </c>
      <c r="W1108" t="s">
        <v>4576</v>
      </c>
      <c r="X1108" t="s">
        <v>9198</v>
      </c>
      <c r="Y1108" t="s">
        <v>9166</v>
      </c>
      <c r="Z1108" t="s">
        <v>47</v>
      </c>
      <c r="AA1108" t="s">
        <v>159</v>
      </c>
    </row>
    <row r="1109" spans="1:27" x14ac:dyDescent="0.25">
      <c r="A1109">
        <v>832</v>
      </c>
      <c r="B1109">
        <v>1108</v>
      </c>
      <c r="C1109" t="s">
        <v>7741</v>
      </c>
      <c r="D1109" t="s">
        <v>15</v>
      </c>
      <c r="E1109" t="s">
        <v>190</v>
      </c>
      <c r="F1109" t="s">
        <v>425</v>
      </c>
      <c r="G1109" s="4" t="s">
        <v>151</v>
      </c>
      <c r="H1109" s="4">
        <v>2.7939814814814813E-2</v>
      </c>
      <c r="I1109" s="4">
        <v>2.8356481481481483E-2</v>
      </c>
      <c r="J1109" s="4">
        <v>2.7893518518518519E-3</v>
      </c>
      <c r="K1109" s="4">
        <v>1.3796296296296296E-2</v>
      </c>
      <c r="L1109" t="s">
        <v>6205</v>
      </c>
      <c r="M1109" t="s">
        <v>5797</v>
      </c>
      <c r="N1109" s="4">
        <v>1.4143518518518519E-2</v>
      </c>
      <c r="O1109" s="9">
        <v>1.4143518518518519E-2</v>
      </c>
      <c r="P1109">
        <v>-30</v>
      </c>
      <c r="Q1109">
        <v>-2.5167785234899299E-2</v>
      </c>
      <c r="R1109" t="s">
        <v>43</v>
      </c>
      <c r="S1109">
        <v>40</v>
      </c>
      <c r="T1109" t="s">
        <v>9189</v>
      </c>
      <c r="U1109" t="s">
        <v>4576</v>
      </c>
      <c r="V1109" t="s">
        <v>75</v>
      </c>
      <c r="W1109" t="s">
        <v>4576</v>
      </c>
      <c r="X1109" t="s">
        <v>9198</v>
      </c>
      <c r="Y1109" t="s">
        <v>9166</v>
      </c>
      <c r="Z1109" t="s">
        <v>47</v>
      </c>
      <c r="AA1109" t="s">
        <v>172</v>
      </c>
    </row>
    <row r="1110" spans="1:27" x14ac:dyDescent="0.25">
      <c r="A1110">
        <v>3690</v>
      </c>
      <c r="B1110">
        <v>1109</v>
      </c>
      <c r="C1110" t="s">
        <v>1698</v>
      </c>
      <c r="D1110" t="s">
        <v>15</v>
      </c>
      <c r="E1110" t="s">
        <v>1699</v>
      </c>
      <c r="F1110" t="s">
        <v>27</v>
      </c>
      <c r="G1110" s="4" t="s">
        <v>685</v>
      </c>
      <c r="H1110" s="4">
        <v>2.7939814814814813E-2</v>
      </c>
      <c r="I1110" s="4">
        <v>2.8680555555555556E-2</v>
      </c>
      <c r="J1110" s="4">
        <v>2.7893518518518519E-3</v>
      </c>
      <c r="K1110" s="4">
        <v>1.3761574074074074E-2</v>
      </c>
      <c r="L1110" t="s">
        <v>6205</v>
      </c>
      <c r="M1110" t="s">
        <v>4764</v>
      </c>
      <c r="N1110" s="4">
        <v>1.4178240740740741E-2</v>
      </c>
      <c r="O1110" s="9">
        <v>1.4178240740740741E-2</v>
      </c>
      <c r="P1110">
        <v>-36</v>
      </c>
      <c r="Q1110">
        <v>-3.0277544154751899E-2</v>
      </c>
      <c r="R1110" t="s">
        <v>43</v>
      </c>
      <c r="S1110">
        <v>40</v>
      </c>
      <c r="T1110" t="s">
        <v>9188</v>
      </c>
      <c r="U1110" t="s">
        <v>4576</v>
      </c>
      <c r="V1110" t="s">
        <v>62</v>
      </c>
      <c r="W1110" t="s">
        <v>4576</v>
      </c>
      <c r="X1110" t="s">
        <v>9198</v>
      </c>
      <c r="Y1110" t="s">
        <v>9166</v>
      </c>
      <c r="Z1110" t="s">
        <v>47</v>
      </c>
      <c r="AA1110" t="s">
        <v>161</v>
      </c>
    </row>
    <row r="1111" spans="1:27" x14ac:dyDescent="0.25">
      <c r="A1111">
        <v>3898</v>
      </c>
      <c r="B1111">
        <v>1110</v>
      </c>
      <c r="C1111" t="s">
        <v>6204</v>
      </c>
      <c r="D1111" t="s">
        <v>15</v>
      </c>
      <c r="F1111" t="s">
        <v>61</v>
      </c>
      <c r="G1111" s="4" t="s">
        <v>30</v>
      </c>
      <c r="H1111" s="4">
        <v>2.7939814814814813E-2</v>
      </c>
      <c r="I1111" s="4">
        <v>2.8854166666666667E-2</v>
      </c>
      <c r="J1111" s="4">
        <v>2.7893518518518519E-3</v>
      </c>
      <c r="K1111" s="4">
        <v>1.4166666666666666E-2</v>
      </c>
      <c r="L1111" t="s">
        <v>6205</v>
      </c>
      <c r="M1111" t="s">
        <v>6206</v>
      </c>
      <c r="N1111" s="4">
        <v>1.3773148148148149E-2</v>
      </c>
      <c r="O1111" s="9">
        <v>1.3773148148148149E-2</v>
      </c>
      <c r="P1111">
        <v>34</v>
      </c>
      <c r="Q1111">
        <v>2.7777777777777801E-2</v>
      </c>
      <c r="R1111" t="s">
        <v>19</v>
      </c>
      <c r="S1111">
        <v>40</v>
      </c>
      <c r="T1111" t="s">
        <v>9188</v>
      </c>
      <c r="U1111" t="s">
        <v>4579</v>
      </c>
      <c r="V1111" t="s">
        <v>75</v>
      </c>
      <c r="W1111" t="s">
        <v>4576</v>
      </c>
      <c r="X1111" t="s">
        <v>9198</v>
      </c>
      <c r="Y1111" t="s">
        <v>9166</v>
      </c>
      <c r="Z1111" t="s">
        <v>47</v>
      </c>
      <c r="AA1111" t="s">
        <v>89</v>
      </c>
    </row>
    <row r="1112" spans="1:27" x14ac:dyDescent="0.25">
      <c r="A1112">
        <v>520</v>
      </c>
      <c r="B1112">
        <v>1111</v>
      </c>
      <c r="C1112" t="s">
        <v>1700</v>
      </c>
      <c r="D1112" t="s">
        <v>15</v>
      </c>
      <c r="F1112" t="s">
        <v>648</v>
      </c>
      <c r="G1112" s="4" t="s">
        <v>135</v>
      </c>
      <c r="H1112" s="4">
        <v>2.795138888888889E-2</v>
      </c>
      <c r="I1112" s="4">
        <v>2.8171296296296295E-2</v>
      </c>
      <c r="J1112" s="4">
        <v>2.8009259259259259E-3</v>
      </c>
      <c r="K1112" s="4">
        <v>1.380787037037037E-2</v>
      </c>
      <c r="L1112" t="s">
        <v>6298</v>
      </c>
      <c r="M1112" t="s">
        <v>4586</v>
      </c>
      <c r="N1112" s="4">
        <v>1.4143518518518519E-2</v>
      </c>
      <c r="O1112" s="9">
        <v>1.4143518518518519E-2</v>
      </c>
      <c r="P1112">
        <v>-29</v>
      </c>
      <c r="Q1112">
        <v>-2.4308466051969801E-2</v>
      </c>
      <c r="R1112" t="s">
        <v>43</v>
      </c>
      <c r="S1112">
        <v>40</v>
      </c>
      <c r="T1112" t="s">
        <v>9188</v>
      </c>
      <c r="U1112" t="s">
        <v>4579</v>
      </c>
      <c r="V1112" t="s">
        <v>136</v>
      </c>
      <c r="W1112" t="s">
        <v>4576</v>
      </c>
      <c r="X1112" t="s">
        <v>9198</v>
      </c>
      <c r="Y1112" t="s">
        <v>9166</v>
      </c>
      <c r="Z1112" t="s">
        <v>47</v>
      </c>
      <c r="AA1112" t="s">
        <v>175</v>
      </c>
    </row>
    <row r="1113" spans="1:27" x14ac:dyDescent="0.25">
      <c r="A1113">
        <v>2138</v>
      </c>
      <c r="B1113">
        <v>1112</v>
      </c>
      <c r="C1113" t="s">
        <v>8483</v>
      </c>
      <c r="D1113" t="s">
        <v>15</v>
      </c>
      <c r="E1113" t="s">
        <v>1701</v>
      </c>
      <c r="F1113" t="s">
        <v>1702</v>
      </c>
      <c r="G1113" s="4" t="s">
        <v>135</v>
      </c>
      <c r="H1113" s="4">
        <v>2.795138888888889E-2</v>
      </c>
      <c r="I1113" s="4">
        <v>2.8067129629629629E-2</v>
      </c>
      <c r="J1113" s="4">
        <v>2.8009259259259259E-3</v>
      </c>
      <c r="K1113" s="4">
        <v>1.4004629629629629E-2</v>
      </c>
      <c r="L1113" t="s">
        <v>6298</v>
      </c>
      <c r="M1113" t="s">
        <v>7350</v>
      </c>
      <c r="N1113" s="4">
        <v>1.3946759259259259E-2</v>
      </c>
      <c r="O1113" s="9">
        <v>1.3946759259259259E-2</v>
      </c>
      <c r="P1113">
        <v>5</v>
      </c>
      <c r="Q1113">
        <v>4.1322314049586804E-3</v>
      </c>
      <c r="R1113" t="s">
        <v>23</v>
      </c>
      <c r="S1113">
        <v>40</v>
      </c>
      <c r="T1113" t="s">
        <v>9188</v>
      </c>
      <c r="U1113" t="s">
        <v>4576</v>
      </c>
      <c r="V1113" t="s">
        <v>136</v>
      </c>
      <c r="W1113" t="s">
        <v>4576</v>
      </c>
      <c r="X1113" t="s">
        <v>9198</v>
      </c>
      <c r="Y1113" t="s">
        <v>9166</v>
      </c>
      <c r="Z1113" t="s">
        <v>47</v>
      </c>
      <c r="AA1113" t="s">
        <v>40</v>
      </c>
    </row>
    <row r="1114" spans="1:27" x14ac:dyDescent="0.25">
      <c r="A1114">
        <v>369</v>
      </c>
      <c r="B1114">
        <v>1113</v>
      </c>
      <c r="C1114" t="s">
        <v>1703</v>
      </c>
      <c r="D1114" t="s">
        <v>15</v>
      </c>
      <c r="E1114" t="s">
        <v>81</v>
      </c>
      <c r="F1114" t="s">
        <v>82</v>
      </c>
      <c r="G1114" s="4" t="s">
        <v>18</v>
      </c>
      <c r="H1114" s="4">
        <v>2.795138888888889E-2</v>
      </c>
      <c r="I1114" s="4">
        <v>2.837962962962963E-2</v>
      </c>
      <c r="J1114" s="4">
        <v>2.8009259259259259E-3</v>
      </c>
      <c r="K1114" s="4">
        <v>1.3912037037037037E-2</v>
      </c>
      <c r="L1114" t="s">
        <v>6298</v>
      </c>
      <c r="M1114" t="s">
        <v>4774</v>
      </c>
      <c r="N1114" s="4">
        <v>1.4039351851851851E-2</v>
      </c>
      <c r="O1114" s="9">
        <v>1.4039351851851851E-2</v>
      </c>
      <c r="P1114">
        <v>-11</v>
      </c>
      <c r="Q1114">
        <v>-9.1514143094841901E-3</v>
      </c>
      <c r="R1114" t="s">
        <v>23</v>
      </c>
      <c r="S1114">
        <v>40</v>
      </c>
      <c r="T1114" t="s">
        <v>9188</v>
      </c>
      <c r="U1114" t="s">
        <v>4576</v>
      </c>
      <c r="V1114" t="s">
        <v>105</v>
      </c>
      <c r="W1114" t="s">
        <v>4576</v>
      </c>
      <c r="X1114" t="s">
        <v>9198</v>
      </c>
      <c r="Y1114" t="s">
        <v>9166</v>
      </c>
      <c r="Z1114" t="s">
        <v>47</v>
      </c>
      <c r="AA1114" t="s">
        <v>9175</v>
      </c>
    </row>
    <row r="1115" spans="1:27" x14ac:dyDescent="0.25">
      <c r="A1115">
        <v>4204</v>
      </c>
      <c r="B1115">
        <v>1114</v>
      </c>
      <c r="C1115" t="s">
        <v>7071</v>
      </c>
      <c r="D1115" t="s">
        <v>15</v>
      </c>
      <c r="F1115" t="s">
        <v>1704</v>
      </c>
      <c r="G1115" s="4" t="s">
        <v>18</v>
      </c>
      <c r="H1115" s="4">
        <v>2.795138888888889E-2</v>
      </c>
      <c r="I1115" s="4">
        <v>2.841435185185185E-2</v>
      </c>
      <c r="J1115" s="4">
        <v>2.8009259259259259E-3</v>
      </c>
      <c r="K1115" s="4">
        <v>1.3773148148148149E-2</v>
      </c>
      <c r="L1115" t="s">
        <v>6298</v>
      </c>
      <c r="M1115" t="s">
        <v>5795</v>
      </c>
      <c r="N1115" s="4">
        <v>1.4178240740740741E-2</v>
      </c>
      <c r="O1115" s="9">
        <v>1.4178240740740741E-2</v>
      </c>
      <c r="P1115">
        <v>-35</v>
      </c>
      <c r="Q1115">
        <v>-2.9411764705882401E-2</v>
      </c>
      <c r="R1115" t="s">
        <v>43</v>
      </c>
      <c r="S1115">
        <v>40</v>
      </c>
      <c r="T1115" t="s">
        <v>9188</v>
      </c>
      <c r="U1115" t="s">
        <v>4579</v>
      </c>
      <c r="V1115" t="s">
        <v>105</v>
      </c>
      <c r="W1115" t="s">
        <v>4576</v>
      </c>
      <c r="X1115" t="s">
        <v>9198</v>
      </c>
      <c r="Y1115" t="s">
        <v>9166</v>
      </c>
      <c r="Z1115" t="s">
        <v>47</v>
      </c>
      <c r="AA1115" t="s">
        <v>165</v>
      </c>
    </row>
    <row r="1116" spans="1:27" x14ac:dyDescent="0.25">
      <c r="A1116">
        <v>4987</v>
      </c>
      <c r="B1116">
        <v>1115</v>
      </c>
      <c r="C1116" t="s">
        <v>1705</v>
      </c>
      <c r="D1116" t="s">
        <v>15</v>
      </c>
      <c r="F1116" t="s">
        <v>1519</v>
      </c>
      <c r="G1116" s="4" t="s">
        <v>30</v>
      </c>
      <c r="H1116" s="4">
        <v>2.795138888888889E-2</v>
      </c>
      <c r="I1116" s="4">
        <v>2.8194444444444446E-2</v>
      </c>
      <c r="J1116" s="4">
        <v>2.8009259259259259E-3</v>
      </c>
      <c r="K1116" s="4">
        <v>1.3854166666666667E-2</v>
      </c>
      <c r="L1116" t="s">
        <v>6298</v>
      </c>
      <c r="M1116" t="s">
        <v>6299</v>
      </c>
      <c r="N1116" s="4">
        <v>1.4097222222222223E-2</v>
      </c>
      <c r="O1116" s="9">
        <v>1.4097222222222223E-2</v>
      </c>
      <c r="P1116">
        <v>-21</v>
      </c>
      <c r="Q1116">
        <v>-1.7543859649122799E-2</v>
      </c>
      <c r="R1116" t="s">
        <v>23</v>
      </c>
      <c r="S1116">
        <v>40</v>
      </c>
      <c r="T1116" t="s">
        <v>9188</v>
      </c>
      <c r="U1116" t="s">
        <v>4579</v>
      </c>
      <c r="V1116" t="s">
        <v>75</v>
      </c>
      <c r="W1116" t="s">
        <v>4576</v>
      </c>
      <c r="X1116" t="s">
        <v>9198</v>
      </c>
      <c r="Y1116" t="s">
        <v>9166</v>
      </c>
      <c r="Z1116" t="s">
        <v>47</v>
      </c>
      <c r="AA1116" t="s">
        <v>187</v>
      </c>
    </row>
    <row r="1117" spans="1:27" x14ac:dyDescent="0.25">
      <c r="A1117">
        <v>4663</v>
      </c>
      <c r="B1117">
        <v>1116</v>
      </c>
      <c r="C1117" t="s">
        <v>6300</v>
      </c>
      <c r="D1117" t="s">
        <v>15</v>
      </c>
      <c r="F1117" t="s">
        <v>1461</v>
      </c>
      <c r="G1117" s="4" t="s">
        <v>30</v>
      </c>
      <c r="H1117" s="4">
        <v>2.795138888888889E-2</v>
      </c>
      <c r="I1117" s="4">
        <v>2.841435185185185E-2</v>
      </c>
      <c r="J1117" s="4">
        <v>2.8009259259259259E-3</v>
      </c>
      <c r="K1117" s="4">
        <v>1.3773148148148149E-2</v>
      </c>
      <c r="L1117" t="s">
        <v>6298</v>
      </c>
      <c r="M1117" t="s">
        <v>5795</v>
      </c>
      <c r="N1117" s="4">
        <v>1.4178240740740741E-2</v>
      </c>
      <c r="O1117" s="9">
        <v>1.4178240740740741E-2</v>
      </c>
      <c r="P1117">
        <v>-35</v>
      </c>
      <c r="Q1117">
        <v>-2.9411764705882401E-2</v>
      </c>
      <c r="R1117" t="s">
        <v>43</v>
      </c>
      <c r="S1117">
        <v>40</v>
      </c>
      <c r="T1117" t="s">
        <v>9188</v>
      </c>
      <c r="U1117" t="s">
        <v>4579</v>
      </c>
      <c r="V1117" t="s">
        <v>75</v>
      </c>
      <c r="W1117" t="s">
        <v>4576</v>
      </c>
      <c r="X1117" t="s">
        <v>9198</v>
      </c>
      <c r="Y1117" t="s">
        <v>9166</v>
      </c>
      <c r="Z1117" t="s">
        <v>47</v>
      </c>
      <c r="AA1117" t="s">
        <v>165</v>
      </c>
    </row>
    <row r="1118" spans="1:27" x14ac:dyDescent="0.25">
      <c r="A1118">
        <v>3266</v>
      </c>
      <c r="B1118">
        <v>1117</v>
      </c>
      <c r="C1118" t="s">
        <v>1706</v>
      </c>
      <c r="D1118" t="s">
        <v>15</v>
      </c>
      <c r="E1118" t="s">
        <v>544</v>
      </c>
      <c r="F1118" t="s">
        <v>1707</v>
      </c>
      <c r="G1118" s="4" t="s">
        <v>18</v>
      </c>
      <c r="H1118" s="4">
        <v>2.7962962962962964E-2</v>
      </c>
      <c r="I1118" s="4">
        <v>2.9421296296296296E-2</v>
      </c>
      <c r="J1118" s="4">
        <v>2.8009259259259259E-3</v>
      </c>
      <c r="K1118" s="4">
        <v>1.4050925925925927E-2</v>
      </c>
      <c r="L1118" t="s">
        <v>6156</v>
      </c>
      <c r="M1118" t="s">
        <v>7980</v>
      </c>
      <c r="N1118" s="4">
        <v>1.3912037037037037E-2</v>
      </c>
      <c r="O1118" s="9">
        <v>1.3912037037037037E-2</v>
      </c>
      <c r="P1118">
        <v>12</v>
      </c>
      <c r="Q1118">
        <v>9.8846787479406895E-3</v>
      </c>
      <c r="R1118" t="s">
        <v>23</v>
      </c>
      <c r="S1118">
        <v>40</v>
      </c>
      <c r="T1118" t="s">
        <v>9188</v>
      </c>
      <c r="U1118" t="s">
        <v>4576</v>
      </c>
      <c r="V1118" t="s">
        <v>105</v>
      </c>
      <c r="W1118" t="s">
        <v>4576</v>
      </c>
      <c r="X1118" t="s">
        <v>9198</v>
      </c>
      <c r="Y1118" t="s">
        <v>9166</v>
      </c>
      <c r="Z1118" t="s">
        <v>47</v>
      </c>
      <c r="AA1118" t="s">
        <v>55</v>
      </c>
    </row>
    <row r="1119" spans="1:27" x14ac:dyDescent="0.25">
      <c r="A1119">
        <v>2899</v>
      </c>
      <c r="B1119">
        <v>1118</v>
      </c>
      <c r="C1119" t="s">
        <v>8671</v>
      </c>
      <c r="D1119" t="s">
        <v>15</v>
      </c>
      <c r="E1119" t="s">
        <v>1708</v>
      </c>
      <c r="F1119" t="s">
        <v>1105</v>
      </c>
      <c r="G1119" s="4" t="s">
        <v>18</v>
      </c>
      <c r="H1119" s="4">
        <v>2.7962962962962964E-2</v>
      </c>
      <c r="I1119" s="4">
        <v>2.8587962962962964E-2</v>
      </c>
      <c r="J1119" s="4">
        <v>2.8009259259259259E-3</v>
      </c>
      <c r="K1119" s="4">
        <v>1.3981481481481482E-2</v>
      </c>
      <c r="L1119" t="s">
        <v>6156</v>
      </c>
      <c r="M1119" t="s">
        <v>4772</v>
      </c>
      <c r="N1119" s="4">
        <v>1.3981481481481482E-2</v>
      </c>
      <c r="O1119" s="9">
        <v>1.3981481481481482E-2</v>
      </c>
      <c r="P1119">
        <v>0</v>
      </c>
      <c r="Q1119">
        <v>0</v>
      </c>
      <c r="R1119" t="s">
        <v>23</v>
      </c>
      <c r="S1119">
        <v>40</v>
      </c>
      <c r="T1119" t="s">
        <v>9188</v>
      </c>
      <c r="U1119" t="s">
        <v>4576</v>
      </c>
      <c r="V1119" t="s">
        <v>105</v>
      </c>
      <c r="W1119" t="s">
        <v>4576</v>
      </c>
      <c r="X1119" t="s">
        <v>9198</v>
      </c>
      <c r="Y1119" t="s">
        <v>9166</v>
      </c>
      <c r="Z1119" t="s">
        <v>47</v>
      </c>
      <c r="AA1119" t="s">
        <v>9170</v>
      </c>
    </row>
    <row r="1120" spans="1:27" x14ac:dyDescent="0.25">
      <c r="A1120">
        <v>4024</v>
      </c>
      <c r="B1120">
        <v>1119</v>
      </c>
      <c r="C1120" t="s">
        <v>1709</v>
      </c>
      <c r="D1120" t="s">
        <v>15</v>
      </c>
      <c r="E1120" t="s">
        <v>26</v>
      </c>
      <c r="F1120" t="s">
        <v>1710</v>
      </c>
      <c r="G1120" s="4" t="s">
        <v>30</v>
      </c>
      <c r="H1120" s="4">
        <v>2.7974537037037037E-2</v>
      </c>
      <c r="I1120" s="4">
        <v>2.9027777777777777E-2</v>
      </c>
      <c r="J1120" s="4">
        <v>2.8009259259259259E-3</v>
      </c>
      <c r="K1120" s="4">
        <v>1.4004629629629629E-2</v>
      </c>
      <c r="L1120" t="s">
        <v>4591</v>
      </c>
      <c r="M1120" t="s">
        <v>7350</v>
      </c>
      <c r="N1120" s="4">
        <v>1.3969907407407407E-2</v>
      </c>
      <c r="O1120" s="9">
        <v>1.3969907407407407E-2</v>
      </c>
      <c r="P1120">
        <v>3</v>
      </c>
      <c r="Q1120">
        <v>2.4793388429752098E-3</v>
      </c>
      <c r="R1120" t="s">
        <v>23</v>
      </c>
      <c r="S1120">
        <v>40</v>
      </c>
      <c r="T1120" t="s">
        <v>9188</v>
      </c>
      <c r="U1120" t="s">
        <v>4576</v>
      </c>
      <c r="V1120" t="s">
        <v>75</v>
      </c>
      <c r="W1120" t="s">
        <v>4576</v>
      </c>
      <c r="X1120" t="s">
        <v>9198</v>
      </c>
      <c r="Y1120" t="s">
        <v>9166</v>
      </c>
      <c r="Z1120" t="s">
        <v>47</v>
      </c>
      <c r="AA1120" t="s">
        <v>40</v>
      </c>
    </row>
    <row r="1121" spans="1:27" x14ac:dyDescent="0.25">
      <c r="A1121">
        <v>1308</v>
      </c>
      <c r="B1121">
        <v>1120</v>
      </c>
      <c r="C1121" t="s">
        <v>1711</v>
      </c>
      <c r="D1121" t="s">
        <v>15</v>
      </c>
      <c r="F1121" t="s">
        <v>82</v>
      </c>
      <c r="G1121" s="4" t="s">
        <v>18</v>
      </c>
      <c r="H1121" s="4">
        <v>2.7974537037037037E-2</v>
      </c>
      <c r="I1121" s="4">
        <v>2.9074074074074075E-2</v>
      </c>
      <c r="J1121" s="4">
        <v>2.8009259259259259E-3</v>
      </c>
      <c r="K1121" s="4">
        <v>1.4282407407407407E-2</v>
      </c>
      <c r="L1121" t="s">
        <v>4591</v>
      </c>
      <c r="M1121" t="s">
        <v>4592</v>
      </c>
      <c r="N1121" s="4">
        <v>1.369212962962963E-2</v>
      </c>
      <c r="O1121" s="9">
        <v>1.369212962962963E-2</v>
      </c>
      <c r="P1121">
        <v>51</v>
      </c>
      <c r="Q1121">
        <v>4.1329011345218797E-2</v>
      </c>
      <c r="R1121" t="s">
        <v>19</v>
      </c>
      <c r="S1121">
        <v>40</v>
      </c>
      <c r="T1121" t="s">
        <v>9188</v>
      </c>
      <c r="U1121" t="s">
        <v>4579</v>
      </c>
      <c r="V1121" t="s">
        <v>105</v>
      </c>
      <c r="W1121" t="s">
        <v>4576</v>
      </c>
      <c r="X1121" t="s">
        <v>9198</v>
      </c>
      <c r="Y1121" t="s">
        <v>9166</v>
      </c>
      <c r="Z1121" t="s">
        <v>47</v>
      </c>
      <c r="AA1121" t="s">
        <v>117</v>
      </c>
    </row>
    <row r="1122" spans="1:27" x14ac:dyDescent="0.25">
      <c r="A1122">
        <v>3365</v>
      </c>
      <c r="B1122">
        <v>1121</v>
      </c>
      <c r="C1122" t="s">
        <v>1712</v>
      </c>
      <c r="D1122" t="s">
        <v>15</v>
      </c>
      <c r="E1122" t="s">
        <v>523</v>
      </c>
      <c r="F1122" t="s">
        <v>74</v>
      </c>
      <c r="G1122" s="4" t="s">
        <v>1011</v>
      </c>
      <c r="H1122" s="4">
        <v>2.7986111111111111E-2</v>
      </c>
      <c r="I1122" s="4">
        <v>2.8495370370370369E-2</v>
      </c>
      <c r="J1122" s="4">
        <v>2.8009259259259259E-3</v>
      </c>
      <c r="K1122" s="4">
        <v>1.4305555555555556E-2</v>
      </c>
      <c r="L1122" t="s">
        <v>7566</v>
      </c>
      <c r="M1122" t="s">
        <v>6315</v>
      </c>
      <c r="N1122" s="4">
        <v>1.3680555555555555E-2</v>
      </c>
      <c r="O1122" s="9">
        <v>1.3680555555555555E-2</v>
      </c>
      <c r="P1122">
        <v>54</v>
      </c>
      <c r="Q1122">
        <v>4.3689320388349502E-2</v>
      </c>
      <c r="R1122" t="s">
        <v>19</v>
      </c>
      <c r="S1122">
        <v>40</v>
      </c>
      <c r="T1122" t="s">
        <v>9189</v>
      </c>
      <c r="U1122" t="s">
        <v>4576</v>
      </c>
      <c r="V1122" t="s">
        <v>136</v>
      </c>
      <c r="W1122" t="s">
        <v>4576</v>
      </c>
      <c r="X1122" t="s">
        <v>9198</v>
      </c>
      <c r="Y1122" t="s">
        <v>9166</v>
      </c>
      <c r="Z1122" t="s">
        <v>47</v>
      </c>
      <c r="AA1122" t="s">
        <v>122</v>
      </c>
    </row>
    <row r="1123" spans="1:27" x14ac:dyDescent="0.25">
      <c r="A1123">
        <v>4241</v>
      </c>
      <c r="B1123">
        <v>1122</v>
      </c>
      <c r="C1123" t="s">
        <v>8278</v>
      </c>
      <c r="D1123" t="s">
        <v>15</v>
      </c>
      <c r="E1123" t="s">
        <v>1713</v>
      </c>
      <c r="F1123" t="s">
        <v>1714</v>
      </c>
      <c r="G1123" s="4" t="s">
        <v>135</v>
      </c>
      <c r="H1123" s="4">
        <v>2.7986111111111111E-2</v>
      </c>
      <c r="I1123" s="4">
        <v>2.8287037037037038E-2</v>
      </c>
      <c r="J1123" s="4">
        <v>2.8009259259259259E-3</v>
      </c>
      <c r="K1123" s="4">
        <v>1.3819444444444445E-2</v>
      </c>
      <c r="L1123" t="s">
        <v>7566</v>
      </c>
      <c r="M1123" t="s">
        <v>6905</v>
      </c>
      <c r="N1123" s="4">
        <v>1.4166666666666666E-2</v>
      </c>
      <c r="O1123" s="9">
        <v>1.4166666666666666E-2</v>
      </c>
      <c r="P1123">
        <v>-30</v>
      </c>
      <c r="Q1123">
        <v>-2.5125628140703501E-2</v>
      </c>
      <c r="R1123" t="s">
        <v>43</v>
      </c>
      <c r="S1123">
        <v>40</v>
      </c>
      <c r="T1123" t="s">
        <v>9188</v>
      </c>
      <c r="U1123" t="s">
        <v>4576</v>
      </c>
      <c r="V1123" t="s">
        <v>136</v>
      </c>
      <c r="W1123" t="s">
        <v>4576</v>
      </c>
      <c r="X1123" t="s">
        <v>9198</v>
      </c>
      <c r="Y1123" t="s">
        <v>9166</v>
      </c>
      <c r="Z1123" t="s">
        <v>47</v>
      </c>
      <c r="AA1123" t="s">
        <v>178</v>
      </c>
    </row>
    <row r="1124" spans="1:27" x14ac:dyDescent="0.25">
      <c r="A1124">
        <v>6053</v>
      </c>
      <c r="B1124">
        <v>1123</v>
      </c>
      <c r="C1124" t="s">
        <v>1715</v>
      </c>
      <c r="D1124" t="s">
        <v>15</v>
      </c>
      <c r="E1124" t="s">
        <v>1716</v>
      </c>
      <c r="F1124" t="s">
        <v>1717</v>
      </c>
      <c r="G1124" s="4" t="s">
        <v>30</v>
      </c>
      <c r="H1124" s="4">
        <v>2.7997685185185184E-2</v>
      </c>
      <c r="I1124" s="4">
        <v>2.8935185185185185E-2</v>
      </c>
      <c r="J1124" s="4">
        <v>2.8009259259259259E-3</v>
      </c>
      <c r="K1124" s="4">
        <v>1.4074074074074074E-2</v>
      </c>
      <c r="L1124" t="s">
        <v>5279</v>
      </c>
      <c r="M1124" t="s">
        <v>5932</v>
      </c>
      <c r="N1124" s="4">
        <v>1.3923611111111111E-2</v>
      </c>
      <c r="O1124" s="9">
        <v>1.3923611111111111E-2</v>
      </c>
      <c r="P1124">
        <v>13</v>
      </c>
      <c r="Q1124">
        <v>1.06907894736842E-2</v>
      </c>
      <c r="R1124" t="s">
        <v>23</v>
      </c>
      <c r="S1124">
        <v>40</v>
      </c>
      <c r="T1124" t="s">
        <v>9188</v>
      </c>
      <c r="U1124" t="s">
        <v>4576</v>
      </c>
      <c r="V1124" t="s">
        <v>75</v>
      </c>
      <c r="W1124" t="s">
        <v>4576</v>
      </c>
      <c r="X1124" t="s">
        <v>9198</v>
      </c>
      <c r="Y1124" t="s">
        <v>9166</v>
      </c>
      <c r="Z1124" t="s">
        <v>47</v>
      </c>
      <c r="AA1124" t="s">
        <v>62</v>
      </c>
    </row>
    <row r="1125" spans="1:27" x14ac:dyDescent="0.25">
      <c r="A1125">
        <v>2170</v>
      </c>
      <c r="B1125">
        <v>1124</v>
      </c>
      <c r="C1125" t="s">
        <v>5278</v>
      </c>
      <c r="D1125" t="s">
        <v>15</v>
      </c>
      <c r="F1125" t="s">
        <v>82</v>
      </c>
      <c r="G1125" s="4" t="s">
        <v>30</v>
      </c>
      <c r="H1125" s="4">
        <v>2.7997685185185184E-2</v>
      </c>
      <c r="I1125" s="4">
        <v>2.8726851851851851E-2</v>
      </c>
      <c r="J1125" s="4">
        <v>2.8009259259259259E-3</v>
      </c>
      <c r="K1125" s="4">
        <v>1.40625E-2</v>
      </c>
      <c r="L1125" t="s">
        <v>5279</v>
      </c>
      <c r="M1125" t="s">
        <v>5280</v>
      </c>
      <c r="N1125" s="4">
        <v>1.3935185185185186E-2</v>
      </c>
      <c r="O1125" s="9">
        <v>1.3935185185185186E-2</v>
      </c>
      <c r="P1125">
        <v>11</v>
      </c>
      <c r="Q1125">
        <v>9.0534979423868307E-3</v>
      </c>
      <c r="R1125" t="s">
        <v>23</v>
      </c>
      <c r="S1125">
        <v>40</v>
      </c>
      <c r="T1125" t="s">
        <v>9188</v>
      </c>
      <c r="U1125" t="s">
        <v>4579</v>
      </c>
      <c r="V1125" t="s">
        <v>75</v>
      </c>
      <c r="W1125" t="s">
        <v>4576</v>
      </c>
      <c r="X1125" t="s">
        <v>9198</v>
      </c>
      <c r="Y1125" t="s">
        <v>9166</v>
      </c>
      <c r="Z1125" t="s">
        <v>47</v>
      </c>
      <c r="AA1125" t="s">
        <v>58</v>
      </c>
    </row>
    <row r="1126" spans="1:27" x14ac:dyDescent="0.25">
      <c r="A1126">
        <v>2044</v>
      </c>
      <c r="B1126">
        <v>1125</v>
      </c>
      <c r="C1126" t="s">
        <v>1718</v>
      </c>
      <c r="D1126" t="s">
        <v>15</v>
      </c>
      <c r="E1126" t="s">
        <v>792</v>
      </c>
      <c r="F1126" t="s">
        <v>37</v>
      </c>
      <c r="G1126" s="4" t="s">
        <v>18</v>
      </c>
      <c r="H1126" s="4">
        <v>2.8009259259259258E-2</v>
      </c>
      <c r="I1126" s="4">
        <v>2.8564814814814814E-2</v>
      </c>
      <c r="J1126" s="4">
        <v>2.8009259259259259E-3</v>
      </c>
      <c r="K1126" s="4">
        <v>1.3773148148148149E-2</v>
      </c>
      <c r="L1126" t="s">
        <v>8672</v>
      </c>
      <c r="M1126" t="s">
        <v>5795</v>
      </c>
      <c r="N1126" s="4">
        <v>1.4236111111111111E-2</v>
      </c>
      <c r="O1126" s="9">
        <v>1.4236111111111111E-2</v>
      </c>
      <c r="P1126">
        <v>-40</v>
      </c>
      <c r="Q1126">
        <v>-3.3613445378151301E-2</v>
      </c>
      <c r="R1126" t="s">
        <v>43</v>
      </c>
      <c r="S1126">
        <v>40</v>
      </c>
      <c r="T1126" t="s">
        <v>9188</v>
      </c>
      <c r="U1126" t="s">
        <v>4576</v>
      </c>
      <c r="V1126" t="s">
        <v>105</v>
      </c>
      <c r="W1126" t="s">
        <v>4576</v>
      </c>
      <c r="X1126" t="s">
        <v>9198</v>
      </c>
      <c r="Y1126" t="s">
        <v>9166</v>
      </c>
      <c r="Z1126" t="s">
        <v>47</v>
      </c>
      <c r="AA1126" t="s">
        <v>165</v>
      </c>
    </row>
    <row r="1127" spans="1:27" x14ac:dyDescent="0.25">
      <c r="A1127">
        <v>1214</v>
      </c>
      <c r="B1127">
        <v>1126</v>
      </c>
      <c r="C1127" t="s">
        <v>8673</v>
      </c>
      <c r="D1127" t="s">
        <v>15</v>
      </c>
      <c r="E1127" t="s">
        <v>1719</v>
      </c>
      <c r="F1127" t="s">
        <v>1720</v>
      </c>
      <c r="G1127" s="4" t="s">
        <v>18</v>
      </c>
      <c r="H1127" s="4">
        <v>2.8009259259259258E-2</v>
      </c>
      <c r="I1127" s="4">
        <v>2.824074074074074E-2</v>
      </c>
      <c r="J1127" s="4">
        <v>2.8009259259259259E-3</v>
      </c>
      <c r="K1127" s="4">
        <v>1.4189814814814815E-2</v>
      </c>
      <c r="L1127" t="s">
        <v>8672</v>
      </c>
      <c r="M1127" t="s">
        <v>4965</v>
      </c>
      <c r="N1127" s="4">
        <v>1.3819444444444445E-2</v>
      </c>
      <c r="O1127" s="9">
        <v>1.3819444444444445E-2</v>
      </c>
      <c r="P1127">
        <v>32</v>
      </c>
      <c r="Q1127">
        <v>2.6101141924959201E-2</v>
      </c>
      <c r="R1127" t="s">
        <v>19</v>
      </c>
      <c r="S1127">
        <v>40</v>
      </c>
      <c r="T1127" t="s">
        <v>9188</v>
      </c>
      <c r="U1127" t="s">
        <v>4576</v>
      </c>
      <c r="V1127" t="s">
        <v>105</v>
      </c>
      <c r="W1127" t="s">
        <v>4576</v>
      </c>
      <c r="X1127" t="s">
        <v>9198</v>
      </c>
      <c r="Y1127" t="s">
        <v>9166</v>
      </c>
      <c r="Z1127" t="s">
        <v>47</v>
      </c>
      <c r="AA1127" t="s">
        <v>93</v>
      </c>
    </row>
    <row r="1128" spans="1:27" x14ac:dyDescent="0.25">
      <c r="A1128">
        <v>4809</v>
      </c>
      <c r="B1128">
        <v>1127</v>
      </c>
      <c r="C1128" t="s">
        <v>1721</v>
      </c>
      <c r="D1128" t="s">
        <v>15</v>
      </c>
      <c r="F1128" t="s">
        <v>64</v>
      </c>
      <c r="G1128" s="4" t="s">
        <v>18</v>
      </c>
      <c r="H1128" s="4">
        <v>2.8020833333333332E-2</v>
      </c>
      <c r="I1128" s="4">
        <v>2.8645833333333332E-2</v>
      </c>
      <c r="J1128" s="4">
        <v>2.8009259259259259E-3</v>
      </c>
      <c r="K1128" s="4">
        <v>1.3784722222222223E-2</v>
      </c>
      <c r="L1128" t="s">
        <v>7072</v>
      </c>
      <c r="M1128" t="s">
        <v>4587</v>
      </c>
      <c r="N1128" s="4">
        <v>1.4236111111111111E-2</v>
      </c>
      <c r="O1128" s="9">
        <v>1.4236111111111111E-2</v>
      </c>
      <c r="P1128">
        <v>-39</v>
      </c>
      <c r="Q1128">
        <v>-3.2745591939546598E-2</v>
      </c>
      <c r="R1128" t="s">
        <v>43</v>
      </c>
      <c r="S1128">
        <v>40</v>
      </c>
      <c r="T1128" t="s">
        <v>9188</v>
      </c>
      <c r="U1128" t="s">
        <v>4579</v>
      </c>
      <c r="V1128" t="s">
        <v>105</v>
      </c>
      <c r="W1128" t="s">
        <v>4576</v>
      </c>
      <c r="X1128" t="s">
        <v>9198</v>
      </c>
      <c r="Y1128" t="s">
        <v>9166</v>
      </c>
      <c r="Z1128" t="s">
        <v>47</v>
      </c>
      <c r="AA1128" t="s">
        <v>168</v>
      </c>
    </row>
    <row r="1129" spans="1:27" x14ac:dyDescent="0.25">
      <c r="A1129">
        <v>481</v>
      </c>
      <c r="B1129">
        <v>1128</v>
      </c>
      <c r="C1129" t="s">
        <v>8279</v>
      </c>
      <c r="D1129" t="s">
        <v>15</v>
      </c>
      <c r="E1129" t="s">
        <v>890</v>
      </c>
      <c r="F1129" t="s">
        <v>891</v>
      </c>
      <c r="G1129" s="4" t="s">
        <v>135</v>
      </c>
      <c r="H1129" s="4">
        <v>2.8020833333333332E-2</v>
      </c>
      <c r="I1129" s="4">
        <v>2.869212962962963E-2</v>
      </c>
      <c r="J1129" s="4">
        <v>2.8009259259259259E-3</v>
      </c>
      <c r="K1129" s="4">
        <v>1.3831018518518519E-2</v>
      </c>
      <c r="L1129" t="s">
        <v>7072</v>
      </c>
      <c r="M1129" t="s">
        <v>4958</v>
      </c>
      <c r="N1129" s="4">
        <v>1.4189814814814815E-2</v>
      </c>
      <c r="O1129" s="9">
        <v>1.4189814814814815E-2</v>
      </c>
      <c r="P1129">
        <v>-31</v>
      </c>
      <c r="Q1129">
        <v>-2.59414225941423E-2</v>
      </c>
      <c r="R1129" t="s">
        <v>43</v>
      </c>
      <c r="S1129">
        <v>40</v>
      </c>
      <c r="T1129" t="s">
        <v>9188</v>
      </c>
      <c r="U1129" t="s">
        <v>4576</v>
      </c>
      <c r="V1129" t="s">
        <v>136</v>
      </c>
      <c r="W1129" t="s">
        <v>4576</v>
      </c>
      <c r="X1129" t="s">
        <v>9198</v>
      </c>
      <c r="Y1129" t="s">
        <v>9166</v>
      </c>
      <c r="Z1129" t="s">
        <v>47</v>
      </c>
      <c r="AA1129" t="s">
        <v>180</v>
      </c>
    </row>
    <row r="1130" spans="1:27" x14ac:dyDescent="0.25">
      <c r="A1130">
        <v>4886</v>
      </c>
      <c r="B1130">
        <v>1129</v>
      </c>
      <c r="C1130" t="s">
        <v>1722</v>
      </c>
      <c r="D1130" t="s">
        <v>15</v>
      </c>
      <c r="F1130" t="s">
        <v>1723</v>
      </c>
      <c r="G1130" s="4" t="s">
        <v>18</v>
      </c>
      <c r="H1130" s="4">
        <v>2.8032407407407409E-2</v>
      </c>
      <c r="I1130" s="4">
        <v>2.8321759259259258E-2</v>
      </c>
      <c r="J1130" s="4">
        <v>2.8009259259259259E-3</v>
      </c>
      <c r="K1130" s="4">
        <v>1.3483796296296296E-2</v>
      </c>
      <c r="L1130" t="s">
        <v>7073</v>
      </c>
      <c r="M1130" t="s">
        <v>5789</v>
      </c>
      <c r="N1130" s="4">
        <v>1.4548611111111111E-2</v>
      </c>
      <c r="O1130" s="9">
        <v>1.4548611111111111E-2</v>
      </c>
      <c r="P1130">
        <v>-92</v>
      </c>
      <c r="Q1130">
        <v>-7.8969957081545097E-2</v>
      </c>
      <c r="R1130" t="s">
        <v>43</v>
      </c>
      <c r="S1130">
        <v>40</v>
      </c>
      <c r="T1130" t="s">
        <v>9188</v>
      </c>
      <c r="U1130" t="s">
        <v>4579</v>
      </c>
      <c r="V1130" t="s">
        <v>105</v>
      </c>
      <c r="W1130" t="s">
        <v>4576</v>
      </c>
      <c r="X1130" t="s">
        <v>9198</v>
      </c>
      <c r="Y1130" t="s">
        <v>9166</v>
      </c>
      <c r="Z1130" t="s">
        <v>47</v>
      </c>
      <c r="AA1130" t="s">
        <v>91</v>
      </c>
    </row>
    <row r="1131" spans="1:27" x14ac:dyDescent="0.25">
      <c r="A1131">
        <v>2125</v>
      </c>
      <c r="B1131">
        <v>1130</v>
      </c>
      <c r="C1131" t="s">
        <v>8280</v>
      </c>
      <c r="D1131" t="s">
        <v>15</v>
      </c>
      <c r="E1131" t="s">
        <v>339</v>
      </c>
      <c r="F1131" t="s">
        <v>1724</v>
      </c>
      <c r="G1131" s="4" t="s">
        <v>135</v>
      </c>
      <c r="H1131" s="4">
        <v>2.8032407407407409E-2</v>
      </c>
      <c r="I1131" s="4">
        <v>2.8981481481481483E-2</v>
      </c>
      <c r="J1131" s="4">
        <v>2.8009259259259259E-3</v>
      </c>
      <c r="K1131" s="4">
        <v>1.3877314814814815E-2</v>
      </c>
      <c r="L1131" t="s">
        <v>7073</v>
      </c>
      <c r="M1131" t="s">
        <v>4589</v>
      </c>
      <c r="N1131" s="4">
        <v>1.4155092592592592E-2</v>
      </c>
      <c r="O1131" s="9">
        <v>1.4155092592592592E-2</v>
      </c>
      <c r="P1131">
        <v>-24</v>
      </c>
      <c r="Q1131">
        <v>-2.0016680567139299E-2</v>
      </c>
      <c r="R1131" t="s">
        <v>43</v>
      </c>
      <c r="S1131">
        <v>40</v>
      </c>
      <c r="T1131" t="s">
        <v>9188</v>
      </c>
      <c r="U1131" t="s">
        <v>4576</v>
      </c>
      <c r="V1131" t="s">
        <v>136</v>
      </c>
      <c r="W1131" t="s">
        <v>4576</v>
      </c>
      <c r="X1131" t="s">
        <v>9198</v>
      </c>
      <c r="Y1131" t="s">
        <v>9166</v>
      </c>
      <c r="Z1131" t="s">
        <v>47</v>
      </c>
      <c r="AA1131" t="s">
        <v>191</v>
      </c>
    </row>
    <row r="1132" spans="1:27" x14ac:dyDescent="0.25">
      <c r="A1132">
        <v>1086</v>
      </c>
      <c r="B1132">
        <v>1131</v>
      </c>
      <c r="C1132" t="s">
        <v>1725</v>
      </c>
      <c r="D1132" t="s">
        <v>15</v>
      </c>
      <c r="E1132" t="s">
        <v>1150</v>
      </c>
      <c r="F1132" t="s">
        <v>1151</v>
      </c>
      <c r="G1132" s="4" t="s">
        <v>18</v>
      </c>
      <c r="H1132" s="4">
        <v>2.8032407407407409E-2</v>
      </c>
      <c r="I1132" s="4">
        <v>2.9062500000000002E-2</v>
      </c>
      <c r="J1132" s="4">
        <v>2.8009259259259259E-3</v>
      </c>
      <c r="K1132" s="4">
        <v>1.4108796296296296E-2</v>
      </c>
      <c r="L1132" t="s">
        <v>7073</v>
      </c>
      <c r="M1132" t="s">
        <v>4781</v>
      </c>
      <c r="N1132" s="4">
        <v>1.3923611111111111E-2</v>
      </c>
      <c r="O1132" s="9">
        <v>1.3923611111111111E-2</v>
      </c>
      <c r="P1132">
        <v>16</v>
      </c>
      <c r="Q1132">
        <v>1.31255127153404E-2</v>
      </c>
      <c r="R1132" t="s">
        <v>23</v>
      </c>
      <c r="S1132">
        <v>40</v>
      </c>
      <c r="T1132" t="s">
        <v>9188</v>
      </c>
      <c r="U1132" t="s">
        <v>4576</v>
      </c>
      <c r="V1132" t="s">
        <v>105</v>
      </c>
      <c r="W1132" t="s">
        <v>4576</v>
      </c>
      <c r="X1132" t="s">
        <v>9198</v>
      </c>
      <c r="Y1132" t="s">
        <v>9166</v>
      </c>
      <c r="Z1132" t="s">
        <v>47</v>
      </c>
      <c r="AA1132" t="s">
        <v>71</v>
      </c>
    </row>
    <row r="1133" spans="1:27" x14ac:dyDescent="0.25">
      <c r="A1133">
        <v>3498</v>
      </c>
      <c r="B1133">
        <v>1132</v>
      </c>
      <c r="C1133" t="s">
        <v>7847</v>
      </c>
      <c r="D1133" t="s">
        <v>15</v>
      </c>
      <c r="E1133" t="s">
        <v>1726</v>
      </c>
      <c r="F1133" t="s">
        <v>406</v>
      </c>
      <c r="G1133" s="4" t="s">
        <v>186</v>
      </c>
      <c r="H1133" s="4">
        <v>2.8032407407407409E-2</v>
      </c>
      <c r="I1133" s="4">
        <v>2.837962962962963E-2</v>
      </c>
      <c r="J1133" s="4">
        <v>2.8009259259259259E-3</v>
      </c>
      <c r="K1133" s="4">
        <v>1.3854166666666667E-2</v>
      </c>
      <c r="L1133" t="s">
        <v>7073</v>
      </c>
      <c r="M1133" t="s">
        <v>6299</v>
      </c>
      <c r="N1133" s="4">
        <v>1.4178240740740741E-2</v>
      </c>
      <c r="O1133" s="9">
        <v>1.4178240740740741E-2</v>
      </c>
      <c r="P1133">
        <v>-28</v>
      </c>
      <c r="Q1133">
        <v>-2.3391812865497099E-2</v>
      </c>
      <c r="R1133" t="s">
        <v>43</v>
      </c>
      <c r="S1133">
        <v>40</v>
      </c>
      <c r="T1133" t="s">
        <v>9189</v>
      </c>
      <c r="U1133" t="s">
        <v>4576</v>
      </c>
      <c r="V1133" t="s">
        <v>105</v>
      </c>
      <c r="W1133" t="s">
        <v>4576</v>
      </c>
      <c r="X1133" t="s">
        <v>9198</v>
      </c>
      <c r="Y1133" t="s">
        <v>9166</v>
      </c>
      <c r="Z1133" t="s">
        <v>47</v>
      </c>
      <c r="AA1133" t="s">
        <v>187</v>
      </c>
    </row>
    <row r="1134" spans="1:27" x14ac:dyDescent="0.25">
      <c r="A1134">
        <v>2668</v>
      </c>
      <c r="B1134">
        <v>1133</v>
      </c>
      <c r="C1134" t="s">
        <v>1727</v>
      </c>
      <c r="D1134" t="s">
        <v>15</v>
      </c>
      <c r="F1134" t="s">
        <v>1008</v>
      </c>
      <c r="G1134" s="4" t="s">
        <v>18</v>
      </c>
      <c r="H1134" s="4">
        <v>2.8043981481481482E-2</v>
      </c>
      <c r="I1134" s="4">
        <v>2.883101851851852E-2</v>
      </c>
      <c r="J1134" s="4">
        <v>2.8009259259259259E-3</v>
      </c>
      <c r="K1134" s="4">
        <v>1.4236111111111111E-2</v>
      </c>
      <c r="L1134" t="s">
        <v>7199</v>
      </c>
      <c r="M1134" t="s">
        <v>4967</v>
      </c>
      <c r="N1134" s="4">
        <v>1.380787037037037E-2</v>
      </c>
      <c r="O1134" s="9">
        <v>1.380787037037037E-2</v>
      </c>
      <c r="P1134">
        <v>37</v>
      </c>
      <c r="Q1134">
        <v>3.00813008130081E-2</v>
      </c>
      <c r="R1134" t="s">
        <v>19</v>
      </c>
      <c r="S1134">
        <v>40</v>
      </c>
      <c r="T1134" t="s">
        <v>9188</v>
      </c>
      <c r="U1134" t="s">
        <v>4579</v>
      </c>
      <c r="V1134" t="s">
        <v>105</v>
      </c>
      <c r="W1134" t="s">
        <v>4576</v>
      </c>
      <c r="X1134" t="s">
        <v>9198</v>
      </c>
      <c r="Y1134" t="s">
        <v>9166</v>
      </c>
      <c r="Z1134" t="s">
        <v>47</v>
      </c>
      <c r="AA1134" t="s">
        <v>105</v>
      </c>
    </row>
    <row r="1135" spans="1:27" x14ac:dyDescent="0.25">
      <c r="A1135">
        <v>4852</v>
      </c>
      <c r="B1135">
        <v>1134</v>
      </c>
      <c r="C1135" t="s">
        <v>6469</v>
      </c>
      <c r="D1135" t="s">
        <v>15</v>
      </c>
      <c r="E1135" t="s">
        <v>1728</v>
      </c>
      <c r="F1135" t="s">
        <v>1729</v>
      </c>
      <c r="G1135" s="4" t="s">
        <v>207</v>
      </c>
      <c r="H1135" s="4">
        <v>2.8043981481481482E-2</v>
      </c>
      <c r="I1135" s="4">
        <v>2.8472222222222222E-2</v>
      </c>
      <c r="J1135" s="4">
        <v>2.8009259259259259E-3</v>
      </c>
      <c r="K1135" s="4">
        <v>1.3831018518518519E-2</v>
      </c>
      <c r="L1135" t="s">
        <v>7199</v>
      </c>
      <c r="M1135" t="s">
        <v>4958</v>
      </c>
      <c r="N1135" s="4">
        <v>1.4212962962962964E-2</v>
      </c>
      <c r="O1135" s="9">
        <v>1.4212962962962964E-2</v>
      </c>
      <c r="P1135">
        <v>-33</v>
      </c>
      <c r="Q1135">
        <v>-2.7615062761506302E-2</v>
      </c>
      <c r="R1135" t="s">
        <v>43</v>
      </c>
      <c r="S1135">
        <v>40</v>
      </c>
      <c r="T1135" t="s">
        <v>9188</v>
      </c>
      <c r="U1135" t="s">
        <v>4576</v>
      </c>
      <c r="V1135" t="s">
        <v>165</v>
      </c>
      <c r="W1135" t="s">
        <v>4576</v>
      </c>
      <c r="X1135" t="s">
        <v>9198</v>
      </c>
      <c r="Y1135" t="s">
        <v>9166</v>
      </c>
      <c r="Z1135" t="s">
        <v>47</v>
      </c>
      <c r="AA1135" t="s">
        <v>180</v>
      </c>
    </row>
    <row r="1136" spans="1:27" x14ac:dyDescent="0.25">
      <c r="A1136">
        <v>1814</v>
      </c>
      <c r="B1136">
        <v>1135</v>
      </c>
      <c r="C1136" t="s">
        <v>1730</v>
      </c>
      <c r="D1136" t="s">
        <v>15</v>
      </c>
      <c r="E1136" t="s">
        <v>716</v>
      </c>
      <c r="F1136" t="s">
        <v>298</v>
      </c>
      <c r="G1136" s="4" t="s">
        <v>135</v>
      </c>
      <c r="H1136" s="4">
        <v>2.8055555555555556E-2</v>
      </c>
      <c r="I1136" s="4">
        <v>2.8483796296296295E-2</v>
      </c>
      <c r="J1136" s="4">
        <v>2.8009259259259259E-3</v>
      </c>
      <c r="K1136" s="4">
        <v>1.3900462962962963E-2</v>
      </c>
      <c r="L1136" t="s">
        <v>6806</v>
      </c>
      <c r="M1136" t="s">
        <v>6908</v>
      </c>
      <c r="N1136" s="4">
        <v>1.4155092592592592E-2</v>
      </c>
      <c r="O1136" s="9">
        <v>1.4155092592592592E-2</v>
      </c>
      <c r="P1136">
        <v>-22</v>
      </c>
      <c r="Q1136">
        <v>-1.8318068276436301E-2</v>
      </c>
      <c r="R1136" t="s">
        <v>23</v>
      </c>
      <c r="S1136">
        <v>40</v>
      </c>
      <c r="T1136" t="s">
        <v>9188</v>
      </c>
      <c r="U1136" t="s">
        <v>4576</v>
      </c>
      <c r="V1136" t="s">
        <v>136</v>
      </c>
      <c r="W1136" t="s">
        <v>4576</v>
      </c>
      <c r="X1136" t="s">
        <v>9198</v>
      </c>
      <c r="Y1136" t="s">
        <v>9166</v>
      </c>
      <c r="Z1136" t="s">
        <v>47</v>
      </c>
      <c r="AA1136" t="s">
        <v>9177</v>
      </c>
    </row>
    <row r="1137" spans="1:27" x14ac:dyDescent="0.25">
      <c r="A1137">
        <v>3294</v>
      </c>
      <c r="B1137">
        <v>1136</v>
      </c>
      <c r="C1137" t="s">
        <v>7200</v>
      </c>
      <c r="D1137" t="s">
        <v>15</v>
      </c>
      <c r="F1137" t="s">
        <v>934</v>
      </c>
      <c r="G1137" s="4" t="s">
        <v>18</v>
      </c>
      <c r="H1137" s="4">
        <v>2.8055555555555556E-2</v>
      </c>
      <c r="I1137" s="4">
        <v>2.929398148148148E-2</v>
      </c>
      <c r="J1137" s="4">
        <v>2.8009259259259259E-3</v>
      </c>
      <c r="K1137" s="4">
        <v>1.4363425925925925E-2</v>
      </c>
      <c r="L1137" t="s">
        <v>6806</v>
      </c>
      <c r="M1137" t="s">
        <v>4787</v>
      </c>
      <c r="N1137" s="4">
        <v>1.369212962962963E-2</v>
      </c>
      <c r="O1137" s="9">
        <v>1.369212962962963E-2</v>
      </c>
      <c r="P1137">
        <v>58</v>
      </c>
      <c r="Q1137">
        <v>4.6736502820306197E-2</v>
      </c>
      <c r="R1137" t="s">
        <v>19</v>
      </c>
      <c r="S1137">
        <v>40</v>
      </c>
      <c r="T1137" t="s">
        <v>9188</v>
      </c>
      <c r="U1137" t="s">
        <v>4579</v>
      </c>
      <c r="V1137" t="s">
        <v>105</v>
      </c>
      <c r="W1137" t="s">
        <v>4576</v>
      </c>
      <c r="X1137" t="s">
        <v>9198</v>
      </c>
      <c r="Y1137" t="s">
        <v>9166</v>
      </c>
      <c r="Z1137" t="s">
        <v>47</v>
      </c>
      <c r="AA1137" t="s">
        <v>139</v>
      </c>
    </row>
    <row r="1138" spans="1:27" x14ac:dyDescent="0.25">
      <c r="A1138">
        <v>4949</v>
      </c>
      <c r="B1138">
        <v>1137</v>
      </c>
      <c r="C1138" t="s">
        <v>1731</v>
      </c>
      <c r="D1138" t="s">
        <v>15</v>
      </c>
      <c r="F1138" t="s">
        <v>17</v>
      </c>
      <c r="G1138" s="4" t="s">
        <v>135</v>
      </c>
      <c r="H1138" s="4">
        <v>2.8055555555555556E-2</v>
      </c>
      <c r="I1138" s="4">
        <v>2.9328703703703704E-2</v>
      </c>
      <c r="J1138" s="4">
        <v>2.8009259259259259E-3</v>
      </c>
      <c r="K1138" s="4">
        <v>1.4108796296296296E-2</v>
      </c>
      <c r="L1138" t="s">
        <v>6806</v>
      </c>
      <c r="M1138" t="s">
        <v>4781</v>
      </c>
      <c r="N1138" s="4">
        <v>1.3946759259259259E-2</v>
      </c>
      <c r="O1138" s="9">
        <v>1.3946759259259259E-2</v>
      </c>
      <c r="P1138">
        <v>14</v>
      </c>
      <c r="Q1138">
        <v>1.14848236259229E-2</v>
      </c>
      <c r="R1138" t="s">
        <v>23</v>
      </c>
      <c r="S1138">
        <v>40</v>
      </c>
      <c r="T1138" t="s">
        <v>9188</v>
      </c>
      <c r="U1138" t="s">
        <v>4579</v>
      </c>
      <c r="V1138" t="s">
        <v>136</v>
      </c>
      <c r="W1138" t="s">
        <v>4576</v>
      </c>
      <c r="X1138" t="s">
        <v>9198</v>
      </c>
      <c r="Y1138" t="s">
        <v>9166</v>
      </c>
      <c r="Z1138" t="s">
        <v>47</v>
      </c>
      <c r="AA1138" t="s">
        <v>71</v>
      </c>
    </row>
    <row r="1139" spans="1:27" x14ac:dyDescent="0.25">
      <c r="A1139">
        <v>2481</v>
      </c>
      <c r="B1139">
        <v>1138</v>
      </c>
      <c r="C1139" t="s">
        <v>8281</v>
      </c>
      <c r="D1139" t="s">
        <v>15</v>
      </c>
      <c r="E1139" t="s">
        <v>1732</v>
      </c>
      <c r="F1139" t="s">
        <v>1733</v>
      </c>
      <c r="G1139" s="4" t="s">
        <v>135</v>
      </c>
      <c r="H1139" s="4">
        <v>2.8055555555555556E-2</v>
      </c>
      <c r="I1139" s="4">
        <v>2.841435185185185E-2</v>
      </c>
      <c r="J1139" s="4">
        <v>2.8009259259259259E-3</v>
      </c>
      <c r="K1139" s="4">
        <v>1.3946759259259259E-2</v>
      </c>
      <c r="L1139" t="s">
        <v>6806</v>
      </c>
      <c r="M1139" t="s">
        <v>7075</v>
      </c>
      <c r="N1139" s="4">
        <v>1.4108796296296296E-2</v>
      </c>
      <c r="O1139" s="9">
        <v>1.4108796296296296E-2</v>
      </c>
      <c r="P1139">
        <v>-14</v>
      </c>
      <c r="Q1139">
        <v>-1.1618257261410799E-2</v>
      </c>
      <c r="R1139" t="s">
        <v>23</v>
      </c>
      <c r="S1139">
        <v>40</v>
      </c>
      <c r="T1139" t="s">
        <v>9188</v>
      </c>
      <c r="U1139" t="s">
        <v>4576</v>
      </c>
      <c r="V1139" t="s">
        <v>136</v>
      </c>
      <c r="W1139" t="s">
        <v>4576</v>
      </c>
      <c r="X1139" t="s">
        <v>9198</v>
      </c>
      <c r="Y1139" t="s">
        <v>9166</v>
      </c>
      <c r="Z1139" t="s">
        <v>47</v>
      </c>
      <c r="AA1139" t="s">
        <v>9176</v>
      </c>
    </row>
    <row r="1140" spans="1:27" x14ac:dyDescent="0.25">
      <c r="A1140">
        <v>5456</v>
      </c>
      <c r="B1140">
        <v>1139</v>
      </c>
      <c r="C1140" t="s">
        <v>1734</v>
      </c>
      <c r="D1140" t="s">
        <v>15</v>
      </c>
      <c r="E1140" t="s">
        <v>1735</v>
      </c>
      <c r="F1140" t="s">
        <v>1736</v>
      </c>
      <c r="G1140" s="4" t="s">
        <v>135</v>
      </c>
      <c r="H1140" s="4">
        <v>2.8055555555555556E-2</v>
      </c>
      <c r="I1140" s="4">
        <v>2.914351851851852E-2</v>
      </c>
      <c r="J1140" s="4">
        <v>2.8009259259259259E-3</v>
      </c>
      <c r="K1140" s="4">
        <v>1.380787037037037E-2</v>
      </c>
      <c r="L1140" t="s">
        <v>6806</v>
      </c>
      <c r="M1140" t="s">
        <v>4586</v>
      </c>
      <c r="N1140" s="4">
        <v>1.4247685185185184E-2</v>
      </c>
      <c r="O1140" s="9">
        <v>1.4247685185185184E-2</v>
      </c>
      <c r="P1140">
        <v>-38</v>
      </c>
      <c r="Q1140">
        <v>-3.1852472757753603E-2</v>
      </c>
      <c r="R1140" t="s">
        <v>43</v>
      </c>
      <c r="S1140">
        <v>40</v>
      </c>
      <c r="T1140" t="s">
        <v>9188</v>
      </c>
      <c r="U1140" t="s">
        <v>4576</v>
      </c>
      <c r="V1140" t="s">
        <v>136</v>
      </c>
      <c r="W1140" t="s">
        <v>4576</v>
      </c>
      <c r="X1140" t="s">
        <v>9198</v>
      </c>
      <c r="Y1140" t="s">
        <v>9166</v>
      </c>
      <c r="Z1140" t="s">
        <v>47</v>
      </c>
      <c r="AA1140" t="s">
        <v>175</v>
      </c>
    </row>
    <row r="1141" spans="1:27" x14ac:dyDescent="0.25">
      <c r="A1141">
        <v>1059</v>
      </c>
      <c r="B1141">
        <v>1140</v>
      </c>
      <c r="C1141" t="s">
        <v>1737</v>
      </c>
      <c r="D1141" t="s">
        <v>15</v>
      </c>
      <c r="F1141" t="s">
        <v>1738</v>
      </c>
      <c r="G1141" s="4" t="s">
        <v>135</v>
      </c>
      <c r="H1141" s="4">
        <v>2.8067129629629629E-2</v>
      </c>
      <c r="I1141" s="4">
        <v>2.8460648148148148E-2</v>
      </c>
      <c r="J1141" s="4">
        <v>2.8124999999999999E-3</v>
      </c>
      <c r="K1141" s="4">
        <v>1.3761574074074074E-2</v>
      </c>
      <c r="L1141" t="s">
        <v>6696</v>
      </c>
      <c r="M1141" t="s">
        <v>4764</v>
      </c>
      <c r="N1141" s="4">
        <v>1.4305555555555556E-2</v>
      </c>
      <c r="O1141" s="9">
        <v>1.4305555555555556E-2</v>
      </c>
      <c r="P1141">
        <v>-47</v>
      </c>
      <c r="Q1141">
        <v>-3.9529015979815001E-2</v>
      </c>
      <c r="R1141" t="s">
        <v>43</v>
      </c>
      <c r="S1141">
        <v>40</v>
      </c>
      <c r="T1141" t="s">
        <v>9188</v>
      </c>
      <c r="U1141" t="s">
        <v>4579</v>
      </c>
      <c r="V1141" t="s">
        <v>136</v>
      </c>
      <c r="W1141" t="s">
        <v>4576</v>
      </c>
      <c r="X1141" t="s">
        <v>9198</v>
      </c>
      <c r="Y1141" t="s">
        <v>9166</v>
      </c>
      <c r="Z1141" t="s">
        <v>47</v>
      </c>
      <c r="AA1141" t="s">
        <v>161</v>
      </c>
    </row>
    <row r="1142" spans="1:27" x14ac:dyDescent="0.25">
      <c r="A1142">
        <v>2267</v>
      </c>
      <c r="B1142">
        <v>1141</v>
      </c>
      <c r="C1142" t="s">
        <v>1739</v>
      </c>
      <c r="D1142" t="s">
        <v>15</v>
      </c>
      <c r="E1142" t="s">
        <v>627</v>
      </c>
      <c r="F1142" t="s">
        <v>1740</v>
      </c>
      <c r="G1142" s="4" t="s">
        <v>135</v>
      </c>
      <c r="H1142" s="4">
        <v>2.8078703703703703E-2</v>
      </c>
      <c r="I1142" s="4">
        <v>2.9027777777777777E-2</v>
      </c>
      <c r="J1142" s="4">
        <v>2.8124999999999999E-3</v>
      </c>
      <c r="K1142" s="4">
        <v>1.4050925925925927E-2</v>
      </c>
      <c r="L1142" t="s">
        <v>7349</v>
      </c>
      <c r="M1142" t="s">
        <v>7980</v>
      </c>
      <c r="N1142" s="4">
        <v>1.4027777777777778E-2</v>
      </c>
      <c r="O1142" s="9">
        <v>1.4027777777777778E-2</v>
      </c>
      <c r="P1142">
        <v>2</v>
      </c>
      <c r="Q1142">
        <v>1.6474464579901199E-3</v>
      </c>
      <c r="R1142" t="s">
        <v>23</v>
      </c>
      <c r="S1142">
        <v>40</v>
      </c>
      <c r="T1142" t="s">
        <v>9188</v>
      </c>
      <c r="U1142" t="s">
        <v>4576</v>
      </c>
      <c r="V1142" t="s">
        <v>136</v>
      </c>
      <c r="W1142" t="s">
        <v>4576</v>
      </c>
      <c r="X1142" t="s">
        <v>9198</v>
      </c>
      <c r="Y1142" t="s">
        <v>9166</v>
      </c>
      <c r="Z1142" t="s">
        <v>47</v>
      </c>
      <c r="AA1142" t="s">
        <v>55</v>
      </c>
    </row>
    <row r="1143" spans="1:27" x14ac:dyDescent="0.25">
      <c r="A1143">
        <v>3056</v>
      </c>
      <c r="B1143">
        <v>1142</v>
      </c>
      <c r="C1143" t="s">
        <v>7348</v>
      </c>
      <c r="D1143" t="s">
        <v>15</v>
      </c>
      <c r="E1143" t="s">
        <v>1351</v>
      </c>
      <c r="F1143" t="s">
        <v>269</v>
      </c>
      <c r="G1143" s="4" t="s">
        <v>1011</v>
      </c>
      <c r="H1143" s="4">
        <v>2.8078703703703703E-2</v>
      </c>
      <c r="I1143" s="4">
        <v>2.8761574074074075E-2</v>
      </c>
      <c r="J1143" s="4">
        <v>2.8124999999999999E-3</v>
      </c>
      <c r="K1143" s="4">
        <v>1.4004629629629629E-2</v>
      </c>
      <c r="L1143" t="s">
        <v>7349</v>
      </c>
      <c r="M1143" t="s">
        <v>7350</v>
      </c>
      <c r="N1143" s="4">
        <v>1.4074074074074074E-2</v>
      </c>
      <c r="O1143" s="9">
        <v>1.4074074074074074E-2</v>
      </c>
      <c r="P1143">
        <v>-6</v>
      </c>
      <c r="Q1143">
        <v>-4.9586776859504101E-3</v>
      </c>
      <c r="R1143" t="s">
        <v>23</v>
      </c>
      <c r="S1143">
        <v>40</v>
      </c>
      <c r="T1143" t="s">
        <v>9189</v>
      </c>
      <c r="U1143" t="s">
        <v>4576</v>
      </c>
      <c r="V1143" t="s">
        <v>136</v>
      </c>
      <c r="W1143" t="s">
        <v>4576</v>
      </c>
      <c r="X1143" t="s">
        <v>9198</v>
      </c>
      <c r="Y1143" t="s">
        <v>9166</v>
      </c>
      <c r="Z1143" t="s">
        <v>47</v>
      </c>
      <c r="AA1143" t="s">
        <v>40</v>
      </c>
    </row>
    <row r="1144" spans="1:27" x14ac:dyDescent="0.25">
      <c r="A1144">
        <v>2068</v>
      </c>
      <c r="B1144">
        <v>1143</v>
      </c>
      <c r="C1144" t="s">
        <v>1741</v>
      </c>
      <c r="D1144" t="s">
        <v>15</v>
      </c>
      <c r="F1144" t="s">
        <v>1742</v>
      </c>
      <c r="G1144" s="4" t="s">
        <v>18</v>
      </c>
      <c r="H1144" s="4">
        <v>2.8090277777777777E-2</v>
      </c>
      <c r="I1144" s="4">
        <v>2.9236111111111112E-2</v>
      </c>
      <c r="J1144" s="4">
        <v>2.8124999999999999E-3</v>
      </c>
      <c r="K1144" s="4">
        <v>1.4074074074074074E-2</v>
      </c>
      <c r="L1144" t="s">
        <v>6697</v>
      </c>
      <c r="M1144" t="s">
        <v>5932</v>
      </c>
      <c r="N1144" s="4">
        <v>1.4016203703703704E-2</v>
      </c>
      <c r="O1144" s="9">
        <v>1.4016203703703704E-2</v>
      </c>
      <c r="P1144">
        <v>5</v>
      </c>
      <c r="Q1144">
        <v>4.1118421052631603E-3</v>
      </c>
      <c r="R1144" t="s">
        <v>23</v>
      </c>
      <c r="S1144">
        <v>40</v>
      </c>
      <c r="T1144" t="s">
        <v>9188</v>
      </c>
      <c r="U1144" t="s">
        <v>4579</v>
      </c>
      <c r="V1144" t="s">
        <v>105</v>
      </c>
      <c r="W1144" t="s">
        <v>4576</v>
      </c>
      <c r="X1144" t="s">
        <v>9198</v>
      </c>
      <c r="Y1144" t="s">
        <v>9166</v>
      </c>
      <c r="Z1144" t="s">
        <v>47</v>
      </c>
      <c r="AA1144" t="s">
        <v>62</v>
      </c>
    </row>
    <row r="1145" spans="1:27" x14ac:dyDescent="0.25">
      <c r="A1145">
        <v>2528</v>
      </c>
      <c r="B1145">
        <v>1144</v>
      </c>
      <c r="C1145" t="s">
        <v>8674</v>
      </c>
      <c r="D1145" t="s">
        <v>15</v>
      </c>
      <c r="E1145" t="s">
        <v>627</v>
      </c>
      <c r="F1145" t="s">
        <v>82</v>
      </c>
      <c r="G1145" s="4" t="s">
        <v>18</v>
      </c>
      <c r="H1145" s="4">
        <v>2.8090277777777777E-2</v>
      </c>
      <c r="I1145" s="4">
        <v>2.886574074074074E-2</v>
      </c>
      <c r="J1145" s="4">
        <v>2.8124999999999999E-3</v>
      </c>
      <c r="K1145" s="4">
        <v>1.3958333333333333E-2</v>
      </c>
      <c r="L1145" t="s">
        <v>6697</v>
      </c>
      <c r="M1145" t="s">
        <v>5483</v>
      </c>
      <c r="N1145" s="4">
        <v>1.4131944444444445E-2</v>
      </c>
      <c r="O1145" s="9">
        <v>1.4131944444444445E-2</v>
      </c>
      <c r="P1145">
        <v>-15</v>
      </c>
      <c r="Q1145">
        <v>-1.24378109452736E-2</v>
      </c>
      <c r="R1145" t="s">
        <v>23</v>
      </c>
      <c r="S1145">
        <v>40</v>
      </c>
      <c r="T1145" t="s">
        <v>9188</v>
      </c>
      <c r="U1145" t="s">
        <v>4576</v>
      </c>
      <c r="V1145" t="s">
        <v>105</v>
      </c>
      <c r="W1145" t="s">
        <v>4576</v>
      </c>
      <c r="X1145" t="s">
        <v>9198</v>
      </c>
      <c r="Y1145" t="s">
        <v>9166</v>
      </c>
      <c r="Z1145" t="s">
        <v>47</v>
      </c>
      <c r="AA1145" t="s">
        <v>9179</v>
      </c>
    </row>
    <row r="1146" spans="1:27" x14ac:dyDescent="0.25">
      <c r="A1146">
        <v>1157</v>
      </c>
      <c r="B1146">
        <v>1145</v>
      </c>
      <c r="C1146" t="s">
        <v>1743</v>
      </c>
      <c r="D1146" t="s">
        <v>15</v>
      </c>
      <c r="F1146" t="s">
        <v>1744</v>
      </c>
      <c r="G1146" s="4" t="s">
        <v>135</v>
      </c>
      <c r="H1146" s="4">
        <v>2.8090277777777777E-2</v>
      </c>
      <c r="I1146" s="4">
        <v>2.9155092592592594E-2</v>
      </c>
      <c r="J1146" s="4">
        <v>2.8124999999999999E-3</v>
      </c>
      <c r="K1146" s="4">
        <v>1.3923611111111111E-2</v>
      </c>
      <c r="L1146" t="s">
        <v>6697</v>
      </c>
      <c r="M1146" t="s">
        <v>4776</v>
      </c>
      <c r="N1146" s="4">
        <v>1.4166666666666666E-2</v>
      </c>
      <c r="O1146" s="9">
        <v>1.4166666666666666E-2</v>
      </c>
      <c r="P1146">
        <v>-21</v>
      </c>
      <c r="Q1146">
        <v>-1.7456359102244402E-2</v>
      </c>
      <c r="R1146" t="s">
        <v>23</v>
      </c>
      <c r="S1146">
        <v>40</v>
      </c>
      <c r="T1146" t="s">
        <v>9188</v>
      </c>
      <c r="U1146" t="s">
        <v>4579</v>
      </c>
      <c r="V1146" t="s">
        <v>136</v>
      </c>
      <c r="W1146" t="s">
        <v>4576</v>
      </c>
      <c r="X1146" t="s">
        <v>9198</v>
      </c>
      <c r="Y1146" t="s">
        <v>9166</v>
      </c>
      <c r="Z1146" t="s">
        <v>47</v>
      </c>
      <c r="AA1146" t="s">
        <v>9174</v>
      </c>
    </row>
    <row r="1147" spans="1:27" x14ac:dyDescent="0.25">
      <c r="A1147">
        <v>2507</v>
      </c>
      <c r="B1147">
        <v>1146</v>
      </c>
      <c r="C1147" t="s">
        <v>8864</v>
      </c>
      <c r="D1147" t="s">
        <v>15</v>
      </c>
      <c r="E1147" t="s">
        <v>1745</v>
      </c>
      <c r="F1147" t="s">
        <v>82</v>
      </c>
      <c r="G1147" s="4" t="s">
        <v>18</v>
      </c>
      <c r="H1147" s="4">
        <v>2.8101851851851854E-2</v>
      </c>
      <c r="I1147" s="4">
        <v>2.9097222222222222E-2</v>
      </c>
      <c r="J1147" s="4">
        <v>2.8124999999999999E-3</v>
      </c>
      <c r="K1147" s="4">
        <v>1.3981481481481482E-2</v>
      </c>
      <c r="L1147" t="s">
        <v>7074</v>
      </c>
      <c r="M1147" t="s">
        <v>4772</v>
      </c>
      <c r="N1147" s="4">
        <v>1.412037037037037E-2</v>
      </c>
      <c r="O1147" s="9">
        <v>1.412037037037037E-2</v>
      </c>
      <c r="P1147">
        <v>-12</v>
      </c>
      <c r="Q1147">
        <v>-9.93377483443709E-3</v>
      </c>
      <c r="R1147" t="s">
        <v>23</v>
      </c>
      <c r="S1147">
        <v>40</v>
      </c>
      <c r="T1147" t="s">
        <v>9188</v>
      </c>
      <c r="U1147" t="s">
        <v>4576</v>
      </c>
      <c r="V1147" t="s">
        <v>105</v>
      </c>
      <c r="W1147" t="s">
        <v>4576</v>
      </c>
      <c r="X1147" t="s">
        <v>9198</v>
      </c>
      <c r="Y1147" t="s">
        <v>9166</v>
      </c>
      <c r="Z1147" t="s">
        <v>47</v>
      </c>
      <c r="AA1147" t="s">
        <v>9170</v>
      </c>
    </row>
    <row r="1148" spans="1:27" x14ac:dyDescent="0.25">
      <c r="A1148">
        <v>487</v>
      </c>
      <c r="B1148">
        <v>1147</v>
      </c>
      <c r="C1148" t="s">
        <v>1746</v>
      </c>
      <c r="D1148" t="s">
        <v>15</v>
      </c>
      <c r="F1148" t="s">
        <v>630</v>
      </c>
      <c r="G1148" s="4" t="s">
        <v>18</v>
      </c>
      <c r="H1148" s="4">
        <v>2.8101851851851854E-2</v>
      </c>
      <c r="I1148" s="4">
        <v>2.8472222222222222E-2</v>
      </c>
      <c r="J1148" s="4">
        <v>2.8124999999999999E-3</v>
      </c>
      <c r="K1148" s="4">
        <v>1.3946759259259259E-2</v>
      </c>
      <c r="L1148" t="s">
        <v>7074</v>
      </c>
      <c r="M1148" t="s">
        <v>7075</v>
      </c>
      <c r="N1148" s="4">
        <v>1.4155092592592592E-2</v>
      </c>
      <c r="O1148" s="9">
        <v>1.4155092592592592E-2</v>
      </c>
      <c r="P1148">
        <v>-18</v>
      </c>
      <c r="Q1148">
        <v>-1.49377593360996E-2</v>
      </c>
      <c r="R1148" t="s">
        <v>23</v>
      </c>
      <c r="S1148">
        <v>40</v>
      </c>
      <c r="T1148" t="s">
        <v>9188</v>
      </c>
      <c r="U1148" t="s">
        <v>4579</v>
      </c>
      <c r="V1148" t="s">
        <v>105</v>
      </c>
      <c r="W1148" t="s">
        <v>4576</v>
      </c>
      <c r="X1148" t="s">
        <v>9198</v>
      </c>
      <c r="Y1148" t="s">
        <v>9166</v>
      </c>
      <c r="Z1148" t="s">
        <v>47</v>
      </c>
      <c r="AA1148" t="s">
        <v>9176</v>
      </c>
    </row>
    <row r="1149" spans="1:27" x14ac:dyDescent="0.25">
      <c r="A1149">
        <v>4508</v>
      </c>
      <c r="B1149">
        <v>1148</v>
      </c>
      <c r="C1149" t="s">
        <v>8675</v>
      </c>
      <c r="D1149" t="s">
        <v>15</v>
      </c>
      <c r="E1149" t="s">
        <v>1264</v>
      </c>
      <c r="F1149" t="s">
        <v>630</v>
      </c>
      <c r="G1149" s="4" t="s">
        <v>18</v>
      </c>
      <c r="H1149" s="4">
        <v>2.8101851851851854E-2</v>
      </c>
      <c r="I1149" s="4">
        <v>2.8993055555555557E-2</v>
      </c>
      <c r="J1149" s="4">
        <v>2.8124999999999999E-3</v>
      </c>
      <c r="K1149" s="4">
        <v>1.3912037037037037E-2</v>
      </c>
      <c r="L1149" t="s">
        <v>7074</v>
      </c>
      <c r="M1149" t="s">
        <v>4774</v>
      </c>
      <c r="N1149" s="4">
        <v>1.4189814814814815E-2</v>
      </c>
      <c r="O1149" s="9">
        <v>1.4189814814814815E-2</v>
      </c>
      <c r="P1149">
        <v>-24</v>
      </c>
      <c r="Q1149">
        <v>-1.99667221297837E-2</v>
      </c>
      <c r="R1149" t="s">
        <v>23</v>
      </c>
      <c r="S1149">
        <v>40</v>
      </c>
      <c r="T1149" t="s">
        <v>9188</v>
      </c>
      <c r="U1149" t="s">
        <v>4576</v>
      </c>
      <c r="V1149" t="s">
        <v>105</v>
      </c>
      <c r="W1149" t="s">
        <v>4576</v>
      </c>
      <c r="X1149" t="s">
        <v>9198</v>
      </c>
      <c r="Y1149" t="s">
        <v>9166</v>
      </c>
      <c r="Z1149" t="s">
        <v>47</v>
      </c>
      <c r="AA1149" t="s">
        <v>9175</v>
      </c>
    </row>
    <row r="1150" spans="1:27" x14ac:dyDescent="0.25">
      <c r="A1150">
        <v>5337</v>
      </c>
      <c r="B1150">
        <v>1149</v>
      </c>
      <c r="C1150" t="s">
        <v>1747</v>
      </c>
      <c r="D1150" t="s">
        <v>15</v>
      </c>
      <c r="E1150" t="s">
        <v>1748</v>
      </c>
      <c r="F1150" t="s">
        <v>54</v>
      </c>
      <c r="G1150" s="4" t="s">
        <v>30</v>
      </c>
      <c r="H1150" s="4">
        <v>2.8113425925925927E-2</v>
      </c>
      <c r="I1150" s="4">
        <v>2.8842592592592593E-2</v>
      </c>
      <c r="J1150" s="4">
        <v>2.8124999999999999E-3</v>
      </c>
      <c r="K1150" s="4">
        <v>1.3900462962962963E-2</v>
      </c>
      <c r="L1150" t="s">
        <v>7966</v>
      </c>
      <c r="M1150" t="s">
        <v>6908</v>
      </c>
      <c r="N1150" s="4">
        <v>1.4212962962962964E-2</v>
      </c>
      <c r="O1150" s="9">
        <v>1.4212962962962964E-2</v>
      </c>
      <c r="P1150">
        <v>-27</v>
      </c>
      <c r="Q1150">
        <v>-2.2481265611990001E-2</v>
      </c>
      <c r="R1150" t="s">
        <v>43</v>
      </c>
      <c r="S1150">
        <v>40</v>
      </c>
      <c r="T1150" t="s">
        <v>9188</v>
      </c>
      <c r="U1150" t="s">
        <v>4576</v>
      </c>
      <c r="V1150" t="s">
        <v>75</v>
      </c>
      <c r="W1150" t="s">
        <v>4576</v>
      </c>
      <c r="X1150" t="s">
        <v>9198</v>
      </c>
      <c r="Y1150" t="s">
        <v>9166</v>
      </c>
      <c r="Z1150" t="s">
        <v>47</v>
      </c>
      <c r="AA1150" t="s">
        <v>9177</v>
      </c>
    </row>
    <row r="1151" spans="1:27" x14ac:dyDescent="0.25">
      <c r="A1151">
        <v>2444</v>
      </c>
      <c r="B1151">
        <v>1150</v>
      </c>
      <c r="C1151" t="s">
        <v>8282</v>
      </c>
      <c r="D1151" t="s">
        <v>15</v>
      </c>
      <c r="E1151" t="s">
        <v>1339</v>
      </c>
      <c r="F1151" t="s">
        <v>316</v>
      </c>
      <c r="G1151" s="4" t="s">
        <v>135</v>
      </c>
      <c r="H1151" s="4">
        <v>2.8125000000000001E-2</v>
      </c>
      <c r="I1151" s="4">
        <v>2.8495370370370369E-2</v>
      </c>
      <c r="J1151" s="4">
        <v>2.8124999999999999E-3</v>
      </c>
      <c r="K1151" s="4">
        <v>1.3900462962962963E-2</v>
      </c>
      <c r="L1151" t="s">
        <v>8283</v>
      </c>
      <c r="M1151" t="s">
        <v>6908</v>
      </c>
      <c r="N1151" s="4">
        <v>1.4224537037037037E-2</v>
      </c>
      <c r="O1151" s="9">
        <v>1.4224537037037037E-2</v>
      </c>
      <c r="P1151">
        <v>-28</v>
      </c>
      <c r="Q1151">
        <v>-2.3313905079100802E-2</v>
      </c>
      <c r="R1151" t="s">
        <v>43</v>
      </c>
      <c r="S1151">
        <v>40</v>
      </c>
      <c r="T1151" t="s">
        <v>9188</v>
      </c>
      <c r="U1151" t="s">
        <v>4576</v>
      </c>
      <c r="V1151" t="s">
        <v>136</v>
      </c>
      <c r="W1151" t="s">
        <v>4576</v>
      </c>
      <c r="X1151" t="s">
        <v>9198</v>
      </c>
      <c r="Y1151" t="s">
        <v>9166</v>
      </c>
      <c r="Z1151" t="s">
        <v>47</v>
      </c>
      <c r="AA1151" t="s">
        <v>9177</v>
      </c>
    </row>
    <row r="1152" spans="1:27" x14ac:dyDescent="0.25">
      <c r="A1152">
        <v>447</v>
      </c>
      <c r="B1152">
        <v>1151</v>
      </c>
      <c r="C1152" t="s">
        <v>1749</v>
      </c>
      <c r="D1152" t="s">
        <v>15</v>
      </c>
      <c r="E1152" t="s">
        <v>716</v>
      </c>
      <c r="F1152" t="s">
        <v>298</v>
      </c>
      <c r="G1152" s="4" t="s">
        <v>135</v>
      </c>
      <c r="H1152" s="4">
        <v>2.8125000000000001E-2</v>
      </c>
      <c r="I1152" s="4">
        <v>2.8923611111111112E-2</v>
      </c>
      <c r="J1152" s="4">
        <v>2.8124999999999999E-3</v>
      </c>
      <c r="K1152" s="4">
        <v>1.3831018518518519E-2</v>
      </c>
      <c r="L1152" t="s">
        <v>8283</v>
      </c>
      <c r="M1152" t="s">
        <v>4958</v>
      </c>
      <c r="N1152" s="4">
        <v>1.4293981481481482E-2</v>
      </c>
      <c r="O1152" s="9">
        <v>1.4293981481481482E-2</v>
      </c>
      <c r="P1152">
        <v>-40</v>
      </c>
      <c r="Q1152">
        <v>-3.3472803347280297E-2</v>
      </c>
      <c r="R1152" t="s">
        <v>43</v>
      </c>
      <c r="S1152">
        <v>40</v>
      </c>
      <c r="T1152" t="s">
        <v>9188</v>
      </c>
      <c r="U1152" t="s">
        <v>4576</v>
      </c>
      <c r="V1152" t="s">
        <v>136</v>
      </c>
      <c r="W1152" t="s">
        <v>4576</v>
      </c>
      <c r="X1152" t="s">
        <v>9198</v>
      </c>
      <c r="Y1152" t="s">
        <v>9166</v>
      </c>
      <c r="Z1152" t="s">
        <v>47</v>
      </c>
      <c r="AA1152" t="s">
        <v>180</v>
      </c>
    </row>
    <row r="1153" spans="1:27" x14ac:dyDescent="0.25">
      <c r="A1153">
        <v>2910</v>
      </c>
      <c r="B1153">
        <v>1152</v>
      </c>
      <c r="C1153" t="s">
        <v>4593</v>
      </c>
      <c r="D1153" t="s">
        <v>15</v>
      </c>
      <c r="F1153" t="s">
        <v>82</v>
      </c>
      <c r="G1153" s="4" t="s">
        <v>18</v>
      </c>
      <c r="H1153" s="4">
        <v>2.8136574074074074E-2</v>
      </c>
      <c r="I1153" s="4">
        <v>2.9085648148148149E-2</v>
      </c>
      <c r="J1153" s="4">
        <v>2.8124999999999999E-3</v>
      </c>
      <c r="K1153" s="4">
        <v>1.4212962962962964E-2</v>
      </c>
      <c r="L1153" t="s">
        <v>4594</v>
      </c>
      <c r="M1153" t="s">
        <v>4595</v>
      </c>
      <c r="N1153" s="4">
        <v>1.3923611111111111E-2</v>
      </c>
      <c r="O1153" s="9">
        <v>1.3923611111111111E-2</v>
      </c>
      <c r="P1153">
        <v>25</v>
      </c>
      <c r="Q1153">
        <v>2.0358306188925101E-2</v>
      </c>
      <c r="R1153" t="s">
        <v>19</v>
      </c>
      <c r="S1153">
        <v>40</v>
      </c>
      <c r="T1153" t="s">
        <v>9188</v>
      </c>
      <c r="U1153" t="s">
        <v>4579</v>
      </c>
      <c r="V1153" t="s">
        <v>105</v>
      </c>
      <c r="W1153" t="s">
        <v>4576</v>
      </c>
      <c r="X1153" t="s">
        <v>9198</v>
      </c>
      <c r="Y1153" t="s">
        <v>9166</v>
      </c>
      <c r="Z1153" t="s">
        <v>47</v>
      </c>
      <c r="AA1153" t="s">
        <v>99</v>
      </c>
    </row>
    <row r="1154" spans="1:27" x14ac:dyDescent="0.25">
      <c r="A1154">
        <v>3295</v>
      </c>
      <c r="B1154">
        <v>1153</v>
      </c>
      <c r="C1154" t="s">
        <v>1750</v>
      </c>
      <c r="D1154" t="s">
        <v>15</v>
      </c>
      <c r="E1154" t="s">
        <v>1751</v>
      </c>
      <c r="F1154" t="s">
        <v>1752</v>
      </c>
      <c r="G1154" s="4" t="s">
        <v>18</v>
      </c>
      <c r="H1154" s="4">
        <v>2.8148148148148148E-2</v>
      </c>
      <c r="I1154" s="4">
        <v>2.8900462962962965E-2</v>
      </c>
      <c r="J1154" s="4">
        <v>2.8124999999999999E-3</v>
      </c>
      <c r="K1154" s="4">
        <v>1.3842592592592592E-2</v>
      </c>
      <c r="L1154" t="s">
        <v>6699</v>
      </c>
      <c r="M1154" t="s">
        <v>5169</v>
      </c>
      <c r="N1154" s="4">
        <v>1.4305555555555556E-2</v>
      </c>
      <c r="O1154" s="9">
        <v>1.4305555555555556E-2</v>
      </c>
      <c r="P1154">
        <v>-40</v>
      </c>
      <c r="Q1154">
        <v>-3.3444816053511697E-2</v>
      </c>
      <c r="R1154" t="s">
        <v>43</v>
      </c>
      <c r="S1154">
        <v>40</v>
      </c>
      <c r="T1154" t="s">
        <v>9188</v>
      </c>
      <c r="U1154" t="s">
        <v>4576</v>
      </c>
      <c r="V1154" t="s">
        <v>105</v>
      </c>
      <c r="W1154" t="s">
        <v>4576</v>
      </c>
      <c r="X1154" t="s">
        <v>9198</v>
      </c>
      <c r="Y1154" t="s">
        <v>9166</v>
      </c>
      <c r="Z1154" t="s">
        <v>47</v>
      </c>
      <c r="AA1154" t="s">
        <v>184</v>
      </c>
    </row>
    <row r="1155" spans="1:27" x14ac:dyDescent="0.25">
      <c r="A1155">
        <v>666</v>
      </c>
      <c r="B1155">
        <v>1154</v>
      </c>
      <c r="C1155" t="s">
        <v>6698</v>
      </c>
      <c r="D1155" t="s">
        <v>15</v>
      </c>
      <c r="F1155" t="s">
        <v>1753</v>
      </c>
      <c r="G1155" s="4" t="s">
        <v>135</v>
      </c>
      <c r="H1155" s="4">
        <v>2.8148148148148148E-2</v>
      </c>
      <c r="I1155" s="4">
        <v>2.9305555555555557E-2</v>
      </c>
      <c r="J1155" s="4">
        <v>2.8124999999999999E-3</v>
      </c>
      <c r="K1155" s="4">
        <v>1.3935185185185186E-2</v>
      </c>
      <c r="L1155" t="s">
        <v>6699</v>
      </c>
      <c r="M1155" t="s">
        <v>6200</v>
      </c>
      <c r="N1155" s="4">
        <v>1.4212962962962964E-2</v>
      </c>
      <c r="O1155" s="9">
        <v>1.4212962962962964E-2</v>
      </c>
      <c r="P1155">
        <v>-24</v>
      </c>
      <c r="Q1155">
        <v>-1.9933554817275701E-2</v>
      </c>
      <c r="R1155" t="s">
        <v>23</v>
      </c>
      <c r="S1155">
        <v>40</v>
      </c>
      <c r="T1155" t="s">
        <v>9188</v>
      </c>
      <c r="U1155" t="s">
        <v>4579</v>
      </c>
      <c r="V1155" t="s">
        <v>136</v>
      </c>
      <c r="W1155" t="s">
        <v>4576</v>
      </c>
      <c r="X1155" t="s">
        <v>9198</v>
      </c>
      <c r="Y1155" t="s">
        <v>9166</v>
      </c>
      <c r="Z1155" t="s">
        <v>47</v>
      </c>
      <c r="AA1155" t="s">
        <v>9172</v>
      </c>
    </row>
    <row r="1156" spans="1:27" x14ac:dyDescent="0.25">
      <c r="A1156">
        <v>275</v>
      </c>
      <c r="B1156">
        <v>1155</v>
      </c>
      <c r="C1156" t="s">
        <v>1754</v>
      </c>
      <c r="D1156" t="s">
        <v>15</v>
      </c>
      <c r="E1156" t="s">
        <v>1755</v>
      </c>
      <c r="F1156" t="s">
        <v>61</v>
      </c>
      <c r="G1156" s="4" t="s">
        <v>207</v>
      </c>
      <c r="H1156" s="4">
        <v>2.8148148148148148E-2</v>
      </c>
      <c r="I1156" s="4">
        <v>2.9664351851851851E-2</v>
      </c>
      <c r="J1156" s="4">
        <v>2.8124999999999999E-3</v>
      </c>
      <c r="K1156" s="4">
        <v>1.4247685185185184E-2</v>
      </c>
      <c r="L1156" t="s">
        <v>6699</v>
      </c>
      <c r="M1156" t="s">
        <v>4783</v>
      </c>
      <c r="N1156" s="4">
        <v>1.3900462962962963E-2</v>
      </c>
      <c r="O1156" s="9">
        <v>1.3900462962962963E-2</v>
      </c>
      <c r="P1156">
        <v>30</v>
      </c>
      <c r="Q1156">
        <v>2.43704305442729E-2</v>
      </c>
      <c r="R1156" t="s">
        <v>19</v>
      </c>
      <c r="S1156">
        <v>40</v>
      </c>
      <c r="T1156" t="s">
        <v>9188</v>
      </c>
      <c r="U1156" t="s">
        <v>4576</v>
      </c>
      <c r="V1156" t="s">
        <v>165</v>
      </c>
      <c r="W1156" t="s">
        <v>4576</v>
      </c>
      <c r="X1156" t="s">
        <v>9198</v>
      </c>
      <c r="Y1156" t="s">
        <v>9166</v>
      </c>
      <c r="Z1156" t="s">
        <v>47</v>
      </c>
      <c r="AA1156" t="s">
        <v>107</v>
      </c>
    </row>
    <row r="1157" spans="1:27" x14ac:dyDescent="0.25">
      <c r="A1157">
        <v>2221</v>
      </c>
      <c r="B1157">
        <v>1156</v>
      </c>
      <c r="C1157" t="s">
        <v>7978</v>
      </c>
      <c r="D1157" t="s">
        <v>15</v>
      </c>
      <c r="E1157" t="s">
        <v>1373</v>
      </c>
      <c r="F1157" t="s">
        <v>1756</v>
      </c>
      <c r="G1157" s="4" t="s">
        <v>1011</v>
      </c>
      <c r="H1157" s="4">
        <v>2.8148148148148148E-2</v>
      </c>
      <c r="I1157" s="4">
        <v>2.8773148148148148E-2</v>
      </c>
      <c r="J1157" s="4">
        <v>2.8124999999999999E-3</v>
      </c>
      <c r="K1157" s="4">
        <v>1.3969907407407407E-2</v>
      </c>
      <c r="L1157" t="s">
        <v>6699</v>
      </c>
      <c r="M1157" t="s">
        <v>5277</v>
      </c>
      <c r="N1157" s="4">
        <v>1.4178240740740741E-2</v>
      </c>
      <c r="O1157" s="9">
        <v>1.4178240740740741E-2</v>
      </c>
      <c r="P1157">
        <v>-18</v>
      </c>
      <c r="Q1157">
        <v>-1.49130074565037E-2</v>
      </c>
      <c r="R1157" t="s">
        <v>23</v>
      </c>
      <c r="S1157">
        <v>40</v>
      </c>
      <c r="T1157" t="s">
        <v>9189</v>
      </c>
      <c r="U1157" t="s">
        <v>4576</v>
      </c>
      <c r="V1157" t="s">
        <v>136</v>
      </c>
      <c r="W1157" t="s">
        <v>4576</v>
      </c>
      <c r="X1157" t="s">
        <v>9198</v>
      </c>
      <c r="Y1157" t="s">
        <v>9166</v>
      </c>
      <c r="Z1157" t="s">
        <v>47</v>
      </c>
      <c r="AA1157" t="s">
        <v>9173</v>
      </c>
    </row>
    <row r="1158" spans="1:27" x14ac:dyDescent="0.25">
      <c r="A1158">
        <v>1637</v>
      </c>
      <c r="B1158">
        <v>1157</v>
      </c>
      <c r="C1158" t="s">
        <v>1757</v>
      </c>
      <c r="D1158" t="s">
        <v>15</v>
      </c>
      <c r="E1158" t="s">
        <v>1758</v>
      </c>
      <c r="F1158" t="s">
        <v>1318</v>
      </c>
      <c r="G1158" s="4" t="s">
        <v>135</v>
      </c>
      <c r="H1158" s="4">
        <v>2.8159722222222221E-2</v>
      </c>
      <c r="I1158" s="4">
        <v>2.8506944444444446E-2</v>
      </c>
      <c r="J1158" s="4">
        <v>2.8124999999999999E-3</v>
      </c>
      <c r="K1158" s="4">
        <v>1.3865740740740741E-2</v>
      </c>
      <c r="L1158" t="s">
        <v>8074</v>
      </c>
      <c r="M1158" t="s">
        <v>6194</v>
      </c>
      <c r="N1158" s="4">
        <v>1.4293981481481482E-2</v>
      </c>
      <c r="O1158" s="9">
        <v>1.4293981481481482E-2</v>
      </c>
      <c r="P1158">
        <v>-37</v>
      </c>
      <c r="Q1158">
        <v>-3.0884808013355601E-2</v>
      </c>
      <c r="R1158" t="s">
        <v>43</v>
      </c>
      <c r="S1158">
        <v>40</v>
      </c>
      <c r="T1158" t="s">
        <v>9188</v>
      </c>
      <c r="U1158" t="s">
        <v>4576</v>
      </c>
      <c r="V1158" t="s">
        <v>136</v>
      </c>
      <c r="W1158" t="s">
        <v>4576</v>
      </c>
      <c r="X1158" t="s">
        <v>9198</v>
      </c>
      <c r="Y1158" t="s">
        <v>9166</v>
      </c>
      <c r="Z1158" t="s">
        <v>47</v>
      </c>
      <c r="AA1158" t="s">
        <v>189</v>
      </c>
    </row>
    <row r="1159" spans="1:27" x14ac:dyDescent="0.25">
      <c r="A1159">
        <v>491</v>
      </c>
      <c r="B1159">
        <v>1158</v>
      </c>
      <c r="C1159" t="s">
        <v>8073</v>
      </c>
      <c r="D1159" t="s">
        <v>15</v>
      </c>
      <c r="E1159" t="s">
        <v>1759</v>
      </c>
      <c r="F1159" t="s">
        <v>808</v>
      </c>
      <c r="G1159" s="4" t="s">
        <v>207</v>
      </c>
      <c r="H1159" s="4">
        <v>2.8159722222222221E-2</v>
      </c>
      <c r="I1159" s="4">
        <v>2.8622685185185185E-2</v>
      </c>
      <c r="J1159" s="4">
        <v>2.8124999999999999E-3</v>
      </c>
      <c r="K1159" s="4">
        <v>1.3981481481481482E-2</v>
      </c>
      <c r="L1159" t="s">
        <v>8074</v>
      </c>
      <c r="M1159" t="s">
        <v>4772</v>
      </c>
      <c r="N1159" s="4">
        <v>1.4178240740740741E-2</v>
      </c>
      <c r="O1159" s="9">
        <v>1.4178240740740741E-2</v>
      </c>
      <c r="P1159">
        <v>-17</v>
      </c>
      <c r="Q1159">
        <v>-1.4072847682119201E-2</v>
      </c>
      <c r="R1159" t="s">
        <v>23</v>
      </c>
      <c r="S1159">
        <v>40</v>
      </c>
      <c r="T1159" t="s">
        <v>9188</v>
      </c>
      <c r="U1159" t="s">
        <v>4576</v>
      </c>
      <c r="V1159" t="s">
        <v>165</v>
      </c>
      <c r="W1159" t="s">
        <v>4576</v>
      </c>
      <c r="X1159" t="s">
        <v>9198</v>
      </c>
      <c r="Y1159" t="s">
        <v>9166</v>
      </c>
      <c r="Z1159" t="s">
        <v>47</v>
      </c>
      <c r="AA1159" t="s">
        <v>9170</v>
      </c>
    </row>
    <row r="1160" spans="1:27" x14ac:dyDescent="0.25">
      <c r="A1160">
        <v>3473</v>
      </c>
      <c r="B1160">
        <v>1159</v>
      </c>
      <c r="C1160" t="s">
        <v>1760</v>
      </c>
      <c r="D1160" t="s">
        <v>15</v>
      </c>
      <c r="E1160" t="s">
        <v>138</v>
      </c>
      <c r="F1160" t="s">
        <v>61</v>
      </c>
      <c r="G1160" s="4" t="s">
        <v>18</v>
      </c>
      <c r="H1160" s="4">
        <v>2.8159722222222221E-2</v>
      </c>
      <c r="I1160" s="4">
        <v>2.9201388888888888E-2</v>
      </c>
      <c r="J1160" s="4">
        <v>2.8124999999999999E-3</v>
      </c>
      <c r="K1160" s="4">
        <v>1.4247685185185184E-2</v>
      </c>
      <c r="L1160" t="s">
        <v>8074</v>
      </c>
      <c r="M1160" t="s">
        <v>4783</v>
      </c>
      <c r="N1160" s="4">
        <v>1.3912037037037037E-2</v>
      </c>
      <c r="O1160" s="9">
        <v>1.3912037037037037E-2</v>
      </c>
      <c r="P1160">
        <v>29</v>
      </c>
      <c r="Q1160">
        <v>2.35580828594639E-2</v>
      </c>
      <c r="R1160" t="s">
        <v>19</v>
      </c>
      <c r="S1160">
        <v>40</v>
      </c>
      <c r="T1160" t="s">
        <v>9188</v>
      </c>
      <c r="U1160" t="s">
        <v>4576</v>
      </c>
      <c r="V1160" t="s">
        <v>105</v>
      </c>
      <c r="W1160" t="s">
        <v>4576</v>
      </c>
      <c r="X1160" t="s">
        <v>9198</v>
      </c>
      <c r="Y1160" t="s">
        <v>9166</v>
      </c>
      <c r="Z1160" t="s">
        <v>47</v>
      </c>
      <c r="AA1160" t="s">
        <v>107</v>
      </c>
    </row>
    <row r="1161" spans="1:27" x14ac:dyDescent="0.25">
      <c r="A1161">
        <v>3707</v>
      </c>
      <c r="B1161">
        <v>1160</v>
      </c>
      <c r="C1161" t="s">
        <v>1761</v>
      </c>
      <c r="D1161" t="s">
        <v>15</v>
      </c>
      <c r="G1161" s="4" t="s">
        <v>135</v>
      </c>
      <c r="H1161" s="4">
        <v>2.8171296296296295E-2</v>
      </c>
      <c r="I1161" s="4">
        <v>2.8472222222222222E-2</v>
      </c>
      <c r="J1161" s="4">
        <v>2.8124999999999999E-3</v>
      </c>
      <c r="K1161" s="4">
        <v>1.3796296296296296E-2</v>
      </c>
      <c r="L1161" t="s">
        <v>6700</v>
      </c>
      <c r="M1161" t="s">
        <v>5797</v>
      </c>
      <c r="N1161" s="4">
        <v>1.4375000000000001E-2</v>
      </c>
      <c r="O1161" s="9">
        <v>1.4375000000000001E-2</v>
      </c>
      <c r="P1161">
        <v>-50</v>
      </c>
      <c r="Q1161">
        <v>-4.1946308724832203E-2</v>
      </c>
      <c r="R1161" t="s">
        <v>43</v>
      </c>
      <c r="S1161">
        <v>40</v>
      </c>
      <c r="T1161" t="s">
        <v>9188</v>
      </c>
      <c r="U1161" t="s">
        <v>4579</v>
      </c>
      <c r="V1161" t="s">
        <v>136</v>
      </c>
      <c r="W1161" t="s">
        <v>4576</v>
      </c>
      <c r="X1161" t="s">
        <v>9198</v>
      </c>
      <c r="Y1161" t="s">
        <v>9166</v>
      </c>
      <c r="Z1161" t="s">
        <v>47</v>
      </c>
      <c r="AA1161" t="s">
        <v>172</v>
      </c>
    </row>
    <row r="1162" spans="1:27" x14ac:dyDescent="0.25">
      <c r="A1162">
        <v>1365</v>
      </c>
      <c r="B1162">
        <v>1161</v>
      </c>
      <c r="C1162" t="s">
        <v>1762</v>
      </c>
      <c r="D1162" t="s">
        <v>15</v>
      </c>
      <c r="E1162" t="s">
        <v>339</v>
      </c>
      <c r="F1162" t="s">
        <v>1763</v>
      </c>
      <c r="G1162" s="4" t="s">
        <v>135</v>
      </c>
      <c r="H1162" s="4">
        <v>2.8171296296296295E-2</v>
      </c>
      <c r="I1162" s="4">
        <v>2.8796296296296296E-2</v>
      </c>
      <c r="J1162" s="4">
        <v>2.8124999999999999E-3</v>
      </c>
      <c r="K1162" s="4">
        <v>1.4027777777777778E-2</v>
      </c>
      <c r="L1162" t="s">
        <v>6700</v>
      </c>
      <c r="M1162" t="s">
        <v>4590</v>
      </c>
      <c r="N1162" s="4">
        <v>1.4143518518518519E-2</v>
      </c>
      <c r="O1162" s="9">
        <v>1.4143518518518519E-2</v>
      </c>
      <c r="P1162">
        <v>-10</v>
      </c>
      <c r="Q1162">
        <v>-8.2508250825082501E-3</v>
      </c>
      <c r="R1162" t="s">
        <v>23</v>
      </c>
      <c r="S1162">
        <v>40</v>
      </c>
      <c r="T1162" t="s">
        <v>9188</v>
      </c>
      <c r="U1162" t="s">
        <v>4576</v>
      </c>
      <c r="V1162" t="s">
        <v>136</v>
      </c>
      <c r="W1162" t="s">
        <v>4576</v>
      </c>
      <c r="X1162" t="s">
        <v>9198</v>
      </c>
      <c r="Y1162" t="s">
        <v>9166</v>
      </c>
      <c r="Z1162" t="s">
        <v>47</v>
      </c>
      <c r="AA1162" t="s">
        <v>47</v>
      </c>
    </row>
    <row r="1163" spans="1:27" x14ac:dyDescent="0.25">
      <c r="A1163">
        <v>1195</v>
      </c>
      <c r="B1163">
        <v>1162</v>
      </c>
      <c r="C1163" t="s">
        <v>8676</v>
      </c>
      <c r="D1163" t="s">
        <v>15</v>
      </c>
      <c r="E1163" t="s">
        <v>1764</v>
      </c>
      <c r="F1163" t="s">
        <v>1765</v>
      </c>
      <c r="G1163" s="4" t="s">
        <v>18</v>
      </c>
      <c r="H1163" s="4">
        <v>2.8171296296296295E-2</v>
      </c>
      <c r="I1163" s="4">
        <v>2.9062500000000002E-2</v>
      </c>
      <c r="J1163" s="4">
        <v>2.8124999999999999E-3</v>
      </c>
      <c r="K1163" s="4">
        <v>1.3877314814814815E-2</v>
      </c>
      <c r="L1163" t="s">
        <v>6700</v>
      </c>
      <c r="M1163" t="s">
        <v>4589</v>
      </c>
      <c r="N1163" s="4">
        <v>1.4293981481481482E-2</v>
      </c>
      <c r="O1163" s="9">
        <v>1.4293981481481482E-2</v>
      </c>
      <c r="P1163">
        <v>-36</v>
      </c>
      <c r="Q1163">
        <v>-3.0025020850708899E-2</v>
      </c>
      <c r="R1163" t="s">
        <v>43</v>
      </c>
      <c r="S1163">
        <v>40</v>
      </c>
      <c r="T1163" t="s">
        <v>9188</v>
      </c>
      <c r="U1163" t="s">
        <v>4576</v>
      </c>
      <c r="V1163" t="s">
        <v>105</v>
      </c>
      <c r="W1163" t="s">
        <v>4576</v>
      </c>
      <c r="X1163" t="s">
        <v>9198</v>
      </c>
      <c r="Y1163" t="s">
        <v>9166</v>
      </c>
      <c r="Z1163" t="s">
        <v>47</v>
      </c>
      <c r="AA1163" t="s">
        <v>191</v>
      </c>
    </row>
    <row r="1164" spans="1:27" x14ac:dyDescent="0.25">
      <c r="A1164">
        <v>5361</v>
      </c>
      <c r="B1164">
        <v>1163</v>
      </c>
      <c r="C1164" t="s">
        <v>1766</v>
      </c>
      <c r="D1164" t="s">
        <v>15</v>
      </c>
      <c r="E1164" t="s">
        <v>1767</v>
      </c>
      <c r="F1164" t="s">
        <v>1169</v>
      </c>
      <c r="G1164" s="4" t="s">
        <v>18</v>
      </c>
      <c r="H1164" s="4">
        <v>2.8194444444444446E-2</v>
      </c>
      <c r="I1164" s="4">
        <v>2.9259259259259259E-2</v>
      </c>
      <c r="J1164" s="4">
        <v>2.8240740740740739E-3</v>
      </c>
      <c r="K1164" s="4">
        <v>1.457175925925926E-2</v>
      </c>
      <c r="L1164" t="s">
        <v>5480</v>
      </c>
      <c r="M1164" t="s">
        <v>7852</v>
      </c>
      <c r="N1164" s="4">
        <v>1.3622685185185186E-2</v>
      </c>
      <c r="O1164" s="9">
        <v>1.3622685185185186E-2</v>
      </c>
      <c r="P1164">
        <v>82</v>
      </c>
      <c r="Q1164">
        <v>6.5131056393963493E-2</v>
      </c>
      <c r="R1164" t="s">
        <v>19</v>
      </c>
      <c r="S1164">
        <v>40</v>
      </c>
      <c r="T1164" t="s">
        <v>9188</v>
      </c>
      <c r="U1164" t="s">
        <v>4576</v>
      </c>
      <c r="V1164" t="s">
        <v>105</v>
      </c>
      <c r="W1164" t="s">
        <v>4576</v>
      </c>
      <c r="X1164" t="s">
        <v>9198</v>
      </c>
      <c r="Y1164" t="s">
        <v>9166</v>
      </c>
      <c r="Z1164" t="s">
        <v>47</v>
      </c>
      <c r="AA1164" t="s">
        <v>191</v>
      </c>
    </row>
    <row r="1165" spans="1:27" x14ac:dyDescent="0.25">
      <c r="A1165">
        <v>1518</v>
      </c>
      <c r="B1165">
        <v>1164</v>
      </c>
      <c r="C1165" t="s">
        <v>8284</v>
      </c>
      <c r="D1165" t="s">
        <v>15</v>
      </c>
      <c r="E1165" t="s">
        <v>1517</v>
      </c>
      <c r="F1165" t="s">
        <v>158</v>
      </c>
      <c r="G1165" s="4" t="s">
        <v>135</v>
      </c>
      <c r="H1165" s="4">
        <v>2.8194444444444446E-2</v>
      </c>
      <c r="I1165" s="4">
        <v>2.8946759259259259E-2</v>
      </c>
      <c r="J1165" s="4">
        <v>2.8240740740740739E-3</v>
      </c>
      <c r="K1165" s="4">
        <v>1.4004629629629629E-2</v>
      </c>
      <c r="L1165" t="s">
        <v>5480</v>
      </c>
      <c r="M1165" t="s">
        <v>7350</v>
      </c>
      <c r="N1165" s="4">
        <v>1.4189814814814815E-2</v>
      </c>
      <c r="O1165" s="9">
        <v>1.4189814814814815E-2</v>
      </c>
      <c r="P1165">
        <v>-16</v>
      </c>
      <c r="Q1165">
        <v>-1.3223140495867799E-2</v>
      </c>
      <c r="R1165" t="s">
        <v>23</v>
      </c>
      <c r="S1165">
        <v>40</v>
      </c>
      <c r="T1165" t="s">
        <v>9188</v>
      </c>
      <c r="U1165" t="s">
        <v>4576</v>
      </c>
      <c r="V1165" t="s">
        <v>136</v>
      </c>
      <c r="W1165" t="s">
        <v>4576</v>
      </c>
      <c r="X1165" t="s">
        <v>9198</v>
      </c>
      <c r="Y1165" t="s">
        <v>9166</v>
      </c>
      <c r="Z1165" t="s">
        <v>47</v>
      </c>
      <c r="AA1165" t="s">
        <v>40</v>
      </c>
    </row>
    <row r="1166" spans="1:27" x14ac:dyDescent="0.25">
      <c r="A1166">
        <v>4172</v>
      </c>
      <c r="B1166">
        <v>1165</v>
      </c>
      <c r="C1166" t="s">
        <v>1768</v>
      </c>
      <c r="D1166" t="s">
        <v>15</v>
      </c>
      <c r="F1166" t="s">
        <v>82</v>
      </c>
      <c r="G1166" s="4" t="s">
        <v>186</v>
      </c>
      <c r="H1166" s="4">
        <v>2.8194444444444446E-2</v>
      </c>
      <c r="I1166" s="4">
        <v>2.8923611111111112E-2</v>
      </c>
      <c r="J1166" s="4">
        <v>2.8240740740740739E-3</v>
      </c>
      <c r="K1166" s="4">
        <v>1.4027777777777778E-2</v>
      </c>
      <c r="L1166" t="s">
        <v>5480</v>
      </c>
      <c r="M1166" t="s">
        <v>4590</v>
      </c>
      <c r="N1166" s="4">
        <v>1.4166666666666666E-2</v>
      </c>
      <c r="O1166" s="9">
        <v>1.4166666666666666E-2</v>
      </c>
      <c r="P1166">
        <v>-12</v>
      </c>
      <c r="Q1166">
        <v>-9.9009900990098994E-3</v>
      </c>
      <c r="R1166" t="s">
        <v>23</v>
      </c>
      <c r="S1166">
        <v>40</v>
      </c>
      <c r="T1166" t="s">
        <v>9189</v>
      </c>
      <c r="U1166" t="s">
        <v>4579</v>
      </c>
      <c r="V1166" t="s">
        <v>105</v>
      </c>
      <c r="W1166" t="s">
        <v>4576</v>
      </c>
      <c r="X1166" t="s">
        <v>9198</v>
      </c>
      <c r="Y1166" t="s">
        <v>9166</v>
      </c>
      <c r="Z1166" t="s">
        <v>47</v>
      </c>
      <c r="AA1166" t="s">
        <v>47</v>
      </c>
    </row>
    <row r="1167" spans="1:27" x14ac:dyDescent="0.25">
      <c r="A1167">
        <v>1136</v>
      </c>
      <c r="B1167">
        <v>1166</v>
      </c>
      <c r="C1167" t="s">
        <v>4769</v>
      </c>
      <c r="D1167" t="s">
        <v>15</v>
      </c>
      <c r="F1167" t="s">
        <v>82</v>
      </c>
      <c r="G1167" s="4" t="s">
        <v>18</v>
      </c>
      <c r="H1167" s="4">
        <v>2.8206018518518519E-2</v>
      </c>
      <c r="I1167" s="4">
        <v>2.9039351851851851E-2</v>
      </c>
      <c r="J1167" s="4">
        <v>2.8240740740740739E-3</v>
      </c>
      <c r="K1167" s="4">
        <v>1.3530092592592592E-2</v>
      </c>
      <c r="L1167" t="s">
        <v>4770</v>
      </c>
      <c r="M1167" t="s">
        <v>4771</v>
      </c>
      <c r="N1167" s="4">
        <v>1.4675925925925926E-2</v>
      </c>
      <c r="O1167" s="9">
        <v>1.4675925925925926E-2</v>
      </c>
      <c r="P1167">
        <v>-99</v>
      </c>
      <c r="Q1167">
        <v>-8.4687767322497901E-2</v>
      </c>
      <c r="R1167" t="s">
        <v>43</v>
      </c>
      <c r="S1167">
        <v>40</v>
      </c>
      <c r="T1167" t="s">
        <v>9188</v>
      </c>
      <c r="U1167" t="s">
        <v>4579</v>
      </c>
      <c r="V1167" t="s">
        <v>105</v>
      </c>
      <c r="W1167" t="s">
        <v>4576</v>
      </c>
      <c r="X1167" t="s">
        <v>9198</v>
      </c>
      <c r="Y1167" t="s">
        <v>9166</v>
      </c>
      <c r="Z1167" t="s">
        <v>47</v>
      </c>
      <c r="AA1167" t="s">
        <v>101</v>
      </c>
    </row>
    <row r="1168" spans="1:27" x14ac:dyDescent="0.25">
      <c r="A1168">
        <v>270</v>
      </c>
      <c r="B1168">
        <v>1167</v>
      </c>
      <c r="C1168" t="s">
        <v>1769</v>
      </c>
      <c r="D1168" t="s">
        <v>15</v>
      </c>
      <c r="F1168" t="s">
        <v>82</v>
      </c>
      <c r="G1168" s="4" t="s">
        <v>18</v>
      </c>
      <c r="H1168" s="4">
        <v>2.8206018518518519E-2</v>
      </c>
      <c r="I1168" s="4">
        <v>2.8935185185185185E-2</v>
      </c>
      <c r="J1168" s="4">
        <v>2.8240740740740739E-3</v>
      </c>
      <c r="K1168" s="4">
        <v>1.3981481481481482E-2</v>
      </c>
      <c r="L1168" t="s">
        <v>4770</v>
      </c>
      <c r="M1168" t="s">
        <v>4772</v>
      </c>
      <c r="N1168" s="4">
        <v>1.4224537037037037E-2</v>
      </c>
      <c r="O1168" s="9">
        <v>1.4224537037037037E-2</v>
      </c>
      <c r="P1168">
        <v>-21</v>
      </c>
      <c r="Q1168">
        <v>-1.7384105960264899E-2</v>
      </c>
      <c r="R1168" t="s">
        <v>23</v>
      </c>
      <c r="S1168">
        <v>40</v>
      </c>
      <c r="T1168" t="s">
        <v>9188</v>
      </c>
      <c r="U1168" t="s">
        <v>4579</v>
      </c>
      <c r="V1168" t="s">
        <v>105</v>
      </c>
      <c r="W1168" t="s">
        <v>4576</v>
      </c>
      <c r="X1168" t="s">
        <v>9198</v>
      </c>
      <c r="Y1168" t="s">
        <v>9166</v>
      </c>
      <c r="Z1168" t="s">
        <v>47</v>
      </c>
      <c r="AA1168" t="s">
        <v>9170</v>
      </c>
    </row>
    <row r="1169" spans="1:27" x14ac:dyDescent="0.25">
      <c r="A1169">
        <v>2792</v>
      </c>
      <c r="B1169">
        <v>1168</v>
      </c>
      <c r="C1169" t="s">
        <v>8982</v>
      </c>
      <c r="D1169" t="s">
        <v>15</v>
      </c>
      <c r="E1169" t="s">
        <v>1242</v>
      </c>
      <c r="F1169" t="s">
        <v>82</v>
      </c>
      <c r="G1169" s="4" t="s">
        <v>186</v>
      </c>
      <c r="H1169" s="4">
        <v>2.8206018518518519E-2</v>
      </c>
      <c r="I1169" s="4">
        <v>2.9201388888888888E-2</v>
      </c>
      <c r="J1169" s="4">
        <v>2.8240740740740739E-3</v>
      </c>
      <c r="K1169" s="4">
        <v>1.4131944444444445E-2</v>
      </c>
      <c r="L1169" t="s">
        <v>4770</v>
      </c>
      <c r="M1169" t="s">
        <v>7195</v>
      </c>
      <c r="N1169" s="4">
        <v>1.4074074074074074E-2</v>
      </c>
      <c r="O1169" s="9">
        <v>1.4074074074074074E-2</v>
      </c>
      <c r="P1169">
        <v>5</v>
      </c>
      <c r="Q1169">
        <v>4.0950040950041003E-3</v>
      </c>
      <c r="R1169" t="s">
        <v>23</v>
      </c>
      <c r="S1169">
        <v>40</v>
      </c>
      <c r="T1169" t="s">
        <v>9189</v>
      </c>
      <c r="U1169" t="s">
        <v>4576</v>
      </c>
      <c r="V1169" t="s">
        <v>105</v>
      </c>
      <c r="W1169" t="s">
        <v>4576</v>
      </c>
      <c r="X1169" t="s">
        <v>9198</v>
      </c>
      <c r="Y1169" t="s">
        <v>9166</v>
      </c>
      <c r="Z1169" t="s">
        <v>47</v>
      </c>
      <c r="AA1169" t="s">
        <v>79</v>
      </c>
    </row>
    <row r="1170" spans="1:27" x14ac:dyDescent="0.25">
      <c r="A1170">
        <v>105</v>
      </c>
      <c r="B1170">
        <v>1169</v>
      </c>
      <c r="C1170" t="s">
        <v>1770</v>
      </c>
      <c r="D1170" t="s">
        <v>15</v>
      </c>
      <c r="E1170" t="s">
        <v>1771</v>
      </c>
      <c r="F1170" t="s">
        <v>74</v>
      </c>
      <c r="G1170" s="4" t="s">
        <v>1054</v>
      </c>
      <c r="H1170" s="4">
        <v>2.8217592592592593E-2</v>
      </c>
      <c r="I1170" s="4">
        <v>2.8703703703703703E-2</v>
      </c>
      <c r="J1170" s="4">
        <v>2.8240740740740739E-3</v>
      </c>
      <c r="K1170" s="4">
        <v>1.3842592592592592E-2</v>
      </c>
      <c r="L1170" t="s">
        <v>7742</v>
      </c>
      <c r="M1170" t="s">
        <v>5169</v>
      </c>
      <c r="N1170" s="4">
        <v>1.4375000000000001E-2</v>
      </c>
      <c r="O1170" s="9">
        <v>1.4375000000000001E-2</v>
      </c>
      <c r="P1170">
        <v>-46</v>
      </c>
      <c r="Q1170">
        <v>-3.8461538461538498E-2</v>
      </c>
      <c r="R1170" t="s">
        <v>43</v>
      </c>
      <c r="S1170">
        <v>40</v>
      </c>
      <c r="T1170" t="s">
        <v>9188</v>
      </c>
      <c r="U1170" t="s">
        <v>4576</v>
      </c>
      <c r="V1170" t="s">
        <v>195</v>
      </c>
      <c r="W1170" t="s">
        <v>4576</v>
      </c>
      <c r="X1170" t="s">
        <v>9198</v>
      </c>
      <c r="Y1170" t="s">
        <v>9166</v>
      </c>
      <c r="Z1170" t="s">
        <v>47</v>
      </c>
      <c r="AA1170" t="s">
        <v>184</v>
      </c>
    </row>
    <row r="1171" spans="1:27" x14ac:dyDescent="0.25">
      <c r="A1171">
        <v>2000</v>
      </c>
      <c r="B1171">
        <v>1170</v>
      </c>
      <c r="C1171" t="s">
        <v>7076</v>
      </c>
      <c r="D1171" t="s">
        <v>15</v>
      </c>
      <c r="F1171" t="s">
        <v>1157</v>
      </c>
      <c r="G1171" s="4" t="s">
        <v>18</v>
      </c>
      <c r="H1171" s="4">
        <v>2.8229166666666666E-2</v>
      </c>
      <c r="I1171" s="4">
        <v>2.8946759259259259E-2</v>
      </c>
      <c r="J1171" s="4">
        <v>2.8240740740740739E-3</v>
      </c>
      <c r="K1171" s="4">
        <v>1.3888888888888888E-2</v>
      </c>
      <c r="L1171" t="s">
        <v>7077</v>
      </c>
      <c r="M1171" t="s">
        <v>4768</v>
      </c>
      <c r="N1171" s="4">
        <v>1.4340277777777778E-2</v>
      </c>
      <c r="O1171" s="9">
        <v>1.4340277777777778E-2</v>
      </c>
      <c r="P1171">
        <v>-39</v>
      </c>
      <c r="Q1171">
        <v>-3.2500000000000001E-2</v>
      </c>
      <c r="R1171" t="s">
        <v>43</v>
      </c>
      <c r="S1171">
        <v>40</v>
      </c>
      <c r="T1171" t="s">
        <v>9188</v>
      </c>
      <c r="U1171" t="s">
        <v>4579</v>
      </c>
      <c r="V1171" t="s">
        <v>105</v>
      </c>
      <c r="W1171" t="s">
        <v>4576</v>
      </c>
      <c r="X1171" t="s">
        <v>9198</v>
      </c>
      <c r="Y1171" t="s">
        <v>9166</v>
      </c>
      <c r="Z1171" t="s">
        <v>47</v>
      </c>
      <c r="AA1171" t="s">
        <v>9171</v>
      </c>
    </row>
    <row r="1172" spans="1:27" x14ac:dyDescent="0.25">
      <c r="A1172">
        <v>2584</v>
      </c>
      <c r="B1172">
        <v>1171</v>
      </c>
      <c r="C1172" t="s">
        <v>1772</v>
      </c>
      <c r="D1172" t="s">
        <v>15</v>
      </c>
      <c r="F1172" t="s">
        <v>82</v>
      </c>
      <c r="G1172" s="4" t="s">
        <v>18</v>
      </c>
      <c r="H1172" s="4">
        <v>2.824074074074074E-2</v>
      </c>
      <c r="I1172" s="4">
        <v>2.9166666666666667E-2</v>
      </c>
      <c r="J1172" s="4">
        <v>2.8240740740740739E-3</v>
      </c>
      <c r="K1172" s="4">
        <v>1.3912037037037037E-2</v>
      </c>
      <c r="L1172" t="s">
        <v>4773</v>
      </c>
      <c r="M1172" t="s">
        <v>4774</v>
      </c>
      <c r="N1172" s="4">
        <v>1.4328703703703703E-2</v>
      </c>
      <c r="O1172" s="9">
        <v>1.4328703703703703E-2</v>
      </c>
      <c r="P1172">
        <v>-36</v>
      </c>
      <c r="Q1172">
        <v>-2.99500831946755E-2</v>
      </c>
      <c r="R1172" t="s">
        <v>43</v>
      </c>
      <c r="S1172">
        <v>40</v>
      </c>
      <c r="T1172" t="s">
        <v>9188</v>
      </c>
      <c r="U1172" t="s">
        <v>4579</v>
      </c>
      <c r="V1172" t="s">
        <v>105</v>
      </c>
      <c r="W1172" t="s">
        <v>4576</v>
      </c>
      <c r="X1172" t="s">
        <v>9198</v>
      </c>
      <c r="Y1172" t="s">
        <v>9166</v>
      </c>
      <c r="Z1172" t="s">
        <v>47</v>
      </c>
      <c r="AA1172" t="s">
        <v>9175</v>
      </c>
    </row>
    <row r="1173" spans="1:27" x14ac:dyDescent="0.25">
      <c r="A1173">
        <v>1629</v>
      </c>
      <c r="B1173">
        <v>1172</v>
      </c>
      <c r="C1173" t="s">
        <v>7351</v>
      </c>
      <c r="D1173" t="s">
        <v>15</v>
      </c>
      <c r="E1173" t="s">
        <v>485</v>
      </c>
      <c r="F1173" t="s">
        <v>1773</v>
      </c>
      <c r="G1173" s="4" t="s">
        <v>151</v>
      </c>
      <c r="H1173" s="4">
        <v>2.8252314814814813E-2</v>
      </c>
      <c r="I1173" s="4">
        <v>2.9166666666666667E-2</v>
      </c>
      <c r="J1173" s="4">
        <v>2.8240740740740739E-3</v>
      </c>
      <c r="K1173" s="4">
        <v>1.412037037037037E-2</v>
      </c>
      <c r="L1173" t="s">
        <v>7201</v>
      </c>
      <c r="M1173" t="s">
        <v>7193</v>
      </c>
      <c r="N1173" s="4">
        <v>1.4131944444444445E-2</v>
      </c>
      <c r="O1173" s="9">
        <v>1.4131944444444445E-2</v>
      </c>
      <c r="P1173">
        <v>-1</v>
      </c>
      <c r="Q1173">
        <v>-8.1967213114754098E-4</v>
      </c>
      <c r="R1173" t="s">
        <v>23</v>
      </c>
      <c r="S1173">
        <v>40</v>
      </c>
      <c r="T1173" t="s">
        <v>9189</v>
      </c>
      <c r="U1173" t="s">
        <v>4576</v>
      </c>
      <c r="V1173" t="s">
        <v>75</v>
      </c>
      <c r="W1173" t="s">
        <v>4576</v>
      </c>
      <c r="X1173" t="s">
        <v>9198</v>
      </c>
      <c r="Y1173" t="s">
        <v>9166</v>
      </c>
      <c r="Z1173" t="s">
        <v>47</v>
      </c>
      <c r="AA1173" t="s">
        <v>75</v>
      </c>
    </row>
    <row r="1174" spans="1:27" x14ac:dyDescent="0.25">
      <c r="A1174">
        <v>3216</v>
      </c>
      <c r="B1174">
        <v>1173</v>
      </c>
      <c r="C1174" t="s">
        <v>1774</v>
      </c>
      <c r="D1174" t="s">
        <v>15</v>
      </c>
      <c r="F1174" t="s">
        <v>536</v>
      </c>
      <c r="G1174" s="4" t="s">
        <v>18</v>
      </c>
      <c r="H1174" s="4">
        <v>2.8252314814814813E-2</v>
      </c>
      <c r="I1174" s="4">
        <v>2.9131944444444443E-2</v>
      </c>
      <c r="J1174" s="4">
        <v>2.8240740740740739E-3</v>
      </c>
      <c r="K1174" s="4">
        <v>1.4444444444444444E-2</v>
      </c>
      <c r="L1174" t="s">
        <v>7201</v>
      </c>
      <c r="M1174" t="s">
        <v>7085</v>
      </c>
      <c r="N1174" s="4">
        <v>1.380787037037037E-2</v>
      </c>
      <c r="O1174" s="9">
        <v>1.380787037037037E-2</v>
      </c>
      <c r="P1174">
        <v>55</v>
      </c>
      <c r="Q1174">
        <v>4.4070512820512803E-2</v>
      </c>
      <c r="R1174" t="s">
        <v>19</v>
      </c>
      <c r="S1174">
        <v>40</v>
      </c>
      <c r="T1174" t="s">
        <v>9188</v>
      </c>
      <c r="U1174" t="s">
        <v>4579</v>
      </c>
      <c r="V1174" t="s">
        <v>105</v>
      </c>
      <c r="W1174" t="s">
        <v>4576</v>
      </c>
      <c r="X1174" t="s">
        <v>9198</v>
      </c>
      <c r="Y1174" t="s">
        <v>9166</v>
      </c>
      <c r="Z1174" t="s">
        <v>47</v>
      </c>
      <c r="AA1174" t="s">
        <v>159</v>
      </c>
    </row>
    <row r="1175" spans="1:27" x14ac:dyDescent="0.25">
      <c r="A1175">
        <v>4750</v>
      </c>
      <c r="B1175">
        <v>1174</v>
      </c>
      <c r="C1175" t="s">
        <v>8677</v>
      </c>
      <c r="D1175" t="s">
        <v>15</v>
      </c>
      <c r="E1175" t="s">
        <v>1775</v>
      </c>
      <c r="F1175" t="s">
        <v>1455</v>
      </c>
      <c r="G1175" s="4" t="s">
        <v>18</v>
      </c>
      <c r="H1175" s="4">
        <v>2.8252314814814813E-2</v>
      </c>
      <c r="I1175" s="4">
        <v>2.8993055555555557E-2</v>
      </c>
      <c r="J1175" s="4">
        <v>2.8240740740740739E-3</v>
      </c>
      <c r="K1175" s="4">
        <v>1.3819444444444445E-2</v>
      </c>
      <c r="L1175" t="s">
        <v>7201</v>
      </c>
      <c r="M1175" t="s">
        <v>6905</v>
      </c>
      <c r="N1175" s="4">
        <v>1.443287037037037E-2</v>
      </c>
      <c r="O1175" s="9">
        <v>1.443287037037037E-2</v>
      </c>
      <c r="P1175">
        <v>-53</v>
      </c>
      <c r="Q1175">
        <v>-4.4388609715242902E-2</v>
      </c>
      <c r="R1175" t="s">
        <v>43</v>
      </c>
      <c r="S1175">
        <v>40</v>
      </c>
      <c r="T1175" t="s">
        <v>9188</v>
      </c>
      <c r="U1175" t="s">
        <v>4576</v>
      </c>
      <c r="V1175" t="s">
        <v>105</v>
      </c>
      <c r="W1175" t="s">
        <v>4576</v>
      </c>
      <c r="X1175" t="s">
        <v>9198</v>
      </c>
      <c r="Y1175" t="s">
        <v>9166</v>
      </c>
      <c r="Z1175" t="s">
        <v>47</v>
      </c>
      <c r="AA1175" t="s">
        <v>178</v>
      </c>
    </row>
    <row r="1176" spans="1:27" x14ac:dyDescent="0.25">
      <c r="A1176">
        <v>339</v>
      </c>
      <c r="B1176">
        <v>1175</v>
      </c>
      <c r="C1176" t="s">
        <v>1776</v>
      </c>
      <c r="D1176" t="s">
        <v>15</v>
      </c>
      <c r="E1176" t="s">
        <v>722</v>
      </c>
      <c r="F1176" t="s">
        <v>589</v>
      </c>
      <c r="G1176" s="4" t="s">
        <v>135</v>
      </c>
      <c r="H1176" s="4">
        <v>2.8252314814814813E-2</v>
      </c>
      <c r="I1176" s="4">
        <v>2.8819444444444446E-2</v>
      </c>
      <c r="J1176" s="4">
        <v>2.8240740740740739E-3</v>
      </c>
      <c r="K1176" s="4">
        <v>1.40625E-2</v>
      </c>
      <c r="L1176" t="s">
        <v>7201</v>
      </c>
      <c r="M1176" t="s">
        <v>5280</v>
      </c>
      <c r="N1176" s="4">
        <v>1.4189814814814815E-2</v>
      </c>
      <c r="O1176" s="9">
        <v>1.4189814814814815E-2</v>
      </c>
      <c r="P1176">
        <v>-11</v>
      </c>
      <c r="Q1176">
        <v>-9.0534979423868307E-3</v>
      </c>
      <c r="R1176" t="s">
        <v>23</v>
      </c>
      <c r="S1176">
        <v>40</v>
      </c>
      <c r="T1176" t="s">
        <v>9188</v>
      </c>
      <c r="U1176" t="s">
        <v>4576</v>
      </c>
      <c r="V1176" t="s">
        <v>136</v>
      </c>
      <c r="W1176" t="s">
        <v>4576</v>
      </c>
      <c r="X1176" t="s">
        <v>9198</v>
      </c>
      <c r="Y1176" t="s">
        <v>9166</v>
      </c>
      <c r="Z1176" t="s">
        <v>47</v>
      </c>
      <c r="AA1176" t="s">
        <v>58</v>
      </c>
    </row>
    <row r="1177" spans="1:27" x14ac:dyDescent="0.25">
      <c r="A1177">
        <v>3940</v>
      </c>
      <c r="B1177">
        <v>1176</v>
      </c>
      <c r="C1177" t="s">
        <v>6701</v>
      </c>
      <c r="D1177" t="s">
        <v>15</v>
      </c>
      <c r="F1177" t="s">
        <v>319</v>
      </c>
      <c r="G1177" s="4" t="s">
        <v>135</v>
      </c>
      <c r="H1177" s="4">
        <v>2.826388888888889E-2</v>
      </c>
      <c r="I1177" s="4">
        <v>2.9120370370370369E-2</v>
      </c>
      <c r="J1177" s="4">
        <v>2.8240740740740739E-3</v>
      </c>
      <c r="K1177" s="4">
        <v>1.380787037037037E-2</v>
      </c>
      <c r="L1177" t="s">
        <v>6702</v>
      </c>
      <c r="M1177" t="s">
        <v>4586</v>
      </c>
      <c r="N1177" s="4">
        <v>1.4456018518518519E-2</v>
      </c>
      <c r="O1177" s="9">
        <v>1.4456018518518519E-2</v>
      </c>
      <c r="P1177">
        <v>-56</v>
      </c>
      <c r="Q1177">
        <v>-4.6940486169320998E-2</v>
      </c>
      <c r="R1177" t="s">
        <v>43</v>
      </c>
      <c r="S1177">
        <v>40</v>
      </c>
      <c r="T1177" t="s">
        <v>9188</v>
      </c>
      <c r="U1177" t="s">
        <v>4579</v>
      </c>
      <c r="V1177" t="s">
        <v>136</v>
      </c>
      <c r="W1177" t="s">
        <v>4576</v>
      </c>
      <c r="X1177" t="s">
        <v>9198</v>
      </c>
      <c r="Y1177" t="s">
        <v>9166</v>
      </c>
      <c r="Z1177" t="s">
        <v>47</v>
      </c>
      <c r="AA1177" t="s">
        <v>175</v>
      </c>
    </row>
    <row r="1178" spans="1:27" x14ac:dyDescent="0.25">
      <c r="A1178">
        <v>1387</v>
      </c>
      <c r="B1178">
        <v>1177</v>
      </c>
      <c r="C1178" t="s">
        <v>1777</v>
      </c>
      <c r="D1178" t="s">
        <v>15</v>
      </c>
      <c r="F1178" t="s">
        <v>1778</v>
      </c>
      <c r="G1178" s="4" t="s">
        <v>18</v>
      </c>
      <c r="H1178" s="4">
        <v>2.8275462962962964E-2</v>
      </c>
      <c r="I1178" s="4">
        <v>2.9016203703703704E-2</v>
      </c>
      <c r="J1178" s="4">
        <v>2.8240740740740739E-3</v>
      </c>
      <c r="K1178" s="4">
        <v>1.3784722222222223E-2</v>
      </c>
      <c r="L1178" t="s">
        <v>6301</v>
      </c>
      <c r="M1178" t="s">
        <v>4587</v>
      </c>
      <c r="N1178" s="4">
        <v>1.4490740740740742E-2</v>
      </c>
      <c r="O1178" s="9">
        <v>1.4490740740740742E-2</v>
      </c>
      <c r="P1178">
        <v>-61</v>
      </c>
      <c r="Q1178">
        <v>-5.1217464315701101E-2</v>
      </c>
      <c r="R1178" t="s">
        <v>43</v>
      </c>
      <c r="S1178">
        <v>40</v>
      </c>
      <c r="T1178" t="s">
        <v>9188</v>
      </c>
      <c r="U1178" t="s">
        <v>4579</v>
      </c>
      <c r="V1178" t="s">
        <v>105</v>
      </c>
      <c r="W1178" t="s">
        <v>4576</v>
      </c>
      <c r="X1178" t="s">
        <v>9198</v>
      </c>
      <c r="Y1178" t="s">
        <v>9166</v>
      </c>
      <c r="Z1178" t="s">
        <v>47</v>
      </c>
      <c r="AA1178" t="s">
        <v>168</v>
      </c>
    </row>
    <row r="1179" spans="1:27" x14ac:dyDescent="0.25">
      <c r="A1179">
        <v>1982</v>
      </c>
      <c r="B1179">
        <v>1178</v>
      </c>
      <c r="C1179" t="s">
        <v>8075</v>
      </c>
      <c r="D1179" t="s">
        <v>15</v>
      </c>
      <c r="E1179" t="s">
        <v>244</v>
      </c>
      <c r="F1179" t="s">
        <v>42</v>
      </c>
      <c r="G1179" s="4" t="s">
        <v>207</v>
      </c>
      <c r="H1179" s="4">
        <v>2.8275462962962964E-2</v>
      </c>
      <c r="I1179" s="4">
        <v>2.8738425925925924E-2</v>
      </c>
      <c r="J1179" s="4">
        <v>2.8240740740740739E-3</v>
      </c>
      <c r="K1179" s="4">
        <v>1.4039351851851851E-2</v>
      </c>
      <c r="L1179" t="s">
        <v>6301</v>
      </c>
      <c r="M1179" t="s">
        <v>6202</v>
      </c>
      <c r="N1179" s="4">
        <v>1.4236111111111111E-2</v>
      </c>
      <c r="O1179" s="9">
        <v>1.4236111111111111E-2</v>
      </c>
      <c r="P1179">
        <v>-17</v>
      </c>
      <c r="Q1179">
        <v>-1.4014839241549899E-2</v>
      </c>
      <c r="R1179" t="s">
        <v>23</v>
      </c>
      <c r="S1179">
        <v>40</v>
      </c>
      <c r="T1179" t="s">
        <v>9188</v>
      </c>
      <c r="U1179" t="s">
        <v>4576</v>
      </c>
      <c r="V1179" t="s">
        <v>165</v>
      </c>
      <c r="W1179" t="s">
        <v>4576</v>
      </c>
      <c r="X1179" t="s">
        <v>9198</v>
      </c>
      <c r="Y1179" t="s">
        <v>9166</v>
      </c>
      <c r="Z1179" t="s">
        <v>47</v>
      </c>
      <c r="AA1179" t="s">
        <v>51</v>
      </c>
    </row>
    <row r="1180" spans="1:27" x14ac:dyDescent="0.25">
      <c r="A1180">
        <v>800</v>
      </c>
      <c r="B1180">
        <v>1179</v>
      </c>
      <c r="C1180" t="s">
        <v>1779</v>
      </c>
      <c r="D1180" t="s">
        <v>15</v>
      </c>
      <c r="F1180" t="s">
        <v>642</v>
      </c>
      <c r="G1180" s="4" t="s">
        <v>135</v>
      </c>
      <c r="H1180" s="4">
        <v>2.8275462962962964E-2</v>
      </c>
      <c r="I1180" s="4">
        <v>2.8993055555555557E-2</v>
      </c>
      <c r="J1180" s="4">
        <v>2.8240740740740739E-3</v>
      </c>
      <c r="K1180" s="4">
        <v>1.3993055555555555E-2</v>
      </c>
      <c r="L1180" t="s">
        <v>6301</v>
      </c>
      <c r="M1180" t="s">
        <v>6703</v>
      </c>
      <c r="N1180" s="4">
        <v>1.4282407407407407E-2</v>
      </c>
      <c r="O1180" s="9">
        <v>1.4282407407407407E-2</v>
      </c>
      <c r="P1180">
        <v>-25</v>
      </c>
      <c r="Q1180">
        <v>-2.0678246484698098E-2</v>
      </c>
      <c r="R1180" t="s">
        <v>43</v>
      </c>
      <c r="S1180">
        <v>40</v>
      </c>
      <c r="T1180" t="s">
        <v>9188</v>
      </c>
      <c r="U1180" t="s">
        <v>4579</v>
      </c>
      <c r="V1180" t="s">
        <v>136</v>
      </c>
      <c r="W1180" t="s">
        <v>4576</v>
      </c>
      <c r="X1180" t="s">
        <v>9198</v>
      </c>
      <c r="Y1180" t="s">
        <v>9166</v>
      </c>
      <c r="Z1180" t="s">
        <v>47</v>
      </c>
      <c r="AA1180" t="s">
        <v>9178</v>
      </c>
    </row>
    <row r="1181" spans="1:27" x14ac:dyDescent="0.25">
      <c r="A1181">
        <v>1369</v>
      </c>
      <c r="B1181">
        <v>1180</v>
      </c>
      <c r="C1181" t="s">
        <v>1780</v>
      </c>
      <c r="D1181" t="s">
        <v>15</v>
      </c>
      <c r="E1181" t="s">
        <v>407</v>
      </c>
      <c r="G1181" s="4" t="s">
        <v>30</v>
      </c>
      <c r="H1181" s="4">
        <v>2.8275462962962964E-2</v>
      </c>
      <c r="I1181" s="4">
        <v>2.914351851851852E-2</v>
      </c>
      <c r="J1181" s="4">
        <v>2.8240740740740739E-3</v>
      </c>
      <c r="K1181" s="4">
        <v>1.4305555555555556E-2</v>
      </c>
      <c r="L1181" t="s">
        <v>6301</v>
      </c>
      <c r="M1181" t="s">
        <v>6315</v>
      </c>
      <c r="N1181" s="4">
        <v>1.3969907407407407E-2</v>
      </c>
      <c r="O1181" s="9">
        <v>1.3969907407407407E-2</v>
      </c>
      <c r="P1181">
        <v>29</v>
      </c>
      <c r="Q1181">
        <v>2.3462783171521E-2</v>
      </c>
      <c r="R1181" t="s">
        <v>19</v>
      </c>
      <c r="S1181">
        <v>40</v>
      </c>
      <c r="T1181" t="s">
        <v>9188</v>
      </c>
      <c r="U1181" t="s">
        <v>4576</v>
      </c>
      <c r="V1181" t="s">
        <v>75</v>
      </c>
      <c r="W1181" t="s">
        <v>4576</v>
      </c>
      <c r="X1181" t="s">
        <v>9198</v>
      </c>
      <c r="Y1181" t="s">
        <v>9166</v>
      </c>
      <c r="Z1181" t="s">
        <v>47</v>
      </c>
      <c r="AA1181" t="s">
        <v>122</v>
      </c>
    </row>
    <row r="1182" spans="1:27" x14ac:dyDescent="0.25">
      <c r="A1182">
        <v>2632</v>
      </c>
      <c r="B1182">
        <v>1181</v>
      </c>
      <c r="C1182" t="s">
        <v>1781</v>
      </c>
      <c r="D1182" t="s">
        <v>15</v>
      </c>
      <c r="F1182" t="s">
        <v>1782</v>
      </c>
      <c r="G1182" s="4" t="s">
        <v>30</v>
      </c>
      <c r="H1182" s="4">
        <v>2.8275462962962964E-2</v>
      </c>
      <c r="I1182" s="4">
        <v>2.8761574074074075E-2</v>
      </c>
      <c r="J1182" s="4">
        <v>2.8240740740740739E-3</v>
      </c>
      <c r="K1182" s="4">
        <v>1.4039351851851851E-2</v>
      </c>
      <c r="L1182" t="s">
        <v>6301</v>
      </c>
      <c r="M1182" t="s">
        <v>6202</v>
      </c>
      <c r="N1182" s="4">
        <v>1.4236111111111111E-2</v>
      </c>
      <c r="O1182" s="9">
        <v>1.4236111111111111E-2</v>
      </c>
      <c r="P1182">
        <v>-17</v>
      </c>
      <c r="Q1182">
        <v>-1.4014839241549899E-2</v>
      </c>
      <c r="R1182" t="s">
        <v>23</v>
      </c>
      <c r="S1182">
        <v>40</v>
      </c>
      <c r="T1182" t="s">
        <v>9188</v>
      </c>
      <c r="U1182" t="s">
        <v>4579</v>
      </c>
      <c r="V1182" t="s">
        <v>75</v>
      </c>
      <c r="W1182" t="s">
        <v>4576</v>
      </c>
      <c r="X1182" t="s">
        <v>9198</v>
      </c>
      <c r="Y1182" t="s">
        <v>9166</v>
      </c>
      <c r="Z1182" t="s">
        <v>47</v>
      </c>
      <c r="AA1182" t="s">
        <v>51</v>
      </c>
    </row>
    <row r="1183" spans="1:27" x14ac:dyDescent="0.25">
      <c r="A1183">
        <v>3617</v>
      </c>
      <c r="B1183">
        <v>1182</v>
      </c>
      <c r="C1183" t="s">
        <v>6979</v>
      </c>
      <c r="D1183" t="s">
        <v>15</v>
      </c>
      <c r="F1183" t="s">
        <v>42</v>
      </c>
      <c r="G1183" s="4" t="s">
        <v>18</v>
      </c>
      <c r="H1183" s="4">
        <v>2.8275462962962964E-2</v>
      </c>
      <c r="I1183" s="4">
        <v>2.9050925925925924E-2</v>
      </c>
      <c r="J1183" s="4">
        <v>2.8240740740740739E-3</v>
      </c>
      <c r="K1183" s="4">
        <v>1.4108796296296296E-2</v>
      </c>
      <c r="L1183" t="s">
        <v>6301</v>
      </c>
      <c r="M1183" t="s">
        <v>4781</v>
      </c>
      <c r="N1183" s="4">
        <v>1.4166666666666666E-2</v>
      </c>
      <c r="O1183" s="9">
        <v>1.4166666666666666E-2</v>
      </c>
      <c r="P1183">
        <v>-5</v>
      </c>
      <c r="Q1183">
        <v>-4.1017227235438901E-3</v>
      </c>
      <c r="R1183" t="s">
        <v>23</v>
      </c>
      <c r="S1183">
        <v>40</v>
      </c>
      <c r="T1183" t="s">
        <v>9188</v>
      </c>
      <c r="U1183" t="s">
        <v>4579</v>
      </c>
      <c r="V1183" t="s">
        <v>105</v>
      </c>
      <c r="W1183" t="s">
        <v>4576</v>
      </c>
      <c r="X1183" t="s">
        <v>9198</v>
      </c>
      <c r="Y1183" t="s">
        <v>9166</v>
      </c>
      <c r="Z1183" t="s">
        <v>47</v>
      </c>
      <c r="AA1183" t="s">
        <v>71</v>
      </c>
    </row>
    <row r="1184" spans="1:27" x14ac:dyDescent="0.25">
      <c r="A1184">
        <v>1528</v>
      </c>
      <c r="B1184">
        <v>1183</v>
      </c>
      <c r="C1184" t="s">
        <v>1783</v>
      </c>
      <c r="D1184" t="s">
        <v>15</v>
      </c>
      <c r="E1184" t="s">
        <v>548</v>
      </c>
      <c r="F1184" t="s">
        <v>1034</v>
      </c>
      <c r="G1184" s="4" t="s">
        <v>1011</v>
      </c>
      <c r="H1184" s="4">
        <v>2.8287037037037038E-2</v>
      </c>
      <c r="I1184" s="4">
        <v>2.9027777777777777E-2</v>
      </c>
      <c r="J1184" s="4">
        <v>2.8240740740740739E-3</v>
      </c>
      <c r="K1184" s="4">
        <v>1.4050925925925927E-2</v>
      </c>
      <c r="L1184" t="s">
        <v>7979</v>
      </c>
      <c r="M1184" t="s">
        <v>7980</v>
      </c>
      <c r="N1184" s="4">
        <v>1.4236111111111111E-2</v>
      </c>
      <c r="O1184" s="9">
        <v>1.4236111111111111E-2</v>
      </c>
      <c r="P1184">
        <v>-16</v>
      </c>
      <c r="Q1184">
        <v>-1.31795716639209E-2</v>
      </c>
      <c r="R1184" t="s">
        <v>23</v>
      </c>
      <c r="S1184">
        <v>40</v>
      </c>
      <c r="T1184" t="s">
        <v>9189</v>
      </c>
      <c r="U1184" t="s">
        <v>4576</v>
      </c>
      <c r="V1184" t="s">
        <v>136</v>
      </c>
      <c r="W1184" t="s">
        <v>4576</v>
      </c>
      <c r="X1184" t="s">
        <v>9198</v>
      </c>
      <c r="Y1184" t="s">
        <v>9166</v>
      </c>
      <c r="Z1184" t="s">
        <v>47</v>
      </c>
      <c r="AA1184" t="s">
        <v>55</v>
      </c>
    </row>
    <row r="1185" spans="1:27" x14ac:dyDescent="0.25">
      <c r="A1185">
        <v>365</v>
      </c>
      <c r="B1185">
        <v>1184</v>
      </c>
      <c r="C1185" t="s">
        <v>8285</v>
      </c>
      <c r="D1185" t="s">
        <v>15</v>
      </c>
      <c r="E1185" t="s">
        <v>1059</v>
      </c>
      <c r="F1185" t="s">
        <v>37</v>
      </c>
      <c r="G1185" s="4" t="s">
        <v>135</v>
      </c>
      <c r="H1185" s="4">
        <v>2.8287037037037038E-2</v>
      </c>
      <c r="I1185" s="4">
        <v>2.9050925925925924E-2</v>
      </c>
      <c r="J1185" s="4">
        <v>2.8240740740740739E-3</v>
      </c>
      <c r="K1185" s="4">
        <v>1.3935185185185186E-2</v>
      </c>
      <c r="L1185" t="s">
        <v>7979</v>
      </c>
      <c r="M1185" t="s">
        <v>6200</v>
      </c>
      <c r="N1185" s="4">
        <v>1.4351851851851852E-2</v>
      </c>
      <c r="O1185" s="9">
        <v>1.4351851851851852E-2</v>
      </c>
      <c r="P1185">
        <v>-36</v>
      </c>
      <c r="Q1185">
        <v>-2.9900332225913599E-2</v>
      </c>
      <c r="R1185" t="s">
        <v>43</v>
      </c>
      <c r="S1185">
        <v>40</v>
      </c>
      <c r="T1185" t="s">
        <v>9188</v>
      </c>
      <c r="U1185" t="s">
        <v>4576</v>
      </c>
      <c r="V1185" t="s">
        <v>136</v>
      </c>
      <c r="W1185" t="s">
        <v>4576</v>
      </c>
      <c r="X1185" t="s">
        <v>9198</v>
      </c>
      <c r="Y1185" t="s">
        <v>9166</v>
      </c>
      <c r="Z1185" t="s">
        <v>47</v>
      </c>
      <c r="AA1185" t="s">
        <v>9172</v>
      </c>
    </row>
    <row r="1186" spans="1:27" x14ac:dyDescent="0.25">
      <c r="A1186">
        <v>4525</v>
      </c>
      <c r="B1186">
        <v>1185</v>
      </c>
      <c r="C1186" t="s">
        <v>1784</v>
      </c>
      <c r="D1186" t="s">
        <v>15</v>
      </c>
      <c r="E1186" t="s">
        <v>1785</v>
      </c>
      <c r="F1186" t="s">
        <v>82</v>
      </c>
      <c r="G1186" s="4" t="s">
        <v>135</v>
      </c>
      <c r="H1186" s="4">
        <v>2.8298611111111111E-2</v>
      </c>
      <c r="I1186" s="4">
        <v>2.9224537037037038E-2</v>
      </c>
      <c r="J1186" s="4">
        <v>2.8356481481481483E-3</v>
      </c>
      <c r="K1186" s="4">
        <v>1.4421296296296297E-2</v>
      </c>
      <c r="L1186" t="s">
        <v>8920</v>
      </c>
      <c r="M1186" t="s">
        <v>4804</v>
      </c>
      <c r="N1186" s="4">
        <v>1.3877314814814815E-2</v>
      </c>
      <c r="O1186" s="9">
        <v>1.3877314814814815E-2</v>
      </c>
      <c r="P1186">
        <v>47</v>
      </c>
      <c r="Q1186">
        <v>3.77207062600321E-2</v>
      </c>
      <c r="R1186" t="s">
        <v>19</v>
      </c>
      <c r="S1186">
        <v>40</v>
      </c>
      <c r="T1186" t="s">
        <v>9188</v>
      </c>
      <c r="U1186" t="s">
        <v>4576</v>
      </c>
      <c r="V1186" t="s">
        <v>136</v>
      </c>
      <c r="W1186" t="s">
        <v>4576</v>
      </c>
      <c r="X1186" t="s">
        <v>9198</v>
      </c>
      <c r="Y1186" t="s">
        <v>9166</v>
      </c>
      <c r="Z1186" t="s">
        <v>47</v>
      </c>
      <c r="AA1186" t="s">
        <v>152</v>
      </c>
    </row>
    <row r="1187" spans="1:27" x14ac:dyDescent="0.25">
      <c r="A1187">
        <v>1048</v>
      </c>
      <c r="B1187">
        <v>1186</v>
      </c>
      <c r="C1187" t="s">
        <v>6704</v>
      </c>
      <c r="D1187" t="s">
        <v>15</v>
      </c>
      <c r="F1187" t="s">
        <v>1786</v>
      </c>
      <c r="G1187" s="4" t="s">
        <v>135</v>
      </c>
      <c r="H1187" s="4">
        <v>2.8310185185185185E-2</v>
      </c>
      <c r="I1187" s="4">
        <v>2.8969907407407406E-2</v>
      </c>
      <c r="J1187" s="4">
        <v>2.8356481481481483E-3</v>
      </c>
      <c r="K1187" s="4">
        <v>1.3935185185185186E-2</v>
      </c>
      <c r="L1187" t="s">
        <v>6705</v>
      </c>
      <c r="M1187" t="s">
        <v>6200</v>
      </c>
      <c r="N1187" s="4">
        <v>1.4375000000000001E-2</v>
      </c>
      <c r="O1187" s="9">
        <v>1.4375000000000001E-2</v>
      </c>
      <c r="P1187">
        <v>-38</v>
      </c>
      <c r="Q1187">
        <v>-3.1561461794019897E-2</v>
      </c>
      <c r="R1187" t="s">
        <v>43</v>
      </c>
      <c r="S1187">
        <v>40</v>
      </c>
      <c r="T1187" t="s">
        <v>9188</v>
      </c>
      <c r="U1187" t="s">
        <v>4579</v>
      </c>
      <c r="V1187" t="s">
        <v>136</v>
      </c>
      <c r="W1187" t="s">
        <v>4576</v>
      </c>
      <c r="X1187" t="s">
        <v>9198</v>
      </c>
      <c r="Y1187" t="s">
        <v>9166</v>
      </c>
      <c r="Z1187" t="s">
        <v>47</v>
      </c>
      <c r="AA1187" t="s">
        <v>9172</v>
      </c>
    </row>
    <row r="1188" spans="1:27" x14ac:dyDescent="0.25">
      <c r="A1188">
        <v>461</v>
      </c>
      <c r="B1188">
        <v>1187</v>
      </c>
      <c r="C1188" t="s">
        <v>1787</v>
      </c>
      <c r="D1188" t="s">
        <v>15</v>
      </c>
      <c r="E1188" t="s">
        <v>1788</v>
      </c>
      <c r="F1188" t="s">
        <v>82</v>
      </c>
      <c r="G1188" s="4" t="s">
        <v>135</v>
      </c>
      <c r="H1188" s="4">
        <v>2.8321759259259258E-2</v>
      </c>
      <c r="I1188" s="4">
        <v>2.8877314814814814E-2</v>
      </c>
      <c r="J1188" s="4">
        <v>2.8356481481481483E-3</v>
      </c>
      <c r="K1188" s="4">
        <v>1.3969907407407407E-2</v>
      </c>
      <c r="L1188" t="s">
        <v>4960</v>
      </c>
      <c r="M1188" t="s">
        <v>5277</v>
      </c>
      <c r="N1188" s="4">
        <v>1.4351851851851852E-2</v>
      </c>
      <c r="O1188" s="9">
        <v>1.4351851851851852E-2</v>
      </c>
      <c r="P1188">
        <v>-33</v>
      </c>
      <c r="Q1188">
        <v>-2.7340513670256798E-2</v>
      </c>
      <c r="R1188" t="s">
        <v>43</v>
      </c>
      <c r="S1188">
        <v>40</v>
      </c>
      <c r="T1188" t="s">
        <v>9188</v>
      </c>
      <c r="U1188" t="s">
        <v>4576</v>
      </c>
      <c r="V1188" t="s">
        <v>136</v>
      </c>
      <c r="W1188" t="s">
        <v>4576</v>
      </c>
      <c r="X1188" t="s">
        <v>9198</v>
      </c>
      <c r="Y1188" t="s">
        <v>9166</v>
      </c>
      <c r="Z1188" t="s">
        <v>47</v>
      </c>
      <c r="AA1188" t="s">
        <v>9173</v>
      </c>
    </row>
    <row r="1189" spans="1:27" x14ac:dyDescent="0.25">
      <c r="A1189">
        <v>3462</v>
      </c>
      <c r="B1189">
        <v>1188</v>
      </c>
      <c r="C1189" t="s">
        <v>7281</v>
      </c>
      <c r="D1189" t="s">
        <v>852</v>
      </c>
      <c r="F1189" t="s">
        <v>417</v>
      </c>
      <c r="G1189" s="4" t="s">
        <v>30</v>
      </c>
      <c r="H1189" s="4">
        <v>2.8321759259259258E-2</v>
      </c>
      <c r="I1189" s="4">
        <v>2.9155092592592594E-2</v>
      </c>
      <c r="J1189" s="4">
        <v>2.8356481481481483E-3</v>
      </c>
      <c r="K1189" s="4">
        <v>1.380787037037037E-2</v>
      </c>
      <c r="L1189" t="s">
        <v>4960</v>
      </c>
      <c r="M1189" t="s">
        <v>4586</v>
      </c>
      <c r="N1189" s="4">
        <v>1.4513888888888889E-2</v>
      </c>
      <c r="O1189" s="9">
        <v>1.4513888888888889E-2</v>
      </c>
      <c r="P1189">
        <v>-61</v>
      </c>
      <c r="Q1189">
        <v>-5.1131601005867597E-2</v>
      </c>
      <c r="R1189" t="s">
        <v>43</v>
      </c>
      <c r="S1189">
        <v>40</v>
      </c>
      <c r="T1189" t="s">
        <v>9188</v>
      </c>
      <c r="U1189" t="s">
        <v>4579</v>
      </c>
      <c r="V1189" t="s">
        <v>75</v>
      </c>
      <c r="W1189" t="s">
        <v>4576</v>
      </c>
      <c r="X1189" t="s">
        <v>9198</v>
      </c>
      <c r="Y1189" t="s">
        <v>9166</v>
      </c>
      <c r="Z1189" t="s">
        <v>47</v>
      </c>
      <c r="AA1189" t="s">
        <v>175</v>
      </c>
    </row>
    <row r="1190" spans="1:27" x14ac:dyDescent="0.25">
      <c r="A1190">
        <v>386</v>
      </c>
      <c r="B1190">
        <v>1189</v>
      </c>
      <c r="C1190" t="s">
        <v>1789</v>
      </c>
      <c r="D1190" t="s">
        <v>15</v>
      </c>
      <c r="E1190" t="s">
        <v>854</v>
      </c>
      <c r="F1190" t="s">
        <v>82</v>
      </c>
      <c r="G1190" s="4" t="s">
        <v>135</v>
      </c>
      <c r="H1190" s="4">
        <v>2.8321759259259258E-2</v>
      </c>
      <c r="I1190" s="4">
        <v>2.9270833333333333E-2</v>
      </c>
      <c r="J1190" s="4">
        <v>2.8356481481481483E-3</v>
      </c>
      <c r="K1190" s="4">
        <v>1.4305555555555556E-2</v>
      </c>
      <c r="L1190" t="s">
        <v>4960</v>
      </c>
      <c r="M1190" t="s">
        <v>6315</v>
      </c>
      <c r="N1190" s="4">
        <v>1.4016203703703704E-2</v>
      </c>
      <c r="O1190" s="9">
        <v>1.4016203703703704E-2</v>
      </c>
      <c r="P1190">
        <v>25</v>
      </c>
      <c r="Q1190">
        <v>2.0226537216828499E-2</v>
      </c>
      <c r="R1190" t="s">
        <v>19</v>
      </c>
      <c r="S1190">
        <v>40</v>
      </c>
      <c r="T1190" t="s">
        <v>9188</v>
      </c>
      <c r="U1190" t="s">
        <v>4576</v>
      </c>
      <c r="V1190" t="s">
        <v>136</v>
      </c>
      <c r="W1190" t="s">
        <v>4576</v>
      </c>
      <c r="X1190" t="s">
        <v>9198</v>
      </c>
      <c r="Y1190" t="s">
        <v>9166</v>
      </c>
      <c r="Z1190" t="s">
        <v>47</v>
      </c>
      <c r="AA1190" t="s">
        <v>122</v>
      </c>
    </row>
    <row r="1191" spans="1:27" x14ac:dyDescent="0.25">
      <c r="A1191">
        <v>2781</v>
      </c>
      <c r="B1191">
        <v>1190</v>
      </c>
      <c r="C1191" t="s">
        <v>9015</v>
      </c>
      <c r="D1191" t="s">
        <v>15</v>
      </c>
      <c r="E1191" t="s">
        <v>433</v>
      </c>
      <c r="F1191" t="s">
        <v>82</v>
      </c>
      <c r="G1191" s="4" t="s">
        <v>207</v>
      </c>
      <c r="H1191" s="4">
        <v>2.8321759259259258E-2</v>
      </c>
      <c r="I1191" s="4">
        <v>2.9155092592592594E-2</v>
      </c>
      <c r="J1191" s="4">
        <v>2.8356481481481483E-3</v>
      </c>
      <c r="K1191" s="4">
        <v>1.4293981481481482E-2</v>
      </c>
      <c r="L1191" t="s">
        <v>4960</v>
      </c>
      <c r="M1191" t="s">
        <v>5801</v>
      </c>
      <c r="N1191" s="4">
        <v>1.4027777777777778E-2</v>
      </c>
      <c r="O1191" s="9">
        <v>1.4027777777777778E-2</v>
      </c>
      <c r="P1191">
        <v>23</v>
      </c>
      <c r="Q1191">
        <v>1.8623481781376499E-2</v>
      </c>
      <c r="R1191" t="s">
        <v>23</v>
      </c>
      <c r="S1191">
        <v>40</v>
      </c>
      <c r="T1191" t="s">
        <v>9188</v>
      </c>
      <c r="U1191" t="s">
        <v>4576</v>
      </c>
      <c r="V1191" t="s">
        <v>165</v>
      </c>
      <c r="W1191" t="s">
        <v>4576</v>
      </c>
      <c r="X1191" t="s">
        <v>9198</v>
      </c>
      <c r="Y1191" t="s">
        <v>9166</v>
      </c>
      <c r="Z1191" t="s">
        <v>47</v>
      </c>
      <c r="AA1191" t="s">
        <v>119</v>
      </c>
    </row>
    <row r="1192" spans="1:27" x14ac:dyDescent="0.25">
      <c r="A1192">
        <v>4312</v>
      </c>
      <c r="B1192">
        <v>1191</v>
      </c>
      <c r="C1192" t="s">
        <v>1790</v>
      </c>
      <c r="D1192" t="s">
        <v>15</v>
      </c>
      <c r="F1192" t="s">
        <v>82</v>
      </c>
      <c r="G1192" s="4" t="s">
        <v>135</v>
      </c>
      <c r="H1192" s="4">
        <v>2.8321759259259258E-2</v>
      </c>
      <c r="I1192" s="4">
        <v>2.9131944444444443E-2</v>
      </c>
      <c r="J1192" s="4">
        <v>2.8356481481481483E-3</v>
      </c>
      <c r="K1192" s="4">
        <v>1.4016203703703704E-2</v>
      </c>
      <c r="L1192" t="s">
        <v>4960</v>
      </c>
      <c r="M1192" t="s">
        <v>4954</v>
      </c>
      <c r="N1192" s="4">
        <v>1.4305555555555556E-2</v>
      </c>
      <c r="O1192" s="9">
        <v>1.4305555555555556E-2</v>
      </c>
      <c r="P1192">
        <v>-25</v>
      </c>
      <c r="Q1192">
        <v>-2.0644095788604499E-2</v>
      </c>
      <c r="R1192" t="s">
        <v>43</v>
      </c>
      <c r="S1192">
        <v>40</v>
      </c>
      <c r="T1192" t="s">
        <v>9188</v>
      </c>
      <c r="U1192" t="s">
        <v>4579</v>
      </c>
      <c r="V1192" t="s">
        <v>136</v>
      </c>
      <c r="W1192" t="s">
        <v>4576</v>
      </c>
      <c r="X1192" t="s">
        <v>9198</v>
      </c>
      <c r="Y1192" t="s">
        <v>9166</v>
      </c>
      <c r="Z1192" t="s">
        <v>47</v>
      </c>
      <c r="AA1192" t="s">
        <v>44</v>
      </c>
    </row>
    <row r="1193" spans="1:27" x14ac:dyDescent="0.25">
      <c r="A1193">
        <v>4134</v>
      </c>
      <c r="B1193">
        <v>1192</v>
      </c>
      <c r="C1193" t="s">
        <v>6302</v>
      </c>
      <c r="D1193" t="s">
        <v>15</v>
      </c>
      <c r="F1193" t="s">
        <v>394</v>
      </c>
      <c r="G1193" s="4" t="s">
        <v>186</v>
      </c>
      <c r="H1193" s="4">
        <v>2.8333333333333332E-2</v>
      </c>
      <c r="I1193" s="4">
        <v>2.8530092592592593E-2</v>
      </c>
      <c r="J1193" s="4">
        <v>2.8356481481481483E-3</v>
      </c>
      <c r="K1193" s="4">
        <v>1.3298611111111112E-2</v>
      </c>
      <c r="L1193" t="s">
        <v>5933</v>
      </c>
      <c r="M1193" t="s">
        <v>5781</v>
      </c>
      <c r="N1193" s="4">
        <v>1.5034722222222222E-2</v>
      </c>
      <c r="O1193" s="9">
        <v>1.5034722222222222E-2</v>
      </c>
      <c r="P1193">
        <v>-150</v>
      </c>
      <c r="Q1193">
        <v>-0.13054830287206301</v>
      </c>
      <c r="R1193" t="s">
        <v>43</v>
      </c>
      <c r="S1193">
        <v>40</v>
      </c>
      <c r="T1193" t="s">
        <v>9189</v>
      </c>
      <c r="U1193" t="s">
        <v>4579</v>
      </c>
      <c r="V1193" t="s">
        <v>105</v>
      </c>
      <c r="W1193" t="s">
        <v>4576</v>
      </c>
      <c r="X1193" t="s">
        <v>9198</v>
      </c>
      <c r="Y1193" t="s">
        <v>9166</v>
      </c>
      <c r="Z1193" t="s">
        <v>47</v>
      </c>
      <c r="AA1193" t="s">
        <v>9178</v>
      </c>
    </row>
    <row r="1194" spans="1:27" x14ac:dyDescent="0.25">
      <c r="A1194">
        <v>3511</v>
      </c>
      <c r="B1194">
        <v>1193</v>
      </c>
      <c r="C1194" t="s">
        <v>1791</v>
      </c>
      <c r="D1194" t="s">
        <v>15</v>
      </c>
      <c r="F1194" t="s">
        <v>573</v>
      </c>
      <c r="G1194" s="4" t="s">
        <v>151</v>
      </c>
      <c r="H1194" s="4">
        <v>2.8333333333333332E-2</v>
      </c>
      <c r="I1194" s="4">
        <v>2.9201388888888888E-2</v>
      </c>
      <c r="J1194" s="4">
        <v>2.8356481481481483E-3</v>
      </c>
      <c r="K1194" s="4">
        <v>1.4293981481481482E-2</v>
      </c>
      <c r="L1194" t="s">
        <v>5933</v>
      </c>
      <c r="M1194" t="s">
        <v>5801</v>
      </c>
      <c r="N1194" s="4">
        <v>1.4039351851851851E-2</v>
      </c>
      <c r="O1194" s="9">
        <v>1.4039351851851851E-2</v>
      </c>
      <c r="P1194">
        <v>22</v>
      </c>
      <c r="Q1194">
        <v>1.7813765182186199E-2</v>
      </c>
      <c r="R1194" t="s">
        <v>23</v>
      </c>
      <c r="S1194">
        <v>40</v>
      </c>
      <c r="T1194" t="s">
        <v>9189</v>
      </c>
      <c r="U1194" t="s">
        <v>4579</v>
      </c>
      <c r="V1194" t="s">
        <v>75</v>
      </c>
      <c r="W1194" t="s">
        <v>4576</v>
      </c>
      <c r="X1194" t="s">
        <v>9198</v>
      </c>
      <c r="Y1194" t="s">
        <v>9166</v>
      </c>
      <c r="Z1194" t="s">
        <v>47</v>
      </c>
      <c r="AA1194" t="s">
        <v>119</v>
      </c>
    </row>
    <row r="1195" spans="1:27" x14ac:dyDescent="0.25">
      <c r="A1195">
        <v>6007</v>
      </c>
      <c r="B1195">
        <v>1194</v>
      </c>
      <c r="C1195" t="s">
        <v>9098</v>
      </c>
      <c r="D1195" t="s">
        <v>15</v>
      </c>
      <c r="E1195" t="s">
        <v>1792</v>
      </c>
      <c r="F1195" t="s">
        <v>82</v>
      </c>
      <c r="G1195" s="4" t="s">
        <v>186</v>
      </c>
      <c r="H1195" s="4">
        <v>2.8333333333333332E-2</v>
      </c>
      <c r="I1195" s="4">
        <v>2.9027777777777777E-2</v>
      </c>
      <c r="J1195" s="4">
        <v>2.8356481481481483E-3</v>
      </c>
      <c r="K1195" s="4">
        <v>1.3900462962962963E-2</v>
      </c>
      <c r="L1195" t="s">
        <v>5933</v>
      </c>
      <c r="M1195" t="s">
        <v>6908</v>
      </c>
      <c r="N1195" s="4">
        <v>1.443287037037037E-2</v>
      </c>
      <c r="O1195" s="9">
        <v>1.443287037037037E-2</v>
      </c>
      <c r="P1195">
        <v>-46</v>
      </c>
      <c r="Q1195">
        <v>-3.83014154870941E-2</v>
      </c>
      <c r="R1195" t="s">
        <v>43</v>
      </c>
      <c r="S1195">
        <v>40</v>
      </c>
      <c r="T1195" t="s">
        <v>9189</v>
      </c>
      <c r="U1195" t="s">
        <v>4576</v>
      </c>
      <c r="V1195" t="s">
        <v>105</v>
      </c>
      <c r="W1195" t="s">
        <v>4576</v>
      </c>
      <c r="X1195" t="s">
        <v>9198</v>
      </c>
      <c r="Y1195" t="s">
        <v>9166</v>
      </c>
      <c r="Z1195" t="s">
        <v>47</v>
      </c>
      <c r="AA1195" t="s">
        <v>9177</v>
      </c>
    </row>
    <row r="1196" spans="1:27" x14ac:dyDescent="0.25">
      <c r="A1196">
        <v>2557</v>
      </c>
      <c r="B1196">
        <v>1195</v>
      </c>
      <c r="C1196" t="s">
        <v>1793</v>
      </c>
      <c r="D1196" t="s">
        <v>15</v>
      </c>
      <c r="E1196" t="s">
        <v>1794</v>
      </c>
      <c r="F1196" t="s">
        <v>931</v>
      </c>
      <c r="G1196" s="4" t="s">
        <v>1795</v>
      </c>
      <c r="H1196" s="4">
        <v>2.8333333333333332E-2</v>
      </c>
      <c r="I1196" s="4">
        <v>2.943287037037037E-2</v>
      </c>
      <c r="J1196" s="4">
        <v>2.8356481481481483E-3</v>
      </c>
      <c r="K1196" s="4">
        <v>1.4108796296296296E-2</v>
      </c>
      <c r="L1196" t="s">
        <v>5933</v>
      </c>
      <c r="M1196" t="s">
        <v>4781</v>
      </c>
      <c r="N1196" s="4">
        <v>1.4224537037037037E-2</v>
      </c>
      <c r="O1196" s="9">
        <v>1.4224537037037037E-2</v>
      </c>
      <c r="P1196">
        <v>-10</v>
      </c>
      <c r="Q1196">
        <v>-8.2034454470877802E-3</v>
      </c>
      <c r="R1196" t="s">
        <v>23</v>
      </c>
      <c r="S1196">
        <v>40</v>
      </c>
      <c r="T1196" t="s">
        <v>9189</v>
      </c>
      <c r="U1196" t="s">
        <v>4576</v>
      </c>
      <c r="V1196" t="s">
        <v>165</v>
      </c>
      <c r="W1196" t="s">
        <v>4576</v>
      </c>
      <c r="X1196" t="s">
        <v>9198</v>
      </c>
      <c r="Y1196" t="s">
        <v>9166</v>
      </c>
      <c r="Z1196" t="s">
        <v>47</v>
      </c>
      <c r="AA1196" t="s">
        <v>71</v>
      </c>
    </row>
    <row r="1197" spans="1:27" x14ac:dyDescent="0.25">
      <c r="A1197">
        <v>1522</v>
      </c>
      <c r="B1197">
        <v>1196</v>
      </c>
      <c r="C1197" t="s">
        <v>8286</v>
      </c>
      <c r="D1197" t="s">
        <v>15</v>
      </c>
      <c r="E1197" t="s">
        <v>1796</v>
      </c>
      <c r="F1197" t="s">
        <v>74</v>
      </c>
      <c r="G1197" s="4" t="s">
        <v>135</v>
      </c>
      <c r="H1197" s="4">
        <v>2.8333333333333332E-2</v>
      </c>
      <c r="I1197" s="4">
        <v>2.8819444444444446E-2</v>
      </c>
      <c r="J1197" s="4">
        <v>2.8356481481481483E-3</v>
      </c>
      <c r="K1197" s="4">
        <v>1.3969907407407407E-2</v>
      </c>
      <c r="L1197" t="s">
        <v>5933</v>
      </c>
      <c r="M1197" t="s">
        <v>5277</v>
      </c>
      <c r="N1197" s="4">
        <v>1.4363425925925925E-2</v>
      </c>
      <c r="O1197" s="9">
        <v>1.4363425925925925E-2</v>
      </c>
      <c r="P1197">
        <v>-34</v>
      </c>
      <c r="Q1197">
        <v>-2.8169014084507001E-2</v>
      </c>
      <c r="R1197" t="s">
        <v>43</v>
      </c>
      <c r="S1197">
        <v>40</v>
      </c>
      <c r="T1197" t="s">
        <v>9188</v>
      </c>
      <c r="U1197" t="s">
        <v>4576</v>
      </c>
      <c r="V1197" t="s">
        <v>136</v>
      </c>
      <c r="W1197" t="s">
        <v>4576</v>
      </c>
      <c r="X1197" t="s">
        <v>9198</v>
      </c>
      <c r="Y1197" t="s">
        <v>9166</v>
      </c>
      <c r="Z1197" t="s">
        <v>47</v>
      </c>
      <c r="AA1197" t="s">
        <v>9173</v>
      </c>
    </row>
    <row r="1198" spans="1:27" x14ac:dyDescent="0.25">
      <c r="A1198">
        <v>2701</v>
      </c>
      <c r="B1198">
        <v>1197</v>
      </c>
      <c r="C1198" t="s">
        <v>1797</v>
      </c>
      <c r="D1198" t="s">
        <v>15</v>
      </c>
      <c r="E1198" t="s">
        <v>190</v>
      </c>
      <c r="F1198" t="s">
        <v>42</v>
      </c>
      <c r="G1198" s="4" t="s">
        <v>1011</v>
      </c>
      <c r="H1198" s="4">
        <v>2.8344907407407409E-2</v>
      </c>
      <c r="I1198" s="4">
        <v>2.8738425925925924E-2</v>
      </c>
      <c r="J1198" s="4">
        <v>2.8356481481481483E-3</v>
      </c>
      <c r="K1198" s="4">
        <v>1.3946759259259259E-2</v>
      </c>
      <c r="L1198" t="s">
        <v>7981</v>
      </c>
      <c r="M1198" t="s">
        <v>7075</v>
      </c>
      <c r="N1198" s="4">
        <v>1.4398148148148148E-2</v>
      </c>
      <c r="O1198" s="9">
        <v>1.4398148148148148E-2</v>
      </c>
      <c r="P1198">
        <v>-39</v>
      </c>
      <c r="Q1198">
        <v>-3.2365145228215798E-2</v>
      </c>
      <c r="R1198" t="s">
        <v>43</v>
      </c>
      <c r="S1198">
        <v>40</v>
      </c>
      <c r="T1198" t="s">
        <v>9189</v>
      </c>
      <c r="U1198" t="s">
        <v>4576</v>
      </c>
      <c r="V1198" t="s">
        <v>136</v>
      </c>
      <c r="W1198" t="s">
        <v>4576</v>
      </c>
      <c r="X1198" t="s">
        <v>9198</v>
      </c>
      <c r="Y1198" t="s">
        <v>9166</v>
      </c>
      <c r="Z1198" t="s">
        <v>47</v>
      </c>
      <c r="AA1198" t="s">
        <v>9176</v>
      </c>
    </row>
    <row r="1199" spans="1:27" x14ac:dyDescent="0.25">
      <c r="A1199">
        <v>1759</v>
      </c>
      <c r="B1199">
        <v>1198</v>
      </c>
      <c r="C1199" t="s">
        <v>6303</v>
      </c>
      <c r="D1199" t="s">
        <v>15</v>
      </c>
      <c r="F1199" t="s">
        <v>1798</v>
      </c>
      <c r="G1199" s="4" t="s">
        <v>30</v>
      </c>
      <c r="H1199" s="4">
        <v>2.8356481481481483E-2</v>
      </c>
      <c r="I1199" s="4">
        <v>2.9074074074074075E-2</v>
      </c>
      <c r="J1199" s="4">
        <v>2.8356481481481483E-3</v>
      </c>
      <c r="K1199" s="4">
        <v>1.3796296296296296E-2</v>
      </c>
      <c r="L1199" t="s">
        <v>6207</v>
      </c>
      <c r="M1199" t="s">
        <v>5797</v>
      </c>
      <c r="N1199" s="4">
        <v>1.4560185185185185E-2</v>
      </c>
      <c r="O1199" s="9">
        <v>1.4560185185185185E-2</v>
      </c>
      <c r="P1199">
        <v>-66</v>
      </c>
      <c r="Q1199">
        <v>-5.5369127516778499E-2</v>
      </c>
      <c r="R1199" t="s">
        <v>43</v>
      </c>
      <c r="S1199">
        <v>40</v>
      </c>
      <c r="T1199" t="s">
        <v>9188</v>
      </c>
      <c r="U1199" t="s">
        <v>4579</v>
      </c>
      <c r="V1199" t="s">
        <v>75</v>
      </c>
      <c r="W1199" t="s">
        <v>4576</v>
      </c>
      <c r="X1199" t="s">
        <v>9198</v>
      </c>
      <c r="Y1199" t="s">
        <v>9166</v>
      </c>
      <c r="Z1199" t="s">
        <v>47</v>
      </c>
      <c r="AA1199" t="s">
        <v>172</v>
      </c>
    </row>
    <row r="1200" spans="1:27" x14ac:dyDescent="0.25">
      <c r="A1200">
        <v>5526</v>
      </c>
      <c r="B1200">
        <v>1199</v>
      </c>
      <c r="C1200" t="s">
        <v>1799</v>
      </c>
      <c r="D1200" t="s">
        <v>15</v>
      </c>
      <c r="G1200" s="4" t="s">
        <v>30</v>
      </c>
      <c r="H1200" s="4">
        <v>2.8356481481481483E-2</v>
      </c>
      <c r="I1200" s="4">
        <v>2.9270833333333333E-2</v>
      </c>
      <c r="J1200" s="4">
        <v>2.8356481481481483E-3</v>
      </c>
      <c r="K1200" s="4">
        <v>1.4293981481481482E-2</v>
      </c>
      <c r="L1200" t="s">
        <v>6207</v>
      </c>
      <c r="M1200" t="s">
        <v>5801</v>
      </c>
      <c r="N1200" s="4">
        <v>1.40625E-2</v>
      </c>
      <c r="O1200" s="9">
        <v>1.40625E-2</v>
      </c>
      <c r="P1200">
        <v>20</v>
      </c>
      <c r="Q1200">
        <v>1.6194331983805699E-2</v>
      </c>
      <c r="R1200" t="s">
        <v>23</v>
      </c>
      <c r="S1200">
        <v>40</v>
      </c>
      <c r="T1200" t="s">
        <v>9188</v>
      </c>
      <c r="U1200" t="s">
        <v>4579</v>
      </c>
      <c r="V1200" t="s">
        <v>75</v>
      </c>
      <c r="W1200" t="s">
        <v>4576</v>
      </c>
      <c r="X1200" t="s">
        <v>9198</v>
      </c>
      <c r="Y1200" t="s">
        <v>9166</v>
      </c>
      <c r="Z1200" t="s">
        <v>47</v>
      </c>
      <c r="AA1200" t="s">
        <v>119</v>
      </c>
    </row>
    <row r="1201" spans="1:27" x14ac:dyDescent="0.25">
      <c r="A1201">
        <v>3900</v>
      </c>
      <c r="B1201">
        <v>1200</v>
      </c>
      <c r="C1201" t="s">
        <v>1800</v>
      </c>
      <c r="D1201" t="s">
        <v>15</v>
      </c>
      <c r="E1201" t="s">
        <v>401</v>
      </c>
      <c r="F1201" t="s">
        <v>64</v>
      </c>
      <c r="G1201" s="4" t="s">
        <v>30</v>
      </c>
      <c r="H1201" s="4">
        <v>2.8356481481481483E-2</v>
      </c>
      <c r="I1201" s="4">
        <v>2.9166666666666667E-2</v>
      </c>
      <c r="J1201" s="4">
        <v>2.8356481481481483E-3</v>
      </c>
      <c r="K1201" s="4">
        <v>1.4108796296296296E-2</v>
      </c>
      <c r="L1201" t="s">
        <v>6207</v>
      </c>
      <c r="M1201" t="s">
        <v>4781</v>
      </c>
      <c r="N1201" s="4">
        <v>1.4247685185185184E-2</v>
      </c>
      <c r="O1201" s="9">
        <v>1.4247685185185184E-2</v>
      </c>
      <c r="P1201">
        <v>-12</v>
      </c>
      <c r="Q1201">
        <v>-9.8441345365053307E-3</v>
      </c>
      <c r="R1201" t="s">
        <v>23</v>
      </c>
      <c r="S1201">
        <v>40</v>
      </c>
      <c r="T1201" t="s">
        <v>9188</v>
      </c>
      <c r="U1201" t="s">
        <v>4576</v>
      </c>
      <c r="V1201" t="s">
        <v>75</v>
      </c>
      <c r="W1201" t="s">
        <v>4576</v>
      </c>
      <c r="X1201" t="s">
        <v>9198</v>
      </c>
      <c r="Y1201" t="s">
        <v>9166</v>
      </c>
      <c r="Z1201" t="s">
        <v>47</v>
      </c>
      <c r="AA1201" t="s">
        <v>71</v>
      </c>
    </row>
    <row r="1202" spans="1:27" x14ac:dyDescent="0.25">
      <c r="A1202">
        <v>1961</v>
      </c>
      <c r="B1202">
        <v>1201</v>
      </c>
      <c r="C1202" t="s">
        <v>1801</v>
      </c>
      <c r="D1202" t="s">
        <v>15</v>
      </c>
      <c r="F1202" t="s">
        <v>61</v>
      </c>
      <c r="G1202" s="4" t="s">
        <v>18</v>
      </c>
      <c r="H1202" s="4">
        <v>2.8356481481481483E-2</v>
      </c>
      <c r="I1202" s="4">
        <v>2.9386574074074075E-2</v>
      </c>
      <c r="J1202" s="4">
        <v>2.8356481481481483E-3</v>
      </c>
      <c r="K1202" s="4">
        <v>1.4317129629629629E-2</v>
      </c>
      <c r="L1202" t="s">
        <v>6207</v>
      </c>
      <c r="M1202" t="s">
        <v>7192</v>
      </c>
      <c r="N1202" s="4">
        <v>1.4039351851851851E-2</v>
      </c>
      <c r="O1202" s="9">
        <v>1.4039351851851851E-2</v>
      </c>
      <c r="P1202">
        <v>24</v>
      </c>
      <c r="Q1202">
        <v>1.9401778496362199E-2</v>
      </c>
      <c r="R1202" t="s">
        <v>23</v>
      </c>
      <c r="S1202">
        <v>40</v>
      </c>
      <c r="T1202" t="s">
        <v>9188</v>
      </c>
      <c r="U1202" t="s">
        <v>4579</v>
      </c>
      <c r="V1202" t="s">
        <v>105</v>
      </c>
      <c r="W1202" t="s">
        <v>4576</v>
      </c>
      <c r="X1202" t="s">
        <v>9198</v>
      </c>
      <c r="Y1202" t="s">
        <v>9166</v>
      </c>
      <c r="Z1202" t="s">
        <v>47</v>
      </c>
      <c r="AA1202" t="s">
        <v>124</v>
      </c>
    </row>
    <row r="1203" spans="1:27" x14ac:dyDescent="0.25">
      <c r="A1203">
        <v>4530</v>
      </c>
      <c r="B1203">
        <v>1202</v>
      </c>
      <c r="C1203" t="s">
        <v>7567</v>
      </c>
      <c r="D1203" t="s">
        <v>15</v>
      </c>
      <c r="E1203" t="s">
        <v>1683</v>
      </c>
      <c r="F1203" t="s">
        <v>54</v>
      </c>
      <c r="G1203" s="4" t="s">
        <v>207</v>
      </c>
      <c r="H1203" s="4">
        <v>2.8356481481481483E-2</v>
      </c>
      <c r="I1203" s="4">
        <v>2.9189814814814814E-2</v>
      </c>
      <c r="J1203" s="4">
        <v>2.8356481481481483E-3</v>
      </c>
      <c r="K1203" s="4">
        <v>1.425925925925926E-2</v>
      </c>
      <c r="L1203" t="s">
        <v>6207</v>
      </c>
      <c r="M1203" t="s">
        <v>4962</v>
      </c>
      <c r="N1203" s="4">
        <v>1.4097222222222223E-2</v>
      </c>
      <c r="O1203" s="9">
        <v>1.4097222222222223E-2</v>
      </c>
      <c r="P1203">
        <v>14</v>
      </c>
      <c r="Q1203">
        <v>1.13636363636364E-2</v>
      </c>
      <c r="R1203" t="s">
        <v>23</v>
      </c>
      <c r="S1203">
        <v>40</v>
      </c>
      <c r="T1203" t="s">
        <v>9188</v>
      </c>
      <c r="U1203" t="s">
        <v>4576</v>
      </c>
      <c r="V1203" t="s">
        <v>165</v>
      </c>
      <c r="W1203" t="s">
        <v>4576</v>
      </c>
      <c r="X1203" t="s">
        <v>9198</v>
      </c>
      <c r="Y1203" t="s">
        <v>9166</v>
      </c>
      <c r="Z1203" t="s">
        <v>47</v>
      </c>
      <c r="AA1203" t="s">
        <v>111</v>
      </c>
    </row>
    <row r="1204" spans="1:27" x14ac:dyDescent="0.25">
      <c r="A1204">
        <v>5329</v>
      </c>
      <c r="B1204">
        <v>1203</v>
      </c>
      <c r="C1204" t="s">
        <v>1802</v>
      </c>
      <c r="D1204" t="s">
        <v>15</v>
      </c>
      <c r="F1204" t="s">
        <v>1596</v>
      </c>
      <c r="G1204" s="4" t="s">
        <v>135</v>
      </c>
      <c r="H1204" s="4">
        <v>2.8368055555555556E-2</v>
      </c>
      <c r="I1204" s="4">
        <v>2.8969907407407406E-2</v>
      </c>
      <c r="J1204" s="4">
        <v>2.8356481481481483E-3</v>
      </c>
      <c r="K1204" s="4">
        <v>1.4097222222222223E-2</v>
      </c>
      <c r="L1204" t="s">
        <v>6706</v>
      </c>
      <c r="M1204" t="s">
        <v>6707</v>
      </c>
      <c r="N1204" s="4">
        <v>1.4270833333333333E-2</v>
      </c>
      <c r="O1204" s="9">
        <v>1.4270833333333333E-2</v>
      </c>
      <c r="P1204">
        <v>-15</v>
      </c>
      <c r="Q1204">
        <v>-1.23152709359606E-2</v>
      </c>
      <c r="R1204" t="s">
        <v>23</v>
      </c>
      <c r="S1204">
        <v>40</v>
      </c>
      <c r="T1204" t="s">
        <v>9188</v>
      </c>
      <c r="U1204" t="s">
        <v>4579</v>
      </c>
      <c r="V1204" t="s">
        <v>136</v>
      </c>
      <c r="W1204" t="s">
        <v>4576</v>
      </c>
      <c r="X1204" t="s">
        <v>9198</v>
      </c>
      <c r="Y1204" t="s">
        <v>9166</v>
      </c>
      <c r="Z1204" t="s">
        <v>47</v>
      </c>
      <c r="AA1204" t="s">
        <v>69</v>
      </c>
    </row>
    <row r="1205" spans="1:27" x14ac:dyDescent="0.25">
      <c r="A1205">
        <v>651</v>
      </c>
      <c r="B1205">
        <v>1204</v>
      </c>
      <c r="C1205" t="s">
        <v>7982</v>
      </c>
      <c r="D1205" t="s">
        <v>15</v>
      </c>
      <c r="E1205" t="s">
        <v>1118</v>
      </c>
      <c r="F1205" t="s">
        <v>425</v>
      </c>
      <c r="G1205" s="4" t="s">
        <v>1011</v>
      </c>
      <c r="H1205" s="4">
        <v>2.8368055555555556E-2</v>
      </c>
      <c r="I1205" s="4">
        <v>2.9085648148148149E-2</v>
      </c>
      <c r="J1205" s="4">
        <v>2.8356481481481483E-3</v>
      </c>
      <c r="K1205" s="4">
        <v>1.4004629629629629E-2</v>
      </c>
      <c r="L1205" t="s">
        <v>6706</v>
      </c>
      <c r="M1205" t="s">
        <v>7350</v>
      </c>
      <c r="N1205" s="4">
        <v>1.4363425925925925E-2</v>
      </c>
      <c r="O1205" s="9">
        <v>1.4363425925925925E-2</v>
      </c>
      <c r="P1205">
        <v>-31</v>
      </c>
      <c r="Q1205">
        <v>-2.5619834710743802E-2</v>
      </c>
      <c r="R1205" t="s">
        <v>43</v>
      </c>
      <c r="S1205">
        <v>40</v>
      </c>
      <c r="T1205" t="s">
        <v>9189</v>
      </c>
      <c r="U1205" t="s">
        <v>4576</v>
      </c>
      <c r="V1205" t="s">
        <v>136</v>
      </c>
      <c r="W1205" t="s">
        <v>4576</v>
      </c>
      <c r="X1205" t="s">
        <v>9198</v>
      </c>
      <c r="Y1205" t="s">
        <v>9166</v>
      </c>
      <c r="Z1205" t="s">
        <v>47</v>
      </c>
      <c r="AA1205" t="s">
        <v>40</v>
      </c>
    </row>
    <row r="1206" spans="1:27" x14ac:dyDescent="0.25">
      <c r="A1206">
        <v>4239</v>
      </c>
      <c r="B1206">
        <v>1205</v>
      </c>
      <c r="C1206" t="s">
        <v>1803</v>
      </c>
      <c r="D1206" t="s">
        <v>15</v>
      </c>
      <c r="E1206" t="s">
        <v>142</v>
      </c>
      <c r="F1206" t="s">
        <v>1151</v>
      </c>
      <c r="G1206" s="4" t="s">
        <v>18</v>
      </c>
      <c r="H1206" s="4">
        <v>2.8368055555555556E-2</v>
      </c>
      <c r="I1206" s="4">
        <v>2.9097222222222222E-2</v>
      </c>
      <c r="J1206" s="4">
        <v>2.8356481481481483E-3</v>
      </c>
      <c r="K1206" s="4">
        <v>1.40625E-2</v>
      </c>
      <c r="L1206" t="s">
        <v>6706</v>
      </c>
      <c r="M1206" t="s">
        <v>5280</v>
      </c>
      <c r="N1206" s="4">
        <v>1.4305555555555556E-2</v>
      </c>
      <c r="O1206" s="9">
        <v>1.4305555555555556E-2</v>
      </c>
      <c r="P1206">
        <v>-21</v>
      </c>
      <c r="Q1206">
        <v>-1.7283950617284001E-2</v>
      </c>
      <c r="R1206" t="s">
        <v>23</v>
      </c>
      <c r="S1206">
        <v>40</v>
      </c>
      <c r="T1206" t="s">
        <v>9188</v>
      </c>
      <c r="U1206" t="s">
        <v>4576</v>
      </c>
      <c r="V1206" t="s">
        <v>105</v>
      </c>
      <c r="W1206" t="s">
        <v>4576</v>
      </c>
      <c r="X1206" t="s">
        <v>9198</v>
      </c>
      <c r="Y1206" t="s">
        <v>9166</v>
      </c>
      <c r="Z1206" t="s">
        <v>47</v>
      </c>
      <c r="AA1206" t="s">
        <v>58</v>
      </c>
    </row>
    <row r="1207" spans="1:27" x14ac:dyDescent="0.25">
      <c r="A1207">
        <v>4463</v>
      </c>
      <c r="B1207">
        <v>1206</v>
      </c>
      <c r="C1207" t="s">
        <v>8287</v>
      </c>
      <c r="D1207" t="s">
        <v>15</v>
      </c>
      <c r="E1207" t="s">
        <v>1732</v>
      </c>
      <c r="F1207" t="s">
        <v>1733</v>
      </c>
      <c r="G1207" s="4" t="s">
        <v>135</v>
      </c>
      <c r="H1207" s="4">
        <v>2.837962962962963E-2</v>
      </c>
      <c r="I1207" s="4">
        <v>2.8726851851851851E-2</v>
      </c>
      <c r="J1207" s="4">
        <v>2.8356481481481483E-3</v>
      </c>
      <c r="K1207" s="4">
        <v>1.3958333333333333E-2</v>
      </c>
      <c r="L1207" t="s">
        <v>8288</v>
      </c>
      <c r="M1207" t="s">
        <v>5483</v>
      </c>
      <c r="N1207" s="4">
        <v>1.4421296296296297E-2</v>
      </c>
      <c r="O1207" s="9">
        <v>1.4421296296296297E-2</v>
      </c>
      <c r="P1207">
        <v>-40</v>
      </c>
      <c r="Q1207">
        <v>-3.3167495854062999E-2</v>
      </c>
      <c r="R1207" t="s">
        <v>43</v>
      </c>
      <c r="S1207">
        <v>40</v>
      </c>
      <c r="T1207" t="s">
        <v>9188</v>
      </c>
      <c r="U1207" t="s">
        <v>4576</v>
      </c>
      <c r="V1207" t="s">
        <v>136</v>
      </c>
      <c r="W1207" t="s">
        <v>4576</v>
      </c>
      <c r="X1207" t="s">
        <v>9198</v>
      </c>
      <c r="Y1207" t="s">
        <v>9166</v>
      </c>
      <c r="Z1207" t="s">
        <v>47</v>
      </c>
      <c r="AA1207" t="s">
        <v>9179</v>
      </c>
    </row>
    <row r="1208" spans="1:27" x14ac:dyDescent="0.25">
      <c r="A1208">
        <v>3409</v>
      </c>
      <c r="B1208">
        <v>1207</v>
      </c>
      <c r="C1208" t="s">
        <v>1804</v>
      </c>
      <c r="D1208" t="s">
        <v>15</v>
      </c>
      <c r="F1208" t="s">
        <v>1432</v>
      </c>
      <c r="G1208" s="4" t="s">
        <v>18</v>
      </c>
      <c r="H1208" s="4">
        <v>2.8391203703703703E-2</v>
      </c>
      <c r="I1208" s="4">
        <v>2.9178240740740741E-2</v>
      </c>
      <c r="J1208" s="4">
        <v>2.8356481481481483E-3</v>
      </c>
      <c r="K1208" s="4">
        <v>1.4085648148148147E-2</v>
      </c>
      <c r="L1208" t="s">
        <v>7078</v>
      </c>
      <c r="M1208" t="s">
        <v>6710</v>
      </c>
      <c r="N1208" s="4">
        <v>1.4305555555555556E-2</v>
      </c>
      <c r="O1208" s="9">
        <v>1.4305555555555556E-2</v>
      </c>
      <c r="P1208">
        <v>-19</v>
      </c>
      <c r="Q1208">
        <v>-1.5612161051766601E-2</v>
      </c>
      <c r="R1208" t="s">
        <v>23</v>
      </c>
      <c r="S1208">
        <v>40</v>
      </c>
      <c r="T1208" t="s">
        <v>9188</v>
      </c>
      <c r="U1208" t="s">
        <v>4579</v>
      </c>
      <c r="V1208" t="s">
        <v>105</v>
      </c>
      <c r="W1208" t="s">
        <v>4576</v>
      </c>
      <c r="X1208" t="s">
        <v>9198</v>
      </c>
      <c r="Y1208" t="s">
        <v>9166</v>
      </c>
      <c r="Z1208" t="s">
        <v>47</v>
      </c>
      <c r="AA1208" t="s">
        <v>65</v>
      </c>
    </row>
    <row r="1209" spans="1:27" x14ac:dyDescent="0.25">
      <c r="A1209">
        <v>5351</v>
      </c>
      <c r="B1209">
        <v>1208</v>
      </c>
      <c r="C1209" t="s">
        <v>9016</v>
      </c>
      <c r="D1209" t="s">
        <v>15</v>
      </c>
      <c r="E1209" t="s">
        <v>1805</v>
      </c>
      <c r="F1209" t="s">
        <v>82</v>
      </c>
      <c r="G1209" s="4" t="s">
        <v>1011</v>
      </c>
      <c r="H1209" s="4">
        <v>2.8391203703703703E-2</v>
      </c>
      <c r="I1209" s="4">
        <v>2.9421296296296296E-2</v>
      </c>
      <c r="J1209" s="4">
        <v>2.8356481481481483E-3</v>
      </c>
      <c r="K1209" s="4">
        <v>1.4305555555555556E-2</v>
      </c>
      <c r="L1209" t="s">
        <v>7078</v>
      </c>
      <c r="M1209" t="s">
        <v>6315</v>
      </c>
      <c r="N1209" s="4">
        <v>1.4085648148148147E-2</v>
      </c>
      <c r="O1209" s="9">
        <v>1.4085648148148147E-2</v>
      </c>
      <c r="P1209">
        <v>19</v>
      </c>
      <c r="Q1209">
        <v>1.53721682847896E-2</v>
      </c>
      <c r="R1209" t="s">
        <v>23</v>
      </c>
      <c r="S1209">
        <v>40</v>
      </c>
      <c r="T1209" t="s">
        <v>9189</v>
      </c>
      <c r="U1209" t="s">
        <v>4576</v>
      </c>
      <c r="V1209" t="s">
        <v>136</v>
      </c>
      <c r="W1209" t="s">
        <v>4576</v>
      </c>
      <c r="X1209" t="s">
        <v>9198</v>
      </c>
      <c r="Y1209" t="s">
        <v>9166</v>
      </c>
      <c r="Z1209" t="s">
        <v>47</v>
      </c>
      <c r="AA1209" t="s">
        <v>122</v>
      </c>
    </row>
    <row r="1210" spans="1:27" x14ac:dyDescent="0.25">
      <c r="A1210">
        <v>4113</v>
      </c>
      <c r="B1210">
        <v>1209</v>
      </c>
      <c r="C1210" t="s">
        <v>1806</v>
      </c>
      <c r="D1210" t="s">
        <v>15</v>
      </c>
      <c r="E1210" t="s">
        <v>1807</v>
      </c>
      <c r="F1210" t="s">
        <v>82</v>
      </c>
      <c r="G1210" s="4" t="s">
        <v>135</v>
      </c>
      <c r="H1210" s="4">
        <v>2.8391203703703703E-2</v>
      </c>
      <c r="I1210" s="4">
        <v>2.855324074074074E-2</v>
      </c>
      <c r="J1210" s="4">
        <v>2.8356481481481483E-3</v>
      </c>
      <c r="K1210" s="4">
        <v>1.3344907407407408E-2</v>
      </c>
      <c r="L1210" t="s">
        <v>7078</v>
      </c>
      <c r="M1210" t="s">
        <v>6971</v>
      </c>
      <c r="N1210" s="4">
        <v>1.5046296296296295E-2</v>
      </c>
      <c r="O1210" s="9">
        <v>1.5046296296296295E-2</v>
      </c>
      <c r="P1210">
        <v>-147</v>
      </c>
      <c r="Q1210">
        <v>-0.127493495229835</v>
      </c>
      <c r="R1210" t="s">
        <v>43</v>
      </c>
      <c r="S1210">
        <v>40</v>
      </c>
      <c r="T1210" t="s">
        <v>9188</v>
      </c>
      <c r="U1210" t="s">
        <v>4576</v>
      </c>
      <c r="V1210" t="s">
        <v>136</v>
      </c>
      <c r="W1210" t="s">
        <v>4576</v>
      </c>
      <c r="X1210" t="s">
        <v>9198</v>
      </c>
      <c r="Y1210" t="s">
        <v>9166</v>
      </c>
      <c r="Z1210" t="s">
        <v>47</v>
      </c>
      <c r="AA1210" t="s">
        <v>51</v>
      </c>
    </row>
    <row r="1211" spans="1:27" x14ac:dyDescent="0.25">
      <c r="A1211">
        <v>1973</v>
      </c>
      <c r="B1211">
        <v>1210</v>
      </c>
      <c r="C1211" t="s">
        <v>8865</v>
      </c>
      <c r="D1211" t="s">
        <v>15</v>
      </c>
      <c r="E1211" t="s">
        <v>1808</v>
      </c>
      <c r="F1211" t="s">
        <v>82</v>
      </c>
      <c r="G1211" s="4" t="s">
        <v>18</v>
      </c>
      <c r="H1211" s="4">
        <v>2.8391203703703703E-2</v>
      </c>
      <c r="I1211" s="4">
        <v>2.8923611111111112E-2</v>
      </c>
      <c r="J1211" s="4">
        <v>2.8356481481481483E-3</v>
      </c>
      <c r="K1211" s="4">
        <v>1.4293981481481482E-2</v>
      </c>
      <c r="L1211" t="s">
        <v>7078</v>
      </c>
      <c r="M1211" t="s">
        <v>5801</v>
      </c>
      <c r="N1211" s="4">
        <v>1.4097222222222223E-2</v>
      </c>
      <c r="O1211" s="9">
        <v>1.4097222222222223E-2</v>
      </c>
      <c r="P1211">
        <v>17</v>
      </c>
      <c r="Q1211">
        <v>1.3765182186234799E-2</v>
      </c>
      <c r="R1211" t="s">
        <v>23</v>
      </c>
      <c r="S1211">
        <v>40</v>
      </c>
      <c r="T1211" t="s">
        <v>9188</v>
      </c>
      <c r="U1211" t="s">
        <v>4576</v>
      </c>
      <c r="V1211" t="s">
        <v>105</v>
      </c>
      <c r="W1211" t="s">
        <v>4576</v>
      </c>
      <c r="X1211" t="s">
        <v>9198</v>
      </c>
      <c r="Y1211" t="s">
        <v>9166</v>
      </c>
      <c r="Z1211" t="s">
        <v>47</v>
      </c>
      <c r="AA1211" t="s">
        <v>119</v>
      </c>
    </row>
    <row r="1212" spans="1:27" x14ac:dyDescent="0.25">
      <c r="A1212">
        <v>4485</v>
      </c>
      <c r="B1212">
        <v>1211</v>
      </c>
      <c r="C1212" t="s">
        <v>1809</v>
      </c>
      <c r="D1212" t="s">
        <v>15</v>
      </c>
      <c r="E1212" t="s">
        <v>1810</v>
      </c>
      <c r="F1212" t="s">
        <v>269</v>
      </c>
      <c r="G1212" s="4" t="s">
        <v>135</v>
      </c>
      <c r="H1212" s="4">
        <v>2.8402777777777777E-2</v>
      </c>
      <c r="I1212" s="4">
        <v>2.9085648148148149E-2</v>
      </c>
      <c r="J1212" s="4">
        <v>2.8356481481481483E-3</v>
      </c>
      <c r="K1212" s="4">
        <v>1.4178240740740741E-2</v>
      </c>
      <c r="L1212" t="s">
        <v>8484</v>
      </c>
      <c r="M1212" t="s">
        <v>8309</v>
      </c>
      <c r="N1212" s="4">
        <v>1.4224537037037037E-2</v>
      </c>
      <c r="O1212" s="9">
        <v>1.4224537037037037E-2</v>
      </c>
      <c r="P1212">
        <v>-4</v>
      </c>
      <c r="Q1212">
        <v>-3.2653061224489801E-3</v>
      </c>
      <c r="R1212" t="s">
        <v>23</v>
      </c>
      <c r="S1212">
        <v>40</v>
      </c>
      <c r="T1212" t="s">
        <v>9188</v>
      </c>
      <c r="U1212" t="s">
        <v>4576</v>
      </c>
      <c r="V1212" t="s">
        <v>136</v>
      </c>
      <c r="W1212" t="s">
        <v>4576</v>
      </c>
      <c r="X1212" t="s">
        <v>9198</v>
      </c>
      <c r="Y1212" t="s">
        <v>9166</v>
      </c>
      <c r="Z1212" t="s">
        <v>47</v>
      </c>
      <c r="AA1212" t="s">
        <v>91</v>
      </c>
    </row>
    <row r="1213" spans="1:27" x14ac:dyDescent="0.25">
      <c r="A1213">
        <v>1061</v>
      </c>
      <c r="B1213">
        <v>1212</v>
      </c>
      <c r="C1213" t="s">
        <v>8678</v>
      </c>
      <c r="D1213" t="s">
        <v>15</v>
      </c>
      <c r="E1213" t="s">
        <v>1811</v>
      </c>
      <c r="F1213" t="s">
        <v>1812</v>
      </c>
      <c r="G1213" s="4" t="s">
        <v>18</v>
      </c>
      <c r="H1213" s="4">
        <v>2.8402777777777777E-2</v>
      </c>
      <c r="I1213" s="4">
        <v>2.9155092592592594E-2</v>
      </c>
      <c r="J1213" s="4">
        <v>2.8356481481481483E-3</v>
      </c>
      <c r="K1213" s="4">
        <v>1.4050925925925927E-2</v>
      </c>
      <c r="L1213" t="s">
        <v>8484</v>
      </c>
      <c r="M1213" t="s">
        <v>7980</v>
      </c>
      <c r="N1213" s="4">
        <v>1.4351851851851852E-2</v>
      </c>
      <c r="O1213" s="9">
        <v>1.4351851851851852E-2</v>
      </c>
      <c r="P1213">
        <v>-26</v>
      </c>
      <c r="Q1213">
        <v>-2.1416803953871501E-2</v>
      </c>
      <c r="R1213" t="s">
        <v>43</v>
      </c>
      <c r="S1213">
        <v>40</v>
      </c>
      <c r="T1213" t="s">
        <v>9188</v>
      </c>
      <c r="U1213" t="s">
        <v>4576</v>
      </c>
      <c r="V1213" t="s">
        <v>105</v>
      </c>
      <c r="W1213" t="s">
        <v>4576</v>
      </c>
      <c r="X1213" t="s">
        <v>9198</v>
      </c>
      <c r="Y1213" t="s">
        <v>9166</v>
      </c>
      <c r="Z1213" t="s">
        <v>47</v>
      </c>
      <c r="AA1213" t="s">
        <v>55</v>
      </c>
    </row>
    <row r="1214" spans="1:27" x14ac:dyDescent="0.25">
      <c r="A1214">
        <v>2953</v>
      </c>
      <c r="B1214">
        <v>1213</v>
      </c>
      <c r="C1214" t="s">
        <v>1813</v>
      </c>
      <c r="D1214" t="s">
        <v>15</v>
      </c>
      <c r="F1214" t="s">
        <v>82</v>
      </c>
      <c r="G1214" s="4" t="s">
        <v>18</v>
      </c>
      <c r="H1214" s="4">
        <v>2.841435185185185E-2</v>
      </c>
      <c r="I1214" s="4">
        <v>3.1956018518518516E-2</v>
      </c>
      <c r="J1214" s="4">
        <v>2.8472222222222223E-3</v>
      </c>
      <c r="K1214" s="4">
        <v>1.3923611111111111E-2</v>
      </c>
      <c r="L1214" t="s">
        <v>4775</v>
      </c>
      <c r="M1214" t="s">
        <v>4776</v>
      </c>
      <c r="N1214" s="4">
        <v>1.4490740740740742E-2</v>
      </c>
      <c r="O1214" s="9">
        <v>1.4490740740740742E-2</v>
      </c>
      <c r="P1214">
        <v>-49</v>
      </c>
      <c r="Q1214">
        <v>-4.0731504571903603E-2</v>
      </c>
      <c r="R1214" t="s">
        <v>43</v>
      </c>
      <c r="S1214">
        <v>40</v>
      </c>
      <c r="T1214" t="s">
        <v>9188</v>
      </c>
      <c r="U1214" t="s">
        <v>4579</v>
      </c>
      <c r="V1214" t="s">
        <v>105</v>
      </c>
      <c r="W1214" t="s">
        <v>4576</v>
      </c>
      <c r="X1214" t="s">
        <v>9198</v>
      </c>
      <c r="Y1214" t="s">
        <v>9166</v>
      </c>
      <c r="Z1214" t="s">
        <v>47</v>
      </c>
      <c r="AA1214" t="s">
        <v>9174</v>
      </c>
    </row>
    <row r="1215" spans="1:27" x14ac:dyDescent="0.25">
      <c r="A1215">
        <v>3630</v>
      </c>
      <c r="B1215">
        <v>1214</v>
      </c>
      <c r="C1215" t="s">
        <v>8485</v>
      </c>
      <c r="D1215" t="s">
        <v>15</v>
      </c>
      <c r="E1215" t="s">
        <v>535</v>
      </c>
      <c r="F1215" t="s">
        <v>536</v>
      </c>
      <c r="G1215" s="4" t="s">
        <v>135</v>
      </c>
      <c r="H1215" s="4">
        <v>2.841435185185185E-2</v>
      </c>
      <c r="I1215" s="4">
        <v>2.9155092592592594E-2</v>
      </c>
      <c r="J1215" s="4">
        <v>2.8472222222222223E-3</v>
      </c>
      <c r="K1215" s="4">
        <v>1.4201388888888888E-2</v>
      </c>
      <c r="L1215" t="s">
        <v>4775</v>
      </c>
      <c r="M1215" t="s">
        <v>4784</v>
      </c>
      <c r="N1215" s="4">
        <v>1.4212962962962964E-2</v>
      </c>
      <c r="O1215" s="9">
        <v>1.4212962962962964E-2</v>
      </c>
      <c r="P1215">
        <v>-1</v>
      </c>
      <c r="Q1215">
        <v>-8.1499592502037497E-4</v>
      </c>
      <c r="R1215" t="s">
        <v>23</v>
      </c>
      <c r="S1215">
        <v>40</v>
      </c>
      <c r="T1215" t="s">
        <v>9188</v>
      </c>
      <c r="U1215" t="s">
        <v>4576</v>
      </c>
      <c r="V1215" t="s">
        <v>136</v>
      </c>
      <c r="W1215" t="s">
        <v>4576</v>
      </c>
      <c r="X1215" t="s">
        <v>9198</v>
      </c>
      <c r="Y1215" t="s">
        <v>9166</v>
      </c>
      <c r="Z1215" t="s">
        <v>47</v>
      </c>
      <c r="AA1215" t="s">
        <v>96</v>
      </c>
    </row>
    <row r="1216" spans="1:27" x14ac:dyDescent="0.25">
      <c r="A1216">
        <v>4833</v>
      </c>
      <c r="B1216">
        <v>1215</v>
      </c>
      <c r="C1216" t="s">
        <v>1814</v>
      </c>
      <c r="D1216" t="s">
        <v>15</v>
      </c>
      <c r="E1216" t="s">
        <v>1815</v>
      </c>
      <c r="F1216" t="s">
        <v>82</v>
      </c>
      <c r="G1216" s="4" t="s">
        <v>135</v>
      </c>
      <c r="H1216" s="4">
        <v>2.841435185185185E-2</v>
      </c>
      <c r="I1216" s="4">
        <v>2.9340277777777778E-2</v>
      </c>
      <c r="J1216" s="4">
        <v>2.8472222222222223E-3</v>
      </c>
      <c r="K1216" s="4">
        <v>1.4386574074074074E-2</v>
      </c>
      <c r="L1216" t="s">
        <v>4775</v>
      </c>
      <c r="M1216" t="s">
        <v>6322</v>
      </c>
      <c r="N1216" s="4">
        <v>1.4027777777777778E-2</v>
      </c>
      <c r="O1216" s="9">
        <v>1.4027777777777778E-2</v>
      </c>
      <c r="P1216">
        <v>31</v>
      </c>
      <c r="Q1216">
        <v>2.4939662107803701E-2</v>
      </c>
      <c r="R1216" t="s">
        <v>19</v>
      </c>
      <c r="S1216">
        <v>40</v>
      </c>
      <c r="T1216" t="s">
        <v>9188</v>
      </c>
      <c r="U1216" t="s">
        <v>4576</v>
      </c>
      <c r="V1216" t="s">
        <v>136</v>
      </c>
      <c r="W1216" t="s">
        <v>4576</v>
      </c>
      <c r="X1216" t="s">
        <v>9198</v>
      </c>
      <c r="Y1216" t="s">
        <v>9166</v>
      </c>
      <c r="Z1216" t="s">
        <v>47</v>
      </c>
      <c r="AA1216" t="s">
        <v>144</v>
      </c>
    </row>
    <row r="1217" spans="1:27" x14ac:dyDescent="0.25">
      <c r="A1217">
        <v>4435</v>
      </c>
      <c r="B1217">
        <v>1216</v>
      </c>
      <c r="C1217" t="s">
        <v>9099</v>
      </c>
      <c r="D1217" t="s">
        <v>15</v>
      </c>
      <c r="E1217" t="s">
        <v>81</v>
      </c>
      <c r="F1217" t="s">
        <v>82</v>
      </c>
      <c r="G1217" s="4" t="s">
        <v>186</v>
      </c>
      <c r="H1217" s="4">
        <v>2.841435185185185E-2</v>
      </c>
      <c r="I1217" s="4">
        <v>2.929398148148148E-2</v>
      </c>
      <c r="J1217" s="4">
        <v>2.8472222222222223E-3</v>
      </c>
      <c r="K1217" s="4">
        <v>1.3958333333333333E-2</v>
      </c>
      <c r="L1217" t="s">
        <v>4775</v>
      </c>
      <c r="M1217" t="s">
        <v>5483</v>
      </c>
      <c r="N1217" s="4">
        <v>1.4456018518518519E-2</v>
      </c>
      <c r="O1217" s="9">
        <v>1.4456018518518519E-2</v>
      </c>
      <c r="P1217">
        <v>-43</v>
      </c>
      <c r="Q1217">
        <v>-3.56550580431177E-2</v>
      </c>
      <c r="R1217" t="s">
        <v>43</v>
      </c>
      <c r="S1217">
        <v>40</v>
      </c>
      <c r="T1217" t="s">
        <v>9189</v>
      </c>
      <c r="U1217" t="s">
        <v>4576</v>
      </c>
      <c r="V1217" t="s">
        <v>105</v>
      </c>
      <c r="W1217" t="s">
        <v>4576</v>
      </c>
      <c r="X1217" t="s">
        <v>9198</v>
      </c>
      <c r="Y1217" t="s">
        <v>9166</v>
      </c>
      <c r="Z1217" t="s">
        <v>47</v>
      </c>
      <c r="AA1217" t="s">
        <v>9179</v>
      </c>
    </row>
    <row r="1218" spans="1:27" x14ac:dyDescent="0.25">
      <c r="A1218">
        <v>636</v>
      </c>
      <c r="B1218">
        <v>1217</v>
      </c>
      <c r="C1218" t="s">
        <v>1816</v>
      </c>
      <c r="D1218" t="s">
        <v>15</v>
      </c>
      <c r="F1218" t="s">
        <v>158</v>
      </c>
      <c r="G1218" s="4" t="s">
        <v>135</v>
      </c>
      <c r="H1218" s="4">
        <v>2.8425925925925927E-2</v>
      </c>
      <c r="I1218" s="4">
        <v>2.9363425925925925E-2</v>
      </c>
      <c r="J1218" s="4">
        <v>2.8472222222222223E-3</v>
      </c>
      <c r="K1218" s="4">
        <v>1.4166666666666666E-2</v>
      </c>
      <c r="L1218" t="s">
        <v>6911</v>
      </c>
      <c r="M1218" t="s">
        <v>6206</v>
      </c>
      <c r="N1218" s="4">
        <v>1.425925925925926E-2</v>
      </c>
      <c r="O1218" s="9">
        <v>1.425925925925926E-2</v>
      </c>
      <c r="P1218">
        <v>-8</v>
      </c>
      <c r="Q1218">
        <v>-6.5359477124183E-3</v>
      </c>
      <c r="R1218" t="s">
        <v>23</v>
      </c>
      <c r="S1218">
        <v>40</v>
      </c>
      <c r="T1218" t="s">
        <v>9188</v>
      </c>
      <c r="U1218" t="s">
        <v>4579</v>
      </c>
      <c r="V1218" t="s">
        <v>136</v>
      </c>
      <c r="W1218" t="s">
        <v>4576</v>
      </c>
      <c r="X1218" t="s">
        <v>9198</v>
      </c>
      <c r="Y1218" t="s">
        <v>9166</v>
      </c>
      <c r="Z1218" t="s">
        <v>47</v>
      </c>
      <c r="AA1218" t="s">
        <v>89</v>
      </c>
    </row>
    <row r="1219" spans="1:27" x14ac:dyDescent="0.25">
      <c r="A1219">
        <v>220</v>
      </c>
      <c r="B1219">
        <v>1218</v>
      </c>
      <c r="C1219" t="s">
        <v>8679</v>
      </c>
      <c r="D1219" t="s">
        <v>15</v>
      </c>
      <c r="E1219" t="s">
        <v>1817</v>
      </c>
      <c r="F1219" t="s">
        <v>1818</v>
      </c>
      <c r="G1219" s="4" t="s">
        <v>18</v>
      </c>
      <c r="H1219" s="4">
        <v>2.8425925925925927E-2</v>
      </c>
      <c r="I1219" s="4">
        <v>2.8912037037037038E-2</v>
      </c>
      <c r="J1219" s="4">
        <v>2.8472222222222223E-3</v>
      </c>
      <c r="K1219" s="4">
        <v>1.3472222222222222E-2</v>
      </c>
      <c r="L1219" t="s">
        <v>6911</v>
      </c>
      <c r="M1219" t="s">
        <v>8068</v>
      </c>
      <c r="N1219" s="4">
        <v>1.4953703703703703E-2</v>
      </c>
      <c r="O1219" s="9">
        <v>1.4953703703703703E-2</v>
      </c>
      <c r="P1219">
        <v>-128</v>
      </c>
      <c r="Q1219">
        <v>-0.109965635738832</v>
      </c>
      <c r="R1219" t="s">
        <v>43</v>
      </c>
      <c r="S1219">
        <v>40</v>
      </c>
      <c r="T1219" t="s">
        <v>9188</v>
      </c>
      <c r="U1219" t="s">
        <v>4576</v>
      </c>
      <c r="V1219" t="s">
        <v>105</v>
      </c>
      <c r="W1219" t="s">
        <v>4576</v>
      </c>
      <c r="X1219" t="s">
        <v>9198</v>
      </c>
      <c r="Y1219" t="s">
        <v>9166</v>
      </c>
      <c r="Z1219" t="s">
        <v>47</v>
      </c>
      <c r="AA1219" t="s">
        <v>89</v>
      </c>
    </row>
    <row r="1220" spans="1:27" x14ac:dyDescent="0.25">
      <c r="A1220">
        <v>3563</v>
      </c>
      <c r="B1220">
        <v>1219</v>
      </c>
      <c r="C1220" t="s">
        <v>1819</v>
      </c>
      <c r="D1220" t="s">
        <v>15</v>
      </c>
      <c r="E1220" t="s">
        <v>1472</v>
      </c>
      <c r="F1220" t="s">
        <v>82</v>
      </c>
      <c r="G1220" s="4" t="s">
        <v>30</v>
      </c>
      <c r="H1220" s="4">
        <v>2.8437500000000001E-2</v>
      </c>
      <c r="I1220" s="4">
        <v>2.9340277777777778E-2</v>
      </c>
      <c r="J1220" s="4">
        <v>2.8472222222222223E-3</v>
      </c>
      <c r="K1220" s="4">
        <v>1.425925925925926E-2</v>
      </c>
      <c r="L1220" t="s">
        <v>6208</v>
      </c>
      <c r="M1220" t="s">
        <v>4962</v>
      </c>
      <c r="N1220" s="4">
        <v>1.4178240740740741E-2</v>
      </c>
      <c r="O1220" s="9">
        <v>1.4178240740740741E-2</v>
      </c>
      <c r="P1220">
        <v>7</v>
      </c>
      <c r="Q1220">
        <v>5.6818181818181802E-3</v>
      </c>
      <c r="R1220" t="s">
        <v>23</v>
      </c>
      <c r="S1220">
        <v>40</v>
      </c>
      <c r="T1220" t="s">
        <v>9188</v>
      </c>
      <c r="U1220" t="s">
        <v>4576</v>
      </c>
      <c r="V1220" t="s">
        <v>75</v>
      </c>
      <c r="W1220" t="s">
        <v>4576</v>
      </c>
      <c r="X1220" t="s">
        <v>9198</v>
      </c>
      <c r="Y1220" t="s">
        <v>9166</v>
      </c>
      <c r="Z1220" t="s">
        <v>47</v>
      </c>
      <c r="AA1220" t="s">
        <v>111</v>
      </c>
    </row>
    <row r="1221" spans="1:27" x14ac:dyDescent="0.25">
      <c r="A1221">
        <v>5562</v>
      </c>
      <c r="B1221">
        <v>1220</v>
      </c>
      <c r="C1221" t="s">
        <v>1820</v>
      </c>
      <c r="D1221" t="s">
        <v>15</v>
      </c>
      <c r="E1221" t="s">
        <v>357</v>
      </c>
      <c r="F1221" t="s">
        <v>628</v>
      </c>
      <c r="G1221" s="4" t="s">
        <v>207</v>
      </c>
      <c r="H1221" s="4">
        <v>2.8437500000000001E-2</v>
      </c>
      <c r="I1221" s="4">
        <v>2.8668981481481483E-2</v>
      </c>
      <c r="J1221" s="4">
        <v>2.8472222222222223E-3</v>
      </c>
      <c r="K1221" s="4">
        <v>1.3981481481481482E-2</v>
      </c>
      <c r="L1221" t="s">
        <v>6208</v>
      </c>
      <c r="M1221" t="s">
        <v>4772</v>
      </c>
      <c r="N1221" s="4">
        <v>1.4456018518518519E-2</v>
      </c>
      <c r="O1221" s="9">
        <v>1.4456018518518519E-2</v>
      </c>
      <c r="P1221">
        <v>-41</v>
      </c>
      <c r="Q1221">
        <v>-3.3940397350993398E-2</v>
      </c>
      <c r="R1221" t="s">
        <v>43</v>
      </c>
      <c r="S1221">
        <v>40</v>
      </c>
      <c r="T1221" t="s">
        <v>9188</v>
      </c>
      <c r="U1221" t="s">
        <v>4576</v>
      </c>
      <c r="V1221" t="s">
        <v>165</v>
      </c>
      <c r="W1221" t="s">
        <v>4576</v>
      </c>
      <c r="X1221" t="s">
        <v>9198</v>
      </c>
      <c r="Y1221" t="s">
        <v>9166</v>
      </c>
      <c r="Z1221" t="s">
        <v>47</v>
      </c>
      <c r="AA1221" t="s">
        <v>9170</v>
      </c>
    </row>
    <row r="1222" spans="1:27" x14ac:dyDescent="0.25">
      <c r="A1222">
        <v>1689</v>
      </c>
      <c r="B1222">
        <v>1221</v>
      </c>
      <c r="C1222" t="s">
        <v>1821</v>
      </c>
      <c r="D1222" t="s">
        <v>15</v>
      </c>
      <c r="F1222" t="s">
        <v>88</v>
      </c>
      <c r="G1222" s="4" t="s">
        <v>30</v>
      </c>
      <c r="H1222" s="4">
        <v>2.8437500000000001E-2</v>
      </c>
      <c r="I1222" s="4">
        <v>2.9236111111111112E-2</v>
      </c>
      <c r="J1222" s="4">
        <v>2.8472222222222223E-3</v>
      </c>
      <c r="K1222" s="4">
        <v>1.4293981481481482E-2</v>
      </c>
      <c r="L1222" t="s">
        <v>6208</v>
      </c>
      <c r="M1222" t="s">
        <v>5801</v>
      </c>
      <c r="N1222" s="4">
        <v>1.4143518518518519E-2</v>
      </c>
      <c r="O1222" s="9">
        <v>1.4143518518518519E-2</v>
      </c>
      <c r="P1222">
        <v>13</v>
      </c>
      <c r="Q1222">
        <v>1.05263157894737E-2</v>
      </c>
      <c r="R1222" t="s">
        <v>23</v>
      </c>
      <c r="S1222">
        <v>40</v>
      </c>
      <c r="T1222" t="s">
        <v>9188</v>
      </c>
      <c r="U1222" t="s">
        <v>4579</v>
      </c>
      <c r="V1222" t="s">
        <v>75</v>
      </c>
      <c r="W1222" t="s">
        <v>4576</v>
      </c>
      <c r="X1222" t="s">
        <v>9198</v>
      </c>
      <c r="Y1222" t="s">
        <v>9166</v>
      </c>
      <c r="Z1222" t="s">
        <v>47</v>
      </c>
      <c r="AA1222" t="s">
        <v>119</v>
      </c>
    </row>
    <row r="1223" spans="1:27" x14ac:dyDescent="0.25">
      <c r="A1223">
        <v>4601</v>
      </c>
      <c r="B1223">
        <v>1222</v>
      </c>
      <c r="C1223" t="s">
        <v>4777</v>
      </c>
      <c r="D1223" t="s">
        <v>15</v>
      </c>
      <c r="F1223" t="s">
        <v>82</v>
      </c>
      <c r="G1223" s="4" t="s">
        <v>18</v>
      </c>
      <c r="H1223" s="4">
        <v>2.8449074074074075E-2</v>
      </c>
      <c r="I1223" s="4">
        <v>2.9201388888888888E-2</v>
      </c>
      <c r="J1223" s="4">
        <v>2.8472222222222223E-3</v>
      </c>
      <c r="K1223" s="4">
        <v>1.3888888888888888E-2</v>
      </c>
      <c r="L1223" t="s">
        <v>4778</v>
      </c>
      <c r="M1223" t="s">
        <v>4768</v>
      </c>
      <c r="N1223" s="4">
        <v>1.4560185185185185E-2</v>
      </c>
      <c r="O1223" s="9">
        <v>1.4560185185185185E-2</v>
      </c>
      <c r="P1223">
        <v>-58</v>
      </c>
      <c r="Q1223">
        <v>-4.8333333333333298E-2</v>
      </c>
      <c r="R1223" t="s">
        <v>43</v>
      </c>
      <c r="S1223">
        <v>40</v>
      </c>
      <c r="T1223" t="s">
        <v>9188</v>
      </c>
      <c r="U1223" t="s">
        <v>4579</v>
      </c>
      <c r="V1223" t="s">
        <v>105</v>
      </c>
      <c r="W1223" t="s">
        <v>4576</v>
      </c>
      <c r="X1223" t="s">
        <v>9198</v>
      </c>
      <c r="Y1223" t="s">
        <v>9166</v>
      </c>
      <c r="Z1223" t="s">
        <v>47</v>
      </c>
      <c r="AA1223" t="s">
        <v>9171</v>
      </c>
    </row>
    <row r="1224" spans="1:27" x14ac:dyDescent="0.25">
      <c r="A1224">
        <v>3200</v>
      </c>
      <c r="B1224">
        <v>1223</v>
      </c>
      <c r="C1224" t="s">
        <v>1822</v>
      </c>
      <c r="D1224" t="s">
        <v>15</v>
      </c>
      <c r="E1224" t="s">
        <v>1823</v>
      </c>
      <c r="F1224" t="s">
        <v>17</v>
      </c>
      <c r="G1224" s="4" t="s">
        <v>135</v>
      </c>
      <c r="H1224" s="4">
        <v>2.8449074074074075E-2</v>
      </c>
      <c r="I1224" s="4">
        <v>2.9398148148148149E-2</v>
      </c>
      <c r="J1224" s="4">
        <v>2.8472222222222223E-3</v>
      </c>
      <c r="K1224" s="4">
        <v>1.4386574074074074E-2</v>
      </c>
      <c r="L1224" t="s">
        <v>4778</v>
      </c>
      <c r="M1224" t="s">
        <v>6322</v>
      </c>
      <c r="N1224" s="4">
        <v>1.40625E-2</v>
      </c>
      <c r="O1224" s="9">
        <v>1.40625E-2</v>
      </c>
      <c r="P1224">
        <v>28</v>
      </c>
      <c r="Q1224">
        <v>2.2526146419951699E-2</v>
      </c>
      <c r="R1224" t="s">
        <v>19</v>
      </c>
      <c r="S1224">
        <v>40</v>
      </c>
      <c r="T1224" t="s">
        <v>9188</v>
      </c>
      <c r="U1224" t="s">
        <v>4576</v>
      </c>
      <c r="V1224" t="s">
        <v>136</v>
      </c>
      <c r="W1224" t="s">
        <v>4576</v>
      </c>
      <c r="X1224" t="s">
        <v>9198</v>
      </c>
      <c r="Y1224" t="s">
        <v>9166</v>
      </c>
      <c r="Z1224" t="s">
        <v>47</v>
      </c>
      <c r="AA1224" t="s">
        <v>144</v>
      </c>
    </row>
    <row r="1225" spans="1:27" x14ac:dyDescent="0.25">
      <c r="A1225">
        <v>1829</v>
      </c>
      <c r="B1225">
        <v>1224</v>
      </c>
      <c r="C1225" t="s">
        <v>8289</v>
      </c>
      <c r="D1225" t="s">
        <v>15</v>
      </c>
      <c r="E1225" t="s">
        <v>1824</v>
      </c>
      <c r="F1225" t="s">
        <v>596</v>
      </c>
      <c r="G1225" s="4" t="s">
        <v>135</v>
      </c>
      <c r="H1225" s="4">
        <v>2.8449074074074075E-2</v>
      </c>
      <c r="I1225" s="4">
        <v>2.8784722222222222E-2</v>
      </c>
      <c r="J1225" s="4">
        <v>2.8472222222222223E-3</v>
      </c>
      <c r="K1225" s="4">
        <v>1.4050925925925927E-2</v>
      </c>
      <c r="L1225" t="s">
        <v>4778</v>
      </c>
      <c r="M1225" t="s">
        <v>7980</v>
      </c>
      <c r="N1225" s="4">
        <v>1.4398148148148148E-2</v>
      </c>
      <c r="O1225" s="9">
        <v>1.4398148148148148E-2</v>
      </c>
      <c r="P1225">
        <v>-30</v>
      </c>
      <c r="Q1225">
        <v>-2.4711696869851699E-2</v>
      </c>
      <c r="R1225" t="s">
        <v>43</v>
      </c>
      <c r="S1225">
        <v>40</v>
      </c>
      <c r="T1225" t="s">
        <v>9188</v>
      </c>
      <c r="U1225" t="s">
        <v>4576</v>
      </c>
      <c r="V1225" t="s">
        <v>136</v>
      </c>
      <c r="W1225" t="s">
        <v>4576</v>
      </c>
      <c r="X1225" t="s">
        <v>9198</v>
      </c>
      <c r="Y1225" t="s">
        <v>9166</v>
      </c>
      <c r="Z1225" t="s">
        <v>47</v>
      </c>
      <c r="AA1225" t="s">
        <v>55</v>
      </c>
    </row>
    <row r="1226" spans="1:27" x14ac:dyDescent="0.25">
      <c r="A1226">
        <v>695</v>
      </c>
      <c r="B1226">
        <v>1225</v>
      </c>
      <c r="C1226" t="s">
        <v>1825</v>
      </c>
      <c r="D1226" t="s">
        <v>15</v>
      </c>
      <c r="E1226" t="s">
        <v>1826</v>
      </c>
      <c r="F1226" t="s">
        <v>42</v>
      </c>
      <c r="G1226" s="4" t="s">
        <v>1011</v>
      </c>
      <c r="H1226" s="4">
        <v>2.8460648148148148E-2</v>
      </c>
      <c r="I1226" s="4">
        <v>2.8657407407407406E-2</v>
      </c>
      <c r="J1226" s="4">
        <v>2.8472222222222223E-3</v>
      </c>
      <c r="K1226" s="4">
        <v>1.3935185185185186E-2</v>
      </c>
      <c r="L1226" t="s">
        <v>5800</v>
      </c>
      <c r="M1226" t="s">
        <v>6200</v>
      </c>
      <c r="N1226" s="4">
        <v>1.4525462962962962E-2</v>
      </c>
      <c r="O1226" s="9">
        <v>1.4525462962962962E-2</v>
      </c>
      <c r="P1226">
        <v>-51</v>
      </c>
      <c r="Q1226">
        <v>-4.2358803986710998E-2</v>
      </c>
      <c r="R1226" t="s">
        <v>43</v>
      </c>
      <c r="S1226">
        <v>40</v>
      </c>
      <c r="T1226" t="s">
        <v>9189</v>
      </c>
      <c r="U1226" t="s">
        <v>4576</v>
      </c>
      <c r="V1226" t="s">
        <v>136</v>
      </c>
      <c r="W1226" t="s">
        <v>4576</v>
      </c>
      <c r="X1226" t="s">
        <v>9198</v>
      </c>
      <c r="Y1226" t="s">
        <v>9166</v>
      </c>
      <c r="Z1226" t="s">
        <v>47</v>
      </c>
      <c r="AA1226" t="s">
        <v>9172</v>
      </c>
    </row>
    <row r="1227" spans="1:27" x14ac:dyDescent="0.25">
      <c r="A1227">
        <v>3873</v>
      </c>
      <c r="B1227">
        <v>1226</v>
      </c>
      <c r="C1227" t="s">
        <v>5799</v>
      </c>
      <c r="D1227" t="s">
        <v>15</v>
      </c>
      <c r="F1227" t="s">
        <v>585</v>
      </c>
      <c r="G1227" s="4" t="s">
        <v>1011</v>
      </c>
      <c r="H1227" s="4">
        <v>2.8460648148148148E-2</v>
      </c>
      <c r="I1227" s="4">
        <v>2.9953703703703705E-2</v>
      </c>
      <c r="J1227" s="4">
        <v>2.8472222222222223E-3</v>
      </c>
      <c r="K1227" s="4">
        <v>1.4201388888888888E-2</v>
      </c>
      <c r="L1227" t="s">
        <v>5800</v>
      </c>
      <c r="M1227" t="s">
        <v>4784</v>
      </c>
      <c r="N1227" s="4">
        <v>1.425925925925926E-2</v>
      </c>
      <c r="O1227" s="9">
        <v>1.425925925925926E-2</v>
      </c>
      <c r="P1227">
        <v>-5</v>
      </c>
      <c r="Q1227">
        <v>-4.0749796251018698E-3</v>
      </c>
      <c r="R1227" t="s">
        <v>23</v>
      </c>
      <c r="S1227">
        <v>40</v>
      </c>
      <c r="T1227" t="s">
        <v>9189</v>
      </c>
      <c r="U1227" t="s">
        <v>4579</v>
      </c>
      <c r="V1227" t="s">
        <v>136</v>
      </c>
      <c r="W1227" t="s">
        <v>4576</v>
      </c>
      <c r="X1227" t="s">
        <v>9198</v>
      </c>
      <c r="Y1227" t="s">
        <v>9166</v>
      </c>
      <c r="Z1227" t="s">
        <v>47</v>
      </c>
      <c r="AA1227" t="s">
        <v>96</v>
      </c>
    </row>
    <row r="1228" spans="1:27" x14ac:dyDescent="0.25">
      <c r="A1228">
        <v>4418</v>
      </c>
      <c r="B1228">
        <v>1227</v>
      </c>
      <c r="C1228" t="s">
        <v>1827</v>
      </c>
      <c r="D1228" t="s">
        <v>15</v>
      </c>
      <c r="E1228" t="s">
        <v>1828</v>
      </c>
      <c r="F1228" t="s">
        <v>82</v>
      </c>
      <c r="G1228" s="4" t="s">
        <v>18</v>
      </c>
      <c r="H1228" s="4">
        <v>2.8460648148148148E-2</v>
      </c>
      <c r="I1228" s="4">
        <v>2.9560185185185186E-2</v>
      </c>
      <c r="J1228" s="4">
        <v>2.8472222222222223E-3</v>
      </c>
      <c r="K1228" s="4">
        <v>1.4201388888888888E-2</v>
      </c>
      <c r="L1228" t="s">
        <v>5800</v>
      </c>
      <c r="M1228" t="s">
        <v>4784</v>
      </c>
      <c r="N1228" s="4">
        <v>1.425925925925926E-2</v>
      </c>
      <c r="O1228" s="9">
        <v>1.425925925925926E-2</v>
      </c>
      <c r="P1228">
        <v>-5</v>
      </c>
      <c r="Q1228">
        <v>-4.0749796251018698E-3</v>
      </c>
      <c r="R1228" t="s">
        <v>23</v>
      </c>
      <c r="S1228">
        <v>40</v>
      </c>
      <c r="T1228" t="s">
        <v>9188</v>
      </c>
      <c r="U1228" t="s">
        <v>4576</v>
      </c>
      <c r="V1228" t="s">
        <v>105</v>
      </c>
      <c r="W1228" t="s">
        <v>4576</v>
      </c>
      <c r="X1228" t="s">
        <v>9198</v>
      </c>
      <c r="Y1228" t="s">
        <v>9166</v>
      </c>
      <c r="Z1228" t="s">
        <v>47</v>
      </c>
      <c r="AA1228" t="s">
        <v>96</v>
      </c>
    </row>
    <row r="1229" spans="1:27" x14ac:dyDescent="0.25">
      <c r="A1229">
        <v>2167</v>
      </c>
      <c r="B1229">
        <v>1228</v>
      </c>
      <c r="C1229" t="s">
        <v>7079</v>
      </c>
      <c r="D1229" t="s">
        <v>15</v>
      </c>
      <c r="F1229" t="s">
        <v>1289</v>
      </c>
      <c r="G1229" s="4" t="s">
        <v>18</v>
      </c>
      <c r="H1229" s="4">
        <v>2.8460648148148148E-2</v>
      </c>
      <c r="I1229" s="4">
        <v>2.9097222222222222E-2</v>
      </c>
      <c r="J1229" s="4">
        <v>2.8472222222222223E-3</v>
      </c>
      <c r="K1229" s="4">
        <v>1.3993055555555555E-2</v>
      </c>
      <c r="L1229" t="s">
        <v>5800</v>
      </c>
      <c r="M1229" t="s">
        <v>6703</v>
      </c>
      <c r="N1229" s="4">
        <v>1.4467592592592593E-2</v>
      </c>
      <c r="O1229" s="9">
        <v>1.4467592592592593E-2</v>
      </c>
      <c r="P1229">
        <v>-41</v>
      </c>
      <c r="Q1229">
        <v>-3.3912324234904902E-2</v>
      </c>
      <c r="R1229" t="s">
        <v>43</v>
      </c>
      <c r="S1229">
        <v>40</v>
      </c>
      <c r="T1229" t="s">
        <v>9188</v>
      </c>
      <c r="U1229" t="s">
        <v>4579</v>
      </c>
      <c r="V1229" t="s">
        <v>105</v>
      </c>
      <c r="W1229" t="s">
        <v>4576</v>
      </c>
      <c r="X1229" t="s">
        <v>9198</v>
      </c>
      <c r="Y1229" t="s">
        <v>9166</v>
      </c>
      <c r="Z1229" t="s">
        <v>47</v>
      </c>
      <c r="AA1229" t="s">
        <v>9178</v>
      </c>
    </row>
    <row r="1230" spans="1:27" x14ac:dyDescent="0.25">
      <c r="A1230">
        <v>534</v>
      </c>
      <c r="B1230">
        <v>1229</v>
      </c>
      <c r="C1230" t="s">
        <v>1829</v>
      </c>
      <c r="D1230" t="s">
        <v>15</v>
      </c>
      <c r="E1230" t="s">
        <v>190</v>
      </c>
      <c r="F1230" t="s">
        <v>74</v>
      </c>
      <c r="G1230" s="4" t="s">
        <v>1054</v>
      </c>
      <c r="H1230" s="4">
        <v>2.8460648148148148E-2</v>
      </c>
      <c r="I1230" s="4">
        <v>2.9351851851851851E-2</v>
      </c>
      <c r="J1230" s="4">
        <v>2.8472222222222223E-3</v>
      </c>
      <c r="K1230" s="4">
        <v>1.4212962962962964E-2</v>
      </c>
      <c r="L1230" t="s">
        <v>5800</v>
      </c>
      <c r="M1230" t="s">
        <v>4595</v>
      </c>
      <c r="N1230" s="4">
        <v>1.4247685185185184E-2</v>
      </c>
      <c r="O1230" s="9">
        <v>1.4247685185185184E-2</v>
      </c>
      <c r="P1230">
        <v>-3</v>
      </c>
      <c r="Q1230">
        <v>-2.44299674267101E-3</v>
      </c>
      <c r="R1230" t="s">
        <v>23</v>
      </c>
      <c r="S1230">
        <v>40</v>
      </c>
      <c r="T1230" t="s">
        <v>9188</v>
      </c>
      <c r="U1230" t="s">
        <v>4576</v>
      </c>
      <c r="V1230" t="s">
        <v>195</v>
      </c>
      <c r="W1230" t="s">
        <v>4576</v>
      </c>
      <c r="X1230" t="s">
        <v>9198</v>
      </c>
      <c r="Y1230" t="s">
        <v>9166</v>
      </c>
      <c r="Z1230" t="s">
        <v>47</v>
      </c>
      <c r="AA1230" t="s">
        <v>99</v>
      </c>
    </row>
    <row r="1231" spans="1:27" x14ac:dyDescent="0.25">
      <c r="A1231">
        <v>3198</v>
      </c>
      <c r="B1231">
        <v>1230</v>
      </c>
      <c r="C1231" t="s">
        <v>8290</v>
      </c>
      <c r="D1231" t="s">
        <v>15</v>
      </c>
      <c r="E1231" t="s">
        <v>1351</v>
      </c>
      <c r="F1231" t="s">
        <v>1830</v>
      </c>
      <c r="G1231" s="4" t="s">
        <v>135</v>
      </c>
      <c r="H1231" s="4">
        <v>2.8483796296296295E-2</v>
      </c>
      <c r="I1231" s="4">
        <v>2.9166666666666667E-2</v>
      </c>
      <c r="J1231" s="4">
        <v>2.8472222222222223E-3</v>
      </c>
      <c r="K1231" s="4">
        <v>1.4016203703703704E-2</v>
      </c>
      <c r="L1231" t="s">
        <v>7353</v>
      </c>
      <c r="M1231" t="s">
        <v>4954</v>
      </c>
      <c r="N1231" s="4">
        <v>1.4467592592592593E-2</v>
      </c>
      <c r="O1231" s="9">
        <v>1.4467592592592593E-2</v>
      </c>
      <c r="P1231">
        <v>-39</v>
      </c>
      <c r="Q1231">
        <v>-3.2204789430223001E-2</v>
      </c>
      <c r="R1231" t="s">
        <v>43</v>
      </c>
      <c r="S1231">
        <v>41</v>
      </c>
      <c r="T1231" t="s">
        <v>9188</v>
      </c>
      <c r="U1231" t="s">
        <v>4576</v>
      </c>
      <c r="V1231" t="s">
        <v>136</v>
      </c>
      <c r="W1231" t="s">
        <v>4579</v>
      </c>
      <c r="X1231" t="s">
        <v>9198</v>
      </c>
      <c r="Y1231" t="s">
        <v>9166</v>
      </c>
      <c r="Z1231" t="s">
        <v>47</v>
      </c>
      <c r="AA1231" t="s">
        <v>44</v>
      </c>
    </row>
    <row r="1232" spans="1:27" x14ac:dyDescent="0.25">
      <c r="A1232">
        <v>4181</v>
      </c>
      <c r="B1232">
        <v>1231</v>
      </c>
      <c r="C1232" t="s">
        <v>1831</v>
      </c>
      <c r="D1232" t="s">
        <v>15</v>
      </c>
      <c r="E1232" t="s">
        <v>627</v>
      </c>
      <c r="F1232" t="s">
        <v>82</v>
      </c>
      <c r="G1232" s="4" t="s">
        <v>18</v>
      </c>
      <c r="H1232" s="4">
        <v>2.8483796296296295E-2</v>
      </c>
      <c r="I1232" s="4">
        <v>2.883101851851852E-2</v>
      </c>
      <c r="J1232" s="4">
        <v>2.8472222222222223E-3</v>
      </c>
      <c r="K1232" s="4">
        <v>1.425925925925926E-2</v>
      </c>
      <c r="L1232" t="s">
        <v>7353</v>
      </c>
      <c r="M1232" t="s">
        <v>4962</v>
      </c>
      <c r="N1232" s="4">
        <v>1.4224537037037037E-2</v>
      </c>
      <c r="O1232" s="9">
        <v>1.4224537037037037E-2</v>
      </c>
      <c r="P1232">
        <v>3</v>
      </c>
      <c r="Q1232">
        <v>2.4350649350649402E-3</v>
      </c>
      <c r="R1232" t="s">
        <v>23</v>
      </c>
      <c r="S1232">
        <v>41</v>
      </c>
      <c r="T1232" t="s">
        <v>9188</v>
      </c>
      <c r="U1232" t="s">
        <v>4576</v>
      </c>
      <c r="V1232" t="s">
        <v>105</v>
      </c>
      <c r="W1232" t="s">
        <v>4579</v>
      </c>
      <c r="X1232" t="s">
        <v>9198</v>
      </c>
      <c r="Y1232" t="s">
        <v>9166</v>
      </c>
      <c r="Z1232" t="s">
        <v>47</v>
      </c>
      <c r="AA1232" t="s">
        <v>111</v>
      </c>
    </row>
    <row r="1233" spans="1:27" x14ac:dyDescent="0.25">
      <c r="A1233">
        <v>2399</v>
      </c>
      <c r="B1233">
        <v>1232</v>
      </c>
      <c r="C1233" t="s">
        <v>7352</v>
      </c>
      <c r="D1233" t="s">
        <v>15</v>
      </c>
      <c r="E1233" t="s">
        <v>1832</v>
      </c>
      <c r="F1233" t="s">
        <v>1833</v>
      </c>
      <c r="G1233" s="4" t="s">
        <v>1011</v>
      </c>
      <c r="H1233" s="4">
        <v>2.8483796296296295E-2</v>
      </c>
      <c r="I1233" s="4">
        <v>2.886574074074074E-2</v>
      </c>
      <c r="J1233" s="4">
        <v>2.8472222222222223E-3</v>
      </c>
      <c r="K1233" s="4">
        <v>1.4224537037037037E-2</v>
      </c>
      <c r="L1233" t="s">
        <v>7353</v>
      </c>
      <c r="M1233" t="s">
        <v>6913</v>
      </c>
      <c r="N1233" s="4">
        <v>1.425925925925926E-2</v>
      </c>
      <c r="O1233" s="9">
        <v>1.425925925925926E-2</v>
      </c>
      <c r="P1233">
        <v>-3</v>
      </c>
      <c r="Q1233">
        <v>-2.4410089503661501E-3</v>
      </c>
      <c r="R1233" t="s">
        <v>23</v>
      </c>
      <c r="S1233">
        <v>41</v>
      </c>
      <c r="T1233" t="s">
        <v>9189</v>
      </c>
      <c r="U1233" t="s">
        <v>4576</v>
      </c>
      <c r="V1233" t="s">
        <v>136</v>
      </c>
      <c r="W1233" t="s">
        <v>4579</v>
      </c>
      <c r="X1233" t="s">
        <v>9198</v>
      </c>
      <c r="Y1233" t="s">
        <v>9166</v>
      </c>
      <c r="Z1233" t="s">
        <v>47</v>
      </c>
      <c r="AA1233" t="s">
        <v>101</v>
      </c>
    </row>
    <row r="1234" spans="1:27" x14ac:dyDescent="0.25">
      <c r="A1234">
        <v>3411</v>
      </c>
      <c r="B1234">
        <v>1233</v>
      </c>
      <c r="C1234" t="s">
        <v>1834</v>
      </c>
      <c r="D1234" t="s">
        <v>15</v>
      </c>
      <c r="E1234" t="s">
        <v>17</v>
      </c>
      <c r="F1234" t="s">
        <v>17</v>
      </c>
      <c r="G1234" s="4" t="s">
        <v>18</v>
      </c>
      <c r="H1234" s="4">
        <v>2.8483796296296295E-2</v>
      </c>
      <c r="I1234" s="4">
        <v>2.9282407407407406E-2</v>
      </c>
      <c r="J1234" s="4">
        <v>2.8472222222222223E-3</v>
      </c>
      <c r="K1234" s="4">
        <v>1.3981481481481482E-2</v>
      </c>
      <c r="L1234" t="s">
        <v>7353</v>
      </c>
      <c r="M1234" t="s">
        <v>4772</v>
      </c>
      <c r="N1234" s="4">
        <v>1.4502314814814815E-2</v>
      </c>
      <c r="O1234" s="9">
        <v>1.4502314814814815E-2</v>
      </c>
      <c r="P1234">
        <v>-45</v>
      </c>
      <c r="Q1234">
        <v>-3.7251655629139097E-2</v>
      </c>
      <c r="R1234" t="s">
        <v>43</v>
      </c>
      <c r="S1234">
        <v>41</v>
      </c>
      <c r="T1234" t="s">
        <v>9188</v>
      </c>
      <c r="U1234" t="s">
        <v>4576</v>
      </c>
      <c r="V1234" t="s">
        <v>105</v>
      </c>
      <c r="W1234" t="s">
        <v>4579</v>
      </c>
      <c r="X1234" t="s">
        <v>9198</v>
      </c>
      <c r="Y1234" t="s">
        <v>9166</v>
      </c>
      <c r="Z1234" t="s">
        <v>47</v>
      </c>
      <c r="AA1234" t="s">
        <v>9170</v>
      </c>
    </row>
    <row r="1235" spans="1:27" x14ac:dyDescent="0.25">
      <c r="A1235">
        <v>4600</v>
      </c>
      <c r="B1235">
        <v>1234</v>
      </c>
      <c r="C1235" t="s">
        <v>8076</v>
      </c>
      <c r="D1235" t="s">
        <v>15</v>
      </c>
      <c r="E1235" t="s">
        <v>1683</v>
      </c>
      <c r="F1235" t="s">
        <v>54</v>
      </c>
      <c r="G1235" s="4" t="s">
        <v>207</v>
      </c>
      <c r="H1235" s="4">
        <v>2.8495370370370369E-2</v>
      </c>
      <c r="I1235" s="4">
        <v>2.9351851851851851E-2</v>
      </c>
      <c r="J1235" s="4">
        <v>2.8472222222222223E-3</v>
      </c>
      <c r="K1235" s="4">
        <v>1.4166666666666666E-2</v>
      </c>
      <c r="L1235" t="s">
        <v>8077</v>
      </c>
      <c r="M1235" t="s">
        <v>6206</v>
      </c>
      <c r="N1235" s="4">
        <v>1.4328703703703703E-2</v>
      </c>
      <c r="O1235" s="9">
        <v>1.4328703703703703E-2</v>
      </c>
      <c r="P1235">
        <v>-14</v>
      </c>
      <c r="Q1235">
        <v>-1.1437908496731999E-2</v>
      </c>
      <c r="R1235" t="s">
        <v>23</v>
      </c>
      <c r="S1235">
        <v>41</v>
      </c>
      <c r="T1235" t="s">
        <v>9188</v>
      </c>
      <c r="U1235" t="s">
        <v>4576</v>
      </c>
      <c r="V1235" t="s">
        <v>165</v>
      </c>
      <c r="W1235" t="s">
        <v>4579</v>
      </c>
      <c r="X1235" t="s">
        <v>9198</v>
      </c>
      <c r="Y1235" t="s">
        <v>9166</v>
      </c>
      <c r="Z1235" t="s">
        <v>47</v>
      </c>
      <c r="AA1235" t="s">
        <v>89</v>
      </c>
    </row>
    <row r="1236" spans="1:27" x14ac:dyDescent="0.25">
      <c r="A1236">
        <v>3708</v>
      </c>
      <c r="B1236">
        <v>1235</v>
      </c>
      <c r="C1236" t="s">
        <v>1835</v>
      </c>
      <c r="D1236" t="s">
        <v>15</v>
      </c>
      <c r="E1236" t="s">
        <v>1836</v>
      </c>
      <c r="F1236" t="s">
        <v>82</v>
      </c>
      <c r="G1236" s="4" t="s">
        <v>18</v>
      </c>
      <c r="H1236" s="4">
        <v>2.8495370370370369E-2</v>
      </c>
      <c r="I1236" s="4">
        <v>2.883101851851852E-2</v>
      </c>
      <c r="J1236" s="4">
        <v>2.8472222222222223E-3</v>
      </c>
      <c r="K1236" s="4">
        <v>1.425925925925926E-2</v>
      </c>
      <c r="L1236" t="s">
        <v>8077</v>
      </c>
      <c r="M1236" t="s">
        <v>4962</v>
      </c>
      <c r="N1236" s="4">
        <v>1.4236111111111111E-2</v>
      </c>
      <c r="O1236" s="9">
        <v>1.4236111111111111E-2</v>
      </c>
      <c r="P1236">
        <v>2</v>
      </c>
      <c r="Q1236">
        <v>1.62337662337662E-3</v>
      </c>
      <c r="R1236" t="s">
        <v>23</v>
      </c>
      <c r="S1236">
        <v>41</v>
      </c>
      <c r="T1236" t="s">
        <v>9188</v>
      </c>
      <c r="U1236" t="s">
        <v>4576</v>
      </c>
      <c r="V1236" t="s">
        <v>105</v>
      </c>
      <c r="W1236" t="s">
        <v>4579</v>
      </c>
      <c r="X1236" t="s">
        <v>9198</v>
      </c>
      <c r="Y1236" t="s">
        <v>9166</v>
      </c>
      <c r="Z1236" t="s">
        <v>47</v>
      </c>
      <c r="AA1236" t="s">
        <v>111</v>
      </c>
    </row>
    <row r="1237" spans="1:27" x14ac:dyDescent="0.25">
      <c r="A1237">
        <v>3991</v>
      </c>
      <c r="B1237">
        <v>1236</v>
      </c>
      <c r="C1237" t="s">
        <v>8291</v>
      </c>
      <c r="D1237" t="s">
        <v>15</v>
      </c>
      <c r="E1237" t="s">
        <v>1059</v>
      </c>
      <c r="F1237" t="s">
        <v>402</v>
      </c>
      <c r="G1237" s="4" t="s">
        <v>135</v>
      </c>
      <c r="H1237" s="4">
        <v>2.8495370370370369E-2</v>
      </c>
      <c r="I1237" s="4">
        <v>2.8819444444444446E-2</v>
      </c>
      <c r="J1237" s="4">
        <v>2.8472222222222223E-3</v>
      </c>
      <c r="K1237" s="4">
        <v>1.3958333333333333E-2</v>
      </c>
      <c r="L1237" t="s">
        <v>8077</v>
      </c>
      <c r="M1237" t="s">
        <v>5483</v>
      </c>
      <c r="N1237" s="4">
        <v>1.4537037037037038E-2</v>
      </c>
      <c r="O1237" s="9">
        <v>1.4537037037037038E-2</v>
      </c>
      <c r="P1237">
        <v>-50</v>
      </c>
      <c r="Q1237">
        <v>-4.1459369817578799E-2</v>
      </c>
      <c r="R1237" t="s">
        <v>43</v>
      </c>
      <c r="S1237">
        <v>41</v>
      </c>
      <c r="T1237" t="s">
        <v>9188</v>
      </c>
      <c r="U1237" t="s">
        <v>4576</v>
      </c>
      <c r="V1237" t="s">
        <v>136</v>
      </c>
      <c r="W1237" t="s">
        <v>4579</v>
      </c>
      <c r="X1237" t="s">
        <v>9198</v>
      </c>
      <c r="Y1237" t="s">
        <v>9166</v>
      </c>
      <c r="Z1237" t="s">
        <v>47</v>
      </c>
      <c r="AA1237" t="s">
        <v>9179</v>
      </c>
    </row>
    <row r="1238" spans="1:27" x14ac:dyDescent="0.25">
      <c r="A1238">
        <v>4019</v>
      </c>
      <c r="B1238">
        <v>1237</v>
      </c>
      <c r="C1238" t="s">
        <v>1837</v>
      </c>
      <c r="D1238" t="s">
        <v>15</v>
      </c>
      <c r="E1238" t="s">
        <v>1447</v>
      </c>
      <c r="F1238" t="s">
        <v>1838</v>
      </c>
      <c r="G1238" s="4" t="s">
        <v>135</v>
      </c>
      <c r="H1238" s="4">
        <v>2.8495370370370369E-2</v>
      </c>
      <c r="I1238" s="4">
        <v>2.883101851851852E-2</v>
      </c>
      <c r="J1238" s="4">
        <v>2.8472222222222223E-3</v>
      </c>
      <c r="K1238" s="4">
        <v>1.3773148148148149E-2</v>
      </c>
      <c r="L1238" t="s">
        <v>8077</v>
      </c>
      <c r="M1238" t="s">
        <v>5795</v>
      </c>
      <c r="N1238" s="4">
        <v>1.4722222222222222E-2</v>
      </c>
      <c r="O1238" s="9">
        <v>1.4722222222222222E-2</v>
      </c>
      <c r="P1238">
        <v>-82</v>
      </c>
      <c r="Q1238">
        <v>-6.8907563025210103E-2</v>
      </c>
      <c r="R1238" t="s">
        <v>43</v>
      </c>
      <c r="S1238">
        <v>41</v>
      </c>
      <c r="T1238" t="s">
        <v>9188</v>
      </c>
      <c r="U1238" t="s">
        <v>4576</v>
      </c>
      <c r="V1238" t="s">
        <v>136</v>
      </c>
      <c r="W1238" t="s">
        <v>4579</v>
      </c>
      <c r="X1238" t="s">
        <v>9198</v>
      </c>
      <c r="Y1238" t="s">
        <v>9166</v>
      </c>
      <c r="Z1238" t="s">
        <v>47</v>
      </c>
      <c r="AA1238" t="s">
        <v>165</v>
      </c>
    </row>
    <row r="1239" spans="1:27" x14ac:dyDescent="0.25">
      <c r="A1239">
        <v>4442</v>
      </c>
      <c r="B1239">
        <v>1238</v>
      </c>
      <c r="C1239" t="s">
        <v>7848</v>
      </c>
      <c r="D1239" t="s">
        <v>15</v>
      </c>
      <c r="E1239" t="s">
        <v>1839</v>
      </c>
      <c r="F1239" t="s">
        <v>82</v>
      </c>
      <c r="G1239" s="4" t="s">
        <v>186</v>
      </c>
      <c r="H1239" s="4">
        <v>2.8506944444444446E-2</v>
      </c>
      <c r="I1239" s="4">
        <v>2.8923611111111112E-2</v>
      </c>
      <c r="J1239" s="4">
        <v>2.8472222222222223E-3</v>
      </c>
      <c r="K1239" s="4">
        <v>1.4097222222222223E-2</v>
      </c>
      <c r="L1239" t="s">
        <v>6912</v>
      </c>
      <c r="M1239" t="s">
        <v>6707</v>
      </c>
      <c r="N1239" s="4">
        <v>1.4409722222222223E-2</v>
      </c>
      <c r="O1239" s="9">
        <v>1.4409722222222223E-2</v>
      </c>
      <c r="P1239">
        <v>-27</v>
      </c>
      <c r="Q1239">
        <v>-2.2167487684729099E-2</v>
      </c>
      <c r="R1239" t="s">
        <v>43</v>
      </c>
      <c r="S1239">
        <v>41</v>
      </c>
      <c r="T1239" t="s">
        <v>9189</v>
      </c>
      <c r="U1239" t="s">
        <v>4576</v>
      </c>
      <c r="V1239" t="s">
        <v>105</v>
      </c>
      <c r="W1239" t="s">
        <v>4579</v>
      </c>
      <c r="X1239" t="s">
        <v>9198</v>
      </c>
      <c r="Y1239" t="s">
        <v>9166</v>
      </c>
      <c r="Z1239" t="s">
        <v>47</v>
      </c>
      <c r="AA1239" t="s">
        <v>69</v>
      </c>
    </row>
    <row r="1240" spans="1:27" x14ac:dyDescent="0.25">
      <c r="A1240">
        <v>1817</v>
      </c>
      <c r="B1240">
        <v>1239</v>
      </c>
      <c r="C1240" t="s">
        <v>1840</v>
      </c>
      <c r="D1240" t="s">
        <v>15</v>
      </c>
      <c r="E1240" t="s">
        <v>608</v>
      </c>
      <c r="F1240" t="s">
        <v>676</v>
      </c>
      <c r="G1240" s="4" t="s">
        <v>1011</v>
      </c>
      <c r="H1240" s="4">
        <v>2.8506944444444446E-2</v>
      </c>
      <c r="I1240" s="4">
        <v>2.9409722222222223E-2</v>
      </c>
      <c r="J1240" s="4">
        <v>2.8472222222222223E-3</v>
      </c>
      <c r="K1240" s="4">
        <v>1.4247685185185184E-2</v>
      </c>
      <c r="L1240" t="s">
        <v>6912</v>
      </c>
      <c r="M1240" t="s">
        <v>4783</v>
      </c>
      <c r="N1240" s="4">
        <v>1.425925925925926E-2</v>
      </c>
      <c r="O1240" s="9">
        <v>1.425925925925926E-2</v>
      </c>
      <c r="P1240">
        <v>-1</v>
      </c>
      <c r="Q1240">
        <v>-8.1234768480909804E-4</v>
      </c>
      <c r="R1240" t="s">
        <v>23</v>
      </c>
      <c r="S1240">
        <v>41</v>
      </c>
      <c r="T1240" t="s">
        <v>9189</v>
      </c>
      <c r="U1240" t="s">
        <v>4576</v>
      </c>
      <c r="V1240" t="s">
        <v>136</v>
      </c>
      <c r="W1240" t="s">
        <v>4579</v>
      </c>
      <c r="X1240" t="s">
        <v>9198</v>
      </c>
      <c r="Y1240" t="s">
        <v>9166</v>
      </c>
      <c r="Z1240" t="s">
        <v>47</v>
      </c>
      <c r="AA1240" t="s">
        <v>107</v>
      </c>
    </row>
    <row r="1241" spans="1:27" x14ac:dyDescent="0.25">
      <c r="A1241">
        <v>1297</v>
      </c>
      <c r="B1241">
        <v>1240</v>
      </c>
      <c r="C1241" t="s">
        <v>1841</v>
      </c>
      <c r="D1241" t="s">
        <v>15</v>
      </c>
      <c r="E1241" t="s">
        <v>1842</v>
      </c>
      <c r="F1241" t="s">
        <v>363</v>
      </c>
      <c r="G1241" s="4" t="s">
        <v>135</v>
      </c>
      <c r="H1241" s="4">
        <v>2.8506944444444446E-2</v>
      </c>
      <c r="I1241" s="4">
        <v>2.9618055555555557E-2</v>
      </c>
      <c r="J1241" s="4">
        <v>2.8472222222222223E-3</v>
      </c>
      <c r="K1241" s="4">
        <v>1.4074074074074074E-2</v>
      </c>
      <c r="L1241" t="s">
        <v>6912</v>
      </c>
      <c r="M1241" t="s">
        <v>5932</v>
      </c>
      <c r="N1241" s="4">
        <v>1.443287037037037E-2</v>
      </c>
      <c r="O1241" s="9">
        <v>1.443287037037037E-2</v>
      </c>
      <c r="P1241">
        <v>-31</v>
      </c>
      <c r="Q1241">
        <v>-2.5493421052631599E-2</v>
      </c>
      <c r="R1241" t="s">
        <v>43</v>
      </c>
      <c r="S1241">
        <v>41</v>
      </c>
      <c r="T1241" t="s">
        <v>9188</v>
      </c>
      <c r="U1241" t="s">
        <v>4576</v>
      </c>
      <c r="V1241" t="s">
        <v>136</v>
      </c>
      <c r="W1241" t="s">
        <v>4579</v>
      </c>
      <c r="X1241" t="s">
        <v>9198</v>
      </c>
      <c r="Y1241" t="s">
        <v>9166</v>
      </c>
      <c r="Z1241" t="s">
        <v>47</v>
      </c>
      <c r="AA1241" t="s">
        <v>62</v>
      </c>
    </row>
    <row r="1242" spans="1:27" x14ac:dyDescent="0.25">
      <c r="A1242">
        <v>4668</v>
      </c>
      <c r="B1242">
        <v>1241</v>
      </c>
      <c r="C1242" t="s">
        <v>1843</v>
      </c>
      <c r="D1242" t="s">
        <v>15</v>
      </c>
      <c r="G1242" s="4" t="s">
        <v>135</v>
      </c>
      <c r="H1242" s="4">
        <v>2.8506944444444446E-2</v>
      </c>
      <c r="I1242" s="4">
        <v>2.9328703703703704E-2</v>
      </c>
      <c r="J1242" s="4">
        <v>2.8472222222222223E-3</v>
      </c>
      <c r="K1242" s="4">
        <v>1.4224537037037037E-2</v>
      </c>
      <c r="L1242" t="s">
        <v>6912</v>
      </c>
      <c r="M1242" t="s">
        <v>6913</v>
      </c>
      <c r="N1242" s="4">
        <v>1.4282407407407407E-2</v>
      </c>
      <c r="O1242" s="9">
        <v>1.4282407407407407E-2</v>
      </c>
      <c r="P1242">
        <v>-5</v>
      </c>
      <c r="Q1242">
        <v>-4.0683482506102498E-3</v>
      </c>
      <c r="R1242" t="s">
        <v>23</v>
      </c>
      <c r="S1242">
        <v>41</v>
      </c>
      <c r="T1242" t="s">
        <v>9188</v>
      </c>
      <c r="U1242" t="s">
        <v>4579</v>
      </c>
      <c r="V1242" t="s">
        <v>136</v>
      </c>
      <c r="W1242" t="s">
        <v>4579</v>
      </c>
      <c r="X1242" t="s">
        <v>9198</v>
      </c>
      <c r="Y1242" t="s">
        <v>9166</v>
      </c>
      <c r="Z1242" t="s">
        <v>47</v>
      </c>
      <c r="AA1242" t="s">
        <v>101</v>
      </c>
    </row>
    <row r="1243" spans="1:27" x14ac:dyDescent="0.25">
      <c r="A1243">
        <v>2810</v>
      </c>
      <c r="B1243">
        <v>1242</v>
      </c>
      <c r="C1243" t="s">
        <v>6304</v>
      </c>
      <c r="D1243" t="s">
        <v>15</v>
      </c>
      <c r="F1243" t="s">
        <v>1844</v>
      </c>
      <c r="G1243" s="4" t="s">
        <v>685</v>
      </c>
      <c r="H1243" s="4">
        <v>2.8518518518518519E-2</v>
      </c>
      <c r="I1243" s="4">
        <v>2.9340277777777778E-2</v>
      </c>
      <c r="J1243" s="4">
        <v>2.8472222222222223E-3</v>
      </c>
      <c r="K1243" s="4">
        <v>1.3981481481481482E-2</v>
      </c>
      <c r="L1243" t="s">
        <v>6305</v>
      </c>
      <c r="M1243" t="s">
        <v>4772</v>
      </c>
      <c r="N1243" s="4">
        <v>1.4537037037037038E-2</v>
      </c>
      <c r="O1243" s="9">
        <v>1.4537037037037038E-2</v>
      </c>
      <c r="P1243">
        <v>-48</v>
      </c>
      <c r="Q1243">
        <v>-3.9735099337748297E-2</v>
      </c>
      <c r="R1243" t="s">
        <v>43</v>
      </c>
      <c r="S1243">
        <v>41</v>
      </c>
      <c r="T1243" t="s">
        <v>9188</v>
      </c>
      <c r="U1243" t="s">
        <v>4579</v>
      </c>
      <c r="V1243" t="s">
        <v>62</v>
      </c>
      <c r="W1243" t="s">
        <v>4579</v>
      </c>
      <c r="X1243" t="s">
        <v>9198</v>
      </c>
      <c r="Y1243" t="s">
        <v>9166</v>
      </c>
      <c r="Z1243" t="s">
        <v>47</v>
      </c>
      <c r="AA1243" t="s">
        <v>9170</v>
      </c>
    </row>
    <row r="1244" spans="1:27" x14ac:dyDescent="0.25">
      <c r="A1244">
        <v>189</v>
      </c>
      <c r="B1244">
        <v>1243</v>
      </c>
      <c r="C1244" t="s">
        <v>1845</v>
      </c>
      <c r="D1244" t="s">
        <v>15</v>
      </c>
      <c r="E1244" t="s">
        <v>1059</v>
      </c>
      <c r="F1244" t="s">
        <v>37</v>
      </c>
      <c r="G1244" s="4" t="s">
        <v>186</v>
      </c>
      <c r="H1244" s="4">
        <v>2.8518518518518519E-2</v>
      </c>
      <c r="I1244" s="4">
        <v>2.9270833333333333E-2</v>
      </c>
      <c r="J1244" s="4">
        <v>2.8472222222222223E-3</v>
      </c>
      <c r="K1244" s="4">
        <v>1.3946759259259259E-2</v>
      </c>
      <c r="L1244" t="s">
        <v>6305</v>
      </c>
      <c r="M1244" t="s">
        <v>7075</v>
      </c>
      <c r="N1244" s="4">
        <v>1.457175925925926E-2</v>
      </c>
      <c r="O1244" s="9">
        <v>1.457175925925926E-2</v>
      </c>
      <c r="P1244">
        <v>-54</v>
      </c>
      <c r="Q1244">
        <v>-4.4813278008298797E-2</v>
      </c>
      <c r="R1244" t="s">
        <v>43</v>
      </c>
      <c r="S1244">
        <v>41</v>
      </c>
      <c r="T1244" t="s">
        <v>9189</v>
      </c>
      <c r="U1244" t="s">
        <v>4576</v>
      </c>
      <c r="V1244" t="s">
        <v>105</v>
      </c>
      <c r="W1244" t="s">
        <v>4579</v>
      </c>
      <c r="X1244" t="s">
        <v>9198</v>
      </c>
      <c r="Y1244" t="s">
        <v>9166</v>
      </c>
      <c r="Z1244" t="s">
        <v>47</v>
      </c>
      <c r="AA1244" t="s">
        <v>9176</v>
      </c>
    </row>
    <row r="1245" spans="1:27" x14ac:dyDescent="0.25">
      <c r="A1245">
        <v>5109</v>
      </c>
      <c r="B1245">
        <v>1244</v>
      </c>
      <c r="C1245" t="s">
        <v>7967</v>
      </c>
      <c r="D1245" t="s">
        <v>15</v>
      </c>
      <c r="E1245" t="s">
        <v>1632</v>
      </c>
      <c r="F1245" t="s">
        <v>1633</v>
      </c>
      <c r="G1245" s="4" t="s">
        <v>30</v>
      </c>
      <c r="H1245" s="4">
        <v>2.8518518518518519E-2</v>
      </c>
      <c r="I1245" s="4">
        <v>2.9270833333333333E-2</v>
      </c>
      <c r="J1245" s="4">
        <v>2.8472222222222223E-3</v>
      </c>
      <c r="K1245" s="4">
        <v>1.3888888888888888E-2</v>
      </c>
      <c r="L1245" t="s">
        <v>6305</v>
      </c>
      <c r="M1245" t="s">
        <v>4768</v>
      </c>
      <c r="N1245" s="4">
        <v>1.462962962962963E-2</v>
      </c>
      <c r="O1245" s="9">
        <v>1.462962962962963E-2</v>
      </c>
      <c r="P1245">
        <v>-64</v>
      </c>
      <c r="Q1245">
        <v>-5.3333333333333302E-2</v>
      </c>
      <c r="R1245" t="s">
        <v>43</v>
      </c>
      <c r="S1245">
        <v>41</v>
      </c>
      <c r="T1245" t="s">
        <v>9188</v>
      </c>
      <c r="U1245" t="s">
        <v>4576</v>
      </c>
      <c r="V1245" t="s">
        <v>75</v>
      </c>
      <c r="W1245" t="s">
        <v>4579</v>
      </c>
      <c r="X1245" t="s">
        <v>9198</v>
      </c>
      <c r="Y1245" t="s">
        <v>9166</v>
      </c>
      <c r="Z1245" t="s">
        <v>47</v>
      </c>
      <c r="AA1245" t="s">
        <v>9171</v>
      </c>
    </row>
    <row r="1246" spans="1:27" x14ac:dyDescent="0.25">
      <c r="A1246">
        <v>1581</v>
      </c>
      <c r="B1246">
        <v>1245</v>
      </c>
      <c r="C1246" t="s">
        <v>1846</v>
      </c>
      <c r="D1246" t="s">
        <v>15</v>
      </c>
      <c r="E1246" t="s">
        <v>190</v>
      </c>
      <c r="F1246" t="s">
        <v>761</v>
      </c>
      <c r="G1246" s="4" t="s">
        <v>207</v>
      </c>
      <c r="H1246" s="4">
        <v>2.8530092592592593E-2</v>
      </c>
      <c r="I1246" s="4">
        <v>2.9814814814814815E-2</v>
      </c>
      <c r="J1246" s="4">
        <v>2.8587962962962963E-3</v>
      </c>
      <c r="K1246" s="4">
        <v>1.4351851851851852E-2</v>
      </c>
      <c r="L1246" t="s">
        <v>7568</v>
      </c>
      <c r="M1246" t="s">
        <v>7569</v>
      </c>
      <c r="N1246" s="4">
        <v>1.4178240740740741E-2</v>
      </c>
      <c r="O1246" s="9">
        <v>1.4178240740740741E-2</v>
      </c>
      <c r="P1246">
        <v>15</v>
      </c>
      <c r="Q1246">
        <v>1.2096774193548401E-2</v>
      </c>
      <c r="R1246" t="s">
        <v>23</v>
      </c>
      <c r="S1246">
        <v>41</v>
      </c>
      <c r="T1246" t="s">
        <v>9188</v>
      </c>
      <c r="U1246" t="s">
        <v>4576</v>
      </c>
      <c r="V1246" t="s">
        <v>165</v>
      </c>
      <c r="W1246" t="s">
        <v>4579</v>
      </c>
      <c r="X1246" t="s">
        <v>9198</v>
      </c>
      <c r="Y1246" t="s">
        <v>9166</v>
      </c>
      <c r="Z1246" t="s">
        <v>47</v>
      </c>
      <c r="AA1246" t="s">
        <v>136</v>
      </c>
    </row>
    <row r="1247" spans="1:27" x14ac:dyDescent="0.25">
      <c r="A1247">
        <v>4056</v>
      </c>
      <c r="B1247">
        <v>1246</v>
      </c>
      <c r="C1247" t="s">
        <v>7849</v>
      </c>
      <c r="D1247" t="s">
        <v>15</v>
      </c>
      <c r="E1247" t="s">
        <v>1847</v>
      </c>
      <c r="F1247" t="s">
        <v>1848</v>
      </c>
      <c r="G1247" s="4" t="s">
        <v>186</v>
      </c>
      <c r="H1247" s="4">
        <v>2.8541666666666667E-2</v>
      </c>
      <c r="I1247" s="4">
        <v>2.900462962962963E-2</v>
      </c>
      <c r="J1247" s="4">
        <v>2.8587962962962963E-3</v>
      </c>
      <c r="K1247" s="4">
        <v>1.4166666666666666E-2</v>
      </c>
      <c r="L1247" t="s">
        <v>7081</v>
      </c>
      <c r="M1247" t="s">
        <v>6206</v>
      </c>
      <c r="N1247" s="4">
        <v>1.4375000000000001E-2</v>
      </c>
      <c r="O1247" s="9">
        <v>1.4375000000000001E-2</v>
      </c>
      <c r="P1247">
        <v>-18</v>
      </c>
      <c r="Q1247">
        <v>-1.4705882352941201E-2</v>
      </c>
      <c r="R1247" t="s">
        <v>23</v>
      </c>
      <c r="S1247">
        <v>41</v>
      </c>
      <c r="T1247" t="s">
        <v>9189</v>
      </c>
      <c r="U1247" t="s">
        <v>4576</v>
      </c>
      <c r="V1247" t="s">
        <v>105</v>
      </c>
      <c r="W1247" t="s">
        <v>4579</v>
      </c>
      <c r="X1247" t="s">
        <v>9198</v>
      </c>
      <c r="Y1247" t="s">
        <v>9166</v>
      </c>
      <c r="Z1247" t="s">
        <v>47</v>
      </c>
      <c r="AA1247" t="s">
        <v>89</v>
      </c>
    </row>
    <row r="1248" spans="1:27" x14ac:dyDescent="0.25">
      <c r="A1248">
        <v>4055</v>
      </c>
      <c r="B1248">
        <v>1247</v>
      </c>
      <c r="C1248" t="s">
        <v>1849</v>
      </c>
      <c r="D1248" t="s">
        <v>15</v>
      </c>
      <c r="E1248" t="s">
        <v>1850</v>
      </c>
      <c r="F1248" t="s">
        <v>1848</v>
      </c>
      <c r="G1248" s="4" t="s">
        <v>18</v>
      </c>
      <c r="H1248" s="4">
        <v>2.8541666666666667E-2</v>
      </c>
      <c r="I1248" s="4">
        <v>2.900462962962963E-2</v>
      </c>
      <c r="J1248" s="4">
        <v>2.8587962962962963E-3</v>
      </c>
      <c r="K1248" s="4">
        <v>1.4155092592592592E-2</v>
      </c>
      <c r="L1248" t="s">
        <v>7081</v>
      </c>
      <c r="M1248" t="s">
        <v>7198</v>
      </c>
      <c r="N1248" s="4">
        <v>1.4386574074074074E-2</v>
      </c>
      <c r="O1248" s="9">
        <v>1.4386574074074074E-2</v>
      </c>
      <c r="P1248">
        <v>-20</v>
      </c>
      <c r="Q1248">
        <v>-1.6353229762878198E-2</v>
      </c>
      <c r="R1248" t="s">
        <v>23</v>
      </c>
      <c r="S1248">
        <v>41</v>
      </c>
      <c r="T1248" t="s">
        <v>9188</v>
      </c>
      <c r="U1248" t="s">
        <v>4576</v>
      </c>
      <c r="V1248" t="s">
        <v>105</v>
      </c>
      <c r="W1248" t="s">
        <v>4579</v>
      </c>
      <c r="X1248" t="s">
        <v>9198</v>
      </c>
      <c r="Y1248" t="s">
        <v>9166</v>
      </c>
      <c r="Z1248" t="s">
        <v>47</v>
      </c>
      <c r="AA1248" t="s">
        <v>86</v>
      </c>
    </row>
    <row r="1249" spans="1:27" x14ac:dyDescent="0.25">
      <c r="A1249">
        <v>2057</v>
      </c>
      <c r="B1249">
        <v>1248</v>
      </c>
      <c r="C1249" t="s">
        <v>8921</v>
      </c>
      <c r="D1249" t="s">
        <v>15</v>
      </c>
      <c r="E1249" t="s">
        <v>1851</v>
      </c>
      <c r="F1249" t="s">
        <v>82</v>
      </c>
      <c r="G1249" s="4" t="s">
        <v>135</v>
      </c>
      <c r="H1249" s="4">
        <v>2.8541666666666667E-2</v>
      </c>
      <c r="I1249" s="4">
        <v>2.9166666666666667E-2</v>
      </c>
      <c r="J1249" s="4">
        <v>2.8587962962962963E-3</v>
      </c>
      <c r="K1249" s="4">
        <v>1.412037037037037E-2</v>
      </c>
      <c r="L1249" t="s">
        <v>7081</v>
      </c>
      <c r="M1249" t="s">
        <v>7193</v>
      </c>
      <c r="N1249" s="4">
        <v>1.4421296296296297E-2</v>
      </c>
      <c r="O1249" s="9">
        <v>1.4421296296296297E-2</v>
      </c>
      <c r="P1249">
        <v>-26</v>
      </c>
      <c r="Q1249">
        <v>-2.1311475409836099E-2</v>
      </c>
      <c r="R1249" t="s">
        <v>43</v>
      </c>
      <c r="S1249">
        <v>41</v>
      </c>
      <c r="T1249" t="s">
        <v>9188</v>
      </c>
      <c r="U1249" t="s">
        <v>4576</v>
      </c>
      <c r="V1249" t="s">
        <v>136</v>
      </c>
      <c r="W1249" t="s">
        <v>4579</v>
      </c>
      <c r="X1249" t="s">
        <v>9198</v>
      </c>
      <c r="Y1249" t="s">
        <v>9166</v>
      </c>
      <c r="Z1249" t="s">
        <v>47</v>
      </c>
      <c r="AA1249" t="s">
        <v>75</v>
      </c>
    </row>
    <row r="1250" spans="1:27" x14ac:dyDescent="0.25">
      <c r="A1250">
        <v>5133</v>
      </c>
      <c r="B1250">
        <v>1249</v>
      </c>
      <c r="C1250" t="s">
        <v>1852</v>
      </c>
      <c r="D1250" t="s">
        <v>15</v>
      </c>
      <c r="E1250" t="s">
        <v>1853</v>
      </c>
      <c r="F1250" t="s">
        <v>308</v>
      </c>
      <c r="G1250" s="4" t="s">
        <v>30</v>
      </c>
      <c r="H1250" s="4">
        <v>2.8541666666666667E-2</v>
      </c>
      <c r="I1250" s="4">
        <v>2.9259259259259259E-2</v>
      </c>
      <c r="J1250" s="4">
        <v>2.8587962962962963E-3</v>
      </c>
      <c r="K1250" s="4">
        <v>1.3888888888888888E-2</v>
      </c>
      <c r="L1250" t="s">
        <v>7081</v>
      </c>
      <c r="M1250" t="s">
        <v>4768</v>
      </c>
      <c r="N1250" s="4">
        <v>1.4652777777777778E-2</v>
      </c>
      <c r="O1250" s="9">
        <v>1.4652777777777778E-2</v>
      </c>
      <c r="P1250">
        <v>-66</v>
      </c>
      <c r="Q1250">
        <v>-5.5E-2</v>
      </c>
      <c r="R1250" t="s">
        <v>43</v>
      </c>
      <c r="S1250">
        <v>41</v>
      </c>
      <c r="T1250" t="s">
        <v>9188</v>
      </c>
      <c r="U1250" t="s">
        <v>4576</v>
      </c>
      <c r="V1250" t="s">
        <v>75</v>
      </c>
      <c r="W1250" t="s">
        <v>4579</v>
      </c>
      <c r="X1250" t="s">
        <v>9198</v>
      </c>
      <c r="Y1250" t="s">
        <v>9166</v>
      </c>
      <c r="Z1250" t="s">
        <v>47</v>
      </c>
      <c r="AA1250" t="s">
        <v>9171</v>
      </c>
    </row>
    <row r="1251" spans="1:27" x14ac:dyDescent="0.25">
      <c r="A1251">
        <v>1734</v>
      </c>
      <c r="B1251">
        <v>1250</v>
      </c>
      <c r="C1251" t="s">
        <v>7080</v>
      </c>
      <c r="D1251" t="s">
        <v>15</v>
      </c>
      <c r="F1251" t="s">
        <v>1498</v>
      </c>
      <c r="G1251" s="4" t="s">
        <v>18</v>
      </c>
      <c r="H1251" s="4">
        <v>2.8541666666666667E-2</v>
      </c>
      <c r="I1251" s="4">
        <v>2.914351851851852E-2</v>
      </c>
      <c r="J1251" s="4">
        <v>2.8587962962962963E-3</v>
      </c>
      <c r="K1251" s="4">
        <v>1.4108796296296296E-2</v>
      </c>
      <c r="L1251" t="s">
        <v>7081</v>
      </c>
      <c r="M1251" t="s">
        <v>4781</v>
      </c>
      <c r="N1251" s="4">
        <v>1.443287037037037E-2</v>
      </c>
      <c r="O1251" s="9">
        <v>1.443287037037037E-2</v>
      </c>
      <c r="P1251">
        <v>-28</v>
      </c>
      <c r="Q1251">
        <v>-2.29696472518458E-2</v>
      </c>
      <c r="R1251" t="s">
        <v>43</v>
      </c>
      <c r="S1251">
        <v>41</v>
      </c>
      <c r="T1251" t="s">
        <v>9188</v>
      </c>
      <c r="U1251" t="s">
        <v>4579</v>
      </c>
      <c r="V1251" t="s">
        <v>105</v>
      </c>
      <c r="W1251" t="s">
        <v>4579</v>
      </c>
      <c r="X1251" t="s">
        <v>9198</v>
      </c>
      <c r="Y1251" t="s">
        <v>9166</v>
      </c>
      <c r="Z1251" t="s">
        <v>47</v>
      </c>
      <c r="AA1251" t="s">
        <v>71</v>
      </c>
    </row>
    <row r="1252" spans="1:27" x14ac:dyDescent="0.25">
      <c r="A1252">
        <v>4329</v>
      </c>
      <c r="B1252">
        <v>1251</v>
      </c>
      <c r="C1252" t="s">
        <v>1854</v>
      </c>
      <c r="D1252" t="s">
        <v>15</v>
      </c>
      <c r="F1252" t="s">
        <v>1855</v>
      </c>
      <c r="G1252" s="4" t="s">
        <v>18</v>
      </c>
      <c r="H1252" s="4">
        <v>2.855324074074074E-2</v>
      </c>
      <c r="I1252" s="4">
        <v>2.8611111111111111E-2</v>
      </c>
      <c r="J1252" s="4">
        <v>2.8587962962962963E-3</v>
      </c>
      <c r="K1252" s="4">
        <v>1.3946759259259259E-2</v>
      </c>
      <c r="L1252" t="s">
        <v>4780</v>
      </c>
      <c r="M1252" t="s">
        <v>7075</v>
      </c>
      <c r="N1252" s="4">
        <v>1.4606481481481481E-2</v>
      </c>
      <c r="O1252" s="9">
        <v>1.4606481481481481E-2</v>
      </c>
      <c r="P1252">
        <v>-57</v>
      </c>
      <c r="Q1252">
        <v>-4.73029045643154E-2</v>
      </c>
      <c r="R1252" t="s">
        <v>43</v>
      </c>
      <c r="S1252">
        <v>41</v>
      </c>
      <c r="T1252" t="s">
        <v>9188</v>
      </c>
      <c r="U1252" t="s">
        <v>4579</v>
      </c>
      <c r="V1252" t="s">
        <v>105</v>
      </c>
      <c r="W1252" t="s">
        <v>4579</v>
      </c>
      <c r="X1252" t="s">
        <v>9198</v>
      </c>
      <c r="Y1252" t="s">
        <v>9166</v>
      </c>
      <c r="Z1252" t="s">
        <v>47</v>
      </c>
      <c r="AA1252" t="s">
        <v>9176</v>
      </c>
    </row>
    <row r="1253" spans="1:27" x14ac:dyDescent="0.25">
      <c r="A1253">
        <v>3167</v>
      </c>
      <c r="B1253">
        <v>1252</v>
      </c>
      <c r="C1253" t="s">
        <v>4779</v>
      </c>
      <c r="D1253" t="s">
        <v>15</v>
      </c>
      <c r="F1253" t="s">
        <v>82</v>
      </c>
      <c r="G1253" s="4" t="s">
        <v>18</v>
      </c>
      <c r="H1253" s="4">
        <v>2.855324074074074E-2</v>
      </c>
      <c r="I1253" s="4">
        <v>2.9513888888888888E-2</v>
      </c>
      <c r="J1253" s="4">
        <v>2.8587962962962963E-3</v>
      </c>
      <c r="K1253" s="4">
        <v>1.4108796296296296E-2</v>
      </c>
      <c r="L1253" t="s">
        <v>4780</v>
      </c>
      <c r="M1253" t="s">
        <v>4781</v>
      </c>
      <c r="N1253" s="4">
        <v>1.4444444444444444E-2</v>
      </c>
      <c r="O1253" s="9">
        <v>1.4444444444444444E-2</v>
      </c>
      <c r="P1253">
        <v>-29</v>
      </c>
      <c r="Q1253">
        <v>-2.37899917965546E-2</v>
      </c>
      <c r="R1253" t="s">
        <v>43</v>
      </c>
      <c r="S1253">
        <v>41</v>
      </c>
      <c r="T1253" t="s">
        <v>9188</v>
      </c>
      <c r="U1253" t="s">
        <v>4579</v>
      </c>
      <c r="V1253" t="s">
        <v>105</v>
      </c>
      <c r="W1253" t="s">
        <v>4579</v>
      </c>
      <c r="X1253" t="s">
        <v>9198</v>
      </c>
      <c r="Y1253" t="s">
        <v>9166</v>
      </c>
      <c r="Z1253" t="s">
        <v>47</v>
      </c>
      <c r="AA1253" t="s">
        <v>71</v>
      </c>
    </row>
    <row r="1254" spans="1:27" x14ac:dyDescent="0.25">
      <c r="A1254">
        <v>2711</v>
      </c>
      <c r="B1254">
        <v>1253</v>
      </c>
      <c r="C1254" t="s">
        <v>1856</v>
      </c>
      <c r="D1254" t="s">
        <v>15</v>
      </c>
      <c r="F1254" t="s">
        <v>88</v>
      </c>
      <c r="G1254" s="4" t="s">
        <v>685</v>
      </c>
      <c r="H1254" s="4">
        <v>2.855324074074074E-2</v>
      </c>
      <c r="I1254" s="4">
        <v>2.8807870370370369E-2</v>
      </c>
      <c r="J1254" s="4">
        <v>2.8587962962962963E-3</v>
      </c>
      <c r="K1254" s="4">
        <v>1.4293981481481482E-2</v>
      </c>
      <c r="L1254" t="s">
        <v>4780</v>
      </c>
      <c r="M1254" t="s">
        <v>5801</v>
      </c>
      <c r="N1254" s="4">
        <v>1.425925925925926E-2</v>
      </c>
      <c r="O1254" s="9">
        <v>1.425925925925926E-2</v>
      </c>
      <c r="P1254">
        <v>3</v>
      </c>
      <c r="Q1254">
        <v>2.4291497975708499E-3</v>
      </c>
      <c r="R1254" t="s">
        <v>23</v>
      </c>
      <c r="S1254">
        <v>41</v>
      </c>
      <c r="T1254" t="s">
        <v>9188</v>
      </c>
      <c r="U1254" t="s">
        <v>4579</v>
      </c>
      <c r="V1254" t="s">
        <v>62</v>
      </c>
      <c r="W1254" t="s">
        <v>4579</v>
      </c>
      <c r="X1254" t="s">
        <v>9198</v>
      </c>
      <c r="Y1254" t="s">
        <v>9166</v>
      </c>
      <c r="Z1254" t="s">
        <v>47</v>
      </c>
      <c r="AA1254" t="s">
        <v>119</v>
      </c>
    </row>
    <row r="1255" spans="1:27" x14ac:dyDescent="0.25">
      <c r="A1255">
        <v>3346</v>
      </c>
      <c r="B1255">
        <v>1254</v>
      </c>
      <c r="C1255" t="s">
        <v>6306</v>
      </c>
      <c r="D1255" t="s">
        <v>15</v>
      </c>
      <c r="F1255" t="s">
        <v>373</v>
      </c>
      <c r="G1255" s="4" t="s">
        <v>30</v>
      </c>
      <c r="H1255" s="4">
        <v>2.855324074074074E-2</v>
      </c>
      <c r="I1255" s="4">
        <v>2.8958333333333332E-2</v>
      </c>
      <c r="J1255" s="4">
        <v>2.8587962962962963E-3</v>
      </c>
      <c r="K1255" s="4">
        <v>1.3784722222222223E-2</v>
      </c>
      <c r="L1255" t="s">
        <v>4780</v>
      </c>
      <c r="M1255" t="s">
        <v>4587</v>
      </c>
      <c r="N1255" s="4">
        <v>1.4768518518518519E-2</v>
      </c>
      <c r="O1255" s="9">
        <v>1.4768518518518519E-2</v>
      </c>
      <c r="P1255">
        <v>-85</v>
      </c>
      <c r="Q1255">
        <v>-7.1368597816960505E-2</v>
      </c>
      <c r="R1255" t="s">
        <v>43</v>
      </c>
      <c r="S1255">
        <v>41</v>
      </c>
      <c r="T1255" t="s">
        <v>9188</v>
      </c>
      <c r="U1255" t="s">
        <v>4579</v>
      </c>
      <c r="V1255" t="s">
        <v>75</v>
      </c>
      <c r="W1255" t="s">
        <v>4579</v>
      </c>
      <c r="X1255" t="s">
        <v>9198</v>
      </c>
      <c r="Y1255" t="s">
        <v>9166</v>
      </c>
      <c r="Z1255" t="s">
        <v>47</v>
      </c>
      <c r="AA1255" t="s">
        <v>168</v>
      </c>
    </row>
    <row r="1256" spans="1:27" x14ac:dyDescent="0.25">
      <c r="A1256">
        <v>2172</v>
      </c>
      <c r="B1256">
        <v>1255</v>
      </c>
      <c r="C1256" t="s">
        <v>1857</v>
      </c>
      <c r="D1256" t="s">
        <v>15</v>
      </c>
      <c r="F1256" t="s">
        <v>1058</v>
      </c>
      <c r="G1256" s="4" t="s">
        <v>135</v>
      </c>
      <c r="H1256" s="4">
        <v>2.8564814814814814E-2</v>
      </c>
      <c r="I1256" s="4">
        <v>2.9467592592592594E-2</v>
      </c>
      <c r="J1256" s="4">
        <v>2.8587962962962963E-3</v>
      </c>
      <c r="K1256" s="4">
        <v>1.4328703703703703E-2</v>
      </c>
      <c r="L1256" t="s">
        <v>6914</v>
      </c>
      <c r="M1256" t="s">
        <v>6915</v>
      </c>
      <c r="N1256" s="4">
        <v>1.4236111111111111E-2</v>
      </c>
      <c r="O1256" s="9">
        <v>1.4236111111111111E-2</v>
      </c>
      <c r="P1256">
        <v>8</v>
      </c>
      <c r="Q1256">
        <v>6.4620355411954796E-3</v>
      </c>
      <c r="R1256" t="s">
        <v>23</v>
      </c>
      <c r="S1256">
        <v>41</v>
      </c>
      <c r="T1256" t="s">
        <v>9188</v>
      </c>
      <c r="U1256" t="s">
        <v>4579</v>
      </c>
      <c r="V1256" t="s">
        <v>136</v>
      </c>
      <c r="W1256" t="s">
        <v>4579</v>
      </c>
      <c r="X1256" t="s">
        <v>9198</v>
      </c>
      <c r="Y1256" t="s">
        <v>9166</v>
      </c>
      <c r="Z1256" t="s">
        <v>47</v>
      </c>
      <c r="AA1256" t="s">
        <v>128</v>
      </c>
    </row>
    <row r="1257" spans="1:27" x14ac:dyDescent="0.25">
      <c r="A1257">
        <v>4945</v>
      </c>
      <c r="B1257">
        <v>1256</v>
      </c>
      <c r="C1257" t="s">
        <v>8866</v>
      </c>
      <c r="D1257" t="s">
        <v>15</v>
      </c>
      <c r="E1257" t="s">
        <v>81</v>
      </c>
      <c r="F1257" t="s">
        <v>82</v>
      </c>
      <c r="G1257" s="4" t="s">
        <v>18</v>
      </c>
      <c r="H1257" s="4">
        <v>2.8564814814814814E-2</v>
      </c>
      <c r="I1257" s="4">
        <v>2.8935185185185185E-2</v>
      </c>
      <c r="J1257" s="4">
        <v>2.8587962962962963E-3</v>
      </c>
      <c r="K1257" s="4">
        <v>1.3958333333333333E-2</v>
      </c>
      <c r="L1257" t="s">
        <v>6914</v>
      </c>
      <c r="M1257" t="s">
        <v>5483</v>
      </c>
      <c r="N1257" s="4">
        <v>1.4606481481481481E-2</v>
      </c>
      <c r="O1257" s="9">
        <v>1.4606481481481481E-2</v>
      </c>
      <c r="P1257">
        <v>-56</v>
      </c>
      <c r="Q1257">
        <v>-4.6434494195688202E-2</v>
      </c>
      <c r="R1257" t="s">
        <v>43</v>
      </c>
      <c r="S1257">
        <v>41</v>
      </c>
      <c r="T1257" t="s">
        <v>9188</v>
      </c>
      <c r="U1257" t="s">
        <v>4576</v>
      </c>
      <c r="V1257" t="s">
        <v>105</v>
      </c>
      <c r="W1257" t="s">
        <v>4579</v>
      </c>
      <c r="X1257" t="s">
        <v>9198</v>
      </c>
      <c r="Y1257" t="s">
        <v>9166</v>
      </c>
      <c r="Z1257" t="s">
        <v>47</v>
      </c>
      <c r="AA1257" t="s">
        <v>9179</v>
      </c>
    </row>
    <row r="1258" spans="1:27" x14ac:dyDescent="0.25">
      <c r="A1258">
        <v>1585</v>
      </c>
      <c r="B1258">
        <v>1257</v>
      </c>
      <c r="C1258" t="s">
        <v>1858</v>
      </c>
      <c r="D1258" t="s">
        <v>15</v>
      </c>
      <c r="F1258" t="s">
        <v>61</v>
      </c>
      <c r="G1258" s="4" t="s">
        <v>135</v>
      </c>
      <c r="H1258" s="4">
        <v>2.8564814814814814E-2</v>
      </c>
      <c r="I1258" s="4">
        <v>2.9409722222222223E-2</v>
      </c>
      <c r="J1258" s="4">
        <v>2.8587962962962963E-3</v>
      </c>
      <c r="K1258" s="4">
        <v>1.4270833333333333E-2</v>
      </c>
      <c r="L1258" t="s">
        <v>6914</v>
      </c>
      <c r="M1258" t="s">
        <v>6319</v>
      </c>
      <c r="N1258" s="4">
        <v>1.4293981481481482E-2</v>
      </c>
      <c r="O1258" s="9">
        <v>1.4293981481481482E-2</v>
      </c>
      <c r="P1258">
        <v>-2</v>
      </c>
      <c r="Q1258">
        <v>-1.6220600162206E-3</v>
      </c>
      <c r="R1258" t="s">
        <v>23</v>
      </c>
      <c r="S1258">
        <v>41</v>
      </c>
      <c r="T1258" t="s">
        <v>9188</v>
      </c>
      <c r="U1258" t="s">
        <v>4579</v>
      </c>
      <c r="V1258" t="s">
        <v>136</v>
      </c>
      <c r="W1258" t="s">
        <v>4579</v>
      </c>
      <c r="X1258" t="s">
        <v>9198</v>
      </c>
      <c r="Y1258" t="s">
        <v>9166</v>
      </c>
      <c r="Z1258" t="s">
        <v>47</v>
      </c>
      <c r="AA1258" t="s">
        <v>114</v>
      </c>
    </row>
    <row r="1259" spans="1:27" x14ac:dyDescent="0.25">
      <c r="A1259">
        <v>384</v>
      </c>
      <c r="B1259">
        <v>1258</v>
      </c>
      <c r="C1259" t="s">
        <v>6708</v>
      </c>
      <c r="D1259" t="s">
        <v>15</v>
      </c>
      <c r="F1259" t="s">
        <v>607</v>
      </c>
      <c r="G1259" s="4" t="s">
        <v>135</v>
      </c>
      <c r="H1259" s="4">
        <v>2.8576388888888887E-2</v>
      </c>
      <c r="I1259" s="4">
        <v>2.8923611111111112E-2</v>
      </c>
      <c r="J1259" s="4">
        <v>2.8587962962962963E-3</v>
      </c>
      <c r="K1259" s="4">
        <v>1.4201388888888888E-2</v>
      </c>
      <c r="L1259" t="s">
        <v>6709</v>
      </c>
      <c r="M1259" t="s">
        <v>4784</v>
      </c>
      <c r="N1259" s="4">
        <v>1.4375000000000001E-2</v>
      </c>
      <c r="O1259" s="9">
        <v>1.4375000000000001E-2</v>
      </c>
      <c r="P1259">
        <v>-15</v>
      </c>
      <c r="Q1259">
        <v>-1.22249388753056E-2</v>
      </c>
      <c r="R1259" t="s">
        <v>23</v>
      </c>
      <c r="S1259">
        <v>41</v>
      </c>
      <c r="T1259" t="s">
        <v>9188</v>
      </c>
      <c r="U1259" t="s">
        <v>4579</v>
      </c>
      <c r="V1259" t="s">
        <v>136</v>
      </c>
      <c r="W1259" t="s">
        <v>4579</v>
      </c>
      <c r="X1259" t="s">
        <v>9198</v>
      </c>
      <c r="Y1259" t="s">
        <v>9166</v>
      </c>
      <c r="Z1259" t="s">
        <v>47</v>
      </c>
      <c r="AA1259" t="s">
        <v>96</v>
      </c>
    </row>
    <row r="1260" spans="1:27" x14ac:dyDescent="0.25">
      <c r="A1260">
        <v>1404</v>
      </c>
      <c r="B1260">
        <v>1259</v>
      </c>
      <c r="C1260" t="s">
        <v>1859</v>
      </c>
      <c r="D1260" t="s">
        <v>15</v>
      </c>
      <c r="E1260" t="s">
        <v>854</v>
      </c>
      <c r="F1260" t="s">
        <v>1376</v>
      </c>
      <c r="G1260" s="4" t="s">
        <v>18</v>
      </c>
      <c r="H1260" s="4">
        <v>2.8576388888888887E-2</v>
      </c>
      <c r="I1260" s="4">
        <v>2.9421296296296296E-2</v>
      </c>
      <c r="J1260" s="4">
        <v>2.8587962962962963E-3</v>
      </c>
      <c r="K1260" s="4">
        <v>1.4282407407407407E-2</v>
      </c>
      <c r="L1260" t="s">
        <v>6709</v>
      </c>
      <c r="M1260" t="s">
        <v>4592</v>
      </c>
      <c r="N1260" s="4">
        <v>1.4293981481481482E-2</v>
      </c>
      <c r="O1260" s="9">
        <v>1.4293981481481482E-2</v>
      </c>
      <c r="P1260">
        <v>-1</v>
      </c>
      <c r="Q1260">
        <v>-8.1037277147487797E-4</v>
      </c>
      <c r="R1260" t="s">
        <v>23</v>
      </c>
      <c r="S1260">
        <v>41</v>
      </c>
      <c r="T1260" t="s">
        <v>9188</v>
      </c>
      <c r="U1260" t="s">
        <v>4576</v>
      </c>
      <c r="V1260" t="s">
        <v>105</v>
      </c>
      <c r="W1260" t="s">
        <v>4579</v>
      </c>
      <c r="X1260" t="s">
        <v>9198</v>
      </c>
      <c r="Y1260" t="s">
        <v>9166</v>
      </c>
      <c r="Z1260" t="s">
        <v>47</v>
      </c>
      <c r="AA1260" t="s">
        <v>117</v>
      </c>
    </row>
    <row r="1261" spans="1:27" x14ac:dyDescent="0.25">
      <c r="A1261">
        <v>2078</v>
      </c>
      <c r="B1261">
        <v>1260</v>
      </c>
      <c r="C1261" t="s">
        <v>1860</v>
      </c>
      <c r="D1261" t="s">
        <v>15</v>
      </c>
      <c r="E1261" t="s">
        <v>860</v>
      </c>
      <c r="F1261" t="s">
        <v>281</v>
      </c>
      <c r="G1261" s="4" t="s">
        <v>18</v>
      </c>
      <c r="H1261" s="4">
        <v>2.8576388888888887E-2</v>
      </c>
      <c r="I1261" s="4">
        <v>2.9583333333333333E-2</v>
      </c>
      <c r="J1261" s="4">
        <v>2.8587962962962963E-3</v>
      </c>
      <c r="K1261" s="4">
        <v>1.457175925925926E-2</v>
      </c>
      <c r="L1261" t="s">
        <v>6709</v>
      </c>
      <c r="M1261" t="s">
        <v>7852</v>
      </c>
      <c r="N1261" s="4">
        <v>1.4004629629629629E-2</v>
      </c>
      <c r="O1261" s="9">
        <v>1.4004629629629629E-2</v>
      </c>
      <c r="P1261">
        <v>49</v>
      </c>
      <c r="Q1261">
        <v>3.89197776012708E-2</v>
      </c>
      <c r="R1261" t="s">
        <v>19</v>
      </c>
      <c r="S1261">
        <v>41</v>
      </c>
      <c r="T1261" t="s">
        <v>9188</v>
      </c>
      <c r="U1261" t="s">
        <v>4576</v>
      </c>
      <c r="V1261" t="s">
        <v>105</v>
      </c>
      <c r="W1261" t="s">
        <v>4579</v>
      </c>
      <c r="X1261" t="s">
        <v>9198</v>
      </c>
      <c r="Y1261" t="s">
        <v>9166</v>
      </c>
      <c r="Z1261" t="s">
        <v>47</v>
      </c>
      <c r="AA1261" t="s">
        <v>191</v>
      </c>
    </row>
    <row r="1262" spans="1:27" x14ac:dyDescent="0.25">
      <c r="A1262">
        <v>5555</v>
      </c>
      <c r="B1262">
        <v>1261</v>
      </c>
      <c r="C1262" t="s">
        <v>1861</v>
      </c>
      <c r="D1262" t="s">
        <v>15</v>
      </c>
      <c r="E1262" t="s">
        <v>1862</v>
      </c>
      <c r="G1262" s="4" t="s">
        <v>151</v>
      </c>
      <c r="H1262" s="4">
        <v>2.8587962962962964E-2</v>
      </c>
      <c r="I1262" s="4">
        <v>2.9513888888888888E-2</v>
      </c>
      <c r="J1262" s="4">
        <v>2.8587962962962963E-3</v>
      </c>
      <c r="K1262" s="4">
        <v>1.4293981481481482E-2</v>
      </c>
      <c r="L1262" t="s">
        <v>7354</v>
      </c>
      <c r="M1262" t="s">
        <v>5801</v>
      </c>
      <c r="N1262" s="4">
        <v>1.4293981481481482E-2</v>
      </c>
      <c r="O1262" s="9">
        <v>1.4293981481481482E-2</v>
      </c>
      <c r="P1262">
        <v>0</v>
      </c>
      <c r="Q1262">
        <v>0</v>
      </c>
      <c r="R1262" t="s">
        <v>23</v>
      </c>
      <c r="S1262">
        <v>41</v>
      </c>
      <c r="T1262" t="s">
        <v>9189</v>
      </c>
      <c r="U1262" t="s">
        <v>4576</v>
      </c>
      <c r="V1262" t="s">
        <v>75</v>
      </c>
      <c r="W1262" t="s">
        <v>4579</v>
      </c>
      <c r="X1262" t="s">
        <v>9198</v>
      </c>
      <c r="Y1262" t="s">
        <v>9166</v>
      </c>
      <c r="Z1262" t="s">
        <v>47</v>
      </c>
      <c r="AA1262" t="s">
        <v>119</v>
      </c>
    </row>
    <row r="1263" spans="1:27" x14ac:dyDescent="0.25">
      <c r="A1263">
        <v>3094</v>
      </c>
      <c r="B1263">
        <v>1262</v>
      </c>
      <c r="C1263" t="s">
        <v>8078</v>
      </c>
      <c r="D1263" t="s">
        <v>15</v>
      </c>
      <c r="E1263" t="s">
        <v>1863</v>
      </c>
      <c r="F1263" t="s">
        <v>1844</v>
      </c>
      <c r="G1263" s="4" t="s">
        <v>207</v>
      </c>
      <c r="H1263" s="4">
        <v>2.8599537037037038E-2</v>
      </c>
      <c r="I1263" s="4">
        <v>2.9386574074074075E-2</v>
      </c>
      <c r="J1263" s="4">
        <v>2.8587962962962963E-3</v>
      </c>
      <c r="K1263" s="4">
        <v>1.4108796296296296E-2</v>
      </c>
      <c r="L1263" t="s">
        <v>6307</v>
      </c>
      <c r="M1263" t="s">
        <v>4781</v>
      </c>
      <c r="N1263" s="4">
        <v>1.4490740740740742E-2</v>
      </c>
      <c r="O1263" s="9">
        <v>1.4490740740740742E-2</v>
      </c>
      <c r="P1263">
        <v>-33</v>
      </c>
      <c r="Q1263">
        <v>-2.7071369975389701E-2</v>
      </c>
      <c r="R1263" t="s">
        <v>43</v>
      </c>
      <c r="S1263">
        <v>41</v>
      </c>
      <c r="T1263" t="s">
        <v>9188</v>
      </c>
      <c r="U1263" t="s">
        <v>4576</v>
      </c>
      <c r="V1263" t="s">
        <v>165</v>
      </c>
      <c r="W1263" t="s">
        <v>4579</v>
      </c>
      <c r="X1263" t="s">
        <v>9198</v>
      </c>
      <c r="Y1263" t="s">
        <v>9166</v>
      </c>
      <c r="Z1263" t="s">
        <v>47</v>
      </c>
      <c r="AA1263" t="s">
        <v>71</v>
      </c>
    </row>
    <row r="1264" spans="1:27" x14ac:dyDescent="0.25">
      <c r="A1264">
        <v>3075</v>
      </c>
      <c r="B1264">
        <v>1263</v>
      </c>
      <c r="C1264" t="s">
        <v>1864</v>
      </c>
      <c r="D1264" t="s">
        <v>15</v>
      </c>
      <c r="F1264" t="s">
        <v>42</v>
      </c>
      <c r="G1264" s="4" t="s">
        <v>18</v>
      </c>
      <c r="H1264" s="4">
        <v>2.8599537037037038E-2</v>
      </c>
      <c r="I1264" s="4">
        <v>2.9386574074074075E-2</v>
      </c>
      <c r="J1264" s="4">
        <v>2.8587962962962963E-3</v>
      </c>
      <c r="K1264" s="4">
        <v>1.4166666666666666E-2</v>
      </c>
      <c r="L1264" t="s">
        <v>6307</v>
      </c>
      <c r="M1264" t="s">
        <v>6206</v>
      </c>
      <c r="N1264" s="4">
        <v>1.443287037037037E-2</v>
      </c>
      <c r="O1264" s="9">
        <v>1.443287037037037E-2</v>
      </c>
      <c r="P1264">
        <v>-23</v>
      </c>
      <c r="Q1264">
        <v>-1.87908496732026E-2</v>
      </c>
      <c r="R1264" t="s">
        <v>23</v>
      </c>
      <c r="S1264">
        <v>41</v>
      </c>
      <c r="T1264" t="s">
        <v>9188</v>
      </c>
      <c r="U1264" t="s">
        <v>4579</v>
      </c>
      <c r="V1264" t="s">
        <v>105</v>
      </c>
      <c r="W1264" t="s">
        <v>4579</v>
      </c>
      <c r="X1264" t="s">
        <v>9198</v>
      </c>
      <c r="Y1264" t="s">
        <v>9166</v>
      </c>
      <c r="Z1264" t="s">
        <v>47</v>
      </c>
      <c r="AA1264" t="s">
        <v>89</v>
      </c>
    </row>
    <row r="1265" spans="1:27" x14ac:dyDescent="0.25">
      <c r="A1265">
        <v>1469</v>
      </c>
      <c r="B1265">
        <v>1264</v>
      </c>
      <c r="C1265" t="s">
        <v>7968</v>
      </c>
      <c r="D1265" t="s">
        <v>15</v>
      </c>
      <c r="E1265" t="s">
        <v>1865</v>
      </c>
      <c r="F1265" t="s">
        <v>1866</v>
      </c>
      <c r="G1265" s="4" t="s">
        <v>30</v>
      </c>
      <c r="H1265" s="4">
        <v>2.8599537037037038E-2</v>
      </c>
      <c r="I1265" s="4">
        <v>2.9363425925925925E-2</v>
      </c>
      <c r="J1265" s="4">
        <v>2.8587962962962963E-3</v>
      </c>
      <c r="K1265" s="4">
        <v>1.4004629629629629E-2</v>
      </c>
      <c r="L1265" t="s">
        <v>6307</v>
      </c>
      <c r="M1265" t="s">
        <v>7350</v>
      </c>
      <c r="N1265" s="4">
        <v>1.4594907407407407E-2</v>
      </c>
      <c r="O1265" s="9">
        <v>1.4594907407407407E-2</v>
      </c>
      <c r="P1265">
        <v>-51</v>
      </c>
      <c r="Q1265">
        <v>-4.2148760330578502E-2</v>
      </c>
      <c r="R1265" t="s">
        <v>43</v>
      </c>
      <c r="S1265">
        <v>41</v>
      </c>
      <c r="T1265" t="s">
        <v>9188</v>
      </c>
      <c r="U1265" t="s">
        <v>4576</v>
      </c>
      <c r="V1265" t="s">
        <v>75</v>
      </c>
      <c r="W1265" t="s">
        <v>4579</v>
      </c>
      <c r="X1265" t="s">
        <v>9198</v>
      </c>
      <c r="Y1265" t="s">
        <v>9166</v>
      </c>
      <c r="Z1265" t="s">
        <v>47</v>
      </c>
      <c r="AA1265" t="s">
        <v>40</v>
      </c>
    </row>
    <row r="1266" spans="1:27" x14ac:dyDescent="0.25">
      <c r="A1266">
        <v>4654</v>
      </c>
      <c r="B1266">
        <v>1265</v>
      </c>
      <c r="C1266" t="s">
        <v>1867</v>
      </c>
      <c r="D1266" t="s">
        <v>15</v>
      </c>
      <c r="F1266" t="s">
        <v>174</v>
      </c>
      <c r="G1266" s="4" t="s">
        <v>207</v>
      </c>
      <c r="H1266" s="4">
        <v>2.8599537037037038E-2</v>
      </c>
      <c r="I1266" s="4">
        <v>2.9803240740740741E-2</v>
      </c>
      <c r="J1266" s="4">
        <v>2.8587962962962963E-3</v>
      </c>
      <c r="K1266" s="4">
        <v>1.4201388888888888E-2</v>
      </c>
      <c r="L1266" t="s">
        <v>6307</v>
      </c>
      <c r="M1266" t="s">
        <v>4784</v>
      </c>
      <c r="N1266" s="4">
        <v>1.4398148148148148E-2</v>
      </c>
      <c r="O1266" s="9">
        <v>1.4398148148148148E-2</v>
      </c>
      <c r="P1266">
        <v>-17</v>
      </c>
      <c r="Q1266">
        <v>-1.3854930725346401E-2</v>
      </c>
      <c r="R1266" t="s">
        <v>23</v>
      </c>
      <c r="S1266">
        <v>41</v>
      </c>
      <c r="T1266" t="s">
        <v>9188</v>
      </c>
      <c r="U1266" t="s">
        <v>4579</v>
      </c>
      <c r="V1266" t="s">
        <v>165</v>
      </c>
      <c r="W1266" t="s">
        <v>4579</v>
      </c>
      <c r="X1266" t="s">
        <v>9198</v>
      </c>
      <c r="Y1266" t="s">
        <v>9166</v>
      </c>
      <c r="Z1266" t="s">
        <v>47</v>
      </c>
      <c r="AA1266" t="s">
        <v>96</v>
      </c>
    </row>
    <row r="1267" spans="1:27" x14ac:dyDescent="0.25">
      <c r="A1267">
        <v>2259</v>
      </c>
      <c r="B1267">
        <v>1266</v>
      </c>
      <c r="C1267" t="s">
        <v>8079</v>
      </c>
      <c r="D1267" t="s">
        <v>15</v>
      </c>
      <c r="E1267" t="s">
        <v>1868</v>
      </c>
      <c r="F1267" t="s">
        <v>1869</v>
      </c>
      <c r="G1267" s="4" t="s">
        <v>207</v>
      </c>
      <c r="H1267" s="4">
        <v>2.8611111111111111E-2</v>
      </c>
      <c r="I1267" s="4">
        <v>2.9259259259259259E-2</v>
      </c>
      <c r="J1267" s="4">
        <v>2.8587962962962963E-3</v>
      </c>
      <c r="K1267" s="4">
        <v>1.4201388888888888E-2</v>
      </c>
      <c r="L1267" t="s">
        <v>8080</v>
      </c>
      <c r="M1267" t="s">
        <v>4784</v>
      </c>
      <c r="N1267" s="4">
        <v>1.4409722222222223E-2</v>
      </c>
      <c r="O1267" s="9">
        <v>1.4409722222222223E-2</v>
      </c>
      <c r="P1267">
        <v>-18</v>
      </c>
      <c r="Q1267">
        <v>-1.46699266503667E-2</v>
      </c>
      <c r="R1267" t="s">
        <v>23</v>
      </c>
      <c r="S1267">
        <v>41</v>
      </c>
      <c r="T1267" t="s">
        <v>9188</v>
      </c>
      <c r="U1267" t="s">
        <v>4576</v>
      </c>
      <c r="V1267" t="s">
        <v>165</v>
      </c>
      <c r="W1267" t="s">
        <v>4579</v>
      </c>
      <c r="X1267" t="s">
        <v>9198</v>
      </c>
      <c r="Y1267" t="s">
        <v>9166</v>
      </c>
      <c r="Z1267" t="s">
        <v>47</v>
      </c>
      <c r="AA1267" t="s">
        <v>96</v>
      </c>
    </row>
    <row r="1268" spans="1:27" x14ac:dyDescent="0.25">
      <c r="A1268">
        <v>3015</v>
      </c>
      <c r="B1268">
        <v>1267</v>
      </c>
      <c r="C1268" t="s">
        <v>1870</v>
      </c>
      <c r="D1268" t="s">
        <v>15</v>
      </c>
      <c r="E1268" t="s">
        <v>1871</v>
      </c>
      <c r="F1268" t="s">
        <v>847</v>
      </c>
      <c r="G1268" s="4" t="s">
        <v>135</v>
      </c>
      <c r="H1268" s="4">
        <v>2.8622685185185185E-2</v>
      </c>
      <c r="I1268" s="4">
        <v>2.9502314814814815E-2</v>
      </c>
      <c r="J1268" s="4">
        <v>2.8587962962962963E-3</v>
      </c>
      <c r="K1268" s="4">
        <v>1.4479166666666666E-2</v>
      </c>
      <c r="L1268" t="s">
        <v>8362</v>
      </c>
      <c r="M1268" t="s">
        <v>4789</v>
      </c>
      <c r="N1268" s="4">
        <v>1.4143518518518519E-2</v>
      </c>
      <c r="O1268" s="9">
        <v>1.4143518518518519E-2</v>
      </c>
      <c r="P1268">
        <v>29</v>
      </c>
      <c r="Q1268">
        <v>2.3181454836131099E-2</v>
      </c>
      <c r="R1268" t="s">
        <v>19</v>
      </c>
      <c r="S1268">
        <v>41</v>
      </c>
      <c r="T1268" t="s">
        <v>9188</v>
      </c>
      <c r="U1268" t="s">
        <v>4576</v>
      </c>
      <c r="V1268" t="s">
        <v>136</v>
      </c>
      <c r="W1268" t="s">
        <v>4579</v>
      </c>
      <c r="X1268" t="s">
        <v>9198</v>
      </c>
      <c r="Y1268" t="s">
        <v>9166</v>
      </c>
      <c r="Z1268" t="s">
        <v>47</v>
      </c>
      <c r="AA1268" t="s">
        <v>168</v>
      </c>
    </row>
    <row r="1269" spans="1:27" x14ac:dyDescent="0.25">
      <c r="A1269">
        <v>3814</v>
      </c>
      <c r="B1269">
        <v>1268</v>
      </c>
      <c r="C1269" t="s">
        <v>6308</v>
      </c>
      <c r="D1269" t="s">
        <v>15</v>
      </c>
      <c r="F1269" t="s">
        <v>1872</v>
      </c>
      <c r="G1269" s="4" t="s">
        <v>30</v>
      </c>
      <c r="H1269" s="4">
        <v>2.8634259259259259E-2</v>
      </c>
      <c r="I1269" s="4">
        <v>2.8912037037037038E-2</v>
      </c>
      <c r="J1269" s="4">
        <v>2.8587962962962963E-3</v>
      </c>
      <c r="K1269" s="4">
        <v>1.3888888888888888E-2</v>
      </c>
      <c r="L1269" t="s">
        <v>6309</v>
      </c>
      <c r="M1269" t="s">
        <v>4768</v>
      </c>
      <c r="N1269" s="4">
        <v>1.474537037037037E-2</v>
      </c>
      <c r="O1269" s="9">
        <v>1.474537037037037E-2</v>
      </c>
      <c r="P1269">
        <v>-74</v>
      </c>
      <c r="Q1269">
        <v>-6.1666666666666703E-2</v>
      </c>
      <c r="R1269" t="s">
        <v>43</v>
      </c>
      <c r="S1269">
        <v>41</v>
      </c>
      <c r="T1269" t="s">
        <v>9188</v>
      </c>
      <c r="U1269" t="s">
        <v>4579</v>
      </c>
      <c r="V1269" t="s">
        <v>75</v>
      </c>
      <c r="W1269" t="s">
        <v>4579</v>
      </c>
      <c r="X1269" t="s">
        <v>9198</v>
      </c>
      <c r="Y1269" t="s">
        <v>9166</v>
      </c>
      <c r="Z1269" t="s">
        <v>47</v>
      </c>
      <c r="AA1269" t="s">
        <v>9171</v>
      </c>
    </row>
    <row r="1270" spans="1:27" x14ac:dyDescent="0.25">
      <c r="A1270">
        <v>2107</v>
      </c>
      <c r="B1270">
        <v>1269</v>
      </c>
      <c r="C1270" t="s">
        <v>1873</v>
      </c>
      <c r="D1270" t="s">
        <v>15</v>
      </c>
      <c r="F1270" t="s">
        <v>42</v>
      </c>
      <c r="G1270" s="4" t="s">
        <v>135</v>
      </c>
      <c r="H1270" s="4">
        <v>2.8634259259259259E-2</v>
      </c>
      <c r="I1270" s="4">
        <v>2.9444444444444443E-2</v>
      </c>
      <c r="J1270" s="4">
        <v>2.8587962962962963E-3</v>
      </c>
      <c r="K1270" s="4">
        <v>1.4189814814814815E-2</v>
      </c>
      <c r="L1270" t="s">
        <v>6309</v>
      </c>
      <c r="M1270" t="s">
        <v>4965</v>
      </c>
      <c r="N1270" s="4">
        <v>1.4444444444444444E-2</v>
      </c>
      <c r="O1270" s="9">
        <v>1.4444444444444444E-2</v>
      </c>
      <c r="P1270">
        <v>-22</v>
      </c>
      <c r="Q1270">
        <v>-1.7944535073409498E-2</v>
      </c>
      <c r="R1270" t="s">
        <v>23</v>
      </c>
      <c r="S1270">
        <v>41</v>
      </c>
      <c r="T1270" t="s">
        <v>9188</v>
      </c>
      <c r="U1270" t="s">
        <v>4579</v>
      </c>
      <c r="V1270" t="s">
        <v>136</v>
      </c>
      <c r="W1270" t="s">
        <v>4579</v>
      </c>
      <c r="X1270" t="s">
        <v>9198</v>
      </c>
      <c r="Y1270" t="s">
        <v>9166</v>
      </c>
      <c r="Z1270" t="s">
        <v>47</v>
      </c>
      <c r="AA1270" t="s">
        <v>93</v>
      </c>
    </row>
    <row r="1271" spans="1:27" x14ac:dyDescent="0.25">
      <c r="A1271">
        <v>2222</v>
      </c>
      <c r="B1271">
        <v>1270</v>
      </c>
      <c r="C1271" t="s">
        <v>3453</v>
      </c>
      <c r="D1271" t="s">
        <v>15</v>
      </c>
      <c r="E1271" t="s">
        <v>1521</v>
      </c>
      <c r="F1271" t="s">
        <v>1874</v>
      </c>
      <c r="G1271" s="4" t="s">
        <v>135</v>
      </c>
      <c r="H1271" s="4">
        <v>2.8634259259259259E-2</v>
      </c>
      <c r="I1271" s="4">
        <v>2.929398148148148E-2</v>
      </c>
      <c r="J1271" s="4">
        <v>2.8587962962962963E-3</v>
      </c>
      <c r="K1271" s="4">
        <v>1.4236111111111111E-2</v>
      </c>
      <c r="L1271" t="s">
        <v>6309</v>
      </c>
      <c r="M1271" t="s">
        <v>4967</v>
      </c>
      <c r="N1271" s="4">
        <v>1.4398148148148148E-2</v>
      </c>
      <c r="O1271" s="9">
        <v>1.4398148148148148E-2</v>
      </c>
      <c r="P1271">
        <v>-14</v>
      </c>
      <c r="Q1271">
        <v>-1.13821138211382E-2</v>
      </c>
      <c r="R1271" t="s">
        <v>23</v>
      </c>
      <c r="S1271">
        <v>41</v>
      </c>
      <c r="T1271" t="s">
        <v>9188</v>
      </c>
      <c r="U1271" t="s">
        <v>4576</v>
      </c>
      <c r="V1271" t="s">
        <v>136</v>
      </c>
      <c r="W1271" t="s">
        <v>4579</v>
      </c>
      <c r="X1271" t="s">
        <v>9198</v>
      </c>
      <c r="Y1271" t="s">
        <v>9166</v>
      </c>
      <c r="Z1271" t="s">
        <v>47</v>
      </c>
      <c r="AA1271" t="s">
        <v>105</v>
      </c>
    </row>
    <row r="1272" spans="1:27" x14ac:dyDescent="0.25">
      <c r="A1272">
        <v>1103</v>
      </c>
      <c r="B1272">
        <v>1271</v>
      </c>
      <c r="C1272" t="s">
        <v>1875</v>
      </c>
      <c r="D1272" t="s">
        <v>15</v>
      </c>
      <c r="E1272" t="s">
        <v>1876</v>
      </c>
      <c r="F1272" t="s">
        <v>82</v>
      </c>
      <c r="G1272" s="4" t="s">
        <v>18</v>
      </c>
      <c r="H1272" s="4">
        <v>2.8634259259259259E-2</v>
      </c>
      <c r="I1272" s="4">
        <v>2.988425925925926E-2</v>
      </c>
      <c r="J1272" s="4">
        <v>2.8587962962962963E-3</v>
      </c>
      <c r="K1272" s="4">
        <v>1.4560185185185185E-2</v>
      </c>
      <c r="L1272" t="s">
        <v>6309</v>
      </c>
      <c r="M1272" t="s">
        <v>4807</v>
      </c>
      <c r="N1272" s="4">
        <v>1.4074074074074074E-2</v>
      </c>
      <c r="O1272" s="9">
        <v>1.4074074074074074E-2</v>
      </c>
      <c r="P1272">
        <v>42</v>
      </c>
      <c r="Q1272">
        <v>3.3386327503974599E-2</v>
      </c>
      <c r="R1272" t="s">
        <v>19</v>
      </c>
      <c r="S1272">
        <v>41</v>
      </c>
      <c r="T1272" t="s">
        <v>9188</v>
      </c>
      <c r="U1272" t="s">
        <v>4576</v>
      </c>
      <c r="V1272" t="s">
        <v>105</v>
      </c>
      <c r="W1272" t="s">
        <v>4579</v>
      </c>
      <c r="X1272" t="s">
        <v>9198</v>
      </c>
      <c r="Y1272" t="s">
        <v>9166</v>
      </c>
      <c r="Z1272" t="s">
        <v>47</v>
      </c>
      <c r="AA1272" t="s">
        <v>189</v>
      </c>
    </row>
    <row r="1273" spans="1:27" x14ac:dyDescent="0.25">
      <c r="A1273">
        <v>3481</v>
      </c>
      <c r="B1273">
        <v>1272</v>
      </c>
      <c r="C1273" t="s">
        <v>8680</v>
      </c>
      <c r="D1273" t="s">
        <v>15</v>
      </c>
      <c r="E1273" t="s">
        <v>704</v>
      </c>
      <c r="F1273" t="s">
        <v>269</v>
      </c>
      <c r="G1273" s="4" t="s">
        <v>18</v>
      </c>
      <c r="H1273" s="4">
        <v>2.8634259259259259E-2</v>
      </c>
      <c r="I1273" s="4">
        <v>2.9236111111111112E-2</v>
      </c>
      <c r="J1273" s="4">
        <v>2.8587962962962963E-3</v>
      </c>
      <c r="K1273" s="4">
        <v>1.4108796296296296E-2</v>
      </c>
      <c r="L1273" t="s">
        <v>6309</v>
      </c>
      <c r="M1273" t="s">
        <v>4781</v>
      </c>
      <c r="N1273" s="4">
        <v>1.4525462962962962E-2</v>
      </c>
      <c r="O1273" s="9">
        <v>1.4525462962962962E-2</v>
      </c>
      <c r="P1273">
        <v>-36</v>
      </c>
      <c r="Q1273">
        <v>-2.9532403609515999E-2</v>
      </c>
      <c r="R1273" t="s">
        <v>43</v>
      </c>
      <c r="S1273">
        <v>41</v>
      </c>
      <c r="T1273" t="s">
        <v>9188</v>
      </c>
      <c r="U1273" t="s">
        <v>4576</v>
      </c>
      <c r="V1273" t="s">
        <v>105</v>
      </c>
      <c r="W1273" t="s">
        <v>4579</v>
      </c>
      <c r="X1273" t="s">
        <v>9198</v>
      </c>
      <c r="Y1273" t="s">
        <v>9166</v>
      </c>
      <c r="Z1273" t="s">
        <v>47</v>
      </c>
      <c r="AA1273" t="s">
        <v>71</v>
      </c>
    </row>
    <row r="1274" spans="1:27" x14ac:dyDescent="0.25">
      <c r="A1274">
        <v>2823</v>
      </c>
      <c r="B1274">
        <v>1273</v>
      </c>
      <c r="C1274" t="s">
        <v>1877</v>
      </c>
      <c r="D1274" t="s">
        <v>15</v>
      </c>
      <c r="E1274" t="s">
        <v>1878</v>
      </c>
      <c r="F1274" t="s">
        <v>623</v>
      </c>
      <c r="G1274" s="4" t="s">
        <v>18</v>
      </c>
      <c r="H1274" s="4">
        <v>2.8634259259259259E-2</v>
      </c>
      <c r="I1274" s="4">
        <v>2.9629629629629631E-2</v>
      </c>
      <c r="J1274" s="4">
        <v>2.8587962962962963E-3</v>
      </c>
      <c r="K1274" s="4">
        <v>1.4178240740740741E-2</v>
      </c>
      <c r="L1274" t="s">
        <v>6309</v>
      </c>
      <c r="M1274" t="s">
        <v>8309</v>
      </c>
      <c r="N1274" s="4">
        <v>1.4456018518518519E-2</v>
      </c>
      <c r="O1274" s="9">
        <v>1.4456018518518519E-2</v>
      </c>
      <c r="P1274">
        <v>-24</v>
      </c>
      <c r="Q1274">
        <v>-1.9591836734693901E-2</v>
      </c>
      <c r="R1274" t="s">
        <v>23</v>
      </c>
      <c r="S1274">
        <v>41</v>
      </c>
      <c r="T1274" t="s">
        <v>9188</v>
      </c>
      <c r="U1274" t="s">
        <v>4576</v>
      </c>
      <c r="V1274" t="s">
        <v>105</v>
      </c>
      <c r="W1274" t="s">
        <v>4579</v>
      </c>
      <c r="X1274" t="s">
        <v>9198</v>
      </c>
      <c r="Y1274" t="s">
        <v>9166</v>
      </c>
      <c r="Z1274" t="s">
        <v>47</v>
      </c>
      <c r="AA1274" t="s">
        <v>91</v>
      </c>
    </row>
    <row r="1275" spans="1:27" x14ac:dyDescent="0.25">
      <c r="A1275">
        <v>1486</v>
      </c>
      <c r="B1275">
        <v>1274</v>
      </c>
      <c r="C1275" t="s">
        <v>7743</v>
      </c>
      <c r="D1275" t="s">
        <v>15</v>
      </c>
      <c r="E1275" t="s">
        <v>1879</v>
      </c>
      <c r="F1275" t="s">
        <v>88</v>
      </c>
      <c r="G1275" s="4" t="s">
        <v>151</v>
      </c>
      <c r="H1275" s="4">
        <v>2.8634259259259259E-2</v>
      </c>
      <c r="I1275" s="4">
        <v>2.9560185185185186E-2</v>
      </c>
      <c r="J1275" s="4">
        <v>2.8587962962962963E-3</v>
      </c>
      <c r="K1275" s="4">
        <v>1.4247685185185184E-2</v>
      </c>
      <c r="L1275" t="s">
        <v>6309</v>
      </c>
      <c r="M1275" t="s">
        <v>4783</v>
      </c>
      <c r="N1275" s="4">
        <v>1.4386574074074074E-2</v>
      </c>
      <c r="O1275" s="9">
        <v>1.4386574074074074E-2</v>
      </c>
      <c r="P1275">
        <v>-12</v>
      </c>
      <c r="Q1275">
        <v>-9.7481722177091799E-3</v>
      </c>
      <c r="R1275" t="s">
        <v>23</v>
      </c>
      <c r="S1275">
        <v>41</v>
      </c>
      <c r="T1275" t="s">
        <v>9189</v>
      </c>
      <c r="U1275" t="s">
        <v>4576</v>
      </c>
      <c r="V1275" t="s">
        <v>75</v>
      </c>
      <c r="W1275" t="s">
        <v>4579</v>
      </c>
      <c r="X1275" t="s">
        <v>9198</v>
      </c>
      <c r="Y1275" t="s">
        <v>9166</v>
      </c>
      <c r="Z1275" t="s">
        <v>47</v>
      </c>
      <c r="AA1275" t="s">
        <v>107</v>
      </c>
    </row>
    <row r="1276" spans="1:27" x14ac:dyDescent="0.25">
      <c r="A1276">
        <v>2987</v>
      </c>
      <c r="B1276">
        <v>1275</v>
      </c>
      <c r="C1276" t="s">
        <v>1880</v>
      </c>
      <c r="D1276" t="s">
        <v>15</v>
      </c>
      <c r="E1276" t="s">
        <v>1881</v>
      </c>
      <c r="F1276" t="s">
        <v>1592</v>
      </c>
      <c r="G1276" s="4" t="s">
        <v>18</v>
      </c>
      <c r="H1276" s="4">
        <v>2.8645833333333332E-2</v>
      </c>
      <c r="I1276" s="4">
        <v>2.9548611111111112E-2</v>
      </c>
      <c r="J1276" s="4">
        <v>2.8703703703703703E-3</v>
      </c>
      <c r="K1276" s="4">
        <v>1.4351851851851852E-2</v>
      </c>
      <c r="L1276" t="s">
        <v>7356</v>
      </c>
      <c r="M1276" t="s">
        <v>7569</v>
      </c>
      <c r="N1276" s="4">
        <v>1.4293981481481482E-2</v>
      </c>
      <c r="O1276" s="9">
        <v>1.4293981481481482E-2</v>
      </c>
      <c r="P1276">
        <v>5</v>
      </c>
      <c r="Q1276">
        <v>4.0322580645161298E-3</v>
      </c>
      <c r="R1276" t="s">
        <v>23</v>
      </c>
      <c r="S1276">
        <v>41</v>
      </c>
      <c r="T1276" t="s">
        <v>9188</v>
      </c>
      <c r="U1276" t="s">
        <v>4576</v>
      </c>
      <c r="V1276" t="s">
        <v>105</v>
      </c>
      <c r="W1276" t="s">
        <v>4579</v>
      </c>
      <c r="X1276" t="s">
        <v>9198</v>
      </c>
      <c r="Y1276" t="s">
        <v>9166</v>
      </c>
      <c r="Z1276" t="s">
        <v>47</v>
      </c>
      <c r="AA1276" t="s">
        <v>136</v>
      </c>
    </row>
    <row r="1277" spans="1:27" x14ac:dyDescent="0.25">
      <c r="A1277">
        <v>119</v>
      </c>
      <c r="B1277">
        <v>1276</v>
      </c>
      <c r="C1277" t="s">
        <v>7355</v>
      </c>
      <c r="D1277" t="s">
        <v>15</v>
      </c>
      <c r="E1277" t="s">
        <v>1199</v>
      </c>
      <c r="F1277" t="s">
        <v>37</v>
      </c>
      <c r="G1277" s="4" t="s">
        <v>186</v>
      </c>
      <c r="H1277" s="4">
        <v>2.8645833333333332E-2</v>
      </c>
      <c r="I1277" s="4">
        <v>2.974537037037037E-2</v>
      </c>
      <c r="J1277" s="4">
        <v>2.8703703703703703E-3</v>
      </c>
      <c r="K1277" s="4">
        <v>1.4282407407407407E-2</v>
      </c>
      <c r="L1277" t="s">
        <v>7356</v>
      </c>
      <c r="M1277" t="s">
        <v>4592</v>
      </c>
      <c r="N1277" s="4">
        <v>1.4363425925925925E-2</v>
      </c>
      <c r="O1277" s="9">
        <v>1.4363425925925925E-2</v>
      </c>
      <c r="P1277">
        <v>-7</v>
      </c>
      <c r="Q1277">
        <v>-5.67260940032415E-3</v>
      </c>
      <c r="R1277" t="s">
        <v>23</v>
      </c>
      <c r="S1277">
        <v>41</v>
      </c>
      <c r="T1277" t="s">
        <v>9189</v>
      </c>
      <c r="U1277" t="s">
        <v>4576</v>
      </c>
      <c r="V1277" t="s">
        <v>105</v>
      </c>
      <c r="W1277" t="s">
        <v>4579</v>
      </c>
      <c r="X1277" t="s">
        <v>9198</v>
      </c>
      <c r="Y1277" t="s">
        <v>9166</v>
      </c>
      <c r="Z1277" t="s">
        <v>47</v>
      </c>
      <c r="AA1277" t="s">
        <v>117</v>
      </c>
    </row>
    <row r="1278" spans="1:27" x14ac:dyDescent="0.25">
      <c r="A1278">
        <v>1598</v>
      </c>
      <c r="B1278">
        <v>1277</v>
      </c>
      <c r="C1278" t="s">
        <v>1882</v>
      </c>
      <c r="D1278" t="s">
        <v>15</v>
      </c>
      <c r="E1278" t="s">
        <v>1883</v>
      </c>
      <c r="F1278" t="s">
        <v>74</v>
      </c>
      <c r="G1278" s="4" t="s">
        <v>18</v>
      </c>
      <c r="H1278" s="4">
        <v>2.8645833333333332E-2</v>
      </c>
      <c r="I1278" s="4">
        <v>2.9513888888888888E-2</v>
      </c>
      <c r="J1278" s="4">
        <v>2.8703703703703703E-3</v>
      </c>
      <c r="K1278" s="4">
        <v>1.4363425925925925E-2</v>
      </c>
      <c r="L1278" t="s">
        <v>7356</v>
      </c>
      <c r="M1278" t="s">
        <v>4787</v>
      </c>
      <c r="N1278" s="4">
        <v>1.4282407407407407E-2</v>
      </c>
      <c r="O1278" s="9">
        <v>1.4282407407407407E-2</v>
      </c>
      <c r="P1278">
        <v>7</v>
      </c>
      <c r="Q1278">
        <v>5.6406124093472997E-3</v>
      </c>
      <c r="R1278" t="s">
        <v>23</v>
      </c>
      <c r="S1278">
        <v>41</v>
      </c>
      <c r="T1278" t="s">
        <v>9188</v>
      </c>
      <c r="U1278" t="s">
        <v>4576</v>
      </c>
      <c r="V1278" t="s">
        <v>105</v>
      </c>
      <c r="W1278" t="s">
        <v>4579</v>
      </c>
      <c r="X1278" t="s">
        <v>9198</v>
      </c>
      <c r="Y1278" t="s">
        <v>9166</v>
      </c>
      <c r="Z1278" t="s">
        <v>47</v>
      </c>
      <c r="AA1278" t="s">
        <v>139</v>
      </c>
    </row>
    <row r="1279" spans="1:27" x14ac:dyDescent="0.25">
      <c r="A1279">
        <v>4801</v>
      </c>
      <c r="B1279">
        <v>1278</v>
      </c>
      <c r="C1279" t="s">
        <v>6310</v>
      </c>
      <c r="D1279" t="s">
        <v>15</v>
      </c>
      <c r="F1279" t="s">
        <v>713</v>
      </c>
      <c r="G1279" s="4" t="s">
        <v>30</v>
      </c>
      <c r="H1279" s="4">
        <v>2.8657407407407406E-2</v>
      </c>
      <c r="I1279" s="4">
        <v>2.991898148148148E-2</v>
      </c>
      <c r="J1279" s="4">
        <v>2.8703703703703703E-3</v>
      </c>
      <c r="K1279" s="4">
        <v>1.3622685185185186E-2</v>
      </c>
      <c r="L1279" t="s">
        <v>6311</v>
      </c>
      <c r="M1279" t="s">
        <v>6312</v>
      </c>
      <c r="N1279" s="4">
        <v>1.5034722222222222E-2</v>
      </c>
      <c r="O1279" s="9">
        <v>1.5034722222222222E-2</v>
      </c>
      <c r="P1279">
        <v>-122</v>
      </c>
      <c r="Q1279">
        <v>-0.103653355989805</v>
      </c>
      <c r="R1279" t="s">
        <v>43</v>
      </c>
      <c r="S1279">
        <v>41</v>
      </c>
      <c r="T1279" t="s">
        <v>9188</v>
      </c>
      <c r="U1279" t="s">
        <v>4579</v>
      </c>
      <c r="V1279" t="s">
        <v>75</v>
      </c>
      <c r="W1279" t="s">
        <v>4579</v>
      </c>
      <c r="X1279" t="s">
        <v>9198</v>
      </c>
      <c r="Y1279" t="s">
        <v>9166</v>
      </c>
      <c r="Z1279" t="s">
        <v>47</v>
      </c>
      <c r="AA1279" t="s">
        <v>124</v>
      </c>
    </row>
    <row r="1280" spans="1:27" x14ac:dyDescent="0.25">
      <c r="A1280">
        <v>1564</v>
      </c>
      <c r="B1280">
        <v>1279</v>
      </c>
      <c r="C1280" t="s">
        <v>1884</v>
      </c>
      <c r="D1280" t="s">
        <v>15</v>
      </c>
      <c r="F1280" t="s">
        <v>489</v>
      </c>
      <c r="G1280" s="4" t="s">
        <v>135</v>
      </c>
      <c r="H1280" s="4">
        <v>2.8657407407407406E-2</v>
      </c>
      <c r="I1280" s="4">
        <v>2.9513888888888888E-2</v>
      </c>
      <c r="J1280" s="4">
        <v>2.8703703703703703E-3</v>
      </c>
      <c r="K1280" s="4">
        <v>1.4085648148148147E-2</v>
      </c>
      <c r="L1280" t="s">
        <v>6311</v>
      </c>
      <c r="M1280" t="s">
        <v>6710</v>
      </c>
      <c r="N1280" s="4">
        <v>1.457175925925926E-2</v>
      </c>
      <c r="O1280" s="9">
        <v>1.457175925925926E-2</v>
      </c>
      <c r="P1280">
        <v>-42</v>
      </c>
      <c r="Q1280">
        <v>-3.45110928512736E-2</v>
      </c>
      <c r="R1280" t="s">
        <v>43</v>
      </c>
      <c r="S1280">
        <v>41</v>
      </c>
      <c r="T1280" t="s">
        <v>9188</v>
      </c>
      <c r="U1280" t="s">
        <v>4579</v>
      </c>
      <c r="V1280" t="s">
        <v>136</v>
      </c>
      <c r="W1280" t="s">
        <v>4579</v>
      </c>
      <c r="X1280" t="s">
        <v>9198</v>
      </c>
      <c r="Y1280" t="s">
        <v>9166</v>
      </c>
      <c r="Z1280" t="s">
        <v>47</v>
      </c>
      <c r="AA1280" t="s">
        <v>65</v>
      </c>
    </row>
    <row r="1281" spans="1:27" x14ac:dyDescent="0.25">
      <c r="A1281">
        <v>1246</v>
      </c>
      <c r="B1281">
        <v>1280</v>
      </c>
      <c r="C1281" t="s">
        <v>1885</v>
      </c>
      <c r="D1281" t="s">
        <v>15</v>
      </c>
      <c r="E1281" t="s">
        <v>1122</v>
      </c>
      <c r="F1281" t="s">
        <v>499</v>
      </c>
      <c r="G1281" s="4" t="s">
        <v>1011</v>
      </c>
      <c r="H1281" s="4">
        <v>2.8668981481481483E-2</v>
      </c>
      <c r="I1281" s="4">
        <v>2.9074074074074075E-2</v>
      </c>
      <c r="J1281" s="4">
        <v>2.8703703703703703E-3</v>
      </c>
      <c r="K1281" s="4">
        <v>1.4467592592592593E-2</v>
      </c>
      <c r="L1281" t="s">
        <v>7082</v>
      </c>
      <c r="M1281" t="s">
        <v>7468</v>
      </c>
      <c r="N1281" s="4">
        <v>1.4201388888888888E-2</v>
      </c>
      <c r="O1281" s="9">
        <v>1.4201388888888888E-2</v>
      </c>
      <c r="P1281">
        <v>23</v>
      </c>
      <c r="Q1281">
        <v>1.84E-2</v>
      </c>
      <c r="R1281" t="s">
        <v>23</v>
      </c>
      <c r="S1281">
        <v>41</v>
      </c>
      <c r="T1281" t="s">
        <v>9189</v>
      </c>
      <c r="U1281" t="s">
        <v>4576</v>
      </c>
      <c r="V1281" t="s">
        <v>136</v>
      </c>
      <c r="W1281" t="s">
        <v>4579</v>
      </c>
      <c r="X1281" t="s">
        <v>9198</v>
      </c>
      <c r="Y1281" t="s">
        <v>9166</v>
      </c>
      <c r="Z1281" t="s">
        <v>47</v>
      </c>
      <c r="AA1281" t="s">
        <v>165</v>
      </c>
    </row>
    <row r="1282" spans="1:27" x14ac:dyDescent="0.25">
      <c r="A1282">
        <v>4841</v>
      </c>
      <c r="B1282">
        <v>1281</v>
      </c>
      <c r="C1282" t="s">
        <v>1886</v>
      </c>
      <c r="D1282" t="s">
        <v>15</v>
      </c>
      <c r="E1282" t="s">
        <v>1887</v>
      </c>
      <c r="F1282" t="s">
        <v>27</v>
      </c>
      <c r="G1282" s="4" t="s">
        <v>207</v>
      </c>
      <c r="H1282" s="4">
        <v>2.8668981481481483E-2</v>
      </c>
      <c r="I1282" s="4">
        <v>2.9467592592592594E-2</v>
      </c>
      <c r="J1282" s="4">
        <v>2.8703703703703703E-3</v>
      </c>
      <c r="K1282" s="4">
        <v>1.4224537037037037E-2</v>
      </c>
      <c r="L1282" t="s">
        <v>7082</v>
      </c>
      <c r="M1282" t="s">
        <v>6913</v>
      </c>
      <c r="N1282" s="4">
        <v>1.4444444444444444E-2</v>
      </c>
      <c r="O1282" s="9">
        <v>1.4444444444444444E-2</v>
      </c>
      <c r="P1282">
        <v>-19</v>
      </c>
      <c r="Q1282">
        <v>-1.5459723352319E-2</v>
      </c>
      <c r="R1282" t="s">
        <v>23</v>
      </c>
      <c r="S1282">
        <v>41</v>
      </c>
      <c r="T1282" t="s">
        <v>9188</v>
      </c>
      <c r="U1282" t="s">
        <v>4576</v>
      </c>
      <c r="V1282" t="s">
        <v>165</v>
      </c>
      <c r="W1282" t="s">
        <v>4579</v>
      </c>
      <c r="X1282" t="s">
        <v>9198</v>
      </c>
      <c r="Y1282" t="s">
        <v>9166</v>
      </c>
      <c r="Z1282" t="s">
        <v>47</v>
      </c>
      <c r="AA1282" t="s">
        <v>101</v>
      </c>
    </row>
    <row r="1283" spans="1:27" x14ac:dyDescent="0.25">
      <c r="A1283">
        <v>1105</v>
      </c>
      <c r="B1283">
        <v>1282</v>
      </c>
      <c r="C1283" t="s">
        <v>8363</v>
      </c>
      <c r="D1283" t="s">
        <v>15</v>
      </c>
      <c r="E1283" t="s">
        <v>112</v>
      </c>
      <c r="F1283" t="s">
        <v>1888</v>
      </c>
      <c r="G1283" s="4" t="s">
        <v>135</v>
      </c>
      <c r="H1283" s="4">
        <v>2.8668981481481483E-2</v>
      </c>
      <c r="I1283" s="4">
        <v>2.9733796296296296E-2</v>
      </c>
      <c r="J1283" s="4">
        <v>2.8703703703703703E-3</v>
      </c>
      <c r="K1283" s="4">
        <v>1.4525462962962962E-2</v>
      </c>
      <c r="L1283" t="s">
        <v>7082</v>
      </c>
      <c r="M1283" t="s">
        <v>7987</v>
      </c>
      <c r="N1283" s="4">
        <v>1.4143518518518519E-2</v>
      </c>
      <c r="O1283" s="9">
        <v>1.4143518518518519E-2</v>
      </c>
      <c r="P1283">
        <v>33</v>
      </c>
      <c r="Q1283">
        <v>2.62948207171315E-2</v>
      </c>
      <c r="R1283" t="s">
        <v>19</v>
      </c>
      <c r="S1283">
        <v>41</v>
      </c>
      <c r="T1283" t="s">
        <v>9188</v>
      </c>
      <c r="U1283" t="s">
        <v>4576</v>
      </c>
      <c r="V1283" t="s">
        <v>136</v>
      </c>
      <c r="W1283" t="s">
        <v>4579</v>
      </c>
      <c r="X1283" t="s">
        <v>9198</v>
      </c>
      <c r="Y1283" t="s">
        <v>9166</v>
      </c>
      <c r="Z1283" t="s">
        <v>47</v>
      </c>
      <c r="AA1283" t="s">
        <v>180</v>
      </c>
    </row>
    <row r="1284" spans="1:27" x14ac:dyDescent="0.25">
      <c r="A1284">
        <v>2777</v>
      </c>
      <c r="B1284">
        <v>1283</v>
      </c>
      <c r="C1284" t="s">
        <v>1889</v>
      </c>
      <c r="D1284" t="s">
        <v>15</v>
      </c>
      <c r="E1284" t="s">
        <v>1890</v>
      </c>
      <c r="F1284" t="s">
        <v>257</v>
      </c>
      <c r="G1284" s="4" t="s">
        <v>207</v>
      </c>
      <c r="H1284" s="4">
        <v>2.8668981481481483E-2</v>
      </c>
      <c r="I1284" s="4">
        <v>2.9386574074074075E-2</v>
      </c>
      <c r="J1284" s="4">
        <v>2.8703703703703703E-3</v>
      </c>
      <c r="K1284" s="4">
        <v>1.425925925925926E-2</v>
      </c>
      <c r="L1284" t="s">
        <v>7082</v>
      </c>
      <c r="M1284" t="s">
        <v>4962</v>
      </c>
      <c r="N1284" s="4">
        <v>1.4409722222222223E-2</v>
      </c>
      <c r="O1284" s="9">
        <v>1.4409722222222223E-2</v>
      </c>
      <c r="P1284">
        <v>-13</v>
      </c>
      <c r="Q1284">
        <v>-1.0551948051948101E-2</v>
      </c>
      <c r="R1284" t="s">
        <v>23</v>
      </c>
      <c r="S1284">
        <v>41</v>
      </c>
      <c r="T1284" t="s">
        <v>9188</v>
      </c>
      <c r="U1284" t="s">
        <v>4576</v>
      </c>
      <c r="V1284" t="s">
        <v>165</v>
      </c>
      <c r="W1284" t="s">
        <v>4579</v>
      </c>
      <c r="X1284" t="s">
        <v>9198</v>
      </c>
      <c r="Y1284" t="s">
        <v>9166</v>
      </c>
      <c r="Z1284" t="s">
        <v>47</v>
      </c>
      <c r="AA1284" t="s">
        <v>111</v>
      </c>
    </row>
    <row r="1285" spans="1:27" x14ac:dyDescent="0.25">
      <c r="A1285">
        <v>1744</v>
      </c>
      <c r="B1285">
        <v>1284</v>
      </c>
      <c r="C1285" t="s">
        <v>8292</v>
      </c>
      <c r="D1285" t="s">
        <v>15</v>
      </c>
      <c r="E1285" t="s">
        <v>1891</v>
      </c>
      <c r="F1285" t="s">
        <v>1892</v>
      </c>
      <c r="G1285" s="4" t="s">
        <v>135</v>
      </c>
      <c r="H1285" s="4">
        <v>2.8668981481481483E-2</v>
      </c>
      <c r="I1285" s="4">
        <v>2.9618055555555557E-2</v>
      </c>
      <c r="J1285" s="4">
        <v>2.8703703703703703E-3</v>
      </c>
      <c r="K1285" s="4">
        <v>1.425925925925926E-2</v>
      </c>
      <c r="L1285" t="s">
        <v>7082</v>
      </c>
      <c r="M1285" t="s">
        <v>4962</v>
      </c>
      <c r="N1285" s="4">
        <v>1.4409722222222223E-2</v>
      </c>
      <c r="O1285" s="9">
        <v>1.4409722222222223E-2</v>
      </c>
      <c r="P1285">
        <v>-13</v>
      </c>
      <c r="Q1285">
        <v>-1.0551948051948101E-2</v>
      </c>
      <c r="R1285" t="s">
        <v>23</v>
      </c>
      <c r="S1285">
        <v>41</v>
      </c>
      <c r="T1285" t="s">
        <v>9188</v>
      </c>
      <c r="U1285" t="s">
        <v>4576</v>
      </c>
      <c r="V1285" t="s">
        <v>136</v>
      </c>
      <c r="W1285" t="s">
        <v>4579</v>
      </c>
      <c r="X1285" t="s">
        <v>9198</v>
      </c>
      <c r="Y1285" t="s">
        <v>9166</v>
      </c>
      <c r="Z1285" t="s">
        <v>47</v>
      </c>
      <c r="AA1285" t="s">
        <v>111</v>
      </c>
    </row>
    <row r="1286" spans="1:27" x14ac:dyDescent="0.25">
      <c r="A1286">
        <v>4617</v>
      </c>
      <c r="B1286">
        <v>1285</v>
      </c>
      <c r="C1286" t="s">
        <v>1893</v>
      </c>
      <c r="D1286" t="s">
        <v>15</v>
      </c>
      <c r="F1286" t="s">
        <v>1894</v>
      </c>
      <c r="G1286" s="4" t="s">
        <v>18</v>
      </c>
      <c r="H1286" s="4">
        <v>2.8668981481481483E-2</v>
      </c>
      <c r="I1286" s="4">
        <v>2.929398148148148E-2</v>
      </c>
      <c r="J1286" s="4">
        <v>2.8703703703703703E-3</v>
      </c>
      <c r="K1286" s="4">
        <v>1.4143518518518519E-2</v>
      </c>
      <c r="L1286" t="s">
        <v>7082</v>
      </c>
      <c r="M1286" t="s">
        <v>6317</v>
      </c>
      <c r="N1286" s="4">
        <v>1.4525462962962962E-2</v>
      </c>
      <c r="O1286" s="9">
        <v>1.4525462962962962E-2</v>
      </c>
      <c r="P1286">
        <v>-33</v>
      </c>
      <c r="Q1286">
        <v>-2.7004909983633401E-2</v>
      </c>
      <c r="R1286" t="s">
        <v>43</v>
      </c>
      <c r="S1286">
        <v>41</v>
      </c>
      <c r="T1286" t="s">
        <v>9188</v>
      </c>
      <c r="U1286" t="s">
        <v>4579</v>
      </c>
      <c r="V1286" t="s">
        <v>105</v>
      </c>
      <c r="W1286" t="s">
        <v>4579</v>
      </c>
      <c r="X1286" t="s">
        <v>9198</v>
      </c>
      <c r="Y1286" t="s">
        <v>9166</v>
      </c>
      <c r="Z1286" t="s">
        <v>47</v>
      </c>
      <c r="AA1286" t="s">
        <v>83</v>
      </c>
    </row>
    <row r="1287" spans="1:27" x14ac:dyDescent="0.25">
      <c r="A1287">
        <v>4777</v>
      </c>
      <c r="B1287">
        <v>1286</v>
      </c>
      <c r="C1287" t="s">
        <v>8681</v>
      </c>
      <c r="D1287" t="s">
        <v>15</v>
      </c>
      <c r="E1287" t="s">
        <v>1895</v>
      </c>
      <c r="F1287" t="s">
        <v>37</v>
      </c>
      <c r="G1287" s="4" t="s">
        <v>18</v>
      </c>
      <c r="H1287" s="4">
        <v>2.8680555555555556E-2</v>
      </c>
      <c r="I1287" s="4">
        <v>2.9618055555555557E-2</v>
      </c>
      <c r="J1287" s="4">
        <v>2.8703703703703703E-3</v>
      </c>
      <c r="K1287" s="4">
        <v>1.4328703703703703E-2</v>
      </c>
      <c r="L1287" t="s">
        <v>6313</v>
      </c>
      <c r="M1287" t="s">
        <v>6915</v>
      </c>
      <c r="N1287" s="4">
        <v>1.4351851851851852E-2</v>
      </c>
      <c r="O1287" s="9">
        <v>1.4351851851851852E-2</v>
      </c>
      <c r="P1287">
        <v>-2</v>
      </c>
      <c r="Q1287">
        <v>-1.6155088852988699E-3</v>
      </c>
      <c r="R1287" t="s">
        <v>23</v>
      </c>
      <c r="S1287">
        <v>41</v>
      </c>
      <c r="T1287" t="s">
        <v>9188</v>
      </c>
      <c r="U1287" t="s">
        <v>4576</v>
      </c>
      <c r="V1287" t="s">
        <v>105</v>
      </c>
      <c r="W1287" t="s">
        <v>4579</v>
      </c>
      <c r="X1287" t="s">
        <v>9198</v>
      </c>
      <c r="Y1287" t="s">
        <v>9166</v>
      </c>
      <c r="Z1287" t="s">
        <v>47</v>
      </c>
      <c r="AA1287" t="s">
        <v>128</v>
      </c>
    </row>
    <row r="1288" spans="1:27" x14ac:dyDescent="0.25">
      <c r="A1288">
        <v>3714</v>
      </c>
      <c r="B1288">
        <v>1287</v>
      </c>
      <c r="C1288" t="s">
        <v>1896</v>
      </c>
      <c r="D1288" t="s">
        <v>15</v>
      </c>
      <c r="F1288" t="s">
        <v>1618</v>
      </c>
      <c r="G1288" s="4" t="s">
        <v>186</v>
      </c>
      <c r="H1288" s="4">
        <v>2.8680555555555556E-2</v>
      </c>
      <c r="I1288" s="4">
        <v>2.9351851851851851E-2</v>
      </c>
      <c r="J1288" s="4">
        <v>2.8703703703703703E-3</v>
      </c>
      <c r="K1288" s="4">
        <v>1.4201388888888888E-2</v>
      </c>
      <c r="L1288" t="s">
        <v>6313</v>
      </c>
      <c r="M1288" t="s">
        <v>4784</v>
      </c>
      <c r="N1288" s="4">
        <v>1.4479166666666666E-2</v>
      </c>
      <c r="O1288" s="9">
        <v>1.4479166666666666E-2</v>
      </c>
      <c r="P1288">
        <v>-24</v>
      </c>
      <c r="Q1288">
        <v>-1.9559902200489001E-2</v>
      </c>
      <c r="R1288" t="s">
        <v>23</v>
      </c>
      <c r="S1288">
        <v>41</v>
      </c>
      <c r="T1288" t="s">
        <v>9189</v>
      </c>
      <c r="U1288" t="s">
        <v>4579</v>
      </c>
      <c r="V1288" t="s">
        <v>105</v>
      </c>
      <c r="W1288" t="s">
        <v>4579</v>
      </c>
      <c r="X1288" t="s">
        <v>9198</v>
      </c>
      <c r="Y1288" t="s">
        <v>9166</v>
      </c>
      <c r="Z1288" t="s">
        <v>47</v>
      </c>
      <c r="AA1288" t="s">
        <v>96</v>
      </c>
    </row>
    <row r="1289" spans="1:27" x14ac:dyDescent="0.25">
      <c r="A1289">
        <v>4326</v>
      </c>
      <c r="B1289">
        <v>1288</v>
      </c>
      <c r="C1289" t="s">
        <v>6980</v>
      </c>
      <c r="D1289" t="s">
        <v>15</v>
      </c>
      <c r="F1289" t="s">
        <v>1897</v>
      </c>
      <c r="G1289" s="4" t="s">
        <v>18</v>
      </c>
      <c r="H1289" s="4">
        <v>2.8680555555555556E-2</v>
      </c>
      <c r="I1289" s="4">
        <v>2.9837962962962962E-2</v>
      </c>
      <c r="J1289" s="4">
        <v>2.8703703703703703E-3</v>
      </c>
      <c r="K1289" s="4">
        <v>1.4305555555555556E-2</v>
      </c>
      <c r="L1289" t="s">
        <v>6313</v>
      </c>
      <c r="M1289" t="s">
        <v>6315</v>
      </c>
      <c r="N1289" s="4">
        <v>1.4375000000000001E-2</v>
      </c>
      <c r="O1289" s="9">
        <v>1.4375000000000001E-2</v>
      </c>
      <c r="P1289">
        <v>-6</v>
      </c>
      <c r="Q1289">
        <v>-4.8543689320388302E-3</v>
      </c>
      <c r="R1289" t="s">
        <v>23</v>
      </c>
      <c r="S1289">
        <v>41</v>
      </c>
      <c r="T1289" t="s">
        <v>9188</v>
      </c>
      <c r="U1289" t="s">
        <v>4579</v>
      </c>
      <c r="V1289" t="s">
        <v>105</v>
      </c>
      <c r="W1289" t="s">
        <v>4579</v>
      </c>
      <c r="X1289" t="s">
        <v>9198</v>
      </c>
      <c r="Y1289" t="s">
        <v>9166</v>
      </c>
      <c r="Z1289" t="s">
        <v>47</v>
      </c>
      <c r="AA1289" t="s">
        <v>122</v>
      </c>
    </row>
    <row r="1290" spans="1:27" x14ac:dyDescent="0.25">
      <c r="A1290">
        <v>2105</v>
      </c>
      <c r="B1290">
        <v>1289</v>
      </c>
      <c r="C1290" t="s">
        <v>1898</v>
      </c>
      <c r="D1290" t="s">
        <v>15</v>
      </c>
      <c r="E1290" t="s">
        <v>977</v>
      </c>
      <c r="F1290" t="s">
        <v>1899</v>
      </c>
      <c r="G1290" s="4" t="s">
        <v>18</v>
      </c>
      <c r="H1290" s="4">
        <v>2.869212962962963E-2</v>
      </c>
      <c r="I1290" s="4">
        <v>2.9444444444444443E-2</v>
      </c>
      <c r="J1290" s="4">
        <v>2.8703703703703703E-3</v>
      </c>
      <c r="K1290" s="4">
        <v>1.3958333333333333E-2</v>
      </c>
      <c r="L1290" t="s">
        <v>8682</v>
      </c>
      <c r="M1290" t="s">
        <v>5483</v>
      </c>
      <c r="N1290" s="4">
        <v>1.4733796296296297E-2</v>
      </c>
      <c r="O1290" s="9">
        <v>1.4733796296296297E-2</v>
      </c>
      <c r="P1290">
        <v>-67</v>
      </c>
      <c r="Q1290">
        <v>-5.5555555555555601E-2</v>
      </c>
      <c r="R1290" t="s">
        <v>43</v>
      </c>
      <c r="S1290">
        <v>41</v>
      </c>
      <c r="T1290" t="s">
        <v>9188</v>
      </c>
      <c r="U1290" t="s">
        <v>4576</v>
      </c>
      <c r="V1290" t="s">
        <v>105</v>
      </c>
      <c r="W1290" t="s">
        <v>4579</v>
      </c>
      <c r="X1290" t="s">
        <v>9198</v>
      </c>
      <c r="Y1290" t="s">
        <v>9166</v>
      </c>
      <c r="Z1290" t="s">
        <v>47</v>
      </c>
      <c r="AA1290" t="s">
        <v>9179</v>
      </c>
    </row>
    <row r="1291" spans="1:27" x14ac:dyDescent="0.25">
      <c r="A1291">
        <v>3766</v>
      </c>
      <c r="B1291">
        <v>1290</v>
      </c>
      <c r="C1291" t="s">
        <v>8683</v>
      </c>
      <c r="D1291" t="s">
        <v>15</v>
      </c>
      <c r="E1291" t="s">
        <v>138</v>
      </c>
      <c r="F1291" t="s">
        <v>42</v>
      </c>
      <c r="G1291" s="4" t="s">
        <v>18</v>
      </c>
      <c r="H1291" s="4">
        <v>2.869212962962963E-2</v>
      </c>
      <c r="I1291" s="4">
        <v>2.9444444444444443E-2</v>
      </c>
      <c r="J1291" s="4">
        <v>2.8703703703703703E-3</v>
      </c>
      <c r="K1291" s="4">
        <v>1.4409722222222223E-2</v>
      </c>
      <c r="L1291" t="s">
        <v>8682</v>
      </c>
      <c r="M1291" t="s">
        <v>7854</v>
      </c>
      <c r="N1291" s="4">
        <v>1.4282407407407407E-2</v>
      </c>
      <c r="O1291" s="9">
        <v>1.4282407407407407E-2</v>
      </c>
      <c r="P1291">
        <v>11</v>
      </c>
      <c r="Q1291">
        <v>8.83534136546185E-3</v>
      </c>
      <c r="R1291" t="s">
        <v>23</v>
      </c>
      <c r="S1291">
        <v>41</v>
      </c>
      <c r="T1291" t="s">
        <v>9188</v>
      </c>
      <c r="U1291" t="s">
        <v>4576</v>
      </c>
      <c r="V1291" t="s">
        <v>105</v>
      </c>
      <c r="W1291" t="s">
        <v>4579</v>
      </c>
      <c r="X1291" t="s">
        <v>9198</v>
      </c>
      <c r="Y1291" t="s">
        <v>9166</v>
      </c>
      <c r="Z1291" t="s">
        <v>47</v>
      </c>
      <c r="AA1291" t="s">
        <v>149</v>
      </c>
    </row>
    <row r="1292" spans="1:27" x14ac:dyDescent="0.25">
      <c r="A1292">
        <v>3331</v>
      </c>
      <c r="B1292">
        <v>1291</v>
      </c>
      <c r="C1292" t="s">
        <v>1900</v>
      </c>
      <c r="D1292" t="s">
        <v>15</v>
      </c>
      <c r="F1292" t="s">
        <v>1376</v>
      </c>
      <c r="G1292" s="4" t="s">
        <v>18</v>
      </c>
      <c r="H1292" s="4">
        <v>2.8703703703703703E-2</v>
      </c>
      <c r="I1292" s="4">
        <v>2.9675925925925925E-2</v>
      </c>
      <c r="J1292" s="4">
        <v>2.8703703703703703E-3</v>
      </c>
      <c r="K1292" s="4">
        <v>1.4675925925925926E-2</v>
      </c>
      <c r="L1292" t="s">
        <v>7202</v>
      </c>
      <c r="M1292" t="s">
        <v>4794</v>
      </c>
      <c r="N1292" s="4">
        <v>1.4027777777777778E-2</v>
      </c>
      <c r="O1292" s="9">
        <v>1.4027777777777778E-2</v>
      </c>
      <c r="P1292">
        <v>56</v>
      </c>
      <c r="Q1292">
        <v>4.41640378548896E-2</v>
      </c>
      <c r="R1292" t="s">
        <v>19</v>
      </c>
      <c r="S1292">
        <v>41</v>
      </c>
      <c r="T1292" t="s">
        <v>9188</v>
      </c>
      <c r="U1292" t="s">
        <v>4579</v>
      </c>
      <c r="V1292" t="s">
        <v>105</v>
      </c>
      <c r="W1292" t="s">
        <v>4579</v>
      </c>
      <c r="X1292" t="s">
        <v>9198</v>
      </c>
      <c r="Y1292" t="s">
        <v>9166</v>
      </c>
      <c r="Z1292" t="s">
        <v>47</v>
      </c>
      <c r="AA1292" t="s">
        <v>9170</v>
      </c>
    </row>
    <row r="1293" spans="1:27" x14ac:dyDescent="0.25">
      <c r="A1293">
        <v>1652</v>
      </c>
      <c r="B1293">
        <v>1292</v>
      </c>
      <c r="C1293" t="s">
        <v>7969</v>
      </c>
      <c r="D1293" t="s">
        <v>15</v>
      </c>
      <c r="E1293" t="s">
        <v>1901</v>
      </c>
      <c r="F1293" t="s">
        <v>623</v>
      </c>
      <c r="G1293" s="4" t="s">
        <v>30</v>
      </c>
      <c r="H1293" s="4">
        <v>2.8703703703703703E-2</v>
      </c>
      <c r="I1293" s="4">
        <v>2.9571759259259259E-2</v>
      </c>
      <c r="J1293" s="4">
        <v>2.8703703703703703E-3</v>
      </c>
      <c r="K1293" s="4">
        <v>1.4166666666666666E-2</v>
      </c>
      <c r="L1293" t="s">
        <v>7202</v>
      </c>
      <c r="M1293" t="s">
        <v>6206</v>
      </c>
      <c r="N1293" s="4">
        <v>1.4537037037037038E-2</v>
      </c>
      <c r="O1293" s="9">
        <v>1.4537037037037038E-2</v>
      </c>
      <c r="P1293">
        <v>-32</v>
      </c>
      <c r="Q1293">
        <v>-2.61437908496732E-2</v>
      </c>
      <c r="R1293" t="s">
        <v>43</v>
      </c>
      <c r="S1293">
        <v>41</v>
      </c>
      <c r="T1293" t="s">
        <v>9188</v>
      </c>
      <c r="U1293" t="s">
        <v>4576</v>
      </c>
      <c r="V1293" t="s">
        <v>75</v>
      </c>
      <c r="W1293" t="s">
        <v>4579</v>
      </c>
      <c r="X1293" t="s">
        <v>9198</v>
      </c>
      <c r="Y1293" t="s">
        <v>9166</v>
      </c>
      <c r="Z1293" t="s">
        <v>47</v>
      </c>
      <c r="AA1293" t="s">
        <v>89</v>
      </c>
    </row>
    <row r="1294" spans="1:27" x14ac:dyDescent="0.25">
      <c r="A1294">
        <v>4570</v>
      </c>
      <c r="B1294">
        <v>1293</v>
      </c>
      <c r="C1294" t="s">
        <v>1902</v>
      </c>
      <c r="D1294" t="s">
        <v>15</v>
      </c>
      <c r="E1294" t="s">
        <v>1903</v>
      </c>
      <c r="F1294" t="s">
        <v>634</v>
      </c>
      <c r="G1294" s="4" t="s">
        <v>135</v>
      </c>
      <c r="H1294" s="4">
        <v>2.8715277777777777E-2</v>
      </c>
      <c r="I1294" s="4">
        <v>2.9270833333333333E-2</v>
      </c>
      <c r="J1294" s="4">
        <v>2.8703703703703703E-3</v>
      </c>
      <c r="K1294" s="4">
        <v>1.4027777777777778E-2</v>
      </c>
      <c r="L1294" t="s">
        <v>5282</v>
      </c>
      <c r="M1294" t="s">
        <v>4590</v>
      </c>
      <c r="N1294" s="4">
        <v>1.4687499999999999E-2</v>
      </c>
      <c r="O1294" s="9">
        <v>1.4687499999999999E-2</v>
      </c>
      <c r="P1294">
        <v>-57</v>
      </c>
      <c r="Q1294">
        <v>-4.7029702970297002E-2</v>
      </c>
      <c r="R1294" t="s">
        <v>43</v>
      </c>
      <c r="S1294">
        <v>41</v>
      </c>
      <c r="T1294" t="s">
        <v>9188</v>
      </c>
      <c r="U1294" t="s">
        <v>4576</v>
      </c>
      <c r="V1294" t="s">
        <v>136</v>
      </c>
      <c r="W1294" t="s">
        <v>4579</v>
      </c>
      <c r="X1294" t="s">
        <v>9198</v>
      </c>
      <c r="Y1294" t="s">
        <v>9166</v>
      </c>
      <c r="Z1294" t="s">
        <v>47</v>
      </c>
      <c r="AA1294" t="s">
        <v>47</v>
      </c>
    </row>
    <row r="1295" spans="1:27" x14ac:dyDescent="0.25">
      <c r="A1295">
        <v>3081</v>
      </c>
      <c r="B1295">
        <v>1294</v>
      </c>
      <c r="C1295" t="s">
        <v>5281</v>
      </c>
      <c r="D1295" t="s">
        <v>15</v>
      </c>
      <c r="F1295" t="s">
        <v>82</v>
      </c>
      <c r="G1295" s="4" t="s">
        <v>30</v>
      </c>
      <c r="H1295" s="4">
        <v>2.8715277777777777E-2</v>
      </c>
      <c r="I1295" s="4">
        <v>2.9907407407407407E-2</v>
      </c>
      <c r="J1295" s="4">
        <v>2.8703703703703703E-3</v>
      </c>
      <c r="K1295" s="4">
        <v>1.4537037037037038E-2</v>
      </c>
      <c r="L1295" t="s">
        <v>5282</v>
      </c>
      <c r="M1295" t="s">
        <v>5283</v>
      </c>
      <c r="N1295" s="4">
        <v>1.4178240740740741E-2</v>
      </c>
      <c r="O1295" s="9">
        <v>1.4178240740740741E-2</v>
      </c>
      <c r="P1295">
        <v>31</v>
      </c>
      <c r="Q1295">
        <v>2.4681528662420401E-2</v>
      </c>
      <c r="R1295" t="s">
        <v>19</v>
      </c>
      <c r="S1295">
        <v>41</v>
      </c>
      <c r="T1295" t="s">
        <v>9188</v>
      </c>
      <c r="U1295" t="s">
        <v>4579</v>
      </c>
      <c r="V1295" t="s">
        <v>75</v>
      </c>
      <c r="W1295" t="s">
        <v>4579</v>
      </c>
      <c r="X1295" t="s">
        <v>9198</v>
      </c>
      <c r="Y1295" t="s">
        <v>9166</v>
      </c>
      <c r="Z1295" t="s">
        <v>47</v>
      </c>
      <c r="AA1295" t="s">
        <v>184</v>
      </c>
    </row>
    <row r="1296" spans="1:27" x14ac:dyDescent="0.25">
      <c r="A1296">
        <v>1114</v>
      </c>
      <c r="B1296">
        <v>1295</v>
      </c>
      <c r="C1296" t="s">
        <v>1904</v>
      </c>
      <c r="D1296" t="s">
        <v>15</v>
      </c>
      <c r="E1296" t="s">
        <v>627</v>
      </c>
      <c r="F1296" t="s">
        <v>82</v>
      </c>
      <c r="G1296" s="4" t="s">
        <v>186</v>
      </c>
      <c r="H1296" s="4">
        <v>2.8715277777777777E-2</v>
      </c>
      <c r="I1296" s="4">
        <v>2.9490740740740741E-2</v>
      </c>
      <c r="J1296" s="4">
        <v>2.8703703703703703E-3</v>
      </c>
      <c r="K1296" s="4">
        <v>1.4050925925925927E-2</v>
      </c>
      <c r="L1296" t="s">
        <v>5282</v>
      </c>
      <c r="M1296" t="s">
        <v>7980</v>
      </c>
      <c r="N1296" s="4">
        <v>1.4664351851851852E-2</v>
      </c>
      <c r="O1296" s="9">
        <v>1.4664351851851852E-2</v>
      </c>
      <c r="P1296">
        <v>-53</v>
      </c>
      <c r="Q1296">
        <v>-4.3657331136738101E-2</v>
      </c>
      <c r="R1296" t="s">
        <v>43</v>
      </c>
      <c r="S1296">
        <v>41</v>
      </c>
      <c r="T1296" t="s">
        <v>9189</v>
      </c>
      <c r="U1296" t="s">
        <v>4576</v>
      </c>
      <c r="V1296" t="s">
        <v>105</v>
      </c>
      <c r="W1296" t="s">
        <v>4579</v>
      </c>
      <c r="X1296" t="s">
        <v>9198</v>
      </c>
      <c r="Y1296" t="s">
        <v>9166</v>
      </c>
      <c r="Z1296" t="s">
        <v>47</v>
      </c>
      <c r="AA1296" t="s">
        <v>55</v>
      </c>
    </row>
    <row r="1297" spans="1:27" x14ac:dyDescent="0.25">
      <c r="A1297">
        <v>4372</v>
      </c>
      <c r="B1297">
        <v>1296</v>
      </c>
      <c r="C1297" t="s">
        <v>7850</v>
      </c>
      <c r="D1297" t="s">
        <v>15</v>
      </c>
      <c r="E1297" t="s">
        <v>548</v>
      </c>
      <c r="F1297" t="s">
        <v>74</v>
      </c>
      <c r="G1297" s="4" t="s">
        <v>186</v>
      </c>
      <c r="H1297" s="4">
        <v>2.8715277777777777E-2</v>
      </c>
      <c r="I1297" s="4">
        <v>2.9456018518518517E-2</v>
      </c>
      <c r="J1297" s="4">
        <v>2.8703703703703703E-3</v>
      </c>
      <c r="K1297" s="4">
        <v>1.4166666666666666E-2</v>
      </c>
      <c r="L1297" t="s">
        <v>5282</v>
      </c>
      <c r="M1297" t="s">
        <v>6206</v>
      </c>
      <c r="N1297" s="4">
        <v>1.4548611111111111E-2</v>
      </c>
      <c r="O1297" s="9">
        <v>1.4548611111111111E-2</v>
      </c>
      <c r="P1297">
        <v>-33</v>
      </c>
      <c r="Q1297">
        <v>-2.6960784313725498E-2</v>
      </c>
      <c r="R1297" t="s">
        <v>43</v>
      </c>
      <c r="S1297">
        <v>41</v>
      </c>
      <c r="T1297" t="s">
        <v>9189</v>
      </c>
      <c r="U1297" t="s">
        <v>4576</v>
      </c>
      <c r="V1297" t="s">
        <v>105</v>
      </c>
      <c r="W1297" t="s">
        <v>4579</v>
      </c>
      <c r="X1297" t="s">
        <v>9198</v>
      </c>
      <c r="Y1297" t="s">
        <v>9166</v>
      </c>
      <c r="Z1297" t="s">
        <v>47</v>
      </c>
      <c r="AA1297" t="s">
        <v>89</v>
      </c>
    </row>
    <row r="1298" spans="1:27" x14ac:dyDescent="0.25">
      <c r="A1298">
        <v>2771</v>
      </c>
      <c r="B1298">
        <v>1297</v>
      </c>
      <c r="C1298" t="s">
        <v>1905</v>
      </c>
      <c r="D1298" t="s">
        <v>15</v>
      </c>
      <c r="E1298" t="s">
        <v>1906</v>
      </c>
      <c r="F1298" t="s">
        <v>729</v>
      </c>
      <c r="G1298" s="4" t="s">
        <v>18</v>
      </c>
      <c r="H1298" s="4">
        <v>2.8726851851851851E-2</v>
      </c>
      <c r="I1298" s="4">
        <v>3.0092592592592591E-2</v>
      </c>
      <c r="J1298" s="4">
        <v>2.8703703703703703E-3</v>
      </c>
      <c r="K1298" s="4">
        <v>1.4675925925925926E-2</v>
      </c>
      <c r="L1298" t="s">
        <v>6808</v>
      </c>
      <c r="M1298" t="s">
        <v>4794</v>
      </c>
      <c r="N1298" s="4">
        <v>1.4050925925925927E-2</v>
      </c>
      <c r="O1298" s="9">
        <v>1.4050925925925927E-2</v>
      </c>
      <c r="P1298">
        <v>54</v>
      </c>
      <c r="Q1298">
        <v>4.2586750788643497E-2</v>
      </c>
      <c r="R1298" t="s">
        <v>19</v>
      </c>
      <c r="S1298">
        <v>41</v>
      </c>
      <c r="T1298" t="s">
        <v>9188</v>
      </c>
      <c r="U1298" t="s">
        <v>4576</v>
      </c>
      <c r="V1298" t="s">
        <v>105</v>
      </c>
      <c r="W1298" t="s">
        <v>4579</v>
      </c>
      <c r="X1298" t="s">
        <v>9198</v>
      </c>
      <c r="Y1298" t="s">
        <v>9166</v>
      </c>
      <c r="Z1298" t="s">
        <v>47</v>
      </c>
      <c r="AA1298" t="s">
        <v>9170</v>
      </c>
    </row>
    <row r="1299" spans="1:27" x14ac:dyDescent="0.25">
      <c r="A1299">
        <v>1947</v>
      </c>
      <c r="B1299">
        <v>1298</v>
      </c>
      <c r="C1299" t="s">
        <v>6807</v>
      </c>
      <c r="D1299" t="s">
        <v>15</v>
      </c>
      <c r="F1299" t="s">
        <v>776</v>
      </c>
      <c r="G1299" s="4" t="s">
        <v>135</v>
      </c>
      <c r="H1299" s="4">
        <v>2.8726851851851851E-2</v>
      </c>
      <c r="I1299" s="4">
        <v>3.0138888888888889E-2</v>
      </c>
      <c r="J1299" s="4">
        <v>2.8703703703703703E-3</v>
      </c>
      <c r="K1299" s="4">
        <v>1.4699074074074074E-2</v>
      </c>
      <c r="L1299" t="s">
        <v>6808</v>
      </c>
      <c r="M1299" t="s">
        <v>5935</v>
      </c>
      <c r="N1299" s="4">
        <v>1.4027777777777778E-2</v>
      </c>
      <c r="O1299" s="9">
        <v>1.4027777777777778E-2</v>
      </c>
      <c r="P1299">
        <v>58</v>
      </c>
      <c r="Q1299">
        <v>4.5669291338582697E-2</v>
      </c>
      <c r="R1299" t="s">
        <v>19</v>
      </c>
      <c r="S1299">
        <v>41</v>
      </c>
      <c r="T1299" t="s">
        <v>9188</v>
      </c>
      <c r="U1299" t="s">
        <v>4579</v>
      </c>
      <c r="V1299" t="s">
        <v>136</v>
      </c>
      <c r="W1299" t="s">
        <v>4579</v>
      </c>
      <c r="X1299" t="s">
        <v>9198</v>
      </c>
      <c r="Y1299" t="s">
        <v>9166</v>
      </c>
      <c r="Z1299" t="s">
        <v>47</v>
      </c>
      <c r="AA1299" t="s">
        <v>40</v>
      </c>
    </row>
    <row r="1300" spans="1:27" x14ac:dyDescent="0.25">
      <c r="A1300">
        <v>1173</v>
      </c>
      <c r="B1300">
        <v>1299</v>
      </c>
      <c r="C1300" t="s">
        <v>1907</v>
      </c>
      <c r="D1300" t="s">
        <v>15</v>
      </c>
      <c r="E1300" t="s">
        <v>1908</v>
      </c>
      <c r="F1300" t="s">
        <v>1909</v>
      </c>
      <c r="G1300" s="4" t="s">
        <v>135</v>
      </c>
      <c r="H1300" s="4">
        <v>2.8726851851851851E-2</v>
      </c>
      <c r="I1300" s="4">
        <v>2.9363425925925925E-2</v>
      </c>
      <c r="J1300" s="4">
        <v>2.8703703703703703E-3</v>
      </c>
      <c r="K1300" s="4">
        <v>1.4155092592592592E-2</v>
      </c>
      <c r="L1300" t="s">
        <v>6808</v>
      </c>
      <c r="M1300" t="s">
        <v>7198</v>
      </c>
      <c r="N1300" s="4">
        <v>1.457175925925926E-2</v>
      </c>
      <c r="O1300" s="9">
        <v>1.457175925925926E-2</v>
      </c>
      <c r="P1300">
        <v>-36</v>
      </c>
      <c r="Q1300">
        <v>-2.9435813573180699E-2</v>
      </c>
      <c r="R1300" t="s">
        <v>43</v>
      </c>
      <c r="S1300">
        <v>41</v>
      </c>
      <c r="T1300" t="s">
        <v>9188</v>
      </c>
      <c r="U1300" t="s">
        <v>4576</v>
      </c>
      <c r="V1300" t="s">
        <v>136</v>
      </c>
      <c r="W1300" t="s">
        <v>4579</v>
      </c>
      <c r="X1300" t="s">
        <v>9198</v>
      </c>
      <c r="Y1300" t="s">
        <v>9166</v>
      </c>
      <c r="Z1300" t="s">
        <v>47</v>
      </c>
      <c r="AA1300" t="s">
        <v>86</v>
      </c>
    </row>
    <row r="1301" spans="1:27" x14ac:dyDescent="0.25">
      <c r="A1301">
        <v>317</v>
      </c>
      <c r="B1301">
        <v>1300</v>
      </c>
      <c r="C1301" t="s">
        <v>1910</v>
      </c>
      <c r="D1301" t="s">
        <v>15</v>
      </c>
      <c r="E1301" t="s">
        <v>318</v>
      </c>
      <c r="F1301" t="s">
        <v>1911</v>
      </c>
      <c r="G1301" s="4" t="s">
        <v>1011</v>
      </c>
      <c r="H1301" s="4">
        <v>2.8738425925925924E-2</v>
      </c>
      <c r="I1301" s="4">
        <v>2.9814814814814815E-2</v>
      </c>
      <c r="J1301" s="4">
        <v>2.8703703703703703E-3</v>
      </c>
      <c r="K1301" s="4">
        <v>1.4317129629629629E-2</v>
      </c>
      <c r="L1301" t="s">
        <v>7357</v>
      </c>
      <c r="M1301" t="s">
        <v>7192</v>
      </c>
      <c r="N1301" s="4">
        <v>1.4421296296296297E-2</v>
      </c>
      <c r="O1301" s="9">
        <v>1.4421296296296297E-2</v>
      </c>
      <c r="P1301">
        <v>-9</v>
      </c>
      <c r="Q1301">
        <v>-7.2756669361358096E-3</v>
      </c>
      <c r="R1301" t="s">
        <v>23</v>
      </c>
      <c r="S1301">
        <v>41</v>
      </c>
      <c r="T1301" t="s">
        <v>9189</v>
      </c>
      <c r="U1301" t="s">
        <v>4576</v>
      </c>
      <c r="V1301" t="s">
        <v>136</v>
      </c>
      <c r="W1301" t="s">
        <v>4579</v>
      </c>
      <c r="X1301" t="s">
        <v>9198</v>
      </c>
      <c r="Y1301" t="s">
        <v>9166</v>
      </c>
      <c r="Z1301" t="s">
        <v>47</v>
      </c>
      <c r="AA1301" t="s">
        <v>124</v>
      </c>
    </row>
    <row r="1302" spans="1:27" x14ac:dyDescent="0.25">
      <c r="A1302">
        <v>5299</v>
      </c>
      <c r="B1302">
        <v>1301</v>
      </c>
      <c r="C1302" t="s">
        <v>1912</v>
      </c>
      <c r="D1302" t="s">
        <v>15</v>
      </c>
      <c r="E1302" t="s">
        <v>1913</v>
      </c>
      <c r="F1302" t="s">
        <v>1464</v>
      </c>
      <c r="G1302" s="4" t="s">
        <v>135</v>
      </c>
      <c r="H1302" s="4">
        <v>2.8738425925925924E-2</v>
      </c>
      <c r="I1302" s="4">
        <v>2.9907407407407407E-2</v>
      </c>
      <c r="J1302" s="4">
        <v>2.8703703703703703E-3</v>
      </c>
      <c r="K1302" s="4">
        <v>1.4155092592592592E-2</v>
      </c>
      <c r="L1302" t="s">
        <v>7357</v>
      </c>
      <c r="M1302" t="s">
        <v>7198</v>
      </c>
      <c r="N1302" s="4">
        <v>1.4583333333333334E-2</v>
      </c>
      <c r="O1302" s="9">
        <v>1.4583333333333334E-2</v>
      </c>
      <c r="P1302">
        <v>-37</v>
      </c>
      <c r="Q1302">
        <v>-3.02534750613246E-2</v>
      </c>
      <c r="R1302" t="s">
        <v>43</v>
      </c>
      <c r="S1302">
        <v>41</v>
      </c>
      <c r="T1302" t="s">
        <v>9188</v>
      </c>
      <c r="U1302" t="s">
        <v>4576</v>
      </c>
      <c r="V1302" t="s">
        <v>136</v>
      </c>
      <c r="W1302" t="s">
        <v>4579</v>
      </c>
      <c r="X1302" t="s">
        <v>9198</v>
      </c>
      <c r="Y1302" t="s">
        <v>9166</v>
      </c>
      <c r="Z1302" t="s">
        <v>47</v>
      </c>
      <c r="AA1302" t="s">
        <v>86</v>
      </c>
    </row>
    <row r="1303" spans="1:27" x14ac:dyDescent="0.25">
      <c r="A1303">
        <v>3516</v>
      </c>
      <c r="B1303">
        <v>1302</v>
      </c>
      <c r="C1303" t="s">
        <v>7851</v>
      </c>
      <c r="D1303" t="s">
        <v>15</v>
      </c>
      <c r="E1303" t="s">
        <v>1914</v>
      </c>
      <c r="F1303" t="s">
        <v>1915</v>
      </c>
      <c r="G1303" s="4" t="s">
        <v>186</v>
      </c>
      <c r="H1303" s="4">
        <v>2.8738425925925924E-2</v>
      </c>
      <c r="I1303" s="4">
        <v>2.9479166666666667E-2</v>
      </c>
      <c r="J1303" s="4">
        <v>2.8703703703703703E-3</v>
      </c>
      <c r="K1303" s="4">
        <v>1.4004629629629629E-2</v>
      </c>
      <c r="L1303" t="s">
        <v>7357</v>
      </c>
      <c r="M1303" t="s">
        <v>7350</v>
      </c>
      <c r="N1303" s="4">
        <v>1.4733796296296297E-2</v>
      </c>
      <c r="O1303" s="9">
        <v>1.4733796296296297E-2</v>
      </c>
      <c r="P1303">
        <v>-63</v>
      </c>
      <c r="Q1303">
        <v>-5.20661157024793E-2</v>
      </c>
      <c r="R1303" t="s">
        <v>43</v>
      </c>
      <c r="S1303">
        <v>41</v>
      </c>
      <c r="T1303" t="s">
        <v>9189</v>
      </c>
      <c r="U1303" t="s">
        <v>4576</v>
      </c>
      <c r="V1303" t="s">
        <v>105</v>
      </c>
      <c r="W1303" t="s">
        <v>4579</v>
      </c>
      <c r="X1303" t="s">
        <v>9198</v>
      </c>
      <c r="Y1303" t="s">
        <v>9166</v>
      </c>
      <c r="Z1303" t="s">
        <v>47</v>
      </c>
      <c r="AA1303" t="s">
        <v>40</v>
      </c>
    </row>
    <row r="1304" spans="1:27" x14ac:dyDescent="0.25">
      <c r="A1304">
        <v>4030</v>
      </c>
      <c r="B1304">
        <v>1303</v>
      </c>
      <c r="C1304" t="s">
        <v>1916</v>
      </c>
      <c r="D1304" t="s">
        <v>15</v>
      </c>
      <c r="E1304" t="s">
        <v>1242</v>
      </c>
      <c r="F1304" t="s">
        <v>82</v>
      </c>
      <c r="G1304" s="4" t="s">
        <v>135</v>
      </c>
      <c r="H1304" s="4">
        <v>2.8750000000000001E-2</v>
      </c>
      <c r="I1304" s="4">
        <v>2.9537037037037039E-2</v>
      </c>
      <c r="J1304" s="4">
        <v>2.8703703703703703E-3</v>
      </c>
      <c r="K1304" s="4">
        <v>1.3993055555555555E-2</v>
      </c>
      <c r="L1304" t="s">
        <v>7570</v>
      </c>
      <c r="M1304" t="s">
        <v>6703</v>
      </c>
      <c r="N1304" s="4">
        <v>1.4756944444444444E-2</v>
      </c>
      <c r="O1304" s="9">
        <v>1.4756944444444444E-2</v>
      </c>
      <c r="P1304">
        <v>-66</v>
      </c>
      <c r="Q1304">
        <v>-5.4590570719603E-2</v>
      </c>
      <c r="R1304" t="s">
        <v>43</v>
      </c>
      <c r="S1304">
        <v>41</v>
      </c>
      <c r="T1304" t="s">
        <v>9188</v>
      </c>
      <c r="U1304" t="s">
        <v>4576</v>
      </c>
      <c r="V1304" t="s">
        <v>136</v>
      </c>
      <c r="W1304" t="s">
        <v>4579</v>
      </c>
      <c r="X1304" t="s">
        <v>9198</v>
      </c>
      <c r="Y1304" t="s">
        <v>9166</v>
      </c>
      <c r="Z1304" t="s">
        <v>47</v>
      </c>
      <c r="AA1304" t="s">
        <v>9178</v>
      </c>
    </row>
    <row r="1305" spans="1:27" x14ac:dyDescent="0.25">
      <c r="A1305">
        <v>2336</v>
      </c>
      <c r="B1305">
        <v>1304</v>
      </c>
      <c r="C1305" t="s">
        <v>8293</v>
      </c>
      <c r="D1305" t="s">
        <v>15</v>
      </c>
      <c r="E1305" t="s">
        <v>407</v>
      </c>
      <c r="F1305" t="s">
        <v>1464</v>
      </c>
      <c r="G1305" s="4" t="s">
        <v>135</v>
      </c>
      <c r="H1305" s="4">
        <v>2.8750000000000001E-2</v>
      </c>
      <c r="I1305" s="4">
        <v>2.9479166666666667E-2</v>
      </c>
      <c r="J1305" s="4">
        <v>2.8703703703703703E-3</v>
      </c>
      <c r="K1305" s="4">
        <v>1.4050925925925927E-2</v>
      </c>
      <c r="L1305" t="s">
        <v>7570</v>
      </c>
      <c r="M1305" t="s">
        <v>7980</v>
      </c>
      <c r="N1305" s="4">
        <v>1.4699074074074074E-2</v>
      </c>
      <c r="O1305" s="9">
        <v>1.4699074074074074E-2</v>
      </c>
      <c r="P1305">
        <v>-56</v>
      </c>
      <c r="Q1305">
        <v>-4.6128500823723197E-2</v>
      </c>
      <c r="R1305" t="s">
        <v>43</v>
      </c>
      <c r="S1305">
        <v>41</v>
      </c>
      <c r="T1305" t="s">
        <v>9188</v>
      </c>
      <c r="U1305" t="s">
        <v>4576</v>
      </c>
      <c r="V1305" t="s">
        <v>136</v>
      </c>
      <c r="W1305" t="s">
        <v>4579</v>
      </c>
      <c r="X1305" t="s">
        <v>9198</v>
      </c>
      <c r="Y1305" t="s">
        <v>9166</v>
      </c>
      <c r="Z1305" t="s">
        <v>47</v>
      </c>
      <c r="AA1305" t="s">
        <v>55</v>
      </c>
    </row>
    <row r="1306" spans="1:27" x14ac:dyDescent="0.25">
      <c r="A1306">
        <v>6054</v>
      </c>
      <c r="B1306">
        <v>1305</v>
      </c>
      <c r="C1306" t="s">
        <v>1917</v>
      </c>
      <c r="D1306" t="s">
        <v>15</v>
      </c>
      <c r="E1306" t="s">
        <v>535</v>
      </c>
      <c r="F1306" t="s">
        <v>536</v>
      </c>
      <c r="G1306" s="4" t="s">
        <v>186</v>
      </c>
      <c r="H1306" s="4">
        <v>2.8750000000000001E-2</v>
      </c>
      <c r="I1306" s="4">
        <v>2.9548611111111112E-2</v>
      </c>
      <c r="J1306" s="4">
        <v>2.8703703703703703E-3</v>
      </c>
      <c r="K1306" s="4">
        <v>1.4537037037037038E-2</v>
      </c>
      <c r="L1306" t="s">
        <v>7570</v>
      </c>
      <c r="M1306" t="s">
        <v>5283</v>
      </c>
      <c r="N1306" s="4">
        <v>1.4212962962962964E-2</v>
      </c>
      <c r="O1306" s="9">
        <v>1.4212962962962964E-2</v>
      </c>
      <c r="P1306">
        <v>28</v>
      </c>
      <c r="Q1306">
        <v>2.2292993630573198E-2</v>
      </c>
      <c r="R1306" t="s">
        <v>19</v>
      </c>
      <c r="S1306">
        <v>41</v>
      </c>
      <c r="T1306" t="s">
        <v>9189</v>
      </c>
      <c r="U1306" t="s">
        <v>4576</v>
      </c>
      <c r="V1306" t="s">
        <v>105</v>
      </c>
      <c r="W1306" t="s">
        <v>4579</v>
      </c>
      <c r="X1306" t="s">
        <v>9198</v>
      </c>
      <c r="Y1306" t="s">
        <v>9166</v>
      </c>
      <c r="Z1306" t="s">
        <v>47</v>
      </c>
      <c r="AA1306" t="s">
        <v>184</v>
      </c>
    </row>
    <row r="1307" spans="1:27" x14ac:dyDescent="0.25">
      <c r="A1307">
        <v>4127</v>
      </c>
      <c r="B1307">
        <v>1306</v>
      </c>
      <c r="C1307" t="s">
        <v>8684</v>
      </c>
      <c r="D1307" t="s">
        <v>15</v>
      </c>
      <c r="E1307" t="s">
        <v>1918</v>
      </c>
      <c r="F1307" t="s">
        <v>1919</v>
      </c>
      <c r="G1307" s="4" t="s">
        <v>18</v>
      </c>
      <c r="H1307" s="4">
        <v>2.8750000000000001E-2</v>
      </c>
      <c r="I1307" s="4">
        <v>2.9583333333333333E-2</v>
      </c>
      <c r="J1307" s="4">
        <v>2.8703703703703703E-3</v>
      </c>
      <c r="K1307" s="4">
        <v>1.4131944444444445E-2</v>
      </c>
      <c r="L1307" t="s">
        <v>7570</v>
      </c>
      <c r="M1307" t="s">
        <v>7195</v>
      </c>
      <c r="N1307" s="4">
        <v>1.4618055555555556E-2</v>
      </c>
      <c r="O1307" s="9">
        <v>1.4618055555555556E-2</v>
      </c>
      <c r="P1307">
        <v>-42</v>
      </c>
      <c r="Q1307">
        <v>-3.4398034398034398E-2</v>
      </c>
      <c r="R1307" t="s">
        <v>43</v>
      </c>
      <c r="S1307">
        <v>41</v>
      </c>
      <c r="T1307" t="s">
        <v>9188</v>
      </c>
      <c r="U1307" t="s">
        <v>4576</v>
      </c>
      <c r="V1307" t="s">
        <v>105</v>
      </c>
      <c r="W1307" t="s">
        <v>4579</v>
      </c>
      <c r="X1307" t="s">
        <v>9198</v>
      </c>
      <c r="Y1307" t="s">
        <v>9166</v>
      </c>
      <c r="Z1307" t="s">
        <v>47</v>
      </c>
      <c r="AA1307" t="s">
        <v>79</v>
      </c>
    </row>
    <row r="1308" spans="1:27" x14ac:dyDescent="0.25">
      <c r="A1308">
        <v>3258</v>
      </c>
      <c r="B1308">
        <v>1307</v>
      </c>
      <c r="C1308" t="s">
        <v>1920</v>
      </c>
      <c r="D1308" t="s">
        <v>15</v>
      </c>
      <c r="E1308" t="s">
        <v>627</v>
      </c>
      <c r="F1308" t="s">
        <v>536</v>
      </c>
      <c r="G1308" s="4" t="s">
        <v>186</v>
      </c>
      <c r="H1308" s="4">
        <v>2.8750000000000001E-2</v>
      </c>
      <c r="I1308" s="4">
        <v>2.9548611111111112E-2</v>
      </c>
      <c r="J1308" s="4">
        <v>2.8703703703703703E-3</v>
      </c>
      <c r="K1308" s="4">
        <v>1.4548611111111111E-2</v>
      </c>
      <c r="L1308" t="s">
        <v>7570</v>
      </c>
      <c r="M1308" t="s">
        <v>4972</v>
      </c>
      <c r="N1308" s="4">
        <v>1.4201388888888888E-2</v>
      </c>
      <c r="O1308" s="9">
        <v>1.4201388888888888E-2</v>
      </c>
      <c r="P1308">
        <v>30</v>
      </c>
      <c r="Q1308">
        <v>2.3866348448687399E-2</v>
      </c>
      <c r="R1308" t="s">
        <v>19</v>
      </c>
      <c r="S1308">
        <v>41</v>
      </c>
      <c r="T1308" t="s">
        <v>9189</v>
      </c>
      <c r="U1308" t="s">
        <v>4576</v>
      </c>
      <c r="V1308" t="s">
        <v>105</v>
      </c>
      <c r="W1308" t="s">
        <v>4579</v>
      </c>
      <c r="X1308" t="s">
        <v>9198</v>
      </c>
      <c r="Y1308" t="s">
        <v>9166</v>
      </c>
      <c r="Z1308" t="s">
        <v>47</v>
      </c>
      <c r="AA1308" t="s">
        <v>187</v>
      </c>
    </row>
    <row r="1309" spans="1:27" x14ac:dyDescent="0.25">
      <c r="A1309">
        <v>4136</v>
      </c>
      <c r="B1309">
        <v>1308</v>
      </c>
      <c r="C1309" t="s">
        <v>8081</v>
      </c>
      <c r="D1309" t="s">
        <v>15</v>
      </c>
      <c r="E1309" t="s">
        <v>1576</v>
      </c>
      <c r="F1309" t="s">
        <v>417</v>
      </c>
      <c r="G1309" s="4" t="s">
        <v>207</v>
      </c>
      <c r="H1309" s="4">
        <v>2.8761574074074075E-2</v>
      </c>
      <c r="I1309" s="4">
        <v>2.9374999999999998E-2</v>
      </c>
      <c r="J1309" s="4">
        <v>2.8819444444444444E-3</v>
      </c>
      <c r="K1309" s="4">
        <v>1.4270833333333333E-2</v>
      </c>
      <c r="L1309" t="s">
        <v>7983</v>
      </c>
      <c r="M1309" t="s">
        <v>6319</v>
      </c>
      <c r="N1309" s="4">
        <v>1.4490740740740742E-2</v>
      </c>
      <c r="O1309" s="9">
        <v>1.4490740740740742E-2</v>
      </c>
      <c r="P1309">
        <v>-19</v>
      </c>
      <c r="Q1309">
        <v>-1.5409570154095701E-2</v>
      </c>
      <c r="R1309" t="s">
        <v>23</v>
      </c>
      <c r="S1309">
        <v>41</v>
      </c>
      <c r="T1309" t="s">
        <v>9188</v>
      </c>
      <c r="U1309" t="s">
        <v>4576</v>
      </c>
      <c r="V1309" t="s">
        <v>165</v>
      </c>
      <c r="W1309" t="s">
        <v>4579</v>
      </c>
      <c r="X1309" t="s">
        <v>9198</v>
      </c>
      <c r="Y1309" t="s">
        <v>9166</v>
      </c>
      <c r="Z1309" t="s">
        <v>47</v>
      </c>
      <c r="AA1309" t="s">
        <v>114</v>
      </c>
    </row>
    <row r="1310" spans="1:27" x14ac:dyDescent="0.25">
      <c r="A1310">
        <v>3184</v>
      </c>
      <c r="B1310">
        <v>1309</v>
      </c>
      <c r="C1310" t="s">
        <v>1921</v>
      </c>
      <c r="D1310" t="s">
        <v>15</v>
      </c>
      <c r="E1310" t="s">
        <v>190</v>
      </c>
      <c r="F1310" t="s">
        <v>1922</v>
      </c>
      <c r="G1310" s="4" t="s">
        <v>1011</v>
      </c>
      <c r="H1310" s="4">
        <v>2.8761574074074075E-2</v>
      </c>
      <c r="I1310" s="4">
        <v>2.9652777777777778E-2</v>
      </c>
      <c r="J1310" s="4">
        <v>2.8819444444444444E-3</v>
      </c>
      <c r="K1310" s="4">
        <v>1.4236111111111111E-2</v>
      </c>
      <c r="L1310" t="s">
        <v>7983</v>
      </c>
      <c r="M1310" t="s">
        <v>4967</v>
      </c>
      <c r="N1310" s="4">
        <v>1.4525462962962962E-2</v>
      </c>
      <c r="O1310" s="9">
        <v>1.4525462962962962E-2</v>
      </c>
      <c r="P1310">
        <v>-25</v>
      </c>
      <c r="Q1310">
        <v>-2.0325203252032499E-2</v>
      </c>
      <c r="R1310" t="s">
        <v>43</v>
      </c>
      <c r="S1310">
        <v>41</v>
      </c>
      <c r="T1310" t="s">
        <v>9189</v>
      </c>
      <c r="U1310" t="s">
        <v>4576</v>
      </c>
      <c r="V1310" t="s">
        <v>136</v>
      </c>
      <c r="W1310" t="s">
        <v>4579</v>
      </c>
      <c r="X1310" t="s">
        <v>9198</v>
      </c>
      <c r="Y1310" t="s">
        <v>9166</v>
      </c>
      <c r="Z1310" t="s">
        <v>47</v>
      </c>
      <c r="AA1310" t="s">
        <v>105</v>
      </c>
    </row>
    <row r="1311" spans="1:27" x14ac:dyDescent="0.25">
      <c r="A1311">
        <v>1174</v>
      </c>
      <c r="B1311">
        <v>1310</v>
      </c>
      <c r="C1311" t="s">
        <v>8685</v>
      </c>
      <c r="D1311" t="s">
        <v>15</v>
      </c>
      <c r="E1311" t="s">
        <v>1923</v>
      </c>
      <c r="F1311" t="s">
        <v>719</v>
      </c>
      <c r="G1311" s="4" t="s">
        <v>18</v>
      </c>
      <c r="H1311" s="4">
        <v>2.8761574074074075E-2</v>
      </c>
      <c r="I1311" s="4">
        <v>2.9710648148148149E-2</v>
      </c>
      <c r="J1311" s="4">
        <v>2.8819444444444444E-3</v>
      </c>
      <c r="K1311" s="4">
        <v>1.4328703703703703E-2</v>
      </c>
      <c r="L1311" t="s">
        <v>7983</v>
      </c>
      <c r="M1311" t="s">
        <v>6915</v>
      </c>
      <c r="N1311" s="4">
        <v>1.443287037037037E-2</v>
      </c>
      <c r="O1311" s="9">
        <v>1.443287037037037E-2</v>
      </c>
      <c r="P1311">
        <v>-9</v>
      </c>
      <c r="Q1311">
        <v>-7.2697899838449096E-3</v>
      </c>
      <c r="R1311" t="s">
        <v>23</v>
      </c>
      <c r="S1311">
        <v>41</v>
      </c>
      <c r="T1311" t="s">
        <v>9188</v>
      </c>
      <c r="U1311" t="s">
        <v>4576</v>
      </c>
      <c r="V1311" t="s">
        <v>105</v>
      </c>
      <c r="W1311" t="s">
        <v>4579</v>
      </c>
      <c r="X1311" t="s">
        <v>9198</v>
      </c>
      <c r="Y1311" t="s">
        <v>9166</v>
      </c>
      <c r="Z1311" t="s">
        <v>47</v>
      </c>
      <c r="AA1311" t="s">
        <v>128</v>
      </c>
    </row>
    <row r="1312" spans="1:27" x14ac:dyDescent="0.25">
      <c r="A1312">
        <v>2212</v>
      </c>
      <c r="B1312">
        <v>1311</v>
      </c>
      <c r="C1312" t="s">
        <v>1924</v>
      </c>
      <c r="D1312" t="s">
        <v>15</v>
      </c>
      <c r="F1312" t="s">
        <v>812</v>
      </c>
      <c r="G1312" s="4" t="s">
        <v>1011</v>
      </c>
      <c r="H1312" s="4">
        <v>2.8773148148148148E-2</v>
      </c>
      <c r="I1312" s="4">
        <v>2.9074074074074075E-2</v>
      </c>
      <c r="J1312" s="4">
        <v>2.8819444444444444E-3</v>
      </c>
      <c r="K1312" s="4">
        <v>1.4363425925925925E-2</v>
      </c>
      <c r="L1312" t="s">
        <v>5802</v>
      </c>
      <c r="M1312" t="s">
        <v>4787</v>
      </c>
      <c r="N1312" s="4">
        <v>1.4409722222222223E-2</v>
      </c>
      <c r="O1312" s="9">
        <v>1.4409722222222223E-2</v>
      </c>
      <c r="P1312">
        <v>-4</v>
      </c>
      <c r="Q1312">
        <v>-3.2232070910556002E-3</v>
      </c>
      <c r="R1312" t="s">
        <v>23</v>
      </c>
      <c r="S1312">
        <v>41</v>
      </c>
      <c r="T1312" t="s">
        <v>9189</v>
      </c>
      <c r="U1312" t="s">
        <v>4579</v>
      </c>
      <c r="V1312" t="s">
        <v>136</v>
      </c>
      <c r="W1312" t="s">
        <v>4579</v>
      </c>
      <c r="X1312" t="s">
        <v>9198</v>
      </c>
      <c r="Y1312" t="s">
        <v>9166</v>
      </c>
      <c r="Z1312" t="s">
        <v>47</v>
      </c>
      <c r="AA1312" t="s">
        <v>139</v>
      </c>
    </row>
    <row r="1313" spans="1:27" x14ac:dyDescent="0.25">
      <c r="A1313">
        <v>1315</v>
      </c>
      <c r="B1313">
        <v>1312</v>
      </c>
      <c r="C1313" t="s">
        <v>8686</v>
      </c>
      <c r="D1313" t="s">
        <v>15</v>
      </c>
      <c r="E1313" t="s">
        <v>211</v>
      </c>
      <c r="F1313" t="s">
        <v>1925</v>
      </c>
      <c r="G1313" s="4" t="s">
        <v>18</v>
      </c>
      <c r="H1313" s="4">
        <v>2.8773148148148148E-2</v>
      </c>
      <c r="I1313" s="4">
        <v>2.9525462962962962E-2</v>
      </c>
      <c r="J1313" s="4">
        <v>2.8819444444444444E-3</v>
      </c>
      <c r="K1313" s="4">
        <v>1.4039351851851851E-2</v>
      </c>
      <c r="L1313" t="s">
        <v>5802</v>
      </c>
      <c r="M1313" t="s">
        <v>6202</v>
      </c>
      <c r="N1313" s="4">
        <v>1.4733796296296297E-2</v>
      </c>
      <c r="O1313" s="9">
        <v>1.4733796296296297E-2</v>
      </c>
      <c r="P1313">
        <v>-60</v>
      </c>
      <c r="Q1313">
        <v>-4.9464138499587799E-2</v>
      </c>
      <c r="R1313" t="s">
        <v>43</v>
      </c>
      <c r="S1313">
        <v>41</v>
      </c>
      <c r="T1313" t="s">
        <v>9188</v>
      </c>
      <c r="U1313" t="s">
        <v>4576</v>
      </c>
      <c r="V1313" t="s">
        <v>105</v>
      </c>
      <c r="W1313" t="s">
        <v>4579</v>
      </c>
      <c r="X1313" t="s">
        <v>9198</v>
      </c>
      <c r="Y1313" t="s">
        <v>9166</v>
      </c>
      <c r="Z1313" t="s">
        <v>47</v>
      </c>
      <c r="AA1313" t="s">
        <v>51</v>
      </c>
    </row>
    <row r="1314" spans="1:27" x14ac:dyDescent="0.25">
      <c r="A1314">
        <v>2569</v>
      </c>
      <c r="B1314">
        <v>1313</v>
      </c>
      <c r="C1314" t="s">
        <v>1926</v>
      </c>
      <c r="D1314" t="s">
        <v>15</v>
      </c>
      <c r="E1314" t="s">
        <v>236</v>
      </c>
      <c r="F1314" t="s">
        <v>1927</v>
      </c>
      <c r="G1314" s="4" t="s">
        <v>18</v>
      </c>
      <c r="H1314" s="4">
        <v>2.8784722222222222E-2</v>
      </c>
      <c r="I1314" s="4">
        <v>2.9861111111111113E-2</v>
      </c>
      <c r="J1314" s="4">
        <v>2.8819444444444444E-3</v>
      </c>
      <c r="K1314" s="4">
        <v>1.4236111111111111E-2</v>
      </c>
      <c r="L1314" t="s">
        <v>8687</v>
      </c>
      <c r="M1314" t="s">
        <v>4967</v>
      </c>
      <c r="N1314" s="4">
        <v>1.4548611111111111E-2</v>
      </c>
      <c r="O1314" s="9">
        <v>1.4548611111111111E-2</v>
      </c>
      <c r="P1314">
        <v>-27</v>
      </c>
      <c r="Q1314">
        <v>-2.19512195121951E-2</v>
      </c>
      <c r="R1314" t="s">
        <v>43</v>
      </c>
      <c r="S1314">
        <v>41</v>
      </c>
      <c r="T1314" t="s">
        <v>9188</v>
      </c>
      <c r="U1314" t="s">
        <v>4576</v>
      </c>
      <c r="V1314" t="s">
        <v>105</v>
      </c>
      <c r="W1314" t="s">
        <v>4579</v>
      </c>
      <c r="X1314" t="s">
        <v>9198</v>
      </c>
      <c r="Y1314" t="s">
        <v>9166</v>
      </c>
      <c r="Z1314" t="s">
        <v>47</v>
      </c>
      <c r="AA1314" t="s">
        <v>105</v>
      </c>
    </row>
    <row r="1315" spans="1:27" x14ac:dyDescent="0.25">
      <c r="A1315">
        <v>2698</v>
      </c>
      <c r="B1315">
        <v>1314</v>
      </c>
      <c r="C1315" t="s">
        <v>8867</v>
      </c>
      <c r="D1315" t="s">
        <v>15</v>
      </c>
      <c r="E1315" t="s">
        <v>633</v>
      </c>
      <c r="F1315" t="s">
        <v>82</v>
      </c>
      <c r="G1315" s="4" t="s">
        <v>18</v>
      </c>
      <c r="H1315" s="4">
        <v>2.8784722222222222E-2</v>
      </c>
      <c r="I1315" s="4">
        <v>2.9571759259259259E-2</v>
      </c>
      <c r="J1315" s="4">
        <v>2.8819444444444444E-3</v>
      </c>
      <c r="K1315" s="4">
        <v>1.4305555555555556E-2</v>
      </c>
      <c r="L1315" t="s">
        <v>8687</v>
      </c>
      <c r="M1315" t="s">
        <v>6315</v>
      </c>
      <c r="N1315" s="4">
        <v>1.4479166666666666E-2</v>
      </c>
      <c r="O1315" s="9">
        <v>1.4479166666666666E-2</v>
      </c>
      <c r="P1315">
        <v>-15</v>
      </c>
      <c r="Q1315">
        <v>-1.2135922330097099E-2</v>
      </c>
      <c r="R1315" t="s">
        <v>23</v>
      </c>
      <c r="S1315">
        <v>41</v>
      </c>
      <c r="T1315" t="s">
        <v>9188</v>
      </c>
      <c r="U1315" t="s">
        <v>4576</v>
      </c>
      <c r="V1315" t="s">
        <v>105</v>
      </c>
      <c r="W1315" t="s">
        <v>4579</v>
      </c>
      <c r="X1315" t="s">
        <v>9198</v>
      </c>
      <c r="Y1315" t="s">
        <v>9166</v>
      </c>
      <c r="Z1315" t="s">
        <v>47</v>
      </c>
      <c r="AA1315" t="s">
        <v>122</v>
      </c>
    </row>
    <row r="1316" spans="1:27" x14ac:dyDescent="0.25">
      <c r="A1316">
        <v>2568</v>
      </c>
      <c r="B1316">
        <v>1315</v>
      </c>
      <c r="C1316" t="s">
        <v>1928</v>
      </c>
      <c r="D1316" t="s">
        <v>15</v>
      </c>
      <c r="E1316" t="s">
        <v>339</v>
      </c>
      <c r="F1316" t="s">
        <v>82</v>
      </c>
      <c r="G1316" s="4" t="s">
        <v>18</v>
      </c>
      <c r="H1316" s="4">
        <v>2.8784722222222222E-2</v>
      </c>
      <c r="I1316" s="4">
        <v>2.974537037037037E-2</v>
      </c>
      <c r="J1316" s="4">
        <v>2.8819444444444444E-3</v>
      </c>
      <c r="K1316" s="4">
        <v>1.4502314814814815E-2</v>
      </c>
      <c r="L1316" t="s">
        <v>8687</v>
      </c>
      <c r="M1316" t="s">
        <v>6327</v>
      </c>
      <c r="N1316" s="4">
        <v>1.4282407407407407E-2</v>
      </c>
      <c r="O1316" s="9">
        <v>1.4282407407407407E-2</v>
      </c>
      <c r="P1316">
        <v>19</v>
      </c>
      <c r="Q1316">
        <v>1.51636073423783E-2</v>
      </c>
      <c r="R1316" t="s">
        <v>23</v>
      </c>
      <c r="S1316">
        <v>41</v>
      </c>
      <c r="T1316" t="s">
        <v>9188</v>
      </c>
      <c r="U1316" t="s">
        <v>4576</v>
      </c>
      <c r="V1316" t="s">
        <v>105</v>
      </c>
      <c r="W1316" t="s">
        <v>4579</v>
      </c>
      <c r="X1316" t="s">
        <v>9198</v>
      </c>
      <c r="Y1316" t="s">
        <v>9166</v>
      </c>
      <c r="Z1316" t="s">
        <v>47</v>
      </c>
      <c r="AA1316" t="s">
        <v>175</v>
      </c>
    </row>
    <row r="1317" spans="1:27" x14ac:dyDescent="0.25">
      <c r="A1317">
        <v>3381</v>
      </c>
      <c r="B1317">
        <v>1316</v>
      </c>
      <c r="C1317" t="s">
        <v>8688</v>
      </c>
      <c r="D1317" t="s">
        <v>15</v>
      </c>
      <c r="E1317" t="s">
        <v>704</v>
      </c>
      <c r="F1317" t="s">
        <v>269</v>
      </c>
      <c r="G1317" s="4" t="s">
        <v>18</v>
      </c>
      <c r="H1317" s="4">
        <v>2.8796296296296296E-2</v>
      </c>
      <c r="I1317" s="4">
        <v>2.9398148148148149E-2</v>
      </c>
      <c r="J1317" s="4">
        <v>2.8819444444444444E-3</v>
      </c>
      <c r="K1317" s="4">
        <v>1.4108796296296296E-2</v>
      </c>
      <c r="L1317" t="s">
        <v>8689</v>
      </c>
      <c r="M1317" t="s">
        <v>4781</v>
      </c>
      <c r="N1317" s="4">
        <v>1.4687499999999999E-2</v>
      </c>
      <c r="O1317" s="9">
        <v>1.4687499999999999E-2</v>
      </c>
      <c r="P1317">
        <v>-50</v>
      </c>
      <c r="Q1317">
        <v>-4.1017227235438901E-2</v>
      </c>
      <c r="R1317" t="s">
        <v>43</v>
      </c>
      <c r="S1317">
        <v>41</v>
      </c>
      <c r="T1317" t="s">
        <v>9188</v>
      </c>
      <c r="U1317" t="s">
        <v>4576</v>
      </c>
      <c r="V1317" t="s">
        <v>105</v>
      </c>
      <c r="W1317" t="s">
        <v>4579</v>
      </c>
      <c r="X1317" t="s">
        <v>9198</v>
      </c>
      <c r="Y1317" t="s">
        <v>9166</v>
      </c>
      <c r="Z1317" t="s">
        <v>47</v>
      </c>
      <c r="AA1317" t="s">
        <v>71</v>
      </c>
    </row>
    <row r="1318" spans="1:27" x14ac:dyDescent="0.25">
      <c r="A1318">
        <v>3205</v>
      </c>
      <c r="B1318">
        <v>1317</v>
      </c>
      <c r="C1318" t="s">
        <v>1929</v>
      </c>
      <c r="D1318" t="s">
        <v>15</v>
      </c>
      <c r="E1318" t="s">
        <v>1930</v>
      </c>
      <c r="F1318" t="s">
        <v>213</v>
      </c>
      <c r="G1318" s="4" t="s">
        <v>18</v>
      </c>
      <c r="H1318" s="4">
        <v>2.8796296296296296E-2</v>
      </c>
      <c r="I1318" s="4">
        <v>2.9895833333333333E-2</v>
      </c>
      <c r="J1318" s="4">
        <v>2.8819444444444444E-3</v>
      </c>
      <c r="K1318" s="4">
        <v>1.4050925925925927E-2</v>
      </c>
      <c r="L1318" t="s">
        <v>8689</v>
      </c>
      <c r="M1318" t="s">
        <v>7980</v>
      </c>
      <c r="N1318" s="4">
        <v>1.474537037037037E-2</v>
      </c>
      <c r="O1318" s="9">
        <v>1.474537037037037E-2</v>
      </c>
      <c r="P1318">
        <v>-60</v>
      </c>
      <c r="Q1318">
        <v>-4.9423393739703503E-2</v>
      </c>
      <c r="R1318" t="s">
        <v>43</v>
      </c>
      <c r="S1318">
        <v>41</v>
      </c>
      <c r="T1318" t="s">
        <v>9188</v>
      </c>
      <c r="U1318" t="s">
        <v>4576</v>
      </c>
      <c r="V1318" t="s">
        <v>105</v>
      </c>
      <c r="W1318" t="s">
        <v>4579</v>
      </c>
      <c r="X1318" t="s">
        <v>9198</v>
      </c>
      <c r="Y1318" t="s">
        <v>9166</v>
      </c>
      <c r="Z1318" t="s">
        <v>47</v>
      </c>
      <c r="AA1318" t="s">
        <v>55</v>
      </c>
    </row>
    <row r="1319" spans="1:27" x14ac:dyDescent="0.25">
      <c r="A1319">
        <v>4341</v>
      </c>
      <c r="B1319">
        <v>1318</v>
      </c>
      <c r="C1319" t="s">
        <v>6209</v>
      </c>
      <c r="D1319" t="s">
        <v>15</v>
      </c>
      <c r="F1319" t="s">
        <v>1528</v>
      </c>
      <c r="G1319" s="4" t="s">
        <v>30</v>
      </c>
      <c r="H1319" s="4">
        <v>2.8807870370370369E-2</v>
      </c>
      <c r="I1319" s="4">
        <v>2.9861111111111113E-2</v>
      </c>
      <c r="J1319" s="4">
        <v>2.8819444444444444E-3</v>
      </c>
      <c r="K1319" s="4">
        <v>1.4583333333333334E-2</v>
      </c>
      <c r="L1319" t="s">
        <v>6210</v>
      </c>
      <c r="M1319" t="s">
        <v>4791</v>
      </c>
      <c r="N1319" s="4">
        <v>1.4224537037037037E-2</v>
      </c>
      <c r="O1319" s="9">
        <v>1.4224537037037037E-2</v>
      </c>
      <c r="P1319">
        <v>31</v>
      </c>
      <c r="Q1319">
        <v>2.4603174603174599E-2</v>
      </c>
      <c r="R1319" t="s">
        <v>19</v>
      </c>
      <c r="S1319">
        <v>41</v>
      </c>
      <c r="T1319" t="s">
        <v>9188</v>
      </c>
      <c r="U1319" t="s">
        <v>4579</v>
      </c>
      <c r="V1319" t="s">
        <v>75</v>
      </c>
      <c r="W1319" t="s">
        <v>4579</v>
      </c>
      <c r="X1319" t="s">
        <v>9198</v>
      </c>
      <c r="Y1319" t="s">
        <v>9166</v>
      </c>
      <c r="Z1319" t="s">
        <v>47</v>
      </c>
      <c r="AA1319" t="s">
        <v>9171</v>
      </c>
    </row>
    <row r="1320" spans="1:27" x14ac:dyDescent="0.25">
      <c r="A1320">
        <v>3012</v>
      </c>
      <c r="B1320">
        <v>1319</v>
      </c>
      <c r="C1320" t="s">
        <v>1931</v>
      </c>
      <c r="D1320" t="s">
        <v>15</v>
      </c>
      <c r="E1320" t="s">
        <v>1932</v>
      </c>
      <c r="F1320" t="s">
        <v>1219</v>
      </c>
      <c r="G1320" s="4" t="s">
        <v>18</v>
      </c>
      <c r="H1320" s="4">
        <v>2.8807870370370369E-2</v>
      </c>
      <c r="I1320" s="4">
        <v>3.0127314814814815E-2</v>
      </c>
      <c r="J1320" s="4">
        <v>2.8819444444444444E-3</v>
      </c>
      <c r="K1320" s="4">
        <v>1.4513888888888889E-2</v>
      </c>
      <c r="L1320" t="s">
        <v>6210</v>
      </c>
      <c r="M1320" t="s">
        <v>6330</v>
      </c>
      <c r="N1320" s="4">
        <v>1.4293981481481482E-2</v>
      </c>
      <c r="O1320" s="9">
        <v>1.4293981481481482E-2</v>
      </c>
      <c r="P1320">
        <v>19</v>
      </c>
      <c r="Q1320">
        <v>1.5151515151515201E-2</v>
      </c>
      <c r="R1320" t="s">
        <v>23</v>
      </c>
      <c r="S1320">
        <v>41</v>
      </c>
      <c r="T1320" t="s">
        <v>9188</v>
      </c>
      <c r="U1320" t="s">
        <v>4576</v>
      </c>
      <c r="V1320" t="s">
        <v>105</v>
      </c>
      <c r="W1320" t="s">
        <v>4579</v>
      </c>
      <c r="X1320" t="s">
        <v>9198</v>
      </c>
      <c r="Y1320" t="s">
        <v>9166</v>
      </c>
      <c r="Z1320" t="s">
        <v>47</v>
      </c>
      <c r="AA1320" t="s">
        <v>178</v>
      </c>
    </row>
    <row r="1321" spans="1:27" x14ac:dyDescent="0.25">
      <c r="A1321">
        <v>3469</v>
      </c>
      <c r="B1321">
        <v>1320</v>
      </c>
      <c r="C1321" t="s">
        <v>1933</v>
      </c>
      <c r="D1321" t="s">
        <v>15</v>
      </c>
      <c r="E1321" t="s">
        <v>1934</v>
      </c>
      <c r="F1321" t="s">
        <v>1935</v>
      </c>
      <c r="G1321" s="4" t="s">
        <v>135</v>
      </c>
      <c r="H1321" s="4">
        <v>2.8807870370370369E-2</v>
      </c>
      <c r="I1321" s="4">
        <v>3.0046296296296297E-2</v>
      </c>
      <c r="J1321" s="4">
        <v>2.8819444444444444E-3</v>
      </c>
      <c r="K1321" s="4">
        <v>1.4490740740740742E-2</v>
      </c>
      <c r="L1321" t="s">
        <v>6210</v>
      </c>
      <c r="M1321" t="s">
        <v>7466</v>
      </c>
      <c r="N1321" s="4">
        <v>1.4317129629629629E-2</v>
      </c>
      <c r="O1321" s="9">
        <v>1.4317129629629629E-2</v>
      </c>
      <c r="P1321">
        <v>15</v>
      </c>
      <c r="Q1321">
        <v>1.19808306709265E-2</v>
      </c>
      <c r="R1321" t="s">
        <v>23</v>
      </c>
      <c r="S1321">
        <v>41</v>
      </c>
      <c r="T1321" t="s">
        <v>9188</v>
      </c>
      <c r="U1321" t="s">
        <v>4576</v>
      </c>
      <c r="V1321" t="s">
        <v>136</v>
      </c>
      <c r="W1321" t="s">
        <v>4579</v>
      </c>
      <c r="X1321" t="s">
        <v>9198</v>
      </c>
      <c r="Y1321" t="s">
        <v>9166</v>
      </c>
      <c r="Z1321" t="s">
        <v>47</v>
      </c>
      <c r="AA1321" t="s">
        <v>172</v>
      </c>
    </row>
    <row r="1322" spans="1:27" x14ac:dyDescent="0.25">
      <c r="A1322">
        <v>3171</v>
      </c>
      <c r="B1322">
        <v>1321</v>
      </c>
      <c r="C1322" t="s">
        <v>1936</v>
      </c>
      <c r="D1322" t="s">
        <v>15</v>
      </c>
      <c r="E1322" t="s">
        <v>228</v>
      </c>
      <c r="F1322" t="s">
        <v>1937</v>
      </c>
      <c r="G1322" s="4" t="s">
        <v>135</v>
      </c>
      <c r="H1322" s="4">
        <v>2.8819444444444446E-2</v>
      </c>
      <c r="I1322" s="4">
        <v>3.0104166666666668E-2</v>
      </c>
      <c r="J1322" s="4">
        <v>2.8819444444444444E-3</v>
      </c>
      <c r="K1322" s="4">
        <v>1.4537037037037038E-2</v>
      </c>
      <c r="L1322" t="s">
        <v>8364</v>
      </c>
      <c r="M1322" t="s">
        <v>5283</v>
      </c>
      <c r="N1322" s="4">
        <v>1.4282407407407407E-2</v>
      </c>
      <c r="O1322" s="9">
        <v>1.4282407407407407E-2</v>
      </c>
      <c r="P1322">
        <v>22</v>
      </c>
      <c r="Q1322">
        <v>1.7515923566879001E-2</v>
      </c>
      <c r="R1322" t="s">
        <v>23</v>
      </c>
      <c r="S1322">
        <v>41</v>
      </c>
      <c r="T1322" t="s">
        <v>9188</v>
      </c>
      <c r="U1322" t="s">
        <v>4576</v>
      </c>
      <c r="V1322" t="s">
        <v>136</v>
      </c>
      <c r="W1322" t="s">
        <v>4579</v>
      </c>
      <c r="X1322" t="s">
        <v>9198</v>
      </c>
      <c r="Y1322" t="s">
        <v>9166</v>
      </c>
      <c r="Z1322" t="s">
        <v>47</v>
      </c>
      <c r="AA1322" t="s">
        <v>184</v>
      </c>
    </row>
    <row r="1323" spans="1:27" x14ac:dyDescent="0.25">
      <c r="A1323">
        <v>3846</v>
      </c>
      <c r="B1323">
        <v>1322</v>
      </c>
      <c r="C1323" t="s">
        <v>7984</v>
      </c>
      <c r="D1323" t="s">
        <v>15</v>
      </c>
      <c r="E1323" t="s">
        <v>1938</v>
      </c>
      <c r="F1323" t="s">
        <v>403</v>
      </c>
      <c r="G1323" s="4" t="s">
        <v>1011</v>
      </c>
      <c r="H1323" s="4">
        <v>2.883101851851852E-2</v>
      </c>
      <c r="I1323" s="4">
        <v>2.9490740740740741E-2</v>
      </c>
      <c r="J1323" s="4">
        <v>2.8819444444444444E-3</v>
      </c>
      <c r="K1323" s="4">
        <v>1.4074074074074074E-2</v>
      </c>
      <c r="L1323" t="s">
        <v>4961</v>
      </c>
      <c r="M1323" t="s">
        <v>5932</v>
      </c>
      <c r="N1323" s="4">
        <v>1.4756944444444444E-2</v>
      </c>
      <c r="O1323" s="9">
        <v>1.4756944444444444E-2</v>
      </c>
      <c r="P1323">
        <v>-59</v>
      </c>
      <c r="Q1323">
        <v>-4.8519736842105303E-2</v>
      </c>
      <c r="R1323" t="s">
        <v>43</v>
      </c>
      <c r="S1323">
        <v>41</v>
      </c>
      <c r="T1323" t="s">
        <v>9189</v>
      </c>
      <c r="U1323" t="s">
        <v>4576</v>
      </c>
      <c r="V1323" t="s">
        <v>136</v>
      </c>
      <c r="W1323" t="s">
        <v>4579</v>
      </c>
      <c r="X1323" t="s">
        <v>9198</v>
      </c>
      <c r="Y1323" t="s">
        <v>9166</v>
      </c>
      <c r="Z1323" t="s">
        <v>47</v>
      </c>
      <c r="AA1323" t="s">
        <v>62</v>
      </c>
    </row>
    <row r="1324" spans="1:27" x14ac:dyDescent="0.25">
      <c r="A1324">
        <v>527</v>
      </c>
      <c r="B1324">
        <v>1323</v>
      </c>
      <c r="C1324" t="s">
        <v>1939</v>
      </c>
      <c r="D1324" t="s">
        <v>15</v>
      </c>
      <c r="F1324" t="s">
        <v>82</v>
      </c>
      <c r="G1324" s="4" t="s">
        <v>135</v>
      </c>
      <c r="H1324" s="4">
        <v>2.883101851851852E-2</v>
      </c>
      <c r="I1324" s="4">
        <v>2.9965277777777778E-2</v>
      </c>
      <c r="J1324" s="4">
        <v>2.8819444444444444E-3</v>
      </c>
      <c r="K1324" s="4">
        <v>1.425925925925926E-2</v>
      </c>
      <c r="L1324" t="s">
        <v>4961</v>
      </c>
      <c r="M1324" t="s">
        <v>4962</v>
      </c>
      <c r="N1324" s="4">
        <v>1.457175925925926E-2</v>
      </c>
      <c r="O1324" s="9">
        <v>1.457175925925926E-2</v>
      </c>
      <c r="P1324">
        <v>-27</v>
      </c>
      <c r="Q1324">
        <v>-2.1915584415584399E-2</v>
      </c>
      <c r="R1324" t="s">
        <v>43</v>
      </c>
      <c r="S1324">
        <v>41</v>
      </c>
      <c r="T1324" t="s">
        <v>9188</v>
      </c>
      <c r="U1324" t="s">
        <v>4579</v>
      </c>
      <c r="V1324" t="s">
        <v>136</v>
      </c>
      <c r="W1324" t="s">
        <v>4579</v>
      </c>
      <c r="X1324" t="s">
        <v>9198</v>
      </c>
      <c r="Y1324" t="s">
        <v>9166</v>
      </c>
      <c r="Z1324" t="s">
        <v>47</v>
      </c>
      <c r="AA1324" t="s">
        <v>111</v>
      </c>
    </row>
    <row r="1325" spans="1:27" x14ac:dyDescent="0.25">
      <c r="A1325">
        <v>1263</v>
      </c>
      <c r="B1325">
        <v>1324</v>
      </c>
      <c r="C1325" t="s">
        <v>6314</v>
      </c>
      <c r="D1325" t="s">
        <v>15</v>
      </c>
      <c r="F1325" t="s">
        <v>1940</v>
      </c>
      <c r="G1325" s="4" t="s">
        <v>1054</v>
      </c>
      <c r="H1325" s="4">
        <v>2.883101851851852E-2</v>
      </c>
      <c r="I1325" s="4">
        <v>2.9374999999999998E-2</v>
      </c>
      <c r="J1325" s="4">
        <v>2.8819444444444444E-3</v>
      </c>
      <c r="K1325" s="4">
        <v>1.4305555555555556E-2</v>
      </c>
      <c r="L1325" t="s">
        <v>4961</v>
      </c>
      <c r="M1325" t="s">
        <v>6315</v>
      </c>
      <c r="N1325" s="4">
        <v>1.4525462962962962E-2</v>
      </c>
      <c r="O1325" s="9">
        <v>1.4525462962962962E-2</v>
      </c>
      <c r="P1325">
        <v>-19</v>
      </c>
      <c r="Q1325">
        <v>-1.53721682847896E-2</v>
      </c>
      <c r="R1325" t="s">
        <v>23</v>
      </c>
      <c r="S1325">
        <v>41</v>
      </c>
      <c r="T1325" t="s">
        <v>9188</v>
      </c>
      <c r="U1325" t="s">
        <v>4579</v>
      </c>
      <c r="V1325" t="s">
        <v>195</v>
      </c>
      <c r="W1325" t="s">
        <v>4579</v>
      </c>
      <c r="X1325" t="s">
        <v>9198</v>
      </c>
      <c r="Y1325" t="s">
        <v>9166</v>
      </c>
      <c r="Z1325" t="s">
        <v>47</v>
      </c>
      <c r="AA1325" t="s">
        <v>122</v>
      </c>
    </row>
    <row r="1326" spans="1:27" x14ac:dyDescent="0.25">
      <c r="A1326">
        <v>4782</v>
      </c>
      <c r="B1326">
        <v>1325</v>
      </c>
      <c r="C1326" t="s">
        <v>1941</v>
      </c>
      <c r="D1326" t="s">
        <v>15</v>
      </c>
      <c r="F1326" t="s">
        <v>82</v>
      </c>
      <c r="G1326" s="4" t="s">
        <v>18</v>
      </c>
      <c r="H1326" s="4">
        <v>2.8842592592592593E-2</v>
      </c>
      <c r="I1326" s="4">
        <v>3.2453703703703707E-2</v>
      </c>
      <c r="J1326" s="4">
        <v>2.8819444444444444E-3</v>
      </c>
      <c r="K1326" s="4">
        <v>1.480324074074074E-2</v>
      </c>
      <c r="L1326" t="s">
        <v>4596</v>
      </c>
      <c r="M1326" t="s">
        <v>4597</v>
      </c>
      <c r="N1326" s="4">
        <v>1.4039351851851851E-2</v>
      </c>
      <c r="O1326" s="9">
        <v>1.4039351851851851E-2</v>
      </c>
      <c r="P1326">
        <v>66</v>
      </c>
      <c r="Q1326">
        <v>5.1602814698983597E-2</v>
      </c>
      <c r="R1326" t="s">
        <v>19</v>
      </c>
      <c r="S1326">
        <v>41</v>
      </c>
      <c r="T1326" t="s">
        <v>9188</v>
      </c>
      <c r="U1326" t="s">
        <v>4579</v>
      </c>
      <c r="V1326" t="s">
        <v>105</v>
      </c>
      <c r="W1326" t="s">
        <v>4579</v>
      </c>
      <c r="X1326" t="s">
        <v>9198</v>
      </c>
      <c r="Y1326" t="s">
        <v>9166</v>
      </c>
      <c r="Z1326" t="s">
        <v>47</v>
      </c>
      <c r="AA1326" t="s">
        <v>71</v>
      </c>
    </row>
    <row r="1327" spans="1:27" x14ac:dyDescent="0.25">
      <c r="A1327">
        <v>5443</v>
      </c>
      <c r="B1327">
        <v>1326</v>
      </c>
      <c r="C1327" t="s">
        <v>8294</v>
      </c>
      <c r="D1327" t="s">
        <v>15</v>
      </c>
      <c r="E1327" t="s">
        <v>1312</v>
      </c>
      <c r="F1327" t="s">
        <v>17</v>
      </c>
      <c r="G1327" s="4" t="s">
        <v>135</v>
      </c>
      <c r="H1327" s="4">
        <v>2.8842592592592593E-2</v>
      </c>
      <c r="I1327" s="4">
        <v>2.9699074074074076E-2</v>
      </c>
      <c r="J1327" s="4">
        <v>2.8819444444444444E-3</v>
      </c>
      <c r="K1327" s="4">
        <v>1.4212962962962964E-2</v>
      </c>
      <c r="L1327" t="s">
        <v>4596</v>
      </c>
      <c r="M1327" t="s">
        <v>4595</v>
      </c>
      <c r="N1327" s="4">
        <v>1.462962962962963E-2</v>
      </c>
      <c r="O1327" s="9">
        <v>1.462962962962963E-2</v>
      </c>
      <c r="P1327">
        <v>-36</v>
      </c>
      <c r="Q1327">
        <v>-2.9315960912052099E-2</v>
      </c>
      <c r="R1327" t="s">
        <v>43</v>
      </c>
      <c r="S1327">
        <v>41</v>
      </c>
      <c r="T1327" t="s">
        <v>9188</v>
      </c>
      <c r="U1327" t="s">
        <v>4576</v>
      </c>
      <c r="V1327" t="s">
        <v>136</v>
      </c>
      <c r="W1327" t="s">
        <v>4579</v>
      </c>
      <c r="X1327" t="s">
        <v>9198</v>
      </c>
      <c r="Y1327" t="s">
        <v>9166</v>
      </c>
      <c r="Z1327" t="s">
        <v>47</v>
      </c>
      <c r="AA1327" t="s">
        <v>99</v>
      </c>
    </row>
    <row r="1328" spans="1:27" x14ac:dyDescent="0.25">
      <c r="A1328">
        <v>1654</v>
      </c>
      <c r="B1328">
        <v>1327</v>
      </c>
      <c r="C1328" t="s">
        <v>1942</v>
      </c>
      <c r="D1328" t="s">
        <v>15</v>
      </c>
      <c r="E1328" t="s">
        <v>36</v>
      </c>
      <c r="F1328" t="s">
        <v>64</v>
      </c>
      <c r="G1328" s="4" t="s">
        <v>30</v>
      </c>
      <c r="H1328" s="4">
        <v>2.8842592592592593E-2</v>
      </c>
      <c r="I1328" s="4">
        <v>2.9583333333333333E-2</v>
      </c>
      <c r="J1328" s="4">
        <v>2.8819444444444444E-3</v>
      </c>
      <c r="K1328" s="4">
        <v>1.4131944444444445E-2</v>
      </c>
      <c r="L1328" t="s">
        <v>4596</v>
      </c>
      <c r="M1328" t="s">
        <v>7195</v>
      </c>
      <c r="N1328" s="4">
        <v>1.4710648148148148E-2</v>
      </c>
      <c r="O1328" s="9">
        <v>1.4710648148148148E-2</v>
      </c>
      <c r="P1328">
        <v>-50</v>
      </c>
      <c r="Q1328">
        <v>-4.0950040950040997E-2</v>
      </c>
      <c r="R1328" t="s">
        <v>43</v>
      </c>
      <c r="S1328">
        <v>41</v>
      </c>
      <c r="T1328" t="s">
        <v>9188</v>
      </c>
      <c r="U1328" t="s">
        <v>4576</v>
      </c>
      <c r="V1328" t="s">
        <v>75</v>
      </c>
      <c r="W1328" t="s">
        <v>4579</v>
      </c>
      <c r="X1328" t="s">
        <v>9198</v>
      </c>
      <c r="Y1328" t="s">
        <v>9166</v>
      </c>
      <c r="Z1328" t="s">
        <v>47</v>
      </c>
      <c r="AA1328" t="s">
        <v>79</v>
      </c>
    </row>
    <row r="1329" spans="1:27" x14ac:dyDescent="0.25">
      <c r="A1329">
        <v>2721</v>
      </c>
      <c r="B1329">
        <v>1328</v>
      </c>
      <c r="C1329" t="s">
        <v>8295</v>
      </c>
      <c r="D1329" t="s">
        <v>15</v>
      </c>
      <c r="E1329" t="s">
        <v>894</v>
      </c>
      <c r="F1329" t="s">
        <v>1919</v>
      </c>
      <c r="G1329" s="4" t="s">
        <v>135</v>
      </c>
      <c r="H1329" s="4">
        <v>2.8854166666666667E-2</v>
      </c>
      <c r="I1329" s="4">
        <v>2.9849537037037036E-2</v>
      </c>
      <c r="J1329" s="4">
        <v>2.8819444444444444E-3</v>
      </c>
      <c r="K1329" s="4">
        <v>1.4236111111111111E-2</v>
      </c>
      <c r="L1329" t="s">
        <v>7571</v>
      </c>
      <c r="M1329" t="s">
        <v>4967</v>
      </c>
      <c r="N1329" s="4">
        <v>1.4618055555555556E-2</v>
      </c>
      <c r="O1329" s="9">
        <v>1.4618055555555556E-2</v>
      </c>
      <c r="P1329">
        <v>-33</v>
      </c>
      <c r="Q1329">
        <v>-2.6829268292682899E-2</v>
      </c>
      <c r="R1329" t="s">
        <v>43</v>
      </c>
      <c r="S1329">
        <v>41</v>
      </c>
      <c r="T1329" t="s">
        <v>9188</v>
      </c>
      <c r="U1329" t="s">
        <v>4576</v>
      </c>
      <c r="V1329" t="s">
        <v>136</v>
      </c>
      <c r="W1329" t="s">
        <v>4579</v>
      </c>
      <c r="X1329" t="s">
        <v>9198</v>
      </c>
      <c r="Y1329" t="s">
        <v>9166</v>
      </c>
      <c r="Z1329" t="s">
        <v>47</v>
      </c>
      <c r="AA1329" t="s">
        <v>105</v>
      </c>
    </row>
    <row r="1330" spans="1:27" x14ac:dyDescent="0.25">
      <c r="A1330">
        <v>2316</v>
      </c>
      <c r="B1330">
        <v>1329</v>
      </c>
      <c r="C1330" t="s">
        <v>1943</v>
      </c>
      <c r="D1330" t="s">
        <v>15</v>
      </c>
      <c r="E1330" t="s">
        <v>1453</v>
      </c>
      <c r="F1330" t="s">
        <v>42</v>
      </c>
      <c r="G1330" s="4" t="s">
        <v>151</v>
      </c>
      <c r="H1330" s="4">
        <v>2.8854166666666667E-2</v>
      </c>
      <c r="I1330" s="4">
        <v>2.9629629629629631E-2</v>
      </c>
      <c r="J1330" s="4">
        <v>2.8819444444444444E-3</v>
      </c>
      <c r="K1330" s="4">
        <v>1.4490740740740742E-2</v>
      </c>
      <c r="L1330" t="s">
        <v>7571</v>
      </c>
      <c r="M1330" t="s">
        <v>7466</v>
      </c>
      <c r="N1330" s="4">
        <v>1.4363425925925925E-2</v>
      </c>
      <c r="O1330" s="9">
        <v>1.4363425925925925E-2</v>
      </c>
      <c r="P1330">
        <v>11</v>
      </c>
      <c r="Q1330">
        <v>8.7859424920127792E-3</v>
      </c>
      <c r="R1330" t="s">
        <v>23</v>
      </c>
      <c r="S1330">
        <v>41</v>
      </c>
      <c r="T1330" t="s">
        <v>9189</v>
      </c>
      <c r="U1330" t="s">
        <v>4576</v>
      </c>
      <c r="V1330" t="s">
        <v>75</v>
      </c>
      <c r="W1330" t="s">
        <v>4579</v>
      </c>
      <c r="X1330" t="s">
        <v>9198</v>
      </c>
      <c r="Y1330" t="s">
        <v>9166</v>
      </c>
      <c r="Z1330" t="s">
        <v>47</v>
      </c>
      <c r="AA1330" t="s">
        <v>172</v>
      </c>
    </row>
    <row r="1331" spans="1:27" x14ac:dyDescent="0.25">
      <c r="A1331">
        <v>4231</v>
      </c>
      <c r="B1331">
        <v>1330</v>
      </c>
      <c r="C1331" t="s">
        <v>8690</v>
      </c>
      <c r="D1331" t="s">
        <v>15</v>
      </c>
      <c r="E1331" t="s">
        <v>1339</v>
      </c>
      <c r="F1331" t="s">
        <v>316</v>
      </c>
      <c r="G1331" s="4" t="s">
        <v>18</v>
      </c>
      <c r="H1331" s="4">
        <v>2.886574074074074E-2</v>
      </c>
      <c r="I1331" s="4">
        <v>3.2476851851851854E-2</v>
      </c>
      <c r="J1331" s="4">
        <v>2.8819444444444444E-3</v>
      </c>
      <c r="K1331" s="4">
        <v>1.4733796296296297E-2</v>
      </c>
      <c r="L1331" t="s">
        <v>7465</v>
      </c>
      <c r="M1331" t="s">
        <v>6715</v>
      </c>
      <c r="N1331" s="4">
        <v>1.4131944444444445E-2</v>
      </c>
      <c r="O1331" s="9">
        <v>1.4131944444444445E-2</v>
      </c>
      <c r="P1331">
        <v>52</v>
      </c>
      <c r="Q1331">
        <v>4.0848389630793402E-2</v>
      </c>
      <c r="R1331" t="s">
        <v>19</v>
      </c>
      <c r="S1331">
        <v>41</v>
      </c>
      <c r="T1331" t="s">
        <v>9188</v>
      </c>
      <c r="U1331" t="s">
        <v>4576</v>
      </c>
      <c r="V1331" t="s">
        <v>105</v>
      </c>
      <c r="W1331" t="s">
        <v>4579</v>
      </c>
      <c r="X1331" t="s">
        <v>9198</v>
      </c>
      <c r="Y1331" t="s">
        <v>9166</v>
      </c>
      <c r="Z1331" t="s">
        <v>47</v>
      </c>
      <c r="AA1331" t="s">
        <v>51</v>
      </c>
    </row>
    <row r="1332" spans="1:27" x14ac:dyDescent="0.25">
      <c r="A1332">
        <v>1922</v>
      </c>
      <c r="B1332">
        <v>1331</v>
      </c>
      <c r="C1332" t="s">
        <v>1944</v>
      </c>
      <c r="D1332" t="s">
        <v>15</v>
      </c>
      <c r="E1332" t="s">
        <v>1474</v>
      </c>
      <c r="F1332" t="s">
        <v>27</v>
      </c>
      <c r="G1332" s="4" t="s">
        <v>207</v>
      </c>
      <c r="H1332" s="4">
        <v>2.886574074074074E-2</v>
      </c>
      <c r="I1332" s="4">
        <v>3.2581018518518516E-2</v>
      </c>
      <c r="J1332" s="4">
        <v>2.8819444444444444E-3</v>
      </c>
      <c r="K1332" s="4">
        <v>1.4490740740740742E-2</v>
      </c>
      <c r="L1332" t="s">
        <v>7465</v>
      </c>
      <c r="M1332" t="s">
        <v>7466</v>
      </c>
      <c r="N1332" s="4">
        <v>1.4375000000000001E-2</v>
      </c>
      <c r="O1332" s="9">
        <v>1.4375000000000001E-2</v>
      </c>
      <c r="P1332">
        <v>10</v>
      </c>
      <c r="Q1332">
        <v>7.9872204472843395E-3</v>
      </c>
      <c r="R1332" t="s">
        <v>23</v>
      </c>
      <c r="S1332">
        <v>41</v>
      </c>
      <c r="T1332" t="s">
        <v>9188</v>
      </c>
      <c r="U1332" t="s">
        <v>4576</v>
      </c>
      <c r="V1332" t="s">
        <v>165</v>
      </c>
      <c r="W1332" t="s">
        <v>4579</v>
      </c>
      <c r="X1332" t="s">
        <v>9198</v>
      </c>
      <c r="Y1332" t="s">
        <v>9166</v>
      </c>
      <c r="Z1332" t="s">
        <v>47</v>
      </c>
      <c r="AA1332" t="s">
        <v>172</v>
      </c>
    </row>
    <row r="1333" spans="1:27" x14ac:dyDescent="0.25">
      <c r="A1333">
        <v>1915</v>
      </c>
      <c r="B1333">
        <v>1332</v>
      </c>
      <c r="C1333" t="s">
        <v>8296</v>
      </c>
      <c r="D1333" t="s">
        <v>15</v>
      </c>
      <c r="E1333" t="s">
        <v>1945</v>
      </c>
      <c r="F1333" t="s">
        <v>1946</v>
      </c>
      <c r="G1333" s="4" t="s">
        <v>135</v>
      </c>
      <c r="H1333" s="4">
        <v>2.886574074074074E-2</v>
      </c>
      <c r="I1333" s="4">
        <v>3.0347222222222223E-2</v>
      </c>
      <c r="J1333" s="4">
        <v>2.8819444444444444E-3</v>
      </c>
      <c r="K1333" s="4">
        <v>1.4363425925925925E-2</v>
      </c>
      <c r="L1333" t="s">
        <v>7465</v>
      </c>
      <c r="M1333" t="s">
        <v>4787</v>
      </c>
      <c r="N1333" s="4">
        <v>1.4502314814814815E-2</v>
      </c>
      <c r="O1333" s="9">
        <v>1.4502314814814815E-2</v>
      </c>
      <c r="P1333">
        <v>-12</v>
      </c>
      <c r="Q1333">
        <v>-9.6696212731667997E-3</v>
      </c>
      <c r="R1333" t="s">
        <v>23</v>
      </c>
      <c r="S1333">
        <v>41</v>
      </c>
      <c r="T1333" t="s">
        <v>9188</v>
      </c>
      <c r="U1333" t="s">
        <v>4576</v>
      </c>
      <c r="V1333" t="s">
        <v>136</v>
      </c>
      <c r="W1333" t="s">
        <v>4579</v>
      </c>
      <c r="X1333" t="s">
        <v>9198</v>
      </c>
      <c r="Y1333" t="s">
        <v>9166</v>
      </c>
      <c r="Z1333" t="s">
        <v>47</v>
      </c>
      <c r="AA1333" t="s">
        <v>139</v>
      </c>
    </row>
    <row r="1334" spans="1:27" x14ac:dyDescent="0.25">
      <c r="A1334">
        <v>126</v>
      </c>
      <c r="B1334">
        <v>1333</v>
      </c>
      <c r="C1334" t="s">
        <v>1947</v>
      </c>
      <c r="D1334" t="s">
        <v>15</v>
      </c>
      <c r="E1334" t="s">
        <v>622</v>
      </c>
      <c r="F1334" t="s">
        <v>306</v>
      </c>
      <c r="G1334" s="4" t="s">
        <v>18</v>
      </c>
      <c r="H1334" s="4">
        <v>2.886574074074074E-2</v>
      </c>
      <c r="I1334" s="4">
        <v>2.991898148148148E-2</v>
      </c>
      <c r="J1334" s="4">
        <v>2.8819444444444444E-3</v>
      </c>
      <c r="K1334" s="4">
        <v>1.4305555555555556E-2</v>
      </c>
      <c r="L1334" t="s">
        <v>7465</v>
      </c>
      <c r="M1334" t="s">
        <v>6315</v>
      </c>
      <c r="N1334" s="4">
        <v>1.4560185185185185E-2</v>
      </c>
      <c r="O1334" s="9">
        <v>1.4560185185185185E-2</v>
      </c>
      <c r="P1334">
        <v>-22</v>
      </c>
      <c r="Q1334">
        <v>-1.77993527508091E-2</v>
      </c>
      <c r="R1334" t="s">
        <v>23</v>
      </c>
      <c r="S1334">
        <v>41</v>
      </c>
      <c r="T1334" t="s">
        <v>9188</v>
      </c>
      <c r="U1334" t="s">
        <v>4576</v>
      </c>
      <c r="V1334" t="s">
        <v>105</v>
      </c>
      <c r="W1334" t="s">
        <v>4579</v>
      </c>
      <c r="X1334" t="s">
        <v>9198</v>
      </c>
      <c r="Y1334" t="s">
        <v>9166</v>
      </c>
      <c r="Z1334" t="s">
        <v>47</v>
      </c>
      <c r="AA1334" t="s">
        <v>122</v>
      </c>
    </row>
    <row r="1335" spans="1:27" x14ac:dyDescent="0.25">
      <c r="A1335">
        <v>5279</v>
      </c>
      <c r="B1335">
        <v>1334</v>
      </c>
      <c r="C1335" t="s">
        <v>6211</v>
      </c>
      <c r="D1335" t="s">
        <v>15</v>
      </c>
      <c r="F1335" t="s">
        <v>1948</v>
      </c>
      <c r="G1335" s="4" t="s">
        <v>30</v>
      </c>
      <c r="H1335" s="4">
        <v>2.8877314814814814E-2</v>
      </c>
      <c r="I1335" s="4">
        <v>2.9791666666666668E-2</v>
      </c>
      <c r="J1335" s="4">
        <v>2.8935185185185184E-3</v>
      </c>
      <c r="K1335" s="4">
        <v>1.4756944444444444E-2</v>
      </c>
      <c r="L1335" t="s">
        <v>6212</v>
      </c>
      <c r="M1335" t="s">
        <v>6213</v>
      </c>
      <c r="N1335" s="4">
        <v>1.412037037037037E-2</v>
      </c>
      <c r="O1335" s="9">
        <v>1.412037037037037E-2</v>
      </c>
      <c r="P1335">
        <v>55</v>
      </c>
      <c r="Q1335">
        <v>4.3137254901960798E-2</v>
      </c>
      <c r="R1335" t="s">
        <v>19</v>
      </c>
      <c r="S1335">
        <v>41</v>
      </c>
      <c r="T1335" t="s">
        <v>9188</v>
      </c>
      <c r="U1335" t="s">
        <v>4579</v>
      </c>
      <c r="V1335" t="s">
        <v>75</v>
      </c>
      <c r="W1335" t="s">
        <v>4579</v>
      </c>
      <c r="X1335" t="s">
        <v>9198</v>
      </c>
      <c r="Y1335" t="s">
        <v>9166</v>
      </c>
      <c r="Z1335" t="s">
        <v>47</v>
      </c>
      <c r="AA1335" t="s">
        <v>58</v>
      </c>
    </row>
    <row r="1336" spans="1:27" x14ac:dyDescent="0.25">
      <c r="A1336">
        <v>3275</v>
      </c>
      <c r="B1336">
        <v>1335</v>
      </c>
      <c r="C1336" t="s">
        <v>1949</v>
      </c>
      <c r="D1336" t="s">
        <v>15</v>
      </c>
      <c r="F1336" t="s">
        <v>88</v>
      </c>
      <c r="G1336" s="4" t="s">
        <v>18</v>
      </c>
      <c r="H1336" s="4">
        <v>2.8877314814814814E-2</v>
      </c>
      <c r="I1336" s="4">
        <v>2.9837962962962962E-2</v>
      </c>
      <c r="J1336" s="4">
        <v>2.8935185185185184E-3</v>
      </c>
      <c r="K1336" s="4">
        <v>1.4791666666666667E-2</v>
      </c>
      <c r="L1336" t="s">
        <v>6212</v>
      </c>
      <c r="M1336" t="s">
        <v>7203</v>
      </c>
      <c r="N1336" s="4">
        <v>1.4085648148148147E-2</v>
      </c>
      <c r="O1336" s="9">
        <v>1.4085648148148147E-2</v>
      </c>
      <c r="P1336">
        <v>61</v>
      </c>
      <c r="Q1336">
        <v>4.7730829420970303E-2</v>
      </c>
      <c r="R1336" t="s">
        <v>19</v>
      </c>
      <c r="S1336">
        <v>41</v>
      </c>
      <c r="T1336" t="s">
        <v>9188</v>
      </c>
      <c r="U1336" t="s">
        <v>4579</v>
      </c>
      <c r="V1336" t="s">
        <v>105</v>
      </c>
      <c r="W1336" t="s">
        <v>4579</v>
      </c>
      <c r="X1336" t="s">
        <v>9198</v>
      </c>
      <c r="Y1336" t="s">
        <v>9166</v>
      </c>
      <c r="Z1336" t="s">
        <v>47</v>
      </c>
      <c r="AA1336" t="s">
        <v>69</v>
      </c>
    </row>
    <row r="1337" spans="1:27" x14ac:dyDescent="0.25">
      <c r="A1337">
        <v>501</v>
      </c>
      <c r="B1337">
        <v>1336</v>
      </c>
      <c r="C1337" t="s">
        <v>8297</v>
      </c>
      <c r="D1337" t="s">
        <v>15</v>
      </c>
      <c r="E1337" t="s">
        <v>917</v>
      </c>
      <c r="F1337" t="s">
        <v>33</v>
      </c>
      <c r="G1337" s="4" t="s">
        <v>135</v>
      </c>
      <c r="H1337" s="4">
        <v>2.8877314814814814E-2</v>
      </c>
      <c r="I1337" s="4">
        <v>2.9907407407407407E-2</v>
      </c>
      <c r="J1337" s="4">
        <v>2.8935185185185184E-3</v>
      </c>
      <c r="K1337" s="4">
        <v>1.4328703703703703E-2</v>
      </c>
      <c r="L1337" t="s">
        <v>6212</v>
      </c>
      <c r="M1337" t="s">
        <v>6915</v>
      </c>
      <c r="N1337" s="4">
        <v>1.4548611111111111E-2</v>
      </c>
      <c r="O1337" s="9">
        <v>1.4548611111111111E-2</v>
      </c>
      <c r="P1337">
        <v>-19</v>
      </c>
      <c r="Q1337">
        <v>-1.53473344103393E-2</v>
      </c>
      <c r="R1337" t="s">
        <v>23</v>
      </c>
      <c r="S1337">
        <v>41</v>
      </c>
      <c r="T1337" t="s">
        <v>9188</v>
      </c>
      <c r="U1337" t="s">
        <v>4576</v>
      </c>
      <c r="V1337" t="s">
        <v>136</v>
      </c>
      <c r="W1337" t="s">
        <v>4579</v>
      </c>
      <c r="X1337" t="s">
        <v>9198</v>
      </c>
      <c r="Y1337" t="s">
        <v>9166</v>
      </c>
      <c r="Z1337" t="s">
        <v>47</v>
      </c>
      <c r="AA1337" t="s">
        <v>128</v>
      </c>
    </row>
    <row r="1338" spans="1:27" x14ac:dyDescent="0.25">
      <c r="A1338">
        <v>3474</v>
      </c>
      <c r="B1338">
        <v>1337</v>
      </c>
      <c r="C1338" t="s">
        <v>1950</v>
      </c>
      <c r="D1338" t="s">
        <v>15</v>
      </c>
      <c r="F1338" t="s">
        <v>17</v>
      </c>
      <c r="G1338" s="4" t="s">
        <v>207</v>
      </c>
      <c r="H1338" s="4">
        <v>2.8888888888888888E-2</v>
      </c>
      <c r="I1338" s="4">
        <v>2.9675925925925925E-2</v>
      </c>
      <c r="J1338" s="4">
        <v>2.8935185185185184E-3</v>
      </c>
      <c r="K1338" s="4">
        <v>1.4305555555555556E-2</v>
      </c>
      <c r="L1338" t="s">
        <v>6316</v>
      </c>
      <c r="M1338" t="s">
        <v>6315</v>
      </c>
      <c r="N1338" s="4">
        <v>1.4583333333333334E-2</v>
      </c>
      <c r="O1338" s="9">
        <v>1.4583333333333334E-2</v>
      </c>
      <c r="P1338">
        <v>-24</v>
      </c>
      <c r="Q1338">
        <v>-1.94174757281553E-2</v>
      </c>
      <c r="R1338" t="s">
        <v>23</v>
      </c>
      <c r="S1338">
        <v>41</v>
      </c>
      <c r="T1338" t="s">
        <v>9188</v>
      </c>
      <c r="U1338" t="s">
        <v>4579</v>
      </c>
      <c r="V1338" t="s">
        <v>165</v>
      </c>
      <c r="W1338" t="s">
        <v>4579</v>
      </c>
      <c r="X1338" t="s">
        <v>9198</v>
      </c>
      <c r="Y1338" t="s">
        <v>9166</v>
      </c>
      <c r="Z1338" t="s">
        <v>47</v>
      </c>
      <c r="AA1338" t="s">
        <v>122</v>
      </c>
    </row>
    <row r="1339" spans="1:27" x14ac:dyDescent="0.25">
      <c r="A1339">
        <v>3716</v>
      </c>
      <c r="B1339">
        <v>1338</v>
      </c>
      <c r="C1339" t="s">
        <v>7985</v>
      </c>
      <c r="D1339" t="s">
        <v>15</v>
      </c>
      <c r="E1339" t="s">
        <v>503</v>
      </c>
      <c r="F1339" t="s">
        <v>676</v>
      </c>
      <c r="G1339" s="4" t="s">
        <v>1011</v>
      </c>
      <c r="H1339" s="4">
        <v>2.8888888888888888E-2</v>
      </c>
      <c r="I1339" s="4">
        <v>2.9155092592592594E-2</v>
      </c>
      <c r="J1339" s="4">
        <v>2.8935185185185184E-3</v>
      </c>
      <c r="K1339" s="4">
        <v>1.4131944444444445E-2</v>
      </c>
      <c r="L1339" t="s">
        <v>6316</v>
      </c>
      <c r="M1339" t="s">
        <v>7195</v>
      </c>
      <c r="N1339" s="4">
        <v>1.4756944444444444E-2</v>
      </c>
      <c r="O1339" s="9">
        <v>1.4756944444444444E-2</v>
      </c>
      <c r="P1339">
        <v>-54</v>
      </c>
      <c r="Q1339">
        <v>-4.4226044226044203E-2</v>
      </c>
      <c r="R1339" t="s">
        <v>43</v>
      </c>
      <c r="S1339">
        <v>41</v>
      </c>
      <c r="T1339" t="s">
        <v>9189</v>
      </c>
      <c r="U1339" t="s">
        <v>4576</v>
      </c>
      <c r="V1339" t="s">
        <v>136</v>
      </c>
      <c r="W1339" t="s">
        <v>4579</v>
      </c>
      <c r="X1339" t="s">
        <v>9198</v>
      </c>
      <c r="Y1339" t="s">
        <v>9166</v>
      </c>
      <c r="Z1339" t="s">
        <v>47</v>
      </c>
      <c r="AA1339" t="s">
        <v>79</v>
      </c>
    </row>
    <row r="1340" spans="1:27" x14ac:dyDescent="0.25">
      <c r="A1340">
        <v>459</v>
      </c>
      <c r="B1340">
        <v>1339</v>
      </c>
      <c r="C1340" t="s">
        <v>1951</v>
      </c>
      <c r="D1340" t="s">
        <v>15</v>
      </c>
      <c r="E1340" t="s">
        <v>1952</v>
      </c>
      <c r="F1340" t="s">
        <v>37</v>
      </c>
      <c r="G1340" s="4" t="s">
        <v>135</v>
      </c>
      <c r="H1340" s="4">
        <v>2.8888888888888888E-2</v>
      </c>
      <c r="I1340" s="4">
        <v>2.9340277777777778E-2</v>
      </c>
      <c r="J1340" s="4">
        <v>2.8935185185185184E-3</v>
      </c>
      <c r="K1340" s="4">
        <v>1.4131944444444445E-2</v>
      </c>
      <c r="L1340" t="s">
        <v>6316</v>
      </c>
      <c r="M1340" t="s">
        <v>7195</v>
      </c>
      <c r="N1340" s="4">
        <v>1.4756944444444444E-2</v>
      </c>
      <c r="O1340" s="9">
        <v>1.4756944444444444E-2</v>
      </c>
      <c r="P1340">
        <v>-54</v>
      </c>
      <c r="Q1340">
        <v>-4.4226044226044203E-2</v>
      </c>
      <c r="R1340" t="s">
        <v>43</v>
      </c>
      <c r="S1340">
        <v>41</v>
      </c>
      <c r="T1340" t="s">
        <v>9188</v>
      </c>
      <c r="U1340" t="s">
        <v>4576</v>
      </c>
      <c r="V1340" t="s">
        <v>136</v>
      </c>
      <c r="W1340" t="s">
        <v>4579</v>
      </c>
      <c r="X1340" t="s">
        <v>9198</v>
      </c>
      <c r="Y1340" t="s">
        <v>9166</v>
      </c>
      <c r="Z1340" t="s">
        <v>47</v>
      </c>
      <c r="AA1340" t="s">
        <v>79</v>
      </c>
    </row>
    <row r="1341" spans="1:27" x14ac:dyDescent="0.25">
      <c r="A1341">
        <v>2919</v>
      </c>
      <c r="B1341">
        <v>1340</v>
      </c>
      <c r="C1341" t="s">
        <v>1953</v>
      </c>
      <c r="D1341" t="s">
        <v>15</v>
      </c>
      <c r="F1341" t="s">
        <v>1954</v>
      </c>
      <c r="G1341" s="4" t="s">
        <v>30</v>
      </c>
      <c r="H1341" s="4">
        <v>2.8888888888888888E-2</v>
      </c>
      <c r="I1341" s="4">
        <v>2.9664351851851851E-2</v>
      </c>
      <c r="J1341" s="4">
        <v>2.8935185185185184E-3</v>
      </c>
      <c r="K1341" s="4">
        <v>1.4143518518518519E-2</v>
      </c>
      <c r="L1341" t="s">
        <v>6316</v>
      </c>
      <c r="M1341" t="s">
        <v>6317</v>
      </c>
      <c r="N1341" s="4">
        <v>1.474537037037037E-2</v>
      </c>
      <c r="O1341" s="9">
        <v>1.474537037037037E-2</v>
      </c>
      <c r="P1341">
        <v>-52</v>
      </c>
      <c r="Q1341">
        <v>-4.2553191489361701E-2</v>
      </c>
      <c r="R1341" t="s">
        <v>43</v>
      </c>
      <c r="S1341">
        <v>41</v>
      </c>
      <c r="T1341" t="s">
        <v>9188</v>
      </c>
      <c r="U1341" t="s">
        <v>4579</v>
      </c>
      <c r="V1341" t="s">
        <v>75</v>
      </c>
      <c r="W1341" t="s">
        <v>4579</v>
      </c>
      <c r="X1341" t="s">
        <v>9198</v>
      </c>
      <c r="Y1341" t="s">
        <v>9166</v>
      </c>
      <c r="Z1341" t="s">
        <v>47</v>
      </c>
      <c r="AA1341" t="s">
        <v>83</v>
      </c>
    </row>
    <row r="1342" spans="1:27" x14ac:dyDescent="0.25">
      <c r="A1342">
        <v>904</v>
      </c>
      <c r="B1342">
        <v>1341</v>
      </c>
      <c r="C1342" t="s">
        <v>1955</v>
      </c>
      <c r="D1342" t="s">
        <v>15</v>
      </c>
      <c r="F1342" t="s">
        <v>82</v>
      </c>
      <c r="G1342" s="4" t="s">
        <v>135</v>
      </c>
      <c r="H1342" s="4">
        <v>2.8912037037037038E-2</v>
      </c>
      <c r="I1342" s="4">
        <v>3.0416666666666668E-2</v>
      </c>
      <c r="J1342" s="4">
        <v>2.8935185185185184E-3</v>
      </c>
      <c r="K1342" s="4">
        <v>1.4421296296296297E-2</v>
      </c>
      <c r="L1342" t="s">
        <v>4599</v>
      </c>
      <c r="M1342" t="s">
        <v>4804</v>
      </c>
      <c r="N1342" s="4">
        <v>1.4490740740740742E-2</v>
      </c>
      <c r="O1342" s="9">
        <v>1.4490740740740742E-2</v>
      </c>
      <c r="P1342">
        <v>-6</v>
      </c>
      <c r="Q1342">
        <v>-4.8154093097913303E-3</v>
      </c>
      <c r="R1342" t="s">
        <v>23</v>
      </c>
      <c r="S1342">
        <v>41</v>
      </c>
      <c r="T1342" t="s">
        <v>9188</v>
      </c>
      <c r="U1342" t="s">
        <v>4579</v>
      </c>
      <c r="V1342" t="s">
        <v>136</v>
      </c>
      <c r="W1342" t="s">
        <v>4579</v>
      </c>
      <c r="X1342" t="s">
        <v>9198</v>
      </c>
      <c r="Y1342" t="s">
        <v>9166</v>
      </c>
      <c r="Z1342" t="s">
        <v>47</v>
      </c>
      <c r="AA1342" t="s">
        <v>152</v>
      </c>
    </row>
    <row r="1343" spans="1:27" x14ac:dyDescent="0.25">
      <c r="A1343">
        <v>2521</v>
      </c>
      <c r="B1343">
        <v>1342</v>
      </c>
      <c r="C1343" t="s">
        <v>4598</v>
      </c>
      <c r="D1343" t="s">
        <v>15</v>
      </c>
      <c r="F1343" t="s">
        <v>82</v>
      </c>
      <c r="G1343" s="4" t="s">
        <v>18</v>
      </c>
      <c r="H1343" s="4">
        <v>2.8912037037037038E-2</v>
      </c>
      <c r="I1343" s="4">
        <v>3.0474537037037036E-2</v>
      </c>
      <c r="J1343" s="4">
        <v>2.8935185185185184E-3</v>
      </c>
      <c r="K1343" s="4">
        <v>1.4641203703703703E-2</v>
      </c>
      <c r="L1343" t="s">
        <v>4599</v>
      </c>
      <c r="M1343" t="s">
        <v>4600</v>
      </c>
      <c r="N1343" s="4">
        <v>1.4270833333333333E-2</v>
      </c>
      <c r="O1343" s="9">
        <v>1.4270833333333333E-2</v>
      </c>
      <c r="P1343">
        <v>32</v>
      </c>
      <c r="Q1343">
        <v>2.5296442687747001E-2</v>
      </c>
      <c r="R1343" t="s">
        <v>19</v>
      </c>
      <c r="S1343">
        <v>41</v>
      </c>
      <c r="T1343" t="s">
        <v>9188</v>
      </c>
      <c r="U1343" t="s">
        <v>4579</v>
      </c>
      <c r="V1343" t="s">
        <v>105</v>
      </c>
      <c r="W1343" t="s">
        <v>4579</v>
      </c>
      <c r="X1343" t="s">
        <v>9198</v>
      </c>
      <c r="Y1343" t="s">
        <v>9166</v>
      </c>
      <c r="Z1343" t="s">
        <v>47</v>
      </c>
      <c r="AA1343" t="s">
        <v>9176</v>
      </c>
    </row>
    <row r="1344" spans="1:27" x14ac:dyDescent="0.25">
      <c r="A1344">
        <v>2016</v>
      </c>
      <c r="B1344">
        <v>1343</v>
      </c>
      <c r="C1344" t="s">
        <v>1956</v>
      </c>
      <c r="D1344" t="s">
        <v>15</v>
      </c>
      <c r="E1344" t="s">
        <v>661</v>
      </c>
      <c r="F1344" t="s">
        <v>713</v>
      </c>
      <c r="G1344" s="4" t="s">
        <v>186</v>
      </c>
      <c r="H1344" s="4">
        <v>2.8912037037037038E-2</v>
      </c>
      <c r="I1344" s="4">
        <v>2.9756944444444444E-2</v>
      </c>
      <c r="J1344" s="4">
        <v>2.8935185185185184E-3</v>
      </c>
      <c r="K1344" s="4">
        <v>1.4513888888888889E-2</v>
      </c>
      <c r="L1344" t="s">
        <v>4599</v>
      </c>
      <c r="M1344" t="s">
        <v>6330</v>
      </c>
      <c r="N1344" s="4">
        <v>1.4398148148148148E-2</v>
      </c>
      <c r="O1344" s="9">
        <v>1.4398148148148148E-2</v>
      </c>
      <c r="P1344">
        <v>10</v>
      </c>
      <c r="Q1344">
        <v>7.9744816586921792E-3</v>
      </c>
      <c r="R1344" t="s">
        <v>23</v>
      </c>
      <c r="S1344">
        <v>41</v>
      </c>
      <c r="T1344" t="s">
        <v>9189</v>
      </c>
      <c r="U1344" t="s">
        <v>4576</v>
      </c>
      <c r="V1344" t="s">
        <v>105</v>
      </c>
      <c r="W1344" t="s">
        <v>4579</v>
      </c>
      <c r="X1344" t="s">
        <v>9198</v>
      </c>
      <c r="Y1344" t="s">
        <v>9166</v>
      </c>
      <c r="Z1344" t="s">
        <v>47</v>
      </c>
      <c r="AA1344" t="s">
        <v>178</v>
      </c>
    </row>
    <row r="1345" spans="1:27" x14ac:dyDescent="0.25">
      <c r="A1345">
        <v>4026</v>
      </c>
      <c r="B1345">
        <v>1344</v>
      </c>
      <c r="C1345" t="s">
        <v>6318</v>
      </c>
      <c r="D1345" t="s">
        <v>15</v>
      </c>
      <c r="F1345" t="s">
        <v>801</v>
      </c>
      <c r="G1345" s="4" t="s">
        <v>186</v>
      </c>
      <c r="H1345" s="4">
        <v>2.8912037037037038E-2</v>
      </c>
      <c r="I1345" s="4">
        <v>2.931712962962963E-2</v>
      </c>
      <c r="J1345" s="4">
        <v>2.8935185185185184E-3</v>
      </c>
      <c r="K1345" s="4">
        <v>1.4270833333333333E-2</v>
      </c>
      <c r="L1345" t="s">
        <v>4599</v>
      </c>
      <c r="M1345" t="s">
        <v>6319</v>
      </c>
      <c r="N1345" s="4">
        <v>1.4641203703703703E-2</v>
      </c>
      <c r="O1345" s="9">
        <v>1.4641203703703703E-2</v>
      </c>
      <c r="P1345">
        <v>-32</v>
      </c>
      <c r="Q1345">
        <v>-2.59529602595296E-2</v>
      </c>
      <c r="R1345" t="s">
        <v>43</v>
      </c>
      <c r="S1345">
        <v>41</v>
      </c>
      <c r="T1345" t="s">
        <v>9189</v>
      </c>
      <c r="U1345" t="s">
        <v>4579</v>
      </c>
      <c r="V1345" t="s">
        <v>105</v>
      </c>
      <c r="W1345" t="s">
        <v>4579</v>
      </c>
      <c r="X1345" t="s">
        <v>9198</v>
      </c>
      <c r="Y1345" t="s">
        <v>9166</v>
      </c>
      <c r="Z1345" t="s">
        <v>47</v>
      </c>
      <c r="AA1345" t="s">
        <v>114</v>
      </c>
    </row>
    <row r="1346" spans="1:27" x14ac:dyDescent="0.25">
      <c r="A1346">
        <v>4772</v>
      </c>
      <c r="B1346">
        <v>1345</v>
      </c>
      <c r="C1346" t="s">
        <v>1957</v>
      </c>
      <c r="D1346" t="s">
        <v>15</v>
      </c>
      <c r="E1346" t="s">
        <v>1958</v>
      </c>
      <c r="F1346" t="s">
        <v>847</v>
      </c>
      <c r="G1346" s="4" t="s">
        <v>135</v>
      </c>
      <c r="H1346" s="4">
        <v>2.8912037037037038E-2</v>
      </c>
      <c r="I1346" s="4">
        <v>2.9988425925925925E-2</v>
      </c>
      <c r="J1346" s="4">
        <v>2.8935185185185184E-3</v>
      </c>
      <c r="K1346" s="4">
        <v>1.4467592592592593E-2</v>
      </c>
      <c r="L1346" t="s">
        <v>4599</v>
      </c>
      <c r="M1346" t="s">
        <v>7468</v>
      </c>
      <c r="N1346" s="4">
        <v>1.4444444444444444E-2</v>
      </c>
      <c r="O1346" s="9">
        <v>1.4444444444444444E-2</v>
      </c>
      <c r="P1346">
        <v>2</v>
      </c>
      <c r="Q1346">
        <v>1.6000000000000001E-3</v>
      </c>
      <c r="R1346" t="s">
        <v>23</v>
      </c>
      <c r="S1346">
        <v>41</v>
      </c>
      <c r="T1346" t="s">
        <v>9188</v>
      </c>
      <c r="U1346" t="s">
        <v>4576</v>
      </c>
      <c r="V1346" t="s">
        <v>136</v>
      </c>
      <c r="W1346" t="s">
        <v>4579</v>
      </c>
      <c r="X1346" t="s">
        <v>9198</v>
      </c>
      <c r="Y1346" t="s">
        <v>9166</v>
      </c>
      <c r="Z1346" t="s">
        <v>47</v>
      </c>
      <c r="AA1346" t="s">
        <v>165</v>
      </c>
    </row>
    <row r="1347" spans="1:27" x14ac:dyDescent="0.25">
      <c r="A1347">
        <v>2630</v>
      </c>
      <c r="B1347">
        <v>1346</v>
      </c>
      <c r="C1347" t="s">
        <v>8486</v>
      </c>
      <c r="D1347" t="s">
        <v>15</v>
      </c>
      <c r="E1347" t="s">
        <v>544</v>
      </c>
      <c r="F1347" t="s">
        <v>319</v>
      </c>
      <c r="G1347" s="4" t="s">
        <v>135</v>
      </c>
      <c r="H1347" s="4">
        <v>2.8912037037037038E-2</v>
      </c>
      <c r="I1347" s="4">
        <v>2.991898148148148E-2</v>
      </c>
      <c r="J1347" s="4">
        <v>2.8935185185185184E-3</v>
      </c>
      <c r="K1347" s="4">
        <v>1.4513888888888889E-2</v>
      </c>
      <c r="L1347" t="s">
        <v>4599</v>
      </c>
      <c r="M1347" t="s">
        <v>6330</v>
      </c>
      <c r="N1347" s="4">
        <v>1.4398148148148148E-2</v>
      </c>
      <c r="O1347" s="9">
        <v>1.4398148148148148E-2</v>
      </c>
      <c r="P1347">
        <v>10</v>
      </c>
      <c r="Q1347">
        <v>7.9744816586921792E-3</v>
      </c>
      <c r="R1347" t="s">
        <v>23</v>
      </c>
      <c r="S1347">
        <v>41</v>
      </c>
      <c r="T1347" t="s">
        <v>9188</v>
      </c>
      <c r="U1347" t="s">
        <v>4576</v>
      </c>
      <c r="V1347" t="s">
        <v>136</v>
      </c>
      <c r="W1347" t="s">
        <v>4579</v>
      </c>
      <c r="X1347" t="s">
        <v>9198</v>
      </c>
      <c r="Y1347" t="s">
        <v>9166</v>
      </c>
      <c r="Z1347" t="s">
        <v>47</v>
      </c>
      <c r="AA1347" t="s">
        <v>178</v>
      </c>
    </row>
    <row r="1348" spans="1:27" x14ac:dyDescent="0.25">
      <c r="A1348">
        <v>2021</v>
      </c>
      <c r="B1348">
        <v>1347</v>
      </c>
      <c r="C1348" t="s">
        <v>1959</v>
      </c>
      <c r="D1348" t="s">
        <v>15</v>
      </c>
      <c r="E1348" t="s">
        <v>1960</v>
      </c>
      <c r="F1348" t="s">
        <v>901</v>
      </c>
      <c r="G1348" s="4" t="s">
        <v>1011</v>
      </c>
      <c r="H1348" s="4">
        <v>2.8912037037037038E-2</v>
      </c>
      <c r="I1348" s="4">
        <v>2.9120370370370369E-2</v>
      </c>
      <c r="J1348" s="4">
        <v>2.8935185185185184E-3</v>
      </c>
      <c r="K1348" s="4">
        <v>1.4201388888888888E-2</v>
      </c>
      <c r="L1348" t="s">
        <v>4599</v>
      </c>
      <c r="M1348" t="s">
        <v>4784</v>
      </c>
      <c r="N1348" s="4">
        <v>1.4710648148148148E-2</v>
      </c>
      <c r="O1348" s="9">
        <v>1.4710648148148148E-2</v>
      </c>
      <c r="P1348">
        <v>-44</v>
      </c>
      <c r="Q1348">
        <v>-3.5859820700896501E-2</v>
      </c>
      <c r="R1348" t="s">
        <v>43</v>
      </c>
      <c r="S1348">
        <v>41</v>
      </c>
      <c r="T1348" t="s">
        <v>9189</v>
      </c>
      <c r="U1348" t="s">
        <v>4576</v>
      </c>
      <c r="V1348" t="s">
        <v>136</v>
      </c>
      <c r="W1348" t="s">
        <v>4579</v>
      </c>
      <c r="X1348" t="s">
        <v>9198</v>
      </c>
      <c r="Y1348" t="s">
        <v>9166</v>
      </c>
      <c r="Z1348" t="s">
        <v>47</v>
      </c>
      <c r="AA1348" t="s">
        <v>96</v>
      </c>
    </row>
    <row r="1349" spans="1:27" x14ac:dyDescent="0.25">
      <c r="A1349">
        <v>2930</v>
      </c>
      <c r="B1349">
        <v>1348</v>
      </c>
      <c r="C1349" t="s">
        <v>8691</v>
      </c>
      <c r="D1349" t="s">
        <v>15</v>
      </c>
      <c r="E1349" t="s">
        <v>1276</v>
      </c>
      <c r="F1349" t="s">
        <v>403</v>
      </c>
      <c r="G1349" s="4" t="s">
        <v>18</v>
      </c>
      <c r="H1349" s="4">
        <v>2.8923611111111112E-2</v>
      </c>
      <c r="I1349" s="4">
        <v>2.9108796296296296E-2</v>
      </c>
      <c r="J1349" s="4">
        <v>2.8935185185185184E-3</v>
      </c>
      <c r="K1349" s="4">
        <v>1.4178240740740741E-2</v>
      </c>
      <c r="L1349" t="s">
        <v>6981</v>
      </c>
      <c r="M1349" t="s">
        <v>8309</v>
      </c>
      <c r="N1349" s="4">
        <v>1.474537037037037E-2</v>
      </c>
      <c r="O1349" s="9">
        <v>1.474537037037037E-2</v>
      </c>
      <c r="P1349">
        <v>-49</v>
      </c>
      <c r="Q1349">
        <v>-0.04</v>
      </c>
      <c r="R1349" t="s">
        <v>43</v>
      </c>
      <c r="S1349">
        <v>41</v>
      </c>
      <c r="T1349" t="s">
        <v>9188</v>
      </c>
      <c r="U1349" t="s">
        <v>4576</v>
      </c>
      <c r="V1349" t="s">
        <v>105</v>
      </c>
      <c r="W1349" t="s">
        <v>4579</v>
      </c>
      <c r="X1349" t="s">
        <v>9198</v>
      </c>
      <c r="Y1349" t="s">
        <v>9166</v>
      </c>
      <c r="Z1349" t="s">
        <v>47</v>
      </c>
      <c r="AA1349" t="s">
        <v>91</v>
      </c>
    </row>
    <row r="1350" spans="1:27" x14ac:dyDescent="0.25">
      <c r="A1350">
        <v>3100</v>
      </c>
      <c r="B1350">
        <v>1349</v>
      </c>
      <c r="C1350" t="s">
        <v>1961</v>
      </c>
      <c r="D1350" t="s">
        <v>15</v>
      </c>
      <c r="F1350" t="s">
        <v>74</v>
      </c>
      <c r="G1350" s="4" t="s">
        <v>18</v>
      </c>
      <c r="H1350" s="4">
        <v>2.8923611111111112E-2</v>
      </c>
      <c r="I1350" s="4">
        <v>2.9837962962962962E-2</v>
      </c>
      <c r="J1350" s="4">
        <v>2.8935185185185184E-3</v>
      </c>
      <c r="K1350" s="4">
        <v>1.443287037037037E-2</v>
      </c>
      <c r="L1350" t="s">
        <v>6981</v>
      </c>
      <c r="M1350" t="s">
        <v>6982</v>
      </c>
      <c r="N1350" s="4">
        <v>1.4490740740740742E-2</v>
      </c>
      <c r="O1350" s="9">
        <v>1.4490740740740742E-2</v>
      </c>
      <c r="P1350">
        <v>-5</v>
      </c>
      <c r="Q1350">
        <v>-4.0096230954290296E-3</v>
      </c>
      <c r="R1350" t="s">
        <v>23</v>
      </c>
      <c r="S1350">
        <v>41</v>
      </c>
      <c r="T1350" t="s">
        <v>9188</v>
      </c>
      <c r="U1350" t="s">
        <v>4579</v>
      </c>
      <c r="V1350" t="s">
        <v>105</v>
      </c>
      <c r="W1350" t="s">
        <v>4579</v>
      </c>
      <c r="X1350" t="s">
        <v>9198</v>
      </c>
      <c r="Y1350" t="s">
        <v>9166</v>
      </c>
      <c r="Z1350" t="s">
        <v>47</v>
      </c>
      <c r="AA1350" t="s">
        <v>155</v>
      </c>
    </row>
    <row r="1351" spans="1:27" x14ac:dyDescent="0.25">
      <c r="A1351">
        <v>2906</v>
      </c>
      <c r="B1351">
        <v>1350</v>
      </c>
      <c r="C1351" t="s">
        <v>7986</v>
      </c>
      <c r="D1351" t="s">
        <v>15</v>
      </c>
      <c r="E1351" t="s">
        <v>284</v>
      </c>
      <c r="F1351" t="s">
        <v>934</v>
      </c>
      <c r="G1351" s="4" t="s">
        <v>1011</v>
      </c>
      <c r="H1351" s="4">
        <v>2.8935185185185185E-2</v>
      </c>
      <c r="I1351" s="4">
        <v>2.9513888888888888E-2</v>
      </c>
      <c r="J1351" s="4">
        <v>2.8935185185185184E-3</v>
      </c>
      <c r="K1351" s="4">
        <v>1.4305555555555556E-2</v>
      </c>
      <c r="L1351" t="s">
        <v>4782</v>
      </c>
      <c r="M1351" t="s">
        <v>6315</v>
      </c>
      <c r="N1351" s="4">
        <v>1.462962962962963E-2</v>
      </c>
      <c r="O1351" s="9">
        <v>1.462962962962963E-2</v>
      </c>
      <c r="P1351">
        <v>-28</v>
      </c>
      <c r="Q1351">
        <v>-2.2653721682847901E-2</v>
      </c>
      <c r="R1351" t="s">
        <v>43</v>
      </c>
      <c r="S1351">
        <v>41</v>
      </c>
      <c r="T1351" t="s">
        <v>9189</v>
      </c>
      <c r="U1351" t="s">
        <v>4576</v>
      </c>
      <c r="V1351" t="s">
        <v>136</v>
      </c>
      <c r="W1351" t="s">
        <v>4579</v>
      </c>
      <c r="X1351" t="s">
        <v>9198</v>
      </c>
      <c r="Y1351" t="s">
        <v>9166</v>
      </c>
      <c r="Z1351" t="s">
        <v>47</v>
      </c>
      <c r="AA1351" t="s">
        <v>122</v>
      </c>
    </row>
    <row r="1352" spans="1:27" x14ac:dyDescent="0.25">
      <c r="A1352">
        <v>706</v>
      </c>
      <c r="B1352">
        <v>1351</v>
      </c>
      <c r="C1352" t="s">
        <v>637</v>
      </c>
      <c r="D1352" t="s">
        <v>15</v>
      </c>
      <c r="F1352" t="s">
        <v>82</v>
      </c>
      <c r="G1352" s="4" t="s">
        <v>18</v>
      </c>
      <c r="H1352" s="4">
        <v>2.8935185185185185E-2</v>
      </c>
      <c r="I1352" s="4">
        <v>3.0034722222222223E-2</v>
      </c>
      <c r="J1352" s="4">
        <v>2.8935185185185184E-3</v>
      </c>
      <c r="K1352" s="4">
        <v>1.4247685185185184E-2</v>
      </c>
      <c r="L1352" t="s">
        <v>4782</v>
      </c>
      <c r="M1352" t="s">
        <v>4783</v>
      </c>
      <c r="N1352" s="4">
        <v>1.4687499999999999E-2</v>
      </c>
      <c r="O1352" s="9">
        <v>1.4687499999999999E-2</v>
      </c>
      <c r="P1352">
        <v>-38</v>
      </c>
      <c r="Q1352">
        <v>-3.0869212022745701E-2</v>
      </c>
      <c r="R1352" t="s">
        <v>43</v>
      </c>
      <c r="S1352">
        <v>41</v>
      </c>
      <c r="T1352" t="s">
        <v>9188</v>
      </c>
      <c r="U1352" t="s">
        <v>4579</v>
      </c>
      <c r="V1352" t="s">
        <v>105</v>
      </c>
      <c r="W1352" t="s">
        <v>4579</v>
      </c>
      <c r="X1352" t="s">
        <v>9198</v>
      </c>
      <c r="Y1352" t="s">
        <v>9166</v>
      </c>
      <c r="Z1352" t="s">
        <v>47</v>
      </c>
      <c r="AA1352" t="s">
        <v>107</v>
      </c>
    </row>
    <row r="1353" spans="1:27" x14ac:dyDescent="0.25">
      <c r="A1353">
        <v>4849</v>
      </c>
      <c r="B1353">
        <v>1352</v>
      </c>
      <c r="C1353" t="s">
        <v>7083</v>
      </c>
      <c r="D1353" t="s">
        <v>15</v>
      </c>
      <c r="F1353" t="s">
        <v>308</v>
      </c>
      <c r="G1353" s="4" t="s">
        <v>18</v>
      </c>
      <c r="H1353" s="4">
        <v>2.8935185185185185E-2</v>
      </c>
      <c r="I1353" s="4">
        <v>2.9456018518518517E-2</v>
      </c>
      <c r="J1353" s="4">
        <v>2.8935185185185184E-3</v>
      </c>
      <c r="K1353" s="4">
        <v>1.4027777777777778E-2</v>
      </c>
      <c r="L1353" t="s">
        <v>4782</v>
      </c>
      <c r="M1353" t="s">
        <v>4590</v>
      </c>
      <c r="N1353" s="4">
        <v>1.4907407407407407E-2</v>
      </c>
      <c r="O1353" s="9">
        <v>1.4907407407407407E-2</v>
      </c>
      <c r="P1353">
        <v>-76</v>
      </c>
      <c r="Q1353">
        <v>-6.2706270627062702E-2</v>
      </c>
      <c r="R1353" t="s">
        <v>43</v>
      </c>
      <c r="S1353">
        <v>41</v>
      </c>
      <c r="T1353" t="s">
        <v>9188</v>
      </c>
      <c r="U1353" t="s">
        <v>4579</v>
      </c>
      <c r="V1353" t="s">
        <v>105</v>
      </c>
      <c r="W1353" t="s">
        <v>4579</v>
      </c>
      <c r="X1353" t="s">
        <v>9198</v>
      </c>
      <c r="Y1353" t="s">
        <v>9166</v>
      </c>
      <c r="Z1353" t="s">
        <v>47</v>
      </c>
      <c r="AA1353" t="s">
        <v>47</v>
      </c>
    </row>
    <row r="1354" spans="1:27" x14ac:dyDescent="0.25">
      <c r="A1354">
        <v>2298</v>
      </c>
      <c r="B1354">
        <v>1353</v>
      </c>
      <c r="C1354" t="s">
        <v>1962</v>
      </c>
      <c r="D1354" t="s">
        <v>15</v>
      </c>
      <c r="E1354" t="s">
        <v>407</v>
      </c>
      <c r="F1354" t="s">
        <v>1963</v>
      </c>
      <c r="G1354" s="4" t="s">
        <v>135</v>
      </c>
      <c r="H1354" s="4">
        <v>2.8935185185185185E-2</v>
      </c>
      <c r="I1354" s="4">
        <v>3.0011574074074072E-2</v>
      </c>
      <c r="J1354" s="4">
        <v>2.8935185185185184E-3</v>
      </c>
      <c r="K1354" s="4">
        <v>1.4722222222222222E-2</v>
      </c>
      <c r="L1354" t="s">
        <v>4782</v>
      </c>
      <c r="M1354" t="s">
        <v>5808</v>
      </c>
      <c r="N1354" s="4">
        <v>1.4212962962962964E-2</v>
      </c>
      <c r="O1354" s="9">
        <v>1.4212962962962964E-2</v>
      </c>
      <c r="P1354">
        <v>44</v>
      </c>
      <c r="Q1354">
        <v>3.45911949685535E-2</v>
      </c>
      <c r="R1354" t="s">
        <v>19</v>
      </c>
      <c r="S1354">
        <v>41</v>
      </c>
      <c r="T1354" t="s">
        <v>9188</v>
      </c>
      <c r="U1354" t="s">
        <v>4576</v>
      </c>
      <c r="V1354" t="s">
        <v>136</v>
      </c>
      <c r="W1354" t="s">
        <v>4579</v>
      </c>
      <c r="X1354" t="s">
        <v>9198</v>
      </c>
      <c r="Y1354" t="s">
        <v>9166</v>
      </c>
      <c r="Z1354" t="s">
        <v>47</v>
      </c>
      <c r="AA1354" t="s">
        <v>47</v>
      </c>
    </row>
    <row r="1355" spans="1:27" x14ac:dyDescent="0.25">
      <c r="A1355">
        <v>2284</v>
      </c>
      <c r="B1355">
        <v>1354</v>
      </c>
      <c r="C1355" t="s">
        <v>6809</v>
      </c>
      <c r="D1355" t="s">
        <v>15</v>
      </c>
      <c r="F1355" t="s">
        <v>556</v>
      </c>
      <c r="G1355" s="4" t="s">
        <v>135</v>
      </c>
      <c r="H1355" s="4">
        <v>2.8935185185185185E-2</v>
      </c>
      <c r="I1355" s="4">
        <v>2.9872685185185186E-2</v>
      </c>
      <c r="J1355" s="4">
        <v>2.8935185185185184E-3</v>
      </c>
      <c r="K1355" s="4">
        <v>1.462962962962963E-2</v>
      </c>
      <c r="L1355" t="s">
        <v>4782</v>
      </c>
      <c r="M1355" t="s">
        <v>4797</v>
      </c>
      <c r="N1355" s="4">
        <v>1.4305555555555556E-2</v>
      </c>
      <c r="O1355" s="9">
        <v>1.4305555555555556E-2</v>
      </c>
      <c r="P1355">
        <v>28</v>
      </c>
      <c r="Q1355">
        <v>2.2151898734177201E-2</v>
      </c>
      <c r="R1355" t="s">
        <v>19</v>
      </c>
      <c r="S1355">
        <v>41</v>
      </c>
      <c r="T1355" t="s">
        <v>9188</v>
      </c>
      <c r="U1355" t="s">
        <v>4579</v>
      </c>
      <c r="V1355" t="s">
        <v>136</v>
      </c>
      <c r="W1355" t="s">
        <v>4579</v>
      </c>
      <c r="X1355" t="s">
        <v>9198</v>
      </c>
      <c r="Y1355" t="s">
        <v>9166</v>
      </c>
      <c r="Z1355" t="s">
        <v>47</v>
      </c>
      <c r="AA1355" t="s">
        <v>9172</v>
      </c>
    </row>
    <row r="1356" spans="1:27" x14ac:dyDescent="0.25">
      <c r="A1356">
        <v>660</v>
      </c>
      <c r="B1356">
        <v>1355</v>
      </c>
      <c r="C1356" t="s">
        <v>1964</v>
      </c>
      <c r="D1356" t="s">
        <v>15</v>
      </c>
      <c r="F1356" t="s">
        <v>82</v>
      </c>
      <c r="G1356" s="4" t="s">
        <v>18</v>
      </c>
      <c r="H1356" s="4">
        <v>2.8935185185185185E-2</v>
      </c>
      <c r="I1356" s="4">
        <v>2.9780092592592594E-2</v>
      </c>
      <c r="J1356" s="4">
        <v>2.8935185185185184E-3</v>
      </c>
      <c r="K1356" s="4">
        <v>1.4201388888888888E-2</v>
      </c>
      <c r="L1356" t="s">
        <v>4782</v>
      </c>
      <c r="M1356" t="s">
        <v>4784</v>
      </c>
      <c r="N1356" s="4">
        <v>1.4733796296296297E-2</v>
      </c>
      <c r="O1356" s="9">
        <v>1.4733796296296297E-2</v>
      </c>
      <c r="P1356">
        <v>-46</v>
      </c>
      <c r="Q1356">
        <v>-3.7489812550937203E-2</v>
      </c>
      <c r="R1356" t="s">
        <v>43</v>
      </c>
      <c r="S1356">
        <v>41</v>
      </c>
      <c r="T1356" t="s">
        <v>9188</v>
      </c>
      <c r="U1356" t="s">
        <v>4579</v>
      </c>
      <c r="V1356" t="s">
        <v>105</v>
      </c>
      <c r="W1356" t="s">
        <v>4579</v>
      </c>
      <c r="X1356" t="s">
        <v>9198</v>
      </c>
      <c r="Y1356" t="s">
        <v>9166</v>
      </c>
      <c r="Z1356" t="s">
        <v>47</v>
      </c>
      <c r="AA1356" t="s">
        <v>96</v>
      </c>
    </row>
    <row r="1357" spans="1:27" x14ac:dyDescent="0.25">
      <c r="A1357">
        <v>4564</v>
      </c>
      <c r="B1357">
        <v>1356</v>
      </c>
      <c r="C1357" t="s">
        <v>8922</v>
      </c>
      <c r="D1357" t="s">
        <v>15</v>
      </c>
      <c r="E1357" t="s">
        <v>81</v>
      </c>
      <c r="F1357" t="s">
        <v>82</v>
      </c>
      <c r="G1357" s="4" t="s">
        <v>135</v>
      </c>
      <c r="H1357" s="4">
        <v>2.8946759259259259E-2</v>
      </c>
      <c r="I1357" s="4">
        <v>2.9803240740740741E-2</v>
      </c>
      <c r="J1357" s="4">
        <v>2.8935185185185184E-3</v>
      </c>
      <c r="K1357" s="4">
        <v>1.4409722222222223E-2</v>
      </c>
      <c r="L1357" t="s">
        <v>6320</v>
      </c>
      <c r="M1357" t="s">
        <v>7854</v>
      </c>
      <c r="N1357" s="4">
        <v>1.4537037037037038E-2</v>
      </c>
      <c r="O1357" s="9">
        <v>1.4537037037037038E-2</v>
      </c>
      <c r="P1357">
        <v>-11</v>
      </c>
      <c r="Q1357">
        <v>-8.83534136546185E-3</v>
      </c>
      <c r="R1357" t="s">
        <v>23</v>
      </c>
      <c r="S1357">
        <v>41</v>
      </c>
      <c r="T1357" t="s">
        <v>9188</v>
      </c>
      <c r="U1357" t="s">
        <v>4576</v>
      </c>
      <c r="V1357" t="s">
        <v>136</v>
      </c>
      <c r="W1357" t="s">
        <v>4579</v>
      </c>
      <c r="X1357" t="s">
        <v>9198</v>
      </c>
      <c r="Y1357" t="s">
        <v>9166</v>
      </c>
      <c r="Z1357" t="s">
        <v>47</v>
      </c>
      <c r="AA1357" t="s">
        <v>149</v>
      </c>
    </row>
    <row r="1358" spans="1:27" x14ac:dyDescent="0.25">
      <c r="A1358">
        <v>3552</v>
      </c>
      <c r="B1358">
        <v>1357</v>
      </c>
      <c r="C1358" t="s">
        <v>1965</v>
      </c>
      <c r="D1358" t="s">
        <v>15</v>
      </c>
      <c r="F1358" t="s">
        <v>1966</v>
      </c>
      <c r="G1358" s="4" t="s">
        <v>1795</v>
      </c>
      <c r="H1358" s="4">
        <v>2.8946759259259259E-2</v>
      </c>
      <c r="I1358" s="4">
        <v>2.9305555555555557E-2</v>
      </c>
      <c r="J1358" s="4">
        <v>2.8935185185185184E-3</v>
      </c>
      <c r="K1358" s="4">
        <v>1.4236111111111111E-2</v>
      </c>
      <c r="L1358" t="s">
        <v>6320</v>
      </c>
      <c r="M1358" t="s">
        <v>4967</v>
      </c>
      <c r="N1358" s="4">
        <v>1.4710648148148148E-2</v>
      </c>
      <c r="O1358" s="9">
        <v>1.4710648148148148E-2</v>
      </c>
      <c r="P1358">
        <v>-41</v>
      </c>
      <c r="Q1358">
        <v>-3.3333333333333298E-2</v>
      </c>
      <c r="R1358" t="s">
        <v>43</v>
      </c>
      <c r="S1358">
        <v>41</v>
      </c>
      <c r="T1358" t="s">
        <v>9189</v>
      </c>
      <c r="U1358" t="s">
        <v>4579</v>
      </c>
      <c r="V1358" t="s">
        <v>165</v>
      </c>
      <c r="W1358" t="s">
        <v>4579</v>
      </c>
      <c r="X1358" t="s">
        <v>9198</v>
      </c>
      <c r="Y1358" t="s">
        <v>9166</v>
      </c>
      <c r="Z1358" t="s">
        <v>47</v>
      </c>
      <c r="AA1358" t="s">
        <v>105</v>
      </c>
    </row>
    <row r="1359" spans="1:27" x14ac:dyDescent="0.25">
      <c r="A1359">
        <v>433</v>
      </c>
      <c r="B1359">
        <v>1358</v>
      </c>
      <c r="C1359" t="s">
        <v>8298</v>
      </c>
      <c r="D1359" t="s">
        <v>15</v>
      </c>
      <c r="E1359" t="s">
        <v>190</v>
      </c>
      <c r="F1359" t="s">
        <v>1967</v>
      </c>
      <c r="G1359" s="4" t="s">
        <v>135</v>
      </c>
      <c r="H1359" s="4">
        <v>2.8958333333333332E-2</v>
      </c>
      <c r="I1359" s="4">
        <v>2.9641203703703704E-2</v>
      </c>
      <c r="J1359" s="4">
        <v>2.8935185185185184E-3</v>
      </c>
      <c r="K1359" s="4">
        <v>1.3888888888888888E-2</v>
      </c>
      <c r="L1359" t="s">
        <v>5481</v>
      </c>
      <c r="M1359" t="s">
        <v>4768</v>
      </c>
      <c r="N1359" s="4">
        <v>1.5069444444444444E-2</v>
      </c>
      <c r="O1359" s="9">
        <v>1.5069444444444444E-2</v>
      </c>
      <c r="P1359">
        <v>-102</v>
      </c>
      <c r="Q1359">
        <v>-8.5000000000000006E-2</v>
      </c>
      <c r="R1359" t="s">
        <v>43</v>
      </c>
      <c r="S1359">
        <v>41</v>
      </c>
      <c r="T1359" t="s">
        <v>9188</v>
      </c>
      <c r="U1359" t="s">
        <v>4576</v>
      </c>
      <c r="V1359" t="s">
        <v>136</v>
      </c>
      <c r="W1359" t="s">
        <v>4579</v>
      </c>
      <c r="X1359" t="s">
        <v>9198</v>
      </c>
      <c r="Y1359" t="s">
        <v>9166</v>
      </c>
      <c r="Z1359" t="s">
        <v>47</v>
      </c>
      <c r="AA1359" t="s">
        <v>9171</v>
      </c>
    </row>
    <row r="1360" spans="1:27" x14ac:dyDescent="0.25">
      <c r="A1360">
        <v>2401</v>
      </c>
      <c r="B1360">
        <v>1359</v>
      </c>
      <c r="C1360" t="s">
        <v>1968</v>
      </c>
      <c r="D1360" t="s">
        <v>15</v>
      </c>
      <c r="F1360" t="s">
        <v>61</v>
      </c>
      <c r="G1360" s="4" t="s">
        <v>18</v>
      </c>
      <c r="H1360" s="4">
        <v>2.8958333333333332E-2</v>
      </c>
      <c r="I1360" s="4">
        <v>2.9872685185185186E-2</v>
      </c>
      <c r="J1360" s="4">
        <v>2.8935185185185184E-3</v>
      </c>
      <c r="K1360" s="4">
        <v>1.4710648148148148E-2</v>
      </c>
      <c r="L1360" t="s">
        <v>5481</v>
      </c>
      <c r="M1360" t="s">
        <v>7204</v>
      </c>
      <c r="N1360" s="4">
        <v>1.4247685185185184E-2</v>
      </c>
      <c r="O1360" s="9">
        <v>1.4247685185185184E-2</v>
      </c>
      <c r="P1360">
        <v>40</v>
      </c>
      <c r="Q1360">
        <v>3.1471282454759997E-2</v>
      </c>
      <c r="R1360" t="s">
        <v>19</v>
      </c>
      <c r="S1360">
        <v>41</v>
      </c>
      <c r="T1360" t="s">
        <v>9188</v>
      </c>
      <c r="U1360" t="s">
        <v>4579</v>
      </c>
      <c r="V1360" t="s">
        <v>105</v>
      </c>
      <c r="W1360" t="s">
        <v>4579</v>
      </c>
      <c r="X1360" t="s">
        <v>9198</v>
      </c>
      <c r="Y1360" t="s">
        <v>9166</v>
      </c>
      <c r="Z1360" t="s">
        <v>47</v>
      </c>
      <c r="AA1360" t="s">
        <v>44</v>
      </c>
    </row>
    <row r="1361" spans="1:27" x14ac:dyDescent="0.25">
      <c r="A1361">
        <v>3008</v>
      </c>
      <c r="B1361">
        <v>1360</v>
      </c>
      <c r="C1361" t="s">
        <v>1969</v>
      </c>
      <c r="D1361" t="s">
        <v>15</v>
      </c>
      <c r="F1361" t="s">
        <v>82</v>
      </c>
      <c r="G1361" s="4" t="s">
        <v>30</v>
      </c>
      <c r="H1361" s="4">
        <v>2.8958333333333332E-2</v>
      </c>
      <c r="I1361" s="4">
        <v>2.9710648148148149E-2</v>
      </c>
      <c r="J1361" s="4">
        <v>2.8935185185185184E-3</v>
      </c>
      <c r="K1361" s="4">
        <v>1.4247685185185184E-2</v>
      </c>
      <c r="L1361" t="s">
        <v>5481</v>
      </c>
      <c r="M1361" t="s">
        <v>4783</v>
      </c>
      <c r="N1361" s="4">
        <v>1.4710648148148148E-2</v>
      </c>
      <c r="O1361" s="9">
        <v>1.4710648148148148E-2</v>
      </c>
      <c r="P1361">
        <v>-40</v>
      </c>
      <c r="Q1361">
        <v>-3.2493907392363901E-2</v>
      </c>
      <c r="R1361" t="s">
        <v>43</v>
      </c>
      <c r="S1361">
        <v>41</v>
      </c>
      <c r="T1361" t="s">
        <v>9188</v>
      </c>
      <c r="U1361" t="s">
        <v>4579</v>
      </c>
      <c r="V1361" t="s">
        <v>75</v>
      </c>
      <c r="W1361" t="s">
        <v>4579</v>
      </c>
      <c r="X1361" t="s">
        <v>9198</v>
      </c>
      <c r="Y1361" t="s">
        <v>9166</v>
      </c>
      <c r="Z1361" t="s">
        <v>47</v>
      </c>
      <c r="AA1361" t="s">
        <v>107</v>
      </c>
    </row>
    <row r="1362" spans="1:27" x14ac:dyDescent="0.25">
      <c r="A1362">
        <v>2361</v>
      </c>
      <c r="B1362">
        <v>1361</v>
      </c>
      <c r="C1362" t="s">
        <v>1970</v>
      </c>
      <c r="D1362" t="s">
        <v>15</v>
      </c>
      <c r="E1362" t="s">
        <v>1378</v>
      </c>
      <c r="F1362" t="s">
        <v>82</v>
      </c>
      <c r="G1362" s="4" t="s">
        <v>135</v>
      </c>
      <c r="H1362" s="4">
        <v>2.8958333333333332E-2</v>
      </c>
      <c r="I1362" s="4">
        <v>2.9479166666666667E-2</v>
      </c>
      <c r="J1362" s="4">
        <v>2.8935185185185184E-3</v>
      </c>
      <c r="K1362" s="4">
        <v>1.4560185185185185E-2</v>
      </c>
      <c r="L1362" t="s">
        <v>5481</v>
      </c>
      <c r="M1362" t="s">
        <v>4807</v>
      </c>
      <c r="N1362" s="4">
        <v>1.4398148148148148E-2</v>
      </c>
      <c r="O1362" s="9">
        <v>1.4398148148148148E-2</v>
      </c>
      <c r="P1362">
        <v>14</v>
      </c>
      <c r="Q1362">
        <v>1.1128775834658201E-2</v>
      </c>
      <c r="R1362" t="s">
        <v>23</v>
      </c>
      <c r="S1362">
        <v>41</v>
      </c>
      <c r="T1362" t="s">
        <v>9188</v>
      </c>
      <c r="U1362" t="s">
        <v>4576</v>
      </c>
      <c r="V1362" t="s">
        <v>136</v>
      </c>
      <c r="W1362" t="s">
        <v>4579</v>
      </c>
      <c r="X1362" t="s">
        <v>9198</v>
      </c>
      <c r="Y1362" t="s">
        <v>9166</v>
      </c>
      <c r="Z1362" t="s">
        <v>47</v>
      </c>
      <c r="AA1362" t="s">
        <v>189</v>
      </c>
    </row>
    <row r="1363" spans="1:27" x14ac:dyDescent="0.25">
      <c r="A1363">
        <v>2518</v>
      </c>
      <c r="B1363">
        <v>1362</v>
      </c>
      <c r="C1363" t="s">
        <v>8299</v>
      </c>
      <c r="D1363" t="s">
        <v>15</v>
      </c>
      <c r="E1363" t="s">
        <v>1971</v>
      </c>
      <c r="F1363" t="s">
        <v>719</v>
      </c>
      <c r="G1363" s="4" t="s">
        <v>135</v>
      </c>
      <c r="H1363" s="4">
        <v>2.8969907407407406E-2</v>
      </c>
      <c r="I1363" s="4">
        <v>2.9976851851851852E-2</v>
      </c>
      <c r="J1363" s="4">
        <v>2.8935185185185184E-3</v>
      </c>
      <c r="K1363" s="4">
        <v>1.4363425925925925E-2</v>
      </c>
      <c r="L1363" t="s">
        <v>8300</v>
      </c>
      <c r="M1363" t="s">
        <v>4787</v>
      </c>
      <c r="N1363" s="4">
        <v>1.4606481481481481E-2</v>
      </c>
      <c r="O1363" s="9">
        <v>1.4606481481481481E-2</v>
      </c>
      <c r="P1363">
        <v>-21</v>
      </c>
      <c r="Q1363">
        <v>-1.69218372280419E-2</v>
      </c>
      <c r="R1363" t="s">
        <v>23</v>
      </c>
      <c r="S1363">
        <v>41</v>
      </c>
      <c r="T1363" t="s">
        <v>9188</v>
      </c>
      <c r="U1363" t="s">
        <v>4576</v>
      </c>
      <c r="V1363" t="s">
        <v>136</v>
      </c>
      <c r="W1363" t="s">
        <v>4579</v>
      </c>
      <c r="X1363" t="s">
        <v>9198</v>
      </c>
      <c r="Y1363" t="s">
        <v>9166</v>
      </c>
      <c r="Z1363" t="s">
        <v>47</v>
      </c>
      <c r="AA1363" t="s">
        <v>139</v>
      </c>
    </row>
    <row r="1364" spans="1:27" x14ac:dyDescent="0.25">
      <c r="A1364">
        <v>4456</v>
      </c>
      <c r="B1364">
        <v>1363</v>
      </c>
      <c r="C1364" t="s">
        <v>1972</v>
      </c>
      <c r="D1364" t="s">
        <v>15</v>
      </c>
      <c r="E1364" t="s">
        <v>1973</v>
      </c>
      <c r="F1364" t="s">
        <v>1974</v>
      </c>
      <c r="G1364" s="4" t="s">
        <v>135</v>
      </c>
      <c r="H1364" s="4">
        <v>2.8969907407407406E-2</v>
      </c>
      <c r="I1364" s="4">
        <v>2.9027777777777777E-2</v>
      </c>
      <c r="J1364" s="4">
        <v>2.8935185185185184E-3</v>
      </c>
      <c r="K1364" s="4">
        <v>1.4363425925925925E-2</v>
      </c>
      <c r="L1364" t="s">
        <v>8300</v>
      </c>
      <c r="M1364" t="s">
        <v>4787</v>
      </c>
      <c r="N1364" s="4">
        <v>1.4606481481481481E-2</v>
      </c>
      <c r="O1364" s="9">
        <v>1.4606481481481481E-2</v>
      </c>
      <c r="P1364">
        <v>-21</v>
      </c>
      <c r="Q1364">
        <v>-1.69218372280419E-2</v>
      </c>
      <c r="R1364" t="s">
        <v>23</v>
      </c>
      <c r="S1364">
        <v>41</v>
      </c>
      <c r="T1364" t="s">
        <v>9188</v>
      </c>
      <c r="U1364" t="s">
        <v>4576</v>
      </c>
      <c r="V1364" t="s">
        <v>136</v>
      </c>
      <c r="W1364" t="s">
        <v>4579</v>
      </c>
      <c r="X1364" t="s">
        <v>9198</v>
      </c>
      <c r="Y1364" t="s">
        <v>9166</v>
      </c>
      <c r="Z1364" t="s">
        <v>47</v>
      </c>
      <c r="AA1364" t="s">
        <v>139</v>
      </c>
    </row>
    <row r="1365" spans="1:27" x14ac:dyDescent="0.25">
      <c r="A1365">
        <v>3004</v>
      </c>
      <c r="B1365">
        <v>1364</v>
      </c>
      <c r="C1365" t="s">
        <v>7467</v>
      </c>
      <c r="D1365" t="s">
        <v>15</v>
      </c>
      <c r="E1365" t="s">
        <v>523</v>
      </c>
      <c r="F1365" t="s">
        <v>1975</v>
      </c>
      <c r="G1365" s="4" t="s">
        <v>207</v>
      </c>
      <c r="H1365" s="4">
        <v>2.8981481481481483E-2</v>
      </c>
      <c r="I1365" s="4">
        <v>2.9340277777777778E-2</v>
      </c>
      <c r="J1365" s="4">
        <v>2.8935185185185184E-3</v>
      </c>
      <c r="K1365" s="4">
        <v>1.4467592592592593E-2</v>
      </c>
      <c r="L1365" t="s">
        <v>4601</v>
      </c>
      <c r="M1365" t="s">
        <v>7468</v>
      </c>
      <c r="N1365" s="4">
        <v>1.4513888888888889E-2</v>
      </c>
      <c r="O1365" s="9">
        <v>1.4513888888888889E-2</v>
      </c>
      <c r="P1365">
        <v>-4</v>
      </c>
      <c r="Q1365">
        <v>-3.2000000000000002E-3</v>
      </c>
      <c r="R1365" t="s">
        <v>23</v>
      </c>
      <c r="S1365">
        <v>41</v>
      </c>
      <c r="T1365" t="s">
        <v>9188</v>
      </c>
      <c r="U1365" t="s">
        <v>4576</v>
      </c>
      <c r="V1365" t="s">
        <v>165</v>
      </c>
      <c r="W1365" t="s">
        <v>4579</v>
      </c>
      <c r="X1365" t="s">
        <v>9198</v>
      </c>
      <c r="Y1365" t="s">
        <v>9166</v>
      </c>
      <c r="Z1365" t="s">
        <v>47</v>
      </c>
      <c r="AA1365" t="s">
        <v>165</v>
      </c>
    </row>
    <row r="1366" spans="1:27" x14ac:dyDescent="0.25">
      <c r="A1366">
        <v>2344</v>
      </c>
      <c r="B1366">
        <v>1365</v>
      </c>
      <c r="C1366" t="s">
        <v>1976</v>
      </c>
      <c r="D1366" t="s">
        <v>15</v>
      </c>
      <c r="F1366" t="s">
        <v>82</v>
      </c>
      <c r="G1366" s="4" t="s">
        <v>18</v>
      </c>
      <c r="H1366" s="4">
        <v>2.8981481481481483E-2</v>
      </c>
      <c r="I1366" s="4">
        <v>2.9837962962962962E-2</v>
      </c>
      <c r="J1366" s="4">
        <v>2.8935185185185184E-3</v>
      </c>
      <c r="K1366" s="4">
        <v>1.4641203703703703E-2</v>
      </c>
      <c r="L1366" t="s">
        <v>4601</v>
      </c>
      <c r="M1366" t="s">
        <v>4600</v>
      </c>
      <c r="N1366" s="4">
        <v>1.4340277777777778E-2</v>
      </c>
      <c r="O1366" s="9">
        <v>1.4340277777777778E-2</v>
      </c>
      <c r="P1366">
        <v>26</v>
      </c>
      <c r="Q1366">
        <v>2.05533596837945E-2</v>
      </c>
      <c r="R1366" t="s">
        <v>19</v>
      </c>
      <c r="S1366">
        <v>41</v>
      </c>
      <c r="T1366" t="s">
        <v>9188</v>
      </c>
      <c r="U1366" t="s">
        <v>4579</v>
      </c>
      <c r="V1366" t="s">
        <v>105</v>
      </c>
      <c r="W1366" t="s">
        <v>4579</v>
      </c>
      <c r="X1366" t="s">
        <v>9198</v>
      </c>
      <c r="Y1366" t="s">
        <v>9166</v>
      </c>
      <c r="Z1366" t="s">
        <v>47</v>
      </c>
      <c r="AA1366" t="s">
        <v>9176</v>
      </c>
    </row>
    <row r="1367" spans="1:27" x14ac:dyDescent="0.25">
      <c r="A1367">
        <v>3301</v>
      </c>
      <c r="B1367">
        <v>1366</v>
      </c>
      <c r="C1367" t="s">
        <v>8301</v>
      </c>
      <c r="D1367" t="s">
        <v>15</v>
      </c>
      <c r="E1367" t="s">
        <v>690</v>
      </c>
      <c r="F1367" t="s">
        <v>257</v>
      </c>
      <c r="G1367" s="4" t="s">
        <v>135</v>
      </c>
      <c r="H1367" s="4">
        <v>2.8981481481481483E-2</v>
      </c>
      <c r="I1367" s="4">
        <v>3.0381944444444444E-2</v>
      </c>
      <c r="J1367" s="4">
        <v>2.8935185185185184E-3</v>
      </c>
      <c r="K1367" s="4">
        <v>1.4282407407407407E-2</v>
      </c>
      <c r="L1367" t="s">
        <v>4601</v>
      </c>
      <c r="M1367" t="s">
        <v>4592</v>
      </c>
      <c r="N1367" s="4">
        <v>1.4699074074074074E-2</v>
      </c>
      <c r="O1367" s="9">
        <v>1.4699074074074074E-2</v>
      </c>
      <c r="P1367">
        <v>-36</v>
      </c>
      <c r="Q1367">
        <v>-2.91734197730956E-2</v>
      </c>
      <c r="R1367" t="s">
        <v>43</v>
      </c>
      <c r="S1367">
        <v>41</v>
      </c>
      <c r="T1367" t="s">
        <v>9188</v>
      </c>
      <c r="U1367" t="s">
        <v>4576</v>
      </c>
      <c r="V1367" t="s">
        <v>136</v>
      </c>
      <c r="W1367" t="s">
        <v>4579</v>
      </c>
      <c r="X1367" t="s">
        <v>9198</v>
      </c>
      <c r="Y1367" t="s">
        <v>9166</v>
      </c>
      <c r="Z1367" t="s">
        <v>47</v>
      </c>
      <c r="AA1367" t="s">
        <v>117</v>
      </c>
    </row>
    <row r="1368" spans="1:27" x14ac:dyDescent="0.25">
      <c r="A1368">
        <v>5046</v>
      </c>
      <c r="B1368">
        <v>1367</v>
      </c>
      <c r="C1368" t="s">
        <v>1977</v>
      </c>
      <c r="D1368" t="s">
        <v>15</v>
      </c>
      <c r="E1368" t="s">
        <v>339</v>
      </c>
      <c r="F1368" t="s">
        <v>425</v>
      </c>
      <c r="G1368" s="4" t="s">
        <v>685</v>
      </c>
      <c r="H1368" s="4">
        <v>2.8981481481481483E-2</v>
      </c>
      <c r="I1368" s="4">
        <v>3.0416666666666668E-2</v>
      </c>
      <c r="J1368" s="4">
        <v>2.8935185185185184E-3</v>
      </c>
      <c r="K1368" s="4">
        <v>1.4965277777777777E-2</v>
      </c>
      <c r="L1368" t="s">
        <v>4601</v>
      </c>
      <c r="M1368" t="s">
        <v>6339</v>
      </c>
      <c r="N1368" s="4">
        <v>1.4016203703703704E-2</v>
      </c>
      <c r="O1368" s="9">
        <v>1.4016203703703704E-2</v>
      </c>
      <c r="P1368">
        <v>82</v>
      </c>
      <c r="Q1368">
        <v>6.3418406805877806E-2</v>
      </c>
      <c r="R1368" t="s">
        <v>19</v>
      </c>
      <c r="S1368">
        <v>41</v>
      </c>
      <c r="T1368" t="s">
        <v>9188</v>
      </c>
      <c r="U1368" t="s">
        <v>4576</v>
      </c>
      <c r="V1368" t="s">
        <v>62</v>
      </c>
      <c r="W1368" t="s">
        <v>4579</v>
      </c>
      <c r="X1368" t="s">
        <v>9198</v>
      </c>
      <c r="Y1368" t="s">
        <v>9166</v>
      </c>
      <c r="Z1368" t="s">
        <v>47</v>
      </c>
      <c r="AA1368" t="s">
        <v>114</v>
      </c>
    </row>
    <row r="1369" spans="1:27" x14ac:dyDescent="0.25">
      <c r="A1369">
        <v>3764</v>
      </c>
      <c r="B1369">
        <v>1368</v>
      </c>
      <c r="C1369" t="s">
        <v>8692</v>
      </c>
      <c r="D1369" t="s">
        <v>15</v>
      </c>
      <c r="E1369" t="s">
        <v>138</v>
      </c>
      <c r="F1369" t="s">
        <v>42</v>
      </c>
      <c r="G1369" s="4" t="s">
        <v>18</v>
      </c>
      <c r="H1369" s="4">
        <v>2.8981481481481483E-2</v>
      </c>
      <c r="I1369" s="4">
        <v>3.0011574074074072E-2</v>
      </c>
      <c r="J1369" s="4">
        <v>2.8935185185185184E-3</v>
      </c>
      <c r="K1369" s="4">
        <v>1.4548611111111111E-2</v>
      </c>
      <c r="L1369" t="s">
        <v>4601</v>
      </c>
      <c r="M1369" t="s">
        <v>4972</v>
      </c>
      <c r="N1369" s="4">
        <v>1.443287037037037E-2</v>
      </c>
      <c r="O1369" s="9">
        <v>1.443287037037037E-2</v>
      </c>
      <c r="P1369">
        <v>10</v>
      </c>
      <c r="Q1369">
        <v>7.9554494828957805E-3</v>
      </c>
      <c r="R1369" t="s">
        <v>23</v>
      </c>
      <c r="S1369">
        <v>41</v>
      </c>
      <c r="T1369" t="s">
        <v>9188</v>
      </c>
      <c r="U1369" t="s">
        <v>4576</v>
      </c>
      <c r="V1369" t="s">
        <v>105</v>
      </c>
      <c r="W1369" t="s">
        <v>4579</v>
      </c>
      <c r="X1369" t="s">
        <v>9198</v>
      </c>
      <c r="Y1369" t="s">
        <v>9166</v>
      </c>
      <c r="Z1369" t="s">
        <v>47</v>
      </c>
      <c r="AA1369" t="s">
        <v>187</v>
      </c>
    </row>
    <row r="1370" spans="1:27" x14ac:dyDescent="0.25">
      <c r="A1370">
        <v>2567</v>
      </c>
      <c r="B1370">
        <v>1369</v>
      </c>
      <c r="C1370" t="s">
        <v>1978</v>
      </c>
      <c r="D1370" t="s">
        <v>15</v>
      </c>
      <c r="E1370" t="s">
        <v>1339</v>
      </c>
      <c r="F1370" t="s">
        <v>1979</v>
      </c>
      <c r="G1370" s="4" t="s">
        <v>18</v>
      </c>
      <c r="H1370" s="4">
        <v>2.8993055555555557E-2</v>
      </c>
      <c r="I1370" s="4">
        <v>2.9976851851851852E-2</v>
      </c>
      <c r="J1370" s="4">
        <v>2.9050925925925928E-3</v>
      </c>
      <c r="K1370" s="4">
        <v>1.4756944444444444E-2</v>
      </c>
      <c r="L1370" t="s">
        <v>8366</v>
      </c>
      <c r="M1370" t="s">
        <v>6213</v>
      </c>
      <c r="N1370" s="4">
        <v>1.4236111111111111E-2</v>
      </c>
      <c r="O1370" s="9">
        <v>1.4236111111111111E-2</v>
      </c>
      <c r="P1370">
        <v>45</v>
      </c>
      <c r="Q1370">
        <v>3.5294117647058802E-2</v>
      </c>
      <c r="R1370" t="s">
        <v>19</v>
      </c>
      <c r="S1370">
        <v>41</v>
      </c>
      <c r="T1370" t="s">
        <v>9188</v>
      </c>
      <c r="U1370" t="s">
        <v>4576</v>
      </c>
      <c r="V1370" t="s">
        <v>105</v>
      </c>
      <c r="W1370" t="s">
        <v>4579</v>
      </c>
      <c r="X1370" t="s">
        <v>9198</v>
      </c>
      <c r="Y1370" t="s">
        <v>9166</v>
      </c>
      <c r="Z1370" t="s">
        <v>47</v>
      </c>
      <c r="AA1370" t="s">
        <v>58</v>
      </c>
    </row>
    <row r="1371" spans="1:27" x14ac:dyDescent="0.25">
      <c r="A1371">
        <v>3892</v>
      </c>
      <c r="B1371">
        <v>1370</v>
      </c>
      <c r="C1371" t="s">
        <v>8365</v>
      </c>
      <c r="D1371" t="s">
        <v>15</v>
      </c>
      <c r="E1371" t="s">
        <v>498</v>
      </c>
      <c r="F1371" t="s">
        <v>499</v>
      </c>
      <c r="G1371" s="4" t="s">
        <v>135</v>
      </c>
      <c r="H1371" s="4">
        <v>2.8993055555555557E-2</v>
      </c>
      <c r="I1371" s="4">
        <v>2.9930555555555554E-2</v>
      </c>
      <c r="J1371" s="4">
        <v>2.9050925925925928E-3</v>
      </c>
      <c r="K1371" s="4">
        <v>1.457175925925926E-2</v>
      </c>
      <c r="L1371" t="s">
        <v>8366</v>
      </c>
      <c r="M1371" t="s">
        <v>7852</v>
      </c>
      <c r="N1371" s="4">
        <v>1.4421296296296297E-2</v>
      </c>
      <c r="O1371" s="9">
        <v>1.4421296296296297E-2</v>
      </c>
      <c r="P1371">
        <v>13</v>
      </c>
      <c r="Q1371">
        <v>1.0325655281969799E-2</v>
      </c>
      <c r="R1371" t="s">
        <v>23</v>
      </c>
      <c r="S1371">
        <v>41</v>
      </c>
      <c r="T1371" t="s">
        <v>9188</v>
      </c>
      <c r="U1371" t="s">
        <v>4576</v>
      </c>
      <c r="V1371" t="s">
        <v>136</v>
      </c>
      <c r="W1371" t="s">
        <v>4579</v>
      </c>
      <c r="X1371" t="s">
        <v>9198</v>
      </c>
      <c r="Y1371" t="s">
        <v>9166</v>
      </c>
      <c r="Z1371" t="s">
        <v>47</v>
      </c>
      <c r="AA1371" t="s">
        <v>191</v>
      </c>
    </row>
    <row r="1372" spans="1:27" x14ac:dyDescent="0.25">
      <c r="A1372">
        <v>3439</v>
      </c>
      <c r="B1372">
        <v>1371</v>
      </c>
      <c r="C1372" t="s">
        <v>1980</v>
      </c>
      <c r="D1372" t="s">
        <v>15</v>
      </c>
      <c r="E1372" t="s">
        <v>1981</v>
      </c>
      <c r="F1372" t="s">
        <v>88</v>
      </c>
      <c r="G1372" s="4" t="s">
        <v>18</v>
      </c>
      <c r="H1372" s="4">
        <v>2.8993055555555557E-2</v>
      </c>
      <c r="I1372" s="4">
        <v>3.0023148148148149E-2</v>
      </c>
      <c r="J1372" s="4">
        <v>2.9050925925925928E-3</v>
      </c>
      <c r="K1372" s="4">
        <v>1.4189814814814815E-2</v>
      </c>
      <c r="L1372" t="s">
        <v>8366</v>
      </c>
      <c r="M1372" t="s">
        <v>4965</v>
      </c>
      <c r="N1372" s="4">
        <v>1.480324074074074E-2</v>
      </c>
      <c r="O1372" s="9">
        <v>1.480324074074074E-2</v>
      </c>
      <c r="P1372">
        <v>-53</v>
      </c>
      <c r="Q1372">
        <v>-4.3230016313213701E-2</v>
      </c>
      <c r="R1372" t="s">
        <v>43</v>
      </c>
      <c r="S1372">
        <v>41</v>
      </c>
      <c r="T1372" t="s">
        <v>9188</v>
      </c>
      <c r="U1372" t="s">
        <v>4576</v>
      </c>
      <c r="V1372" t="s">
        <v>105</v>
      </c>
      <c r="W1372" t="s">
        <v>4579</v>
      </c>
      <c r="X1372" t="s">
        <v>9198</v>
      </c>
      <c r="Y1372" t="s">
        <v>9166</v>
      </c>
      <c r="Z1372" t="s">
        <v>47</v>
      </c>
      <c r="AA1372" t="s">
        <v>93</v>
      </c>
    </row>
    <row r="1373" spans="1:27" x14ac:dyDescent="0.25">
      <c r="A1373">
        <v>3888</v>
      </c>
      <c r="B1373">
        <v>1372</v>
      </c>
      <c r="C1373" t="s">
        <v>8367</v>
      </c>
      <c r="D1373" t="s">
        <v>15</v>
      </c>
      <c r="E1373" t="s">
        <v>1982</v>
      </c>
      <c r="F1373" t="s">
        <v>1376</v>
      </c>
      <c r="G1373" s="4" t="s">
        <v>135</v>
      </c>
      <c r="H1373" s="4">
        <v>2.9016203703703704E-2</v>
      </c>
      <c r="I1373" s="4">
        <v>3.0393518518518518E-2</v>
      </c>
      <c r="J1373" s="4">
        <v>2.9050925925925928E-3</v>
      </c>
      <c r="K1373" s="4">
        <v>1.4664351851851852E-2</v>
      </c>
      <c r="L1373" t="s">
        <v>4786</v>
      </c>
      <c r="M1373" t="s">
        <v>6988</v>
      </c>
      <c r="N1373" s="4">
        <v>1.4351851851851852E-2</v>
      </c>
      <c r="O1373" s="9">
        <v>1.4351851851851852E-2</v>
      </c>
      <c r="P1373">
        <v>27</v>
      </c>
      <c r="Q1373">
        <v>2.1310181531176E-2</v>
      </c>
      <c r="R1373" t="s">
        <v>19</v>
      </c>
      <c r="S1373">
        <v>41</v>
      </c>
      <c r="T1373" t="s">
        <v>9188</v>
      </c>
      <c r="U1373" t="s">
        <v>4576</v>
      </c>
      <c r="V1373" t="s">
        <v>136</v>
      </c>
      <c r="W1373" t="s">
        <v>4579</v>
      </c>
      <c r="X1373" t="s">
        <v>9198</v>
      </c>
      <c r="Y1373" t="s">
        <v>9166</v>
      </c>
      <c r="Z1373" t="s">
        <v>47</v>
      </c>
      <c r="AA1373" t="s">
        <v>9173</v>
      </c>
    </row>
    <row r="1374" spans="1:27" x14ac:dyDescent="0.25">
      <c r="A1374">
        <v>1592</v>
      </c>
      <c r="B1374">
        <v>1373</v>
      </c>
      <c r="C1374" t="s">
        <v>1983</v>
      </c>
      <c r="D1374" t="s">
        <v>15</v>
      </c>
      <c r="F1374" t="s">
        <v>1376</v>
      </c>
      <c r="G1374" s="4" t="s">
        <v>18</v>
      </c>
      <c r="H1374" s="4">
        <v>2.9016203703703704E-2</v>
      </c>
      <c r="I1374" s="4">
        <v>3.0393518518518518E-2</v>
      </c>
      <c r="J1374" s="4">
        <v>2.9050925925925928E-3</v>
      </c>
      <c r="K1374" s="4">
        <v>1.4826388888888889E-2</v>
      </c>
      <c r="L1374" t="s">
        <v>4786</v>
      </c>
      <c r="M1374" t="s">
        <v>7205</v>
      </c>
      <c r="N1374" s="4">
        <v>1.4189814814814815E-2</v>
      </c>
      <c r="O1374" s="9">
        <v>1.4189814814814815E-2</v>
      </c>
      <c r="P1374">
        <v>55</v>
      </c>
      <c r="Q1374">
        <v>4.2935206869633098E-2</v>
      </c>
      <c r="R1374" t="s">
        <v>19</v>
      </c>
      <c r="S1374">
        <v>41</v>
      </c>
      <c r="T1374" t="s">
        <v>9188</v>
      </c>
      <c r="U1374" t="s">
        <v>4579</v>
      </c>
      <c r="V1374" t="s">
        <v>105</v>
      </c>
      <c r="W1374" t="s">
        <v>4579</v>
      </c>
      <c r="X1374" t="s">
        <v>9198</v>
      </c>
      <c r="Y1374" t="s">
        <v>9166</v>
      </c>
      <c r="Z1374" t="s">
        <v>47</v>
      </c>
      <c r="AA1374" t="s">
        <v>79</v>
      </c>
    </row>
    <row r="1375" spans="1:27" x14ac:dyDescent="0.25">
      <c r="A1375">
        <v>4927</v>
      </c>
      <c r="B1375">
        <v>1374</v>
      </c>
      <c r="C1375" t="s">
        <v>4785</v>
      </c>
      <c r="D1375" t="s">
        <v>15</v>
      </c>
      <c r="F1375" t="s">
        <v>82</v>
      </c>
      <c r="G1375" s="4" t="s">
        <v>18</v>
      </c>
      <c r="H1375" s="4">
        <v>2.9016203703703704E-2</v>
      </c>
      <c r="I1375" s="4">
        <v>3.0034722222222223E-2</v>
      </c>
      <c r="J1375" s="4">
        <v>2.9050925925925928E-3</v>
      </c>
      <c r="K1375" s="4">
        <v>1.4363425925925925E-2</v>
      </c>
      <c r="L1375" t="s">
        <v>4786</v>
      </c>
      <c r="M1375" t="s">
        <v>4787</v>
      </c>
      <c r="N1375" s="4">
        <v>1.4652777777777778E-2</v>
      </c>
      <c r="O1375" s="9">
        <v>1.4652777777777778E-2</v>
      </c>
      <c r="P1375">
        <v>-25</v>
      </c>
      <c r="Q1375">
        <v>-2.0145044319097499E-2</v>
      </c>
      <c r="R1375" t="s">
        <v>43</v>
      </c>
      <c r="S1375">
        <v>41</v>
      </c>
      <c r="T1375" t="s">
        <v>9188</v>
      </c>
      <c r="U1375" t="s">
        <v>4579</v>
      </c>
      <c r="V1375" t="s">
        <v>105</v>
      </c>
      <c r="W1375" t="s">
        <v>4579</v>
      </c>
      <c r="X1375" t="s">
        <v>9198</v>
      </c>
      <c r="Y1375" t="s">
        <v>9166</v>
      </c>
      <c r="Z1375" t="s">
        <v>47</v>
      </c>
      <c r="AA1375" t="s">
        <v>139</v>
      </c>
    </row>
    <row r="1376" spans="1:27" x14ac:dyDescent="0.25">
      <c r="A1376">
        <v>2060</v>
      </c>
      <c r="B1376">
        <v>1375</v>
      </c>
      <c r="C1376" t="s">
        <v>1984</v>
      </c>
      <c r="D1376" t="s">
        <v>15</v>
      </c>
      <c r="E1376" t="s">
        <v>1584</v>
      </c>
      <c r="F1376" t="s">
        <v>316</v>
      </c>
      <c r="G1376" s="4" t="s">
        <v>1011</v>
      </c>
      <c r="H1376" s="4">
        <v>2.9016203703703704E-2</v>
      </c>
      <c r="I1376" s="4">
        <v>3.048611111111111E-2</v>
      </c>
      <c r="J1376" s="4">
        <v>2.9050925925925928E-3</v>
      </c>
      <c r="K1376" s="4">
        <v>1.4479166666666666E-2</v>
      </c>
      <c r="L1376" t="s">
        <v>4786</v>
      </c>
      <c r="M1376" t="s">
        <v>4789</v>
      </c>
      <c r="N1376" s="4">
        <v>1.4537037037037038E-2</v>
      </c>
      <c r="O1376" s="9">
        <v>1.4537037037037038E-2</v>
      </c>
      <c r="P1376">
        <v>-5</v>
      </c>
      <c r="Q1376">
        <v>-3.9968025579536397E-3</v>
      </c>
      <c r="R1376" t="s">
        <v>23</v>
      </c>
      <c r="S1376">
        <v>41</v>
      </c>
      <c r="T1376" t="s">
        <v>9189</v>
      </c>
      <c r="U1376" t="s">
        <v>4576</v>
      </c>
      <c r="V1376" t="s">
        <v>136</v>
      </c>
      <c r="W1376" t="s">
        <v>4579</v>
      </c>
      <c r="X1376" t="s">
        <v>9198</v>
      </c>
      <c r="Y1376" t="s">
        <v>9166</v>
      </c>
      <c r="Z1376" t="s">
        <v>47</v>
      </c>
      <c r="AA1376" t="s">
        <v>168</v>
      </c>
    </row>
    <row r="1377" spans="1:27" x14ac:dyDescent="0.25">
      <c r="A1377">
        <v>3243</v>
      </c>
      <c r="B1377">
        <v>1376</v>
      </c>
      <c r="C1377" t="s">
        <v>6983</v>
      </c>
      <c r="D1377" t="s">
        <v>15</v>
      </c>
      <c r="F1377" t="s">
        <v>174</v>
      </c>
      <c r="G1377" s="4" t="s">
        <v>18</v>
      </c>
      <c r="H1377" s="4">
        <v>2.9027777777777777E-2</v>
      </c>
      <c r="I1377" s="4">
        <v>3.0254629629629631E-2</v>
      </c>
      <c r="J1377" s="4">
        <v>2.9050925925925928E-3</v>
      </c>
      <c r="K1377" s="4">
        <v>1.4513888888888889E-2</v>
      </c>
      <c r="L1377" t="s">
        <v>6984</v>
      </c>
      <c r="M1377" t="s">
        <v>6330</v>
      </c>
      <c r="N1377" s="4">
        <v>1.4513888888888889E-2</v>
      </c>
      <c r="O1377" s="9">
        <v>1.4513888888888889E-2</v>
      </c>
      <c r="P1377">
        <v>0</v>
      </c>
      <c r="Q1377">
        <v>0</v>
      </c>
      <c r="R1377" t="s">
        <v>23</v>
      </c>
      <c r="S1377">
        <v>41</v>
      </c>
      <c r="T1377" t="s">
        <v>9188</v>
      </c>
      <c r="U1377" t="s">
        <v>4579</v>
      </c>
      <c r="V1377" t="s">
        <v>105</v>
      </c>
      <c r="W1377" t="s">
        <v>4579</v>
      </c>
      <c r="X1377" t="s">
        <v>9198</v>
      </c>
      <c r="Y1377" t="s">
        <v>9166</v>
      </c>
      <c r="Z1377" t="s">
        <v>47</v>
      </c>
      <c r="AA1377" t="s">
        <v>178</v>
      </c>
    </row>
    <row r="1378" spans="1:27" x14ac:dyDescent="0.25">
      <c r="A1378">
        <v>2011</v>
      </c>
      <c r="B1378">
        <v>1377</v>
      </c>
      <c r="C1378" t="s">
        <v>1985</v>
      </c>
      <c r="D1378" t="s">
        <v>15</v>
      </c>
      <c r="E1378" t="s">
        <v>939</v>
      </c>
      <c r="F1378" t="s">
        <v>1986</v>
      </c>
      <c r="G1378" s="4" t="s">
        <v>18</v>
      </c>
      <c r="H1378" s="4">
        <v>2.9027777777777777E-2</v>
      </c>
      <c r="I1378" s="4">
        <v>2.9907407407407407E-2</v>
      </c>
      <c r="J1378" s="4">
        <v>2.9050925925925928E-3</v>
      </c>
      <c r="K1378" s="4">
        <v>1.4479166666666666E-2</v>
      </c>
      <c r="L1378" t="s">
        <v>6984</v>
      </c>
      <c r="M1378" t="s">
        <v>4789</v>
      </c>
      <c r="N1378" s="4">
        <v>1.4548611111111111E-2</v>
      </c>
      <c r="O1378" s="9">
        <v>1.4548611111111111E-2</v>
      </c>
      <c r="P1378">
        <v>-6</v>
      </c>
      <c r="Q1378">
        <v>-4.7961630695443598E-3</v>
      </c>
      <c r="R1378" t="s">
        <v>23</v>
      </c>
      <c r="S1378">
        <v>41</v>
      </c>
      <c r="T1378" t="s">
        <v>9188</v>
      </c>
      <c r="U1378" t="s">
        <v>4576</v>
      </c>
      <c r="V1378" t="s">
        <v>105</v>
      </c>
      <c r="W1378" t="s">
        <v>4579</v>
      </c>
      <c r="X1378" t="s">
        <v>9198</v>
      </c>
      <c r="Y1378" t="s">
        <v>9166</v>
      </c>
      <c r="Z1378" t="s">
        <v>47</v>
      </c>
      <c r="AA1378" t="s">
        <v>168</v>
      </c>
    </row>
    <row r="1379" spans="1:27" x14ac:dyDescent="0.25">
      <c r="A1379">
        <v>72</v>
      </c>
      <c r="B1379">
        <v>1378</v>
      </c>
      <c r="C1379" t="s">
        <v>9062</v>
      </c>
      <c r="D1379" t="s">
        <v>15</v>
      </c>
      <c r="E1379" t="s">
        <v>1987</v>
      </c>
      <c r="F1379" t="s">
        <v>82</v>
      </c>
      <c r="G1379" s="4" t="s">
        <v>207</v>
      </c>
      <c r="H1379" s="4">
        <v>2.9027777777777777E-2</v>
      </c>
      <c r="I1379" s="4">
        <v>2.9907407407407407E-2</v>
      </c>
      <c r="J1379" s="4">
        <v>2.9050925925925928E-3</v>
      </c>
      <c r="K1379" s="4">
        <v>1.4444444444444444E-2</v>
      </c>
      <c r="L1379" t="s">
        <v>6984</v>
      </c>
      <c r="M1379" t="s">
        <v>7085</v>
      </c>
      <c r="N1379" s="4">
        <v>1.4583333333333334E-2</v>
      </c>
      <c r="O1379" s="9">
        <v>1.4583333333333334E-2</v>
      </c>
      <c r="P1379">
        <v>-12</v>
      </c>
      <c r="Q1379">
        <v>-9.6153846153846194E-3</v>
      </c>
      <c r="R1379" t="s">
        <v>23</v>
      </c>
      <c r="S1379">
        <v>41</v>
      </c>
      <c r="T1379" t="s">
        <v>9188</v>
      </c>
      <c r="U1379" t="s">
        <v>4576</v>
      </c>
      <c r="V1379" t="s">
        <v>165</v>
      </c>
      <c r="W1379" t="s">
        <v>4579</v>
      </c>
      <c r="X1379" t="s">
        <v>9198</v>
      </c>
      <c r="Y1379" t="s">
        <v>9166</v>
      </c>
      <c r="Z1379" t="s">
        <v>47</v>
      </c>
      <c r="AA1379" t="s">
        <v>159</v>
      </c>
    </row>
    <row r="1380" spans="1:27" x14ac:dyDescent="0.25">
      <c r="A1380">
        <v>3457</v>
      </c>
      <c r="B1380">
        <v>1379</v>
      </c>
      <c r="C1380" t="s">
        <v>1988</v>
      </c>
      <c r="D1380" t="s">
        <v>15</v>
      </c>
      <c r="E1380" t="s">
        <v>627</v>
      </c>
      <c r="F1380" t="s">
        <v>82</v>
      </c>
      <c r="G1380" s="4" t="s">
        <v>1011</v>
      </c>
      <c r="H1380" s="4">
        <v>2.9027777777777777E-2</v>
      </c>
      <c r="I1380" s="4">
        <v>2.9502314814814815E-2</v>
      </c>
      <c r="J1380" s="4">
        <v>2.9050925925925928E-3</v>
      </c>
      <c r="K1380" s="4">
        <v>1.4409722222222223E-2</v>
      </c>
      <c r="L1380" t="s">
        <v>6984</v>
      </c>
      <c r="M1380" t="s">
        <v>7854</v>
      </c>
      <c r="N1380" s="4">
        <v>1.4618055555555556E-2</v>
      </c>
      <c r="O1380" s="9">
        <v>1.4618055555555556E-2</v>
      </c>
      <c r="P1380">
        <v>-18</v>
      </c>
      <c r="Q1380">
        <v>-1.44578313253012E-2</v>
      </c>
      <c r="R1380" t="s">
        <v>23</v>
      </c>
      <c r="S1380">
        <v>41</v>
      </c>
      <c r="T1380" t="s">
        <v>9189</v>
      </c>
      <c r="U1380" t="s">
        <v>4576</v>
      </c>
      <c r="V1380" t="s">
        <v>136</v>
      </c>
      <c r="W1380" t="s">
        <v>4579</v>
      </c>
      <c r="X1380" t="s">
        <v>9198</v>
      </c>
      <c r="Y1380" t="s">
        <v>9166</v>
      </c>
      <c r="Z1380" t="s">
        <v>47</v>
      </c>
      <c r="AA1380" t="s">
        <v>149</v>
      </c>
    </row>
    <row r="1381" spans="1:27" x14ac:dyDescent="0.25">
      <c r="A1381">
        <v>5429</v>
      </c>
      <c r="B1381">
        <v>1380</v>
      </c>
      <c r="C1381" t="s">
        <v>1989</v>
      </c>
      <c r="D1381" t="s">
        <v>15</v>
      </c>
      <c r="E1381" t="s">
        <v>1990</v>
      </c>
      <c r="F1381" t="s">
        <v>308</v>
      </c>
      <c r="G1381" s="4" t="s">
        <v>207</v>
      </c>
      <c r="H1381" s="4">
        <v>2.9039351851851851E-2</v>
      </c>
      <c r="I1381" s="4">
        <v>3.0312499999999999E-2</v>
      </c>
      <c r="J1381" s="4">
        <v>2.9050925925925928E-3</v>
      </c>
      <c r="K1381" s="4">
        <v>1.443287037037037E-2</v>
      </c>
      <c r="L1381" t="s">
        <v>4964</v>
      </c>
      <c r="M1381" t="s">
        <v>6982</v>
      </c>
      <c r="N1381" s="4">
        <v>1.4606481481481481E-2</v>
      </c>
      <c r="O1381" s="9">
        <v>1.4606481481481481E-2</v>
      </c>
      <c r="P1381">
        <v>-15</v>
      </c>
      <c r="Q1381">
        <v>-1.2028869286287099E-2</v>
      </c>
      <c r="R1381" t="s">
        <v>23</v>
      </c>
      <c r="S1381">
        <v>41</v>
      </c>
      <c r="T1381" t="s">
        <v>9188</v>
      </c>
      <c r="U1381" t="s">
        <v>4576</v>
      </c>
      <c r="V1381" t="s">
        <v>165</v>
      </c>
      <c r="W1381" t="s">
        <v>4579</v>
      </c>
      <c r="X1381" t="s">
        <v>9198</v>
      </c>
      <c r="Y1381" t="s">
        <v>9166</v>
      </c>
      <c r="Z1381" t="s">
        <v>47</v>
      </c>
      <c r="AA1381" t="s">
        <v>155</v>
      </c>
    </row>
    <row r="1382" spans="1:27" x14ac:dyDescent="0.25">
      <c r="A1382">
        <v>2938</v>
      </c>
      <c r="B1382">
        <v>1381</v>
      </c>
      <c r="C1382" t="s">
        <v>1991</v>
      </c>
      <c r="D1382" t="s">
        <v>15</v>
      </c>
      <c r="E1382" t="s">
        <v>407</v>
      </c>
      <c r="F1382" t="s">
        <v>1992</v>
      </c>
      <c r="G1382" s="4" t="s">
        <v>135</v>
      </c>
      <c r="H1382" s="4">
        <v>2.9039351851851851E-2</v>
      </c>
      <c r="I1382" s="4">
        <v>3.0127314814814815E-2</v>
      </c>
      <c r="J1382" s="4">
        <v>2.9050925925925928E-3</v>
      </c>
      <c r="K1382" s="4">
        <v>1.4386574074074074E-2</v>
      </c>
      <c r="L1382" t="s">
        <v>4964</v>
      </c>
      <c r="M1382" t="s">
        <v>6322</v>
      </c>
      <c r="N1382" s="4">
        <v>1.4652777777777778E-2</v>
      </c>
      <c r="O1382" s="9">
        <v>1.4652777777777778E-2</v>
      </c>
      <c r="P1382">
        <v>-23</v>
      </c>
      <c r="Q1382">
        <v>-1.85036202735318E-2</v>
      </c>
      <c r="R1382" t="s">
        <v>23</v>
      </c>
      <c r="S1382">
        <v>41</v>
      </c>
      <c r="T1382" t="s">
        <v>9188</v>
      </c>
      <c r="U1382" t="s">
        <v>4576</v>
      </c>
      <c r="V1382" t="s">
        <v>136</v>
      </c>
      <c r="W1382" t="s">
        <v>4579</v>
      </c>
      <c r="X1382" t="s">
        <v>9198</v>
      </c>
      <c r="Y1382" t="s">
        <v>9166</v>
      </c>
      <c r="Z1382" t="s">
        <v>47</v>
      </c>
      <c r="AA1382" t="s">
        <v>144</v>
      </c>
    </row>
    <row r="1383" spans="1:27" x14ac:dyDescent="0.25">
      <c r="A1383">
        <v>3551</v>
      </c>
      <c r="B1383">
        <v>1382</v>
      </c>
      <c r="C1383" t="s">
        <v>4963</v>
      </c>
      <c r="D1383" t="s">
        <v>15</v>
      </c>
      <c r="F1383" t="s">
        <v>82</v>
      </c>
      <c r="G1383" s="4" t="s">
        <v>135</v>
      </c>
      <c r="H1383" s="4">
        <v>2.9039351851851851E-2</v>
      </c>
      <c r="I1383" s="4">
        <v>2.9907407407407407E-2</v>
      </c>
      <c r="J1383" s="4">
        <v>2.9050925925925928E-3</v>
      </c>
      <c r="K1383" s="4">
        <v>1.4189814814814815E-2</v>
      </c>
      <c r="L1383" t="s">
        <v>4964</v>
      </c>
      <c r="M1383" t="s">
        <v>4965</v>
      </c>
      <c r="N1383" s="4">
        <v>1.4849537037037038E-2</v>
      </c>
      <c r="O1383" s="9">
        <v>1.4849537037037038E-2</v>
      </c>
      <c r="P1383">
        <v>-57</v>
      </c>
      <c r="Q1383">
        <v>-4.6492659053833603E-2</v>
      </c>
      <c r="R1383" t="s">
        <v>43</v>
      </c>
      <c r="S1383">
        <v>41</v>
      </c>
      <c r="T1383" t="s">
        <v>9188</v>
      </c>
      <c r="U1383" t="s">
        <v>4579</v>
      </c>
      <c r="V1383" t="s">
        <v>136</v>
      </c>
      <c r="W1383" t="s">
        <v>4579</v>
      </c>
      <c r="X1383" t="s">
        <v>9198</v>
      </c>
      <c r="Y1383" t="s">
        <v>9166</v>
      </c>
      <c r="Z1383" t="s">
        <v>47</v>
      </c>
      <c r="AA1383" t="s">
        <v>93</v>
      </c>
    </row>
    <row r="1384" spans="1:27" x14ac:dyDescent="0.25">
      <c r="A1384">
        <v>5071</v>
      </c>
      <c r="B1384">
        <v>1383</v>
      </c>
      <c r="C1384" t="s">
        <v>1993</v>
      </c>
      <c r="D1384" t="s">
        <v>15</v>
      </c>
      <c r="E1384" t="s">
        <v>1994</v>
      </c>
      <c r="F1384" t="s">
        <v>64</v>
      </c>
      <c r="G1384" s="4" t="s">
        <v>1795</v>
      </c>
      <c r="H1384" s="4">
        <v>2.9039351851851851E-2</v>
      </c>
      <c r="I1384" s="4">
        <v>2.9965277777777778E-2</v>
      </c>
      <c r="J1384" s="4">
        <v>2.9050925925925928E-3</v>
      </c>
      <c r="K1384" s="4">
        <v>1.4618055555555556E-2</v>
      </c>
      <c r="L1384" t="s">
        <v>4964</v>
      </c>
      <c r="M1384" t="s">
        <v>4809</v>
      </c>
      <c r="N1384" s="4">
        <v>1.4421296296296297E-2</v>
      </c>
      <c r="O1384" s="9">
        <v>1.4421296296296297E-2</v>
      </c>
      <c r="P1384">
        <v>17</v>
      </c>
      <c r="Q1384">
        <v>1.34600158353127E-2</v>
      </c>
      <c r="R1384" t="s">
        <v>23</v>
      </c>
      <c r="S1384">
        <v>41</v>
      </c>
      <c r="T1384" t="s">
        <v>9189</v>
      </c>
      <c r="U1384" t="s">
        <v>4576</v>
      </c>
      <c r="V1384" t="s">
        <v>165</v>
      </c>
      <c r="W1384" t="s">
        <v>4579</v>
      </c>
      <c r="X1384" t="s">
        <v>9198</v>
      </c>
      <c r="Y1384" t="s">
        <v>9166</v>
      </c>
      <c r="Z1384" t="s">
        <v>47</v>
      </c>
      <c r="AA1384" t="s">
        <v>9174</v>
      </c>
    </row>
    <row r="1385" spans="1:27" x14ac:dyDescent="0.25">
      <c r="A1385">
        <v>2155</v>
      </c>
      <c r="B1385">
        <v>1384</v>
      </c>
      <c r="C1385" t="s">
        <v>6321</v>
      </c>
      <c r="D1385" t="s">
        <v>15</v>
      </c>
      <c r="F1385" t="s">
        <v>9151</v>
      </c>
      <c r="G1385" s="4" t="s">
        <v>30</v>
      </c>
      <c r="H1385" s="4">
        <v>2.9039351851851851E-2</v>
      </c>
      <c r="I1385" s="4">
        <v>2.9976851851851852E-2</v>
      </c>
      <c r="J1385" s="4">
        <v>2.9050925925925928E-3</v>
      </c>
      <c r="K1385" s="4">
        <v>1.4421296296296297E-2</v>
      </c>
      <c r="L1385" t="s">
        <v>4964</v>
      </c>
      <c r="M1385" t="s">
        <v>4804</v>
      </c>
      <c r="N1385" s="4">
        <v>1.4618055555555556E-2</v>
      </c>
      <c r="O1385" s="9">
        <v>1.4618055555555556E-2</v>
      </c>
      <c r="P1385">
        <v>-17</v>
      </c>
      <c r="Q1385">
        <v>-1.3643659711075401E-2</v>
      </c>
      <c r="R1385" t="s">
        <v>23</v>
      </c>
      <c r="S1385">
        <v>41</v>
      </c>
      <c r="T1385" t="s">
        <v>9188</v>
      </c>
      <c r="U1385" t="s">
        <v>4579</v>
      </c>
      <c r="V1385" t="s">
        <v>75</v>
      </c>
      <c r="W1385" t="s">
        <v>4579</v>
      </c>
      <c r="X1385" t="s">
        <v>9198</v>
      </c>
      <c r="Y1385" t="s">
        <v>9166</v>
      </c>
      <c r="Z1385" t="s">
        <v>47</v>
      </c>
      <c r="AA1385" t="s">
        <v>152</v>
      </c>
    </row>
    <row r="1386" spans="1:27" x14ac:dyDescent="0.25">
      <c r="A1386">
        <v>2470</v>
      </c>
      <c r="B1386">
        <v>1385</v>
      </c>
      <c r="C1386" t="s">
        <v>9185</v>
      </c>
      <c r="D1386" t="s">
        <v>15</v>
      </c>
      <c r="F1386" t="s">
        <v>257</v>
      </c>
      <c r="G1386" s="4" t="s">
        <v>30</v>
      </c>
      <c r="H1386" s="4">
        <v>2.9050925925925924E-2</v>
      </c>
      <c r="I1386" s="4">
        <v>2.988425925925926E-2</v>
      </c>
      <c r="J1386" s="4">
        <v>2.9050925925925928E-3</v>
      </c>
      <c r="K1386" s="4">
        <v>1.4525462962962962E-2</v>
      </c>
      <c r="L1386" t="s">
        <v>5284</v>
      </c>
      <c r="M1386" t="s">
        <v>7987</v>
      </c>
      <c r="N1386" s="4">
        <v>1.4525462962962962E-2</v>
      </c>
      <c r="O1386" s="9">
        <v>1.4525462962962962E-2</v>
      </c>
      <c r="P1386">
        <v>0</v>
      </c>
      <c r="Q1386">
        <v>0</v>
      </c>
      <c r="R1386" t="s">
        <v>23</v>
      </c>
      <c r="S1386">
        <v>41</v>
      </c>
      <c r="T1386" t="s">
        <v>9188</v>
      </c>
      <c r="U1386" t="s">
        <v>4579</v>
      </c>
      <c r="V1386" t="s">
        <v>75</v>
      </c>
      <c r="W1386" t="s">
        <v>4579</v>
      </c>
      <c r="X1386" t="s">
        <v>9198</v>
      </c>
      <c r="Y1386" t="s">
        <v>9166</v>
      </c>
      <c r="Z1386" t="s">
        <v>47</v>
      </c>
      <c r="AA1386" t="s">
        <v>180</v>
      </c>
    </row>
    <row r="1387" spans="1:27" x14ac:dyDescent="0.25">
      <c r="A1387">
        <v>450</v>
      </c>
      <c r="B1387">
        <v>1386</v>
      </c>
      <c r="C1387" t="s">
        <v>5934</v>
      </c>
      <c r="D1387" t="s">
        <v>15</v>
      </c>
      <c r="F1387" t="s">
        <v>171</v>
      </c>
      <c r="G1387" s="4" t="s">
        <v>151</v>
      </c>
      <c r="H1387" s="4">
        <v>2.9050925925925924E-2</v>
      </c>
      <c r="I1387" s="4">
        <v>3.0011574074074072E-2</v>
      </c>
      <c r="J1387" s="4">
        <v>2.9050925925925928E-3</v>
      </c>
      <c r="K1387" s="4">
        <v>1.4699074074074074E-2</v>
      </c>
      <c r="L1387" t="s">
        <v>5284</v>
      </c>
      <c r="M1387" t="s">
        <v>5935</v>
      </c>
      <c r="N1387" s="4">
        <v>1.4351851851851852E-2</v>
      </c>
      <c r="O1387" s="9">
        <v>1.4351851851851852E-2</v>
      </c>
      <c r="P1387">
        <v>30</v>
      </c>
      <c r="Q1387">
        <v>2.3622047244094498E-2</v>
      </c>
      <c r="R1387" t="s">
        <v>19</v>
      </c>
      <c r="S1387">
        <v>41</v>
      </c>
      <c r="T1387" t="s">
        <v>9189</v>
      </c>
      <c r="U1387" t="s">
        <v>4579</v>
      </c>
      <c r="V1387" t="s">
        <v>75</v>
      </c>
      <c r="W1387" t="s">
        <v>4579</v>
      </c>
      <c r="X1387" t="s">
        <v>9198</v>
      </c>
      <c r="Y1387" t="s">
        <v>9166</v>
      </c>
      <c r="Z1387" t="s">
        <v>47</v>
      </c>
      <c r="AA1387" t="s">
        <v>40</v>
      </c>
    </row>
    <row r="1388" spans="1:27" x14ac:dyDescent="0.25">
      <c r="A1388">
        <v>5039</v>
      </c>
      <c r="B1388">
        <v>1387</v>
      </c>
      <c r="C1388" t="s">
        <v>1995</v>
      </c>
      <c r="D1388" t="s">
        <v>15</v>
      </c>
      <c r="F1388" t="s">
        <v>82</v>
      </c>
      <c r="G1388" s="4" t="s">
        <v>30</v>
      </c>
      <c r="H1388" s="4">
        <v>2.9050925925925924E-2</v>
      </c>
      <c r="I1388" s="4">
        <v>3.005787037037037E-2</v>
      </c>
      <c r="J1388" s="4">
        <v>2.9050925925925928E-3</v>
      </c>
      <c r="K1388" s="4">
        <v>1.4861111111111111E-2</v>
      </c>
      <c r="L1388" t="s">
        <v>5284</v>
      </c>
      <c r="M1388" t="s">
        <v>5285</v>
      </c>
      <c r="N1388" s="4">
        <v>1.4189814814814815E-2</v>
      </c>
      <c r="O1388" s="9">
        <v>1.4189814814814815E-2</v>
      </c>
      <c r="P1388">
        <v>58</v>
      </c>
      <c r="Q1388">
        <v>4.5171339563862899E-2</v>
      </c>
      <c r="R1388" t="s">
        <v>19</v>
      </c>
      <c r="S1388">
        <v>41</v>
      </c>
      <c r="T1388" t="s">
        <v>9188</v>
      </c>
      <c r="U1388" t="s">
        <v>4579</v>
      </c>
      <c r="V1388" t="s">
        <v>75</v>
      </c>
      <c r="W1388" t="s">
        <v>4579</v>
      </c>
      <c r="X1388" t="s">
        <v>9198</v>
      </c>
      <c r="Y1388" t="s">
        <v>9166</v>
      </c>
      <c r="Z1388" t="s">
        <v>47</v>
      </c>
      <c r="AA1388" t="s">
        <v>89</v>
      </c>
    </row>
    <row r="1389" spans="1:27" x14ac:dyDescent="0.25">
      <c r="A1389">
        <v>1875</v>
      </c>
      <c r="B1389">
        <v>1388</v>
      </c>
      <c r="C1389" t="s">
        <v>8487</v>
      </c>
      <c r="D1389" t="s">
        <v>15</v>
      </c>
      <c r="E1389" t="s">
        <v>1264</v>
      </c>
      <c r="F1389" t="s">
        <v>1112</v>
      </c>
      <c r="G1389" s="4" t="s">
        <v>135</v>
      </c>
      <c r="H1389" s="4">
        <v>2.9050925925925924E-2</v>
      </c>
      <c r="I1389" s="4">
        <v>3.0104166666666668E-2</v>
      </c>
      <c r="J1389" s="4">
        <v>2.9050925925925928E-3</v>
      </c>
      <c r="K1389" s="4">
        <v>1.4525462962962962E-2</v>
      </c>
      <c r="L1389" t="s">
        <v>5284</v>
      </c>
      <c r="M1389" t="s">
        <v>7987</v>
      </c>
      <c r="N1389" s="4">
        <v>1.4525462962962962E-2</v>
      </c>
      <c r="O1389" s="9">
        <v>1.4525462962962962E-2</v>
      </c>
      <c r="P1389">
        <v>0</v>
      </c>
      <c r="Q1389">
        <v>0</v>
      </c>
      <c r="R1389" t="s">
        <v>23</v>
      </c>
      <c r="S1389">
        <v>41</v>
      </c>
      <c r="T1389" t="s">
        <v>9188</v>
      </c>
      <c r="U1389" t="s">
        <v>4576</v>
      </c>
      <c r="V1389" t="s">
        <v>136</v>
      </c>
      <c r="W1389" t="s">
        <v>4579</v>
      </c>
      <c r="X1389" t="s">
        <v>9198</v>
      </c>
      <c r="Y1389" t="s">
        <v>9166</v>
      </c>
      <c r="Z1389" t="s">
        <v>47</v>
      </c>
      <c r="AA1389" t="s">
        <v>180</v>
      </c>
    </row>
    <row r="1390" spans="1:27" x14ac:dyDescent="0.25">
      <c r="A1390">
        <v>3885</v>
      </c>
      <c r="B1390">
        <v>1389</v>
      </c>
      <c r="C1390" t="s">
        <v>1996</v>
      </c>
      <c r="D1390" t="s">
        <v>15</v>
      </c>
      <c r="E1390" t="s">
        <v>775</v>
      </c>
      <c r="F1390" t="s">
        <v>54</v>
      </c>
      <c r="G1390" s="4" t="s">
        <v>18</v>
      </c>
      <c r="H1390" s="4">
        <v>2.9050925925925924E-2</v>
      </c>
      <c r="I1390" s="4">
        <v>2.9953703703703705E-2</v>
      </c>
      <c r="J1390" s="4">
        <v>2.9050925925925928E-3</v>
      </c>
      <c r="K1390" s="4">
        <v>1.4548611111111111E-2</v>
      </c>
      <c r="L1390" t="s">
        <v>5284</v>
      </c>
      <c r="M1390" t="s">
        <v>4972</v>
      </c>
      <c r="N1390" s="4">
        <v>1.4502314814814815E-2</v>
      </c>
      <c r="O1390" s="9">
        <v>1.4502314814814815E-2</v>
      </c>
      <c r="P1390">
        <v>4</v>
      </c>
      <c r="Q1390">
        <v>3.1821797931583101E-3</v>
      </c>
      <c r="R1390" t="s">
        <v>23</v>
      </c>
      <c r="S1390">
        <v>41</v>
      </c>
      <c r="T1390" t="s">
        <v>9188</v>
      </c>
      <c r="U1390" t="s">
        <v>4576</v>
      </c>
      <c r="V1390" t="s">
        <v>105</v>
      </c>
      <c r="W1390" t="s">
        <v>4579</v>
      </c>
      <c r="X1390" t="s">
        <v>9198</v>
      </c>
      <c r="Y1390" t="s">
        <v>9166</v>
      </c>
      <c r="Z1390" t="s">
        <v>47</v>
      </c>
      <c r="AA1390" t="s">
        <v>187</v>
      </c>
    </row>
    <row r="1391" spans="1:27" x14ac:dyDescent="0.25">
      <c r="A1391">
        <v>3119</v>
      </c>
      <c r="B1391">
        <v>1390</v>
      </c>
      <c r="C1391" t="s">
        <v>7970</v>
      </c>
      <c r="D1391" t="s">
        <v>15</v>
      </c>
      <c r="E1391" t="s">
        <v>1373</v>
      </c>
      <c r="F1391" t="s">
        <v>37</v>
      </c>
      <c r="G1391" s="4" t="s">
        <v>30</v>
      </c>
      <c r="H1391" s="4">
        <v>2.9050925925925924E-2</v>
      </c>
      <c r="I1391" s="4">
        <v>2.9768518518518517E-2</v>
      </c>
      <c r="J1391" s="4">
        <v>2.9050925925925928E-3</v>
      </c>
      <c r="K1391" s="4">
        <v>1.4189814814814815E-2</v>
      </c>
      <c r="L1391" t="s">
        <v>5284</v>
      </c>
      <c r="M1391" t="s">
        <v>4965</v>
      </c>
      <c r="N1391" s="4">
        <v>1.4861111111111111E-2</v>
      </c>
      <c r="O1391" s="9">
        <v>1.4861111111111111E-2</v>
      </c>
      <c r="P1391">
        <v>-58</v>
      </c>
      <c r="Q1391">
        <v>-4.7308319738988601E-2</v>
      </c>
      <c r="R1391" t="s">
        <v>43</v>
      </c>
      <c r="S1391">
        <v>41</v>
      </c>
      <c r="T1391" t="s">
        <v>9188</v>
      </c>
      <c r="U1391" t="s">
        <v>4576</v>
      </c>
      <c r="V1391" t="s">
        <v>75</v>
      </c>
      <c r="W1391" t="s">
        <v>4579</v>
      </c>
      <c r="X1391" t="s">
        <v>9198</v>
      </c>
      <c r="Y1391" t="s">
        <v>9166</v>
      </c>
      <c r="Z1391" t="s">
        <v>47</v>
      </c>
      <c r="AA1391" t="s">
        <v>93</v>
      </c>
    </row>
    <row r="1392" spans="1:27" x14ac:dyDescent="0.25">
      <c r="A1392">
        <v>3939</v>
      </c>
      <c r="B1392">
        <v>1391</v>
      </c>
      <c r="C1392" t="s">
        <v>1997</v>
      </c>
      <c r="D1392" t="s">
        <v>15</v>
      </c>
      <c r="F1392" t="s">
        <v>1998</v>
      </c>
      <c r="G1392" s="4" t="s">
        <v>30</v>
      </c>
      <c r="H1392" s="4">
        <v>2.9050925925925924E-2</v>
      </c>
      <c r="I1392" s="4">
        <v>2.9965277777777778E-2</v>
      </c>
      <c r="J1392" s="4">
        <v>2.9050925925925928E-3</v>
      </c>
      <c r="K1392" s="4">
        <v>1.4675925925925926E-2</v>
      </c>
      <c r="L1392" t="s">
        <v>5284</v>
      </c>
      <c r="M1392" t="s">
        <v>4794</v>
      </c>
      <c r="N1392" s="4">
        <v>1.4375000000000001E-2</v>
      </c>
      <c r="O1392" s="9">
        <v>1.4375000000000001E-2</v>
      </c>
      <c r="P1392">
        <v>26</v>
      </c>
      <c r="Q1392">
        <v>2.0504731861198701E-2</v>
      </c>
      <c r="R1392" t="s">
        <v>19</v>
      </c>
      <c r="S1392">
        <v>41</v>
      </c>
      <c r="T1392" t="s">
        <v>9188</v>
      </c>
      <c r="U1392" t="s">
        <v>4579</v>
      </c>
      <c r="V1392" t="s">
        <v>75</v>
      </c>
      <c r="W1392" t="s">
        <v>4579</v>
      </c>
      <c r="X1392" t="s">
        <v>9198</v>
      </c>
      <c r="Y1392" t="s">
        <v>9166</v>
      </c>
      <c r="Z1392" t="s">
        <v>47</v>
      </c>
      <c r="AA1392" t="s">
        <v>9170</v>
      </c>
    </row>
    <row r="1393" spans="1:27" x14ac:dyDescent="0.25">
      <c r="A1393">
        <v>4531</v>
      </c>
      <c r="B1393">
        <v>1392</v>
      </c>
      <c r="C1393" t="s">
        <v>6810</v>
      </c>
      <c r="D1393" t="s">
        <v>15</v>
      </c>
      <c r="F1393" t="s">
        <v>1999</v>
      </c>
      <c r="G1393" s="4" t="s">
        <v>135</v>
      </c>
      <c r="H1393" s="4">
        <v>2.9062500000000002E-2</v>
      </c>
      <c r="I1393" s="4">
        <v>3.0023148148148149E-2</v>
      </c>
      <c r="J1393" s="4">
        <v>2.9050925925925928E-3</v>
      </c>
      <c r="K1393" s="4">
        <v>1.462962962962963E-2</v>
      </c>
      <c r="L1393" t="s">
        <v>6811</v>
      </c>
      <c r="M1393" t="s">
        <v>4797</v>
      </c>
      <c r="N1393" s="4">
        <v>1.443287037037037E-2</v>
      </c>
      <c r="O1393" s="9">
        <v>1.443287037037037E-2</v>
      </c>
      <c r="P1393">
        <v>17</v>
      </c>
      <c r="Q1393">
        <v>1.3449367088607601E-2</v>
      </c>
      <c r="R1393" t="s">
        <v>23</v>
      </c>
      <c r="S1393">
        <v>41</v>
      </c>
      <c r="T1393" t="s">
        <v>9188</v>
      </c>
      <c r="U1393" t="s">
        <v>4579</v>
      </c>
      <c r="V1393" t="s">
        <v>136</v>
      </c>
      <c r="W1393" t="s">
        <v>4579</v>
      </c>
      <c r="X1393" t="s">
        <v>9198</v>
      </c>
      <c r="Y1393" t="s">
        <v>9166</v>
      </c>
      <c r="Z1393" t="s">
        <v>47</v>
      </c>
      <c r="AA1393" t="s">
        <v>9172</v>
      </c>
    </row>
    <row r="1394" spans="1:27" x14ac:dyDescent="0.25">
      <c r="A1394">
        <v>4032</v>
      </c>
      <c r="B1394">
        <v>1393</v>
      </c>
      <c r="C1394" t="s">
        <v>2000</v>
      </c>
      <c r="D1394" t="s">
        <v>15</v>
      </c>
      <c r="E1394" t="s">
        <v>216</v>
      </c>
      <c r="F1394" t="s">
        <v>82</v>
      </c>
      <c r="G1394" s="4" t="s">
        <v>135</v>
      </c>
      <c r="H1394" s="4">
        <v>2.9074074074074075E-2</v>
      </c>
      <c r="I1394" s="4">
        <v>3.0254629629629631E-2</v>
      </c>
      <c r="J1394" s="4">
        <v>2.9050925925925928E-3</v>
      </c>
      <c r="K1394" s="4">
        <v>1.4490740740740742E-2</v>
      </c>
      <c r="L1394" t="s">
        <v>6917</v>
      </c>
      <c r="M1394" t="s">
        <v>7466</v>
      </c>
      <c r="N1394" s="4">
        <v>1.4583333333333334E-2</v>
      </c>
      <c r="O1394" s="9">
        <v>1.4583333333333334E-2</v>
      </c>
      <c r="P1394">
        <v>-8</v>
      </c>
      <c r="Q1394">
        <v>-6.3897763578274801E-3</v>
      </c>
      <c r="R1394" t="s">
        <v>23</v>
      </c>
      <c r="S1394">
        <v>41</v>
      </c>
      <c r="T1394" t="s">
        <v>9188</v>
      </c>
      <c r="U1394" t="s">
        <v>4576</v>
      </c>
      <c r="V1394" t="s">
        <v>136</v>
      </c>
      <c r="W1394" t="s">
        <v>4579</v>
      </c>
      <c r="X1394" t="s">
        <v>9198</v>
      </c>
      <c r="Y1394" t="s">
        <v>9166</v>
      </c>
      <c r="Z1394" t="s">
        <v>47</v>
      </c>
      <c r="AA1394" t="s">
        <v>172</v>
      </c>
    </row>
    <row r="1395" spans="1:27" x14ac:dyDescent="0.25">
      <c r="A1395">
        <v>1531</v>
      </c>
      <c r="B1395">
        <v>1394</v>
      </c>
      <c r="C1395" t="s">
        <v>7572</v>
      </c>
      <c r="D1395" t="s">
        <v>15</v>
      </c>
      <c r="E1395" t="s">
        <v>464</v>
      </c>
      <c r="F1395" t="s">
        <v>374</v>
      </c>
      <c r="G1395" s="4" t="s">
        <v>30</v>
      </c>
      <c r="H1395" s="4">
        <v>2.9074074074074075E-2</v>
      </c>
      <c r="I1395" s="4">
        <v>3.0023148148148149E-2</v>
      </c>
      <c r="J1395" s="4">
        <v>2.9050925925925928E-3</v>
      </c>
      <c r="K1395" s="4">
        <v>1.4687499999999999E-2</v>
      </c>
      <c r="L1395" t="s">
        <v>6917</v>
      </c>
      <c r="M1395" t="s">
        <v>7573</v>
      </c>
      <c r="N1395" s="4">
        <v>1.4386574074074074E-2</v>
      </c>
      <c r="O1395" s="9">
        <v>1.4386574074074074E-2</v>
      </c>
      <c r="P1395">
        <v>26</v>
      </c>
      <c r="Q1395">
        <v>2.0488573680062998E-2</v>
      </c>
      <c r="R1395" t="s">
        <v>19</v>
      </c>
      <c r="S1395">
        <v>41</v>
      </c>
      <c r="T1395" t="s">
        <v>9188</v>
      </c>
      <c r="U1395" t="s">
        <v>4576</v>
      </c>
      <c r="V1395" t="s">
        <v>75</v>
      </c>
      <c r="W1395" t="s">
        <v>4579</v>
      </c>
      <c r="X1395" t="s">
        <v>9198</v>
      </c>
      <c r="Y1395" t="s">
        <v>9166</v>
      </c>
      <c r="Z1395" t="s">
        <v>47</v>
      </c>
      <c r="AA1395" t="s">
        <v>9178</v>
      </c>
    </row>
    <row r="1396" spans="1:27" x14ac:dyDescent="0.25">
      <c r="A1396">
        <v>1199</v>
      </c>
      <c r="B1396">
        <v>1395</v>
      </c>
      <c r="C1396" t="s">
        <v>2001</v>
      </c>
      <c r="D1396" t="s">
        <v>15</v>
      </c>
      <c r="E1396" t="s">
        <v>2002</v>
      </c>
      <c r="F1396" t="s">
        <v>74</v>
      </c>
      <c r="G1396" s="4" t="s">
        <v>18</v>
      </c>
      <c r="H1396" s="4">
        <v>2.9074074074074075E-2</v>
      </c>
      <c r="I1396" s="4">
        <v>3.0115740740740742E-2</v>
      </c>
      <c r="J1396" s="4">
        <v>2.9050925925925928E-3</v>
      </c>
      <c r="K1396" s="4">
        <v>1.4652777777777778E-2</v>
      </c>
      <c r="L1396" t="s">
        <v>6917</v>
      </c>
      <c r="M1396" t="s">
        <v>8088</v>
      </c>
      <c r="N1396" s="4">
        <v>1.4421296296296297E-2</v>
      </c>
      <c r="O1396" s="9">
        <v>1.4421296296296297E-2</v>
      </c>
      <c r="P1396">
        <v>20</v>
      </c>
      <c r="Q1396">
        <v>1.5797788309636601E-2</v>
      </c>
      <c r="R1396" t="s">
        <v>23</v>
      </c>
      <c r="S1396">
        <v>41</v>
      </c>
      <c r="T1396" t="s">
        <v>9188</v>
      </c>
      <c r="U1396" t="s">
        <v>4576</v>
      </c>
      <c r="V1396" t="s">
        <v>105</v>
      </c>
      <c r="W1396" t="s">
        <v>4579</v>
      </c>
      <c r="X1396" t="s">
        <v>9198</v>
      </c>
      <c r="Y1396" t="s">
        <v>9166</v>
      </c>
      <c r="Z1396" t="s">
        <v>47</v>
      </c>
      <c r="AA1396" t="s">
        <v>9179</v>
      </c>
    </row>
    <row r="1397" spans="1:27" x14ac:dyDescent="0.25">
      <c r="A1397">
        <v>2037</v>
      </c>
      <c r="B1397">
        <v>1396</v>
      </c>
      <c r="C1397" t="s">
        <v>6916</v>
      </c>
      <c r="D1397" t="s">
        <v>15</v>
      </c>
      <c r="F1397" t="s">
        <v>634</v>
      </c>
      <c r="G1397" s="4" t="s">
        <v>135</v>
      </c>
      <c r="H1397" s="4">
        <v>2.9074074074074075E-2</v>
      </c>
      <c r="I1397" s="4">
        <v>3.0185185185185186E-2</v>
      </c>
      <c r="J1397" s="4">
        <v>2.9050925925925928E-3</v>
      </c>
      <c r="K1397" s="4">
        <v>1.4502314814814815E-2</v>
      </c>
      <c r="L1397" t="s">
        <v>6917</v>
      </c>
      <c r="M1397" t="s">
        <v>6327</v>
      </c>
      <c r="N1397" s="4">
        <v>1.457175925925926E-2</v>
      </c>
      <c r="O1397" s="9">
        <v>1.457175925925926E-2</v>
      </c>
      <c r="P1397">
        <v>-6</v>
      </c>
      <c r="Q1397">
        <v>-4.7885075818036704E-3</v>
      </c>
      <c r="R1397" t="s">
        <v>23</v>
      </c>
      <c r="S1397">
        <v>41</v>
      </c>
      <c r="T1397" t="s">
        <v>9188</v>
      </c>
      <c r="U1397" t="s">
        <v>4579</v>
      </c>
      <c r="V1397" t="s">
        <v>136</v>
      </c>
      <c r="W1397" t="s">
        <v>4579</v>
      </c>
      <c r="X1397" t="s">
        <v>9198</v>
      </c>
      <c r="Y1397" t="s">
        <v>9166</v>
      </c>
      <c r="Z1397" t="s">
        <v>47</v>
      </c>
      <c r="AA1397" t="s">
        <v>175</v>
      </c>
    </row>
    <row r="1398" spans="1:27" x14ac:dyDescent="0.25">
      <c r="A1398">
        <v>3727</v>
      </c>
      <c r="B1398">
        <v>1397</v>
      </c>
      <c r="C1398" t="s">
        <v>2003</v>
      </c>
      <c r="D1398" t="s">
        <v>15</v>
      </c>
      <c r="E1398" t="s">
        <v>1249</v>
      </c>
      <c r="F1398" t="s">
        <v>82</v>
      </c>
      <c r="G1398" s="4" t="s">
        <v>151</v>
      </c>
      <c r="H1398" s="4">
        <v>2.9085648148148149E-2</v>
      </c>
      <c r="I1398" s="4">
        <v>3.0312499999999999E-2</v>
      </c>
      <c r="J1398" s="4">
        <v>2.9050925925925928E-3</v>
      </c>
      <c r="K1398" s="4">
        <v>1.480324074074074E-2</v>
      </c>
      <c r="L1398" t="s">
        <v>4788</v>
      </c>
      <c r="M1398" t="s">
        <v>4597</v>
      </c>
      <c r="N1398" s="4">
        <v>1.4282407407407407E-2</v>
      </c>
      <c r="O1398" s="9">
        <v>1.4282407407407407E-2</v>
      </c>
      <c r="P1398">
        <v>45</v>
      </c>
      <c r="Q1398">
        <v>3.51837372947615E-2</v>
      </c>
      <c r="R1398" t="s">
        <v>19</v>
      </c>
      <c r="S1398">
        <v>41</v>
      </c>
      <c r="T1398" t="s">
        <v>9189</v>
      </c>
      <c r="U1398" t="s">
        <v>4576</v>
      </c>
      <c r="V1398" t="s">
        <v>75</v>
      </c>
      <c r="W1398" t="s">
        <v>4579</v>
      </c>
      <c r="X1398" t="s">
        <v>9198</v>
      </c>
      <c r="Y1398" t="s">
        <v>9166</v>
      </c>
      <c r="Z1398" t="s">
        <v>47</v>
      </c>
      <c r="AA1398" t="s">
        <v>71</v>
      </c>
    </row>
    <row r="1399" spans="1:27" x14ac:dyDescent="0.25">
      <c r="A1399">
        <v>825</v>
      </c>
      <c r="B1399">
        <v>1398</v>
      </c>
      <c r="C1399" t="s">
        <v>7206</v>
      </c>
      <c r="D1399" t="s">
        <v>15</v>
      </c>
      <c r="F1399" t="s">
        <v>350</v>
      </c>
      <c r="G1399" s="4" t="s">
        <v>18</v>
      </c>
      <c r="H1399" s="4">
        <v>2.9085648148148149E-2</v>
      </c>
      <c r="I1399" s="4">
        <v>3.0138888888888889E-2</v>
      </c>
      <c r="J1399" s="4">
        <v>2.9050925925925928E-3</v>
      </c>
      <c r="K1399" s="4">
        <v>1.4618055555555556E-2</v>
      </c>
      <c r="L1399" t="s">
        <v>4788</v>
      </c>
      <c r="M1399" t="s">
        <v>4809</v>
      </c>
      <c r="N1399" s="4">
        <v>1.4467592592592593E-2</v>
      </c>
      <c r="O1399" s="9">
        <v>1.4467592592592593E-2</v>
      </c>
      <c r="P1399">
        <v>13</v>
      </c>
      <c r="Q1399">
        <v>1.02929532858274E-2</v>
      </c>
      <c r="R1399" t="s">
        <v>23</v>
      </c>
      <c r="S1399">
        <v>41</v>
      </c>
      <c r="T1399" t="s">
        <v>9188</v>
      </c>
      <c r="U1399" t="s">
        <v>4579</v>
      </c>
      <c r="V1399" t="s">
        <v>105</v>
      </c>
      <c r="W1399" t="s">
        <v>4579</v>
      </c>
      <c r="X1399" t="s">
        <v>9198</v>
      </c>
      <c r="Y1399" t="s">
        <v>9166</v>
      </c>
      <c r="Z1399" t="s">
        <v>47</v>
      </c>
      <c r="AA1399" t="s">
        <v>9174</v>
      </c>
    </row>
    <row r="1400" spans="1:27" x14ac:dyDescent="0.25">
      <c r="A1400">
        <v>3433</v>
      </c>
      <c r="B1400">
        <v>1399</v>
      </c>
      <c r="C1400" t="s">
        <v>2004</v>
      </c>
      <c r="D1400" t="s">
        <v>15</v>
      </c>
      <c r="F1400" t="s">
        <v>82</v>
      </c>
      <c r="G1400" s="4" t="s">
        <v>18</v>
      </c>
      <c r="H1400" s="4">
        <v>2.9085648148148149E-2</v>
      </c>
      <c r="I1400" s="4">
        <v>2.9872685185185186E-2</v>
      </c>
      <c r="J1400" s="4">
        <v>2.9050925925925928E-3</v>
      </c>
      <c r="K1400" s="4">
        <v>1.4479166666666666E-2</v>
      </c>
      <c r="L1400" t="s">
        <v>4788</v>
      </c>
      <c r="M1400" t="s">
        <v>4789</v>
      </c>
      <c r="N1400" s="4">
        <v>1.4606481481481481E-2</v>
      </c>
      <c r="O1400" s="9">
        <v>1.4606481481481481E-2</v>
      </c>
      <c r="P1400">
        <v>-11</v>
      </c>
      <c r="Q1400">
        <v>-8.7929656274979996E-3</v>
      </c>
      <c r="R1400" t="s">
        <v>23</v>
      </c>
      <c r="S1400">
        <v>41</v>
      </c>
      <c r="T1400" t="s">
        <v>9188</v>
      </c>
      <c r="U1400" t="s">
        <v>4579</v>
      </c>
      <c r="V1400" t="s">
        <v>105</v>
      </c>
      <c r="W1400" t="s">
        <v>4579</v>
      </c>
      <c r="X1400" t="s">
        <v>9198</v>
      </c>
      <c r="Y1400" t="s">
        <v>9166</v>
      </c>
      <c r="Z1400" t="s">
        <v>47</v>
      </c>
      <c r="AA1400" t="s">
        <v>168</v>
      </c>
    </row>
    <row r="1401" spans="1:27" x14ac:dyDescent="0.25">
      <c r="A1401">
        <v>2677</v>
      </c>
      <c r="B1401">
        <v>1400</v>
      </c>
      <c r="C1401" t="s">
        <v>2005</v>
      </c>
      <c r="D1401" t="s">
        <v>15</v>
      </c>
      <c r="E1401" t="s">
        <v>2006</v>
      </c>
      <c r="F1401" t="s">
        <v>82</v>
      </c>
      <c r="G1401" s="4" t="s">
        <v>18</v>
      </c>
      <c r="H1401" s="4">
        <v>2.9085648148148149E-2</v>
      </c>
      <c r="I1401" s="4">
        <v>2.9988425925925925E-2</v>
      </c>
      <c r="J1401" s="4">
        <v>2.9050925925925928E-3</v>
      </c>
      <c r="K1401" s="4">
        <v>1.4317129629629629E-2</v>
      </c>
      <c r="L1401" t="s">
        <v>4788</v>
      </c>
      <c r="M1401" t="s">
        <v>7192</v>
      </c>
      <c r="N1401" s="4">
        <v>1.4768518518518519E-2</v>
      </c>
      <c r="O1401" s="9">
        <v>1.4768518518518519E-2</v>
      </c>
      <c r="P1401">
        <v>-39</v>
      </c>
      <c r="Q1401">
        <v>-3.1527890056588501E-2</v>
      </c>
      <c r="R1401" t="s">
        <v>43</v>
      </c>
      <c r="S1401">
        <v>41</v>
      </c>
      <c r="T1401" t="s">
        <v>9188</v>
      </c>
      <c r="U1401" t="s">
        <v>4576</v>
      </c>
      <c r="V1401" t="s">
        <v>105</v>
      </c>
      <c r="W1401" t="s">
        <v>4579</v>
      </c>
      <c r="X1401" t="s">
        <v>9198</v>
      </c>
      <c r="Y1401" t="s">
        <v>9166</v>
      </c>
      <c r="Z1401" t="s">
        <v>47</v>
      </c>
      <c r="AA1401" t="s">
        <v>124</v>
      </c>
    </row>
    <row r="1402" spans="1:27" x14ac:dyDescent="0.25">
      <c r="A1402">
        <v>421</v>
      </c>
      <c r="B1402">
        <v>1401</v>
      </c>
      <c r="C1402" t="s">
        <v>2007</v>
      </c>
      <c r="D1402" t="s">
        <v>15</v>
      </c>
      <c r="E1402" t="s">
        <v>190</v>
      </c>
      <c r="F1402" t="s">
        <v>2008</v>
      </c>
      <c r="G1402" s="4" t="s">
        <v>207</v>
      </c>
      <c r="H1402" s="4">
        <v>2.9085648148148149E-2</v>
      </c>
      <c r="I1402" s="4">
        <v>2.988425925925926E-2</v>
      </c>
      <c r="J1402" s="4">
        <v>2.9050925925925928E-3</v>
      </c>
      <c r="K1402" s="4">
        <v>1.4050925925925927E-2</v>
      </c>
      <c r="L1402" t="s">
        <v>4788</v>
      </c>
      <c r="M1402" t="s">
        <v>7980</v>
      </c>
      <c r="N1402" s="4">
        <v>1.5034722222222222E-2</v>
      </c>
      <c r="O1402" s="9">
        <v>1.5034722222222222E-2</v>
      </c>
      <c r="P1402">
        <v>-85</v>
      </c>
      <c r="Q1402">
        <v>-7.0016474464579898E-2</v>
      </c>
      <c r="R1402" t="s">
        <v>43</v>
      </c>
      <c r="S1402">
        <v>41</v>
      </c>
      <c r="T1402" t="s">
        <v>9188</v>
      </c>
      <c r="U1402" t="s">
        <v>4576</v>
      </c>
      <c r="V1402" t="s">
        <v>165</v>
      </c>
      <c r="W1402" t="s">
        <v>4579</v>
      </c>
      <c r="X1402" t="s">
        <v>9198</v>
      </c>
      <c r="Y1402" t="s">
        <v>9166</v>
      </c>
      <c r="Z1402" t="s">
        <v>47</v>
      </c>
      <c r="AA1402" t="s">
        <v>55</v>
      </c>
    </row>
    <row r="1403" spans="1:27" x14ac:dyDescent="0.25">
      <c r="A1403">
        <v>2997</v>
      </c>
      <c r="B1403">
        <v>1402</v>
      </c>
      <c r="C1403" t="s">
        <v>9017</v>
      </c>
      <c r="D1403" t="s">
        <v>15</v>
      </c>
      <c r="E1403" t="s">
        <v>1301</v>
      </c>
      <c r="F1403" t="s">
        <v>82</v>
      </c>
      <c r="G1403" s="4" t="s">
        <v>30</v>
      </c>
      <c r="H1403" s="4">
        <v>2.9097222222222222E-2</v>
      </c>
      <c r="I1403" s="4">
        <v>3.0289351851851852E-2</v>
      </c>
      <c r="J1403" s="4">
        <v>2.9050925925925928E-3</v>
      </c>
      <c r="K1403" s="4">
        <v>1.4687499999999999E-2</v>
      </c>
      <c r="L1403" t="s">
        <v>8302</v>
      </c>
      <c r="M1403" t="s">
        <v>7573</v>
      </c>
      <c r="N1403" s="4">
        <v>1.4409722222222223E-2</v>
      </c>
      <c r="O1403" s="9">
        <v>1.4409722222222223E-2</v>
      </c>
      <c r="P1403">
        <v>24</v>
      </c>
      <c r="Q1403">
        <v>1.8912529550827398E-2</v>
      </c>
      <c r="R1403" t="s">
        <v>23</v>
      </c>
      <c r="S1403">
        <v>41</v>
      </c>
      <c r="T1403" t="s">
        <v>9188</v>
      </c>
      <c r="U1403" t="s">
        <v>4576</v>
      </c>
      <c r="V1403" t="s">
        <v>75</v>
      </c>
      <c r="W1403" t="s">
        <v>4579</v>
      </c>
      <c r="X1403" t="s">
        <v>9198</v>
      </c>
      <c r="Y1403" t="s">
        <v>9166</v>
      </c>
      <c r="Z1403" t="s">
        <v>47</v>
      </c>
      <c r="AA1403" t="s">
        <v>9178</v>
      </c>
    </row>
    <row r="1404" spans="1:27" x14ac:dyDescent="0.25">
      <c r="A1404">
        <v>4568</v>
      </c>
      <c r="B1404">
        <v>1403</v>
      </c>
      <c r="C1404" t="s">
        <v>2009</v>
      </c>
      <c r="D1404" t="s">
        <v>15</v>
      </c>
      <c r="E1404" t="s">
        <v>1865</v>
      </c>
      <c r="F1404" t="s">
        <v>2010</v>
      </c>
      <c r="G1404" s="4" t="s">
        <v>135</v>
      </c>
      <c r="H1404" s="4">
        <v>2.9097222222222222E-2</v>
      </c>
      <c r="I1404" s="4">
        <v>2.9953703703703705E-2</v>
      </c>
      <c r="J1404" s="4">
        <v>2.9050925925925928E-3</v>
      </c>
      <c r="K1404" s="4">
        <v>1.40625E-2</v>
      </c>
      <c r="L1404" t="s">
        <v>8302</v>
      </c>
      <c r="M1404" t="s">
        <v>5280</v>
      </c>
      <c r="N1404" s="4">
        <v>1.5034722222222222E-2</v>
      </c>
      <c r="O1404" s="9">
        <v>1.5034722222222222E-2</v>
      </c>
      <c r="P1404">
        <v>-84</v>
      </c>
      <c r="Q1404">
        <v>-6.9135802469135796E-2</v>
      </c>
      <c r="R1404" t="s">
        <v>43</v>
      </c>
      <c r="S1404">
        <v>41</v>
      </c>
      <c r="T1404" t="s">
        <v>9188</v>
      </c>
      <c r="U1404" t="s">
        <v>4576</v>
      </c>
      <c r="V1404" t="s">
        <v>136</v>
      </c>
      <c r="W1404" t="s">
        <v>4579</v>
      </c>
      <c r="X1404" t="s">
        <v>9198</v>
      </c>
      <c r="Y1404" t="s">
        <v>9166</v>
      </c>
      <c r="Z1404" t="s">
        <v>47</v>
      </c>
      <c r="AA1404" t="s">
        <v>58</v>
      </c>
    </row>
    <row r="1405" spans="1:27" x14ac:dyDescent="0.25">
      <c r="A1405">
        <v>139</v>
      </c>
      <c r="B1405">
        <v>1404</v>
      </c>
      <c r="C1405" t="s">
        <v>7358</v>
      </c>
      <c r="D1405" t="s">
        <v>15</v>
      </c>
      <c r="E1405" t="s">
        <v>661</v>
      </c>
      <c r="G1405" s="4" t="s">
        <v>186</v>
      </c>
      <c r="H1405" s="4">
        <v>2.9108796296296296E-2</v>
      </c>
      <c r="I1405" s="4">
        <v>3.0127314814814815E-2</v>
      </c>
      <c r="J1405" s="4">
        <v>2.9166666666666668E-3</v>
      </c>
      <c r="K1405" s="4">
        <v>1.4548611111111111E-2</v>
      </c>
      <c r="L1405" t="s">
        <v>6985</v>
      </c>
      <c r="M1405" t="s">
        <v>4972</v>
      </c>
      <c r="N1405" s="4">
        <v>1.4560185185185185E-2</v>
      </c>
      <c r="O1405" s="9">
        <v>1.4560185185185185E-2</v>
      </c>
      <c r="P1405">
        <v>-1</v>
      </c>
      <c r="Q1405">
        <v>-7.9554494828957796E-4</v>
      </c>
      <c r="R1405" t="s">
        <v>23</v>
      </c>
      <c r="S1405">
        <v>41</v>
      </c>
      <c r="T1405" t="s">
        <v>9189</v>
      </c>
      <c r="U1405" t="s">
        <v>4576</v>
      </c>
      <c r="V1405" t="s">
        <v>105</v>
      </c>
      <c r="W1405" t="s">
        <v>4579</v>
      </c>
      <c r="X1405" t="s">
        <v>9198</v>
      </c>
      <c r="Y1405" t="s">
        <v>9166</v>
      </c>
      <c r="Z1405" t="s">
        <v>47</v>
      </c>
      <c r="AA1405" t="s">
        <v>187</v>
      </c>
    </row>
    <row r="1406" spans="1:27" x14ac:dyDescent="0.25">
      <c r="A1406">
        <v>4491</v>
      </c>
      <c r="B1406">
        <v>1405</v>
      </c>
      <c r="C1406" t="s">
        <v>2011</v>
      </c>
      <c r="D1406" t="s">
        <v>15</v>
      </c>
      <c r="F1406" t="s">
        <v>2012</v>
      </c>
      <c r="G1406" s="4" t="s">
        <v>18</v>
      </c>
      <c r="H1406" s="4">
        <v>2.9108796296296296E-2</v>
      </c>
      <c r="I1406" s="4">
        <v>3.0277777777777778E-2</v>
      </c>
      <c r="J1406" s="4">
        <v>2.9166666666666668E-3</v>
      </c>
      <c r="K1406" s="4">
        <v>1.4606481481481481E-2</v>
      </c>
      <c r="L1406" t="s">
        <v>6985</v>
      </c>
      <c r="M1406" t="s">
        <v>6986</v>
      </c>
      <c r="N1406" s="4">
        <v>1.4502314814814815E-2</v>
      </c>
      <c r="O1406" s="9">
        <v>1.4502314814814815E-2</v>
      </c>
      <c r="P1406">
        <v>9</v>
      </c>
      <c r="Q1406">
        <v>7.13153724247227E-3</v>
      </c>
      <c r="R1406" t="s">
        <v>23</v>
      </c>
      <c r="S1406">
        <v>41</v>
      </c>
      <c r="T1406" t="s">
        <v>9188</v>
      </c>
      <c r="U1406" t="s">
        <v>4579</v>
      </c>
      <c r="V1406" t="s">
        <v>105</v>
      </c>
      <c r="W1406" t="s">
        <v>4579</v>
      </c>
      <c r="X1406" t="s">
        <v>9198</v>
      </c>
      <c r="Y1406" t="s">
        <v>9166</v>
      </c>
      <c r="Z1406" t="s">
        <v>47</v>
      </c>
      <c r="AA1406" t="s">
        <v>9175</v>
      </c>
    </row>
    <row r="1407" spans="1:27" x14ac:dyDescent="0.25">
      <c r="A1407">
        <v>438</v>
      </c>
      <c r="B1407">
        <v>1406</v>
      </c>
      <c r="C1407" t="s">
        <v>6711</v>
      </c>
      <c r="D1407" t="s">
        <v>15</v>
      </c>
      <c r="F1407" t="s">
        <v>2013</v>
      </c>
      <c r="G1407" s="4" t="s">
        <v>135</v>
      </c>
      <c r="H1407" s="4">
        <v>2.9120370370370369E-2</v>
      </c>
      <c r="I1407" s="4">
        <v>2.9386574074074075E-2</v>
      </c>
      <c r="J1407" s="4">
        <v>2.9166666666666668E-3</v>
      </c>
      <c r="K1407" s="4">
        <v>1.3680555555555555E-2</v>
      </c>
      <c r="L1407" t="s">
        <v>6214</v>
      </c>
      <c r="M1407" t="s">
        <v>6187</v>
      </c>
      <c r="N1407" s="4">
        <v>1.5439814814814814E-2</v>
      </c>
      <c r="O1407" s="9">
        <v>1.5439814814814814E-2</v>
      </c>
      <c r="P1407">
        <v>-152</v>
      </c>
      <c r="Q1407">
        <v>-0.12859560067681899</v>
      </c>
      <c r="R1407" t="s">
        <v>43</v>
      </c>
      <c r="S1407">
        <v>41</v>
      </c>
      <c r="T1407" t="s">
        <v>9188</v>
      </c>
      <c r="U1407" t="s">
        <v>4579</v>
      </c>
      <c r="V1407" t="s">
        <v>136</v>
      </c>
      <c r="W1407" t="s">
        <v>4579</v>
      </c>
      <c r="X1407" t="s">
        <v>9198</v>
      </c>
      <c r="Y1407" t="s">
        <v>9166</v>
      </c>
      <c r="Z1407" t="s">
        <v>47</v>
      </c>
      <c r="AA1407" t="s">
        <v>141</v>
      </c>
    </row>
    <row r="1408" spans="1:27" x14ac:dyDescent="0.25">
      <c r="A1408">
        <v>1418</v>
      </c>
      <c r="B1408">
        <v>1407</v>
      </c>
      <c r="C1408" t="s">
        <v>2014</v>
      </c>
      <c r="D1408" t="s">
        <v>15</v>
      </c>
      <c r="F1408" t="s">
        <v>2015</v>
      </c>
      <c r="G1408" s="4" t="s">
        <v>30</v>
      </c>
      <c r="H1408" s="4">
        <v>2.9120370370370369E-2</v>
      </c>
      <c r="I1408" s="4">
        <v>3.0069444444444444E-2</v>
      </c>
      <c r="J1408" s="4">
        <v>2.9166666666666668E-3</v>
      </c>
      <c r="K1408" s="4">
        <v>1.4641203703703703E-2</v>
      </c>
      <c r="L1408" t="s">
        <v>6214</v>
      </c>
      <c r="M1408" t="s">
        <v>4600</v>
      </c>
      <c r="N1408" s="4">
        <v>1.4479166666666666E-2</v>
      </c>
      <c r="O1408" s="9">
        <v>1.4479166666666666E-2</v>
      </c>
      <c r="P1408">
        <v>14</v>
      </c>
      <c r="Q1408">
        <v>1.1067193675889301E-2</v>
      </c>
      <c r="R1408" t="s">
        <v>23</v>
      </c>
      <c r="S1408">
        <v>41</v>
      </c>
      <c r="T1408" t="s">
        <v>9188</v>
      </c>
      <c r="U1408" t="s">
        <v>4579</v>
      </c>
      <c r="V1408" t="s">
        <v>75</v>
      </c>
      <c r="W1408" t="s">
        <v>4579</v>
      </c>
      <c r="X1408" t="s">
        <v>9198</v>
      </c>
      <c r="Y1408" t="s">
        <v>9166</v>
      </c>
      <c r="Z1408" t="s">
        <v>47</v>
      </c>
      <c r="AA1408" t="s">
        <v>9176</v>
      </c>
    </row>
    <row r="1409" spans="1:27" x14ac:dyDescent="0.25">
      <c r="A1409">
        <v>1179</v>
      </c>
      <c r="B1409">
        <v>1408</v>
      </c>
      <c r="C1409" t="s">
        <v>8693</v>
      </c>
      <c r="D1409" t="s">
        <v>15</v>
      </c>
      <c r="E1409" t="s">
        <v>732</v>
      </c>
      <c r="F1409" t="s">
        <v>2016</v>
      </c>
      <c r="G1409" s="4" t="s">
        <v>18</v>
      </c>
      <c r="H1409" s="4">
        <v>2.9131944444444443E-2</v>
      </c>
      <c r="I1409" s="4">
        <v>2.9780092592592594E-2</v>
      </c>
      <c r="J1409" s="4">
        <v>2.9166666666666668E-3</v>
      </c>
      <c r="K1409" s="4">
        <v>1.4502314814814815E-2</v>
      </c>
      <c r="L1409" t="s">
        <v>4966</v>
      </c>
      <c r="M1409" t="s">
        <v>6327</v>
      </c>
      <c r="N1409" s="4">
        <v>1.462962962962963E-2</v>
      </c>
      <c r="O1409" s="9">
        <v>1.462962962962963E-2</v>
      </c>
      <c r="P1409">
        <v>-11</v>
      </c>
      <c r="Q1409">
        <v>-8.7789305666400603E-3</v>
      </c>
      <c r="R1409" t="s">
        <v>23</v>
      </c>
      <c r="S1409">
        <v>41</v>
      </c>
      <c r="T1409" t="s">
        <v>9188</v>
      </c>
      <c r="U1409" t="s">
        <v>4576</v>
      </c>
      <c r="V1409" t="s">
        <v>105</v>
      </c>
      <c r="W1409" t="s">
        <v>4579</v>
      </c>
      <c r="X1409" t="s">
        <v>9198</v>
      </c>
      <c r="Y1409" t="s">
        <v>9166</v>
      </c>
      <c r="Z1409" t="s">
        <v>47</v>
      </c>
      <c r="AA1409" t="s">
        <v>175</v>
      </c>
    </row>
    <row r="1410" spans="1:27" x14ac:dyDescent="0.25">
      <c r="A1410">
        <v>559</v>
      </c>
      <c r="B1410">
        <v>1409</v>
      </c>
      <c r="C1410" t="s">
        <v>2017</v>
      </c>
      <c r="D1410" t="s">
        <v>15</v>
      </c>
      <c r="F1410" t="s">
        <v>82</v>
      </c>
      <c r="G1410" s="4" t="s">
        <v>135</v>
      </c>
      <c r="H1410" s="4">
        <v>2.9131944444444443E-2</v>
      </c>
      <c r="I1410" s="4">
        <v>3.0069444444444444E-2</v>
      </c>
      <c r="J1410" s="4">
        <v>2.9166666666666668E-3</v>
      </c>
      <c r="K1410" s="4">
        <v>1.4236111111111111E-2</v>
      </c>
      <c r="L1410" t="s">
        <v>4966</v>
      </c>
      <c r="M1410" t="s">
        <v>4967</v>
      </c>
      <c r="N1410" s="4">
        <v>1.4895833333333334E-2</v>
      </c>
      <c r="O1410" s="9">
        <v>1.4895833333333334E-2</v>
      </c>
      <c r="P1410">
        <v>-57</v>
      </c>
      <c r="Q1410">
        <v>-4.6341463414634097E-2</v>
      </c>
      <c r="R1410" t="s">
        <v>43</v>
      </c>
      <c r="S1410">
        <v>41</v>
      </c>
      <c r="T1410" t="s">
        <v>9188</v>
      </c>
      <c r="U1410" t="s">
        <v>4579</v>
      </c>
      <c r="V1410" t="s">
        <v>136</v>
      </c>
      <c r="W1410" t="s">
        <v>4579</v>
      </c>
      <c r="X1410" t="s">
        <v>9198</v>
      </c>
      <c r="Y1410" t="s">
        <v>9166</v>
      </c>
      <c r="Z1410" t="s">
        <v>47</v>
      </c>
      <c r="AA1410" t="s">
        <v>105</v>
      </c>
    </row>
    <row r="1411" spans="1:27" x14ac:dyDescent="0.25">
      <c r="A1411">
        <v>2865</v>
      </c>
      <c r="B1411">
        <v>1410</v>
      </c>
      <c r="C1411" t="s">
        <v>8694</v>
      </c>
      <c r="D1411" t="s">
        <v>15</v>
      </c>
      <c r="E1411" t="s">
        <v>2018</v>
      </c>
      <c r="F1411" t="s">
        <v>1112</v>
      </c>
      <c r="G1411" s="4" t="s">
        <v>18</v>
      </c>
      <c r="H1411" s="4">
        <v>2.914351851851852E-2</v>
      </c>
      <c r="I1411" s="4">
        <v>3.0624999999999999E-2</v>
      </c>
      <c r="J1411" s="4">
        <v>2.9166666666666668E-3</v>
      </c>
      <c r="K1411" s="4">
        <v>1.4652777777777778E-2</v>
      </c>
      <c r="L1411" t="s">
        <v>8695</v>
      </c>
      <c r="M1411" t="s">
        <v>8088</v>
      </c>
      <c r="N1411" s="4">
        <v>1.4490740740740742E-2</v>
      </c>
      <c r="O1411" s="9">
        <v>1.4490740740740742E-2</v>
      </c>
      <c r="P1411">
        <v>14</v>
      </c>
      <c r="Q1411">
        <v>1.1058451816745699E-2</v>
      </c>
      <c r="R1411" t="s">
        <v>23</v>
      </c>
      <c r="S1411">
        <v>41</v>
      </c>
      <c r="T1411" t="s">
        <v>9188</v>
      </c>
      <c r="U1411" t="s">
        <v>4576</v>
      </c>
      <c r="V1411" t="s">
        <v>105</v>
      </c>
      <c r="W1411" t="s">
        <v>4579</v>
      </c>
      <c r="X1411" t="s">
        <v>9198</v>
      </c>
      <c r="Y1411" t="s">
        <v>9166</v>
      </c>
      <c r="Z1411" t="s">
        <v>47</v>
      </c>
      <c r="AA1411" t="s">
        <v>9179</v>
      </c>
    </row>
    <row r="1412" spans="1:27" x14ac:dyDescent="0.25">
      <c r="A1412">
        <v>3523</v>
      </c>
      <c r="B1412">
        <v>1411</v>
      </c>
      <c r="C1412" t="s">
        <v>2019</v>
      </c>
      <c r="D1412" t="s">
        <v>15</v>
      </c>
      <c r="E1412" t="s">
        <v>407</v>
      </c>
      <c r="F1412" t="s">
        <v>82</v>
      </c>
      <c r="G1412" s="4" t="s">
        <v>151</v>
      </c>
      <c r="H1412" s="4">
        <v>2.9155092592592594E-2</v>
      </c>
      <c r="I1412" s="4">
        <v>2.9976851851851852E-2</v>
      </c>
      <c r="J1412" s="4">
        <v>2.9166666666666668E-3</v>
      </c>
      <c r="K1412" s="4">
        <v>1.4687499999999999E-2</v>
      </c>
      <c r="L1412" t="s">
        <v>8869</v>
      </c>
      <c r="M1412" t="s">
        <v>7573</v>
      </c>
      <c r="N1412" s="4">
        <v>1.4467592592592593E-2</v>
      </c>
      <c r="O1412" s="9">
        <v>1.4467592592592593E-2</v>
      </c>
      <c r="P1412">
        <v>19</v>
      </c>
      <c r="Q1412">
        <v>1.49724192277384E-2</v>
      </c>
      <c r="R1412" t="s">
        <v>23</v>
      </c>
      <c r="S1412">
        <v>41</v>
      </c>
      <c r="T1412" t="s">
        <v>9189</v>
      </c>
      <c r="U1412" t="s">
        <v>4576</v>
      </c>
      <c r="V1412" t="s">
        <v>75</v>
      </c>
      <c r="W1412" t="s">
        <v>4579</v>
      </c>
      <c r="X1412" t="s">
        <v>9198</v>
      </c>
      <c r="Y1412" t="s">
        <v>9166</v>
      </c>
      <c r="Z1412" t="s">
        <v>47</v>
      </c>
      <c r="AA1412" t="s">
        <v>9178</v>
      </c>
    </row>
    <row r="1413" spans="1:27" x14ac:dyDescent="0.25">
      <c r="A1413">
        <v>2597</v>
      </c>
      <c r="B1413">
        <v>1412</v>
      </c>
      <c r="C1413" t="s">
        <v>8868</v>
      </c>
      <c r="D1413" t="s">
        <v>15</v>
      </c>
      <c r="E1413" t="s">
        <v>2020</v>
      </c>
      <c r="F1413" t="s">
        <v>82</v>
      </c>
      <c r="G1413" s="4" t="s">
        <v>18</v>
      </c>
      <c r="H1413" s="4">
        <v>2.9155092592592594E-2</v>
      </c>
      <c r="I1413" s="4">
        <v>3.0185185185185186E-2</v>
      </c>
      <c r="J1413" s="4">
        <v>2.9166666666666668E-3</v>
      </c>
      <c r="K1413" s="4">
        <v>1.480324074074074E-2</v>
      </c>
      <c r="L1413" t="s">
        <v>8869</v>
      </c>
      <c r="M1413" t="s">
        <v>4597</v>
      </c>
      <c r="N1413" s="4">
        <v>1.4351851851851852E-2</v>
      </c>
      <c r="O1413" s="9">
        <v>1.4351851851851852E-2</v>
      </c>
      <c r="P1413">
        <v>39</v>
      </c>
      <c r="Q1413">
        <v>3.0492572322126699E-2</v>
      </c>
      <c r="R1413" t="s">
        <v>19</v>
      </c>
      <c r="S1413">
        <v>41</v>
      </c>
      <c r="T1413" t="s">
        <v>9188</v>
      </c>
      <c r="U1413" t="s">
        <v>4576</v>
      </c>
      <c r="V1413" t="s">
        <v>105</v>
      </c>
      <c r="W1413" t="s">
        <v>4579</v>
      </c>
      <c r="X1413" t="s">
        <v>9198</v>
      </c>
      <c r="Y1413" t="s">
        <v>9166</v>
      </c>
      <c r="Z1413" t="s">
        <v>47</v>
      </c>
      <c r="AA1413" t="s">
        <v>71</v>
      </c>
    </row>
    <row r="1414" spans="1:27" x14ac:dyDescent="0.25">
      <c r="A1414">
        <v>4072</v>
      </c>
      <c r="B1414">
        <v>1413</v>
      </c>
      <c r="C1414" t="s">
        <v>2021</v>
      </c>
      <c r="D1414" t="s">
        <v>15</v>
      </c>
      <c r="F1414" t="s">
        <v>510</v>
      </c>
      <c r="G1414" s="4" t="s">
        <v>30</v>
      </c>
      <c r="H1414" s="4">
        <v>2.9166666666666667E-2</v>
      </c>
      <c r="I1414" s="4">
        <v>3.0520833333333334E-2</v>
      </c>
      <c r="J1414" s="4">
        <v>2.9166666666666668E-3</v>
      </c>
      <c r="K1414" s="4">
        <v>1.4675925925925926E-2</v>
      </c>
      <c r="L1414" t="s">
        <v>6215</v>
      </c>
      <c r="M1414" t="s">
        <v>4794</v>
      </c>
      <c r="N1414" s="4">
        <v>1.4490740740740742E-2</v>
      </c>
      <c r="O1414" s="9">
        <v>1.4490740740740742E-2</v>
      </c>
      <c r="P1414">
        <v>16</v>
      </c>
      <c r="Q1414">
        <v>1.2618296529968501E-2</v>
      </c>
      <c r="R1414" t="s">
        <v>23</v>
      </c>
      <c r="S1414">
        <v>42</v>
      </c>
      <c r="T1414" t="s">
        <v>9188</v>
      </c>
      <c r="U1414" t="s">
        <v>4579</v>
      </c>
      <c r="V1414" t="s">
        <v>75</v>
      </c>
      <c r="W1414" t="s">
        <v>4579</v>
      </c>
      <c r="X1414" t="s">
        <v>9198</v>
      </c>
      <c r="Y1414" t="s">
        <v>9166</v>
      </c>
      <c r="Z1414" t="s">
        <v>47</v>
      </c>
      <c r="AA1414" t="s">
        <v>9170</v>
      </c>
    </row>
    <row r="1415" spans="1:27" x14ac:dyDescent="0.25">
      <c r="A1415">
        <v>3257</v>
      </c>
      <c r="B1415">
        <v>1414</v>
      </c>
      <c r="C1415" t="s">
        <v>7084</v>
      </c>
      <c r="D1415" t="s">
        <v>15</v>
      </c>
      <c r="F1415" t="s">
        <v>2022</v>
      </c>
      <c r="G1415" s="4" t="s">
        <v>18</v>
      </c>
      <c r="H1415" s="4">
        <v>2.9166666666666667E-2</v>
      </c>
      <c r="I1415" s="4">
        <v>2.9930555555555554E-2</v>
      </c>
      <c r="J1415" s="4">
        <v>2.9166666666666668E-3</v>
      </c>
      <c r="K1415" s="4">
        <v>1.4444444444444444E-2</v>
      </c>
      <c r="L1415" t="s">
        <v>6215</v>
      </c>
      <c r="M1415" t="s">
        <v>7085</v>
      </c>
      <c r="N1415" s="4">
        <v>1.4722222222222222E-2</v>
      </c>
      <c r="O1415" s="9">
        <v>1.4722222222222222E-2</v>
      </c>
      <c r="P1415">
        <v>-24</v>
      </c>
      <c r="Q1415">
        <v>-1.9230769230769201E-2</v>
      </c>
      <c r="R1415" t="s">
        <v>23</v>
      </c>
      <c r="S1415">
        <v>42</v>
      </c>
      <c r="T1415" t="s">
        <v>9188</v>
      </c>
      <c r="U1415" t="s">
        <v>4579</v>
      </c>
      <c r="V1415" t="s">
        <v>105</v>
      </c>
      <c r="W1415" t="s">
        <v>4579</v>
      </c>
      <c r="X1415" t="s">
        <v>9198</v>
      </c>
      <c r="Y1415" t="s">
        <v>9166</v>
      </c>
      <c r="Z1415" t="s">
        <v>47</v>
      </c>
      <c r="AA1415" t="s">
        <v>159</v>
      </c>
    </row>
    <row r="1416" spans="1:27" x14ac:dyDescent="0.25">
      <c r="A1416">
        <v>6055</v>
      </c>
      <c r="B1416">
        <v>1415</v>
      </c>
      <c r="C1416" t="s">
        <v>2023</v>
      </c>
      <c r="D1416" t="s">
        <v>15</v>
      </c>
      <c r="F1416" t="s">
        <v>847</v>
      </c>
      <c r="G1416" s="4" t="s">
        <v>30</v>
      </c>
      <c r="H1416" s="4">
        <v>2.9166666666666667E-2</v>
      </c>
      <c r="I1416" s="4">
        <v>3.005787037037037E-2</v>
      </c>
      <c r="J1416" s="4">
        <v>2.9166666666666668E-3</v>
      </c>
      <c r="K1416" s="4">
        <v>1.4895833333333334E-2</v>
      </c>
      <c r="L1416" t="s">
        <v>6215</v>
      </c>
      <c r="M1416" t="s">
        <v>5938</v>
      </c>
      <c r="N1416" s="4">
        <v>1.4270833333333333E-2</v>
      </c>
      <c r="O1416" s="9">
        <v>1.4270833333333333E-2</v>
      </c>
      <c r="P1416">
        <v>54</v>
      </c>
      <c r="Q1416">
        <v>4.1958041958042001E-2</v>
      </c>
      <c r="R1416" t="s">
        <v>19</v>
      </c>
      <c r="S1416">
        <v>42</v>
      </c>
      <c r="T1416" t="s">
        <v>9188</v>
      </c>
      <c r="U1416" t="s">
        <v>4579</v>
      </c>
      <c r="V1416" t="s">
        <v>75</v>
      </c>
      <c r="W1416" t="s">
        <v>4579</v>
      </c>
      <c r="X1416" t="s">
        <v>9198</v>
      </c>
      <c r="Y1416" t="s">
        <v>9166</v>
      </c>
      <c r="Z1416" t="s">
        <v>47</v>
      </c>
      <c r="AA1416" t="s">
        <v>96</v>
      </c>
    </row>
    <row r="1417" spans="1:27" x14ac:dyDescent="0.25">
      <c r="A1417">
        <v>3440</v>
      </c>
      <c r="B1417">
        <v>1416</v>
      </c>
      <c r="C1417" t="s">
        <v>9018</v>
      </c>
      <c r="D1417" t="s">
        <v>15</v>
      </c>
      <c r="E1417" t="s">
        <v>512</v>
      </c>
      <c r="F1417" t="s">
        <v>82</v>
      </c>
      <c r="G1417" s="4" t="s">
        <v>30</v>
      </c>
      <c r="H1417" s="4">
        <v>2.9178240740740741E-2</v>
      </c>
      <c r="I1417" s="4">
        <v>3.0451388888888889E-2</v>
      </c>
      <c r="J1417" s="4">
        <v>2.9166666666666668E-3</v>
      </c>
      <c r="K1417" s="4">
        <v>1.4895833333333334E-2</v>
      </c>
      <c r="L1417" t="s">
        <v>8303</v>
      </c>
      <c r="M1417" t="s">
        <v>5938</v>
      </c>
      <c r="N1417" s="4">
        <v>1.4282407407407407E-2</v>
      </c>
      <c r="O1417" s="9">
        <v>1.4282407407407407E-2</v>
      </c>
      <c r="P1417">
        <v>53</v>
      </c>
      <c r="Q1417">
        <v>4.1181041181041197E-2</v>
      </c>
      <c r="R1417" t="s">
        <v>19</v>
      </c>
      <c r="S1417">
        <v>42</v>
      </c>
      <c r="T1417" t="s">
        <v>9188</v>
      </c>
      <c r="U1417" t="s">
        <v>4576</v>
      </c>
      <c r="V1417" t="s">
        <v>75</v>
      </c>
      <c r="W1417" t="s">
        <v>4579</v>
      </c>
      <c r="X1417" t="s">
        <v>9198</v>
      </c>
      <c r="Y1417" t="s">
        <v>9166</v>
      </c>
      <c r="Z1417" t="s">
        <v>47</v>
      </c>
      <c r="AA1417" t="s">
        <v>96</v>
      </c>
    </row>
    <row r="1418" spans="1:27" x14ac:dyDescent="0.25">
      <c r="A1418">
        <v>164</v>
      </c>
      <c r="B1418">
        <v>1417</v>
      </c>
      <c r="C1418" t="s">
        <v>2024</v>
      </c>
      <c r="D1418" t="s">
        <v>15</v>
      </c>
      <c r="E1418" t="s">
        <v>2025</v>
      </c>
      <c r="F1418" t="s">
        <v>801</v>
      </c>
      <c r="G1418" s="4" t="s">
        <v>135</v>
      </c>
      <c r="H1418" s="4">
        <v>2.9178240740740741E-2</v>
      </c>
      <c r="I1418" s="4">
        <v>2.9965277777777778E-2</v>
      </c>
      <c r="J1418" s="4">
        <v>2.9166666666666668E-3</v>
      </c>
      <c r="K1418" s="4">
        <v>1.4467592592592593E-2</v>
      </c>
      <c r="L1418" t="s">
        <v>8303</v>
      </c>
      <c r="M1418" t="s">
        <v>7468</v>
      </c>
      <c r="N1418" s="4">
        <v>1.4710648148148148E-2</v>
      </c>
      <c r="O1418" s="9">
        <v>1.4710648148148148E-2</v>
      </c>
      <c r="P1418">
        <v>-21</v>
      </c>
      <c r="Q1418">
        <v>-1.6799999999999999E-2</v>
      </c>
      <c r="R1418" t="s">
        <v>23</v>
      </c>
      <c r="S1418">
        <v>42</v>
      </c>
      <c r="T1418" t="s">
        <v>9188</v>
      </c>
      <c r="U1418" t="s">
        <v>4576</v>
      </c>
      <c r="V1418" t="s">
        <v>136</v>
      </c>
      <c r="W1418" t="s">
        <v>4579</v>
      </c>
      <c r="X1418" t="s">
        <v>9198</v>
      </c>
      <c r="Y1418" t="s">
        <v>9166</v>
      </c>
      <c r="Z1418" t="s">
        <v>47</v>
      </c>
      <c r="AA1418" t="s">
        <v>165</v>
      </c>
    </row>
    <row r="1419" spans="1:27" x14ac:dyDescent="0.25">
      <c r="A1419">
        <v>2755</v>
      </c>
      <c r="B1419">
        <v>1418</v>
      </c>
      <c r="C1419" t="s">
        <v>7574</v>
      </c>
      <c r="D1419" t="s">
        <v>15</v>
      </c>
      <c r="E1419" t="s">
        <v>696</v>
      </c>
      <c r="F1419" t="s">
        <v>158</v>
      </c>
      <c r="G1419" s="4" t="s">
        <v>30</v>
      </c>
      <c r="H1419" s="4">
        <v>2.9189814814814814E-2</v>
      </c>
      <c r="I1419" s="4">
        <v>3.019675925925926E-2</v>
      </c>
      <c r="J1419" s="4">
        <v>2.9166666666666668E-3</v>
      </c>
      <c r="K1419" s="4">
        <v>1.4664351851851852E-2</v>
      </c>
      <c r="L1419" t="s">
        <v>7575</v>
      </c>
      <c r="M1419" t="s">
        <v>6988</v>
      </c>
      <c r="N1419" s="4">
        <v>1.4525462962962962E-2</v>
      </c>
      <c r="O1419" s="9">
        <v>1.4525462962962962E-2</v>
      </c>
      <c r="P1419">
        <v>12</v>
      </c>
      <c r="Q1419">
        <v>9.4711917916337797E-3</v>
      </c>
      <c r="R1419" t="s">
        <v>23</v>
      </c>
      <c r="S1419">
        <v>42</v>
      </c>
      <c r="T1419" t="s">
        <v>9188</v>
      </c>
      <c r="U1419" t="s">
        <v>4576</v>
      </c>
      <c r="V1419" t="s">
        <v>75</v>
      </c>
      <c r="W1419" t="s">
        <v>4579</v>
      </c>
      <c r="X1419" t="s">
        <v>9198</v>
      </c>
      <c r="Y1419" t="s">
        <v>9166</v>
      </c>
      <c r="Z1419" t="s">
        <v>47</v>
      </c>
      <c r="AA1419" t="s">
        <v>9173</v>
      </c>
    </row>
    <row r="1420" spans="1:27" x14ac:dyDescent="0.25">
      <c r="A1420">
        <v>1615</v>
      </c>
      <c r="B1420">
        <v>1419</v>
      </c>
      <c r="C1420" t="s">
        <v>2026</v>
      </c>
      <c r="D1420" t="s">
        <v>15</v>
      </c>
      <c r="E1420" t="s">
        <v>2027</v>
      </c>
      <c r="F1420" t="s">
        <v>489</v>
      </c>
      <c r="G1420" s="4" t="s">
        <v>207</v>
      </c>
      <c r="H1420" s="4">
        <v>2.9201388888888888E-2</v>
      </c>
      <c r="I1420" s="4">
        <v>3.0208333333333334E-2</v>
      </c>
      <c r="J1420" s="4">
        <v>2.9166666666666668E-3</v>
      </c>
      <c r="K1420" s="4">
        <v>1.4386574074074074E-2</v>
      </c>
      <c r="L1420" t="s">
        <v>8082</v>
      </c>
      <c r="M1420" t="s">
        <v>6322</v>
      </c>
      <c r="N1420" s="4">
        <v>1.4814814814814815E-2</v>
      </c>
      <c r="O1420" s="9">
        <v>1.4814814814814815E-2</v>
      </c>
      <c r="P1420">
        <v>-37</v>
      </c>
      <c r="Q1420">
        <v>-2.9766693483507599E-2</v>
      </c>
      <c r="R1420" t="s">
        <v>43</v>
      </c>
      <c r="S1420">
        <v>42</v>
      </c>
      <c r="T1420" t="s">
        <v>9188</v>
      </c>
      <c r="U1420" t="s">
        <v>4576</v>
      </c>
      <c r="V1420" t="s">
        <v>165</v>
      </c>
      <c r="W1420" t="s">
        <v>4579</v>
      </c>
      <c r="X1420" t="s">
        <v>9198</v>
      </c>
      <c r="Y1420" t="s">
        <v>9166</v>
      </c>
      <c r="Z1420" t="s">
        <v>47</v>
      </c>
      <c r="AA1420" t="s">
        <v>144</v>
      </c>
    </row>
    <row r="1421" spans="1:27" x14ac:dyDescent="0.25">
      <c r="A1421">
        <v>2747</v>
      </c>
      <c r="B1421">
        <v>1420</v>
      </c>
      <c r="C1421" t="s">
        <v>2028</v>
      </c>
      <c r="D1421" t="s">
        <v>15</v>
      </c>
      <c r="E1421" t="s">
        <v>1242</v>
      </c>
      <c r="F1421" t="s">
        <v>82</v>
      </c>
      <c r="G1421" s="4" t="s">
        <v>1011</v>
      </c>
      <c r="H1421" s="4">
        <v>2.9201388888888888E-2</v>
      </c>
      <c r="I1421" s="4">
        <v>3.0034722222222223E-2</v>
      </c>
      <c r="J1421" s="4">
        <v>2.9166666666666668E-3</v>
      </c>
      <c r="K1421" s="4">
        <v>1.4490740740740742E-2</v>
      </c>
      <c r="L1421" t="s">
        <v>8082</v>
      </c>
      <c r="M1421" t="s">
        <v>7466</v>
      </c>
      <c r="N1421" s="4">
        <v>1.4710648148148148E-2</v>
      </c>
      <c r="O1421" s="9">
        <v>1.4710648148148148E-2</v>
      </c>
      <c r="P1421">
        <v>-19</v>
      </c>
      <c r="Q1421">
        <v>-1.51757188498403E-2</v>
      </c>
      <c r="R1421" t="s">
        <v>23</v>
      </c>
      <c r="S1421">
        <v>42</v>
      </c>
      <c r="T1421" t="s">
        <v>9189</v>
      </c>
      <c r="U1421" t="s">
        <v>4576</v>
      </c>
      <c r="V1421" t="s">
        <v>136</v>
      </c>
      <c r="W1421" t="s">
        <v>4579</v>
      </c>
      <c r="X1421" t="s">
        <v>9198</v>
      </c>
      <c r="Y1421" t="s">
        <v>9166</v>
      </c>
      <c r="Z1421" t="s">
        <v>47</v>
      </c>
      <c r="AA1421" t="s">
        <v>172</v>
      </c>
    </row>
    <row r="1422" spans="1:27" x14ac:dyDescent="0.25">
      <c r="A1422">
        <v>3536</v>
      </c>
      <c r="B1422">
        <v>1421</v>
      </c>
      <c r="C1422" t="s">
        <v>2029</v>
      </c>
      <c r="D1422" t="s">
        <v>15</v>
      </c>
      <c r="E1422" t="s">
        <v>544</v>
      </c>
      <c r="F1422" t="s">
        <v>1135</v>
      </c>
      <c r="G1422" s="4" t="s">
        <v>135</v>
      </c>
      <c r="H1422" s="4">
        <v>2.9212962962962961E-2</v>
      </c>
      <c r="I1422" s="4">
        <v>3.0208333333333334E-2</v>
      </c>
      <c r="J1422" s="4">
        <v>2.9166666666666668E-3</v>
      </c>
      <c r="K1422" s="4">
        <v>1.4340277777777778E-2</v>
      </c>
      <c r="L1422" t="s">
        <v>6987</v>
      </c>
      <c r="M1422" t="s">
        <v>8304</v>
      </c>
      <c r="N1422" s="4">
        <v>1.4872685185185185E-2</v>
      </c>
      <c r="O1422" s="9">
        <v>1.4872685185185185E-2</v>
      </c>
      <c r="P1422">
        <v>-46</v>
      </c>
      <c r="Q1422">
        <v>-3.71267150928168E-2</v>
      </c>
      <c r="R1422" t="s">
        <v>43</v>
      </c>
      <c r="S1422">
        <v>42</v>
      </c>
      <c r="T1422" t="s">
        <v>9188</v>
      </c>
      <c r="U1422" t="s">
        <v>4576</v>
      </c>
      <c r="V1422" t="s">
        <v>136</v>
      </c>
      <c r="W1422" t="s">
        <v>4579</v>
      </c>
      <c r="X1422" t="s">
        <v>9198</v>
      </c>
      <c r="Y1422" t="s">
        <v>9166</v>
      </c>
      <c r="Z1422" t="s">
        <v>47</v>
      </c>
      <c r="AA1422" t="s">
        <v>131</v>
      </c>
    </row>
    <row r="1423" spans="1:27" x14ac:dyDescent="0.25">
      <c r="A1423">
        <v>1776</v>
      </c>
      <c r="B1423">
        <v>1422</v>
      </c>
      <c r="C1423" t="s">
        <v>9063</v>
      </c>
      <c r="D1423" t="s">
        <v>15</v>
      </c>
      <c r="E1423" t="s">
        <v>1474</v>
      </c>
      <c r="F1423" t="s">
        <v>82</v>
      </c>
      <c r="G1423" s="4" t="s">
        <v>30</v>
      </c>
      <c r="H1423" s="4">
        <v>2.9212962962962961E-2</v>
      </c>
      <c r="I1423" s="4">
        <v>3.005787037037037E-2</v>
      </c>
      <c r="J1423" s="4">
        <v>2.9166666666666668E-3</v>
      </c>
      <c r="K1423" s="4">
        <v>1.4166666666666666E-2</v>
      </c>
      <c r="L1423" t="s">
        <v>6987</v>
      </c>
      <c r="M1423" t="s">
        <v>6206</v>
      </c>
      <c r="N1423" s="4">
        <v>1.5046296296296295E-2</v>
      </c>
      <c r="O1423" s="9">
        <v>1.5046296296296295E-2</v>
      </c>
      <c r="P1423">
        <v>-76</v>
      </c>
      <c r="Q1423">
        <v>-6.2091503267973899E-2</v>
      </c>
      <c r="R1423" t="s">
        <v>43</v>
      </c>
      <c r="S1423">
        <v>42</v>
      </c>
      <c r="T1423" t="s">
        <v>9188</v>
      </c>
      <c r="U1423" t="s">
        <v>4576</v>
      </c>
      <c r="V1423" t="s">
        <v>75</v>
      </c>
      <c r="W1423" t="s">
        <v>4579</v>
      </c>
      <c r="X1423" t="s">
        <v>9198</v>
      </c>
      <c r="Y1423" t="s">
        <v>9166</v>
      </c>
      <c r="Z1423" t="s">
        <v>47</v>
      </c>
      <c r="AA1423" t="s">
        <v>89</v>
      </c>
    </row>
    <row r="1424" spans="1:27" x14ac:dyDescent="0.25">
      <c r="A1424">
        <v>992</v>
      </c>
      <c r="B1424">
        <v>1423</v>
      </c>
      <c r="C1424" t="s">
        <v>2030</v>
      </c>
      <c r="D1424" t="s">
        <v>15</v>
      </c>
      <c r="F1424" t="s">
        <v>308</v>
      </c>
      <c r="G1424" s="4" t="s">
        <v>18</v>
      </c>
      <c r="H1424" s="4">
        <v>2.9212962962962961E-2</v>
      </c>
      <c r="I1424" s="4">
        <v>3.0115740740740742E-2</v>
      </c>
      <c r="J1424" s="4">
        <v>2.9166666666666668E-3</v>
      </c>
      <c r="K1424" s="4">
        <v>1.4664351851851852E-2</v>
      </c>
      <c r="L1424" t="s">
        <v>6987</v>
      </c>
      <c r="M1424" t="s">
        <v>6988</v>
      </c>
      <c r="N1424" s="4">
        <v>1.4548611111111111E-2</v>
      </c>
      <c r="O1424" s="9">
        <v>1.4548611111111111E-2</v>
      </c>
      <c r="P1424">
        <v>10</v>
      </c>
      <c r="Q1424">
        <v>7.8926598263614808E-3</v>
      </c>
      <c r="R1424" t="s">
        <v>23</v>
      </c>
      <c r="S1424">
        <v>42</v>
      </c>
      <c r="T1424" t="s">
        <v>9188</v>
      </c>
      <c r="U1424" t="s">
        <v>4579</v>
      </c>
      <c r="V1424" t="s">
        <v>105</v>
      </c>
      <c r="W1424" t="s">
        <v>4579</v>
      </c>
      <c r="X1424" t="s">
        <v>9198</v>
      </c>
      <c r="Y1424" t="s">
        <v>9166</v>
      </c>
      <c r="Z1424" t="s">
        <v>47</v>
      </c>
      <c r="AA1424" t="s">
        <v>9173</v>
      </c>
    </row>
    <row r="1425" spans="1:27" x14ac:dyDescent="0.25">
      <c r="A1425">
        <v>5282</v>
      </c>
      <c r="B1425">
        <v>1424</v>
      </c>
      <c r="C1425" t="s">
        <v>7576</v>
      </c>
      <c r="D1425" t="s">
        <v>15</v>
      </c>
      <c r="E1425" t="s">
        <v>708</v>
      </c>
      <c r="F1425" t="s">
        <v>709</v>
      </c>
      <c r="G1425" s="4" t="s">
        <v>186</v>
      </c>
      <c r="H1425" s="4">
        <v>2.9224537037037038E-2</v>
      </c>
      <c r="I1425" s="4">
        <v>3.0613425925925926E-2</v>
      </c>
      <c r="J1425" s="4">
        <v>2.9282407407407408E-3</v>
      </c>
      <c r="K1425" s="4">
        <v>1.4791666666666667E-2</v>
      </c>
      <c r="L1425" t="s">
        <v>7577</v>
      </c>
      <c r="M1425" t="s">
        <v>7203</v>
      </c>
      <c r="N1425" s="4">
        <v>1.443287037037037E-2</v>
      </c>
      <c r="O1425" s="9">
        <v>1.443287037037037E-2</v>
      </c>
      <c r="P1425">
        <v>31</v>
      </c>
      <c r="Q1425">
        <v>2.4256651017214401E-2</v>
      </c>
      <c r="R1425" t="s">
        <v>19</v>
      </c>
      <c r="S1425">
        <v>42</v>
      </c>
      <c r="T1425" t="s">
        <v>9189</v>
      </c>
      <c r="U1425" t="s">
        <v>4576</v>
      </c>
      <c r="V1425" t="s">
        <v>105</v>
      </c>
      <c r="W1425" t="s">
        <v>4579</v>
      </c>
      <c r="X1425" t="s">
        <v>9198</v>
      </c>
      <c r="Y1425" t="s">
        <v>9166</v>
      </c>
      <c r="Z1425" t="s">
        <v>47</v>
      </c>
      <c r="AA1425" t="s">
        <v>69</v>
      </c>
    </row>
    <row r="1426" spans="1:27" x14ac:dyDescent="0.25">
      <c r="A1426">
        <v>1910</v>
      </c>
      <c r="B1426">
        <v>1425</v>
      </c>
      <c r="C1426" t="s">
        <v>2031</v>
      </c>
      <c r="D1426" t="s">
        <v>15</v>
      </c>
      <c r="F1426" t="s">
        <v>2032</v>
      </c>
      <c r="G1426" s="4" t="s">
        <v>18</v>
      </c>
      <c r="H1426" s="4">
        <v>2.9236111111111112E-2</v>
      </c>
      <c r="I1426" s="4">
        <v>3.0277777777777778E-2</v>
      </c>
      <c r="J1426" s="4">
        <v>2.9282407407407408E-3</v>
      </c>
      <c r="K1426" s="4">
        <v>1.4606481481481481E-2</v>
      </c>
      <c r="L1426" t="s">
        <v>4969</v>
      </c>
      <c r="M1426" t="s">
        <v>6986</v>
      </c>
      <c r="N1426" s="4">
        <v>1.462962962962963E-2</v>
      </c>
      <c r="O1426" s="9">
        <v>1.462962962962963E-2</v>
      </c>
      <c r="P1426">
        <v>-2</v>
      </c>
      <c r="Q1426">
        <v>-1.58478605388273E-3</v>
      </c>
      <c r="R1426" t="s">
        <v>23</v>
      </c>
      <c r="S1426">
        <v>42</v>
      </c>
      <c r="T1426" t="s">
        <v>9188</v>
      </c>
      <c r="U1426" t="s">
        <v>4579</v>
      </c>
      <c r="V1426" t="s">
        <v>105</v>
      </c>
      <c r="W1426" t="s">
        <v>4579</v>
      </c>
      <c r="X1426" t="s">
        <v>9198</v>
      </c>
      <c r="Y1426" t="s">
        <v>9166</v>
      </c>
      <c r="Z1426" t="s">
        <v>47</v>
      </c>
      <c r="AA1426" t="s">
        <v>9175</v>
      </c>
    </row>
    <row r="1427" spans="1:27" x14ac:dyDescent="0.25">
      <c r="A1427">
        <v>1554</v>
      </c>
      <c r="B1427">
        <v>1426</v>
      </c>
      <c r="C1427" t="s">
        <v>7282</v>
      </c>
      <c r="D1427" t="s">
        <v>852</v>
      </c>
      <c r="F1427" t="s">
        <v>61</v>
      </c>
      <c r="G1427" s="4" t="s">
        <v>18</v>
      </c>
      <c r="H1427" s="4">
        <v>2.9236111111111112E-2</v>
      </c>
      <c r="I1427" s="4">
        <v>3.037037037037037E-2</v>
      </c>
      <c r="J1427" s="4">
        <v>2.9282407407407408E-3</v>
      </c>
      <c r="K1427" s="4">
        <v>1.4814814814814815E-2</v>
      </c>
      <c r="L1427" t="s">
        <v>4969</v>
      </c>
      <c r="M1427" t="s">
        <v>5172</v>
      </c>
      <c r="N1427" s="4">
        <v>1.4421296296296297E-2</v>
      </c>
      <c r="O1427" s="9">
        <v>1.4421296296296297E-2</v>
      </c>
      <c r="P1427">
        <v>34</v>
      </c>
      <c r="Q1427">
        <v>2.6562499999999999E-2</v>
      </c>
      <c r="R1427" t="s">
        <v>19</v>
      </c>
      <c r="S1427">
        <v>42</v>
      </c>
      <c r="T1427" t="s">
        <v>9188</v>
      </c>
      <c r="U1427" t="s">
        <v>4579</v>
      </c>
      <c r="V1427" t="s">
        <v>105</v>
      </c>
      <c r="W1427" t="s">
        <v>4579</v>
      </c>
      <c r="X1427" t="s">
        <v>9198</v>
      </c>
      <c r="Y1427" t="s">
        <v>9166</v>
      </c>
      <c r="Z1427" t="s">
        <v>47</v>
      </c>
      <c r="AA1427" t="s">
        <v>75</v>
      </c>
    </row>
    <row r="1428" spans="1:27" x14ac:dyDescent="0.25">
      <c r="A1428">
        <v>661</v>
      </c>
      <c r="B1428">
        <v>1427</v>
      </c>
      <c r="C1428" t="s">
        <v>2033</v>
      </c>
      <c r="D1428" t="s">
        <v>15</v>
      </c>
      <c r="E1428" t="s">
        <v>2034</v>
      </c>
      <c r="F1428" t="s">
        <v>1498</v>
      </c>
      <c r="G1428" s="4" t="s">
        <v>135</v>
      </c>
      <c r="H1428" s="4">
        <v>2.9236111111111112E-2</v>
      </c>
      <c r="I1428" s="4">
        <v>3.0046296296296297E-2</v>
      </c>
      <c r="J1428" s="4">
        <v>2.9282407407407408E-3</v>
      </c>
      <c r="K1428" s="4">
        <v>1.4780092592592593E-2</v>
      </c>
      <c r="L1428" t="s">
        <v>4969</v>
      </c>
      <c r="M1428" t="s">
        <v>4987</v>
      </c>
      <c r="N1428" s="4">
        <v>1.4456018518518519E-2</v>
      </c>
      <c r="O1428" s="9">
        <v>1.4456018518518519E-2</v>
      </c>
      <c r="P1428">
        <v>28</v>
      </c>
      <c r="Q1428">
        <v>2.19263899765074E-2</v>
      </c>
      <c r="R1428" t="s">
        <v>19</v>
      </c>
      <c r="S1428">
        <v>42</v>
      </c>
      <c r="T1428" t="s">
        <v>9188</v>
      </c>
      <c r="U1428" t="s">
        <v>4576</v>
      </c>
      <c r="V1428" t="s">
        <v>136</v>
      </c>
      <c r="W1428" t="s">
        <v>4579</v>
      </c>
      <c r="X1428" t="s">
        <v>9198</v>
      </c>
      <c r="Y1428" t="s">
        <v>9166</v>
      </c>
      <c r="Z1428" t="s">
        <v>47</v>
      </c>
      <c r="AA1428" t="s">
        <v>65</v>
      </c>
    </row>
    <row r="1429" spans="1:27" x14ac:dyDescent="0.25">
      <c r="A1429">
        <v>2854</v>
      </c>
      <c r="B1429">
        <v>1428</v>
      </c>
      <c r="C1429" t="s">
        <v>7086</v>
      </c>
      <c r="D1429" t="s">
        <v>15</v>
      </c>
      <c r="F1429" t="s">
        <v>42</v>
      </c>
      <c r="G1429" s="4" t="s">
        <v>18</v>
      </c>
      <c r="H1429" s="4">
        <v>2.9236111111111112E-2</v>
      </c>
      <c r="I1429" s="4">
        <v>2.9756944444444444E-2</v>
      </c>
      <c r="J1429" s="4">
        <v>2.9282407407407408E-3</v>
      </c>
      <c r="K1429" s="4">
        <v>1.4444444444444444E-2</v>
      </c>
      <c r="L1429" t="s">
        <v>4969</v>
      </c>
      <c r="M1429" t="s">
        <v>7085</v>
      </c>
      <c r="N1429" s="4">
        <v>1.4791666666666667E-2</v>
      </c>
      <c r="O1429" s="9">
        <v>1.4791666666666667E-2</v>
      </c>
      <c r="P1429">
        <v>-30</v>
      </c>
      <c r="Q1429">
        <v>-2.4038461538461502E-2</v>
      </c>
      <c r="R1429" t="s">
        <v>43</v>
      </c>
      <c r="S1429">
        <v>42</v>
      </c>
      <c r="T1429" t="s">
        <v>9188</v>
      </c>
      <c r="U1429" t="s">
        <v>4579</v>
      </c>
      <c r="V1429" t="s">
        <v>105</v>
      </c>
      <c r="W1429" t="s">
        <v>4579</v>
      </c>
      <c r="X1429" t="s">
        <v>9198</v>
      </c>
      <c r="Y1429" t="s">
        <v>9166</v>
      </c>
      <c r="Z1429" t="s">
        <v>47</v>
      </c>
      <c r="AA1429" t="s">
        <v>159</v>
      </c>
    </row>
    <row r="1430" spans="1:27" x14ac:dyDescent="0.25">
      <c r="A1430">
        <v>607</v>
      </c>
      <c r="B1430">
        <v>1429</v>
      </c>
      <c r="C1430" t="s">
        <v>2035</v>
      </c>
      <c r="D1430" t="s">
        <v>15</v>
      </c>
      <c r="E1430" t="s">
        <v>1168</v>
      </c>
      <c r="F1430" t="s">
        <v>82</v>
      </c>
      <c r="G1430" s="4" t="s">
        <v>18</v>
      </c>
      <c r="H1430" s="4">
        <v>2.9236111111111112E-2</v>
      </c>
      <c r="I1430" s="4">
        <v>3.0821759259259261E-2</v>
      </c>
      <c r="J1430" s="4">
        <v>2.9282407407407408E-3</v>
      </c>
      <c r="K1430" s="4">
        <v>1.474537037037037E-2</v>
      </c>
      <c r="L1430" t="s">
        <v>4969</v>
      </c>
      <c r="M1430" t="s">
        <v>7747</v>
      </c>
      <c r="N1430" s="4">
        <v>1.4490740740740742E-2</v>
      </c>
      <c r="O1430" s="9">
        <v>1.4490740740740742E-2</v>
      </c>
      <c r="P1430">
        <v>22</v>
      </c>
      <c r="Q1430">
        <v>1.72684458398744E-2</v>
      </c>
      <c r="R1430" t="s">
        <v>23</v>
      </c>
      <c r="S1430">
        <v>42</v>
      </c>
      <c r="T1430" t="s">
        <v>9188</v>
      </c>
      <c r="U1430" t="s">
        <v>4576</v>
      </c>
      <c r="V1430" t="s">
        <v>105</v>
      </c>
      <c r="W1430" t="s">
        <v>4579</v>
      </c>
      <c r="X1430" t="s">
        <v>9198</v>
      </c>
      <c r="Y1430" t="s">
        <v>9166</v>
      </c>
      <c r="Z1430" t="s">
        <v>47</v>
      </c>
      <c r="AA1430" t="s">
        <v>55</v>
      </c>
    </row>
    <row r="1431" spans="1:27" x14ac:dyDescent="0.25">
      <c r="A1431">
        <v>394</v>
      </c>
      <c r="B1431">
        <v>1430</v>
      </c>
      <c r="C1431" t="s">
        <v>8083</v>
      </c>
      <c r="D1431" t="s">
        <v>15</v>
      </c>
      <c r="E1431" t="s">
        <v>1467</v>
      </c>
      <c r="F1431" t="s">
        <v>847</v>
      </c>
      <c r="G1431" s="4" t="s">
        <v>207</v>
      </c>
      <c r="H1431" s="4">
        <v>2.9236111111111112E-2</v>
      </c>
      <c r="I1431" s="4">
        <v>3.0590277777777779E-2</v>
      </c>
      <c r="J1431" s="4">
        <v>2.9282407407407408E-3</v>
      </c>
      <c r="K1431" s="4">
        <v>1.4548611111111111E-2</v>
      </c>
      <c r="L1431" t="s">
        <v>4969</v>
      </c>
      <c r="M1431" t="s">
        <v>4972</v>
      </c>
      <c r="N1431" s="4">
        <v>1.4687499999999999E-2</v>
      </c>
      <c r="O1431" s="9">
        <v>1.4687499999999999E-2</v>
      </c>
      <c r="P1431">
        <v>-12</v>
      </c>
      <c r="Q1431">
        <v>-9.5465393794749408E-3</v>
      </c>
      <c r="R1431" t="s">
        <v>23</v>
      </c>
      <c r="S1431">
        <v>42</v>
      </c>
      <c r="T1431" t="s">
        <v>9188</v>
      </c>
      <c r="U1431" t="s">
        <v>4576</v>
      </c>
      <c r="V1431" t="s">
        <v>165</v>
      </c>
      <c r="W1431" t="s">
        <v>4579</v>
      </c>
      <c r="X1431" t="s">
        <v>9198</v>
      </c>
      <c r="Y1431" t="s">
        <v>9166</v>
      </c>
      <c r="Z1431" t="s">
        <v>47</v>
      </c>
      <c r="AA1431" t="s">
        <v>187</v>
      </c>
    </row>
    <row r="1432" spans="1:27" x14ac:dyDescent="0.25">
      <c r="A1432">
        <v>2787</v>
      </c>
      <c r="B1432">
        <v>1431</v>
      </c>
      <c r="C1432" t="s">
        <v>2036</v>
      </c>
      <c r="D1432" t="s">
        <v>15</v>
      </c>
      <c r="E1432" t="s">
        <v>2037</v>
      </c>
      <c r="F1432" t="s">
        <v>2038</v>
      </c>
      <c r="G1432" s="4" t="s">
        <v>135</v>
      </c>
      <c r="H1432" s="4">
        <v>2.9236111111111112E-2</v>
      </c>
      <c r="I1432" s="4">
        <v>3.0243055555555554E-2</v>
      </c>
      <c r="J1432" s="4">
        <v>2.9282407407407408E-3</v>
      </c>
      <c r="K1432" s="4">
        <v>1.4687499999999999E-2</v>
      </c>
      <c r="L1432" t="s">
        <v>4969</v>
      </c>
      <c r="M1432" t="s">
        <v>7573</v>
      </c>
      <c r="N1432" s="4">
        <v>1.4548611111111111E-2</v>
      </c>
      <c r="O1432" s="9">
        <v>1.4548611111111111E-2</v>
      </c>
      <c r="P1432">
        <v>12</v>
      </c>
      <c r="Q1432">
        <v>9.4562647754137096E-3</v>
      </c>
      <c r="R1432" t="s">
        <v>23</v>
      </c>
      <c r="S1432">
        <v>42</v>
      </c>
      <c r="T1432" t="s">
        <v>9188</v>
      </c>
      <c r="U1432" t="s">
        <v>4576</v>
      </c>
      <c r="V1432" t="s">
        <v>136</v>
      </c>
      <c r="W1432" t="s">
        <v>4579</v>
      </c>
      <c r="X1432" t="s">
        <v>9198</v>
      </c>
      <c r="Y1432" t="s">
        <v>9166</v>
      </c>
      <c r="Z1432" t="s">
        <v>47</v>
      </c>
      <c r="AA1432" t="s">
        <v>9178</v>
      </c>
    </row>
    <row r="1433" spans="1:27" x14ac:dyDescent="0.25">
      <c r="A1433">
        <v>1762</v>
      </c>
      <c r="B1433">
        <v>1432</v>
      </c>
      <c r="C1433" t="s">
        <v>4968</v>
      </c>
      <c r="D1433" t="s">
        <v>15</v>
      </c>
      <c r="F1433" t="s">
        <v>82</v>
      </c>
      <c r="G1433" s="4" t="s">
        <v>135</v>
      </c>
      <c r="H1433" s="4">
        <v>2.9236111111111112E-2</v>
      </c>
      <c r="I1433" s="4">
        <v>3.037037037037037E-2</v>
      </c>
      <c r="J1433" s="4">
        <v>2.9282407407407408E-3</v>
      </c>
      <c r="K1433" s="4">
        <v>1.4479166666666666E-2</v>
      </c>
      <c r="L1433" t="s">
        <v>4969</v>
      </c>
      <c r="M1433" t="s">
        <v>4789</v>
      </c>
      <c r="N1433" s="4">
        <v>1.4756944444444444E-2</v>
      </c>
      <c r="O1433" s="9">
        <v>1.4756944444444444E-2</v>
      </c>
      <c r="P1433">
        <v>-24</v>
      </c>
      <c r="Q1433">
        <v>-1.9184652278177498E-2</v>
      </c>
      <c r="R1433" t="s">
        <v>23</v>
      </c>
      <c r="S1433">
        <v>42</v>
      </c>
      <c r="T1433" t="s">
        <v>9188</v>
      </c>
      <c r="U1433" t="s">
        <v>4579</v>
      </c>
      <c r="V1433" t="s">
        <v>136</v>
      </c>
      <c r="W1433" t="s">
        <v>4579</v>
      </c>
      <c r="X1433" t="s">
        <v>9198</v>
      </c>
      <c r="Y1433" t="s">
        <v>9166</v>
      </c>
      <c r="Z1433" t="s">
        <v>47</v>
      </c>
      <c r="AA1433" t="s">
        <v>168</v>
      </c>
    </row>
    <row r="1434" spans="1:27" x14ac:dyDescent="0.25">
      <c r="A1434">
        <v>2667</v>
      </c>
      <c r="B1434">
        <v>1433</v>
      </c>
      <c r="C1434" t="s">
        <v>2039</v>
      </c>
      <c r="D1434" t="s">
        <v>15</v>
      </c>
      <c r="E1434" t="s">
        <v>2040</v>
      </c>
      <c r="F1434" t="s">
        <v>2041</v>
      </c>
      <c r="G1434" s="4" t="s">
        <v>135</v>
      </c>
      <c r="H1434" s="4">
        <v>2.9236111111111112E-2</v>
      </c>
      <c r="I1434" s="4">
        <v>3.0428240740740742E-2</v>
      </c>
      <c r="J1434" s="4">
        <v>2.9282407407407408E-3</v>
      </c>
      <c r="K1434" s="4">
        <v>1.4687499999999999E-2</v>
      </c>
      <c r="L1434" t="s">
        <v>4969</v>
      </c>
      <c r="M1434" t="s">
        <v>7573</v>
      </c>
      <c r="N1434" s="4">
        <v>1.4548611111111111E-2</v>
      </c>
      <c r="O1434" s="9">
        <v>1.4548611111111111E-2</v>
      </c>
      <c r="P1434">
        <v>12</v>
      </c>
      <c r="Q1434">
        <v>9.4562647754137096E-3</v>
      </c>
      <c r="R1434" t="s">
        <v>23</v>
      </c>
      <c r="S1434">
        <v>42</v>
      </c>
      <c r="T1434" t="s">
        <v>9188</v>
      </c>
      <c r="U1434" t="s">
        <v>4576</v>
      </c>
      <c r="V1434" t="s">
        <v>136</v>
      </c>
      <c r="W1434" t="s">
        <v>4579</v>
      </c>
      <c r="X1434" t="s">
        <v>9198</v>
      </c>
      <c r="Y1434" t="s">
        <v>9166</v>
      </c>
      <c r="Z1434" t="s">
        <v>47</v>
      </c>
      <c r="AA1434" t="s">
        <v>9178</v>
      </c>
    </row>
    <row r="1435" spans="1:27" x14ac:dyDescent="0.25">
      <c r="A1435">
        <v>397</v>
      </c>
      <c r="B1435">
        <v>1434</v>
      </c>
      <c r="C1435" t="s">
        <v>8305</v>
      </c>
      <c r="D1435" t="s">
        <v>15</v>
      </c>
      <c r="E1435" t="s">
        <v>2042</v>
      </c>
      <c r="F1435" t="s">
        <v>257</v>
      </c>
      <c r="G1435" s="4" t="s">
        <v>135</v>
      </c>
      <c r="H1435" s="4">
        <v>2.9247685185185186E-2</v>
      </c>
      <c r="I1435" s="4">
        <v>0.03</v>
      </c>
      <c r="J1435" s="4">
        <v>2.9282407407407408E-3</v>
      </c>
      <c r="K1435" s="4">
        <v>1.4155092592592592E-2</v>
      </c>
      <c r="L1435" t="s">
        <v>5804</v>
      </c>
      <c r="M1435" t="s">
        <v>7198</v>
      </c>
      <c r="N1435" s="4">
        <v>1.5092592592592593E-2</v>
      </c>
      <c r="O1435" s="9">
        <v>1.5092592592592593E-2</v>
      </c>
      <c r="P1435">
        <v>-81</v>
      </c>
      <c r="Q1435">
        <v>-6.6230580539656594E-2</v>
      </c>
      <c r="R1435" t="s">
        <v>43</v>
      </c>
      <c r="S1435">
        <v>42</v>
      </c>
      <c r="T1435" t="s">
        <v>9188</v>
      </c>
      <c r="U1435" t="s">
        <v>4576</v>
      </c>
      <c r="V1435" t="s">
        <v>136</v>
      </c>
      <c r="W1435" t="s">
        <v>4579</v>
      </c>
      <c r="X1435" t="s">
        <v>9198</v>
      </c>
      <c r="Y1435" t="s">
        <v>9166</v>
      </c>
      <c r="Z1435" t="s">
        <v>47</v>
      </c>
      <c r="AA1435" t="s">
        <v>86</v>
      </c>
    </row>
    <row r="1436" spans="1:27" x14ac:dyDescent="0.25">
      <c r="A1436">
        <v>3177</v>
      </c>
      <c r="B1436">
        <v>1435</v>
      </c>
      <c r="C1436" t="s">
        <v>2043</v>
      </c>
      <c r="D1436" t="s">
        <v>15</v>
      </c>
      <c r="F1436" t="s">
        <v>42</v>
      </c>
      <c r="G1436" s="4" t="s">
        <v>18</v>
      </c>
      <c r="H1436" s="4">
        <v>2.9247685185185186E-2</v>
      </c>
      <c r="I1436" s="4">
        <v>3.0613425925925926E-2</v>
      </c>
      <c r="J1436" s="4">
        <v>2.9282407407407408E-3</v>
      </c>
      <c r="K1436" s="4">
        <v>1.4918981481481481E-2</v>
      </c>
      <c r="L1436" t="s">
        <v>5804</v>
      </c>
      <c r="M1436" t="s">
        <v>6340</v>
      </c>
      <c r="N1436" s="4">
        <v>1.4328703703703703E-2</v>
      </c>
      <c r="O1436" s="9">
        <v>1.4328703703703703E-2</v>
      </c>
      <c r="P1436">
        <v>51</v>
      </c>
      <c r="Q1436">
        <v>3.9565554693560899E-2</v>
      </c>
      <c r="R1436" t="s">
        <v>19</v>
      </c>
      <c r="S1436">
        <v>42</v>
      </c>
      <c r="T1436" t="s">
        <v>9188</v>
      </c>
      <c r="U1436" t="s">
        <v>4579</v>
      </c>
      <c r="V1436" t="s">
        <v>105</v>
      </c>
      <c r="W1436" t="s">
        <v>4579</v>
      </c>
      <c r="X1436" t="s">
        <v>9198</v>
      </c>
      <c r="Y1436" t="s">
        <v>9166</v>
      </c>
      <c r="Z1436" t="s">
        <v>47</v>
      </c>
      <c r="AA1436" t="s">
        <v>101</v>
      </c>
    </row>
    <row r="1437" spans="1:27" x14ac:dyDescent="0.25">
      <c r="A1437">
        <v>12</v>
      </c>
      <c r="B1437">
        <v>1436</v>
      </c>
      <c r="C1437" t="s">
        <v>5803</v>
      </c>
      <c r="D1437" t="s">
        <v>15</v>
      </c>
      <c r="F1437" t="s">
        <v>812</v>
      </c>
      <c r="G1437" s="4" t="s">
        <v>30</v>
      </c>
      <c r="H1437" s="4">
        <v>2.9247685185185186E-2</v>
      </c>
      <c r="I1437" s="4">
        <v>3.0520833333333334E-2</v>
      </c>
      <c r="J1437" s="4">
        <v>2.9282407407407408E-3</v>
      </c>
      <c r="K1437" s="4">
        <v>1.4583333333333334E-2</v>
      </c>
      <c r="L1437" t="s">
        <v>5804</v>
      </c>
      <c r="M1437" t="s">
        <v>4791</v>
      </c>
      <c r="N1437" s="4">
        <v>1.4664351851851852E-2</v>
      </c>
      <c r="O1437" s="9">
        <v>1.4664351851851852E-2</v>
      </c>
      <c r="P1437">
        <v>-7</v>
      </c>
      <c r="Q1437">
        <v>-5.5555555555555601E-3</v>
      </c>
      <c r="R1437" t="s">
        <v>23</v>
      </c>
      <c r="S1437">
        <v>42</v>
      </c>
      <c r="T1437" t="s">
        <v>9188</v>
      </c>
      <c r="U1437" t="s">
        <v>4579</v>
      </c>
      <c r="V1437" t="s">
        <v>75</v>
      </c>
      <c r="W1437" t="s">
        <v>4579</v>
      </c>
      <c r="X1437" t="s">
        <v>9198</v>
      </c>
      <c r="Y1437" t="s">
        <v>9166</v>
      </c>
      <c r="Z1437" t="s">
        <v>47</v>
      </c>
      <c r="AA1437" t="s">
        <v>9171</v>
      </c>
    </row>
    <row r="1438" spans="1:27" x14ac:dyDescent="0.25">
      <c r="A1438">
        <v>1352</v>
      </c>
      <c r="B1438">
        <v>1437</v>
      </c>
      <c r="C1438" t="s">
        <v>2044</v>
      </c>
      <c r="D1438" t="s">
        <v>15</v>
      </c>
      <c r="F1438" t="s">
        <v>82</v>
      </c>
      <c r="G1438" s="4" t="s">
        <v>18</v>
      </c>
      <c r="H1438" s="4">
        <v>2.9259259259259259E-2</v>
      </c>
      <c r="I1438" s="4">
        <v>3.0405092592592591E-2</v>
      </c>
      <c r="J1438" s="4">
        <v>2.9282407407407408E-3</v>
      </c>
      <c r="K1438" s="4">
        <v>1.4583333333333334E-2</v>
      </c>
      <c r="L1438" t="s">
        <v>4790</v>
      </c>
      <c r="M1438" t="s">
        <v>4791</v>
      </c>
      <c r="N1438" s="4">
        <v>1.4675925925925926E-2</v>
      </c>
      <c r="O1438" s="9">
        <v>1.4675925925925926E-2</v>
      </c>
      <c r="P1438">
        <v>-8</v>
      </c>
      <c r="Q1438">
        <v>-6.3492063492063501E-3</v>
      </c>
      <c r="R1438" t="s">
        <v>23</v>
      </c>
      <c r="S1438">
        <v>42</v>
      </c>
      <c r="T1438" t="s">
        <v>9188</v>
      </c>
      <c r="U1438" t="s">
        <v>4579</v>
      </c>
      <c r="V1438" t="s">
        <v>105</v>
      </c>
      <c r="W1438" t="s">
        <v>4579</v>
      </c>
      <c r="X1438" t="s">
        <v>9198</v>
      </c>
      <c r="Y1438" t="s">
        <v>9166</v>
      </c>
      <c r="Z1438" t="s">
        <v>47</v>
      </c>
      <c r="AA1438" t="s">
        <v>9171</v>
      </c>
    </row>
    <row r="1439" spans="1:27" x14ac:dyDescent="0.25">
      <c r="A1439">
        <v>2192</v>
      </c>
      <c r="B1439">
        <v>1438</v>
      </c>
      <c r="C1439" t="s">
        <v>6989</v>
      </c>
      <c r="D1439" t="s">
        <v>15</v>
      </c>
      <c r="F1439" t="s">
        <v>350</v>
      </c>
      <c r="G1439" s="4" t="s">
        <v>18</v>
      </c>
      <c r="H1439" s="4">
        <v>2.9259259259259259E-2</v>
      </c>
      <c r="I1439" s="4">
        <v>3.0243055555555554E-2</v>
      </c>
      <c r="J1439" s="4">
        <v>2.9282407407407408E-3</v>
      </c>
      <c r="K1439" s="4">
        <v>1.4664351851851852E-2</v>
      </c>
      <c r="L1439" t="s">
        <v>4790</v>
      </c>
      <c r="M1439" t="s">
        <v>6988</v>
      </c>
      <c r="N1439" s="4">
        <v>1.4594907407407407E-2</v>
      </c>
      <c r="O1439" s="9">
        <v>1.4594907407407407E-2</v>
      </c>
      <c r="P1439">
        <v>6</v>
      </c>
      <c r="Q1439">
        <v>4.7355958958168898E-3</v>
      </c>
      <c r="R1439" t="s">
        <v>23</v>
      </c>
      <c r="S1439">
        <v>42</v>
      </c>
      <c r="T1439" t="s">
        <v>9188</v>
      </c>
      <c r="U1439" t="s">
        <v>4579</v>
      </c>
      <c r="V1439" t="s">
        <v>105</v>
      </c>
      <c r="W1439" t="s">
        <v>4579</v>
      </c>
      <c r="X1439" t="s">
        <v>9198</v>
      </c>
      <c r="Y1439" t="s">
        <v>9166</v>
      </c>
      <c r="Z1439" t="s">
        <v>47</v>
      </c>
      <c r="AA1439" t="s">
        <v>9173</v>
      </c>
    </row>
    <row r="1440" spans="1:27" x14ac:dyDescent="0.25">
      <c r="A1440">
        <v>2035</v>
      </c>
      <c r="B1440">
        <v>1439</v>
      </c>
      <c r="C1440" t="s">
        <v>2045</v>
      </c>
      <c r="D1440" t="s">
        <v>15</v>
      </c>
      <c r="F1440" t="s">
        <v>37</v>
      </c>
      <c r="G1440" s="4" t="s">
        <v>18</v>
      </c>
      <c r="H1440" s="4">
        <v>2.9259259259259259E-2</v>
      </c>
      <c r="I1440" s="4">
        <v>3.0451388888888889E-2</v>
      </c>
      <c r="J1440" s="4">
        <v>2.9282407407407408E-3</v>
      </c>
      <c r="K1440" s="4">
        <v>1.4421296296296297E-2</v>
      </c>
      <c r="L1440" t="s">
        <v>4790</v>
      </c>
      <c r="M1440" t="s">
        <v>4804</v>
      </c>
      <c r="N1440" s="4">
        <v>1.4837962962962963E-2</v>
      </c>
      <c r="O1440" s="9">
        <v>1.4837962962962963E-2</v>
      </c>
      <c r="P1440">
        <v>-36</v>
      </c>
      <c r="Q1440">
        <v>-2.8892455858748001E-2</v>
      </c>
      <c r="R1440" t="s">
        <v>43</v>
      </c>
      <c r="S1440">
        <v>42</v>
      </c>
      <c r="T1440" t="s">
        <v>9188</v>
      </c>
      <c r="U1440" t="s">
        <v>4579</v>
      </c>
      <c r="V1440" t="s">
        <v>105</v>
      </c>
      <c r="W1440" t="s">
        <v>4579</v>
      </c>
      <c r="X1440" t="s">
        <v>9198</v>
      </c>
      <c r="Y1440" t="s">
        <v>9166</v>
      </c>
      <c r="Z1440" t="s">
        <v>47</v>
      </c>
      <c r="AA1440" t="s">
        <v>152</v>
      </c>
    </row>
    <row r="1441" spans="1:27" x14ac:dyDescent="0.25">
      <c r="A1441">
        <v>3753</v>
      </c>
      <c r="B1441">
        <v>1440</v>
      </c>
      <c r="C1441" t="s">
        <v>2046</v>
      </c>
      <c r="D1441" t="s">
        <v>15</v>
      </c>
      <c r="E1441" t="s">
        <v>1044</v>
      </c>
      <c r="F1441" t="s">
        <v>1045</v>
      </c>
      <c r="G1441" s="4" t="s">
        <v>135</v>
      </c>
      <c r="H1441" s="4">
        <v>2.9259259259259259E-2</v>
      </c>
      <c r="I1441" s="4">
        <v>3.0011574074074072E-2</v>
      </c>
      <c r="J1441" s="4">
        <v>2.9282407407407408E-3</v>
      </c>
      <c r="K1441" s="4">
        <v>1.4305555555555556E-2</v>
      </c>
      <c r="L1441" t="s">
        <v>4790</v>
      </c>
      <c r="M1441" t="s">
        <v>6315</v>
      </c>
      <c r="N1441" s="4">
        <v>1.4953703703703703E-2</v>
      </c>
      <c r="O1441" s="9">
        <v>1.4953703703703703E-2</v>
      </c>
      <c r="P1441">
        <v>-56</v>
      </c>
      <c r="Q1441">
        <v>-4.5307443365695803E-2</v>
      </c>
      <c r="R1441" t="s">
        <v>43</v>
      </c>
      <c r="S1441">
        <v>42</v>
      </c>
      <c r="T1441" t="s">
        <v>9188</v>
      </c>
      <c r="U1441" t="s">
        <v>4576</v>
      </c>
      <c r="V1441" t="s">
        <v>136</v>
      </c>
      <c r="W1441" t="s">
        <v>4579</v>
      </c>
      <c r="X1441" t="s">
        <v>9198</v>
      </c>
      <c r="Y1441" t="s">
        <v>9166</v>
      </c>
      <c r="Z1441" t="s">
        <v>47</v>
      </c>
      <c r="AA1441" t="s">
        <v>122</v>
      </c>
    </row>
    <row r="1442" spans="1:27" x14ac:dyDescent="0.25">
      <c r="A1442">
        <v>4356</v>
      </c>
      <c r="B1442">
        <v>1441</v>
      </c>
      <c r="C1442" t="s">
        <v>2047</v>
      </c>
      <c r="D1442" t="s">
        <v>15</v>
      </c>
      <c r="E1442" t="s">
        <v>1339</v>
      </c>
      <c r="F1442" t="s">
        <v>515</v>
      </c>
      <c r="G1442" s="4" t="s">
        <v>18</v>
      </c>
      <c r="H1442" s="4">
        <v>2.9259259259259259E-2</v>
      </c>
      <c r="I1442" s="4">
        <v>3.0254629629629631E-2</v>
      </c>
      <c r="J1442" s="4">
        <v>2.9282407407407408E-3</v>
      </c>
      <c r="K1442" s="4">
        <v>1.4965277777777777E-2</v>
      </c>
      <c r="L1442" t="s">
        <v>4790</v>
      </c>
      <c r="M1442" t="s">
        <v>6339</v>
      </c>
      <c r="N1442" s="4">
        <v>1.4293981481481482E-2</v>
      </c>
      <c r="O1442" s="9">
        <v>1.4293981481481482E-2</v>
      </c>
      <c r="P1442">
        <v>58</v>
      </c>
      <c r="Q1442">
        <v>4.4856921887084303E-2</v>
      </c>
      <c r="R1442" t="s">
        <v>19</v>
      </c>
      <c r="S1442">
        <v>42</v>
      </c>
      <c r="T1442" t="s">
        <v>9188</v>
      </c>
      <c r="U1442" t="s">
        <v>4576</v>
      </c>
      <c r="V1442" t="s">
        <v>105</v>
      </c>
      <c r="W1442" t="s">
        <v>4579</v>
      </c>
      <c r="X1442" t="s">
        <v>9198</v>
      </c>
      <c r="Y1442" t="s">
        <v>9166</v>
      </c>
      <c r="Z1442" t="s">
        <v>47</v>
      </c>
      <c r="AA1442" t="s">
        <v>114</v>
      </c>
    </row>
    <row r="1443" spans="1:27" x14ac:dyDescent="0.25">
      <c r="A1443">
        <v>1322</v>
      </c>
      <c r="B1443">
        <v>1442</v>
      </c>
      <c r="C1443" t="s">
        <v>5482</v>
      </c>
      <c r="D1443" t="s">
        <v>15</v>
      </c>
      <c r="F1443" t="s">
        <v>82</v>
      </c>
      <c r="G1443" s="4" t="s">
        <v>30</v>
      </c>
      <c r="H1443" s="4">
        <v>2.9259259259259259E-2</v>
      </c>
      <c r="I1443" s="4">
        <v>2.9988425925925925E-2</v>
      </c>
      <c r="J1443" s="4">
        <v>2.9282407407407408E-3</v>
      </c>
      <c r="K1443" s="4">
        <v>1.3958333333333333E-2</v>
      </c>
      <c r="L1443" t="s">
        <v>4790</v>
      </c>
      <c r="M1443" t="s">
        <v>5483</v>
      </c>
      <c r="N1443" s="4">
        <v>1.5300925925925926E-2</v>
      </c>
      <c r="O1443" s="9">
        <v>1.5300925925925926E-2</v>
      </c>
      <c r="P1443">
        <v>-116</v>
      </c>
      <c r="Q1443">
        <v>-9.6185737976782801E-2</v>
      </c>
      <c r="R1443" t="s">
        <v>43</v>
      </c>
      <c r="S1443">
        <v>42</v>
      </c>
      <c r="T1443" t="s">
        <v>9188</v>
      </c>
      <c r="U1443" t="s">
        <v>4579</v>
      </c>
      <c r="V1443" t="s">
        <v>75</v>
      </c>
      <c r="W1443" t="s">
        <v>4579</v>
      </c>
      <c r="X1443" t="s">
        <v>9198</v>
      </c>
      <c r="Y1443" t="s">
        <v>9166</v>
      </c>
      <c r="Z1443" t="s">
        <v>47</v>
      </c>
      <c r="AA1443" t="s">
        <v>9179</v>
      </c>
    </row>
    <row r="1444" spans="1:27" x14ac:dyDescent="0.25">
      <c r="A1444">
        <v>404</v>
      </c>
      <c r="B1444">
        <v>1443</v>
      </c>
      <c r="C1444" t="s">
        <v>2048</v>
      </c>
      <c r="D1444" t="s">
        <v>15</v>
      </c>
      <c r="F1444" t="s">
        <v>510</v>
      </c>
      <c r="G1444" s="4" t="s">
        <v>207</v>
      </c>
      <c r="H1444" s="4">
        <v>2.9270833333333333E-2</v>
      </c>
      <c r="I1444" s="4">
        <v>3.0104166666666668E-2</v>
      </c>
      <c r="J1444" s="4">
        <v>2.9282407407407408E-3</v>
      </c>
      <c r="K1444" s="4">
        <v>1.4386574074074074E-2</v>
      </c>
      <c r="L1444" t="s">
        <v>4971</v>
      </c>
      <c r="M1444" t="s">
        <v>6322</v>
      </c>
      <c r="N1444" s="4">
        <v>1.4884259259259259E-2</v>
      </c>
      <c r="O1444" s="9">
        <v>1.4884259259259259E-2</v>
      </c>
      <c r="P1444">
        <v>-43</v>
      </c>
      <c r="Q1444">
        <v>-3.4593724859211597E-2</v>
      </c>
      <c r="R1444" t="s">
        <v>43</v>
      </c>
      <c r="S1444">
        <v>42</v>
      </c>
      <c r="T1444" t="s">
        <v>9188</v>
      </c>
      <c r="U1444" t="s">
        <v>4579</v>
      </c>
      <c r="V1444" t="s">
        <v>165</v>
      </c>
      <c r="W1444" t="s">
        <v>4579</v>
      </c>
      <c r="X1444" t="s">
        <v>9198</v>
      </c>
      <c r="Y1444" t="s">
        <v>9166</v>
      </c>
      <c r="Z1444" t="s">
        <v>47</v>
      </c>
      <c r="AA1444" t="s">
        <v>144</v>
      </c>
    </row>
    <row r="1445" spans="1:27" x14ac:dyDescent="0.25">
      <c r="A1445">
        <v>4472</v>
      </c>
      <c r="B1445">
        <v>1444</v>
      </c>
      <c r="C1445" t="s">
        <v>4970</v>
      </c>
      <c r="D1445" t="s">
        <v>15</v>
      </c>
      <c r="F1445" t="s">
        <v>82</v>
      </c>
      <c r="G1445" s="4" t="s">
        <v>135</v>
      </c>
      <c r="H1445" s="4">
        <v>2.9270833333333333E-2</v>
      </c>
      <c r="I1445" s="4">
        <v>3.0277777777777778E-2</v>
      </c>
      <c r="J1445" s="4">
        <v>2.9282407407407408E-3</v>
      </c>
      <c r="K1445" s="4">
        <v>1.4548611111111111E-2</v>
      </c>
      <c r="L1445" t="s">
        <v>4971</v>
      </c>
      <c r="M1445" t="s">
        <v>4972</v>
      </c>
      <c r="N1445" s="4">
        <v>1.4722222222222222E-2</v>
      </c>
      <c r="O1445" s="9">
        <v>1.4722222222222222E-2</v>
      </c>
      <c r="P1445">
        <v>-15</v>
      </c>
      <c r="Q1445">
        <v>-1.1933174224343699E-2</v>
      </c>
      <c r="R1445" t="s">
        <v>23</v>
      </c>
      <c r="S1445">
        <v>42</v>
      </c>
      <c r="T1445" t="s">
        <v>9188</v>
      </c>
      <c r="U1445" t="s">
        <v>4579</v>
      </c>
      <c r="V1445" t="s">
        <v>136</v>
      </c>
      <c r="W1445" t="s">
        <v>4579</v>
      </c>
      <c r="X1445" t="s">
        <v>9198</v>
      </c>
      <c r="Y1445" t="s">
        <v>9166</v>
      </c>
      <c r="Z1445" t="s">
        <v>47</v>
      </c>
      <c r="AA1445" t="s">
        <v>187</v>
      </c>
    </row>
    <row r="1446" spans="1:27" x14ac:dyDescent="0.25">
      <c r="A1446">
        <v>3249</v>
      </c>
      <c r="B1446">
        <v>1445</v>
      </c>
      <c r="C1446" t="s">
        <v>2049</v>
      </c>
      <c r="D1446" t="s">
        <v>15</v>
      </c>
      <c r="E1446" t="s">
        <v>2050</v>
      </c>
      <c r="F1446" t="s">
        <v>812</v>
      </c>
      <c r="G1446" s="4" t="s">
        <v>186</v>
      </c>
      <c r="H1446" s="4">
        <v>2.9282407407407406E-2</v>
      </c>
      <c r="I1446" s="4">
        <v>3.0092592592592591E-2</v>
      </c>
      <c r="J1446" s="4">
        <v>2.9282407407407408E-3</v>
      </c>
      <c r="K1446" s="4">
        <v>1.4768518518518519E-2</v>
      </c>
      <c r="L1446" t="s">
        <v>7087</v>
      </c>
      <c r="M1446" t="s">
        <v>6334</v>
      </c>
      <c r="N1446" s="4">
        <v>1.4513888888888889E-2</v>
      </c>
      <c r="O1446" s="9">
        <v>1.4513888888888889E-2</v>
      </c>
      <c r="P1446">
        <v>22</v>
      </c>
      <c r="Q1446">
        <v>1.72413793103448E-2</v>
      </c>
      <c r="R1446" t="s">
        <v>23</v>
      </c>
      <c r="S1446">
        <v>42</v>
      </c>
      <c r="T1446" t="s">
        <v>9189</v>
      </c>
      <c r="U1446" t="s">
        <v>4576</v>
      </c>
      <c r="V1446" t="s">
        <v>105</v>
      </c>
      <c r="W1446" t="s">
        <v>4579</v>
      </c>
      <c r="X1446" t="s">
        <v>9198</v>
      </c>
      <c r="Y1446" t="s">
        <v>9166</v>
      </c>
      <c r="Z1446" t="s">
        <v>47</v>
      </c>
      <c r="AA1446" t="s">
        <v>62</v>
      </c>
    </row>
    <row r="1447" spans="1:27" x14ac:dyDescent="0.25">
      <c r="A1447">
        <v>1573</v>
      </c>
      <c r="B1447">
        <v>1446</v>
      </c>
      <c r="C1447" t="s">
        <v>8870</v>
      </c>
      <c r="D1447" t="s">
        <v>15</v>
      </c>
      <c r="E1447" t="s">
        <v>2051</v>
      </c>
      <c r="F1447" t="s">
        <v>82</v>
      </c>
      <c r="G1447" s="4" t="s">
        <v>18</v>
      </c>
      <c r="H1447" s="4">
        <v>2.9282407407407406E-2</v>
      </c>
      <c r="I1447" s="4">
        <v>3.0532407407407407E-2</v>
      </c>
      <c r="J1447" s="4">
        <v>2.9282407407407408E-3</v>
      </c>
      <c r="K1447" s="4">
        <v>1.474537037037037E-2</v>
      </c>
      <c r="L1447" t="s">
        <v>7087</v>
      </c>
      <c r="M1447" t="s">
        <v>7747</v>
      </c>
      <c r="N1447" s="4">
        <v>1.4537037037037038E-2</v>
      </c>
      <c r="O1447" s="9">
        <v>1.4537037037037038E-2</v>
      </c>
      <c r="P1447">
        <v>18</v>
      </c>
      <c r="Q1447">
        <v>1.4128728414442701E-2</v>
      </c>
      <c r="R1447" t="s">
        <v>23</v>
      </c>
      <c r="S1447">
        <v>42</v>
      </c>
      <c r="T1447" t="s">
        <v>9188</v>
      </c>
      <c r="U1447" t="s">
        <v>4576</v>
      </c>
      <c r="V1447" t="s">
        <v>105</v>
      </c>
      <c r="W1447" t="s">
        <v>4579</v>
      </c>
      <c r="X1447" t="s">
        <v>9198</v>
      </c>
      <c r="Y1447" t="s">
        <v>9166</v>
      </c>
      <c r="Z1447" t="s">
        <v>47</v>
      </c>
      <c r="AA1447" t="s">
        <v>55</v>
      </c>
    </row>
    <row r="1448" spans="1:27" x14ac:dyDescent="0.25">
      <c r="A1448">
        <v>4906</v>
      </c>
      <c r="B1448">
        <v>1447</v>
      </c>
      <c r="C1448" t="s">
        <v>2052</v>
      </c>
      <c r="D1448" t="s">
        <v>15</v>
      </c>
      <c r="F1448" t="s">
        <v>761</v>
      </c>
      <c r="G1448" s="4" t="s">
        <v>18</v>
      </c>
      <c r="H1448" s="4">
        <v>2.9282407407407406E-2</v>
      </c>
      <c r="I1448" s="4">
        <v>3.0231481481481481E-2</v>
      </c>
      <c r="J1448" s="4">
        <v>2.9282407407407408E-3</v>
      </c>
      <c r="K1448" s="4">
        <v>1.4363425925925925E-2</v>
      </c>
      <c r="L1448" t="s">
        <v>7087</v>
      </c>
      <c r="M1448" t="s">
        <v>4787</v>
      </c>
      <c r="N1448" s="4">
        <v>1.4918981481481481E-2</v>
      </c>
      <c r="O1448" s="9">
        <v>1.4918981481481481E-2</v>
      </c>
      <c r="P1448">
        <v>-48</v>
      </c>
      <c r="Q1448">
        <v>-3.8678485092667199E-2</v>
      </c>
      <c r="R1448" t="s">
        <v>43</v>
      </c>
      <c r="S1448">
        <v>42</v>
      </c>
      <c r="T1448" t="s">
        <v>9188</v>
      </c>
      <c r="U1448" t="s">
        <v>4579</v>
      </c>
      <c r="V1448" t="s">
        <v>105</v>
      </c>
      <c r="W1448" t="s">
        <v>4579</v>
      </c>
      <c r="X1448" t="s">
        <v>9198</v>
      </c>
      <c r="Y1448" t="s">
        <v>9166</v>
      </c>
      <c r="Z1448" t="s">
        <v>47</v>
      </c>
      <c r="AA1448" t="s">
        <v>139</v>
      </c>
    </row>
    <row r="1449" spans="1:27" x14ac:dyDescent="0.25">
      <c r="A1449">
        <v>2168</v>
      </c>
      <c r="B1449">
        <v>1448</v>
      </c>
      <c r="C1449" t="s">
        <v>6323</v>
      </c>
      <c r="D1449" t="s">
        <v>15</v>
      </c>
      <c r="F1449" t="s">
        <v>2053</v>
      </c>
      <c r="G1449" s="4" t="s">
        <v>1011</v>
      </c>
      <c r="H1449" s="4">
        <v>2.929398148148148E-2</v>
      </c>
      <c r="I1449" s="4">
        <v>3.005787037037037E-2</v>
      </c>
      <c r="J1449" s="4">
        <v>2.9282407407407408E-3</v>
      </c>
      <c r="K1449" s="4">
        <v>1.4560185185185185E-2</v>
      </c>
      <c r="L1449" t="s">
        <v>6324</v>
      </c>
      <c r="M1449" t="s">
        <v>4807</v>
      </c>
      <c r="N1449" s="4">
        <v>1.4733796296296297E-2</v>
      </c>
      <c r="O1449" s="9">
        <v>1.4733796296296297E-2</v>
      </c>
      <c r="P1449">
        <v>-15</v>
      </c>
      <c r="Q1449">
        <v>-1.1923688394276599E-2</v>
      </c>
      <c r="R1449" t="s">
        <v>23</v>
      </c>
      <c r="S1449">
        <v>42</v>
      </c>
      <c r="T1449" t="s">
        <v>9189</v>
      </c>
      <c r="U1449" t="s">
        <v>4579</v>
      </c>
      <c r="V1449" t="s">
        <v>136</v>
      </c>
      <c r="W1449" t="s">
        <v>4579</v>
      </c>
      <c r="X1449" t="s">
        <v>9198</v>
      </c>
      <c r="Y1449" t="s">
        <v>9166</v>
      </c>
      <c r="Z1449" t="s">
        <v>47</v>
      </c>
      <c r="AA1449" t="s">
        <v>189</v>
      </c>
    </row>
    <row r="1450" spans="1:27" x14ac:dyDescent="0.25">
      <c r="A1450">
        <v>2562</v>
      </c>
      <c r="B1450">
        <v>1449</v>
      </c>
      <c r="C1450" t="s">
        <v>2054</v>
      </c>
      <c r="D1450" t="s">
        <v>15</v>
      </c>
      <c r="F1450" t="s">
        <v>2055</v>
      </c>
      <c r="G1450" s="4" t="s">
        <v>30</v>
      </c>
      <c r="H1450" s="4">
        <v>2.9305555555555557E-2</v>
      </c>
      <c r="I1450" s="4">
        <v>3.0138888888888889E-2</v>
      </c>
      <c r="J1450" s="4">
        <v>2.9282407407407408E-3</v>
      </c>
      <c r="K1450" s="4">
        <v>1.4247685185185184E-2</v>
      </c>
      <c r="L1450" t="s">
        <v>4793</v>
      </c>
      <c r="M1450" t="s">
        <v>4783</v>
      </c>
      <c r="N1450" s="4">
        <v>1.5057870370370371E-2</v>
      </c>
      <c r="O1450" s="9">
        <v>1.5057870370370371E-2</v>
      </c>
      <c r="P1450">
        <v>-70</v>
      </c>
      <c r="Q1450">
        <v>-5.6864337936636901E-2</v>
      </c>
      <c r="R1450" t="s">
        <v>43</v>
      </c>
      <c r="S1450">
        <v>42</v>
      </c>
      <c r="T1450" t="s">
        <v>9188</v>
      </c>
      <c r="U1450" t="s">
        <v>4579</v>
      </c>
      <c r="V1450" t="s">
        <v>75</v>
      </c>
      <c r="W1450" t="s">
        <v>4579</v>
      </c>
      <c r="X1450" t="s">
        <v>9198</v>
      </c>
      <c r="Y1450" t="s">
        <v>9166</v>
      </c>
      <c r="Z1450" t="s">
        <v>47</v>
      </c>
      <c r="AA1450" t="s">
        <v>107</v>
      </c>
    </row>
    <row r="1451" spans="1:27" x14ac:dyDescent="0.25">
      <c r="A1451">
        <v>3931</v>
      </c>
      <c r="B1451">
        <v>1450</v>
      </c>
      <c r="C1451" t="s">
        <v>4792</v>
      </c>
      <c r="D1451" t="s">
        <v>15</v>
      </c>
      <c r="F1451" t="s">
        <v>82</v>
      </c>
      <c r="G1451" s="4" t="s">
        <v>18</v>
      </c>
      <c r="H1451" s="4">
        <v>2.9305555555555557E-2</v>
      </c>
      <c r="I1451" s="4">
        <v>3.0729166666666665E-2</v>
      </c>
      <c r="J1451" s="4">
        <v>2.9282407407407408E-3</v>
      </c>
      <c r="K1451" s="4">
        <v>1.4675925925925926E-2</v>
      </c>
      <c r="L1451" t="s">
        <v>4793</v>
      </c>
      <c r="M1451" t="s">
        <v>4794</v>
      </c>
      <c r="N1451" s="4">
        <v>1.462962962962963E-2</v>
      </c>
      <c r="O1451" s="9">
        <v>1.462962962962963E-2</v>
      </c>
      <c r="P1451">
        <v>4</v>
      </c>
      <c r="Q1451">
        <v>3.15457413249211E-3</v>
      </c>
      <c r="R1451" t="s">
        <v>23</v>
      </c>
      <c r="S1451">
        <v>42</v>
      </c>
      <c r="T1451" t="s">
        <v>9188</v>
      </c>
      <c r="U1451" t="s">
        <v>4579</v>
      </c>
      <c r="V1451" t="s">
        <v>105</v>
      </c>
      <c r="W1451" t="s">
        <v>4579</v>
      </c>
      <c r="X1451" t="s">
        <v>9198</v>
      </c>
      <c r="Y1451" t="s">
        <v>9166</v>
      </c>
      <c r="Z1451" t="s">
        <v>47</v>
      </c>
      <c r="AA1451" t="s">
        <v>9170</v>
      </c>
    </row>
    <row r="1452" spans="1:27" x14ac:dyDescent="0.25">
      <c r="A1452">
        <v>144</v>
      </c>
      <c r="B1452">
        <v>1451</v>
      </c>
      <c r="C1452" t="s">
        <v>2056</v>
      </c>
      <c r="D1452" t="s">
        <v>15</v>
      </c>
      <c r="E1452" t="s">
        <v>1249</v>
      </c>
      <c r="F1452" t="s">
        <v>82</v>
      </c>
      <c r="G1452" s="4" t="s">
        <v>151</v>
      </c>
      <c r="H1452" s="4">
        <v>2.9305555555555557E-2</v>
      </c>
      <c r="I1452" s="4">
        <v>3.048611111111111E-2</v>
      </c>
      <c r="J1452" s="4">
        <v>2.9282407407407408E-3</v>
      </c>
      <c r="K1452" s="4">
        <v>1.474537037037037E-2</v>
      </c>
      <c r="L1452" t="s">
        <v>4793</v>
      </c>
      <c r="M1452" t="s">
        <v>7747</v>
      </c>
      <c r="N1452" s="4">
        <v>1.4560185185185185E-2</v>
      </c>
      <c r="O1452" s="9">
        <v>1.4560185185185185E-2</v>
      </c>
      <c r="P1452">
        <v>16</v>
      </c>
      <c r="Q1452">
        <v>1.25588697017268E-2</v>
      </c>
      <c r="R1452" t="s">
        <v>23</v>
      </c>
      <c r="S1452">
        <v>42</v>
      </c>
      <c r="T1452" t="s">
        <v>9189</v>
      </c>
      <c r="U1452" t="s">
        <v>4576</v>
      </c>
      <c r="V1452" t="s">
        <v>75</v>
      </c>
      <c r="W1452" t="s">
        <v>4579</v>
      </c>
      <c r="X1452" t="s">
        <v>9198</v>
      </c>
      <c r="Y1452" t="s">
        <v>9166</v>
      </c>
      <c r="Z1452" t="s">
        <v>47</v>
      </c>
      <c r="AA1452" t="s">
        <v>55</v>
      </c>
    </row>
    <row r="1453" spans="1:27" x14ac:dyDescent="0.25">
      <c r="A1453">
        <v>1695</v>
      </c>
      <c r="B1453">
        <v>1452</v>
      </c>
      <c r="C1453" t="s">
        <v>7469</v>
      </c>
      <c r="D1453" t="s">
        <v>15</v>
      </c>
      <c r="E1453" t="s">
        <v>2057</v>
      </c>
      <c r="F1453" t="s">
        <v>61</v>
      </c>
      <c r="G1453" s="4" t="s">
        <v>1054</v>
      </c>
      <c r="H1453" s="4">
        <v>2.931712962962963E-2</v>
      </c>
      <c r="I1453" s="4">
        <v>3.0416666666666668E-2</v>
      </c>
      <c r="J1453" s="4">
        <v>2.9282407407407408E-3</v>
      </c>
      <c r="K1453" s="4">
        <v>1.4618055555555556E-2</v>
      </c>
      <c r="L1453" t="s">
        <v>7470</v>
      </c>
      <c r="M1453" t="s">
        <v>4809</v>
      </c>
      <c r="N1453" s="4">
        <v>1.4699074074074074E-2</v>
      </c>
      <c r="O1453" s="9">
        <v>1.4699074074074074E-2</v>
      </c>
      <c r="P1453">
        <v>-7</v>
      </c>
      <c r="Q1453">
        <v>-5.54235946159937E-3</v>
      </c>
      <c r="R1453" t="s">
        <v>23</v>
      </c>
      <c r="S1453">
        <v>42</v>
      </c>
      <c r="T1453" t="s">
        <v>9188</v>
      </c>
      <c r="U1453" t="s">
        <v>4576</v>
      </c>
      <c r="V1453" t="s">
        <v>195</v>
      </c>
      <c r="W1453" t="s">
        <v>4579</v>
      </c>
      <c r="X1453" t="s">
        <v>9198</v>
      </c>
      <c r="Y1453" t="s">
        <v>9166</v>
      </c>
      <c r="Z1453" t="s">
        <v>47</v>
      </c>
      <c r="AA1453" t="s">
        <v>9174</v>
      </c>
    </row>
    <row r="1454" spans="1:27" x14ac:dyDescent="0.25">
      <c r="A1454">
        <v>3650</v>
      </c>
      <c r="B1454">
        <v>1453</v>
      </c>
      <c r="C1454" t="s">
        <v>2058</v>
      </c>
      <c r="D1454" t="s">
        <v>15</v>
      </c>
      <c r="E1454" t="s">
        <v>2059</v>
      </c>
      <c r="F1454" t="s">
        <v>573</v>
      </c>
      <c r="G1454" s="4" t="s">
        <v>1795</v>
      </c>
      <c r="H1454" s="4">
        <v>2.931712962962963E-2</v>
      </c>
      <c r="I1454" s="4">
        <v>2.9548611111111112E-2</v>
      </c>
      <c r="J1454" s="4">
        <v>2.9282407407407408E-3</v>
      </c>
      <c r="K1454" s="4">
        <v>1.4537037037037038E-2</v>
      </c>
      <c r="L1454" t="s">
        <v>7470</v>
      </c>
      <c r="M1454" t="s">
        <v>5283</v>
      </c>
      <c r="N1454" s="4">
        <v>1.4780092592592593E-2</v>
      </c>
      <c r="O1454" s="9">
        <v>1.4780092592592593E-2</v>
      </c>
      <c r="P1454">
        <v>-21</v>
      </c>
      <c r="Q1454">
        <v>-1.6719745222929901E-2</v>
      </c>
      <c r="R1454" t="s">
        <v>23</v>
      </c>
      <c r="S1454">
        <v>42</v>
      </c>
      <c r="T1454" t="s">
        <v>9189</v>
      </c>
      <c r="U1454" t="s">
        <v>4576</v>
      </c>
      <c r="V1454" t="s">
        <v>165</v>
      </c>
      <c r="W1454" t="s">
        <v>4579</v>
      </c>
      <c r="X1454" t="s">
        <v>9198</v>
      </c>
      <c r="Y1454" t="s">
        <v>9166</v>
      </c>
      <c r="Z1454" t="s">
        <v>47</v>
      </c>
      <c r="AA1454" t="s">
        <v>184</v>
      </c>
    </row>
    <row r="1455" spans="1:27" x14ac:dyDescent="0.25">
      <c r="A1455">
        <v>1191</v>
      </c>
      <c r="B1455">
        <v>1454</v>
      </c>
      <c r="C1455" t="s">
        <v>8923</v>
      </c>
      <c r="D1455" t="s">
        <v>15</v>
      </c>
      <c r="E1455" t="s">
        <v>627</v>
      </c>
      <c r="F1455" t="s">
        <v>82</v>
      </c>
      <c r="G1455" s="4" t="s">
        <v>135</v>
      </c>
      <c r="H1455" s="4">
        <v>2.931712962962963E-2</v>
      </c>
      <c r="I1455" s="4">
        <v>3.0648148148148147E-2</v>
      </c>
      <c r="J1455" s="4">
        <v>2.9282407407407408E-3</v>
      </c>
      <c r="K1455" s="4">
        <v>1.4756944444444444E-2</v>
      </c>
      <c r="L1455" t="s">
        <v>7470</v>
      </c>
      <c r="M1455" t="s">
        <v>6213</v>
      </c>
      <c r="N1455" s="4">
        <v>1.4560185185185185E-2</v>
      </c>
      <c r="O1455" s="9">
        <v>1.4560185185185185E-2</v>
      </c>
      <c r="P1455">
        <v>17</v>
      </c>
      <c r="Q1455">
        <v>1.3333333333333299E-2</v>
      </c>
      <c r="R1455" t="s">
        <v>23</v>
      </c>
      <c r="S1455">
        <v>42</v>
      </c>
      <c r="T1455" t="s">
        <v>9188</v>
      </c>
      <c r="U1455" t="s">
        <v>4576</v>
      </c>
      <c r="V1455" t="s">
        <v>136</v>
      </c>
      <c r="W1455" t="s">
        <v>4579</v>
      </c>
      <c r="X1455" t="s">
        <v>9198</v>
      </c>
      <c r="Y1455" t="s">
        <v>9166</v>
      </c>
      <c r="Z1455" t="s">
        <v>47</v>
      </c>
      <c r="AA1455" t="s">
        <v>58</v>
      </c>
    </row>
    <row r="1456" spans="1:27" x14ac:dyDescent="0.25">
      <c r="A1456">
        <v>4193</v>
      </c>
      <c r="B1456">
        <v>1455</v>
      </c>
      <c r="C1456" t="s">
        <v>2060</v>
      </c>
      <c r="D1456" t="s">
        <v>15</v>
      </c>
      <c r="E1456" t="s">
        <v>407</v>
      </c>
      <c r="F1456" t="s">
        <v>82</v>
      </c>
      <c r="G1456" s="4" t="s">
        <v>18</v>
      </c>
      <c r="H1456" s="4">
        <v>2.931712962962963E-2</v>
      </c>
      <c r="I1456" s="4">
        <v>3.037037037037037E-2</v>
      </c>
      <c r="J1456" s="4">
        <v>2.9282407407407408E-3</v>
      </c>
      <c r="K1456" s="4">
        <v>1.4907407407407407E-2</v>
      </c>
      <c r="L1456" t="s">
        <v>7470</v>
      </c>
      <c r="M1456" t="s">
        <v>4814</v>
      </c>
      <c r="N1456" s="4">
        <v>1.4409722222222223E-2</v>
      </c>
      <c r="O1456" s="9">
        <v>1.4409722222222223E-2</v>
      </c>
      <c r="P1456">
        <v>43</v>
      </c>
      <c r="Q1456">
        <v>3.3385093167701899E-2</v>
      </c>
      <c r="R1456" t="s">
        <v>19</v>
      </c>
      <c r="S1456">
        <v>42</v>
      </c>
      <c r="T1456" t="s">
        <v>9188</v>
      </c>
      <c r="U1456" t="s">
        <v>4576</v>
      </c>
      <c r="V1456" t="s">
        <v>105</v>
      </c>
      <c r="W1456" t="s">
        <v>4579</v>
      </c>
      <c r="X1456" t="s">
        <v>9198</v>
      </c>
      <c r="Y1456" t="s">
        <v>9166</v>
      </c>
      <c r="Z1456" t="s">
        <v>47</v>
      </c>
      <c r="AA1456" t="s">
        <v>99</v>
      </c>
    </row>
    <row r="1457" spans="1:27" x14ac:dyDescent="0.25">
      <c r="A1457">
        <v>4783</v>
      </c>
      <c r="B1457">
        <v>1456</v>
      </c>
      <c r="C1457" t="s">
        <v>4795</v>
      </c>
      <c r="D1457" t="s">
        <v>15</v>
      </c>
      <c r="F1457" t="s">
        <v>82</v>
      </c>
      <c r="G1457" s="4" t="s">
        <v>18</v>
      </c>
      <c r="H1457" s="4">
        <v>2.9328703703703704E-2</v>
      </c>
      <c r="I1457" s="4">
        <v>3.0833333333333334E-2</v>
      </c>
      <c r="J1457" s="4">
        <v>2.9282407407407408E-3</v>
      </c>
      <c r="K1457" s="4">
        <v>1.462962962962963E-2</v>
      </c>
      <c r="L1457" t="s">
        <v>4796</v>
      </c>
      <c r="M1457" t="s">
        <v>4797</v>
      </c>
      <c r="N1457" s="4">
        <v>1.4699074074074074E-2</v>
      </c>
      <c r="O1457" s="9">
        <v>1.4699074074074074E-2</v>
      </c>
      <c r="P1457">
        <v>-6</v>
      </c>
      <c r="Q1457">
        <v>-4.74683544303798E-3</v>
      </c>
      <c r="R1457" t="s">
        <v>23</v>
      </c>
      <c r="S1457">
        <v>42</v>
      </c>
      <c r="T1457" t="s">
        <v>9188</v>
      </c>
      <c r="U1457" t="s">
        <v>4579</v>
      </c>
      <c r="V1457" t="s">
        <v>105</v>
      </c>
      <c r="W1457" t="s">
        <v>4579</v>
      </c>
      <c r="X1457" t="s">
        <v>9198</v>
      </c>
      <c r="Y1457" t="s">
        <v>9166</v>
      </c>
      <c r="Z1457" t="s">
        <v>47</v>
      </c>
      <c r="AA1457" t="s">
        <v>9172</v>
      </c>
    </row>
    <row r="1458" spans="1:27" x14ac:dyDescent="0.25">
      <c r="A1458">
        <v>1427</v>
      </c>
      <c r="B1458">
        <v>1457</v>
      </c>
      <c r="C1458" t="s">
        <v>2061</v>
      </c>
      <c r="D1458" t="s">
        <v>15</v>
      </c>
      <c r="E1458" t="s">
        <v>2062</v>
      </c>
      <c r="F1458" t="s">
        <v>2063</v>
      </c>
      <c r="G1458" s="4" t="s">
        <v>18</v>
      </c>
      <c r="H1458" s="4">
        <v>2.9328703703703704E-2</v>
      </c>
      <c r="I1458" s="4">
        <v>3.0740740740740742E-2</v>
      </c>
      <c r="J1458" s="4">
        <v>2.9282407407407408E-3</v>
      </c>
      <c r="K1458" s="4">
        <v>1.4930555555555556E-2</v>
      </c>
      <c r="L1458" t="s">
        <v>4796</v>
      </c>
      <c r="M1458" t="s">
        <v>4975</v>
      </c>
      <c r="N1458" s="4">
        <v>1.4398148148148148E-2</v>
      </c>
      <c r="O1458" s="9">
        <v>1.4398148148148148E-2</v>
      </c>
      <c r="P1458">
        <v>46</v>
      </c>
      <c r="Q1458">
        <v>3.5658914728682198E-2</v>
      </c>
      <c r="R1458" t="s">
        <v>19</v>
      </c>
      <c r="S1458">
        <v>42</v>
      </c>
      <c r="T1458" t="s">
        <v>9188</v>
      </c>
      <c r="U1458" t="s">
        <v>4576</v>
      </c>
      <c r="V1458" t="s">
        <v>105</v>
      </c>
      <c r="W1458" t="s">
        <v>4579</v>
      </c>
      <c r="X1458" t="s">
        <v>9198</v>
      </c>
      <c r="Y1458" t="s">
        <v>9166</v>
      </c>
      <c r="Z1458" t="s">
        <v>47</v>
      </c>
      <c r="AA1458" t="s">
        <v>105</v>
      </c>
    </row>
    <row r="1459" spans="1:27" x14ac:dyDescent="0.25">
      <c r="A1459">
        <v>2801</v>
      </c>
      <c r="B1459">
        <v>1458</v>
      </c>
      <c r="C1459" t="s">
        <v>8696</v>
      </c>
      <c r="D1459" t="s">
        <v>15</v>
      </c>
      <c r="E1459" t="s">
        <v>2064</v>
      </c>
      <c r="F1459" t="s">
        <v>668</v>
      </c>
      <c r="G1459" s="4" t="s">
        <v>18</v>
      </c>
      <c r="H1459" s="4">
        <v>2.9328703703703704E-2</v>
      </c>
      <c r="I1459" s="4">
        <v>3.0405092592592591E-2</v>
      </c>
      <c r="J1459" s="4">
        <v>2.9282407407407408E-3</v>
      </c>
      <c r="K1459" s="4">
        <v>1.480324074074074E-2</v>
      </c>
      <c r="L1459" t="s">
        <v>4796</v>
      </c>
      <c r="M1459" t="s">
        <v>4597</v>
      </c>
      <c r="N1459" s="4">
        <v>1.4525462962962962E-2</v>
      </c>
      <c r="O1459" s="9">
        <v>1.4525462962962962E-2</v>
      </c>
      <c r="P1459">
        <v>24</v>
      </c>
      <c r="Q1459">
        <v>1.8764659890539499E-2</v>
      </c>
      <c r="R1459" t="s">
        <v>23</v>
      </c>
      <c r="S1459">
        <v>42</v>
      </c>
      <c r="T1459" t="s">
        <v>9188</v>
      </c>
      <c r="U1459" t="s">
        <v>4576</v>
      </c>
      <c r="V1459" t="s">
        <v>105</v>
      </c>
      <c r="W1459" t="s">
        <v>4579</v>
      </c>
      <c r="X1459" t="s">
        <v>9198</v>
      </c>
      <c r="Y1459" t="s">
        <v>9166</v>
      </c>
      <c r="Z1459" t="s">
        <v>47</v>
      </c>
      <c r="AA1459" t="s">
        <v>71</v>
      </c>
    </row>
    <row r="1460" spans="1:27" x14ac:dyDescent="0.25">
      <c r="A1460">
        <v>143</v>
      </c>
      <c r="B1460">
        <v>1459</v>
      </c>
      <c r="C1460" t="s">
        <v>2065</v>
      </c>
      <c r="D1460" t="s">
        <v>15</v>
      </c>
      <c r="F1460" t="s">
        <v>382</v>
      </c>
      <c r="G1460" s="4" t="s">
        <v>18</v>
      </c>
      <c r="H1460" s="4">
        <v>2.9340277777777778E-2</v>
      </c>
      <c r="I1460" s="4">
        <v>3.0277777777777778E-2</v>
      </c>
      <c r="J1460" s="4">
        <v>2.9398148148148148E-3</v>
      </c>
      <c r="K1460" s="4">
        <v>1.4722222222222222E-2</v>
      </c>
      <c r="L1460" t="s">
        <v>6990</v>
      </c>
      <c r="M1460" t="s">
        <v>5808</v>
      </c>
      <c r="N1460" s="4">
        <v>1.4618055555555556E-2</v>
      </c>
      <c r="O1460" s="9">
        <v>1.4618055555555556E-2</v>
      </c>
      <c r="P1460">
        <v>9</v>
      </c>
      <c r="Q1460">
        <v>7.0754716981132103E-3</v>
      </c>
      <c r="R1460" t="s">
        <v>23</v>
      </c>
      <c r="S1460">
        <v>42</v>
      </c>
      <c r="T1460" t="s">
        <v>9188</v>
      </c>
      <c r="U1460" t="s">
        <v>4579</v>
      </c>
      <c r="V1460" t="s">
        <v>105</v>
      </c>
      <c r="W1460" t="s">
        <v>4579</v>
      </c>
      <c r="X1460" t="s">
        <v>9198</v>
      </c>
      <c r="Y1460" t="s">
        <v>9166</v>
      </c>
      <c r="Z1460" t="s">
        <v>47</v>
      </c>
      <c r="AA1460" t="s">
        <v>47</v>
      </c>
    </row>
    <row r="1461" spans="1:27" x14ac:dyDescent="0.25">
      <c r="A1461">
        <v>4937</v>
      </c>
      <c r="B1461">
        <v>1460</v>
      </c>
      <c r="C1461" t="s">
        <v>2066</v>
      </c>
      <c r="D1461" t="s">
        <v>15</v>
      </c>
      <c r="F1461" t="s">
        <v>2067</v>
      </c>
      <c r="G1461" s="4" t="s">
        <v>30</v>
      </c>
      <c r="H1461" s="4">
        <v>2.9351851851851851E-2</v>
      </c>
      <c r="I1461" s="4">
        <v>3.290509259259259E-2</v>
      </c>
      <c r="J1461" s="4">
        <v>2.9398148148148148E-3</v>
      </c>
      <c r="K1461" s="4">
        <v>1.4166666666666666E-2</v>
      </c>
      <c r="L1461" t="s">
        <v>6325</v>
      </c>
      <c r="M1461" t="s">
        <v>6206</v>
      </c>
      <c r="N1461" s="4">
        <v>1.5185185185185185E-2</v>
      </c>
      <c r="O1461" s="9">
        <v>1.5185185185185185E-2</v>
      </c>
      <c r="P1461">
        <v>-88</v>
      </c>
      <c r="Q1461">
        <v>-7.1895424836601302E-2</v>
      </c>
      <c r="R1461" t="s">
        <v>43</v>
      </c>
      <c r="S1461">
        <v>42</v>
      </c>
      <c r="T1461" t="s">
        <v>9188</v>
      </c>
      <c r="U1461" t="s">
        <v>4579</v>
      </c>
      <c r="V1461" t="s">
        <v>75</v>
      </c>
      <c r="W1461" t="s">
        <v>4579</v>
      </c>
      <c r="X1461" t="s">
        <v>9198</v>
      </c>
      <c r="Y1461" t="s">
        <v>9166</v>
      </c>
      <c r="Z1461" t="s">
        <v>47</v>
      </c>
      <c r="AA1461" t="s">
        <v>89</v>
      </c>
    </row>
    <row r="1462" spans="1:27" x14ac:dyDescent="0.25">
      <c r="A1462">
        <v>3416</v>
      </c>
      <c r="B1462">
        <v>1461</v>
      </c>
      <c r="C1462" t="s">
        <v>2068</v>
      </c>
      <c r="D1462" t="s">
        <v>15</v>
      </c>
      <c r="E1462" t="s">
        <v>1312</v>
      </c>
      <c r="F1462" t="s">
        <v>17</v>
      </c>
      <c r="G1462" s="4" t="s">
        <v>186</v>
      </c>
      <c r="H1462" s="4">
        <v>2.9351851851851851E-2</v>
      </c>
      <c r="I1462" s="4">
        <v>3.0185185185185186E-2</v>
      </c>
      <c r="J1462" s="4">
        <v>2.9398148148148148E-3</v>
      </c>
      <c r="K1462" s="4">
        <v>1.457175925925926E-2</v>
      </c>
      <c r="L1462" t="s">
        <v>6325</v>
      </c>
      <c r="M1462" t="s">
        <v>7852</v>
      </c>
      <c r="N1462" s="4">
        <v>1.4780092592592593E-2</v>
      </c>
      <c r="O1462" s="9">
        <v>1.4780092592592593E-2</v>
      </c>
      <c r="P1462">
        <v>-18</v>
      </c>
      <c r="Q1462">
        <v>-1.4297061159650499E-2</v>
      </c>
      <c r="R1462" t="s">
        <v>23</v>
      </c>
      <c r="S1462">
        <v>42</v>
      </c>
      <c r="T1462" t="s">
        <v>9189</v>
      </c>
      <c r="U1462" t="s">
        <v>4576</v>
      </c>
      <c r="V1462" t="s">
        <v>105</v>
      </c>
      <c r="W1462" t="s">
        <v>4579</v>
      </c>
      <c r="X1462" t="s">
        <v>9198</v>
      </c>
      <c r="Y1462" t="s">
        <v>9166</v>
      </c>
      <c r="Z1462" t="s">
        <v>47</v>
      </c>
      <c r="AA1462" t="s">
        <v>191</v>
      </c>
    </row>
    <row r="1463" spans="1:27" x14ac:dyDescent="0.25">
      <c r="A1463">
        <v>1477</v>
      </c>
      <c r="B1463">
        <v>1462</v>
      </c>
      <c r="C1463" t="s">
        <v>4602</v>
      </c>
      <c r="D1463" t="s">
        <v>15</v>
      </c>
      <c r="F1463" t="s">
        <v>82</v>
      </c>
      <c r="G1463" s="4" t="s">
        <v>18</v>
      </c>
      <c r="H1463" s="4">
        <v>2.9363425925925925E-2</v>
      </c>
      <c r="I1463" s="4">
        <v>3.0578703703703705E-2</v>
      </c>
      <c r="J1463" s="4">
        <v>2.9398148148148148E-3</v>
      </c>
      <c r="K1463" s="4">
        <v>1.4884259259259259E-2</v>
      </c>
      <c r="L1463" t="s">
        <v>4603</v>
      </c>
      <c r="M1463" t="s">
        <v>4604</v>
      </c>
      <c r="N1463" s="4">
        <v>1.4479166666666666E-2</v>
      </c>
      <c r="O1463" s="9">
        <v>1.4479166666666666E-2</v>
      </c>
      <c r="P1463">
        <v>35</v>
      </c>
      <c r="Q1463">
        <v>2.72161741835148E-2</v>
      </c>
      <c r="R1463" t="s">
        <v>19</v>
      </c>
      <c r="S1463">
        <v>42</v>
      </c>
      <c r="T1463" t="s">
        <v>9188</v>
      </c>
      <c r="U1463" t="s">
        <v>4579</v>
      </c>
      <c r="V1463" t="s">
        <v>105</v>
      </c>
      <c r="W1463" t="s">
        <v>4579</v>
      </c>
      <c r="X1463" t="s">
        <v>9198</v>
      </c>
      <c r="Y1463" t="s">
        <v>9166</v>
      </c>
      <c r="Z1463" t="s">
        <v>47</v>
      </c>
      <c r="AA1463" t="s">
        <v>93</v>
      </c>
    </row>
    <row r="1464" spans="1:27" x14ac:dyDescent="0.25">
      <c r="A1464">
        <v>1102</v>
      </c>
      <c r="B1464">
        <v>1463</v>
      </c>
      <c r="C1464" t="s">
        <v>2069</v>
      </c>
      <c r="D1464" t="s">
        <v>15</v>
      </c>
      <c r="E1464" t="s">
        <v>2070</v>
      </c>
      <c r="F1464" t="s">
        <v>1151</v>
      </c>
      <c r="G1464" s="4" t="s">
        <v>135</v>
      </c>
      <c r="H1464" s="4">
        <v>2.9363425925925925E-2</v>
      </c>
      <c r="I1464" s="4">
        <v>3.0162037037037036E-2</v>
      </c>
      <c r="J1464" s="4">
        <v>2.9398148148148148E-3</v>
      </c>
      <c r="K1464" s="4">
        <v>1.4479166666666666E-2</v>
      </c>
      <c r="L1464" t="s">
        <v>4603</v>
      </c>
      <c r="M1464" t="s">
        <v>4789</v>
      </c>
      <c r="N1464" s="4">
        <v>1.4884259259259259E-2</v>
      </c>
      <c r="O1464" s="9">
        <v>1.4884259259259259E-2</v>
      </c>
      <c r="P1464">
        <v>-35</v>
      </c>
      <c r="Q1464">
        <v>-2.79776179056755E-2</v>
      </c>
      <c r="R1464" t="s">
        <v>43</v>
      </c>
      <c r="S1464">
        <v>42</v>
      </c>
      <c r="T1464" t="s">
        <v>9188</v>
      </c>
      <c r="U1464" t="s">
        <v>4576</v>
      </c>
      <c r="V1464" t="s">
        <v>136</v>
      </c>
      <c r="W1464" t="s">
        <v>4579</v>
      </c>
      <c r="X1464" t="s">
        <v>9198</v>
      </c>
      <c r="Y1464" t="s">
        <v>9166</v>
      </c>
      <c r="Z1464" t="s">
        <v>47</v>
      </c>
      <c r="AA1464" t="s">
        <v>168</v>
      </c>
    </row>
    <row r="1465" spans="1:27" x14ac:dyDescent="0.25">
      <c r="A1465">
        <v>2986</v>
      </c>
      <c r="B1465">
        <v>1464</v>
      </c>
      <c r="C1465" t="s">
        <v>8697</v>
      </c>
      <c r="D1465" t="s">
        <v>15</v>
      </c>
      <c r="E1465" t="s">
        <v>1250</v>
      </c>
      <c r="F1465" t="s">
        <v>2071</v>
      </c>
      <c r="G1465" s="4" t="s">
        <v>18</v>
      </c>
      <c r="H1465" s="4">
        <v>2.9374999999999998E-2</v>
      </c>
      <c r="I1465" s="4">
        <v>3.0659722222222224E-2</v>
      </c>
      <c r="J1465" s="4">
        <v>2.9398148148148148E-3</v>
      </c>
      <c r="K1465" s="4">
        <v>1.4999999999999999E-2</v>
      </c>
      <c r="L1465" t="s">
        <v>4799</v>
      </c>
      <c r="M1465" t="s">
        <v>5945</v>
      </c>
      <c r="N1465" s="4">
        <v>1.4375000000000001E-2</v>
      </c>
      <c r="O1465" s="9">
        <v>1.4375000000000001E-2</v>
      </c>
      <c r="P1465">
        <v>54</v>
      </c>
      <c r="Q1465">
        <v>4.1666666666666699E-2</v>
      </c>
      <c r="R1465" t="s">
        <v>19</v>
      </c>
      <c r="S1465">
        <v>42</v>
      </c>
      <c r="T1465" t="s">
        <v>9188</v>
      </c>
      <c r="U1465" t="s">
        <v>4576</v>
      </c>
      <c r="V1465" t="s">
        <v>105</v>
      </c>
      <c r="W1465" t="s">
        <v>4579</v>
      </c>
      <c r="X1465" t="s">
        <v>9198</v>
      </c>
      <c r="Y1465" t="s">
        <v>9166</v>
      </c>
      <c r="Z1465" t="s">
        <v>47</v>
      </c>
      <c r="AA1465" t="s">
        <v>122</v>
      </c>
    </row>
    <row r="1466" spans="1:27" x14ac:dyDescent="0.25">
      <c r="A1466">
        <v>3694</v>
      </c>
      <c r="B1466">
        <v>1465</v>
      </c>
      <c r="C1466" t="s">
        <v>2072</v>
      </c>
      <c r="D1466" t="s">
        <v>15</v>
      </c>
      <c r="F1466" t="s">
        <v>2073</v>
      </c>
      <c r="G1466" s="4" t="s">
        <v>685</v>
      </c>
      <c r="H1466" s="4">
        <v>2.9374999999999998E-2</v>
      </c>
      <c r="I1466" s="4">
        <v>3.2939814814814818E-2</v>
      </c>
      <c r="J1466" s="4">
        <v>2.9398148148148148E-3</v>
      </c>
      <c r="K1466" s="4">
        <v>1.5011574074074075E-2</v>
      </c>
      <c r="L1466" t="s">
        <v>4799</v>
      </c>
      <c r="M1466" t="s">
        <v>5936</v>
      </c>
      <c r="N1466" s="4">
        <v>1.4363425925925925E-2</v>
      </c>
      <c r="O1466" s="9">
        <v>1.4363425925925925E-2</v>
      </c>
      <c r="P1466">
        <v>56</v>
      </c>
      <c r="Q1466">
        <v>4.3176561295296803E-2</v>
      </c>
      <c r="R1466" t="s">
        <v>19</v>
      </c>
      <c r="S1466">
        <v>42</v>
      </c>
      <c r="T1466" t="s">
        <v>9188</v>
      </c>
      <c r="U1466" t="s">
        <v>4579</v>
      </c>
      <c r="V1466" t="s">
        <v>62</v>
      </c>
      <c r="W1466" t="s">
        <v>4579</v>
      </c>
      <c r="X1466" t="s">
        <v>9198</v>
      </c>
      <c r="Y1466" t="s">
        <v>9166</v>
      </c>
      <c r="Z1466" t="s">
        <v>47</v>
      </c>
      <c r="AA1466" t="s">
        <v>124</v>
      </c>
    </row>
    <row r="1467" spans="1:27" x14ac:dyDescent="0.25">
      <c r="A1467">
        <v>6029</v>
      </c>
      <c r="B1467">
        <v>1466</v>
      </c>
      <c r="C1467" t="s">
        <v>4798</v>
      </c>
      <c r="D1467" t="s">
        <v>15</v>
      </c>
      <c r="F1467" t="s">
        <v>82</v>
      </c>
      <c r="G1467" s="4" t="s">
        <v>18</v>
      </c>
      <c r="H1467" s="4">
        <v>2.9374999999999998E-2</v>
      </c>
      <c r="I1467" s="4">
        <v>3.0289351851851852E-2</v>
      </c>
      <c r="J1467" s="4">
        <v>2.9398148148148148E-3</v>
      </c>
      <c r="K1467" s="4">
        <v>1.4456018518518519E-2</v>
      </c>
      <c r="L1467" t="s">
        <v>4799</v>
      </c>
      <c r="M1467" t="s">
        <v>4800</v>
      </c>
      <c r="N1467" s="4">
        <v>1.4918981481481481E-2</v>
      </c>
      <c r="O1467" s="9">
        <v>1.4918981481481481E-2</v>
      </c>
      <c r="P1467">
        <v>-40</v>
      </c>
      <c r="Q1467">
        <v>-3.2025620496397102E-2</v>
      </c>
      <c r="R1467" t="s">
        <v>43</v>
      </c>
      <c r="S1467">
        <v>42</v>
      </c>
      <c r="T1467" t="s">
        <v>9188</v>
      </c>
      <c r="U1467" t="s">
        <v>4579</v>
      </c>
      <c r="V1467" t="s">
        <v>105</v>
      </c>
      <c r="W1467" t="s">
        <v>4579</v>
      </c>
      <c r="X1467" t="s">
        <v>9198</v>
      </c>
      <c r="Y1467" t="s">
        <v>9166</v>
      </c>
      <c r="Z1467" t="s">
        <v>47</v>
      </c>
      <c r="AA1467" t="s">
        <v>161</v>
      </c>
    </row>
    <row r="1468" spans="1:27" x14ac:dyDescent="0.25">
      <c r="A1468">
        <v>1247</v>
      </c>
      <c r="B1468">
        <v>1467</v>
      </c>
      <c r="C1468" t="s">
        <v>2074</v>
      </c>
      <c r="D1468" t="s">
        <v>15</v>
      </c>
      <c r="E1468" t="s">
        <v>2075</v>
      </c>
      <c r="F1468" t="s">
        <v>74</v>
      </c>
      <c r="G1468" s="4" t="s">
        <v>135</v>
      </c>
      <c r="H1468" s="4">
        <v>2.9374999999999998E-2</v>
      </c>
      <c r="I1468" s="4">
        <v>3.0879629629629628E-2</v>
      </c>
      <c r="J1468" s="4">
        <v>2.9398148148148148E-3</v>
      </c>
      <c r="K1468" s="4">
        <v>1.4988425925925926E-2</v>
      </c>
      <c r="L1468" t="s">
        <v>4799</v>
      </c>
      <c r="M1468" t="s">
        <v>5178</v>
      </c>
      <c r="N1468" s="4">
        <v>1.4386574074074074E-2</v>
      </c>
      <c r="O1468" s="9">
        <v>1.4386574074074074E-2</v>
      </c>
      <c r="P1468">
        <v>52</v>
      </c>
      <c r="Q1468">
        <v>4.0154440154440203E-2</v>
      </c>
      <c r="R1468" t="s">
        <v>19</v>
      </c>
      <c r="S1468">
        <v>42</v>
      </c>
      <c r="T1468" t="s">
        <v>9188</v>
      </c>
      <c r="U1468" t="s">
        <v>4576</v>
      </c>
      <c r="V1468" t="s">
        <v>136</v>
      </c>
      <c r="W1468" t="s">
        <v>4579</v>
      </c>
      <c r="X1468" t="s">
        <v>9198</v>
      </c>
      <c r="Y1468" t="s">
        <v>9166</v>
      </c>
      <c r="Z1468" t="s">
        <v>47</v>
      </c>
      <c r="AA1468" t="s">
        <v>119</v>
      </c>
    </row>
    <row r="1469" spans="1:27" x14ac:dyDescent="0.25">
      <c r="A1469">
        <v>1864</v>
      </c>
      <c r="B1469">
        <v>1468</v>
      </c>
      <c r="C1469" t="s">
        <v>8924</v>
      </c>
      <c r="D1469" t="s">
        <v>15</v>
      </c>
      <c r="E1469" t="s">
        <v>2076</v>
      </c>
      <c r="F1469" t="s">
        <v>82</v>
      </c>
      <c r="G1469" s="4" t="s">
        <v>135</v>
      </c>
      <c r="H1469" s="4">
        <v>2.9374999999999998E-2</v>
      </c>
      <c r="I1469" s="4">
        <v>3.0925925925925926E-2</v>
      </c>
      <c r="J1469" s="4">
        <v>2.9398148148148148E-3</v>
      </c>
      <c r="K1469" s="4">
        <v>1.4953703703703703E-2</v>
      </c>
      <c r="L1469" t="s">
        <v>4799</v>
      </c>
      <c r="M1469" t="s">
        <v>5941</v>
      </c>
      <c r="N1469" s="4">
        <v>1.4421296296296297E-2</v>
      </c>
      <c r="O1469" s="9">
        <v>1.4421296296296297E-2</v>
      </c>
      <c r="P1469">
        <v>46</v>
      </c>
      <c r="Q1469">
        <v>3.5603715170278598E-2</v>
      </c>
      <c r="R1469" t="s">
        <v>19</v>
      </c>
      <c r="S1469">
        <v>42</v>
      </c>
      <c r="T1469" t="s">
        <v>9188</v>
      </c>
      <c r="U1469" t="s">
        <v>4576</v>
      </c>
      <c r="V1469" t="s">
        <v>136</v>
      </c>
      <c r="W1469" t="s">
        <v>4579</v>
      </c>
      <c r="X1469" t="s">
        <v>9198</v>
      </c>
      <c r="Y1469" t="s">
        <v>9166</v>
      </c>
      <c r="Z1469" t="s">
        <v>47</v>
      </c>
      <c r="AA1469" t="s">
        <v>111</v>
      </c>
    </row>
    <row r="1470" spans="1:27" x14ac:dyDescent="0.25">
      <c r="A1470">
        <v>1949</v>
      </c>
      <c r="B1470">
        <v>1469</v>
      </c>
      <c r="C1470" t="s">
        <v>2077</v>
      </c>
      <c r="D1470" t="s">
        <v>15</v>
      </c>
      <c r="E1470" t="s">
        <v>2078</v>
      </c>
      <c r="F1470" t="s">
        <v>42</v>
      </c>
      <c r="G1470" s="4" t="s">
        <v>207</v>
      </c>
      <c r="H1470" s="4">
        <v>2.9386574074074075E-2</v>
      </c>
      <c r="I1470" s="4">
        <v>2.9571759259259259E-2</v>
      </c>
      <c r="J1470" s="4">
        <v>2.9398148148148148E-3</v>
      </c>
      <c r="K1470" s="4">
        <v>1.4444444444444444E-2</v>
      </c>
      <c r="L1470" t="s">
        <v>8084</v>
      </c>
      <c r="M1470" t="s">
        <v>7085</v>
      </c>
      <c r="N1470" s="4">
        <v>1.494212962962963E-2</v>
      </c>
      <c r="O1470" s="9">
        <v>1.494212962962963E-2</v>
      </c>
      <c r="P1470">
        <v>-43</v>
      </c>
      <c r="Q1470">
        <v>-3.4455128205128201E-2</v>
      </c>
      <c r="R1470" t="s">
        <v>43</v>
      </c>
      <c r="S1470">
        <v>42</v>
      </c>
      <c r="T1470" t="s">
        <v>9188</v>
      </c>
      <c r="U1470" t="s">
        <v>4576</v>
      </c>
      <c r="V1470" t="s">
        <v>165</v>
      </c>
      <c r="W1470" t="s">
        <v>4579</v>
      </c>
      <c r="X1470" t="s">
        <v>9198</v>
      </c>
      <c r="Y1470" t="s">
        <v>9166</v>
      </c>
      <c r="Z1470" t="s">
        <v>47</v>
      </c>
      <c r="AA1470" t="s">
        <v>159</v>
      </c>
    </row>
    <row r="1471" spans="1:27" x14ac:dyDescent="0.25">
      <c r="A1471">
        <v>1494</v>
      </c>
      <c r="B1471">
        <v>1470</v>
      </c>
      <c r="C1471" t="s">
        <v>4801</v>
      </c>
      <c r="D1471" t="s">
        <v>15</v>
      </c>
      <c r="F1471" t="s">
        <v>82</v>
      </c>
      <c r="G1471" s="4" t="s">
        <v>18</v>
      </c>
      <c r="H1471" s="4">
        <v>2.9398148148148149E-2</v>
      </c>
      <c r="I1471" s="4">
        <v>3.0034722222222223E-2</v>
      </c>
      <c r="J1471" s="4">
        <v>2.9398148148148148E-3</v>
      </c>
      <c r="K1471" s="4">
        <v>1.4583333333333334E-2</v>
      </c>
      <c r="L1471" t="s">
        <v>4802</v>
      </c>
      <c r="M1471" t="s">
        <v>4791</v>
      </c>
      <c r="N1471" s="4">
        <v>1.4814814814814815E-2</v>
      </c>
      <c r="O1471" s="9">
        <v>1.4814814814814815E-2</v>
      </c>
      <c r="P1471">
        <v>-20</v>
      </c>
      <c r="Q1471">
        <v>-1.58730158730159E-2</v>
      </c>
      <c r="R1471" t="s">
        <v>23</v>
      </c>
      <c r="S1471">
        <v>42</v>
      </c>
      <c r="T1471" t="s">
        <v>9188</v>
      </c>
      <c r="U1471" t="s">
        <v>4579</v>
      </c>
      <c r="V1471" t="s">
        <v>105</v>
      </c>
      <c r="W1471" t="s">
        <v>4579</v>
      </c>
      <c r="X1471" t="s">
        <v>9198</v>
      </c>
      <c r="Y1471" t="s">
        <v>9166</v>
      </c>
      <c r="Z1471" t="s">
        <v>47</v>
      </c>
      <c r="AA1471" t="s">
        <v>9171</v>
      </c>
    </row>
    <row r="1472" spans="1:27" x14ac:dyDescent="0.25">
      <c r="A1472">
        <v>1930</v>
      </c>
      <c r="B1472">
        <v>1471</v>
      </c>
      <c r="C1472" t="s">
        <v>2079</v>
      </c>
      <c r="D1472" t="s">
        <v>15</v>
      </c>
      <c r="E1472" t="s">
        <v>2080</v>
      </c>
      <c r="F1472" t="s">
        <v>2081</v>
      </c>
      <c r="G1472" s="4" t="s">
        <v>135</v>
      </c>
      <c r="H1472" s="4">
        <v>2.9398148148148149E-2</v>
      </c>
      <c r="I1472" s="4">
        <v>3.0231481481481481E-2</v>
      </c>
      <c r="J1472" s="4">
        <v>2.9398148148148148E-3</v>
      </c>
      <c r="K1472" s="4">
        <v>1.4305555555555556E-2</v>
      </c>
      <c r="L1472" t="s">
        <v>4802</v>
      </c>
      <c r="M1472" t="s">
        <v>6315</v>
      </c>
      <c r="N1472" s="4">
        <v>1.5092592592592593E-2</v>
      </c>
      <c r="O1472" s="9">
        <v>1.5092592592592593E-2</v>
      </c>
      <c r="P1472">
        <v>-68</v>
      </c>
      <c r="Q1472">
        <v>-5.5016181229773503E-2</v>
      </c>
      <c r="R1472" t="s">
        <v>43</v>
      </c>
      <c r="S1472">
        <v>42</v>
      </c>
      <c r="T1472" t="s">
        <v>9188</v>
      </c>
      <c r="U1472" t="s">
        <v>4576</v>
      </c>
      <c r="V1472" t="s">
        <v>136</v>
      </c>
      <c r="W1472" t="s">
        <v>4579</v>
      </c>
      <c r="X1472" t="s">
        <v>9198</v>
      </c>
      <c r="Y1472" t="s">
        <v>9166</v>
      </c>
      <c r="Z1472" t="s">
        <v>47</v>
      </c>
      <c r="AA1472" t="s">
        <v>122</v>
      </c>
    </row>
    <row r="1473" spans="1:27" x14ac:dyDescent="0.25">
      <c r="A1473">
        <v>6114</v>
      </c>
      <c r="B1473">
        <v>1472</v>
      </c>
      <c r="C1473" t="s">
        <v>7207</v>
      </c>
      <c r="D1473" t="s">
        <v>15</v>
      </c>
      <c r="F1473" t="s">
        <v>1704</v>
      </c>
      <c r="G1473" s="4" t="s">
        <v>18</v>
      </c>
      <c r="H1473" s="4">
        <v>2.9398148148148149E-2</v>
      </c>
      <c r="I1473" s="4">
        <v>3.0543981481481481E-2</v>
      </c>
      <c r="J1473" s="4">
        <v>2.9398148148148148E-3</v>
      </c>
      <c r="K1473" s="4">
        <v>1.4872685185185185E-2</v>
      </c>
      <c r="L1473" t="s">
        <v>4802</v>
      </c>
      <c r="M1473" t="s">
        <v>6720</v>
      </c>
      <c r="N1473" s="4">
        <v>1.4525462962962962E-2</v>
      </c>
      <c r="O1473" s="9">
        <v>1.4525462962962962E-2</v>
      </c>
      <c r="P1473">
        <v>30</v>
      </c>
      <c r="Q1473">
        <v>2.3346303501945501E-2</v>
      </c>
      <c r="R1473" t="s">
        <v>19</v>
      </c>
      <c r="S1473">
        <v>42</v>
      </c>
      <c r="T1473" t="s">
        <v>9188</v>
      </c>
      <c r="U1473" t="s">
        <v>4579</v>
      </c>
      <c r="V1473" t="s">
        <v>105</v>
      </c>
      <c r="W1473" t="s">
        <v>4579</v>
      </c>
      <c r="X1473" t="s">
        <v>9198</v>
      </c>
      <c r="Y1473" t="s">
        <v>9166</v>
      </c>
      <c r="Z1473" t="s">
        <v>47</v>
      </c>
      <c r="AA1473" t="s">
        <v>91</v>
      </c>
    </row>
    <row r="1474" spans="1:27" x14ac:dyDescent="0.25">
      <c r="A1474">
        <v>153</v>
      </c>
      <c r="B1474">
        <v>1473</v>
      </c>
      <c r="C1474" t="s">
        <v>2082</v>
      </c>
      <c r="D1474" t="s">
        <v>15</v>
      </c>
      <c r="E1474" t="s">
        <v>2083</v>
      </c>
      <c r="F1474" t="s">
        <v>2084</v>
      </c>
      <c r="G1474" s="4" t="s">
        <v>18</v>
      </c>
      <c r="H1474" s="4">
        <v>2.9398148148148149E-2</v>
      </c>
      <c r="I1474" s="4">
        <v>3.0659722222222224E-2</v>
      </c>
      <c r="J1474" s="4">
        <v>2.9398148148148148E-3</v>
      </c>
      <c r="K1474" s="4">
        <v>1.4826388888888889E-2</v>
      </c>
      <c r="L1474" t="s">
        <v>4802</v>
      </c>
      <c r="M1474" t="s">
        <v>7205</v>
      </c>
      <c r="N1474" s="4">
        <v>1.457175925925926E-2</v>
      </c>
      <c r="O1474" s="9">
        <v>1.457175925925926E-2</v>
      </c>
      <c r="P1474">
        <v>22</v>
      </c>
      <c r="Q1474">
        <v>1.71740827478532E-2</v>
      </c>
      <c r="R1474" t="s">
        <v>23</v>
      </c>
      <c r="S1474">
        <v>42</v>
      </c>
      <c r="T1474" t="s">
        <v>9188</v>
      </c>
      <c r="U1474" t="s">
        <v>4576</v>
      </c>
      <c r="V1474" t="s">
        <v>105</v>
      </c>
      <c r="W1474" t="s">
        <v>4579</v>
      </c>
      <c r="X1474" t="s">
        <v>9198</v>
      </c>
      <c r="Y1474" t="s">
        <v>9166</v>
      </c>
      <c r="Z1474" t="s">
        <v>47</v>
      </c>
      <c r="AA1474" t="s">
        <v>79</v>
      </c>
    </row>
    <row r="1475" spans="1:27" x14ac:dyDescent="0.25">
      <c r="A1475">
        <v>2356</v>
      </c>
      <c r="B1475">
        <v>1474</v>
      </c>
      <c r="C1475" t="s">
        <v>8368</v>
      </c>
      <c r="D1475" t="s">
        <v>15</v>
      </c>
      <c r="E1475" t="s">
        <v>2085</v>
      </c>
      <c r="F1475" t="s">
        <v>2086</v>
      </c>
      <c r="G1475" s="4" t="s">
        <v>135</v>
      </c>
      <c r="H1475" s="4">
        <v>2.9409722222222223E-2</v>
      </c>
      <c r="I1475" s="4">
        <v>3.0300925925925926E-2</v>
      </c>
      <c r="J1475" s="4">
        <v>2.9398148148148148E-3</v>
      </c>
      <c r="K1475" s="4">
        <v>1.4768518518518519E-2</v>
      </c>
      <c r="L1475" t="s">
        <v>6812</v>
      </c>
      <c r="M1475" t="s">
        <v>6334</v>
      </c>
      <c r="N1475" s="4">
        <v>1.4641203703703703E-2</v>
      </c>
      <c r="O1475" s="9">
        <v>1.4641203703703703E-2</v>
      </c>
      <c r="P1475">
        <v>11</v>
      </c>
      <c r="Q1475">
        <v>8.6206896551724102E-3</v>
      </c>
      <c r="R1475" t="s">
        <v>23</v>
      </c>
      <c r="S1475">
        <v>42</v>
      </c>
      <c r="T1475" t="s">
        <v>9188</v>
      </c>
      <c r="U1475" t="s">
        <v>4576</v>
      </c>
      <c r="V1475" t="s">
        <v>136</v>
      </c>
      <c r="W1475" t="s">
        <v>4579</v>
      </c>
      <c r="X1475" t="s">
        <v>9198</v>
      </c>
      <c r="Y1475" t="s">
        <v>9166</v>
      </c>
      <c r="Z1475" t="s">
        <v>47</v>
      </c>
      <c r="AA1475" t="s">
        <v>62</v>
      </c>
    </row>
    <row r="1476" spans="1:27" x14ac:dyDescent="0.25">
      <c r="A1476">
        <v>5580</v>
      </c>
      <c r="B1476">
        <v>1475</v>
      </c>
      <c r="C1476" t="s">
        <v>2087</v>
      </c>
      <c r="D1476" t="s">
        <v>15</v>
      </c>
      <c r="F1476" t="s">
        <v>2088</v>
      </c>
      <c r="G1476" s="4" t="s">
        <v>135</v>
      </c>
      <c r="H1476" s="4">
        <v>2.9409722222222223E-2</v>
      </c>
      <c r="I1476" s="4">
        <v>3.0995370370370371E-2</v>
      </c>
      <c r="J1476" s="4">
        <v>2.9398148148148148E-3</v>
      </c>
      <c r="K1476" s="4">
        <v>1.5023148148148148E-2</v>
      </c>
      <c r="L1476" t="s">
        <v>6812</v>
      </c>
      <c r="M1476" t="s">
        <v>6731</v>
      </c>
      <c r="N1476" s="4">
        <v>1.4386574074074074E-2</v>
      </c>
      <c r="O1476" s="9">
        <v>1.4386574074074074E-2</v>
      </c>
      <c r="P1476">
        <v>55</v>
      </c>
      <c r="Q1476">
        <v>4.2372881355932202E-2</v>
      </c>
      <c r="R1476" t="s">
        <v>19</v>
      </c>
      <c r="S1476">
        <v>42</v>
      </c>
      <c r="T1476" t="s">
        <v>9188</v>
      </c>
      <c r="U1476" t="s">
        <v>4579</v>
      </c>
      <c r="V1476" t="s">
        <v>136</v>
      </c>
      <c r="W1476" t="s">
        <v>4579</v>
      </c>
      <c r="X1476" t="s">
        <v>9198</v>
      </c>
      <c r="Y1476" t="s">
        <v>9166</v>
      </c>
      <c r="Z1476" t="s">
        <v>47</v>
      </c>
      <c r="AA1476" t="s">
        <v>128</v>
      </c>
    </row>
    <row r="1477" spans="1:27" x14ac:dyDescent="0.25">
      <c r="A1477">
        <v>5287</v>
      </c>
      <c r="B1477">
        <v>1476</v>
      </c>
      <c r="C1477" t="s">
        <v>8369</v>
      </c>
      <c r="D1477" t="s">
        <v>15</v>
      </c>
      <c r="E1477" t="s">
        <v>2089</v>
      </c>
      <c r="F1477" t="s">
        <v>425</v>
      </c>
      <c r="G1477" s="4" t="s">
        <v>135</v>
      </c>
      <c r="H1477" s="4">
        <v>2.9409722222222223E-2</v>
      </c>
      <c r="I1477" s="4">
        <v>3.0393518518518518E-2</v>
      </c>
      <c r="J1477" s="4">
        <v>2.9398148148148148E-3</v>
      </c>
      <c r="K1477" s="4">
        <v>1.4918981481481481E-2</v>
      </c>
      <c r="L1477" t="s">
        <v>6812</v>
      </c>
      <c r="M1477" t="s">
        <v>6340</v>
      </c>
      <c r="N1477" s="4">
        <v>1.4490740740740742E-2</v>
      </c>
      <c r="O1477" s="9">
        <v>1.4490740740740742E-2</v>
      </c>
      <c r="P1477">
        <v>37</v>
      </c>
      <c r="Q1477">
        <v>2.8704422032583402E-2</v>
      </c>
      <c r="R1477" t="s">
        <v>19</v>
      </c>
      <c r="S1477">
        <v>42</v>
      </c>
      <c r="T1477" t="s">
        <v>9188</v>
      </c>
      <c r="U1477" t="s">
        <v>4576</v>
      </c>
      <c r="V1477" t="s">
        <v>136</v>
      </c>
      <c r="W1477" t="s">
        <v>4579</v>
      </c>
      <c r="X1477" t="s">
        <v>9198</v>
      </c>
      <c r="Y1477" t="s">
        <v>9166</v>
      </c>
      <c r="Z1477" t="s">
        <v>47</v>
      </c>
      <c r="AA1477" t="s">
        <v>101</v>
      </c>
    </row>
    <row r="1478" spans="1:27" x14ac:dyDescent="0.25">
      <c r="A1478">
        <v>5150</v>
      </c>
      <c r="B1478">
        <v>1477</v>
      </c>
      <c r="C1478" t="s">
        <v>2090</v>
      </c>
      <c r="D1478" t="s">
        <v>15</v>
      </c>
      <c r="E1478" t="s">
        <v>2091</v>
      </c>
      <c r="F1478" t="s">
        <v>61</v>
      </c>
      <c r="G1478" s="4" t="s">
        <v>1011</v>
      </c>
      <c r="H1478" s="4">
        <v>2.9421296296296296E-2</v>
      </c>
      <c r="I1478" s="4">
        <v>3.0405092592592591E-2</v>
      </c>
      <c r="J1478" s="4">
        <v>2.9398148148148148E-3</v>
      </c>
      <c r="K1478" s="4">
        <v>1.4525462962962962E-2</v>
      </c>
      <c r="L1478" t="s">
        <v>6814</v>
      </c>
      <c r="M1478" t="s">
        <v>7987</v>
      </c>
      <c r="N1478" s="4">
        <v>1.4895833333333334E-2</v>
      </c>
      <c r="O1478" s="9">
        <v>1.4895833333333334E-2</v>
      </c>
      <c r="P1478">
        <v>-32</v>
      </c>
      <c r="Q1478">
        <v>-2.5498007968127501E-2</v>
      </c>
      <c r="R1478" t="s">
        <v>43</v>
      </c>
      <c r="S1478">
        <v>42</v>
      </c>
      <c r="T1478" t="s">
        <v>9189</v>
      </c>
      <c r="U1478" t="s">
        <v>4576</v>
      </c>
      <c r="V1478" t="s">
        <v>136</v>
      </c>
      <c r="W1478" t="s">
        <v>4579</v>
      </c>
      <c r="X1478" t="s">
        <v>9198</v>
      </c>
      <c r="Y1478" t="s">
        <v>9166</v>
      </c>
      <c r="Z1478" t="s">
        <v>47</v>
      </c>
      <c r="AA1478" t="s">
        <v>180</v>
      </c>
    </row>
    <row r="1479" spans="1:27" x14ac:dyDescent="0.25">
      <c r="A1479">
        <v>2332</v>
      </c>
      <c r="B1479">
        <v>1478</v>
      </c>
      <c r="C1479" t="s">
        <v>6813</v>
      </c>
      <c r="D1479" t="s">
        <v>15</v>
      </c>
      <c r="F1479" t="s">
        <v>257</v>
      </c>
      <c r="G1479" s="4" t="s">
        <v>135</v>
      </c>
      <c r="H1479" s="4">
        <v>2.9421296296296296E-2</v>
      </c>
      <c r="I1479" s="4">
        <v>3.0567129629629628E-2</v>
      </c>
      <c r="J1479" s="4">
        <v>2.9398148148148148E-3</v>
      </c>
      <c r="K1479" s="4">
        <v>1.5011574074074075E-2</v>
      </c>
      <c r="L1479" t="s">
        <v>6814</v>
      </c>
      <c r="M1479" t="s">
        <v>5936</v>
      </c>
      <c r="N1479" s="4">
        <v>1.4409722222222223E-2</v>
      </c>
      <c r="O1479" s="9">
        <v>1.4409722222222223E-2</v>
      </c>
      <c r="P1479">
        <v>52</v>
      </c>
      <c r="Q1479">
        <v>4.0092521202775601E-2</v>
      </c>
      <c r="R1479" t="s">
        <v>19</v>
      </c>
      <c r="S1479">
        <v>42</v>
      </c>
      <c r="T1479" t="s">
        <v>9188</v>
      </c>
      <c r="U1479" t="s">
        <v>4579</v>
      </c>
      <c r="V1479" t="s">
        <v>136</v>
      </c>
      <c r="W1479" t="s">
        <v>4579</v>
      </c>
      <c r="X1479" t="s">
        <v>9198</v>
      </c>
      <c r="Y1479" t="s">
        <v>9166</v>
      </c>
      <c r="Z1479" t="s">
        <v>47</v>
      </c>
      <c r="AA1479" t="s">
        <v>124</v>
      </c>
    </row>
    <row r="1480" spans="1:27" x14ac:dyDescent="0.25">
      <c r="A1480">
        <v>3454</v>
      </c>
      <c r="B1480">
        <v>1479</v>
      </c>
      <c r="C1480" t="s">
        <v>2092</v>
      </c>
      <c r="D1480" t="s">
        <v>15</v>
      </c>
      <c r="E1480" t="s">
        <v>503</v>
      </c>
      <c r="F1480" t="s">
        <v>676</v>
      </c>
      <c r="G1480" s="4" t="s">
        <v>151</v>
      </c>
      <c r="H1480" s="4">
        <v>2.9421296296296296E-2</v>
      </c>
      <c r="I1480" s="4">
        <v>3.0324074074074073E-2</v>
      </c>
      <c r="J1480" s="4">
        <v>2.9398148148148148E-3</v>
      </c>
      <c r="K1480" s="4">
        <v>1.4467592592592593E-2</v>
      </c>
      <c r="L1480" t="s">
        <v>6814</v>
      </c>
      <c r="M1480" t="s">
        <v>7468</v>
      </c>
      <c r="N1480" s="4">
        <v>1.4953703703703703E-2</v>
      </c>
      <c r="O1480" s="9">
        <v>1.4953703703703703E-2</v>
      </c>
      <c r="P1480">
        <v>-42</v>
      </c>
      <c r="Q1480">
        <v>-3.3599999999999998E-2</v>
      </c>
      <c r="R1480" t="s">
        <v>43</v>
      </c>
      <c r="S1480">
        <v>42</v>
      </c>
      <c r="T1480" t="s">
        <v>9189</v>
      </c>
      <c r="U1480" t="s">
        <v>4576</v>
      </c>
      <c r="V1480" t="s">
        <v>75</v>
      </c>
      <c r="W1480" t="s">
        <v>4579</v>
      </c>
      <c r="X1480" t="s">
        <v>9198</v>
      </c>
      <c r="Y1480" t="s">
        <v>9166</v>
      </c>
      <c r="Z1480" t="s">
        <v>47</v>
      </c>
      <c r="AA1480" t="s">
        <v>165</v>
      </c>
    </row>
    <row r="1481" spans="1:27" x14ac:dyDescent="0.25">
      <c r="A1481">
        <v>1868</v>
      </c>
      <c r="B1481">
        <v>1480</v>
      </c>
      <c r="C1481" t="s">
        <v>2093</v>
      </c>
      <c r="D1481" t="s">
        <v>15</v>
      </c>
      <c r="E1481" t="s">
        <v>407</v>
      </c>
      <c r="F1481" t="s">
        <v>1557</v>
      </c>
      <c r="G1481" s="4" t="s">
        <v>135</v>
      </c>
      <c r="H1481" s="4">
        <v>2.943287037037037E-2</v>
      </c>
      <c r="I1481" s="4">
        <v>2.9675925925925925E-2</v>
      </c>
      <c r="J1481" s="4">
        <v>2.9398148148148148E-3</v>
      </c>
      <c r="K1481" s="4">
        <v>1.425925925925926E-2</v>
      </c>
      <c r="L1481" t="s">
        <v>6326</v>
      </c>
      <c r="M1481" t="s">
        <v>4962</v>
      </c>
      <c r="N1481" s="4">
        <v>1.5173611111111112E-2</v>
      </c>
      <c r="O1481" s="9">
        <v>1.5173611111111112E-2</v>
      </c>
      <c r="P1481">
        <v>-79</v>
      </c>
      <c r="Q1481">
        <v>-6.4123376623376596E-2</v>
      </c>
      <c r="R1481" t="s">
        <v>43</v>
      </c>
      <c r="S1481">
        <v>42</v>
      </c>
      <c r="T1481" t="s">
        <v>9188</v>
      </c>
      <c r="U1481" t="s">
        <v>4576</v>
      </c>
      <c r="V1481" t="s">
        <v>136</v>
      </c>
      <c r="W1481" t="s">
        <v>4579</v>
      </c>
      <c r="X1481" t="s">
        <v>9198</v>
      </c>
      <c r="Y1481" t="s">
        <v>9166</v>
      </c>
      <c r="Z1481" t="s">
        <v>47</v>
      </c>
      <c r="AA1481" t="s">
        <v>111</v>
      </c>
    </row>
    <row r="1482" spans="1:27" x14ac:dyDescent="0.25">
      <c r="A1482">
        <v>4419</v>
      </c>
      <c r="B1482">
        <v>1481</v>
      </c>
      <c r="C1482" t="s">
        <v>2094</v>
      </c>
      <c r="D1482" t="s">
        <v>15</v>
      </c>
      <c r="F1482" t="s">
        <v>42</v>
      </c>
      <c r="G1482" s="4" t="s">
        <v>186</v>
      </c>
      <c r="H1482" s="4">
        <v>2.943287037037037E-2</v>
      </c>
      <c r="I1482" s="4">
        <v>3.0254629629629631E-2</v>
      </c>
      <c r="J1482" s="4">
        <v>2.9398148148148148E-3</v>
      </c>
      <c r="K1482" s="4">
        <v>1.4502314814814815E-2</v>
      </c>
      <c r="L1482" t="s">
        <v>6326</v>
      </c>
      <c r="M1482" t="s">
        <v>6327</v>
      </c>
      <c r="N1482" s="4">
        <v>1.4930555555555556E-2</v>
      </c>
      <c r="O1482" s="9">
        <v>1.4930555555555556E-2</v>
      </c>
      <c r="P1482">
        <v>-37</v>
      </c>
      <c r="Q1482">
        <v>-2.9529130087789301E-2</v>
      </c>
      <c r="R1482" t="s">
        <v>43</v>
      </c>
      <c r="S1482">
        <v>42</v>
      </c>
      <c r="T1482" t="s">
        <v>9189</v>
      </c>
      <c r="U1482" t="s">
        <v>4579</v>
      </c>
      <c r="V1482" t="s">
        <v>105</v>
      </c>
      <c r="W1482" t="s">
        <v>4579</v>
      </c>
      <c r="X1482" t="s">
        <v>9198</v>
      </c>
      <c r="Y1482" t="s">
        <v>9166</v>
      </c>
      <c r="Z1482" t="s">
        <v>47</v>
      </c>
      <c r="AA1482" t="s">
        <v>175</v>
      </c>
    </row>
    <row r="1483" spans="1:27" x14ac:dyDescent="0.25">
      <c r="A1483">
        <v>1358</v>
      </c>
      <c r="B1483">
        <v>1482</v>
      </c>
      <c r="C1483" t="s">
        <v>7853</v>
      </c>
      <c r="D1483" t="s">
        <v>15</v>
      </c>
      <c r="E1483" t="s">
        <v>436</v>
      </c>
      <c r="F1483" t="s">
        <v>308</v>
      </c>
      <c r="G1483" s="4" t="s">
        <v>186</v>
      </c>
      <c r="H1483" s="4">
        <v>2.943287037037037E-2</v>
      </c>
      <c r="I1483" s="4">
        <v>3.0763888888888889E-2</v>
      </c>
      <c r="J1483" s="4">
        <v>2.9398148148148148E-3</v>
      </c>
      <c r="K1483" s="4">
        <v>1.4409722222222223E-2</v>
      </c>
      <c r="L1483" t="s">
        <v>6326</v>
      </c>
      <c r="M1483" t="s">
        <v>7854</v>
      </c>
      <c r="N1483" s="4">
        <v>1.5023148148148148E-2</v>
      </c>
      <c r="O1483" s="9">
        <v>1.5023148148148148E-2</v>
      </c>
      <c r="P1483">
        <v>-53</v>
      </c>
      <c r="Q1483">
        <v>-4.2570281124497997E-2</v>
      </c>
      <c r="R1483" t="s">
        <v>43</v>
      </c>
      <c r="S1483">
        <v>42</v>
      </c>
      <c r="T1483" t="s">
        <v>9189</v>
      </c>
      <c r="U1483" t="s">
        <v>4576</v>
      </c>
      <c r="V1483" t="s">
        <v>105</v>
      </c>
      <c r="W1483" t="s">
        <v>4579</v>
      </c>
      <c r="X1483" t="s">
        <v>9198</v>
      </c>
      <c r="Y1483" t="s">
        <v>9166</v>
      </c>
      <c r="Z1483" t="s">
        <v>47</v>
      </c>
      <c r="AA1483" t="s">
        <v>149</v>
      </c>
    </row>
    <row r="1484" spans="1:27" x14ac:dyDescent="0.25">
      <c r="A1484">
        <v>3754</v>
      </c>
      <c r="B1484">
        <v>1483</v>
      </c>
      <c r="C1484" t="s">
        <v>2095</v>
      </c>
      <c r="D1484" t="s">
        <v>15</v>
      </c>
      <c r="F1484" t="s">
        <v>2096</v>
      </c>
      <c r="G1484" s="4" t="s">
        <v>151</v>
      </c>
      <c r="H1484" s="4">
        <v>2.9444444444444443E-2</v>
      </c>
      <c r="I1484" s="4">
        <v>3.0405092592592591E-2</v>
      </c>
      <c r="J1484" s="4">
        <v>2.9398148148148148E-3</v>
      </c>
      <c r="K1484" s="4">
        <v>1.4884259259259259E-2</v>
      </c>
      <c r="L1484" t="s">
        <v>5806</v>
      </c>
      <c r="M1484" t="s">
        <v>4604</v>
      </c>
      <c r="N1484" s="4">
        <v>1.4560185185185185E-2</v>
      </c>
      <c r="O1484" s="9">
        <v>1.4560185185185185E-2</v>
      </c>
      <c r="P1484">
        <v>28</v>
      </c>
      <c r="Q1484">
        <v>2.17729393468118E-2</v>
      </c>
      <c r="R1484" t="s">
        <v>19</v>
      </c>
      <c r="S1484">
        <v>42</v>
      </c>
      <c r="T1484" t="s">
        <v>9189</v>
      </c>
      <c r="U1484" t="s">
        <v>4579</v>
      </c>
      <c r="V1484" t="s">
        <v>75</v>
      </c>
      <c r="W1484" t="s">
        <v>4579</v>
      </c>
      <c r="X1484" t="s">
        <v>9198</v>
      </c>
      <c r="Y1484" t="s">
        <v>9166</v>
      </c>
      <c r="Z1484" t="s">
        <v>47</v>
      </c>
      <c r="AA1484" t="s">
        <v>93</v>
      </c>
    </row>
    <row r="1485" spans="1:27" x14ac:dyDescent="0.25">
      <c r="A1485">
        <v>2877</v>
      </c>
      <c r="B1485">
        <v>1484</v>
      </c>
      <c r="C1485" t="s">
        <v>5805</v>
      </c>
      <c r="D1485" t="s">
        <v>15</v>
      </c>
      <c r="F1485" t="s">
        <v>306</v>
      </c>
      <c r="G1485" s="4" t="s">
        <v>151</v>
      </c>
      <c r="H1485" s="4">
        <v>2.9444444444444443E-2</v>
      </c>
      <c r="I1485" s="4">
        <v>2.988425925925926E-2</v>
      </c>
      <c r="J1485" s="4">
        <v>2.9398148148148148E-3</v>
      </c>
      <c r="K1485" s="4">
        <v>1.4675925925925926E-2</v>
      </c>
      <c r="L1485" t="s">
        <v>5806</v>
      </c>
      <c r="M1485" t="s">
        <v>4794</v>
      </c>
      <c r="N1485" s="4">
        <v>1.4768518518518519E-2</v>
      </c>
      <c r="O1485" s="9">
        <v>1.4768518518518519E-2</v>
      </c>
      <c r="P1485">
        <v>-8</v>
      </c>
      <c r="Q1485">
        <v>-6.3091482649842304E-3</v>
      </c>
      <c r="R1485" t="s">
        <v>23</v>
      </c>
      <c r="S1485">
        <v>42</v>
      </c>
      <c r="T1485" t="s">
        <v>9189</v>
      </c>
      <c r="U1485" t="s">
        <v>4579</v>
      </c>
      <c r="V1485" t="s">
        <v>75</v>
      </c>
      <c r="W1485" t="s">
        <v>4579</v>
      </c>
      <c r="X1485" t="s">
        <v>9198</v>
      </c>
      <c r="Y1485" t="s">
        <v>9166</v>
      </c>
      <c r="Z1485" t="s">
        <v>47</v>
      </c>
      <c r="AA1485" t="s">
        <v>9170</v>
      </c>
    </row>
    <row r="1486" spans="1:27" x14ac:dyDescent="0.25">
      <c r="A1486">
        <v>219</v>
      </c>
      <c r="B1486">
        <v>1485</v>
      </c>
      <c r="C1486" t="s">
        <v>2097</v>
      </c>
      <c r="D1486" t="s">
        <v>15</v>
      </c>
      <c r="E1486" t="s">
        <v>2098</v>
      </c>
      <c r="F1486" t="s">
        <v>308</v>
      </c>
      <c r="G1486" s="4" t="s">
        <v>135</v>
      </c>
      <c r="H1486" s="4">
        <v>2.9444444444444443E-2</v>
      </c>
      <c r="I1486" s="4">
        <v>3.0763888888888889E-2</v>
      </c>
      <c r="J1486" s="4">
        <v>2.9398148148148148E-3</v>
      </c>
      <c r="K1486" s="4">
        <v>1.4421296296296297E-2</v>
      </c>
      <c r="L1486" t="s">
        <v>5806</v>
      </c>
      <c r="M1486" t="s">
        <v>4804</v>
      </c>
      <c r="N1486" s="4">
        <v>1.5023148148148148E-2</v>
      </c>
      <c r="O1486" s="9">
        <v>1.5023148148148148E-2</v>
      </c>
      <c r="P1486">
        <v>-52</v>
      </c>
      <c r="Q1486">
        <v>-4.1733547351524902E-2</v>
      </c>
      <c r="R1486" t="s">
        <v>43</v>
      </c>
      <c r="S1486">
        <v>42</v>
      </c>
      <c r="T1486" t="s">
        <v>9188</v>
      </c>
      <c r="U1486" t="s">
        <v>4576</v>
      </c>
      <c r="V1486" t="s">
        <v>136</v>
      </c>
      <c r="W1486" t="s">
        <v>4579</v>
      </c>
      <c r="X1486" t="s">
        <v>9198</v>
      </c>
      <c r="Y1486" t="s">
        <v>9166</v>
      </c>
      <c r="Z1486" t="s">
        <v>47</v>
      </c>
      <c r="AA1486" t="s">
        <v>152</v>
      </c>
    </row>
    <row r="1487" spans="1:27" x14ac:dyDescent="0.25">
      <c r="A1487">
        <v>3361</v>
      </c>
      <c r="B1487">
        <v>1486</v>
      </c>
      <c r="C1487" t="s">
        <v>5937</v>
      </c>
      <c r="D1487" t="s">
        <v>15</v>
      </c>
      <c r="F1487" t="s">
        <v>2099</v>
      </c>
      <c r="G1487" s="4" t="s">
        <v>207</v>
      </c>
      <c r="H1487" s="4">
        <v>2.9444444444444443E-2</v>
      </c>
      <c r="I1487" s="4">
        <v>3.0879629629629628E-2</v>
      </c>
      <c r="J1487" s="4">
        <v>2.9398148148148148E-3</v>
      </c>
      <c r="K1487" s="4">
        <v>1.4895833333333334E-2</v>
      </c>
      <c r="L1487" t="s">
        <v>5806</v>
      </c>
      <c r="M1487" t="s">
        <v>5938</v>
      </c>
      <c r="N1487" s="4">
        <v>1.4548611111111111E-2</v>
      </c>
      <c r="O1487" s="9">
        <v>1.4548611111111111E-2</v>
      </c>
      <c r="P1487">
        <v>30</v>
      </c>
      <c r="Q1487">
        <v>2.3310023310023301E-2</v>
      </c>
      <c r="R1487" t="s">
        <v>19</v>
      </c>
      <c r="S1487">
        <v>42</v>
      </c>
      <c r="T1487" t="s">
        <v>9188</v>
      </c>
      <c r="U1487" t="s">
        <v>4579</v>
      </c>
      <c r="V1487" t="s">
        <v>165</v>
      </c>
      <c r="W1487" t="s">
        <v>4579</v>
      </c>
      <c r="X1487" t="s">
        <v>9198</v>
      </c>
      <c r="Y1487" t="s">
        <v>9166</v>
      </c>
      <c r="Z1487" t="s">
        <v>47</v>
      </c>
      <c r="AA1487" t="s">
        <v>96</v>
      </c>
    </row>
    <row r="1488" spans="1:27" x14ac:dyDescent="0.25">
      <c r="A1488">
        <v>3247</v>
      </c>
      <c r="B1488">
        <v>1487</v>
      </c>
      <c r="C1488" t="s">
        <v>2100</v>
      </c>
      <c r="D1488" t="s">
        <v>15</v>
      </c>
      <c r="E1488" t="s">
        <v>2101</v>
      </c>
      <c r="F1488" t="s">
        <v>2102</v>
      </c>
      <c r="G1488" s="4" t="s">
        <v>18</v>
      </c>
      <c r="H1488" s="4">
        <v>2.9444444444444443E-2</v>
      </c>
      <c r="I1488" s="4">
        <v>3.1030092592592592E-2</v>
      </c>
      <c r="J1488" s="4">
        <v>2.9398148148148148E-3</v>
      </c>
      <c r="K1488" s="4">
        <v>1.5011574074074075E-2</v>
      </c>
      <c r="L1488" t="s">
        <v>5806</v>
      </c>
      <c r="M1488" t="s">
        <v>5936</v>
      </c>
      <c r="N1488" s="4">
        <v>1.443287037037037E-2</v>
      </c>
      <c r="O1488" s="9">
        <v>1.443287037037037E-2</v>
      </c>
      <c r="P1488">
        <v>50</v>
      </c>
      <c r="Q1488">
        <v>3.8550501156515003E-2</v>
      </c>
      <c r="R1488" t="s">
        <v>19</v>
      </c>
      <c r="S1488">
        <v>42</v>
      </c>
      <c r="T1488" t="s">
        <v>9188</v>
      </c>
      <c r="U1488" t="s">
        <v>4576</v>
      </c>
      <c r="V1488" t="s">
        <v>105</v>
      </c>
      <c r="W1488" t="s">
        <v>4579</v>
      </c>
      <c r="X1488" t="s">
        <v>9198</v>
      </c>
      <c r="Y1488" t="s">
        <v>9166</v>
      </c>
      <c r="Z1488" t="s">
        <v>47</v>
      </c>
      <c r="AA1488" t="s">
        <v>124</v>
      </c>
    </row>
    <row r="1489" spans="1:27" x14ac:dyDescent="0.25">
      <c r="A1489">
        <v>3550</v>
      </c>
      <c r="B1489">
        <v>1488</v>
      </c>
      <c r="C1489" t="s">
        <v>5807</v>
      </c>
      <c r="D1489" t="s">
        <v>15</v>
      </c>
      <c r="F1489" t="s">
        <v>2103</v>
      </c>
      <c r="G1489" s="4" t="s">
        <v>30</v>
      </c>
      <c r="H1489" s="4">
        <v>2.9444444444444443E-2</v>
      </c>
      <c r="I1489" s="4">
        <v>3.0520833333333334E-2</v>
      </c>
      <c r="J1489" s="4">
        <v>2.9398148148148148E-3</v>
      </c>
      <c r="K1489" s="4">
        <v>1.4722222222222222E-2</v>
      </c>
      <c r="L1489" t="s">
        <v>5806</v>
      </c>
      <c r="M1489" t="s">
        <v>5808</v>
      </c>
      <c r="N1489" s="4">
        <v>1.4722222222222222E-2</v>
      </c>
      <c r="O1489" s="9">
        <v>1.4722222222222222E-2</v>
      </c>
      <c r="P1489">
        <v>0</v>
      </c>
      <c r="Q1489">
        <v>0</v>
      </c>
      <c r="R1489" t="s">
        <v>23</v>
      </c>
      <c r="S1489">
        <v>42</v>
      </c>
      <c r="T1489" t="s">
        <v>9188</v>
      </c>
      <c r="U1489" t="s">
        <v>4579</v>
      </c>
      <c r="V1489" t="s">
        <v>75</v>
      </c>
      <c r="W1489" t="s">
        <v>4579</v>
      </c>
      <c r="X1489" t="s">
        <v>9198</v>
      </c>
      <c r="Y1489" t="s">
        <v>9166</v>
      </c>
      <c r="Z1489" t="s">
        <v>47</v>
      </c>
      <c r="AA1489" t="s">
        <v>47</v>
      </c>
    </row>
    <row r="1490" spans="1:27" x14ac:dyDescent="0.25">
      <c r="A1490">
        <v>530</v>
      </c>
      <c r="B1490">
        <v>1489</v>
      </c>
      <c r="C1490" t="s">
        <v>2104</v>
      </c>
      <c r="D1490" t="s">
        <v>15</v>
      </c>
      <c r="F1490" t="s">
        <v>61</v>
      </c>
      <c r="G1490" s="4" t="s">
        <v>18</v>
      </c>
      <c r="H1490" s="4">
        <v>2.9456018518518517E-2</v>
      </c>
      <c r="I1490" s="4">
        <v>3.0497685185185187E-2</v>
      </c>
      <c r="J1490" s="4">
        <v>2.9513888888888888E-3</v>
      </c>
      <c r="K1490" s="4">
        <v>1.4965277777777777E-2</v>
      </c>
      <c r="L1490" t="s">
        <v>7208</v>
      </c>
      <c r="M1490" t="s">
        <v>6339</v>
      </c>
      <c r="N1490" s="4">
        <v>1.4490740740740742E-2</v>
      </c>
      <c r="O1490" s="9">
        <v>1.4490740740740742E-2</v>
      </c>
      <c r="P1490">
        <v>41</v>
      </c>
      <c r="Q1490">
        <v>3.1709203402938903E-2</v>
      </c>
      <c r="R1490" t="s">
        <v>19</v>
      </c>
      <c r="S1490">
        <v>42</v>
      </c>
      <c r="T1490" t="s">
        <v>9188</v>
      </c>
      <c r="U1490" t="s">
        <v>4579</v>
      </c>
      <c r="V1490" t="s">
        <v>105</v>
      </c>
      <c r="W1490" t="s">
        <v>4579</v>
      </c>
      <c r="X1490" t="s">
        <v>9198</v>
      </c>
      <c r="Y1490" t="s">
        <v>9166</v>
      </c>
      <c r="Z1490" t="s">
        <v>47</v>
      </c>
      <c r="AA1490" t="s">
        <v>114</v>
      </c>
    </row>
    <row r="1491" spans="1:27" x14ac:dyDescent="0.25">
      <c r="A1491">
        <v>419</v>
      </c>
      <c r="B1491">
        <v>1490</v>
      </c>
      <c r="C1491" t="s">
        <v>8306</v>
      </c>
      <c r="D1491" t="s">
        <v>15</v>
      </c>
      <c r="E1491" t="s">
        <v>2105</v>
      </c>
      <c r="F1491" t="s">
        <v>776</v>
      </c>
      <c r="G1491" s="4" t="s">
        <v>135</v>
      </c>
      <c r="H1491" s="4">
        <v>2.9467592592592594E-2</v>
      </c>
      <c r="I1491" s="4">
        <v>3.0405092592592591E-2</v>
      </c>
      <c r="J1491" s="4">
        <v>2.9513888888888888E-3</v>
      </c>
      <c r="K1491" s="4">
        <v>1.4641203703703703E-2</v>
      </c>
      <c r="L1491" t="s">
        <v>6328</v>
      </c>
      <c r="M1491" t="s">
        <v>4600</v>
      </c>
      <c r="N1491" s="4">
        <v>1.4826388888888889E-2</v>
      </c>
      <c r="O1491" s="9">
        <v>1.4826388888888889E-2</v>
      </c>
      <c r="P1491">
        <v>-16</v>
      </c>
      <c r="Q1491">
        <v>-1.26482213438735E-2</v>
      </c>
      <c r="R1491" t="s">
        <v>23</v>
      </c>
      <c r="S1491">
        <v>42</v>
      </c>
      <c r="T1491" t="s">
        <v>9188</v>
      </c>
      <c r="U1491" t="s">
        <v>4576</v>
      </c>
      <c r="V1491" t="s">
        <v>136</v>
      </c>
      <c r="W1491" t="s">
        <v>4579</v>
      </c>
      <c r="X1491" t="s">
        <v>9198</v>
      </c>
      <c r="Y1491" t="s">
        <v>9166</v>
      </c>
      <c r="Z1491" t="s">
        <v>47</v>
      </c>
      <c r="AA1491" t="s">
        <v>9176</v>
      </c>
    </row>
    <row r="1492" spans="1:27" x14ac:dyDescent="0.25">
      <c r="A1492">
        <v>3533</v>
      </c>
      <c r="B1492">
        <v>1491</v>
      </c>
      <c r="C1492" t="s">
        <v>2106</v>
      </c>
      <c r="D1492" t="s">
        <v>15</v>
      </c>
      <c r="F1492" t="s">
        <v>2107</v>
      </c>
      <c r="G1492" s="4" t="s">
        <v>18</v>
      </c>
      <c r="H1492" s="4">
        <v>2.9467592592592594E-2</v>
      </c>
      <c r="I1492" s="4">
        <v>3.050925925925926E-2</v>
      </c>
      <c r="J1492" s="4">
        <v>2.9513888888888888E-3</v>
      </c>
      <c r="K1492" s="4">
        <v>1.4664351851851852E-2</v>
      </c>
      <c r="L1492" t="s">
        <v>6328</v>
      </c>
      <c r="M1492" t="s">
        <v>6988</v>
      </c>
      <c r="N1492" s="4">
        <v>1.480324074074074E-2</v>
      </c>
      <c r="O1492" s="9">
        <v>1.480324074074074E-2</v>
      </c>
      <c r="P1492">
        <v>-12</v>
      </c>
      <c r="Q1492">
        <v>-9.4711917916337797E-3</v>
      </c>
      <c r="R1492" t="s">
        <v>23</v>
      </c>
      <c r="S1492">
        <v>42</v>
      </c>
      <c r="T1492" t="s">
        <v>9188</v>
      </c>
      <c r="U1492" t="s">
        <v>4579</v>
      </c>
      <c r="V1492" t="s">
        <v>105</v>
      </c>
      <c r="W1492" t="s">
        <v>4579</v>
      </c>
      <c r="X1492" t="s">
        <v>9198</v>
      </c>
      <c r="Y1492" t="s">
        <v>9166</v>
      </c>
      <c r="Z1492" t="s">
        <v>47</v>
      </c>
      <c r="AA1492" t="s">
        <v>9173</v>
      </c>
    </row>
    <row r="1493" spans="1:27" x14ac:dyDescent="0.25">
      <c r="A1493">
        <v>1510</v>
      </c>
      <c r="B1493">
        <v>1492</v>
      </c>
      <c r="C1493" t="s">
        <v>6712</v>
      </c>
      <c r="D1493" t="s">
        <v>15</v>
      </c>
      <c r="F1493" t="s">
        <v>42</v>
      </c>
      <c r="G1493" s="4" t="s">
        <v>135</v>
      </c>
      <c r="H1493" s="4">
        <v>2.9467592592592594E-2</v>
      </c>
      <c r="I1493" s="4">
        <v>3.0219907407407407E-2</v>
      </c>
      <c r="J1493" s="4">
        <v>2.9513888888888888E-3</v>
      </c>
      <c r="K1493" s="4">
        <v>1.40625E-2</v>
      </c>
      <c r="L1493" t="s">
        <v>6328</v>
      </c>
      <c r="M1493" t="s">
        <v>5280</v>
      </c>
      <c r="N1493" s="4">
        <v>1.5405092592592592E-2</v>
      </c>
      <c r="O1493" s="9">
        <v>1.5405092592592592E-2</v>
      </c>
      <c r="P1493">
        <v>-116</v>
      </c>
      <c r="Q1493">
        <v>-9.5473251028806605E-2</v>
      </c>
      <c r="R1493" t="s">
        <v>43</v>
      </c>
      <c r="S1493">
        <v>42</v>
      </c>
      <c r="T1493" t="s">
        <v>9188</v>
      </c>
      <c r="U1493" t="s">
        <v>4579</v>
      </c>
      <c r="V1493" t="s">
        <v>136</v>
      </c>
      <c r="W1493" t="s">
        <v>4579</v>
      </c>
      <c r="X1493" t="s">
        <v>9198</v>
      </c>
      <c r="Y1493" t="s">
        <v>9166</v>
      </c>
      <c r="Z1493" t="s">
        <v>47</v>
      </c>
      <c r="AA1493" t="s">
        <v>58</v>
      </c>
    </row>
    <row r="1494" spans="1:27" x14ac:dyDescent="0.25">
      <c r="A1494">
        <v>1479</v>
      </c>
      <c r="B1494">
        <v>1493</v>
      </c>
      <c r="C1494" t="s">
        <v>2108</v>
      </c>
      <c r="D1494" t="s">
        <v>15</v>
      </c>
      <c r="F1494" t="s">
        <v>74</v>
      </c>
      <c r="G1494" s="4" t="s">
        <v>1011</v>
      </c>
      <c r="H1494" s="4">
        <v>2.9467592592592594E-2</v>
      </c>
      <c r="I1494" s="4">
        <v>3.050925925925926E-2</v>
      </c>
      <c r="J1494" s="4">
        <v>2.9513888888888888E-3</v>
      </c>
      <c r="K1494" s="4">
        <v>1.4594907407407407E-2</v>
      </c>
      <c r="L1494" t="s">
        <v>6328</v>
      </c>
      <c r="M1494" t="s">
        <v>6329</v>
      </c>
      <c r="N1494" s="4">
        <v>1.4872685185185185E-2</v>
      </c>
      <c r="O1494" s="9">
        <v>1.4872685185185185E-2</v>
      </c>
      <c r="P1494">
        <v>-24</v>
      </c>
      <c r="Q1494">
        <v>-1.9032513877874701E-2</v>
      </c>
      <c r="R1494" t="s">
        <v>23</v>
      </c>
      <c r="S1494">
        <v>42</v>
      </c>
      <c r="T1494" t="s">
        <v>9189</v>
      </c>
      <c r="U1494" t="s">
        <v>4579</v>
      </c>
      <c r="V1494" t="s">
        <v>136</v>
      </c>
      <c r="W1494" t="s">
        <v>4579</v>
      </c>
      <c r="X1494" t="s">
        <v>9198</v>
      </c>
      <c r="Y1494" t="s">
        <v>9166</v>
      </c>
      <c r="Z1494" t="s">
        <v>47</v>
      </c>
      <c r="AA1494" t="s">
        <v>9177</v>
      </c>
    </row>
    <row r="1495" spans="1:27" x14ac:dyDescent="0.25">
      <c r="A1495">
        <v>146</v>
      </c>
      <c r="B1495">
        <v>1494</v>
      </c>
      <c r="C1495" t="s">
        <v>8085</v>
      </c>
      <c r="D1495" t="s">
        <v>15</v>
      </c>
      <c r="E1495" t="s">
        <v>2109</v>
      </c>
      <c r="F1495" t="s">
        <v>37</v>
      </c>
      <c r="G1495" s="4" t="s">
        <v>207</v>
      </c>
      <c r="H1495" s="4">
        <v>2.9467592592592594E-2</v>
      </c>
      <c r="I1495" s="4">
        <v>3.0243055555555554E-2</v>
      </c>
      <c r="J1495" s="4">
        <v>2.9513888888888888E-3</v>
      </c>
      <c r="K1495" s="4">
        <v>1.4479166666666666E-2</v>
      </c>
      <c r="L1495" t="s">
        <v>6328</v>
      </c>
      <c r="M1495" t="s">
        <v>4789</v>
      </c>
      <c r="N1495" s="4">
        <v>1.4988425925925926E-2</v>
      </c>
      <c r="O1495" s="9">
        <v>1.4988425925925926E-2</v>
      </c>
      <c r="P1495">
        <v>-44</v>
      </c>
      <c r="Q1495">
        <v>-3.5171862509991998E-2</v>
      </c>
      <c r="R1495" t="s">
        <v>43</v>
      </c>
      <c r="S1495">
        <v>42</v>
      </c>
      <c r="T1495" t="s">
        <v>9188</v>
      </c>
      <c r="U1495" t="s">
        <v>4576</v>
      </c>
      <c r="V1495" t="s">
        <v>165</v>
      </c>
      <c r="W1495" t="s">
        <v>4579</v>
      </c>
      <c r="X1495" t="s">
        <v>9198</v>
      </c>
      <c r="Y1495" t="s">
        <v>9166</v>
      </c>
      <c r="Z1495" t="s">
        <v>47</v>
      </c>
      <c r="AA1495" t="s">
        <v>168</v>
      </c>
    </row>
    <row r="1496" spans="1:27" x14ac:dyDescent="0.25">
      <c r="A1496">
        <v>295</v>
      </c>
      <c r="B1496">
        <v>1495</v>
      </c>
      <c r="C1496" t="s">
        <v>2110</v>
      </c>
      <c r="D1496" t="s">
        <v>15</v>
      </c>
      <c r="E1496" t="s">
        <v>1242</v>
      </c>
      <c r="F1496" t="s">
        <v>82</v>
      </c>
      <c r="G1496" s="4" t="s">
        <v>18</v>
      </c>
      <c r="H1496" s="4">
        <v>2.9479166666666667E-2</v>
      </c>
      <c r="I1496" s="4">
        <v>3.0462962962962963E-2</v>
      </c>
      <c r="J1496" s="4">
        <v>2.9513888888888888E-3</v>
      </c>
      <c r="K1496" s="4">
        <v>1.4490740740740742E-2</v>
      </c>
      <c r="L1496" t="s">
        <v>8699</v>
      </c>
      <c r="M1496" t="s">
        <v>7466</v>
      </c>
      <c r="N1496" s="4">
        <v>1.4988425925925926E-2</v>
      </c>
      <c r="O1496" s="9">
        <v>1.4988425925925926E-2</v>
      </c>
      <c r="P1496">
        <v>-43</v>
      </c>
      <c r="Q1496">
        <v>-3.43450479233227E-2</v>
      </c>
      <c r="R1496" t="s">
        <v>43</v>
      </c>
      <c r="S1496">
        <v>42</v>
      </c>
      <c r="T1496" t="s">
        <v>9188</v>
      </c>
      <c r="U1496" t="s">
        <v>4576</v>
      </c>
      <c r="V1496" t="s">
        <v>105</v>
      </c>
      <c r="W1496" t="s">
        <v>4579</v>
      </c>
      <c r="X1496" t="s">
        <v>9198</v>
      </c>
      <c r="Y1496" t="s">
        <v>9166</v>
      </c>
      <c r="Z1496" t="s">
        <v>47</v>
      </c>
      <c r="AA1496" t="s">
        <v>172</v>
      </c>
    </row>
    <row r="1497" spans="1:27" x14ac:dyDescent="0.25">
      <c r="A1497">
        <v>1459</v>
      </c>
      <c r="B1497">
        <v>1496</v>
      </c>
      <c r="C1497" t="s">
        <v>8698</v>
      </c>
      <c r="D1497" t="s">
        <v>15</v>
      </c>
      <c r="E1497" t="s">
        <v>2111</v>
      </c>
      <c r="F1497" t="s">
        <v>174</v>
      </c>
      <c r="G1497" s="4" t="s">
        <v>18</v>
      </c>
      <c r="H1497" s="4">
        <v>2.9479166666666667E-2</v>
      </c>
      <c r="I1497" s="4">
        <v>3.3020833333333333E-2</v>
      </c>
      <c r="J1497" s="4">
        <v>2.9513888888888888E-3</v>
      </c>
      <c r="K1497" s="4">
        <v>1.4421296296296297E-2</v>
      </c>
      <c r="L1497" t="s">
        <v>8699</v>
      </c>
      <c r="M1497" t="s">
        <v>4804</v>
      </c>
      <c r="N1497" s="4">
        <v>1.5057870370370371E-2</v>
      </c>
      <c r="O1497" s="9">
        <v>1.5057870370370371E-2</v>
      </c>
      <c r="P1497">
        <v>-55</v>
      </c>
      <c r="Q1497">
        <v>-4.4141252006420502E-2</v>
      </c>
      <c r="R1497" t="s">
        <v>43</v>
      </c>
      <c r="S1497">
        <v>42</v>
      </c>
      <c r="T1497" t="s">
        <v>9188</v>
      </c>
      <c r="U1497" t="s">
        <v>4576</v>
      </c>
      <c r="V1497" t="s">
        <v>105</v>
      </c>
      <c r="W1497" t="s">
        <v>4579</v>
      </c>
      <c r="X1497" t="s">
        <v>9198</v>
      </c>
      <c r="Y1497" t="s">
        <v>9166</v>
      </c>
      <c r="Z1497" t="s">
        <v>47</v>
      </c>
      <c r="AA1497" t="s">
        <v>152</v>
      </c>
    </row>
    <row r="1498" spans="1:27" x14ac:dyDescent="0.25">
      <c r="A1498">
        <v>4288</v>
      </c>
      <c r="B1498">
        <v>1497</v>
      </c>
      <c r="C1498" t="s">
        <v>2112</v>
      </c>
      <c r="D1498" t="s">
        <v>15</v>
      </c>
      <c r="E1498" t="s">
        <v>947</v>
      </c>
      <c r="F1498" t="s">
        <v>555</v>
      </c>
      <c r="G1498" s="4" t="s">
        <v>135</v>
      </c>
      <c r="H1498" s="4">
        <v>2.9490740740740741E-2</v>
      </c>
      <c r="I1498" s="4">
        <v>3.0462962962962963E-2</v>
      </c>
      <c r="J1498" s="4">
        <v>2.9513888888888888E-3</v>
      </c>
      <c r="K1498" s="4">
        <v>1.4722222222222222E-2</v>
      </c>
      <c r="L1498" t="s">
        <v>8308</v>
      </c>
      <c r="M1498" t="s">
        <v>5808</v>
      </c>
      <c r="N1498" s="4">
        <v>1.4768518518518519E-2</v>
      </c>
      <c r="O1498" s="9">
        <v>1.4768518518518519E-2</v>
      </c>
      <c r="P1498">
        <v>-4</v>
      </c>
      <c r="Q1498">
        <v>-3.1446540880503099E-3</v>
      </c>
      <c r="R1498" t="s">
        <v>23</v>
      </c>
      <c r="S1498">
        <v>42</v>
      </c>
      <c r="T1498" t="s">
        <v>9188</v>
      </c>
      <c r="U1498" t="s">
        <v>4576</v>
      </c>
      <c r="V1498" t="s">
        <v>136</v>
      </c>
      <c r="W1498" t="s">
        <v>4579</v>
      </c>
      <c r="X1498" t="s">
        <v>9198</v>
      </c>
      <c r="Y1498" t="s">
        <v>9166</v>
      </c>
      <c r="Z1498" t="s">
        <v>47</v>
      </c>
      <c r="AA1498" t="s">
        <v>47</v>
      </c>
    </row>
    <row r="1499" spans="1:27" x14ac:dyDescent="0.25">
      <c r="A1499">
        <v>4213</v>
      </c>
      <c r="B1499">
        <v>1498</v>
      </c>
      <c r="C1499" t="s">
        <v>8307</v>
      </c>
      <c r="D1499" t="s">
        <v>15</v>
      </c>
      <c r="E1499" t="s">
        <v>765</v>
      </c>
      <c r="F1499" t="s">
        <v>2113</v>
      </c>
      <c r="G1499" s="4" t="s">
        <v>135</v>
      </c>
      <c r="H1499" s="4">
        <v>2.9490740740740741E-2</v>
      </c>
      <c r="I1499" s="4">
        <v>2.9791666666666668E-2</v>
      </c>
      <c r="J1499" s="4">
        <v>2.9513888888888888E-3</v>
      </c>
      <c r="K1499" s="4">
        <v>1.3958333333333333E-2</v>
      </c>
      <c r="L1499" t="s">
        <v>8308</v>
      </c>
      <c r="M1499" t="s">
        <v>5483</v>
      </c>
      <c r="N1499" s="4">
        <v>1.5532407407407408E-2</v>
      </c>
      <c r="O1499" s="9">
        <v>1.5532407407407408E-2</v>
      </c>
      <c r="P1499">
        <v>-136</v>
      </c>
      <c r="Q1499">
        <v>-0.112769485903814</v>
      </c>
      <c r="R1499" t="s">
        <v>43</v>
      </c>
      <c r="S1499">
        <v>42</v>
      </c>
      <c r="T1499" t="s">
        <v>9188</v>
      </c>
      <c r="U1499" t="s">
        <v>4576</v>
      </c>
      <c r="V1499" t="s">
        <v>136</v>
      </c>
      <c r="W1499" t="s">
        <v>4579</v>
      </c>
      <c r="X1499" t="s">
        <v>9198</v>
      </c>
      <c r="Y1499" t="s">
        <v>9166</v>
      </c>
      <c r="Z1499" t="s">
        <v>47</v>
      </c>
      <c r="AA1499" t="s">
        <v>9179</v>
      </c>
    </row>
    <row r="1500" spans="1:27" x14ac:dyDescent="0.25">
      <c r="A1500">
        <v>4296</v>
      </c>
      <c r="B1500">
        <v>1499</v>
      </c>
      <c r="C1500" t="s">
        <v>2114</v>
      </c>
      <c r="D1500" t="s">
        <v>15</v>
      </c>
      <c r="E1500" t="s">
        <v>2115</v>
      </c>
      <c r="F1500" t="s">
        <v>82</v>
      </c>
      <c r="G1500" s="4" t="s">
        <v>135</v>
      </c>
      <c r="H1500" s="4">
        <v>2.9490740740740741E-2</v>
      </c>
      <c r="I1500" s="4">
        <v>3.1215277777777779E-2</v>
      </c>
      <c r="J1500" s="4">
        <v>2.9513888888888888E-3</v>
      </c>
      <c r="K1500" s="4">
        <v>1.4780092592592593E-2</v>
      </c>
      <c r="L1500" t="s">
        <v>8308</v>
      </c>
      <c r="M1500" t="s">
        <v>4987</v>
      </c>
      <c r="N1500" s="4">
        <v>1.4710648148148148E-2</v>
      </c>
      <c r="O1500" s="9">
        <v>1.4710648148148148E-2</v>
      </c>
      <c r="P1500">
        <v>6</v>
      </c>
      <c r="Q1500">
        <v>4.6985121378230197E-3</v>
      </c>
      <c r="R1500" t="s">
        <v>23</v>
      </c>
      <c r="S1500">
        <v>42</v>
      </c>
      <c r="T1500" t="s">
        <v>9188</v>
      </c>
      <c r="U1500" t="s">
        <v>4576</v>
      </c>
      <c r="V1500" t="s">
        <v>136</v>
      </c>
      <c r="W1500" t="s">
        <v>4579</v>
      </c>
      <c r="X1500" t="s">
        <v>9198</v>
      </c>
      <c r="Y1500" t="s">
        <v>9166</v>
      </c>
      <c r="Z1500" t="s">
        <v>47</v>
      </c>
      <c r="AA1500" t="s">
        <v>65</v>
      </c>
    </row>
    <row r="1501" spans="1:27" x14ac:dyDescent="0.25">
      <c r="A1501">
        <v>813</v>
      </c>
      <c r="B1501">
        <v>1500</v>
      </c>
      <c r="C1501" t="s">
        <v>2116</v>
      </c>
      <c r="D1501" t="s">
        <v>15</v>
      </c>
      <c r="E1501" t="s">
        <v>82</v>
      </c>
      <c r="F1501" t="s">
        <v>82</v>
      </c>
      <c r="G1501" s="4" t="s">
        <v>207</v>
      </c>
      <c r="H1501" s="4">
        <v>2.9490740740740741E-2</v>
      </c>
      <c r="I1501" s="4">
        <v>3.0844907407407408E-2</v>
      </c>
      <c r="J1501" s="4">
        <v>2.9513888888888888E-3</v>
      </c>
      <c r="K1501" s="4">
        <v>1.4895833333333334E-2</v>
      </c>
      <c r="L1501" t="s">
        <v>8308</v>
      </c>
      <c r="M1501" t="s">
        <v>5938</v>
      </c>
      <c r="N1501" s="4">
        <v>1.4594907407407407E-2</v>
      </c>
      <c r="O1501" s="9">
        <v>1.4594907407407407E-2</v>
      </c>
      <c r="P1501">
        <v>26</v>
      </c>
      <c r="Q1501">
        <v>2.02020202020202E-2</v>
      </c>
      <c r="R1501" t="s">
        <v>19</v>
      </c>
      <c r="S1501">
        <v>42</v>
      </c>
      <c r="T1501" t="s">
        <v>9188</v>
      </c>
      <c r="U1501" t="s">
        <v>4576</v>
      </c>
      <c r="V1501" t="s">
        <v>165</v>
      </c>
      <c r="W1501" t="s">
        <v>4579</v>
      </c>
      <c r="X1501" t="s">
        <v>9198</v>
      </c>
      <c r="Y1501" t="s">
        <v>9166</v>
      </c>
      <c r="Z1501" t="s">
        <v>47</v>
      </c>
      <c r="AA1501" t="s">
        <v>96</v>
      </c>
    </row>
    <row r="1502" spans="1:27" x14ac:dyDescent="0.25">
      <c r="A1502">
        <v>160</v>
      </c>
      <c r="B1502">
        <v>1501</v>
      </c>
      <c r="C1502" t="s">
        <v>2117</v>
      </c>
      <c r="D1502" t="s">
        <v>15</v>
      </c>
      <c r="E1502" t="s">
        <v>407</v>
      </c>
      <c r="F1502" t="s">
        <v>1236</v>
      </c>
      <c r="G1502" s="4" t="s">
        <v>18</v>
      </c>
      <c r="H1502" s="4">
        <v>2.9502314814814815E-2</v>
      </c>
      <c r="I1502" s="4">
        <v>3.0497685185185187E-2</v>
      </c>
      <c r="J1502" s="4">
        <v>2.9513888888888888E-3</v>
      </c>
      <c r="K1502" s="4">
        <v>1.5081018518518518E-2</v>
      </c>
      <c r="L1502" t="s">
        <v>6713</v>
      </c>
      <c r="M1502" t="s">
        <v>7362</v>
      </c>
      <c r="N1502" s="4">
        <v>1.4421296296296297E-2</v>
      </c>
      <c r="O1502" s="9">
        <v>1.4421296296296297E-2</v>
      </c>
      <c r="P1502">
        <v>57</v>
      </c>
      <c r="Q1502">
        <v>4.3745203376822701E-2</v>
      </c>
      <c r="R1502" t="s">
        <v>19</v>
      </c>
      <c r="S1502">
        <v>42</v>
      </c>
      <c r="T1502" t="s">
        <v>9188</v>
      </c>
      <c r="U1502" t="s">
        <v>4576</v>
      </c>
      <c r="V1502" t="s">
        <v>105</v>
      </c>
      <c r="W1502" t="s">
        <v>4579</v>
      </c>
      <c r="X1502" t="s">
        <v>9198</v>
      </c>
      <c r="Y1502" t="s">
        <v>9166</v>
      </c>
      <c r="Z1502" t="s">
        <v>47</v>
      </c>
      <c r="AA1502" t="s">
        <v>144</v>
      </c>
    </row>
    <row r="1503" spans="1:27" x14ac:dyDescent="0.25">
      <c r="A1503">
        <v>5173</v>
      </c>
      <c r="B1503">
        <v>1502</v>
      </c>
      <c r="C1503" t="s">
        <v>7988</v>
      </c>
      <c r="D1503" t="s">
        <v>15</v>
      </c>
      <c r="E1503" t="s">
        <v>290</v>
      </c>
      <c r="F1503" t="s">
        <v>291</v>
      </c>
      <c r="G1503" s="4" t="s">
        <v>1011</v>
      </c>
      <c r="H1503" s="4">
        <v>2.9502314814814815E-2</v>
      </c>
      <c r="I1503" s="4">
        <v>3.0185185185185186E-2</v>
      </c>
      <c r="J1503" s="4">
        <v>2.9513888888888888E-3</v>
      </c>
      <c r="K1503" s="4">
        <v>1.4525462962962962E-2</v>
      </c>
      <c r="L1503" t="s">
        <v>6713</v>
      </c>
      <c r="M1503" t="s">
        <v>7987</v>
      </c>
      <c r="N1503" s="4">
        <v>1.4976851851851852E-2</v>
      </c>
      <c r="O1503" s="9">
        <v>1.4976851851851852E-2</v>
      </c>
      <c r="P1503">
        <v>-39</v>
      </c>
      <c r="Q1503">
        <v>-3.1075697211155402E-2</v>
      </c>
      <c r="R1503" t="s">
        <v>43</v>
      </c>
      <c r="S1503">
        <v>42</v>
      </c>
      <c r="T1503" t="s">
        <v>9189</v>
      </c>
      <c r="U1503" t="s">
        <v>4576</v>
      </c>
      <c r="V1503" t="s">
        <v>136</v>
      </c>
      <c r="W1503" t="s">
        <v>4579</v>
      </c>
      <c r="X1503" t="s">
        <v>9198</v>
      </c>
      <c r="Y1503" t="s">
        <v>9166</v>
      </c>
      <c r="Z1503" t="s">
        <v>47</v>
      </c>
      <c r="AA1503" t="s">
        <v>180</v>
      </c>
    </row>
    <row r="1504" spans="1:27" x14ac:dyDescent="0.25">
      <c r="A1504">
        <v>1374</v>
      </c>
      <c r="B1504">
        <v>1503</v>
      </c>
      <c r="C1504" t="s">
        <v>2118</v>
      </c>
      <c r="D1504" t="s">
        <v>15</v>
      </c>
      <c r="F1504" t="s">
        <v>448</v>
      </c>
      <c r="G1504" s="4" t="s">
        <v>135</v>
      </c>
      <c r="H1504" s="4">
        <v>2.9502314814814815E-2</v>
      </c>
      <c r="I1504" s="4">
        <v>3.0150462962962962E-2</v>
      </c>
      <c r="J1504" s="4">
        <v>2.9513888888888888E-3</v>
      </c>
      <c r="K1504" s="4">
        <v>1.4502314814814815E-2</v>
      </c>
      <c r="L1504" t="s">
        <v>6713</v>
      </c>
      <c r="M1504" t="s">
        <v>6327</v>
      </c>
      <c r="N1504" s="4">
        <v>1.4999999999999999E-2</v>
      </c>
      <c r="O1504" s="9">
        <v>1.4999999999999999E-2</v>
      </c>
      <c r="P1504">
        <v>-43</v>
      </c>
      <c r="Q1504">
        <v>-3.4317637669592997E-2</v>
      </c>
      <c r="R1504" t="s">
        <v>43</v>
      </c>
      <c r="S1504">
        <v>42</v>
      </c>
      <c r="T1504" t="s">
        <v>9188</v>
      </c>
      <c r="U1504" t="s">
        <v>4579</v>
      </c>
      <c r="V1504" t="s">
        <v>136</v>
      </c>
      <c r="W1504" t="s">
        <v>4579</v>
      </c>
      <c r="X1504" t="s">
        <v>9198</v>
      </c>
      <c r="Y1504" t="s">
        <v>9166</v>
      </c>
      <c r="Z1504" t="s">
        <v>47</v>
      </c>
      <c r="AA1504" t="s">
        <v>175</v>
      </c>
    </row>
    <row r="1505" spans="1:27" x14ac:dyDescent="0.25">
      <c r="A1505">
        <v>306</v>
      </c>
      <c r="B1505">
        <v>1504</v>
      </c>
      <c r="C1505" t="s">
        <v>7209</v>
      </c>
      <c r="D1505" t="s">
        <v>15</v>
      </c>
      <c r="F1505" t="s">
        <v>1376</v>
      </c>
      <c r="G1505" s="4" t="s">
        <v>18</v>
      </c>
      <c r="H1505" s="4">
        <v>2.9502314814814815E-2</v>
      </c>
      <c r="I1505" s="4">
        <v>3.0821759259259261E-2</v>
      </c>
      <c r="J1505" s="4">
        <v>2.9513888888888888E-3</v>
      </c>
      <c r="K1505" s="4">
        <v>1.4884259259259259E-2</v>
      </c>
      <c r="L1505" t="s">
        <v>6713</v>
      </c>
      <c r="M1505" t="s">
        <v>4604</v>
      </c>
      <c r="N1505" s="4">
        <v>1.4618055555555556E-2</v>
      </c>
      <c r="O1505" s="9">
        <v>1.4618055555555556E-2</v>
      </c>
      <c r="P1505">
        <v>23</v>
      </c>
      <c r="Q1505">
        <v>1.7884914463452601E-2</v>
      </c>
      <c r="R1505" t="s">
        <v>23</v>
      </c>
      <c r="S1505">
        <v>42</v>
      </c>
      <c r="T1505" t="s">
        <v>9188</v>
      </c>
      <c r="U1505" t="s">
        <v>4579</v>
      </c>
      <c r="V1505" t="s">
        <v>105</v>
      </c>
      <c r="W1505" t="s">
        <v>4579</v>
      </c>
      <c r="X1505" t="s">
        <v>9198</v>
      </c>
      <c r="Y1505" t="s">
        <v>9166</v>
      </c>
      <c r="Z1505" t="s">
        <v>47</v>
      </c>
      <c r="AA1505" t="s">
        <v>93</v>
      </c>
    </row>
    <row r="1506" spans="1:27" x14ac:dyDescent="0.25">
      <c r="A1506">
        <v>2427</v>
      </c>
      <c r="B1506">
        <v>1505</v>
      </c>
      <c r="C1506" t="s">
        <v>2119</v>
      </c>
      <c r="D1506" t="s">
        <v>15</v>
      </c>
      <c r="E1506" t="s">
        <v>1368</v>
      </c>
      <c r="F1506" t="s">
        <v>260</v>
      </c>
      <c r="G1506" s="4" t="s">
        <v>135</v>
      </c>
      <c r="H1506" s="4">
        <v>2.9513888888888888E-2</v>
      </c>
      <c r="I1506" s="4">
        <v>2.9976851851851852E-2</v>
      </c>
      <c r="J1506" s="4">
        <v>2.9513888888888888E-3</v>
      </c>
      <c r="K1506" s="4">
        <v>1.4849537037037038E-2</v>
      </c>
      <c r="L1506" t="s">
        <v>8370</v>
      </c>
      <c r="M1506" t="s">
        <v>6719</v>
      </c>
      <c r="N1506" s="4">
        <v>1.4664351851851852E-2</v>
      </c>
      <c r="O1506" s="9">
        <v>1.4664351851851852E-2</v>
      </c>
      <c r="P1506">
        <v>16</v>
      </c>
      <c r="Q1506">
        <v>1.2470771628994499E-2</v>
      </c>
      <c r="R1506" t="s">
        <v>23</v>
      </c>
      <c r="S1506">
        <v>42</v>
      </c>
      <c r="T1506" t="s">
        <v>9188</v>
      </c>
      <c r="U1506" t="s">
        <v>4576</v>
      </c>
      <c r="V1506" t="s">
        <v>136</v>
      </c>
      <c r="W1506" t="s">
        <v>4579</v>
      </c>
      <c r="X1506" t="s">
        <v>9198</v>
      </c>
      <c r="Y1506" t="s">
        <v>9166</v>
      </c>
      <c r="Z1506" t="s">
        <v>47</v>
      </c>
      <c r="AA1506" t="s">
        <v>86</v>
      </c>
    </row>
    <row r="1507" spans="1:27" x14ac:dyDescent="0.25">
      <c r="A1507">
        <v>2076</v>
      </c>
      <c r="B1507">
        <v>1506</v>
      </c>
      <c r="C1507" t="s">
        <v>8700</v>
      </c>
      <c r="D1507" t="s">
        <v>15</v>
      </c>
      <c r="E1507" t="s">
        <v>1952</v>
      </c>
      <c r="F1507" t="s">
        <v>64</v>
      </c>
      <c r="G1507" s="4" t="s">
        <v>18</v>
      </c>
      <c r="H1507" s="4">
        <v>2.9525462962962962E-2</v>
      </c>
      <c r="I1507" s="4">
        <v>3.0740740740740742E-2</v>
      </c>
      <c r="J1507" s="4">
        <v>2.9513888888888888E-3</v>
      </c>
      <c r="K1507" s="4">
        <v>1.4583333333333334E-2</v>
      </c>
      <c r="L1507" t="s">
        <v>7359</v>
      </c>
      <c r="M1507" t="s">
        <v>4791</v>
      </c>
      <c r="N1507" s="4">
        <v>1.494212962962963E-2</v>
      </c>
      <c r="O1507" s="9">
        <v>1.494212962962963E-2</v>
      </c>
      <c r="P1507">
        <v>-31</v>
      </c>
      <c r="Q1507">
        <v>-2.4603174603174599E-2</v>
      </c>
      <c r="R1507" t="s">
        <v>43</v>
      </c>
      <c r="S1507">
        <v>42</v>
      </c>
      <c r="T1507" t="s">
        <v>9188</v>
      </c>
      <c r="U1507" t="s">
        <v>4576</v>
      </c>
      <c r="V1507" t="s">
        <v>105</v>
      </c>
      <c r="W1507" t="s">
        <v>4579</v>
      </c>
      <c r="X1507" t="s">
        <v>9198</v>
      </c>
      <c r="Y1507" t="s">
        <v>9166</v>
      </c>
      <c r="Z1507" t="s">
        <v>47</v>
      </c>
      <c r="AA1507" t="s">
        <v>9171</v>
      </c>
    </row>
    <row r="1508" spans="1:27" x14ac:dyDescent="0.25">
      <c r="A1508">
        <v>1563</v>
      </c>
      <c r="B1508">
        <v>1507</v>
      </c>
      <c r="C1508" t="s">
        <v>2120</v>
      </c>
      <c r="D1508" t="s">
        <v>15</v>
      </c>
      <c r="E1508" t="s">
        <v>2121</v>
      </c>
      <c r="F1508" t="s">
        <v>281</v>
      </c>
      <c r="G1508" s="4" t="s">
        <v>186</v>
      </c>
      <c r="H1508" s="4">
        <v>2.9525462962962962E-2</v>
      </c>
      <c r="I1508" s="4">
        <v>3.0474537037037036E-2</v>
      </c>
      <c r="J1508" s="4">
        <v>2.9513888888888888E-3</v>
      </c>
      <c r="K1508" s="4">
        <v>1.4780092592592593E-2</v>
      </c>
      <c r="L1508" t="s">
        <v>7359</v>
      </c>
      <c r="M1508" t="s">
        <v>4987</v>
      </c>
      <c r="N1508" s="4">
        <v>1.474537037037037E-2</v>
      </c>
      <c r="O1508" s="9">
        <v>1.474537037037037E-2</v>
      </c>
      <c r="P1508">
        <v>3</v>
      </c>
      <c r="Q1508">
        <v>2.3492560689115098E-3</v>
      </c>
      <c r="R1508" t="s">
        <v>23</v>
      </c>
      <c r="S1508">
        <v>42</v>
      </c>
      <c r="T1508" t="s">
        <v>9189</v>
      </c>
      <c r="U1508" t="s">
        <v>4576</v>
      </c>
      <c r="V1508" t="s">
        <v>105</v>
      </c>
      <c r="W1508" t="s">
        <v>4579</v>
      </c>
      <c r="X1508" t="s">
        <v>9198</v>
      </c>
      <c r="Y1508" t="s">
        <v>9166</v>
      </c>
      <c r="Z1508" t="s">
        <v>47</v>
      </c>
      <c r="AA1508" t="s">
        <v>65</v>
      </c>
    </row>
    <row r="1509" spans="1:27" x14ac:dyDescent="0.25">
      <c r="A1509">
        <v>4249</v>
      </c>
      <c r="B1509">
        <v>1508</v>
      </c>
      <c r="C1509" t="s">
        <v>8701</v>
      </c>
      <c r="D1509" t="s">
        <v>15</v>
      </c>
      <c r="E1509" t="s">
        <v>2122</v>
      </c>
      <c r="F1509" t="s">
        <v>1085</v>
      </c>
      <c r="G1509" s="4" t="s">
        <v>18</v>
      </c>
      <c r="H1509" s="4">
        <v>2.9525462962962962E-2</v>
      </c>
      <c r="I1509" s="4">
        <v>3.0567129629629628E-2</v>
      </c>
      <c r="J1509" s="4">
        <v>2.9513888888888888E-3</v>
      </c>
      <c r="K1509" s="4">
        <v>1.4699074074074074E-2</v>
      </c>
      <c r="L1509" t="s">
        <v>7359</v>
      </c>
      <c r="M1509" t="s">
        <v>5935</v>
      </c>
      <c r="N1509" s="4">
        <v>1.4826388888888889E-2</v>
      </c>
      <c r="O1509" s="9">
        <v>1.4826388888888889E-2</v>
      </c>
      <c r="P1509">
        <v>-11</v>
      </c>
      <c r="Q1509">
        <v>-8.6614173228346403E-3</v>
      </c>
      <c r="R1509" t="s">
        <v>23</v>
      </c>
      <c r="S1509">
        <v>42</v>
      </c>
      <c r="T1509" t="s">
        <v>9188</v>
      </c>
      <c r="U1509" t="s">
        <v>4576</v>
      </c>
      <c r="V1509" t="s">
        <v>105</v>
      </c>
      <c r="W1509" t="s">
        <v>4579</v>
      </c>
      <c r="X1509" t="s">
        <v>9198</v>
      </c>
      <c r="Y1509" t="s">
        <v>9166</v>
      </c>
      <c r="Z1509" t="s">
        <v>47</v>
      </c>
      <c r="AA1509" t="s">
        <v>40</v>
      </c>
    </row>
    <row r="1510" spans="1:27" x14ac:dyDescent="0.25">
      <c r="A1510">
        <v>1796</v>
      </c>
      <c r="B1510">
        <v>1509</v>
      </c>
      <c r="C1510" t="s">
        <v>2123</v>
      </c>
      <c r="D1510" t="s">
        <v>15</v>
      </c>
      <c r="F1510" t="s">
        <v>82</v>
      </c>
      <c r="G1510" s="4" t="s">
        <v>18</v>
      </c>
      <c r="H1510" s="4">
        <v>2.9537037037037039E-2</v>
      </c>
      <c r="I1510" s="4">
        <v>3.0636574074074073E-2</v>
      </c>
      <c r="J1510" s="4">
        <v>2.9513888888888888E-3</v>
      </c>
      <c r="K1510" s="4">
        <v>1.5127314814814816E-2</v>
      </c>
      <c r="L1510" t="s">
        <v>4605</v>
      </c>
      <c r="M1510" t="s">
        <v>4606</v>
      </c>
      <c r="N1510" s="4">
        <v>1.4409722222222223E-2</v>
      </c>
      <c r="O1510" s="9">
        <v>1.4409722222222223E-2</v>
      </c>
      <c r="P1510">
        <v>62</v>
      </c>
      <c r="Q1510">
        <v>4.7436878347360399E-2</v>
      </c>
      <c r="R1510" t="s">
        <v>19</v>
      </c>
      <c r="S1510">
        <v>42</v>
      </c>
      <c r="T1510" t="s">
        <v>9188</v>
      </c>
      <c r="U1510" t="s">
        <v>4579</v>
      </c>
      <c r="V1510" t="s">
        <v>105</v>
      </c>
      <c r="W1510" t="s">
        <v>4579</v>
      </c>
      <c r="X1510" t="s">
        <v>9198</v>
      </c>
      <c r="Y1510" t="s">
        <v>9166</v>
      </c>
      <c r="Z1510" t="s">
        <v>47</v>
      </c>
      <c r="AA1510" t="s">
        <v>155</v>
      </c>
    </row>
    <row r="1511" spans="1:27" x14ac:dyDescent="0.25">
      <c r="A1511">
        <v>2488</v>
      </c>
      <c r="B1511">
        <v>1510</v>
      </c>
      <c r="C1511" t="s">
        <v>4803</v>
      </c>
      <c r="D1511" t="s">
        <v>15</v>
      </c>
      <c r="F1511" t="s">
        <v>82</v>
      </c>
      <c r="G1511" s="4" t="s">
        <v>18</v>
      </c>
      <c r="H1511" s="4">
        <v>2.9537037037037039E-2</v>
      </c>
      <c r="I1511" s="4">
        <v>3.0694444444444444E-2</v>
      </c>
      <c r="J1511" s="4">
        <v>2.9513888888888888E-3</v>
      </c>
      <c r="K1511" s="4">
        <v>1.4421296296296297E-2</v>
      </c>
      <c r="L1511" t="s">
        <v>4605</v>
      </c>
      <c r="M1511" t="s">
        <v>4804</v>
      </c>
      <c r="N1511" s="4">
        <v>1.511574074074074E-2</v>
      </c>
      <c r="O1511" s="9">
        <v>1.511574074074074E-2</v>
      </c>
      <c r="P1511">
        <v>-60</v>
      </c>
      <c r="Q1511">
        <v>-4.8154093097913298E-2</v>
      </c>
      <c r="R1511" t="s">
        <v>43</v>
      </c>
      <c r="S1511">
        <v>42</v>
      </c>
      <c r="T1511" t="s">
        <v>9188</v>
      </c>
      <c r="U1511" t="s">
        <v>4579</v>
      </c>
      <c r="V1511" t="s">
        <v>105</v>
      </c>
      <c r="W1511" t="s">
        <v>4579</v>
      </c>
      <c r="X1511" t="s">
        <v>9198</v>
      </c>
      <c r="Y1511" t="s">
        <v>9166</v>
      </c>
      <c r="Z1511" t="s">
        <v>47</v>
      </c>
      <c r="AA1511" t="s">
        <v>152</v>
      </c>
    </row>
    <row r="1512" spans="1:27" x14ac:dyDescent="0.25">
      <c r="A1512">
        <v>299</v>
      </c>
      <c r="B1512">
        <v>1511</v>
      </c>
      <c r="C1512" t="s">
        <v>2124</v>
      </c>
      <c r="D1512" t="s">
        <v>15</v>
      </c>
      <c r="E1512" t="s">
        <v>118</v>
      </c>
      <c r="F1512" t="s">
        <v>801</v>
      </c>
      <c r="G1512" s="4" t="s">
        <v>135</v>
      </c>
      <c r="H1512" s="4">
        <v>2.9537037037037039E-2</v>
      </c>
      <c r="I1512" s="4">
        <v>3.0289351851851852E-2</v>
      </c>
      <c r="J1512" s="4">
        <v>2.9513888888888888E-3</v>
      </c>
      <c r="K1512" s="4">
        <v>1.4282407407407407E-2</v>
      </c>
      <c r="L1512" t="s">
        <v>4605</v>
      </c>
      <c r="M1512" t="s">
        <v>4592</v>
      </c>
      <c r="N1512" s="4">
        <v>1.525462962962963E-2</v>
      </c>
      <c r="O1512" s="9">
        <v>1.525462962962963E-2</v>
      </c>
      <c r="P1512">
        <v>-84</v>
      </c>
      <c r="Q1512">
        <v>-6.8071312803889797E-2</v>
      </c>
      <c r="R1512" t="s">
        <v>43</v>
      </c>
      <c r="S1512">
        <v>42</v>
      </c>
      <c r="T1512" t="s">
        <v>9188</v>
      </c>
      <c r="U1512" t="s">
        <v>4576</v>
      </c>
      <c r="V1512" t="s">
        <v>136</v>
      </c>
      <c r="W1512" t="s">
        <v>4579</v>
      </c>
      <c r="X1512" t="s">
        <v>9198</v>
      </c>
      <c r="Y1512" t="s">
        <v>9166</v>
      </c>
      <c r="Z1512" t="s">
        <v>47</v>
      </c>
      <c r="AA1512" t="s">
        <v>117</v>
      </c>
    </row>
    <row r="1513" spans="1:27" x14ac:dyDescent="0.25">
      <c r="A1513">
        <v>4620</v>
      </c>
      <c r="B1513">
        <v>1512</v>
      </c>
      <c r="C1513" t="s">
        <v>8702</v>
      </c>
      <c r="D1513" t="s">
        <v>15</v>
      </c>
      <c r="E1513" t="s">
        <v>704</v>
      </c>
      <c r="F1513" t="s">
        <v>269</v>
      </c>
      <c r="G1513" s="4" t="s">
        <v>18</v>
      </c>
      <c r="H1513" s="4">
        <v>2.9537037037037039E-2</v>
      </c>
      <c r="I1513" s="4">
        <v>3.09375E-2</v>
      </c>
      <c r="J1513" s="4">
        <v>2.9513888888888888E-3</v>
      </c>
      <c r="K1513" s="4">
        <v>1.4756944444444444E-2</v>
      </c>
      <c r="L1513" t="s">
        <v>4605</v>
      </c>
      <c r="M1513" t="s">
        <v>6213</v>
      </c>
      <c r="N1513" s="4">
        <v>1.4780092592592593E-2</v>
      </c>
      <c r="O1513" s="9">
        <v>1.4780092592592593E-2</v>
      </c>
      <c r="P1513">
        <v>-2</v>
      </c>
      <c r="Q1513">
        <v>-1.5686274509803899E-3</v>
      </c>
      <c r="R1513" t="s">
        <v>23</v>
      </c>
      <c r="S1513">
        <v>42</v>
      </c>
      <c r="T1513" t="s">
        <v>9188</v>
      </c>
      <c r="U1513" t="s">
        <v>4576</v>
      </c>
      <c r="V1513" t="s">
        <v>105</v>
      </c>
      <c r="W1513" t="s">
        <v>4579</v>
      </c>
      <c r="X1513" t="s">
        <v>9198</v>
      </c>
      <c r="Y1513" t="s">
        <v>9166</v>
      </c>
      <c r="Z1513" t="s">
        <v>47</v>
      </c>
      <c r="AA1513" t="s">
        <v>58</v>
      </c>
    </row>
    <row r="1514" spans="1:27" x14ac:dyDescent="0.25">
      <c r="A1514">
        <v>3629</v>
      </c>
      <c r="B1514">
        <v>1513</v>
      </c>
      <c r="C1514" t="s">
        <v>2125</v>
      </c>
      <c r="D1514" t="s">
        <v>15</v>
      </c>
      <c r="F1514" t="s">
        <v>17</v>
      </c>
      <c r="G1514" s="4" t="s">
        <v>18</v>
      </c>
      <c r="H1514" s="4">
        <v>2.9537037037037039E-2</v>
      </c>
      <c r="I1514" s="4">
        <v>3.0821759259259261E-2</v>
      </c>
      <c r="J1514" s="4">
        <v>2.9513888888888888E-3</v>
      </c>
      <c r="K1514" s="4">
        <v>1.4641203703703703E-2</v>
      </c>
      <c r="L1514" t="s">
        <v>4605</v>
      </c>
      <c r="M1514" t="s">
        <v>4600</v>
      </c>
      <c r="N1514" s="4">
        <v>1.4895833333333334E-2</v>
      </c>
      <c r="O1514" s="9">
        <v>1.4895833333333334E-2</v>
      </c>
      <c r="P1514">
        <v>-22</v>
      </c>
      <c r="Q1514">
        <v>-1.7391304347826101E-2</v>
      </c>
      <c r="R1514" t="s">
        <v>23</v>
      </c>
      <c r="S1514">
        <v>42</v>
      </c>
      <c r="T1514" t="s">
        <v>9188</v>
      </c>
      <c r="U1514" t="s">
        <v>4579</v>
      </c>
      <c r="V1514" t="s">
        <v>105</v>
      </c>
      <c r="W1514" t="s">
        <v>4579</v>
      </c>
      <c r="X1514" t="s">
        <v>9198</v>
      </c>
      <c r="Y1514" t="s">
        <v>9166</v>
      </c>
      <c r="Z1514" t="s">
        <v>47</v>
      </c>
      <c r="AA1514" t="s">
        <v>9176</v>
      </c>
    </row>
    <row r="1515" spans="1:27" x14ac:dyDescent="0.25">
      <c r="A1515">
        <v>3392</v>
      </c>
      <c r="B1515">
        <v>1514</v>
      </c>
      <c r="C1515" t="s">
        <v>7471</v>
      </c>
      <c r="D1515" t="s">
        <v>15</v>
      </c>
      <c r="E1515" t="s">
        <v>284</v>
      </c>
      <c r="F1515" t="s">
        <v>585</v>
      </c>
      <c r="G1515" s="4" t="s">
        <v>207</v>
      </c>
      <c r="H1515" s="4">
        <v>2.9548611111111112E-2</v>
      </c>
      <c r="I1515" s="4">
        <v>3.0821759259259261E-2</v>
      </c>
      <c r="J1515" s="4">
        <v>2.9513888888888888E-3</v>
      </c>
      <c r="K1515" s="4">
        <v>1.4768518518518519E-2</v>
      </c>
      <c r="L1515" t="s">
        <v>7472</v>
      </c>
      <c r="M1515" t="s">
        <v>6334</v>
      </c>
      <c r="N1515" s="4">
        <v>1.4780092592592593E-2</v>
      </c>
      <c r="O1515" s="9">
        <v>1.4780092592592593E-2</v>
      </c>
      <c r="P1515">
        <v>-1</v>
      </c>
      <c r="Q1515">
        <v>-7.8369905956112795E-4</v>
      </c>
      <c r="R1515" t="s">
        <v>23</v>
      </c>
      <c r="S1515">
        <v>42</v>
      </c>
      <c r="T1515" t="s">
        <v>9188</v>
      </c>
      <c r="U1515" t="s">
        <v>4576</v>
      </c>
      <c r="V1515" t="s">
        <v>165</v>
      </c>
      <c r="W1515" t="s">
        <v>4579</v>
      </c>
      <c r="X1515" t="s">
        <v>9198</v>
      </c>
      <c r="Y1515" t="s">
        <v>9166</v>
      </c>
      <c r="Z1515" t="s">
        <v>47</v>
      </c>
      <c r="AA1515" t="s">
        <v>62</v>
      </c>
    </row>
    <row r="1516" spans="1:27" x14ac:dyDescent="0.25">
      <c r="A1516">
        <v>4058</v>
      </c>
      <c r="B1516">
        <v>1515</v>
      </c>
      <c r="C1516" t="s">
        <v>2126</v>
      </c>
      <c r="D1516" t="s">
        <v>15</v>
      </c>
      <c r="E1516" t="s">
        <v>1563</v>
      </c>
      <c r="F1516" t="s">
        <v>2127</v>
      </c>
      <c r="G1516" s="4" t="s">
        <v>18</v>
      </c>
      <c r="H1516" s="4">
        <v>2.9548611111111112E-2</v>
      </c>
      <c r="I1516" s="4">
        <v>3.1203703703703702E-2</v>
      </c>
      <c r="J1516" s="4">
        <v>2.9513888888888888E-3</v>
      </c>
      <c r="K1516" s="4">
        <v>1.4664351851851852E-2</v>
      </c>
      <c r="L1516" t="s">
        <v>7472</v>
      </c>
      <c r="M1516" t="s">
        <v>6988</v>
      </c>
      <c r="N1516" s="4">
        <v>1.4884259259259259E-2</v>
      </c>
      <c r="O1516" s="9">
        <v>1.4884259259259259E-2</v>
      </c>
      <c r="P1516">
        <v>-19</v>
      </c>
      <c r="Q1516">
        <v>-1.4996053670086801E-2</v>
      </c>
      <c r="R1516" t="s">
        <v>23</v>
      </c>
      <c r="S1516">
        <v>42</v>
      </c>
      <c r="T1516" t="s">
        <v>9188</v>
      </c>
      <c r="U1516" t="s">
        <v>4576</v>
      </c>
      <c r="V1516" t="s">
        <v>105</v>
      </c>
      <c r="W1516" t="s">
        <v>4579</v>
      </c>
      <c r="X1516" t="s">
        <v>9198</v>
      </c>
      <c r="Y1516" t="s">
        <v>9166</v>
      </c>
      <c r="Z1516" t="s">
        <v>47</v>
      </c>
      <c r="AA1516" t="s">
        <v>9173</v>
      </c>
    </row>
    <row r="1517" spans="1:27" x14ac:dyDescent="0.25">
      <c r="A1517">
        <v>4123</v>
      </c>
      <c r="B1517">
        <v>1516</v>
      </c>
      <c r="C1517" t="s">
        <v>7088</v>
      </c>
      <c r="D1517" t="s">
        <v>15</v>
      </c>
      <c r="F1517" t="s">
        <v>2128</v>
      </c>
      <c r="G1517" s="4" t="s">
        <v>18</v>
      </c>
      <c r="H1517" s="4">
        <v>2.9571759259259259E-2</v>
      </c>
      <c r="I1517" s="4">
        <v>3.0347222222222223E-2</v>
      </c>
      <c r="J1517" s="4">
        <v>2.9629629629629628E-3</v>
      </c>
      <c r="K1517" s="4">
        <v>1.4513888888888889E-2</v>
      </c>
      <c r="L1517" t="s">
        <v>7089</v>
      </c>
      <c r="M1517" t="s">
        <v>6330</v>
      </c>
      <c r="N1517" s="4">
        <v>1.5057870370370371E-2</v>
      </c>
      <c r="O1517" s="9">
        <v>1.5057870370370371E-2</v>
      </c>
      <c r="P1517">
        <v>-47</v>
      </c>
      <c r="Q1517">
        <v>-3.7480063795853301E-2</v>
      </c>
      <c r="R1517" t="s">
        <v>43</v>
      </c>
      <c r="S1517">
        <v>42</v>
      </c>
      <c r="T1517" t="s">
        <v>9188</v>
      </c>
      <c r="U1517" t="s">
        <v>4579</v>
      </c>
      <c r="V1517" t="s">
        <v>105</v>
      </c>
      <c r="W1517" t="s">
        <v>4579</v>
      </c>
      <c r="X1517" t="s">
        <v>9198</v>
      </c>
      <c r="Y1517" t="s">
        <v>9166</v>
      </c>
      <c r="Z1517" t="s">
        <v>47</v>
      </c>
      <c r="AA1517" t="s">
        <v>178</v>
      </c>
    </row>
    <row r="1518" spans="1:27" x14ac:dyDescent="0.25">
      <c r="A1518">
        <v>3667</v>
      </c>
      <c r="B1518">
        <v>1517</v>
      </c>
      <c r="C1518" t="s">
        <v>2129</v>
      </c>
      <c r="D1518" t="s">
        <v>15</v>
      </c>
      <c r="E1518" t="s">
        <v>2130</v>
      </c>
      <c r="F1518" t="s">
        <v>1139</v>
      </c>
      <c r="G1518" s="4" t="s">
        <v>1011</v>
      </c>
      <c r="H1518" s="4">
        <v>2.9571759259259259E-2</v>
      </c>
      <c r="I1518" s="4">
        <v>3.0856481481481481E-2</v>
      </c>
      <c r="J1518" s="4">
        <v>2.9629629629629628E-3</v>
      </c>
      <c r="K1518" s="4">
        <v>1.4930555555555556E-2</v>
      </c>
      <c r="L1518" t="s">
        <v>7089</v>
      </c>
      <c r="M1518" t="s">
        <v>4975</v>
      </c>
      <c r="N1518" s="4">
        <v>1.4641203703703703E-2</v>
      </c>
      <c r="O1518" s="9">
        <v>1.4641203703703703E-2</v>
      </c>
      <c r="P1518">
        <v>25</v>
      </c>
      <c r="Q1518">
        <v>1.9379844961240299E-2</v>
      </c>
      <c r="R1518" t="s">
        <v>23</v>
      </c>
      <c r="S1518">
        <v>42</v>
      </c>
      <c r="T1518" t="s">
        <v>9189</v>
      </c>
      <c r="U1518" t="s">
        <v>4576</v>
      </c>
      <c r="V1518" t="s">
        <v>136</v>
      </c>
      <c r="W1518" t="s">
        <v>4579</v>
      </c>
      <c r="X1518" t="s">
        <v>9198</v>
      </c>
      <c r="Y1518" t="s">
        <v>9166</v>
      </c>
      <c r="Z1518" t="s">
        <v>47</v>
      </c>
      <c r="AA1518" t="s">
        <v>105</v>
      </c>
    </row>
    <row r="1519" spans="1:27" x14ac:dyDescent="0.25">
      <c r="A1519">
        <v>2861</v>
      </c>
      <c r="B1519">
        <v>1518</v>
      </c>
      <c r="C1519" t="s">
        <v>7855</v>
      </c>
      <c r="D1519" t="s">
        <v>15</v>
      </c>
      <c r="E1519" t="s">
        <v>700</v>
      </c>
      <c r="F1519" t="s">
        <v>88</v>
      </c>
      <c r="G1519" s="4" t="s">
        <v>186</v>
      </c>
      <c r="H1519" s="4">
        <v>2.9583333333333333E-2</v>
      </c>
      <c r="I1519" s="4">
        <v>3.0601851851851852E-2</v>
      </c>
      <c r="J1519" s="4">
        <v>2.9629629629629628E-3</v>
      </c>
      <c r="K1519" s="4">
        <v>1.4664351851851852E-2</v>
      </c>
      <c r="L1519" t="s">
        <v>7578</v>
      </c>
      <c r="M1519" t="s">
        <v>6988</v>
      </c>
      <c r="N1519" s="4">
        <v>1.4918981481481481E-2</v>
      </c>
      <c r="O1519" s="9">
        <v>1.4918981481481481E-2</v>
      </c>
      <c r="P1519">
        <v>-22</v>
      </c>
      <c r="Q1519">
        <v>-1.73638516179953E-2</v>
      </c>
      <c r="R1519" t="s">
        <v>23</v>
      </c>
      <c r="S1519">
        <v>42</v>
      </c>
      <c r="T1519" t="s">
        <v>9189</v>
      </c>
      <c r="U1519" t="s">
        <v>4576</v>
      </c>
      <c r="V1519" t="s">
        <v>105</v>
      </c>
      <c r="W1519" t="s">
        <v>4579</v>
      </c>
      <c r="X1519" t="s">
        <v>9198</v>
      </c>
      <c r="Y1519" t="s">
        <v>9166</v>
      </c>
      <c r="Z1519" t="s">
        <v>47</v>
      </c>
      <c r="AA1519" t="s">
        <v>9173</v>
      </c>
    </row>
    <row r="1520" spans="1:27" x14ac:dyDescent="0.25">
      <c r="A1520">
        <v>4366</v>
      </c>
      <c r="B1520">
        <v>1519</v>
      </c>
      <c r="C1520" t="s">
        <v>2131</v>
      </c>
      <c r="D1520" t="s">
        <v>15</v>
      </c>
      <c r="E1520" t="s">
        <v>2132</v>
      </c>
      <c r="F1520" t="s">
        <v>260</v>
      </c>
      <c r="G1520" s="4" t="s">
        <v>1011</v>
      </c>
      <c r="H1520" s="4">
        <v>2.9583333333333333E-2</v>
      </c>
      <c r="I1520" s="4">
        <v>3.0381944444444444E-2</v>
      </c>
      <c r="J1520" s="4">
        <v>2.9629629629629628E-3</v>
      </c>
      <c r="K1520" s="4">
        <v>1.5046296296296295E-2</v>
      </c>
      <c r="L1520" t="s">
        <v>7578</v>
      </c>
      <c r="M1520" t="s">
        <v>4982</v>
      </c>
      <c r="N1520" s="4">
        <v>1.4537037037037038E-2</v>
      </c>
      <c r="O1520" s="9">
        <v>1.4537037037037038E-2</v>
      </c>
      <c r="P1520">
        <v>44</v>
      </c>
      <c r="Q1520">
        <v>3.3846153846153797E-2</v>
      </c>
      <c r="R1520" t="s">
        <v>19</v>
      </c>
      <c r="S1520">
        <v>42</v>
      </c>
      <c r="T1520" t="s">
        <v>9189</v>
      </c>
      <c r="U1520" t="s">
        <v>4576</v>
      </c>
      <c r="V1520" t="s">
        <v>136</v>
      </c>
      <c r="W1520" t="s">
        <v>4579</v>
      </c>
      <c r="X1520" t="s">
        <v>9198</v>
      </c>
      <c r="Y1520" t="s">
        <v>9166</v>
      </c>
      <c r="Z1520" t="s">
        <v>47</v>
      </c>
      <c r="AA1520" t="s">
        <v>136</v>
      </c>
    </row>
    <row r="1521" spans="1:27" x14ac:dyDescent="0.25">
      <c r="A1521">
        <v>2353</v>
      </c>
      <c r="B1521">
        <v>1520</v>
      </c>
      <c r="C1521" t="s">
        <v>2133</v>
      </c>
      <c r="D1521" t="s">
        <v>15</v>
      </c>
      <c r="E1521" t="s">
        <v>627</v>
      </c>
      <c r="F1521" t="s">
        <v>2134</v>
      </c>
      <c r="G1521" s="4" t="s">
        <v>18</v>
      </c>
      <c r="H1521" s="4">
        <v>2.9594907407407407E-2</v>
      </c>
      <c r="I1521" s="4">
        <v>3.0844907407407408E-2</v>
      </c>
      <c r="J1521" s="4">
        <v>2.9629629629629628E-3</v>
      </c>
      <c r="K1521" s="4">
        <v>1.4814814814814815E-2</v>
      </c>
      <c r="L1521" t="s">
        <v>8703</v>
      </c>
      <c r="M1521" t="s">
        <v>5172</v>
      </c>
      <c r="N1521" s="4">
        <v>1.4780092592592593E-2</v>
      </c>
      <c r="O1521" s="9">
        <v>1.4780092592592593E-2</v>
      </c>
      <c r="P1521">
        <v>3</v>
      </c>
      <c r="Q1521">
        <v>2.3437499999999999E-3</v>
      </c>
      <c r="R1521" t="s">
        <v>23</v>
      </c>
      <c r="S1521">
        <v>42</v>
      </c>
      <c r="T1521" t="s">
        <v>9188</v>
      </c>
      <c r="U1521" t="s">
        <v>4576</v>
      </c>
      <c r="V1521" t="s">
        <v>105</v>
      </c>
      <c r="W1521" t="s">
        <v>4579</v>
      </c>
      <c r="X1521" t="s">
        <v>9198</v>
      </c>
      <c r="Y1521" t="s">
        <v>9166</v>
      </c>
      <c r="Z1521" t="s">
        <v>47</v>
      </c>
      <c r="AA1521" t="s">
        <v>75</v>
      </c>
    </row>
    <row r="1522" spans="1:27" x14ac:dyDescent="0.25">
      <c r="A1522">
        <v>111</v>
      </c>
      <c r="B1522">
        <v>1521</v>
      </c>
      <c r="C1522" t="s">
        <v>2135</v>
      </c>
      <c r="D1522" t="s">
        <v>15</v>
      </c>
      <c r="E1522" t="s">
        <v>2136</v>
      </c>
      <c r="F1522" t="s">
        <v>2137</v>
      </c>
      <c r="G1522" s="4" t="s">
        <v>18</v>
      </c>
      <c r="H1522" s="4">
        <v>2.960648148148148E-2</v>
      </c>
      <c r="I1522" s="4">
        <v>3.0358796296296297E-2</v>
      </c>
      <c r="J1522" s="4">
        <v>2.9629629629629628E-3</v>
      </c>
      <c r="K1522" s="4">
        <v>1.4849537037037038E-2</v>
      </c>
      <c r="L1522" t="s">
        <v>8704</v>
      </c>
      <c r="M1522" t="s">
        <v>6719</v>
      </c>
      <c r="N1522" s="4">
        <v>1.4756944444444444E-2</v>
      </c>
      <c r="O1522" s="9">
        <v>1.4756944444444444E-2</v>
      </c>
      <c r="P1522">
        <v>8</v>
      </c>
      <c r="Q1522">
        <v>6.2353858144972704E-3</v>
      </c>
      <c r="R1522" t="s">
        <v>23</v>
      </c>
      <c r="S1522">
        <v>42</v>
      </c>
      <c r="T1522" t="s">
        <v>9188</v>
      </c>
      <c r="U1522" t="s">
        <v>4576</v>
      </c>
      <c r="V1522" t="s">
        <v>105</v>
      </c>
      <c r="W1522" t="s">
        <v>4579</v>
      </c>
      <c r="X1522" t="s">
        <v>9198</v>
      </c>
      <c r="Y1522" t="s">
        <v>9166</v>
      </c>
      <c r="Z1522" t="s">
        <v>47</v>
      </c>
      <c r="AA1522" t="s">
        <v>86</v>
      </c>
    </row>
    <row r="1523" spans="1:27" x14ac:dyDescent="0.25">
      <c r="A1523">
        <v>1359</v>
      </c>
      <c r="B1523">
        <v>1522</v>
      </c>
      <c r="C1523" t="s">
        <v>546</v>
      </c>
      <c r="D1523" t="s">
        <v>15</v>
      </c>
      <c r="E1523" t="s">
        <v>2138</v>
      </c>
      <c r="F1523" t="s">
        <v>82</v>
      </c>
      <c r="G1523" s="4" t="s">
        <v>135</v>
      </c>
      <c r="H1523" s="4">
        <v>2.9618055555555557E-2</v>
      </c>
      <c r="I1523" s="4">
        <v>3.0462962962962963E-2</v>
      </c>
      <c r="J1523" s="4">
        <v>2.9629629629629628E-3</v>
      </c>
      <c r="K1523" s="4">
        <v>1.4861111111111111E-2</v>
      </c>
      <c r="L1523" t="s">
        <v>8925</v>
      </c>
      <c r="M1523" t="s">
        <v>5285</v>
      </c>
      <c r="N1523" s="4">
        <v>1.4756944444444444E-2</v>
      </c>
      <c r="O1523" s="9">
        <v>1.4756944444444444E-2</v>
      </c>
      <c r="P1523">
        <v>9</v>
      </c>
      <c r="Q1523">
        <v>7.0093457943925198E-3</v>
      </c>
      <c r="R1523" t="s">
        <v>23</v>
      </c>
      <c r="S1523">
        <v>42</v>
      </c>
      <c r="T1523" t="s">
        <v>9188</v>
      </c>
      <c r="U1523" t="s">
        <v>4576</v>
      </c>
      <c r="V1523" t="s">
        <v>136</v>
      </c>
      <c r="W1523" t="s">
        <v>4579</v>
      </c>
      <c r="X1523" t="s">
        <v>9198</v>
      </c>
      <c r="Y1523" t="s">
        <v>9166</v>
      </c>
      <c r="Z1523" t="s">
        <v>47</v>
      </c>
      <c r="AA1523" t="s">
        <v>89</v>
      </c>
    </row>
    <row r="1524" spans="1:27" x14ac:dyDescent="0.25">
      <c r="A1524">
        <v>504</v>
      </c>
      <c r="B1524">
        <v>1523</v>
      </c>
      <c r="C1524" t="s">
        <v>2139</v>
      </c>
      <c r="D1524" t="s">
        <v>15</v>
      </c>
      <c r="E1524" t="s">
        <v>2140</v>
      </c>
      <c r="F1524" t="s">
        <v>1085</v>
      </c>
      <c r="G1524" s="4" t="s">
        <v>18</v>
      </c>
      <c r="H1524" s="4">
        <v>2.9629629629629631E-2</v>
      </c>
      <c r="I1524" s="4">
        <v>3.0532407407407407E-2</v>
      </c>
      <c r="J1524" s="4">
        <v>2.9629629629629628E-3</v>
      </c>
      <c r="K1524" s="4">
        <v>1.5393518518518518E-2</v>
      </c>
      <c r="L1524" t="s">
        <v>8489</v>
      </c>
      <c r="M1524" t="s">
        <v>5817</v>
      </c>
      <c r="N1524" s="4">
        <v>1.4236111111111111E-2</v>
      </c>
      <c r="O1524" s="9">
        <v>1.4236111111111111E-2</v>
      </c>
      <c r="P1524">
        <v>100</v>
      </c>
      <c r="Q1524">
        <v>7.5187969924811998E-2</v>
      </c>
      <c r="R1524" t="s">
        <v>19</v>
      </c>
      <c r="S1524">
        <v>42</v>
      </c>
      <c r="T1524" t="s">
        <v>9188</v>
      </c>
      <c r="U1524" t="s">
        <v>4576</v>
      </c>
      <c r="V1524" t="s">
        <v>105</v>
      </c>
      <c r="W1524" t="s">
        <v>4579</v>
      </c>
      <c r="X1524" t="s">
        <v>9198</v>
      </c>
      <c r="Y1524" t="s">
        <v>9166</v>
      </c>
      <c r="Z1524" t="s">
        <v>47</v>
      </c>
      <c r="AA1524" t="s">
        <v>40</v>
      </c>
    </row>
    <row r="1525" spans="1:27" x14ac:dyDescent="0.25">
      <c r="A1525">
        <v>2382</v>
      </c>
      <c r="B1525">
        <v>1524</v>
      </c>
      <c r="C1525" t="s">
        <v>8488</v>
      </c>
      <c r="D1525" t="s">
        <v>15</v>
      </c>
      <c r="E1525" t="s">
        <v>977</v>
      </c>
      <c r="F1525" t="s">
        <v>729</v>
      </c>
      <c r="G1525" s="4" t="s">
        <v>135</v>
      </c>
      <c r="H1525" s="4">
        <v>2.9629629629629631E-2</v>
      </c>
      <c r="I1525" s="4">
        <v>3.0567129629629628E-2</v>
      </c>
      <c r="J1525" s="4">
        <v>2.9629629629629628E-3</v>
      </c>
      <c r="K1525" s="4">
        <v>1.4814814814814815E-2</v>
      </c>
      <c r="L1525" t="s">
        <v>8489</v>
      </c>
      <c r="M1525" t="s">
        <v>5172</v>
      </c>
      <c r="N1525" s="4">
        <v>1.4814814814814815E-2</v>
      </c>
      <c r="O1525" s="9">
        <v>1.4814814814814815E-2</v>
      </c>
      <c r="P1525">
        <v>0</v>
      </c>
      <c r="Q1525">
        <v>0</v>
      </c>
      <c r="R1525" t="s">
        <v>23</v>
      </c>
      <c r="S1525">
        <v>42</v>
      </c>
      <c r="T1525" t="s">
        <v>9188</v>
      </c>
      <c r="U1525" t="s">
        <v>4576</v>
      </c>
      <c r="V1525" t="s">
        <v>136</v>
      </c>
      <c r="W1525" t="s">
        <v>4579</v>
      </c>
      <c r="X1525" t="s">
        <v>9198</v>
      </c>
      <c r="Y1525" t="s">
        <v>9166</v>
      </c>
      <c r="Z1525" t="s">
        <v>47</v>
      </c>
      <c r="AA1525" t="s">
        <v>75</v>
      </c>
    </row>
    <row r="1526" spans="1:27" x14ac:dyDescent="0.25">
      <c r="A1526">
        <v>5266</v>
      </c>
      <c r="B1526">
        <v>1525</v>
      </c>
      <c r="C1526" t="s">
        <v>2141</v>
      </c>
      <c r="D1526" t="s">
        <v>15</v>
      </c>
      <c r="E1526" t="s">
        <v>890</v>
      </c>
      <c r="F1526" t="s">
        <v>891</v>
      </c>
      <c r="G1526" s="4" t="s">
        <v>18</v>
      </c>
      <c r="H1526" s="4">
        <v>2.9652777777777778E-2</v>
      </c>
      <c r="I1526" s="4">
        <v>3.09375E-2</v>
      </c>
      <c r="J1526" s="4">
        <v>2.9629629629629628E-3</v>
      </c>
      <c r="K1526" s="4">
        <v>1.5092592592592593E-2</v>
      </c>
      <c r="L1526" t="s">
        <v>4806</v>
      </c>
      <c r="M1526" t="s">
        <v>4830</v>
      </c>
      <c r="N1526" s="4">
        <v>1.4560185185185185E-2</v>
      </c>
      <c r="O1526" s="9">
        <v>1.4560185185185185E-2</v>
      </c>
      <c r="P1526">
        <v>46</v>
      </c>
      <c r="Q1526">
        <v>3.5276073619631899E-2</v>
      </c>
      <c r="R1526" t="s">
        <v>19</v>
      </c>
      <c r="S1526">
        <v>42</v>
      </c>
      <c r="T1526" t="s">
        <v>9188</v>
      </c>
      <c r="U1526" t="s">
        <v>4576</v>
      </c>
      <c r="V1526" t="s">
        <v>105</v>
      </c>
      <c r="W1526" t="s">
        <v>4579</v>
      </c>
      <c r="X1526" t="s">
        <v>9198</v>
      </c>
      <c r="Y1526" t="s">
        <v>9166</v>
      </c>
      <c r="Z1526" t="s">
        <v>47</v>
      </c>
      <c r="AA1526" t="s">
        <v>147</v>
      </c>
    </row>
    <row r="1527" spans="1:27" x14ac:dyDescent="0.25">
      <c r="A1527">
        <v>747</v>
      </c>
      <c r="B1527">
        <v>1526</v>
      </c>
      <c r="C1527" t="s">
        <v>4805</v>
      </c>
      <c r="D1527" t="s">
        <v>15</v>
      </c>
      <c r="F1527" t="s">
        <v>82</v>
      </c>
      <c r="G1527" s="4" t="s">
        <v>18</v>
      </c>
      <c r="H1527" s="4">
        <v>2.9652777777777778E-2</v>
      </c>
      <c r="I1527" s="4">
        <v>3.0324074074074073E-2</v>
      </c>
      <c r="J1527" s="4">
        <v>2.9629629629629628E-3</v>
      </c>
      <c r="K1527" s="4">
        <v>1.4560185185185185E-2</v>
      </c>
      <c r="L1527" t="s">
        <v>4806</v>
      </c>
      <c r="M1527" t="s">
        <v>4807</v>
      </c>
      <c r="N1527" s="4">
        <v>1.5092592592592593E-2</v>
      </c>
      <c r="O1527" s="9">
        <v>1.5092592592592593E-2</v>
      </c>
      <c r="P1527">
        <v>-46</v>
      </c>
      <c r="Q1527">
        <v>-3.6565977742448297E-2</v>
      </c>
      <c r="R1527" t="s">
        <v>43</v>
      </c>
      <c r="S1527">
        <v>42</v>
      </c>
      <c r="T1527" t="s">
        <v>9188</v>
      </c>
      <c r="U1527" t="s">
        <v>4579</v>
      </c>
      <c r="V1527" t="s">
        <v>105</v>
      </c>
      <c r="W1527" t="s">
        <v>4579</v>
      </c>
      <c r="X1527" t="s">
        <v>9198</v>
      </c>
      <c r="Y1527" t="s">
        <v>9166</v>
      </c>
      <c r="Z1527" t="s">
        <v>47</v>
      </c>
      <c r="AA1527" t="s">
        <v>189</v>
      </c>
    </row>
    <row r="1528" spans="1:27" x14ac:dyDescent="0.25">
      <c r="A1528">
        <v>598</v>
      </c>
      <c r="B1528">
        <v>1527</v>
      </c>
      <c r="C1528" t="s">
        <v>2142</v>
      </c>
      <c r="D1528" t="s">
        <v>15</v>
      </c>
      <c r="F1528" t="s">
        <v>350</v>
      </c>
      <c r="G1528" s="4" t="s">
        <v>18</v>
      </c>
      <c r="H1528" s="4">
        <v>2.9652777777777778E-2</v>
      </c>
      <c r="I1528" s="4">
        <v>3.0717592592592591E-2</v>
      </c>
      <c r="J1528" s="4">
        <v>2.9629629629629628E-3</v>
      </c>
      <c r="K1528" s="4">
        <v>1.4814814814814815E-2</v>
      </c>
      <c r="L1528" t="s">
        <v>4806</v>
      </c>
      <c r="M1528" t="s">
        <v>5172</v>
      </c>
      <c r="N1528" s="4">
        <v>1.4837962962962963E-2</v>
      </c>
      <c r="O1528" s="9">
        <v>1.4837962962962963E-2</v>
      </c>
      <c r="P1528">
        <v>-2</v>
      </c>
      <c r="Q1528">
        <v>-1.5625000000000001E-3</v>
      </c>
      <c r="R1528" t="s">
        <v>23</v>
      </c>
      <c r="S1528">
        <v>42</v>
      </c>
      <c r="T1528" t="s">
        <v>9188</v>
      </c>
      <c r="U1528" t="s">
        <v>4579</v>
      </c>
      <c r="V1528" t="s">
        <v>105</v>
      </c>
      <c r="W1528" t="s">
        <v>4579</v>
      </c>
      <c r="X1528" t="s">
        <v>9198</v>
      </c>
      <c r="Y1528" t="s">
        <v>9166</v>
      </c>
      <c r="Z1528" t="s">
        <v>47</v>
      </c>
      <c r="AA1528" t="s">
        <v>75</v>
      </c>
    </row>
    <row r="1529" spans="1:27" x14ac:dyDescent="0.25">
      <c r="A1529">
        <v>5066</v>
      </c>
      <c r="B1529">
        <v>1528</v>
      </c>
      <c r="C1529" t="s">
        <v>7210</v>
      </c>
      <c r="D1529" t="s">
        <v>15</v>
      </c>
      <c r="F1529" t="s">
        <v>2143</v>
      </c>
      <c r="G1529" s="4" t="s">
        <v>18</v>
      </c>
      <c r="H1529" s="4">
        <v>2.9664351851851851E-2</v>
      </c>
      <c r="I1529" s="4">
        <v>3.0891203703703702E-2</v>
      </c>
      <c r="J1529" s="4">
        <v>2.9629629629629628E-3</v>
      </c>
      <c r="K1529" s="4">
        <v>1.4918981481481481E-2</v>
      </c>
      <c r="L1529" t="s">
        <v>6714</v>
      </c>
      <c r="M1529" t="s">
        <v>6340</v>
      </c>
      <c r="N1529" s="4">
        <v>1.474537037037037E-2</v>
      </c>
      <c r="O1529" s="9">
        <v>1.474537037037037E-2</v>
      </c>
      <c r="P1529">
        <v>15</v>
      </c>
      <c r="Q1529">
        <v>1.16369278510473E-2</v>
      </c>
      <c r="R1529" t="s">
        <v>23</v>
      </c>
      <c r="S1529">
        <v>42</v>
      </c>
      <c r="T1529" t="s">
        <v>9188</v>
      </c>
      <c r="U1529" t="s">
        <v>4579</v>
      </c>
      <c r="V1529" t="s">
        <v>105</v>
      </c>
      <c r="W1529" t="s">
        <v>4579</v>
      </c>
      <c r="X1529" t="s">
        <v>9198</v>
      </c>
      <c r="Y1529" t="s">
        <v>9166</v>
      </c>
      <c r="Z1529" t="s">
        <v>47</v>
      </c>
      <c r="AA1529" t="s">
        <v>101</v>
      </c>
    </row>
    <row r="1530" spans="1:27" x14ac:dyDescent="0.25">
      <c r="A1530">
        <v>4716</v>
      </c>
      <c r="B1530">
        <v>1529</v>
      </c>
      <c r="C1530" t="s">
        <v>2144</v>
      </c>
      <c r="D1530" t="s">
        <v>15</v>
      </c>
      <c r="F1530" t="s">
        <v>2145</v>
      </c>
      <c r="G1530" s="4" t="s">
        <v>135</v>
      </c>
      <c r="H1530" s="4">
        <v>2.9664351851851851E-2</v>
      </c>
      <c r="I1530" s="4">
        <v>3.1122685185185184E-2</v>
      </c>
      <c r="J1530" s="4">
        <v>2.9629629629629628E-3</v>
      </c>
      <c r="K1530" s="4">
        <v>1.4733796296296297E-2</v>
      </c>
      <c r="L1530" t="s">
        <v>6714</v>
      </c>
      <c r="M1530" t="s">
        <v>6715</v>
      </c>
      <c r="N1530" s="4">
        <v>1.4930555555555556E-2</v>
      </c>
      <c r="O1530" s="9">
        <v>1.4930555555555556E-2</v>
      </c>
      <c r="P1530">
        <v>-17</v>
      </c>
      <c r="Q1530">
        <v>-1.33542812254517E-2</v>
      </c>
      <c r="R1530" t="s">
        <v>23</v>
      </c>
      <c r="S1530">
        <v>42</v>
      </c>
      <c r="T1530" t="s">
        <v>9188</v>
      </c>
      <c r="U1530" t="s">
        <v>4579</v>
      </c>
      <c r="V1530" t="s">
        <v>136</v>
      </c>
      <c r="W1530" t="s">
        <v>4579</v>
      </c>
      <c r="X1530" t="s">
        <v>9198</v>
      </c>
      <c r="Y1530" t="s">
        <v>9166</v>
      </c>
      <c r="Z1530" t="s">
        <v>47</v>
      </c>
      <c r="AA1530" t="s">
        <v>51</v>
      </c>
    </row>
    <row r="1531" spans="1:27" x14ac:dyDescent="0.25">
      <c r="A1531">
        <v>4197</v>
      </c>
      <c r="B1531">
        <v>1530</v>
      </c>
      <c r="C1531" t="s">
        <v>7473</v>
      </c>
      <c r="D1531" t="s">
        <v>15</v>
      </c>
      <c r="E1531" t="s">
        <v>215</v>
      </c>
      <c r="F1531" t="s">
        <v>35</v>
      </c>
      <c r="G1531" s="4" t="s">
        <v>207</v>
      </c>
      <c r="H1531" s="4">
        <v>2.9664351851851851E-2</v>
      </c>
      <c r="I1531" s="4">
        <v>3.0729166666666665E-2</v>
      </c>
      <c r="J1531" s="4">
        <v>2.9629629629629628E-3</v>
      </c>
      <c r="K1531" s="4">
        <v>1.4884259259259259E-2</v>
      </c>
      <c r="L1531" t="s">
        <v>6714</v>
      </c>
      <c r="M1531" t="s">
        <v>4604</v>
      </c>
      <c r="N1531" s="4">
        <v>1.4780092592592593E-2</v>
      </c>
      <c r="O1531" s="9">
        <v>1.4780092592592593E-2</v>
      </c>
      <c r="P1531">
        <v>9</v>
      </c>
      <c r="Q1531">
        <v>6.9984447900466604E-3</v>
      </c>
      <c r="R1531" t="s">
        <v>23</v>
      </c>
      <c r="S1531">
        <v>42</v>
      </c>
      <c r="T1531" t="s">
        <v>9188</v>
      </c>
      <c r="U1531" t="s">
        <v>4576</v>
      </c>
      <c r="V1531" t="s">
        <v>165</v>
      </c>
      <c r="W1531" t="s">
        <v>4579</v>
      </c>
      <c r="X1531" t="s">
        <v>9198</v>
      </c>
      <c r="Y1531" t="s">
        <v>9166</v>
      </c>
      <c r="Z1531" t="s">
        <v>47</v>
      </c>
      <c r="AA1531" t="s">
        <v>93</v>
      </c>
    </row>
    <row r="1532" spans="1:27" x14ac:dyDescent="0.25">
      <c r="A1532">
        <v>3453</v>
      </c>
      <c r="B1532">
        <v>1531</v>
      </c>
      <c r="C1532" t="s">
        <v>2146</v>
      </c>
      <c r="D1532" t="s">
        <v>15</v>
      </c>
      <c r="E1532" t="s">
        <v>2147</v>
      </c>
      <c r="F1532" t="s">
        <v>27</v>
      </c>
      <c r="G1532" s="4" t="s">
        <v>18</v>
      </c>
      <c r="H1532" s="4">
        <v>2.9675925925925925E-2</v>
      </c>
      <c r="I1532" s="4">
        <v>2.9953703703703705E-2</v>
      </c>
      <c r="J1532" s="4">
        <v>2.9629629629629628E-3</v>
      </c>
      <c r="K1532" s="4">
        <v>1.4317129629629629E-2</v>
      </c>
      <c r="L1532" t="s">
        <v>5940</v>
      </c>
      <c r="M1532" t="s">
        <v>7192</v>
      </c>
      <c r="N1532" s="4">
        <v>1.5358796296296296E-2</v>
      </c>
      <c r="O1532" s="9">
        <v>1.5358796296296296E-2</v>
      </c>
      <c r="P1532">
        <v>-90</v>
      </c>
      <c r="Q1532">
        <v>-7.2756669361358106E-2</v>
      </c>
      <c r="R1532" t="s">
        <v>43</v>
      </c>
      <c r="S1532">
        <v>42</v>
      </c>
      <c r="T1532" t="s">
        <v>9188</v>
      </c>
      <c r="U1532" t="s">
        <v>4576</v>
      </c>
      <c r="V1532" t="s">
        <v>105</v>
      </c>
      <c r="W1532" t="s">
        <v>4579</v>
      </c>
      <c r="X1532" t="s">
        <v>9198</v>
      </c>
      <c r="Y1532" t="s">
        <v>9166</v>
      </c>
      <c r="Z1532" t="s">
        <v>47</v>
      </c>
      <c r="AA1532" t="s">
        <v>124</v>
      </c>
    </row>
    <row r="1533" spans="1:27" x14ac:dyDescent="0.25">
      <c r="A1533">
        <v>3623</v>
      </c>
      <c r="B1533">
        <v>1532</v>
      </c>
      <c r="C1533" t="s">
        <v>5939</v>
      </c>
      <c r="D1533" t="s">
        <v>15</v>
      </c>
      <c r="F1533" t="s">
        <v>17</v>
      </c>
      <c r="G1533" s="4" t="s">
        <v>186</v>
      </c>
      <c r="H1533" s="4">
        <v>2.9675925925925925E-2</v>
      </c>
      <c r="I1533" s="4">
        <v>3.1226851851851853E-2</v>
      </c>
      <c r="J1533" s="4">
        <v>2.9629629629629628E-3</v>
      </c>
      <c r="K1533" s="4">
        <v>1.4953703703703703E-2</v>
      </c>
      <c r="L1533" t="s">
        <v>5940</v>
      </c>
      <c r="M1533" t="s">
        <v>5941</v>
      </c>
      <c r="N1533" s="4">
        <v>1.4722222222222222E-2</v>
      </c>
      <c r="O1533" s="9">
        <v>1.4722222222222222E-2</v>
      </c>
      <c r="P1533">
        <v>20</v>
      </c>
      <c r="Q1533">
        <v>1.54798761609907E-2</v>
      </c>
      <c r="R1533" t="s">
        <v>23</v>
      </c>
      <c r="S1533">
        <v>42</v>
      </c>
      <c r="T1533" t="s">
        <v>9189</v>
      </c>
      <c r="U1533" t="s">
        <v>4579</v>
      </c>
      <c r="V1533" t="s">
        <v>105</v>
      </c>
      <c r="W1533" t="s">
        <v>4579</v>
      </c>
      <c r="X1533" t="s">
        <v>9198</v>
      </c>
      <c r="Y1533" t="s">
        <v>9166</v>
      </c>
      <c r="Z1533" t="s">
        <v>47</v>
      </c>
      <c r="AA1533" t="s">
        <v>111</v>
      </c>
    </row>
    <row r="1534" spans="1:27" x14ac:dyDescent="0.25">
      <c r="A1534">
        <v>2388</v>
      </c>
      <c r="B1534">
        <v>1533</v>
      </c>
      <c r="C1534" t="s">
        <v>2148</v>
      </c>
      <c r="D1534" t="s">
        <v>15</v>
      </c>
      <c r="E1534" t="s">
        <v>2149</v>
      </c>
      <c r="F1534" t="s">
        <v>2150</v>
      </c>
      <c r="G1534" s="4" t="s">
        <v>135</v>
      </c>
      <c r="H1534" s="4">
        <v>2.9675925925925925E-2</v>
      </c>
      <c r="I1534" s="4">
        <v>3.0300925925925926E-2</v>
      </c>
      <c r="J1534" s="4">
        <v>2.9629629629629628E-3</v>
      </c>
      <c r="K1534" s="4">
        <v>1.4178240740740741E-2</v>
      </c>
      <c r="L1534" t="s">
        <v>5940</v>
      </c>
      <c r="M1534" t="s">
        <v>8309</v>
      </c>
      <c r="N1534" s="4">
        <v>1.5497685185185186E-2</v>
      </c>
      <c r="O1534" s="9">
        <v>1.5497685185185186E-2</v>
      </c>
      <c r="P1534">
        <v>-114</v>
      </c>
      <c r="Q1534">
        <v>-9.3061224489795896E-2</v>
      </c>
      <c r="R1534" t="s">
        <v>43</v>
      </c>
      <c r="S1534">
        <v>42</v>
      </c>
      <c r="T1534" t="s">
        <v>9188</v>
      </c>
      <c r="U1534" t="s">
        <v>4576</v>
      </c>
      <c r="V1534" t="s">
        <v>136</v>
      </c>
      <c r="W1534" t="s">
        <v>4579</v>
      </c>
      <c r="X1534" t="s">
        <v>9198</v>
      </c>
      <c r="Y1534" t="s">
        <v>9166</v>
      </c>
      <c r="Z1534" t="s">
        <v>47</v>
      </c>
      <c r="AA1534" t="s">
        <v>91</v>
      </c>
    </row>
    <row r="1535" spans="1:27" x14ac:dyDescent="0.25">
      <c r="A1535">
        <v>898</v>
      </c>
      <c r="B1535">
        <v>1534</v>
      </c>
      <c r="C1535" t="s">
        <v>8371</v>
      </c>
      <c r="D1535" t="s">
        <v>15</v>
      </c>
      <c r="E1535" t="s">
        <v>2151</v>
      </c>
      <c r="F1535" t="s">
        <v>2152</v>
      </c>
      <c r="G1535" s="4" t="s">
        <v>135</v>
      </c>
      <c r="H1535" s="4">
        <v>2.9675925925925925E-2</v>
      </c>
      <c r="I1535" s="4">
        <v>3.1134259259259261E-2</v>
      </c>
      <c r="J1535" s="4">
        <v>2.9629629629629628E-3</v>
      </c>
      <c r="K1535" s="4">
        <v>1.5138888888888889E-2</v>
      </c>
      <c r="L1535" t="s">
        <v>5940</v>
      </c>
      <c r="M1535" t="s">
        <v>5947</v>
      </c>
      <c r="N1535" s="4">
        <v>1.4537037037037038E-2</v>
      </c>
      <c r="O1535" s="9">
        <v>1.4537037037037038E-2</v>
      </c>
      <c r="P1535">
        <v>52</v>
      </c>
      <c r="Q1535">
        <v>3.97553516819572E-2</v>
      </c>
      <c r="R1535" t="s">
        <v>19</v>
      </c>
      <c r="S1535">
        <v>42</v>
      </c>
      <c r="T1535" t="s">
        <v>9188</v>
      </c>
      <c r="U1535" t="s">
        <v>4576</v>
      </c>
      <c r="V1535" t="s">
        <v>136</v>
      </c>
      <c r="W1535" t="s">
        <v>4579</v>
      </c>
      <c r="X1535" t="s">
        <v>9198</v>
      </c>
      <c r="Y1535" t="s">
        <v>9166</v>
      </c>
      <c r="Z1535" t="s">
        <v>47</v>
      </c>
      <c r="AA1535" t="s">
        <v>159</v>
      </c>
    </row>
    <row r="1536" spans="1:27" x14ac:dyDescent="0.25">
      <c r="A1536">
        <v>2215</v>
      </c>
      <c r="B1536">
        <v>1535</v>
      </c>
      <c r="C1536" t="s">
        <v>2153</v>
      </c>
      <c r="D1536" t="s">
        <v>15</v>
      </c>
      <c r="E1536" t="s">
        <v>2154</v>
      </c>
      <c r="F1536" t="s">
        <v>2155</v>
      </c>
      <c r="G1536" s="4" t="s">
        <v>207</v>
      </c>
      <c r="H1536" s="4">
        <v>2.9687499999999999E-2</v>
      </c>
      <c r="I1536" s="4">
        <v>3.0949074074074073E-2</v>
      </c>
      <c r="J1536" s="4">
        <v>2.9745370370370373E-3</v>
      </c>
      <c r="K1536" s="4">
        <v>1.5011574074074075E-2</v>
      </c>
      <c r="L1536" t="s">
        <v>7579</v>
      </c>
      <c r="M1536" t="s">
        <v>5936</v>
      </c>
      <c r="N1536" s="4">
        <v>1.4675925925925926E-2</v>
      </c>
      <c r="O1536" s="9">
        <v>1.4675925925925926E-2</v>
      </c>
      <c r="P1536">
        <v>29</v>
      </c>
      <c r="Q1536">
        <v>2.23592906707787E-2</v>
      </c>
      <c r="R1536" t="s">
        <v>19</v>
      </c>
      <c r="S1536">
        <v>42</v>
      </c>
      <c r="T1536" t="s">
        <v>9188</v>
      </c>
      <c r="U1536" t="s">
        <v>4576</v>
      </c>
      <c r="V1536" t="s">
        <v>165</v>
      </c>
      <c r="W1536" t="s">
        <v>4579</v>
      </c>
      <c r="X1536" t="s">
        <v>9198</v>
      </c>
      <c r="Y1536" t="s">
        <v>9166</v>
      </c>
      <c r="Z1536" t="s">
        <v>47</v>
      </c>
      <c r="AA1536" t="s">
        <v>124</v>
      </c>
    </row>
    <row r="1537" spans="1:27" x14ac:dyDescent="0.25">
      <c r="A1537">
        <v>4503</v>
      </c>
      <c r="B1537">
        <v>1536</v>
      </c>
      <c r="C1537" t="s">
        <v>497</v>
      </c>
      <c r="D1537" t="s">
        <v>15</v>
      </c>
      <c r="E1537" t="s">
        <v>81</v>
      </c>
      <c r="F1537" t="s">
        <v>82</v>
      </c>
      <c r="G1537" s="4" t="s">
        <v>135</v>
      </c>
      <c r="H1537" s="4">
        <v>2.9687499999999999E-2</v>
      </c>
      <c r="I1537" s="4">
        <v>3.0740740740740742E-2</v>
      </c>
      <c r="J1537" s="4">
        <v>2.9745370370370373E-3</v>
      </c>
      <c r="K1537" s="4">
        <v>1.5150462962962963E-2</v>
      </c>
      <c r="L1537" t="s">
        <v>7579</v>
      </c>
      <c r="M1537" t="s">
        <v>8372</v>
      </c>
      <c r="N1537" s="4">
        <v>1.4537037037037038E-2</v>
      </c>
      <c r="O1537" s="9">
        <v>1.4537037037037038E-2</v>
      </c>
      <c r="P1537">
        <v>53</v>
      </c>
      <c r="Q1537">
        <v>4.0488922841863999E-2</v>
      </c>
      <c r="R1537" t="s">
        <v>19</v>
      </c>
      <c r="S1537">
        <v>42</v>
      </c>
      <c r="T1537" t="s">
        <v>9188</v>
      </c>
      <c r="U1537" t="s">
        <v>4576</v>
      </c>
      <c r="V1537" t="s">
        <v>136</v>
      </c>
      <c r="W1537" t="s">
        <v>4579</v>
      </c>
      <c r="X1537" t="s">
        <v>9198</v>
      </c>
      <c r="Y1537" t="s">
        <v>9166</v>
      </c>
      <c r="Z1537" t="s">
        <v>47</v>
      </c>
      <c r="AA1537" t="s">
        <v>161</v>
      </c>
    </row>
    <row r="1538" spans="1:27" x14ac:dyDescent="0.25">
      <c r="A1538">
        <v>4540</v>
      </c>
      <c r="B1538">
        <v>1537</v>
      </c>
      <c r="C1538" t="s">
        <v>2156</v>
      </c>
      <c r="D1538" t="s">
        <v>15</v>
      </c>
      <c r="E1538" t="s">
        <v>2157</v>
      </c>
      <c r="F1538" t="s">
        <v>82</v>
      </c>
      <c r="G1538" s="4" t="s">
        <v>18</v>
      </c>
      <c r="H1538" s="4">
        <v>2.9687499999999999E-2</v>
      </c>
      <c r="I1538" s="4">
        <v>3.0578703703703705E-2</v>
      </c>
      <c r="J1538" s="4">
        <v>2.9745370370370373E-3</v>
      </c>
      <c r="K1538" s="4">
        <v>1.4525462962962962E-2</v>
      </c>
      <c r="L1538" t="s">
        <v>7579</v>
      </c>
      <c r="M1538" t="s">
        <v>7987</v>
      </c>
      <c r="N1538" s="4">
        <v>1.5162037037037036E-2</v>
      </c>
      <c r="O1538" s="9">
        <v>1.5162037037037036E-2</v>
      </c>
      <c r="P1538">
        <v>-55</v>
      </c>
      <c r="Q1538">
        <v>-4.3824701195219098E-2</v>
      </c>
      <c r="R1538" t="s">
        <v>43</v>
      </c>
      <c r="S1538">
        <v>42</v>
      </c>
      <c r="T1538" t="s">
        <v>9188</v>
      </c>
      <c r="U1538" t="s">
        <v>4576</v>
      </c>
      <c r="V1538" t="s">
        <v>105</v>
      </c>
      <c r="W1538" t="s">
        <v>4579</v>
      </c>
      <c r="X1538" t="s">
        <v>9198</v>
      </c>
      <c r="Y1538" t="s">
        <v>9166</v>
      </c>
      <c r="Z1538" t="s">
        <v>47</v>
      </c>
      <c r="AA1538" t="s">
        <v>180</v>
      </c>
    </row>
    <row r="1539" spans="1:27" x14ac:dyDescent="0.25">
      <c r="A1539">
        <v>681</v>
      </c>
      <c r="B1539">
        <v>1538</v>
      </c>
      <c r="C1539" t="s">
        <v>8086</v>
      </c>
      <c r="D1539" t="s">
        <v>15</v>
      </c>
      <c r="E1539" t="s">
        <v>2158</v>
      </c>
      <c r="F1539" t="s">
        <v>1742</v>
      </c>
      <c r="G1539" s="4" t="s">
        <v>207</v>
      </c>
      <c r="H1539" s="4">
        <v>2.9699074074074076E-2</v>
      </c>
      <c r="I1539" s="4">
        <v>3.0462962962962963E-2</v>
      </c>
      <c r="J1539" s="4">
        <v>2.9745370370370373E-3</v>
      </c>
      <c r="K1539" s="4">
        <v>1.4328703703703703E-2</v>
      </c>
      <c r="L1539" t="s">
        <v>5171</v>
      </c>
      <c r="M1539" t="s">
        <v>6915</v>
      </c>
      <c r="N1539" s="4">
        <v>1.5370370370370371E-2</v>
      </c>
      <c r="O1539" s="9">
        <v>1.5370370370370371E-2</v>
      </c>
      <c r="P1539">
        <v>-90</v>
      </c>
      <c r="Q1539">
        <v>-7.2697899838449098E-2</v>
      </c>
      <c r="R1539" t="s">
        <v>43</v>
      </c>
      <c r="S1539">
        <v>42</v>
      </c>
      <c r="T1539" t="s">
        <v>9188</v>
      </c>
      <c r="U1539" t="s">
        <v>4576</v>
      </c>
      <c r="V1539" t="s">
        <v>165</v>
      </c>
      <c r="W1539" t="s">
        <v>4579</v>
      </c>
      <c r="X1539" t="s">
        <v>9198</v>
      </c>
      <c r="Y1539" t="s">
        <v>9166</v>
      </c>
      <c r="Z1539" t="s">
        <v>47</v>
      </c>
      <c r="AA1539" t="s">
        <v>128</v>
      </c>
    </row>
    <row r="1540" spans="1:27" x14ac:dyDescent="0.25">
      <c r="A1540">
        <v>5583</v>
      </c>
      <c r="B1540">
        <v>1539</v>
      </c>
      <c r="C1540" t="s">
        <v>2159</v>
      </c>
      <c r="D1540" t="s">
        <v>15</v>
      </c>
      <c r="F1540" t="s">
        <v>82</v>
      </c>
      <c r="G1540" s="4" t="s">
        <v>186</v>
      </c>
      <c r="H1540" s="4">
        <v>2.9699074074074076E-2</v>
      </c>
      <c r="I1540" s="4">
        <v>3.048611111111111E-2</v>
      </c>
      <c r="J1540" s="4">
        <v>2.9745370370370373E-3</v>
      </c>
      <c r="K1540" s="4">
        <v>1.4814814814814815E-2</v>
      </c>
      <c r="L1540" t="s">
        <v>5171</v>
      </c>
      <c r="M1540" t="s">
        <v>5172</v>
      </c>
      <c r="N1540" s="4">
        <v>1.4884259259259259E-2</v>
      </c>
      <c r="O1540" s="9">
        <v>1.4884259259259259E-2</v>
      </c>
      <c r="P1540">
        <v>-6</v>
      </c>
      <c r="Q1540">
        <v>-4.6874999999999998E-3</v>
      </c>
      <c r="R1540" t="s">
        <v>23</v>
      </c>
      <c r="S1540">
        <v>42</v>
      </c>
      <c r="T1540" t="s">
        <v>9189</v>
      </c>
      <c r="U1540" t="s">
        <v>4579</v>
      </c>
      <c r="V1540" t="s">
        <v>105</v>
      </c>
      <c r="W1540" t="s">
        <v>4579</v>
      </c>
      <c r="X1540" t="s">
        <v>9198</v>
      </c>
      <c r="Y1540" t="s">
        <v>9166</v>
      </c>
      <c r="Z1540" t="s">
        <v>47</v>
      </c>
      <c r="AA1540" t="s">
        <v>75</v>
      </c>
    </row>
    <row r="1541" spans="1:27" x14ac:dyDescent="0.25">
      <c r="A1541">
        <v>1780</v>
      </c>
      <c r="B1541">
        <v>1540</v>
      </c>
      <c r="C1541" t="s">
        <v>2160</v>
      </c>
      <c r="D1541" t="s">
        <v>15</v>
      </c>
      <c r="E1541" t="s">
        <v>190</v>
      </c>
      <c r="F1541" t="s">
        <v>42</v>
      </c>
      <c r="G1541" s="4" t="s">
        <v>151</v>
      </c>
      <c r="H1541" s="4">
        <v>2.9710648148148149E-2</v>
      </c>
      <c r="I1541" s="4">
        <v>3.0555555555555555E-2</v>
      </c>
      <c r="J1541" s="4">
        <v>2.9745370370370373E-3</v>
      </c>
      <c r="K1541" s="4">
        <v>1.4675925925925926E-2</v>
      </c>
      <c r="L1541" t="s">
        <v>5942</v>
      </c>
      <c r="M1541" t="s">
        <v>4794</v>
      </c>
      <c r="N1541" s="4">
        <v>1.5034722222222222E-2</v>
      </c>
      <c r="O1541" s="9">
        <v>1.5034722222222222E-2</v>
      </c>
      <c r="P1541">
        <v>-31</v>
      </c>
      <c r="Q1541">
        <v>-2.4447949526813902E-2</v>
      </c>
      <c r="R1541" t="s">
        <v>43</v>
      </c>
      <c r="S1541">
        <v>42</v>
      </c>
      <c r="T1541" t="s">
        <v>9189</v>
      </c>
      <c r="U1541" t="s">
        <v>4576</v>
      </c>
      <c r="V1541" t="s">
        <v>75</v>
      </c>
      <c r="W1541" t="s">
        <v>4579</v>
      </c>
      <c r="X1541" t="s">
        <v>9198</v>
      </c>
      <c r="Y1541" t="s">
        <v>9166</v>
      </c>
      <c r="Z1541" t="s">
        <v>47</v>
      </c>
      <c r="AA1541" t="s">
        <v>9170</v>
      </c>
    </row>
    <row r="1542" spans="1:27" x14ac:dyDescent="0.25">
      <c r="A1542">
        <v>1894</v>
      </c>
      <c r="B1542">
        <v>1541</v>
      </c>
      <c r="C1542" t="s">
        <v>2161</v>
      </c>
      <c r="D1542" t="s">
        <v>15</v>
      </c>
      <c r="F1542" t="s">
        <v>676</v>
      </c>
      <c r="G1542" s="4" t="s">
        <v>207</v>
      </c>
      <c r="H1542" s="4">
        <v>2.9710648148148149E-2</v>
      </c>
      <c r="I1542" s="4">
        <v>3.0474537037037036E-2</v>
      </c>
      <c r="J1542" s="4">
        <v>2.9745370370370373E-3</v>
      </c>
      <c r="K1542" s="4">
        <v>1.5011574074074075E-2</v>
      </c>
      <c r="L1542" t="s">
        <v>5942</v>
      </c>
      <c r="M1542" t="s">
        <v>5936</v>
      </c>
      <c r="N1542" s="4">
        <v>1.4699074074074074E-2</v>
      </c>
      <c r="O1542" s="9">
        <v>1.4699074074074074E-2</v>
      </c>
      <c r="P1542">
        <v>27</v>
      </c>
      <c r="Q1542">
        <v>2.0817270624518099E-2</v>
      </c>
      <c r="R1542" t="s">
        <v>19</v>
      </c>
      <c r="S1542">
        <v>42</v>
      </c>
      <c r="T1542" t="s">
        <v>9188</v>
      </c>
      <c r="U1542" t="s">
        <v>4579</v>
      </c>
      <c r="V1542" t="s">
        <v>165</v>
      </c>
      <c r="W1542" t="s">
        <v>4579</v>
      </c>
      <c r="X1542" t="s">
        <v>9198</v>
      </c>
      <c r="Y1542" t="s">
        <v>9166</v>
      </c>
      <c r="Z1542" t="s">
        <v>47</v>
      </c>
      <c r="AA1542" t="s">
        <v>124</v>
      </c>
    </row>
    <row r="1543" spans="1:27" x14ac:dyDescent="0.25">
      <c r="A1543">
        <v>3397</v>
      </c>
      <c r="B1543">
        <v>1542</v>
      </c>
      <c r="C1543" t="s">
        <v>8871</v>
      </c>
      <c r="D1543" t="s">
        <v>15</v>
      </c>
      <c r="E1543" t="s">
        <v>1828</v>
      </c>
      <c r="F1543" t="s">
        <v>82</v>
      </c>
      <c r="G1543" s="4" t="s">
        <v>18</v>
      </c>
      <c r="H1543" s="4">
        <v>2.9710648148148149E-2</v>
      </c>
      <c r="I1543" s="4">
        <v>3.0706018518518518E-2</v>
      </c>
      <c r="J1543" s="4">
        <v>2.9745370370370373E-3</v>
      </c>
      <c r="K1543" s="4">
        <v>1.4918981481481481E-2</v>
      </c>
      <c r="L1543" t="s">
        <v>5942</v>
      </c>
      <c r="M1543" t="s">
        <v>6340</v>
      </c>
      <c r="N1543" s="4">
        <v>1.4791666666666667E-2</v>
      </c>
      <c r="O1543" s="9">
        <v>1.4791666666666667E-2</v>
      </c>
      <c r="P1543">
        <v>11</v>
      </c>
      <c r="Q1543">
        <v>8.5337470907680402E-3</v>
      </c>
      <c r="R1543" t="s">
        <v>23</v>
      </c>
      <c r="S1543">
        <v>42</v>
      </c>
      <c r="T1543" t="s">
        <v>9188</v>
      </c>
      <c r="U1543" t="s">
        <v>4576</v>
      </c>
      <c r="V1543" t="s">
        <v>105</v>
      </c>
      <c r="W1543" t="s">
        <v>4579</v>
      </c>
      <c r="X1543" t="s">
        <v>9198</v>
      </c>
      <c r="Y1543" t="s">
        <v>9166</v>
      </c>
      <c r="Z1543" t="s">
        <v>47</v>
      </c>
      <c r="AA1543" t="s">
        <v>101</v>
      </c>
    </row>
    <row r="1544" spans="1:27" x14ac:dyDescent="0.25">
      <c r="A1544">
        <v>2705</v>
      </c>
      <c r="B1544">
        <v>1543</v>
      </c>
      <c r="C1544" t="s">
        <v>2162</v>
      </c>
      <c r="D1544" t="s">
        <v>15</v>
      </c>
      <c r="E1544" t="s">
        <v>1004</v>
      </c>
      <c r="F1544" t="s">
        <v>1909</v>
      </c>
      <c r="G1544" s="4" t="s">
        <v>18</v>
      </c>
      <c r="H1544" s="4">
        <v>2.9722222222222223E-2</v>
      </c>
      <c r="I1544" s="4">
        <v>3.1284722222222221E-2</v>
      </c>
      <c r="J1544" s="4">
        <v>2.9745370370370373E-3</v>
      </c>
      <c r="K1544" s="4">
        <v>1.4537037037037038E-2</v>
      </c>
      <c r="L1544" t="s">
        <v>8705</v>
      </c>
      <c r="M1544" t="s">
        <v>5283</v>
      </c>
      <c r="N1544" s="4">
        <v>1.5185185185185185E-2</v>
      </c>
      <c r="O1544" s="9">
        <v>1.5185185185185185E-2</v>
      </c>
      <c r="P1544">
        <v>-56</v>
      </c>
      <c r="Q1544">
        <v>-4.4585987261146501E-2</v>
      </c>
      <c r="R1544" t="s">
        <v>43</v>
      </c>
      <c r="S1544">
        <v>42</v>
      </c>
      <c r="T1544" t="s">
        <v>9188</v>
      </c>
      <c r="U1544" t="s">
        <v>4576</v>
      </c>
      <c r="V1544" t="s">
        <v>105</v>
      </c>
      <c r="W1544" t="s">
        <v>4579</v>
      </c>
      <c r="X1544" t="s">
        <v>9198</v>
      </c>
      <c r="Y1544" t="s">
        <v>9166</v>
      </c>
      <c r="Z1544" t="s">
        <v>47</v>
      </c>
      <c r="AA1544" t="s">
        <v>184</v>
      </c>
    </row>
    <row r="1545" spans="1:27" x14ac:dyDescent="0.25">
      <c r="A1545">
        <v>3287</v>
      </c>
      <c r="B1545">
        <v>1544</v>
      </c>
      <c r="C1545" t="s">
        <v>8926</v>
      </c>
      <c r="D1545" t="s">
        <v>15</v>
      </c>
      <c r="E1545" t="s">
        <v>445</v>
      </c>
      <c r="F1545" t="s">
        <v>82</v>
      </c>
      <c r="G1545" s="4" t="s">
        <v>135</v>
      </c>
      <c r="H1545" s="4">
        <v>2.9722222222222223E-2</v>
      </c>
      <c r="I1545" s="4">
        <v>3.0173611111111109E-2</v>
      </c>
      <c r="J1545" s="4">
        <v>2.9745370370370373E-3</v>
      </c>
      <c r="K1545" s="4">
        <v>1.4398148148148148E-2</v>
      </c>
      <c r="L1545" t="s">
        <v>8705</v>
      </c>
      <c r="M1545" t="s">
        <v>8927</v>
      </c>
      <c r="N1545" s="4">
        <v>1.5324074074074073E-2</v>
      </c>
      <c r="O1545" s="9">
        <v>1.5324074074074073E-2</v>
      </c>
      <c r="P1545">
        <v>-80</v>
      </c>
      <c r="Q1545">
        <v>-6.4308681672025705E-2</v>
      </c>
      <c r="R1545" t="s">
        <v>43</v>
      </c>
      <c r="S1545">
        <v>42</v>
      </c>
      <c r="T1545" t="s">
        <v>9188</v>
      </c>
      <c r="U1545" t="s">
        <v>4576</v>
      </c>
      <c r="V1545" t="s">
        <v>136</v>
      </c>
      <c r="W1545" t="s">
        <v>4579</v>
      </c>
      <c r="X1545" t="s">
        <v>9198</v>
      </c>
      <c r="Y1545" t="s">
        <v>9166</v>
      </c>
      <c r="Z1545" t="s">
        <v>47</v>
      </c>
      <c r="AA1545" t="s">
        <v>147</v>
      </c>
    </row>
    <row r="1546" spans="1:27" x14ac:dyDescent="0.25">
      <c r="A1546">
        <v>457</v>
      </c>
      <c r="B1546">
        <v>1545</v>
      </c>
      <c r="C1546" t="s">
        <v>2163</v>
      </c>
      <c r="D1546" t="s">
        <v>15</v>
      </c>
      <c r="E1546" t="s">
        <v>503</v>
      </c>
      <c r="F1546" t="s">
        <v>676</v>
      </c>
      <c r="G1546" s="4" t="s">
        <v>135</v>
      </c>
      <c r="H1546" s="4">
        <v>2.9733796296296296E-2</v>
      </c>
      <c r="I1546" s="4">
        <v>0.03</v>
      </c>
      <c r="J1546" s="4">
        <v>2.9745370370370373E-3</v>
      </c>
      <c r="K1546" s="4">
        <v>1.4537037037037038E-2</v>
      </c>
      <c r="L1546" t="s">
        <v>5944</v>
      </c>
      <c r="M1546" t="s">
        <v>5283</v>
      </c>
      <c r="N1546" s="4">
        <v>1.5196759259259259E-2</v>
      </c>
      <c r="O1546" s="9">
        <v>1.5196759259259259E-2</v>
      </c>
      <c r="P1546">
        <v>-57</v>
      </c>
      <c r="Q1546">
        <v>-4.5382165605095497E-2</v>
      </c>
      <c r="R1546" t="s">
        <v>43</v>
      </c>
      <c r="S1546">
        <v>42</v>
      </c>
      <c r="T1546" t="s">
        <v>9188</v>
      </c>
      <c r="U1546" t="s">
        <v>4576</v>
      </c>
      <c r="V1546" t="s">
        <v>136</v>
      </c>
      <c r="W1546" t="s">
        <v>4579</v>
      </c>
      <c r="X1546" t="s">
        <v>9198</v>
      </c>
      <c r="Y1546" t="s">
        <v>9166</v>
      </c>
      <c r="Z1546" t="s">
        <v>47</v>
      </c>
      <c r="AA1546" t="s">
        <v>184</v>
      </c>
    </row>
    <row r="1547" spans="1:27" x14ac:dyDescent="0.25">
      <c r="A1547">
        <v>3696</v>
      </c>
      <c r="B1547">
        <v>1546</v>
      </c>
      <c r="C1547" t="s">
        <v>5943</v>
      </c>
      <c r="D1547" t="s">
        <v>15</v>
      </c>
      <c r="F1547" t="s">
        <v>2073</v>
      </c>
      <c r="G1547" s="4" t="s">
        <v>207</v>
      </c>
      <c r="H1547" s="4">
        <v>2.9733796296296296E-2</v>
      </c>
      <c r="I1547" s="4">
        <v>3.3298611111111112E-2</v>
      </c>
      <c r="J1547" s="4">
        <v>2.9745370370370373E-3</v>
      </c>
      <c r="K1547" s="4">
        <v>1.4999999999999999E-2</v>
      </c>
      <c r="L1547" t="s">
        <v>5944</v>
      </c>
      <c r="M1547" t="s">
        <v>5945</v>
      </c>
      <c r="N1547" s="4">
        <v>1.4733796296296297E-2</v>
      </c>
      <c r="O1547" s="9">
        <v>1.4733796296296297E-2</v>
      </c>
      <c r="P1547">
        <v>23</v>
      </c>
      <c r="Q1547">
        <v>1.7746913580246899E-2</v>
      </c>
      <c r="R1547" t="s">
        <v>23</v>
      </c>
      <c r="S1547">
        <v>42</v>
      </c>
      <c r="T1547" t="s">
        <v>9188</v>
      </c>
      <c r="U1547" t="s">
        <v>4579</v>
      </c>
      <c r="V1547" t="s">
        <v>165</v>
      </c>
      <c r="W1547" t="s">
        <v>4579</v>
      </c>
      <c r="X1547" t="s">
        <v>9198</v>
      </c>
      <c r="Y1547" t="s">
        <v>9166</v>
      </c>
      <c r="Z1547" t="s">
        <v>47</v>
      </c>
      <c r="AA1547" t="s">
        <v>122</v>
      </c>
    </row>
    <row r="1548" spans="1:27" x14ac:dyDescent="0.25">
      <c r="A1548">
        <v>2821</v>
      </c>
      <c r="B1548">
        <v>1547</v>
      </c>
      <c r="C1548" t="s">
        <v>2164</v>
      </c>
      <c r="D1548" t="s">
        <v>15</v>
      </c>
      <c r="F1548" t="s">
        <v>82</v>
      </c>
      <c r="G1548" s="4" t="s">
        <v>685</v>
      </c>
      <c r="H1548" s="4">
        <v>2.9733796296296296E-2</v>
      </c>
      <c r="I1548" s="4">
        <v>3.0567129629629628E-2</v>
      </c>
      <c r="J1548" s="4">
        <v>2.9745370370370373E-3</v>
      </c>
      <c r="K1548" s="4">
        <v>1.4305555555555556E-2</v>
      </c>
      <c r="L1548" t="s">
        <v>5944</v>
      </c>
      <c r="M1548" t="s">
        <v>6315</v>
      </c>
      <c r="N1548" s="4">
        <v>1.5428240740740741E-2</v>
      </c>
      <c r="O1548" s="9">
        <v>1.5428240740740741E-2</v>
      </c>
      <c r="P1548">
        <v>-97</v>
      </c>
      <c r="Q1548">
        <v>-7.8478964401294496E-2</v>
      </c>
      <c r="R1548" t="s">
        <v>43</v>
      </c>
      <c r="S1548">
        <v>42</v>
      </c>
      <c r="T1548" t="s">
        <v>9188</v>
      </c>
      <c r="U1548" t="s">
        <v>4579</v>
      </c>
      <c r="V1548" t="s">
        <v>62</v>
      </c>
      <c r="W1548" t="s">
        <v>4579</v>
      </c>
      <c r="X1548" t="s">
        <v>9198</v>
      </c>
      <c r="Y1548" t="s">
        <v>9166</v>
      </c>
      <c r="Z1548" t="s">
        <v>47</v>
      </c>
      <c r="AA1548" t="s">
        <v>122</v>
      </c>
    </row>
    <row r="1549" spans="1:27" x14ac:dyDescent="0.25">
      <c r="A1549">
        <v>3908</v>
      </c>
      <c r="B1549">
        <v>1548</v>
      </c>
      <c r="C1549" t="s">
        <v>7580</v>
      </c>
      <c r="D1549" t="s">
        <v>15</v>
      </c>
      <c r="E1549" t="s">
        <v>2165</v>
      </c>
      <c r="F1549" t="s">
        <v>2166</v>
      </c>
      <c r="G1549" s="4" t="s">
        <v>30</v>
      </c>
      <c r="H1549" s="4">
        <v>2.974537037037037E-2</v>
      </c>
      <c r="I1549" s="4">
        <v>3.1192129629629629E-2</v>
      </c>
      <c r="J1549" s="4">
        <v>2.9745370370370373E-3</v>
      </c>
      <c r="K1549" s="4">
        <v>1.5196759259259259E-2</v>
      </c>
      <c r="L1549" t="s">
        <v>7581</v>
      </c>
      <c r="M1549" t="s">
        <v>5181</v>
      </c>
      <c r="N1549" s="4">
        <v>1.4548611111111111E-2</v>
      </c>
      <c r="O1549" s="9">
        <v>1.4548611111111111E-2</v>
      </c>
      <c r="P1549">
        <v>56</v>
      </c>
      <c r="Q1549">
        <v>4.26504188880426E-2</v>
      </c>
      <c r="R1549" t="s">
        <v>19</v>
      </c>
      <c r="S1549">
        <v>42</v>
      </c>
      <c r="T1549" t="s">
        <v>9188</v>
      </c>
      <c r="U1549" t="s">
        <v>4576</v>
      </c>
      <c r="V1549" t="s">
        <v>75</v>
      </c>
      <c r="W1549" t="s">
        <v>4579</v>
      </c>
      <c r="X1549" t="s">
        <v>9198</v>
      </c>
      <c r="Y1549" t="s">
        <v>9166</v>
      </c>
      <c r="Z1549" t="s">
        <v>47</v>
      </c>
      <c r="AA1549" t="s">
        <v>175</v>
      </c>
    </row>
    <row r="1550" spans="1:27" x14ac:dyDescent="0.25">
      <c r="A1550">
        <v>4688</v>
      </c>
      <c r="B1550">
        <v>1549</v>
      </c>
      <c r="C1550" t="s">
        <v>2167</v>
      </c>
      <c r="D1550" t="s">
        <v>15</v>
      </c>
      <c r="F1550" t="s">
        <v>298</v>
      </c>
      <c r="G1550" s="4" t="s">
        <v>151</v>
      </c>
      <c r="H1550" s="4">
        <v>2.9756944444444444E-2</v>
      </c>
      <c r="I1550" s="4">
        <v>3.0891203703703702E-2</v>
      </c>
      <c r="J1550" s="4">
        <v>2.9745370370370373E-3</v>
      </c>
      <c r="K1550" s="4">
        <v>1.5138888888888889E-2</v>
      </c>
      <c r="L1550" t="s">
        <v>5946</v>
      </c>
      <c r="M1550" t="s">
        <v>5947</v>
      </c>
      <c r="N1550" s="4">
        <v>1.4618055555555556E-2</v>
      </c>
      <c r="O1550" s="9">
        <v>1.4618055555555556E-2</v>
      </c>
      <c r="P1550">
        <v>45</v>
      </c>
      <c r="Q1550">
        <v>3.4403669724770602E-2</v>
      </c>
      <c r="R1550" t="s">
        <v>19</v>
      </c>
      <c r="S1550">
        <v>42</v>
      </c>
      <c r="T1550" t="s">
        <v>9189</v>
      </c>
      <c r="U1550" t="s">
        <v>4579</v>
      </c>
      <c r="V1550" t="s">
        <v>75</v>
      </c>
      <c r="W1550" t="s">
        <v>4579</v>
      </c>
      <c r="X1550" t="s">
        <v>9198</v>
      </c>
      <c r="Y1550" t="s">
        <v>9166</v>
      </c>
      <c r="Z1550" t="s">
        <v>47</v>
      </c>
      <c r="AA1550" t="s">
        <v>159</v>
      </c>
    </row>
    <row r="1551" spans="1:27" x14ac:dyDescent="0.25">
      <c r="A1551">
        <v>3734</v>
      </c>
      <c r="B1551">
        <v>1550</v>
      </c>
      <c r="C1551" t="s">
        <v>7474</v>
      </c>
      <c r="D1551" t="s">
        <v>15</v>
      </c>
      <c r="E1551" t="s">
        <v>2130</v>
      </c>
      <c r="F1551" t="s">
        <v>1139</v>
      </c>
      <c r="G1551" s="4" t="s">
        <v>1054</v>
      </c>
      <c r="H1551" s="4">
        <v>2.9756944444444444E-2</v>
      </c>
      <c r="I1551" s="4">
        <v>3.1041666666666665E-2</v>
      </c>
      <c r="J1551" s="4">
        <v>2.9745370370370373E-3</v>
      </c>
      <c r="K1551" s="4">
        <v>1.4930555555555556E-2</v>
      </c>
      <c r="L1551" t="s">
        <v>5946</v>
      </c>
      <c r="M1551" t="s">
        <v>4975</v>
      </c>
      <c r="N1551" s="4">
        <v>1.4826388888888889E-2</v>
      </c>
      <c r="O1551" s="9">
        <v>1.4826388888888889E-2</v>
      </c>
      <c r="P1551">
        <v>9</v>
      </c>
      <c r="Q1551">
        <v>6.9767441860465098E-3</v>
      </c>
      <c r="R1551" t="s">
        <v>23</v>
      </c>
      <c r="S1551">
        <v>42</v>
      </c>
      <c r="T1551" t="s">
        <v>9188</v>
      </c>
      <c r="U1551" t="s">
        <v>4576</v>
      </c>
      <c r="V1551" t="s">
        <v>195</v>
      </c>
      <c r="W1551" t="s">
        <v>4579</v>
      </c>
      <c r="X1551" t="s">
        <v>9198</v>
      </c>
      <c r="Y1551" t="s">
        <v>9166</v>
      </c>
      <c r="Z1551" t="s">
        <v>47</v>
      </c>
      <c r="AA1551" t="s">
        <v>105</v>
      </c>
    </row>
    <row r="1552" spans="1:27" x14ac:dyDescent="0.25">
      <c r="A1552">
        <v>234</v>
      </c>
      <c r="B1552">
        <v>1551</v>
      </c>
      <c r="C1552" t="s">
        <v>2168</v>
      </c>
      <c r="D1552" t="s">
        <v>15</v>
      </c>
      <c r="F1552" t="s">
        <v>82</v>
      </c>
      <c r="G1552" s="4" t="s">
        <v>18</v>
      </c>
      <c r="H1552" s="4">
        <v>2.9768518518518517E-2</v>
      </c>
      <c r="I1552" s="4">
        <v>3.1319444444444441E-2</v>
      </c>
      <c r="J1552" s="4">
        <v>2.9745370370370373E-3</v>
      </c>
      <c r="K1552" s="4">
        <v>1.5069444444444444E-2</v>
      </c>
      <c r="L1552" t="s">
        <v>4607</v>
      </c>
      <c r="M1552" t="s">
        <v>4608</v>
      </c>
      <c r="N1552" s="4">
        <v>1.4699074074074074E-2</v>
      </c>
      <c r="O1552" s="9">
        <v>1.4699074074074074E-2</v>
      </c>
      <c r="P1552">
        <v>32</v>
      </c>
      <c r="Q1552">
        <v>2.4577572964669701E-2</v>
      </c>
      <c r="R1552" t="s">
        <v>19</v>
      </c>
      <c r="S1552">
        <v>42</v>
      </c>
      <c r="T1552" t="s">
        <v>9188</v>
      </c>
      <c r="U1552" t="s">
        <v>4579</v>
      </c>
      <c r="V1552" t="s">
        <v>105</v>
      </c>
      <c r="W1552" t="s">
        <v>4579</v>
      </c>
      <c r="X1552" t="s">
        <v>9198</v>
      </c>
      <c r="Y1552" t="s">
        <v>9166</v>
      </c>
      <c r="Z1552" t="s">
        <v>47</v>
      </c>
      <c r="AA1552" t="s">
        <v>141</v>
      </c>
    </row>
    <row r="1553" spans="1:27" x14ac:dyDescent="0.25">
      <c r="A1553">
        <v>4647</v>
      </c>
      <c r="B1553">
        <v>1552</v>
      </c>
      <c r="C1553" t="s">
        <v>9019</v>
      </c>
      <c r="D1553" t="s">
        <v>15</v>
      </c>
      <c r="E1553" t="s">
        <v>2169</v>
      </c>
      <c r="F1553" t="s">
        <v>82</v>
      </c>
      <c r="G1553" s="4" t="s">
        <v>30</v>
      </c>
      <c r="H1553" s="4">
        <v>2.9768518518518517E-2</v>
      </c>
      <c r="I1553" s="4">
        <v>3.0960648148148147E-2</v>
      </c>
      <c r="J1553" s="4">
        <v>2.9745370370370373E-3</v>
      </c>
      <c r="K1553" s="4">
        <v>1.5474537037037037E-2</v>
      </c>
      <c r="L1553" t="s">
        <v>4607</v>
      </c>
      <c r="M1553" t="s">
        <v>6828</v>
      </c>
      <c r="N1553" s="4">
        <v>1.4293981481481482E-2</v>
      </c>
      <c r="O1553" s="9">
        <v>1.4293981481481482E-2</v>
      </c>
      <c r="P1553">
        <v>102</v>
      </c>
      <c r="Q1553">
        <v>7.6290201944652206E-2</v>
      </c>
      <c r="R1553" t="s">
        <v>19</v>
      </c>
      <c r="S1553">
        <v>42</v>
      </c>
      <c r="T1553" t="s">
        <v>9188</v>
      </c>
      <c r="U1553" t="s">
        <v>4576</v>
      </c>
      <c r="V1553" t="s">
        <v>75</v>
      </c>
      <c r="W1553" t="s">
        <v>4579</v>
      </c>
      <c r="X1553" t="s">
        <v>9198</v>
      </c>
      <c r="Y1553" t="s">
        <v>9166</v>
      </c>
      <c r="Z1553" t="s">
        <v>47</v>
      </c>
      <c r="AA1553" t="s">
        <v>65</v>
      </c>
    </row>
    <row r="1554" spans="1:27" x14ac:dyDescent="0.25">
      <c r="A1554">
        <v>2694</v>
      </c>
      <c r="B1554">
        <v>1553</v>
      </c>
      <c r="C1554" t="s">
        <v>2170</v>
      </c>
      <c r="D1554" t="s">
        <v>15</v>
      </c>
      <c r="E1554" t="s">
        <v>271</v>
      </c>
      <c r="F1554" t="s">
        <v>54</v>
      </c>
      <c r="G1554" s="4" t="s">
        <v>18</v>
      </c>
      <c r="H1554" s="4">
        <v>2.9768518518518517E-2</v>
      </c>
      <c r="I1554" s="4">
        <v>3.1446759259259258E-2</v>
      </c>
      <c r="J1554" s="4">
        <v>2.9745370370370373E-3</v>
      </c>
      <c r="K1554" s="4">
        <v>1.5023148148148148E-2</v>
      </c>
      <c r="L1554" t="s">
        <v>4607</v>
      </c>
      <c r="M1554" t="s">
        <v>6731</v>
      </c>
      <c r="N1554" s="4">
        <v>1.474537037037037E-2</v>
      </c>
      <c r="O1554" s="9">
        <v>1.474537037037037E-2</v>
      </c>
      <c r="P1554">
        <v>24</v>
      </c>
      <c r="Q1554">
        <v>1.8489984591679502E-2</v>
      </c>
      <c r="R1554" t="s">
        <v>23</v>
      </c>
      <c r="S1554">
        <v>42</v>
      </c>
      <c r="T1554" t="s">
        <v>9188</v>
      </c>
      <c r="U1554" t="s">
        <v>4576</v>
      </c>
      <c r="V1554" t="s">
        <v>105</v>
      </c>
      <c r="W1554" t="s">
        <v>4579</v>
      </c>
      <c r="X1554" t="s">
        <v>9198</v>
      </c>
      <c r="Y1554" t="s">
        <v>9166</v>
      </c>
      <c r="Z1554" t="s">
        <v>47</v>
      </c>
      <c r="AA1554" t="s">
        <v>128</v>
      </c>
    </row>
    <row r="1555" spans="1:27" x14ac:dyDescent="0.25">
      <c r="A1555">
        <v>159</v>
      </c>
      <c r="B1555">
        <v>1554</v>
      </c>
      <c r="C1555" t="s">
        <v>6991</v>
      </c>
      <c r="D1555" t="s">
        <v>15</v>
      </c>
      <c r="F1555" t="s">
        <v>17</v>
      </c>
      <c r="G1555" s="4" t="s">
        <v>18</v>
      </c>
      <c r="H1555" s="4">
        <v>2.9768518518518517E-2</v>
      </c>
      <c r="I1555" s="4">
        <v>3.0555555555555555E-2</v>
      </c>
      <c r="J1555" s="4">
        <v>2.9745370370370373E-3</v>
      </c>
      <c r="K1555" s="4">
        <v>1.4861111111111111E-2</v>
      </c>
      <c r="L1555" t="s">
        <v>4607</v>
      </c>
      <c r="M1555" t="s">
        <v>5285</v>
      </c>
      <c r="N1555" s="4">
        <v>1.4907407407407407E-2</v>
      </c>
      <c r="O1555" s="9">
        <v>1.4907407407407407E-2</v>
      </c>
      <c r="P1555">
        <v>-4</v>
      </c>
      <c r="Q1555">
        <v>-3.1152647975077898E-3</v>
      </c>
      <c r="R1555" t="s">
        <v>23</v>
      </c>
      <c r="S1555">
        <v>42</v>
      </c>
      <c r="T1555" t="s">
        <v>9188</v>
      </c>
      <c r="U1555" t="s">
        <v>4579</v>
      </c>
      <c r="V1555" t="s">
        <v>105</v>
      </c>
      <c r="W1555" t="s">
        <v>4579</v>
      </c>
      <c r="X1555" t="s">
        <v>9198</v>
      </c>
      <c r="Y1555" t="s">
        <v>9166</v>
      </c>
      <c r="Z1555" t="s">
        <v>47</v>
      </c>
      <c r="AA1555" t="s">
        <v>89</v>
      </c>
    </row>
    <row r="1556" spans="1:27" x14ac:dyDescent="0.25">
      <c r="A1556">
        <v>390</v>
      </c>
      <c r="B1556">
        <v>1555</v>
      </c>
      <c r="C1556" t="s">
        <v>2171</v>
      </c>
      <c r="D1556" t="s">
        <v>15</v>
      </c>
      <c r="E1556" t="s">
        <v>2172</v>
      </c>
      <c r="F1556" t="s">
        <v>82</v>
      </c>
      <c r="G1556" s="4" t="s">
        <v>207</v>
      </c>
      <c r="H1556" s="4">
        <v>2.9780092592592594E-2</v>
      </c>
      <c r="I1556" s="4">
        <v>3.0949074074074073E-2</v>
      </c>
      <c r="J1556" s="4">
        <v>2.9745370370370373E-3</v>
      </c>
      <c r="K1556" s="4">
        <v>1.4699074074074074E-2</v>
      </c>
      <c r="L1556" t="s">
        <v>5174</v>
      </c>
      <c r="M1556" t="s">
        <v>5935</v>
      </c>
      <c r="N1556" s="4">
        <v>1.5081018518518518E-2</v>
      </c>
      <c r="O1556" s="9">
        <v>1.5081018518518518E-2</v>
      </c>
      <c r="P1556">
        <v>-33</v>
      </c>
      <c r="Q1556">
        <v>-2.5984251968503898E-2</v>
      </c>
      <c r="R1556" t="s">
        <v>43</v>
      </c>
      <c r="S1556">
        <v>42</v>
      </c>
      <c r="T1556" t="s">
        <v>9188</v>
      </c>
      <c r="U1556" t="s">
        <v>4576</v>
      </c>
      <c r="V1556" t="s">
        <v>165</v>
      </c>
      <c r="W1556" t="s">
        <v>4579</v>
      </c>
      <c r="X1556" t="s">
        <v>9198</v>
      </c>
      <c r="Y1556" t="s">
        <v>9166</v>
      </c>
      <c r="Z1556" t="s">
        <v>47</v>
      </c>
      <c r="AA1556" t="s">
        <v>40</v>
      </c>
    </row>
    <row r="1557" spans="1:27" x14ac:dyDescent="0.25">
      <c r="A1557">
        <v>4747</v>
      </c>
      <c r="B1557">
        <v>1556</v>
      </c>
      <c r="C1557" t="s">
        <v>5173</v>
      </c>
      <c r="D1557" t="s">
        <v>15</v>
      </c>
      <c r="F1557" t="s">
        <v>82</v>
      </c>
      <c r="G1557" s="4" t="s">
        <v>207</v>
      </c>
      <c r="H1557" s="4">
        <v>2.9780092592592594E-2</v>
      </c>
      <c r="I1557" s="4">
        <v>3.0601851851851852E-2</v>
      </c>
      <c r="J1557" s="4">
        <v>2.9745370370370373E-3</v>
      </c>
      <c r="K1557" s="4">
        <v>1.494212962962963E-2</v>
      </c>
      <c r="L1557" t="s">
        <v>5174</v>
      </c>
      <c r="M1557" t="s">
        <v>5175</v>
      </c>
      <c r="N1557" s="4">
        <v>1.4837962962962963E-2</v>
      </c>
      <c r="O1557" s="9">
        <v>1.4837962962962963E-2</v>
      </c>
      <c r="P1557">
        <v>9</v>
      </c>
      <c r="Q1557">
        <v>6.9713400464755998E-3</v>
      </c>
      <c r="R1557" t="s">
        <v>23</v>
      </c>
      <c r="S1557">
        <v>42</v>
      </c>
      <c r="T1557" t="s">
        <v>9188</v>
      </c>
      <c r="U1557" t="s">
        <v>4579</v>
      </c>
      <c r="V1557" t="s">
        <v>165</v>
      </c>
      <c r="W1557" t="s">
        <v>4579</v>
      </c>
      <c r="X1557" t="s">
        <v>9198</v>
      </c>
      <c r="Y1557" t="s">
        <v>9166</v>
      </c>
      <c r="Z1557" t="s">
        <v>47</v>
      </c>
      <c r="AA1557" t="s">
        <v>107</v>
      </c>
    </row>
    <row r="1558" spans="1:27" x14ac:dyDescent="0.25">
      <c r="A1558">
        <v>3561</v>
      </c>
      <c r="B1558">
        <v>1557</v>
      </c>
      <c r="C1558" t="s">
        <v>2173</v>
      </c>
      <c r="D1558" t="s">
        <v>15</v>
      </c>
      <c r="E1558" t="s">
        <v>1472</v>
      </c>
      <c r="F1558" t="s">
        <v>82</v>
      </c>
      <c r="G1558" s="4" t="s">
        <v>207</v>
      </c>
      <c r="H1558" s="4">
        <v>2.9780092592592594E-2</v>
      </c>
      <c r="I1558" s="4">
        <v>2.9791666666666668E-2</v>
      </c>
      <c r="J1558" s="4">
        <v>2.9745370370370373E-3</v>
      </c>
      <c r="K1558" s="4">
        <v>1.4826388888888889E-2</v>
      </c>
      <c r="L1558" t="s">
        <v>5174</v>
      </c>
      <c r="M1558" t="s">
        <v>7205</v>
      </c>
      <c r="N1558" s="4">
        <v>1.4953703703703703E-2</v>
      </c>
      <c r="O1558" s="9">
        <v>1.4953703703703703E-2</v>
      </c>
      <c r="P1558">
        <v>-11</v>
      </c>
      <c r="Q1558">
        <v>-8.5870413739266207E-3</v>
      </c>
      <c r="R1558" t="s">
        <v>23</v>
      </c>
      <c r="S1558">
        <v>42</v>
      </c>
      <c r="T1558" t="s">
        <v>9188</v>
      </c>
      <c r="U1558" t="s">
        <v>4576</v>
      </c>
      <c r="V1558" t="s">
        <v>165</v>
      </c>
      <c r="W1558" t="s">
        <v>4579</v>
      </c>
      <c r="X1558" t="s">
        <v>9198</v>
      </c>
      <c r="Y1558" t="s">
        <v>9166</v>
      </c>
      <c r="Z1558" t="s">
        <v>47</v>
      </c>
      <c r="AA1558" t="s">
        <v>79</v>
      </c>
    </row>
    <row r="1559" spans="1:27" x14ac:dyDescent="0.25">
      <c r="A1559">
        <v>3414</v>
      </c>
      <c r="B1559">
        <v>1558</v>
      </c>
      <c r="C1559" t="s">
        <v>7360</v>
      </c>
      <c r="D1559" t="s">
        <v>15</v>
      </c>
      <c r="E1559" t="s">
        <v>1489</v>
      </c>
      <c r="F1559" t="s">
        <v>42</v>
      </c>
      <c r="G1559" s="4" t="s">
        <v>186</v>
      </c>
      <c r="H1559" s="4">
        <v>2.9791666666666668E-2</v>
      </c>
      <c r="I1559" s="4">
        <v>3.1412037037037037E-2</v>
      </c>
      <c r="J1559" s="4">
        <v>2.9745370370370373E-3</v>
      </c>
      <c r="K1559" s="4">
        <v>1.494212962962963E-2</v>
      </c>
      <c r="L1559" t="s">
        <v>4808</v>
      </c>
      <c r="M1559" t="s">
        <v>5175</v>
      </c>
      <c r="N1559" s="4">
        <v>1.4849537037037038E-2</v>
      </c>
      <c r="O1559" s="9">
        <v>1.4849537037037038E-2</v>
      </c>
      <c r="P1559">
        <v>8</v>
      </c>
      <c r="Q1559">
        <v>6.19674670797831E-3</v>
      </c>
      <c r="R1559" t="s">
        <v>23</v>
      </c>
      <c r="S1559">
        <v>42</v>
      </c>
      <c r="T1559" t="s">
        <v>9189</v>
      </c>
      <c r="U1559" t="s">
        <v>4576</v>
      </c>
      <c r="V1559" t="s">
        <v>105</v>
      </c>
      <c r="W1559" t="s">
        <v>4579</v>
      </c>
      <c r="X1559" t="s">
        <v>9198</v>
      </c>
      <c r="Y1559" t="s">
        <v>9166</v>
      </c>
      <c r="Z1559" t="s">
        <v>47</v>
      </c>
      <c r="AA1559" t="s">
        <v>107</v>
      </c>
    </row>
    <row r="1560" spans="1:27" x14ac:dyDescent="0.25">
      <c r="A1560">
        <v>3426</v>
      </c>
      <c r="B1560">
        <v>1559</v>
      </c>
      <c r="C1560" t="s">
        <v>2174</v>
      </c>
      <c r="D1560" t="s">
        <v>15</v>
      </c>
      <c r="F1560" t="s">
        <v>563</v>
      </c>
      <c r="G1560" s="4" t="s">
        <v>207</v>
      </c>
      <c r="H1560" s="4">
        <v>2.9791666666666668E-2</v>
      </c>
      <c r="I1560" s="4">
        <v>3.050925925925926E-2</v>
      </c>
      <c r="J1560" s="4">
        <v>2.9745370370370373E-3</v>
      </c>
      <c r="K1560" s="4">
        <v>1.4594907407407407E-2</v>
      </c>
      <c r="L1560" t="s">
        <v>4808</v>
      </c>
      <c r="M1560" t="s">
        <v>6329</v>
      </c>
      <c r="N1560" s="4">
        <v>1.5196759259259259E-2</v>
      </c>
      <c r="O1560" s="9">
        <v>1.5196759259259259E-2</v>
      </c>
      <c r="P1560">
        <v>-52</v>
      </c>
      <c r="Q1560">
        <v>-4.1237113402061903E-2</v>
      </c>
      <c r="R1560" t="s">
        <v>43</v>
      </c>
      <c r="S1560">
        <v>42</v>
      </c>
      <c r="T1560" t="s">
        <v>9188</v>
      </c>
      <c r="U1560" t="s">
        <v>4579</v>
      </c>
      <c r="V1560" t="s">
        <v>165</v>
      </c>
      <c r="W1560" t="s">
        <v>4579</v>
      </c>
      <c r="X1560" t="s">
        <v>9198</v>
      </c>
      <c r="Y1560" t="s">
        <v>9166</v>
      </c>
      <c r="Z1560" t="s">
        <v>47</v>
      </c>
      <c r="AA1560" t="s">
        <v>9177</v>
      </c>
    </row>
    <row r="1561" spans="1:27" x14ac:dyDescent="0.25">
      <c r="A1561">
        <v>4929</v>
      </c>
      <c r="B1561">
        <v>1560</v>
      </c>
      <c r="C1561" t="s">
        <v>2175</v>
      </c>
      <c r="D1561" t="s">
        <v>15</v>
      </c>
      <c r="F1561" t="s">
        <v>82</v>
      </c>
      <c r="G1561" s="4" t="s">
        <v>18</v>
      </c>
      <c r="H1561" s="4">
        <v>2.9791666666666668E-2</v>
      </c>
      <c r="I1561" s="4">
        <v>3.1053240740740742E-2</v>
      </c>
      <c r="J1561" s="4">
        <v>2.9745370370370373E-3</v>
      </c>
      <c r="K1561" s="4">
        <v>1.4618055555555556E-2</v>
      </c>
      <c r="L1561" t="s">
        <v>4808</v>
      </c>
      <c r="M1561" t="s">
        <v>4809</v>
      </c>
      <c r="N1561" s="4">
        <v>1.5173611111111112E-2</v>
      </c>
      <c r="O1561" s="9">
        <v>1.5173611111111112E-2</v>
      </c>
      <c r="P1561">
        <v>-48</v>
      </c>
      <c r="Q1561">
        <v>-3.8004750593824202E-2</v>
      </c>
      <c r="R1561" t="s">
        <v>43</v>
      </c>
      <c r="S1561">
        <v>42</v>
      </c>
      <c r="T1561" t="s">
        <v>9188</v>
      </c>
      <c r="U1561" t="s">
        <v>4579</v>
      </c>
      <c r="V1561" t="s">
        <v>105</v>
      </c>
      <c r="W1561" t="s">
        <v>4579</v>
      </c>
      <c r="X1561" t="s">
        <v>9198</v>
      </c>
      <c r="Y1561" t="s">
        <v>9166</v>
      </c>
      <c r="Z1561" t="s">
        <v>47</v>
      </c>
      <c r="AA1561" t="s">
        <v>9174</v>
      </c>
    </row>
    <row r="1562" spans="1:27" x14ac:dyDescent="0.25">
      <c r="A1562">
        <v>2306</v>
      </c>
      <c r="B1562">
        <v>1561</v>
      </c>
      <c r="C1562" t="s">
        <v>2176</v>
      </c>
      <c r="D1562" t="s">
        <v>15</v>
      </c>
      <c r="E1562" t="s">
        <v>2177</v>
      </c>
      <c r="F1562" t="s">
        <v>2178</v>
      </c>
      <c r="G1562" s="4" t="s">
        <v>135</v>
      </c>
      <c r="H1562" s="4">
        <v>2.9791666666666668E-2</v>
      </c>
      <c r="I1562" s="4">
        <v>3.0590277777777779E-2</v>
      </c>
      <c r="J1562" s="4">
        <v>2.9745370370370373E-3</v>
      </c>
      <c r="K1562" s="4">
        <v>1.3969907407407407E-2</v>
      </c>
      <c r="L1562" t="s">
        <v>4808</v>
      </c>
      <c r="M1562" t="s">
        <v>5277</v>
      </c>
      <c r="N1562" s="4">
        <v>1.5821759259259258E-2</v>
      </c>
      <c r="O1562" s="9">
        <v>1.5821759259259258E-2</v>
      </c>
      <c r="P1562">
        <v>-160</v>
      </c>
      <c r="Q1562">
        <v>-0.132560066280033</v>
      </c>
      <c r="R1562" t="s">
        <v>43</v>
      </c>
      <c r="S1562">
        <v>42</v>
      </c>
      <c r="T1562" t="s">
        <v>9188</v>
      </c>
      <c r="U1562" t="s">
        <v>4576</v>
      </c>
      <c r="V1562" t="s">
        <v>136</v>
      </c>
      <c r="W1562" t="s">
        <v>4579</v>
      </c>
      <c r="X1562" t="s">
        <v>9198</v>
      </c>
      <c r="Y1562" t="s">
        <v>9166</v>
      </c>
      <c r="Z1562" t="s">
        <v>47</v>
      </c>
      <c r="AA1562" t="s">
        <v>9173</v>
      </c>
    </row>
    <row r="1563" spans="1:27" x14ac:dyDescent="0.25">
      <c r="A1563">
        <v>6047</v>
      </c>
      <c r="B1563">
        <v>1562</v>
      </c>
      <c r="C1563" t="s">
        <v>5948</v>
      </c>
      <c r="D1563" t="s">
        <v>15</v>
      </c>
      <c r="F1563" t="s">
        <v>776</v>
      </c>
      <c r="G1563" s="4" t="s">
        <v>207</v>
      </c>
      <c r="H1563" s="4">
        <v>2.9803240740740741E-2</v>
      </c>
      <c r="I1563" s="4">
        <v>3.1064814814814816E-2</v>
      </c>
      <c r="J1563" s="4">
        <v>2.9861111111111113E-3</v>
      </c>
      <c r="K1563" s="4">
        <v>1.511574074074074E-2</v>
      </c>
      <c r="L1563" t="s">
        <v>5949</v>
      </c>
      <c r="M1563" t="s">
        <v>4978</v>
      </c>
      <c r="N1563" s="4">
        <v>1.4687499999999999E-2</v>
      </c>
      <c r="O1563" s="9">
        <v>1.4687499999999999E-2</v>
      </c>
      <c r="P1563">
        <v>37</v>
      </c>
      <c r="Q1563">
        <v>2.8330781010719799E-2</v>
      </c>
      <c r="R1563" t="s">
        <v>19</v>
      </c>
      <c r="S1563">
        <v>42</v>
      </c>
      <c r="T1563" t="s">
        <v>9188</v>
      </c>
      <c r="U1563" t="s">
        <v>4579</v>
      </c>
      <c r="V1563" t="s">
        <v>165</v>
      </c>
      <c r="W1563" t="s">
        <v>4579</v>
      </c>
      <c r="X1563" t="s">
        <v>9198</v>
      </c>
      <c r="Y1563" t="s">
        <v>9166</v>
      </c>
      <c r="Z1563" t="s">
        <v>47</v>
      </c>
      <c r="AA1563" t="s">
        <v>152</v>
      </c>
    </row>
    <row r="1564" spans="1:27" x14ac:dyDescent="0.25">
      <c r="A1564">
        <v>244</v>
      </c>
      <c r="B1564">
        <v>1563</v>
      </c>
      <c r="C1564" t="s">
        <v>2179</v>
      </c>
      <c r="D1564" t="s">
        <v>15</v>
      </c>
      <c r="E1564" t="s">
        <v>284</v>
      </c>
      <c r="F1564" t="s">
        <v>1155</v>
      </c>
      <c r="G1564" s="4" t="s">
        <v>151</v>
      </c>
      <c r="H1564" s="4">
        <v>2.9803240740740741E-2</v>
      </c>
      <c r="I1564" s="4">
        <v>3.09375E-2</v>
      </c>
      <c r="J1564" s="4">
        <v>2.9861111111111113E-3</v>
      </c>
      <c r="K1564" s="4">
        <v>1.5011574074074075E-2</v>
      </c>
      <c r="L1564" t="s">
        <v>5949</v>
      </c>
      <c r="M1564" t="s">
        <v>5936</v>
      </c>
      <c r="N1564" s="4">
        <v>1.4791666666666667E-2</v>
      </c>
      <c r="O1564" s="9">
        <v>1.4791666666666667E-2</v>
      </c>
      <c r="P1564">
        <v>19</v>
      </c>
      <c r="Q1564">
        <v>1.46491904394757E-2</v>
      </c>
      <c r="R1564" t="s">
        <v>23</v>
      </c>
      <c r="S1564">
        <v>42</v>
      </c>
      <c r="T1564" t="s">
        <v>9189</v>
      </c>
      <c r="U1564" t="s">
        <v>4576</v>
      </c>
      <c r="V1564" t="s">
        <v>75</v>
      </c>
      <c r="W1564" t="s">
        <v>4579</v>
      </c>
      <c r="X1564" t="s">
        <v>9198</v>
      </c>
      <c r="Y1564" t="s">
        <v>9166</v>
      </c>
      <c r="Z1564" t="s">
        <v>47</v>
      </c>
      <c r="AA1564" t="s">
        <v>124</v>
      </c>
    </row>
    <row r="1565" spans="1:27" x14ac:dyDescent="0.25">
      <c r="A1565">
        <v>5328</v>
      </c>
      <c r="B1565">
        <v>1564</v>
      </c>
      <c r="C1565" t="s">
        <v>7582</v>
      </c>
      <c r="D1565" t="s">
        <v>15</v>
      </c>
      <c r="E1565" t="s">
        <v>2180</v>
      </c>
      <c r="F1565" t="s">
        <v>2181</v>
      </c>
      <c r="G1565" s="4" t="s">
        <v>186</v>
      </c>
      <c r="H1565" s="4">
        <v>2.9803240740740741E-2</v>
      </c>
      <c r="I1565" s="4">
        <v>3.1030092592592592E-2</v>
      </c>
      <c r="J1565" s="4">
        <v>2.9861111111111113E-3</v>
      </c>
      <c r="K1565" s="4">
        <v>1.5034722222222222E-2</v>
      </c>
      <c r="L1565" t="s">
        <v>5949</v>
      </c>
      <c r="M1565" t="s">
        <v>5952</v>
      </c>
      <c r="N1565" s="4">
        <v>1.4768518518518519E-2</v>
      </c>
      <c r="O1565" s="9">
        <v>1.4768518518518519E-2</v>
      </c>
      <c r="P1565">
        <v>23</v>
      </c>
      <c r="Q1565">
        <v>1.7705927636643599E-2</v>
      </c>
      <c r="R1565" t="s">
        <v>23</v>
      </c>
      <c r="S1565">
        <v>42</v>
      </c>
      <c r="T1565" t="s">
        <v>9189</v>
      </c>
      <c r="U1565" t="s">
        <v>4576</v>
      </c>
      <c r="V1565" t="s">
        <v>105</v>
      </c>
      <c r="W1565" t="s">
        <v>4579</v>
      </c>
      <c r="X1565" t="s">
        <v>9198</v>
      </c>
      <c r="Y1565" t="s">
        <v>9166</v>
      </c>
      <c r="Z1565" t="s">
        <v>47</v>
      </c>
      <c r="AA1565" t="s">
        <v>131</v>
      </c>
    </row>
    <row r="1566" spans="1:27" x14ac:dyDescent="0.25">
      <c r="A1566">
        <v>1956</v>
      </c>
      <c r="B1566">
        <v>1565</v>
      </c>
      <c r="C1566" t="s">
        <v>2182</v>
      </c>
      <c r="D1566" t="s">
        <v>15</v>
      </c>
      <c r="E1566" t="s">
        <v>2183</v>
      </c>
      <c r="F1566" t="s">
        <v>2008</v>
      </c>
      <c r="G1566" s="4" t="s">
        <v>135</v>
      </c>
      <c r="H1566" s="4">
        <v>2.9803240740740741E-2</v>
      </c>
      <c r="I1566" s="4">
        <v>3.0682870370370371E-2</v>
      </c>
      <c r="J1566" s="4">
        <v>2.9861111111111113E-3</v>
      </c>
      <c r="K1566" s="4">
        <v>1.4594907407407407E-2</v>
      </c>
      <c r="L1566" t="s">
        <v>5949</v>
      </c>
      <c r="M1566" t="s">
        <v>6329</v>
      </c>
      <c r="N1566" s="4">
        <v>1.5208333333333334E-2</v>
      </c>
      <c r="O1566" s="9">
        <v>1.5208333333333334E-2</v>
      </c>
      <c r="P1566">
        <v>-53</v>
      </c>
      <c r="Q1566">
        <v>-4.2030134813639999E-2</v>
      </c>
      <c r="R1566" t="s">
        <v>43</v>
      </c>
      <c r="S1566">
        <v>42</v>
      </c>
      <c r="T1566" t="s">
        <v>9188</v>
      </c>
      <c r="U1566" t="s">
        <v>4576</v>
      </c>
      <c r="V1566" t="s">
        <v>136</v>
      </c>
      <c r="W1566" t="s">
        <v>4579</v>
      </c>
      <c r="X1566" t="s">
        <v>9198</v>
      </c>
      <c r="Y1566" t="s">
        <v>9166</v>
      </c>
      <c r="Z1566" t="s">
        <v>47</v>
      </c>
      <c r="AA1566" t="s">
        <v>9177</v>
      </c>
    </row>
    <row r="1567" spans="1:27" x14ac:dyDescent="0.25">
      <c r="A1567">
        <v>1064</v>
      </c>
      <c r="B1567">
        <v>1566</v>
      </c>
      <c r="C1567" t="s">
        <v>2184</v>
      </c>
      <c r="D1567" t="s">
        <v>15</v>
      </c>
      <c r="E1567" t="s">
        <v>2184</v>
      </c>
      <c r="F1567" t="s">
        <v>82</v>
      </c>
      <c r="G1567" s="4" t="s">
        <v>135</v>
      </c>
      <c r="H1567" s="4">
        <v>2.9814814814814815E-2</v>
      </c>
      <c r="I1567" s="4">
        <v>3.0960648148148147E-2</v>
      </c>
      <c r="J1567" s="4">
        <v>2.9861111111111113E-3</v>
      </c>
      <c r="K1567" s="4">
        <v>1.5081018518518518E-2</v>
      </c>
      <c r="L1567" t="s">
        <v>8928</v>
      </c>
      <c r="M1567" t="s">
        <v>7362</v>
      </c>
      <c r="N1567" s="4">
        <v>1.4733796296296297E-2</v>
      </c>
      <c r="O1567" s="9">
        <v>1.4733796296296297E-2</v>
      </c>
      <c r="P1567">
        <v>30</v>
      </c>
      <c r="Q1567">
        <v>2.30237912509593E-2</v>
      </c>
      <c r="R1567" t="s">
        <v>19</v>
      </c>
      <c r="S1567">
        <v>42</v>
      </c>
      <c r="T1567" t="s">
        <v>9188</v>
      </c>
      <c r="U1567" t="s">
        <v>4576</v>
      </c>
      <c r="V1567" t="s">
        <v>136</v>
      </c>
      <c r="W1567" t="s">
        <v>4579</v>
      </c>
      <c r="X1567" t="s">
        <v>9198</v>
      </c>
      <c r="Y1567" t="s">
        <v>9166</v>
      </c>
      <c r="Z1567" t="s">
        <v>47</v>
      </c>
      <c r="AA1567" t="s">
        <v>144</v>
      </c>
    </row>
    <row r="1568" spans="1:27" x14ac:dyDescent="0.25">
      <c r="A1568">
        <v>4720</v>
      </c>
      <c r="B1568">
        <v>1567</v>
      </c>
      <c r="C1568" t="s">
        <v>2185</v>
      </c>
      <c r="D1568" t="s">
        <v>15</v>
      </c>
      <c r="E1568" t="s">
        <v>1220</v>
      </c>
      <c r="F1568" t="s">
        <v>2186</v>
      </c>
      <c r="G1568" s="4" t="s">
        <v>18</v>
      </c>
      <c r="H1568" s="4">
        <v>2.9826388888888888E-2</v>
      </c>
      <c r="I1568" s="4">
        <v>3.0393518518518518E-2</v>
      </c>
      <c r="J1568" s="4">
        <v>2.9861111111111113E-3</v>
      </c>
      <c r="K1568" s="4">
        <v>1.3738425925925926E-2</v>
      </c>
      <c r="L1568" t="s">
        <v>5809</v>
      </c>
      <c r="M1568" t="s">
        <v>4951</v>
      </c>
      <c r="N1568" s="4">
        <v>1.6087962962962964E-2</v>
      </c>
      <c r="O1568" s="9">
        <v>1.6087962962962964E-2</v>
      </c>
      <c r="P1568">
        <v>-203</v>
      </c>
      <c r="Q1568">
        <v>-0.171019376579612</v>
      </c>
      <c r="R1568" t="s">
        <v>43</v>
      </c>
      <c r="S1568">
        <v>42</v>
      </c>
      <c r="T1568" t="s">
        <v>9188</v>
      </c>
      <c r="U1568" t="s">
        <v>4576</v>
      </c>
      <c r="V1568" t="s">
        <v>105</v>
      </c>
      <c r="W1568" t="s">
        <v>4579</v>
      </c>
      <c r="X1568" t="s">
        <v>9198</v>
      </c>
      <c r="Y1568" t="s">
        <v>9166</v>
      </c>
      <c r="Z1568" t="s">
        <v>47</v>
      </c>
      <c r="AA1568" t="s">
        <v>155</v>
      </c>
    </row>
    <row r="1569" spans="1:27" x14ac:dyDescent="0.25">
      <c r="A1569">
        <v>1121</v>
      </c>
      <c r="B1569">
        <v>1568</v>
      </c>
      <c r="C1569" t="s">
        <v>7583</v>
      </c>
      <c r="D1569" t="s">
        <v>15</v>
      </c>
      <c r="E1569" t="s">
        <v>2187</v>
      </c>
      <c r="F1569" t="s">
        <v>1219</v>
      </c>
      <c r="G1569" s="4" t="s">
        <v>30</v>
      </c>
      <c r="H1569" s="4">
        <v>2.9826388888888888E-2</v>
      </c>
      <c r="I1569" s="4">
        <v>3.1261574074074074E-2</v>
      </c>
      <c r="J1569" s="4">
        <v>2.9861111111111113E-3</v>
      </c>
      <c r="K1569" s="4">
        <v>1.5196759259259259E-2</v>
      </c>
      <c r="L1569" t="s">
        <v>5809</v>
      </c>
      <c r="M1569" t="s">
        <v>5181</v>
      </c>
      <c r="N1569" s="4">
        <v>1.462962962962963E-2</v>
      </c>
      <c r="O1569" s="9">
        <v>1.462962962962963E-2</v>
      </c>
      <c r="P1569">
        <v>49</v>
      </c>
      <c r="Q1569">
        <v>3.7319116527037302E-2</v>
      </c>
      <c r="R1569" t="s">
        <v>19</v>
      </c>
      <c r="S1569">
        <v>42</v>
      </c>
      <c r="T1569" t="s">
        <v>9188</v>
      </c>
      <c r="U1569" t="s">
        <v>4576</v>
      </c>
      <c r="V1569" t="s">
        <v>75</v>
      </c>
      <c r="W1569" t="s">
        <v>4579</v>
      </c>
      <c r="X1569" t="s">
        <v>9198</v>
      </c>
      <c r="Y1569" t="s">
        <v>9166</v>
      </c>
      <c r="Z1569" t="s">
        <v>47</v>
      </c>
      <c r="AA1569" t="s">
        <v>175</v>
      </c>
    </row>
    <row r="1570" spans="1:27" x14ac:dyDescent="0.25">
      <c r="A1570">
        <v>4813</v>
      </c>
      <c r="B1570">
        <v>1569</v>
      </c>
      <c r="C1570" t="s">
        <v>2188</v>
      </c>
      <c r="D1570" t="s">
        <v>15</v>
      </c>
      <c r="F1570" t="s">
        <v>2189</v>
      </c>
      <c r="G1570" s="4" t="s">
        <v>1011</v>
      </c>
      <c r="H1570" s="4">
        <v>2.9826388888888888E-2</v>
      </c>
      <c r="I1570" s="4">
        <v>3.079861111111111E-2</v>
      </c>
      <c r="J1570" s="4">
        <v>2.9861111111111113E-3</v>
      </c>
      <c r="K1570" s="4">
        <v>1.4930555555555556E-2</v>
      </c>
      <c r="L1570" t="s">
        <v>5809</v>
      </c>
      <c r="M1570" t="s">
        <v>4975</v>
      </c>
      <c r="N1570" s="4">
        <v>1.4895833333333334E-2</v>
      </c>
      <c r="O1570" s="9">
        <v>1.4895833333333334E-2</v>
      </c>
      <c r="P1570">
        <v>3</v>
      </c>
      <c r="Q1570">
        <v>2.3255813953488402E-3</v>
      </c>
      <c r="R1570" t="s">
        <v>23</v>
      </c>
      <c r="S1570">
        <v>42</v>
      </c>
      <c r="T1570" t="s">
        <v>9189</v>
      </c>
      <c r="U1570" t="s">
        <v>4579</v>
      </c>
      <c r="V1570" t="s">
        <v>136</v>
      </c>
      <c r="W1570" t="s">
        <v>4579</v>
      </c>
      <c r="X1570" t="s">
        <v>9198</v>
      </c>
      <c r="Y1570" t="s">
        <v>9166</v>
      </c>
      <c r="Z1570" t="s">
        <v>47</v>
      </c>
      <c r="AA1570" t="s">
        <v>105</v>
      </c>
    </row>
    <row r="1571" spans="1:27" x14ac:dyDescent="0.25">
      <c r="A1571">
        <v>2685</v>
      </c>
      <c r="B1571">
        <v>1570</v>
      </c>
      <c r="C1571" t="s">
        <v>8310</v>
      </c>
      <c r="D1571" t="s">
        <v>15</v>
      </c>
      <c r="E1571" t="s">
        <v>493</v>
      </c>
      <c r="F1571" t="s">
        <v>2190</v>
      </c>
      <c r="G1571" s="4" t="s">
        <v>135</v>
      </c>
      <c r="H1571" s="4">
        <v>2.9837962962962962E-2</v>
      </c>
      <c r="I1571" s="4">
        <v>3.111111111111111E-2</v>
      </c>
      <c r="J1571" s="4">
        <v>2.9861111111111113E-3</v>
      </c>
      <c r="K1571" s="4">
        <v>1.4791666666666667E-2</v>
      </c>
      <c r="L1571" t="s">
        <v>7584</v>
      </c>
      <c r="M1571" t="s">
        <v>7203</v>
      </c>
      <c r="N1571" s="4">
        <v>1.5046296296296295E-2</v>
      </c>
      <c r="O1571" s="9">
        <v>1.5046296296296295E-2</v>
      </c>
      <c r="P1571">
        <v>-22</v>
      </c>
      <c r="Q1571">
        <v>-1.7214397496087601E-2</v>
      </c>
      <c r="R1571" t="s">
        <v>23</v>
      </c>
      <c r="S1571">
        <v>42</v>
      </c>
      <c r="T1571" t="s">
        <v>9188</v>
      </c>
      <c r="U1571" t="s">
        <v>4576</v>
      </c>
      <c r="V1571" t="s">
        <v>136</v>
      </c>
      <c r="W1571" t="s">
        <v>4579</v>
      </c>
      <c r="X1571" t="s">
        <v>9198</v>
      </c>
      <c r="Y1571" t="s">
        <v>9166</v>
      </c>
      <c r="Z1571" t="s">
        <v>47</v>
      </c>
      <c r="AA1571" t="s">
        <v>69</v>
      </c>
    </row>
    <row r="1572" spans="1:27" x14ac:dyDescent="0.25">
      <c r="A1572">
        <v>2089</v>
      </c>
      <c r="B1572">
        <v>1571</v>
      </c>
      <c r="C1572" t="s">
        <v>2191</v>
      </c>
      <c r="D1572" t="s">
        <v>15</v>
      </c>
      <c r="E1572" t="s">
        <v>2192</v>
      </c>
      <c r="F1572" t="s">
        <v>983</v>
      </c>
      <c r="G1572" s="4" t="s">
        <v>30</v>
      </c>
      <c r="H1572" s="4">
        <v>2.9837962962962962E-2</v>
      </c>
      <c r="I1572" s="4">
        <v>3.1157407407407408E-2</v>
      </c>
      <c r="J1572" s="4">
        <v>2.9861111111111113E-3</v>
      </c>
      <c r="K1572" s="4">
        <v>1.5219907407407408E-2</v>
      </c>
      <c r="L1572" t="s">
        <v>7584</v>
      </c>
      <c r="M1572" t="s">
        <v>5486</v>
      </c>
      <c r="N1572" s="4">
        <v>1.4618055555555556E-2</v>
      </c>
      <c r="O1572" s="9">
        <v>1.4618055555555556E-2</v>
      </c>
      <c r="P1572">
        <v>52</v>
      </c>
      <c r="Q1572">
        <v>3.95437262357414E-2</v>
      </c>
      <c r="R1572" t="s">
        <v>19</v>
      </c>
      <c r="S1572">
        <v>42</v>
      </c>
      <c r="T1572" t="s">
        <v>9188</v>
      </c>
      <c r="U1572" t="s">
        <v>4576</v>
      </c>
      <c r="V1572" t="s">
        <v>75</v>
      </c>
      <c r="W1572" t="s">
        <v>4579</v>
      </c>
      <c r="X1572" t="s">
        <v>9198</v>
      </c>
      <c r="Y1572" t="s">
        <v>9166</v>
      </c>
      <c r="Z1572" t="s">
        <v>47</v>
      </c>
      <c r="AA1572" t="s">
        <v>180</v>
      </c>
    </row>
    <row r="1573" spans="1:27" x14ac:dyDescent="0.25">
      <c r="A1573">
        <v>4641</v>
      </c>
      <c r="B1573">
        <v>1572</v>
      </c>
      <c r="C1573" t="s">
        <v>5950</v>
      </c>
      <c r="D1573" t="s">
        <v>15</v>
      </c>
      <c r="F1573" t="s">
        <v>17</v>
      </c>
      <c r="G1573" s="4" t="s">
        <v>1054</v>
      </c>
      <c r="H1573" s="4">
        <v>2.9861111111111113E-2</v>
      </c>
      <c r="I1573" s="4">
        <v>3.1099537037037037E-2</v>
      </c>
      <c r="J1573" s="4">
        <v>2.9861111111111113E-3</v>
      </c>
      <c r="K1573" s="4">
        <v>1.5034722222222222E-2</v>
      </c>
      <c r="L1573" t="s">
        <v>5951</v>
      </c>
      <c r="M1573" t="s">
        <v>5952</v>
      </c>
      <c r="N1573" s="4">
        <v>1.4826388888888889E-2</v>
      </c>
      <c r="O1573" s="9">
        <v>1.4826388888888889E-2</v>
      </c>
      <c r="P1573">
        <v>18</v>
      </c>
      <c r="Q1573">
        <v>1.38568129330254E-2</v>
      </c>
      <c r="R1573" t="s">
        <v>23</v>
      </c>
      <c r="S1573">
        <v>43</v>
      </c>
      <c r="T1573" t="s">
        <v>9188</v>
      </c>
      <c r="U1573" t="s">
        <v>4579</v>
      </c>
      <c r="V1573" t="s">
        <v>195</v>
      </c>
      <c r="W1573" t="s">
        <v>4579</v>
      </c>
      <c r="X1573" t="s">
        <v>9198</v>
      </c>
      <c r="Y1573" t="s">
        <v>9166</v>
      </c>
      <c r="Z1573" t="s">
        <v>47</v>
      </c>
      <c r="AA1573" t="s">
        <v>131</v>
      </c>
    </row>
    <row r="1574" spans="1:27" x14ac:dyDescent="0.25">
      <c r="A1574">
        <v>1815</v>
      </c>
      <c r="B1574">
        <v>1573</v>
      </c>
      <c r="C1574" t="s">
        <v>2193</v>
      </c>
      <c r="D1574" t="s">
        <v>15</v>
      </c>
      <c r="E1574" t="s">
        <v>1482</v>
      </c>
      <c r="F1574" t="s">
        <v>2038</v>
      </c>
      <c r="G1574" s="4" t="s">
        <v>18</v>
      </c>
      <c r="H1574" s="4">
        <v>2.9861111111111113E-2</v>
      </c>
      <c r="I1574" s="4">
        <v>3.1064814814814816E-2</v>
      </c>
      <c r="J1574" s="4">
        <v>2.9861111111111113E-3</v>
      </c>
      <c r="K1574" s="4">
        <v>1.5023148148148148E-2</v>
      </c>
      <c r="L1574" t="s">
        <v>5951</v>
      </c>
      <c r="M1574" t="s">
        <v>6731</v>
      </c>
      <c r="N1574" s="4">
        <v>1.4837962962962963E-2</v>
      </c>
      <c r="O1574" s="9">
        <v>1.4837962962962963E-2</v>
      </c>
      <c r="P1574">
        <v>16</v>
      </c>
      <c r="Q1574">
        <v>1.2326656394453E-2</v>
      </c>
      <c r="R1574" t="s">
        <v>23</v>
      </c>
      <c r="S1574">
        <v>43</v>
      </c>
      <c r="T1574" t="s">
        <v>9188</v>
      </c>
      <c r="U1574" t="s">
        <v>4576</v>
      </c>
      <c r="V1574" t="s">
        <v>105</v>
      </c>
      <c r="W1574" t="s">
        <v>4579</v>
      </c>
      <c r="X1574" t="s">
        <v>9198</v>
      </c>
      <c r="Y1574" t="s">
        <v>9166</v>
      </c>
      <c r="Z1574" t="s">
        <v>47</v>
      </c>
      <c r="AA1574" t="s">
        <v>128</v>
      </c>
    </row>
    <row r="1575" spans="1:27" x14ac:dyDescent="0.25">
      <c r="A1575">
        <v>3377</v>
      </c>
      <c r="B1575">
        <v>1574</v>
      </c>
      <c r="C1575" t="s">
        <v>7211</v>
      </c>
      <c r="D1575" t="s">
        <v>15</v>
      </c>
      <c r="F1575" t="s">
        <v>2194</v>
      </c>
      <c r="G1575" s="4" t="s">
        <v>18</v>
      </c>
      <c r="H1575" s="4">
        <v>2.9861111111111113E-2</v>
      </c>
      <c r="I1575" s="4">
        <v>3.1018518518518518E-2</v>
      </c>
      <c r="J1575" s="4">
        <v>2.9861111111111113E-3</v>
      </c>
      <c r="K1575" s="4">
        <v>1.5023148148148148E-2</v>
      </c>
      <c r="L1575" t="s">
        <v>5951</v>
      </c>
      <c r="M1575" t="s">
        <v>6731</v>
      </c>
      <c r="N1575" s="4">
        <v>1.4837962962962963E-2</v>
      </c>
      <c r="O1575" s="9">
        <v>1.4837962962962963E-2</v>
      </c>
      <c r="P1575">
        <v>16</v>
      </c>
      <c r="Q1575">
        <v>1.2326656394453E-2</v>
      </c>
      <c r="R1575" t="s">
        <v>23</v>
      </c>
      <c r="S1575">
        <v>43</v>
      </c>
      <c r="T1575" t="s">
        <v>9188</v>
      </c>
      <c r="U1575" t="s">
        <v>4579</v>
      </c>
      <c r="V1575" t="s">
        <v>105</v>
      </c>
      <c r="W1575" t="s">
        <v>4579</v>
      </c>
      <c r="X1575" t="s">
        <v>9198</v>
      </c>
      <c r="Y1575" t="s">
        <v>9166</v>
      </c>
      <c r="Z1575" t="s">
        <v>47</v>
      </c>
      <c r="AA1575" t="s">
        <v>128</v>
      </c>
    </row>
    <row r="1576" spans="1:27" x14ac:dyDescent="0.25">
      <c r="A1576">
        <v>6030</v>
      </c>
      <c r="B1576">
        <v>1575</v>
      </c>
      <c r="C1576" t="s">
        <v>2195</v>
      </c>
      <c r="D1576" t="s">
        <v>15</v>
      </c>
      <c r="E1576" t="s">
        <v>357</v>
      </c>
      <c r="F1576" t="s">
        <v>628</v>
      </c>
      <c r="G1576" s="4" t="s">
        <v>18</v>
      </c>
      <c r="H1576" s="4">
        <v>2.9872685185185186E-2</v>
      </c>
      <c r="I1576" s="4">
        <v>3.0729166666666665E-2</v>
      </c>
      <c r="J1576" s="4">
        <v>2.9861111111111113E-3</v>
      </c>
      <c r="K1576" s="4">
        <v>1.4664351851851852E-2</v>
      </c>
      <c r="L1576" t="s">
        <v>8706</v>
      </c>
      <c r="M1576" t="s">
        <v>6988</v>
      </c>
      <c r="N1576" s="4">
        <v>1.5208333333333334E-2</v>
      </c>
      <c r="O1576" s="9">
        <v>1.5208333333333334E-2</v>
      </c>
      <c r="P1576">
        <v>-47</v>
      </c>
      <c r="Q1576">
        <v>-3.7095501183899003E-2</v>
      </c>
      <c r="R1576" t="s">
        <v>43</v>
      </c>
      <c r="S1576">
        <v>43</v>
      </c>
      <c r="T1576" t="s">
        <v>9188</v>
      </c>
      <c r="U1576" t="s">
        <v>4576</v>
      </c>
      <c r="V1576" t="s">
        <v>105</v>
      </c>
      <c r="W1576" t="s">
        <v>4579</v>
      </c>
      <c r="X1576" t="s">
        <v>9198</v>
      </c>
      <c r="Y1576" t="s">
        <v>9166</v>
      </c>
      <c r="Z1576" t="s">
        <v>47</v>
      </c>
      <c r="AA1576" t="s">
        <v>9173</v>
      </c>
    </row>
    <row r="1577" spans="1:27" x14ac:dyDescent="0.25">
      <c r="A1577">
        <v>334</v>
      </c>
      <c r="B1577">
        <v>1576</v>
      </c>
      <c r="C1577" t="s">
        <v>8373</v>
      </c>
      <c r="D1577" t="s">
        <v>15</v>
      </c>
      <c r="E1577" t="s">
        <v>2196</v>
      </c>
      <c r="F1577" t="s">
        <v>719</v>
      </c>
      <c r="G1577" s="4" t="s">
        <v>135</v>
      </c>
      <c r="H1577" s="4">
        <v>2.9895833333333333E-2</v>
      </c>
      <c r="I1577" s="4">
        <v>3.1435185185185184E-2</v>
      </c>
      <c r="J1577" s="4">
        <v>2.9861111111111113E-3</v>
      </c>
      <c r="K1577" s="4">
        <v>1.5034722222222222E-2</v>
      </c>
      <c r="L1577" t="s">
        <v>8374</v>
      </c>
      <c r="M1577" t="s">
        <v>5952</v>
      </c>
      <c r="N1577" s="4">
        <v>1.4861111111111111E-2</v>
      </c>
      <c r="O1577" s="9">
        <v>1.4861111111111111E-2</v>
      </c>
      <c r="P1577">
        <v>15</v>
      </c>
      <c r="Q1577">
        <v>1.15473441108545E-2</v>
      </c>
      <c r="R1577" t="s">
        <v>23</v>
      </c>
      <c r="S1577">
        <v>43</v>
      </c>
      <c r="T1577" t="s">
        <v>9188</v>
      </c>
      <c r="U1577" t="s">
        <v>4576</v>
      </c>
      <c r="V1577" t="s">
        <v>136</v>
      </c>
      <c r="W1577" t="s">
        <v>4579</v>
      </c>
      <c r="X1577" t="s">
        <v>9198</v>
      </c>
      <c r="Y1577" t="s">
        <v>9166</v>
      </c>
      <c r="Z1577" t="s">
        <v>47</v>
      </c>
      <c r="AA1577" t="s">
        <v>131</v>
      </c>
    </row>
    <row r="1578" spans="1:27" x14ac:dyDescent="0.25">
      <c r="A1578">
        <v>3726</v>
      </c>
      <c r="B1578">
        <v>1577</v>
      </c>
      <c r="C1578" t="s">
        <v>2197</v>
      </c>
      <c r="D1578" t="s">
        <v>15</v>
      </c>
      <c r="F1578" t="s">
        <v>110</v>
      </c>
      <c r="G1578" s="4" t="s">
        <v>207</v>
      </c>
      <c r="H1578" s="4">
        <v>2.9907407407407407E-2</v>
      </c>
      <c r="I1578" s="4">
        <v>3.125E-2</v>
      </c>
      <c r="J1578" s="4">
        <v>2.9861111111111113E-3</v>
      </c>
      <c r="K1578" s="4">
        <v>1.4976851851851852E-2</v>
      </c>
      <c r="L1578" t="s">
        <v>4974</v>
      </c>
      <c r="M1578" t="s">
        <v>4811</v>
      </c>
      <c r="N1578" s="4">
        <v>1.4930555555555556E-2</v>
      </c>
      <c r="O1578" s="9">
        <v>1.4930555555555556E-2</v>
      </c>
      <c r="P1578">
        <v>4</v>
      </c>
      <c r="Q1578">
        <v>3.0911901081916498E-3</v>
      </c>
      <c r="R1578" t="s">
        <v>23</v>
      </c>
      <c r="S1578">
        <v>43</v>
      </c>
      <c r="T1578" t="s">
        <v>9188</v>
      </c>
      <c r="U1578" t="s">
        <v>4579</v>
      </c>
      <c r="V1578" t="s">
        <v>165</v>
      </c>
      <c r="W1578" t="s">
        <v>4579</v>
      </c>
      <c r="X1578" t="s">
        <v>9198</v>
      </c>
      <c r="Y1578" t="s">
        <v>9166</v>
      </c>
      <c r="Z1578" t="s">
        <v>47</v>
      </c>
      <c r="AA1578" t="s">
        <v>117</v>
      </c>
    </row>
    <row r="1579" spans="1:27" x14ac:dyDescent="0.25">
      <c r="A1579">
        <v>562</v>
      </c>
      <c r="B1579">
        <v>1578</v>
      </c>
      <c r="C1579" t="s">
        <v>4973</v>
      </c>
      <c r="D1579" t="s">
        <v>15</v>
      </c>
      <c r="F1579" t="s">
        <v>82</v>
      </c>
      <c r="G1579" s="4" t="s">
        <v>135</v>
      </c>
      <c r="H1579" s="4">
        <v>2.9907407407407407E-2</v>
      </c>
      <c r="I1579" s="4">
        <v>3.1192129629629629E-2</v>
      </c>
      <c r="J1579" s="4">
        <v>2.9861111111111113E-3</v>
      </c>
      <c r="K1579" s="4">
        <v>1.4976851851851852E-2</v>
      </c>
      <c r="L1579" t="s">
        <v>4974</v>
      </c>
      <c r="M1579" t="s">
        <v>4811</v>
      </c>
      <c r="N1579" s="4">
        <v>1.4930555555555556E-2</v>
      </c>
      <c r="O1579" s="9">
        <v>1.4930555555555556E-2</v>
      </c>
      <c r="P1579">
        <v>4</v>
      </c>
      <c r="Q1579">
        <v>3.0911901081916498E-3</v>
      </c>
      <c r="R1579" t="s">
        <v>23</v>
      </c>
      <c r="S1579">
        <v>43</v>
      </c>
      <c r="T1579" t="s">
        <v>9188</v>
      </c>
      <c r="U1579" t="s">
        <v>4579</v>
      </c>
      <c r="V1579" t="s">
        <v>136</v>
      </c>
      <c r="W1579" t="s">
        <v>4579</v>
      </c>
      <c r="X1579" t="s">
        <v>9198</v>
      </c>
      <c r="Y1579" t="s">
        <v>9166</v>
      </c>
      <c r="Z1579" t="s">
        <v>47</v>
      </c>
      <c r="AA1579" t="s">
        <v>117</v>
      </c>
    </row>
    <row r="1580" spans="1:27" x14ac:dyDescent="0.25">
      <c r="A1580">
        <v>5009</v>
      </c>
      <c r="B1580">
        <v>1579</v>
      </c>
      <c r="C1580" t="s">
        <v>2198</v>
      </c>
      <c r="D1580" t="s">
        <v>15</v>
      </c>
      <c r="F1580" t="s">
        <v>257</v>
      </c>
      <c r="G1580" s="4" t="s">
        <v>1054</v>
      </c>
      <c r="H1580" s="4">
        <v>2.9907407407407407E-2</v>
      </c>
      <c r="I1580" s="4">
        <v>3.0752314814814816E-2</v>
      </c>
      <c r="J1580" s="4">
        <v>2.9861111111111113E-3</v>
      </c>
      <c r="K1580" s="4">
        <v>1.4513888888888889E-2</v>
      </c>
      <c r="L1580" t="s">
        <v>4974</v>
      </c>
      <c r="M1580" t="s">
        <v>6330</v>
      </c>
      <c r="N1580" s="4">
        <v>1.5393518518518518E-2</v>
      </c>
      <c r="O1580" s="9">
        <v>1.5393518518518518E-2</v>
      </c>
      <c r="P1580">
        <v>-76</v>
      </c>
      <c r="Q1580">
        <v>-6.0606060606060601E-2</v>
      </c>
      <c r="R1580" t="s">
        <v>43</v>
      </c>
      <c r="S1580">
        <v>43</v>
      </c>
      <c r="T1580" t="s">
        <v>9188</v>
      </c>
      <c r="U1580" t="s">
        <v>4579</v>
      </c>
      <c r="V1580" t="s">
        <v>195</v>
      </c>
      <c r="W1580" t="s">
        <v>4579</v>
      </c>
      <c r="X1580" t="s">
        <v>9198</v>
      </c>
      <c r="Y1580" t="s">
        <v>9166</v>
      </c>
      <c r="Z1580" t="s">
        <v>47</v>
      </c>
      <c r="AA1580" t="s">
        <v>178</v>
      </c>
    </row>
    <row r="1581" spans="1:27" x14ac:dyDescent="0.25">
      <c r="A1581">
        <v>4464</v>
      </c>
      <c r="B1581">
        <v>1580</v>
      </c>
      <c r="C1581" t="s">
        <v>2199</v>
      </c>
      <c r="D1581" t="s">
        <v>15</v>
      </c>
      <c r="E1581" t="s">
        <v>2200</v>
      </c>
      <c r="F1581" t="s">
        <v>389</v>
      </c>
      <c r="G1581" s="4" t="s">
        <v>18</v>
      </c>
      <c r="H1581" s="4">
        <v>2.991898148148148E-2</v>
      </c>
      <c r="I1581" s="4">
        <v>3.0902777777777779E-2</v>
      </c>
      <c r="J1581" s="4">
        <v>2.9976851851851853E-3</v>
      </c>
      <c r="K1581" s="4">
        <v>1.4918981481481481E-2</v>
      </c>
      <c r="L1581" t="s">
        <v>7475</v>
      </c>
      <c r="M1581" t="s">
        <v>6340</v>
      </c>
      <c r="N1581" s="4">
        <v>1.4999999999999999E-2</v>
      </c>
      <c r="O1581" s="9">
        <v>1.4999999999999999E-2</v>
      </c>
      <c r="P1581">
        <v>-7</v>
      </c>
      <c r="Q1581">
        <v>-5.4305663304887496E-3</v>
      </c>
      <c r="R1581" t="s">
        <v>23</v>
      </c>
      <c r="S1581">
        <v>43</v>
      </c>
      <c r="T1581" t="s">
        <v>9188</v>
      </c>
      <c r="U1581" t="s">
        <v>4576</v>
      </c>
      <c r="V1581" t="s">
        <v>105</v>
      </c>
      <c r="W1581" t="s">
        <v>4579</v>
      </c>
      <c r="X1581" t="s">
        <v>9198</v>
      </c>
      <c r="Y1581" t="s">
        <v>9166</v>
      </c>
      <c r="Z1581" t="s">
        <v>47</v>
      </c>
      <c r="AA1581" t="s">
        <v>101</v>
      </c>
    </row>
    <row r="1582" spans="1:27" x14ac:dyDescent="0.25">
      <c r="A1582">
        <v>5289</v>
      </c>
      <c r="B1582">
        <v>1581</v>
      </c>
      <c r="C1582" t="s">
        <v>2201</v>
      </c>
      <c r="D1582" t="s">
        <v>15</v>
      </c>
      <c r="E1582" t="s">
        <v>2202</v>
      </c>
      <c r="F1582" t="s">
        <v>1383</v>
      </c>
      <c r="G1582" s="4" t="s">
        <v>207</v>
      </c>
      <c r="H1582" s="4">
        <v>2.991898148148148E-2</v>
      </c>
      <c r="I1582" s="4">
        <v>3.1122685185185184E-2</v>
      </c>
      <c r="J1582" s="4">
        <v>2.9976851851851853E-3</v>
      </c>
      <c r="K1582" s="4">
        <v>1.4907407407407407E-2</v>
      </c>
      <c r="L1582" t="s">
        <v>7475</v>
      </c>
      <c r="M1582" t="s">
        <v>4814</v>
      </c>
      <c r="N1582" s="4">
        <v>1.5011574074074075E-2</v>
      </c>
      <c r="O1582" s="9">
        <v>1.5011574074074075E-2</v>
      </c>
      <c r="P1582">
        <v>-9</v>
      </c>
      <c r="Q1582">
        <v>-6.9875776397515504E-3</v>
      </c>
      <c r="R1582" t="s">
        <v>23</v>
      </c>
      <c r="S1582">
        <v>43</v>
      </c>
      <c r="T1582" t="s">
        <v>9188</v>
      </c>
      <c r="U1582" t="s">
        <v>4576</v>
      </c>
      <c r="V1582" t="s">
        <v>165</v>
      </c>
      <c r="W1582" t="s">
        <v>4579</v>
      </c>
      <c r="X1582" t="s">
        <v>9198</v>
      </c>
      <c r="Y1582" t="s">
        <v>9166</v>
      </c>
      <c r="Z1582" t="s">
        <v>47</v>
      </c>
      <c r="AA1582" t="s">
        <v>99</v>
      </c>
    </row>
    <row r="1583" spans="1:27" x14ac:dyDescent="0.25">
      <c r="A1583">
        <v>3370</v>
      </c>
      <c r="B1583">
        <v>1582</v>
      </c>
      <c r="C1583" t="s">
        <v>8087</v>
      </c>
      <c r="D1583" t="s">
        <v>15</v>
      </c>
      <c r="E1583" t="s">
        <v>1805</v>
      </c>
      <c r="F1583" t="s">
        <v>510</v>
      </c>
      <c r="G1583" s="4" t="s">
        <v>207</v>
      </c>
      <c r="H1583" s="4">
        <v>2.991898148148148E-2</v>
      </c>
      <c r="I1583" s="4">
        <v>3.0949074074074073E-2</v>
      </c>
      <c r="J1583" s="4">
        <v>2.9976851851851853E-3</v>
      </c>
      <c r="K1583" s="4">
        <v>1.4652777777777778E-2</v>
      </c>
      <c r="L1583" t="s">
        <v>7475</v>
      </c>
      <c r="M1583" t="s">
        <v>8088</v>
      </c>
      <c r="N1583" s="4">
        <v>1.5266203703703704E-2</v>
      </c>
      <c r="O1583" s="9">
        <v>1.5266203703703704E-2</v>
      </c>
      <c r="P1583">
        <v>-53</v>
      </c>
      <c r="Q1583">
        <v>-4.1864139020537101E-2</v>
      </c>
      <c r="R1583" t="s">
        <v>43</v>
      </c>
      <c r="S1583">
        <v>43</v>
      </c>
      <c r="T1583" t="s">
        <v>9188</v>
      </c>
      <c r="U1583" t="s">
        <v>4576</v>
      </c>
      <c r="V1583" t="s">
        <v>165</v>
      </c>
      <c r="W1583" t="s">
        <v>4579</v>
      </c>
      <c r="X1583" t="s">
        <v>9198</v>
      </c>
      <c r="Y1583" t="s">
        <v>9166</v>
      </c>
      <c r="Z1583" t="s">
        <v>47</v>
      </c>
      <c r="AA1583" t="s">
        <v>9179</v>
      </c>
    </row>
    <row r="1584" spans="1:27" x14ac:dyDescent="0.25">
      <c r="A1584">
        <v>1866</v>
      </c>
      <c r="B1584">
        <v>1583</v>
      </c>
      <c r="C1584" t="s">
        <v>2203</v>
      </c>
      <c r="D1584" t="s">
        <v>15</v>
      </c>
      <c r="E1584" t="s">
        <v>2204</v>
      </c>
      <c r="F1584" t="s">
        <v>82</v>
      </c>
      <c r="G1584" s="4" t="s">
        <v>30</v>
      </c>
      <c r="H1584" s="4">
        <v>2.991898148148148E-2</v>
      </c>
      <c r="I1584" s="4">
        <v>3.0925925925925926E-2</v>
      </c>
      <c r="J1584" s="4">
        <v>2.9976851851851853E-3</v>
      </c>
      <c r="K1584" s="4">
        <v>1.4814814814814815E-2</v>
      </c>
      <c r="L1584" t="s">
        <v>7475</v>
      </c>
      <c r="M1584" t="s">
        <v>5172</v>
      </c>
      <c r="N1584" s="4">
        <v>1.5104166666666667E-2</v>
      </c>
      <c r="O1584" s="9">
        <v>1.5104166666666667E-2</v>
      </c>
      <c r="P1584">
        <v>-25</v>
      </c>
      <c r="Q1584">
        <v>-1.953125E-2</v>
      </c>
      <c r="R1584" t="s">
        <v>23</v>
      </c>
      <c r="S1584">
        <v>43</v>
      </c>
      <c r="T1584" t="s">
        <v>9188</v>
      </c>
      <c r="U1584" t="s">
        <v>4576</v>
      </c>
      <c r="V1584" t="s">
        <v>75</v>
      </c>
      <c r="W1584" t="s">
        <v>4579</v>
      </c>
      <c r="X1584" t="s">
        <v>9198</v>
      </c>
      <c r="Y1584" t="s">
        <v>9166</v>
      </c>
      <c r="Z1584" t="s">
        <v>47</v>
      </c>
      <c r="AA1584" t="s">
        <v>75</v>
      </c>
    </row>
    <row r="1585" spans="1:27" x14ac:dyDescent="0.25">
      <c r="A1585">
        <v>1107</v>
      </c>
      <c r="B1585">
        <v>1584</v>
      </c>
      <c r="C1585" t="s">
        <v>7989</v>
      </c>
      <c r="D1585" t="s">
        <v>15</v>
      </c>
      <c r="E1585" t="s">
        <v>112</v>
      </c>
      <c r="F1585" t="s">
        <v>113</v>
      </c>
      <c r="G1585" s="4" t="s">
        <v>1011</v>
      </c>
      <c r="H1585" s="4">
        <v>2.9930555555555554E-2</v>
      </c>
      <c r="I1585" s="4">
        <v>3.0995370370370371E-2</v>
      </c>
      <c r="J1585" s="4">
        <v>2.9976851851851853E-3</v>
      </c>
      <c r="K1585" s="4">
        <v>1.4837962962962963E-2</v>
      </c>
      <c r="L1585" t="s">
        <v>6717</v>
      </c>
      <c r="M1585" t="s">
        <v>6332</v>
      </c>
      <c r="N1585" s="4">
        <v>1.5092592592592593E-2</v>
      </c>
      <c r="O1585" s="9">
        <v>1.5092592592592593E-2</v>
      </c>
      <c r="P1585">
        <v>-22</v>
      </c>
      <c r="Q1585">
        <v>-1.7160686427457099E-2</v>
      </c>
      <c r="R1585" t="s">
        <v>23</v>
      </c>
      <c r="S1585">
        <v>43</v>
      </c>
      <c r="T1585" t="s">
        <v>9189</v>
      </c>
      <c r="U1585" t="s">
        <v>4576</v>
      </c>
      <c r="V1585" t="s">
        <v>136</v>
      </c>
      <c r="W1585" t="s">
        <v>4579</v>
      </c>
      <c r="X1585" t="s">
        <v>9198</v>
      </c>
      <c r="Y1585" t="s">
        <v>9166</v>
      </c>
      <c r="Z1585" t="s">
        <v>47</v>
      </c>
      <c r="AA1585" t="s">
        <v>83</v>
      </c>
    </row>
    <row r="1586" spans="1:27" x14ac:dyDescent="0.25">
      <c r="A1586">
        <v>4700</v>
      </c>
      <c r="B1586">
        <v>1585</v>
      </c>
      <c r="C1586" t="s">
        <v>2205</v>
      </c>
      <c r="D1586" t="s">
        <v>15</v>
      </c>
      <c r="E1586" t="s">
        <v>2192</v>
      </c>
      <c r="F1586" t="s">
        <v>983</v>
      </c>
      <c r="G1586" s="4" t="s">
        <v>135</v>
      </c>
      <c r="H1586" s="4">
        <v>2.9930555555555554E-2</v>
      </c>
      <c r="I1586" s="4">
        <v>3.125E-2</v>
      </c>
      <c r="J1586" s="4">
        <v>2.9976851851851853E-3</v>
      </c>
      <c r="K1586" s="4">
        <v>1.5219907407407408E-2</v>
      </c>
      <c r="L1586" t="s">
        <v>6717</v>
      </c>
      <c r="M1586" t="s">
        <v>5486</v>
      </c>
      <c r="N1586" s="4">
        <v>1.4710648148148148E-2</v>
      </c>
      <c r="O1586" s="9">
        <v>1.4710648148148148E-2</v>
      </c>
      <c r="P1586">
        <v>44</v>
      </c>
      <c r="Q1586">
        <v>3.3460076045627403E-2</v>
      </c>
      <c r="R1586" t="s">
        <v>19</v>
      </c>
      <c r="S1586">
        <v>43</v>
      </c>
      <c r="T1586" t="s">
        <v>9188</v>
      </c>
      <c r="U1586" t="s">
        <v>4576</v>
      </c>
      <c r="V1586" t="s">
        <v>136</v>
      </c>
      <c r="W1586" t="s">
        <v>4579</v>
      </c>
      <c r="X1586" t="s">
        <v>9198</v>
      </c>
      <c r="Y1586" t="s">
        <v>9166</v>
      </c>
      <c r="Z1586" t="s">
        <v>47</v>
      </c>
      <c r="AA1586" t="s">
        <v>180</v>
      </c>
    </row>
    <row r="1587" spans="1:27" x14ac:dyDescent="0.25">
      <c r="A1587">
        <v>3388</v>
      </c>
      <c r="B1587">
        <v>1586</v>
      </c>
      <c r="C1587" t="s">
        <v>6716</v>
      </c>
      <c r="D1587" t="s">
        <v>15</v>
      </c>
      <c r="F1587" t="s">
        <v>713</v>
      </c>
      <c r="G1587" s="4" t="s">
        <v>135</v>
      </c>
      <c r="H1587" s="4">
        <v>2.9930555555555554E-2</v>
      </c>
      <c r="I1587" s="4">
        <v>3.0092592592592591E-2</v>
      </c>
      <c r="J1587" s="4">
        <v>2.9976851851851853E-3</v>
      </c>
      <c r="K1587" s="4">
        <v>1.4479166666666666E-2</v>
      </c>
      <c r="L1587" t="s">
        <v>6717</v>
      </c>
      <c r="M1587" t="s">
        <v>4789</v>
      </c>
      <c r="N1587" s="4">
        <v>1.545138888888889E-2</v>
      </c>
      <c r="O1587" s="9">
        <v>1.545138888888889E-2</v>
      </c>
      <c r="P1587">
        <v>-84</v>
      </c>
      <c r="Q1587">
        <v>-6.7146282973621102E-2</v>
      </c>
      <c r="R1587" t="s">
        <v>43</v>
      </c>
      <c r="S1587">
        <v>43</v>
      </c>
      <c r="T1587" t="s">
        <v>9188</v>
      </c>
      <c r="U1587" t="s">
        <v>4579</v>
      </c>
      <c r="V1587" t="s">
        <v>136</v>
      </c>
      <c r="W1587" t="s">
        <v>4579</v>
      </c>
      <c r="X1587" t="s">
        <v>9198</v>
      </c>
      <c r="Y1587" t="s">
        <v>9166</v>
      </c>
      <c r="Z1587" t="s">
        <v>47</v>
      </c>
      <c r="AA1587" t="s">
        <v>168</v>
      </c>
    </row>
    <row r="1588" spans="1:27" x14ac:dyDescent="0.25">
      <c r="A1588">
        <v>4612</v>
      </c>
      <c r="B1588">
        <v>1587</v>
      </c>
      <c r="C1588" t="s">
        <v>2206</v>
      </c>
      <c r="D1588" t="s">
        <v>15</v>
      </c>
      <c r="F1588" t="s">
        <v>82</v>
      </c>
      <c r="G1588" s="4" t="s">
        <v>18</v>
      </c>
      <c r="H1588" s="4">
        <v>2.9942129629629631E-2</v>
      </c>
      <c r="I1588" s="4">
        <v>3.1354166666666669E-2</v>
      </c>
      <c r="J1588" s="4">
        <v>2.9976851851851853E-3</v>
      </c>
      <c r="K1588" s="4">
        <v>1.5034722222222222E-2</v>
      </c>
      <c r="L1588" t="s">
        <v>4610</v>
      </c>
      <c r="M1588" t="s">
        <v>5952</v>
      </c>
      <c r="N1588" s="4">
        <v>1.4907407407407407E-2</v>
      </c>
      <c r="O1588" s="9">
        <v>1.4907407407407407E-2</v>
      </c>
      <c r="P1588">
        <v>11</v>
      </c>
      <c r="Q1588">
        <v>8.4680523479599701E-3</v>
      </c>
      <c r="R1588" t="s">
        <v>23</v>
      </c>
      <c r="S1588">
        <v>43</v>
      </c>
      <c r="T1588" t="s">
        <v>9188</v>
      </c>
      <c r="U1588" t="s">
        <v>4579</v>
      </c>
      <c r="V1588" t="s">
        <v>105</v>
      </c>
      <c r="W1588" t="s">
        <v>4579</v>
      </c>
      <c r="X1588" t="s">
        <v>9198</v>
      </c>
      <c r="Y1588" t="s">
        <v>9166</v>
      </c>
      <c r="Z1588" t="s">
        <v>47</v>
      </c>
      <c r="AA1588" t="s">
        <v>131</v>
      </c>
    </row>
    <row r="1589" spans="1:27" x14ac:dyDescent="0.25">
      <c r="A1589">
        <v>3139</v>
      </c>
      <c r="B1589">
        <v>1588</v>
      </c>
      <c r="C1589" t="s">
        <v>4609</v>
      </c>
      <c r="D1589" t="s">
        <v>15</v>
      </c>
      <c r="F1589" t="s">
        <v>82</v>
      </c>
      <c r="G1589" s="4" t="s">
        <v>18</v>
      </c>
      <c r="H1589" s="4">
        <v>2.9942129629629631E-2</v>
      </c>
      <c r="I1589" s="4">
        <v>3.1365740740740743E-2</v>
      </c>
      <c r="J1589" s="4">
        <v>2.9976851851851853E-3</v>
      </c>
      <c r="K1589" s="4">
        <v>1.5162037037037036E-2</v>
      </c>
      <c r="L1589" t="s">
        <v>4610</v>
      </c>
      <c r="M1589" t="s">
        <v>4611</v>
      </c>
      <c r="N1589" s="4">
        <v>1.4780092592592593E-2</v>
      </c>
      <c r="O1589" s="9">
        <v>1.4780092592592593E-2</v>
      </c>
      <c r="P1589">
        <v>33</v>
      </c>
      <c r="Q1589">
        <v>2.5190839694656499E-2</v>
      </c>
      <c r="R1589" t="s">
        <v>19</v>
      </c>
      <c r="S1589">
        <v>43</v>
      </c>
      <c r="T1589" t="s">
        <v>9188</v>
      </c>
      <c r="U1589" t="s">
        <v>4579</v>
      </c>
      <c r="V1589" t="s">
        <v>105</v>
      </c>
      <c r="W1589" t="s">
        <v>4579</v>
      </c>
      <c r="X1589" t="s">
        <v>9198</v>
      </c>
      <c r="Y1589" t="s">
        <v>9166</v>
      </c>
      <c r="Z1589" t="s">
        <v>47</v>
      </c>
      <c r="AA1589" t="s">
        <v>165</v>
      </c>
    </row>
    <row r="1590" spans="1:27" x14ac:dyDescent="0.25">
      <c r="A1590">
        <v>1226</v>
      </c>
      <c r="B1590">
        <v>1589</v>
      </c>
      <c r="C1590" t="s">
        <v>2207</v>
      </c>
      <c r="D1590" t="s">
        <v>15</v>
      </c>
      <c r="F1590" t="s">
        <v>82</v>
      </c>
      <c r="G1590" s="4" t="s">
        <v>135</v>
      </c>
      <c r="H1590" s="4">
        <v>2.9942129629629631E-2</v>
      </c>
      <c r="I1590" s="4">
        <v>3.107638888888889E-2</v>
      </c>
      <c r="J1590" s="4">
        <v>2.9976851851851853E-3</v>
      </c>
      <c r="K1590" s="4">
        <v>1.4930555555555556E-2</v>
      </c>
      <c r="L1590" t="s">
        <v>4610</v>
      </c>
      <c r="M1590" t="s">
        <v>4975</v>
      </c>
      <c r="N1590" s="4">
        <v>1.5011574074074075E-2</v>
      </c>
      <c r="O1590" s="9">
        <v>1.5011574074074075E-2</v>
      </c>
      <c r="P1590">
        <v>-7</v>
      </c>
      <c r="Q1590">
        <v>-5.4263565891472902E-3</v>
      </c>
      <c r="R1590" t="s">
        <v>23</v>
      </c>
      <c r="S1590">
        <v>43</v>
      </c>
      <c r="T1590" t="s">
        <v>9188</v>
      </c>
      <c r="U1590" t="s">
        <v>4579</v>
      </c>
      <c r="V1590" t="s">
        <v>136</v>
      </c>
      <c r="W1590" t="s">
        <v>4579</v>
      </c>
      <c r="X1590" t="s">
        <v>9198</v>
      </c>
      <c r="Y1590" t="s">
        <v>9166</v>
      </c>
      <c r="Z1590" t="s">
        <v>47</v>
      </c>
      <c r="AA1590" t="s">
        <v>105</v>
      </c>
    </row>
    <row r="1591" spans="1:27" x14ac:dyDescent="0.25">
      <c r="A1591">
        <v>712</v>
      </c>
      <c r="B1591">
        <v>1590</v>
      </c>
      <c r="C1591" t="s">
        <v>8375</v>
      </c>
      <c r="D1591" t="s">
        <v>15</v>
      </c>
      <c r="E1591" t="s">
        <v>2208</v>
      </c>
      <c r="F1591" t="s">
        <v>628</v>
      </c>
      <c r="G1591" s="4" t="s">
        <v>135</v>
      </c>
      <c r="H1591" s="4">
        <v>2.9942129629629631E-2</v>
      </c>
      <c r="I1591" s="4">
        <v>3.1006944444444445E-2</v>
      </c>
      <c r="J1591" s="4">
        <v>2.9976851851851853E-3</v>
      </c>
      <c r="K1591" s="4">
        <v>1.525462962962963E-2</v>
      </c>
      <c r="L1591" t="s">
        <v>4610</v>
      </c>
      <c r="M1591" t="s">
        <v>4823</v>
      </c>
      <c r="N1591" s="4">
        <v>1.4687499999999999E-2</v>
      </c>
      <c r="O1591" s="9">
        <v>1.4687499999999999E-2</v>
      </c>
      <c r="P1591">
        <v>49</v>
      </c>
      <c r="Q1591">
        <v>3.71775417298938E-2</v>
      </c>
      <c r="R1591" t="s">
        <v>19</v>
      </c>
      <c r="S1591">
        <v>43</v>
      </c>
      <c r="T1591" t="s">
        <v>9188</v>
      </c>
      <c r="U1591" t="s">
        <v>4576</v>
      </c>
      <c r="V1591" t="s">
        <v>136</v>
      </c>
      <c r="W1591" t="s">
        <v>4579</v>
      </c>
      <c r="X1591" t="s">
        <v>9198</v>
      </c>
      <c r="Y1591" t="s">
        <v>9166</v>
      </c>
      <c r="Z1591" t="s">
        <v>47</v>
      </c>
      <c r="AA1591" t="s">
        <v>189</v>
      </c>
    </row>
    <row r="1592" spans="1:27" x14ac:dyDescent="0.25">
      <c r="A1592">
        <v>723</v>
      </c>
      <c r="B1592">
        <v>1591</v>
      </c>
      <c r="C1592" t="s">
        <v>2209</v>
      </c>
      <c r="D1592" t="s">
        <v>15</v>
      </c>
      <c r="E1592" t="s">
        <v>2210</v>
      </c>
      <c r="F1592" t="s">
        <v>983</v>
      </c>
      <c r="G1592" s="4" t="s">
        <v>1054</v>
      </c>
      <c r="H1592" s="4">
        <v>2.9942129629629631E-2</v>
      </c>
      <c r="I1592" s="4">
        <v>3.125E-2</v>
      </c>
      <c r="J1592" s="4">
        <v>2.9976851851851853E-3</v>
      </c>
      <c r="K1592" s="4">
        <v>1.5219907407407408E-2</v>
      </c>
      <c r="L1592" t="s">
        <v>4610</v>
      </c>
      <c r="M1592" t="s">
        <v>5486</v>
      </c>
      <c r="N1592" s="4">
        <v>1.4722222222222222E-2</v>
      </c>
      <c r="O1592" s="9">
        <v>1.4722222222222222E-2</v>
      </c>
      <c r="P1592">
        <v>43</v>
      </c>
      <c r="Q1592">
        <v>3.26996197718631E-2</v>
      </c>
      <c r="R1592" t="s">
        <v>19</v>
      </c>
      <c r="S1592">
        <v>43</v>
      </c>
      <c r="T1592" t="s">
        <v>9188</v>
      </c>
      <c r="U1592" t="s">
        <v>4576</v>
      </c>
      <c r="V1592" t="s">
        <v>195</v>
      </c>
      <c r="W1592" t="s">
        <v>4579</v>
      </c>
      <c r="X1592" t="s">
        <v>9198</v>
      </c>
      <c r="Y1592" t="s">
        <v>9166</v>
      </c>
      <c r="Z1592" t="s">
        <v>47</v>
      </c>
      <c r="AA1592" t="s">
        <v>180</v>
      </c>
    </row>
    <row r="1593" spans="1:27" x14ac:dyDescent="0.25">
      <c r="A1593">
        <v>201</v>
      </c>
      <c r="B1593">
        <v>1592</v>
      </c>
      <c r="C1593" t="s">
        <v>8707</v>
      </c>
      <c r="D1593" t="s">
        <v>15</v>
      </c>
      <c r="E1593" t="s">
        <v>751</v>
      </c>
      <c r="F1593" t="s">
        <v>61</v>
      </c>
      <c r="G1593" s="4" t="s">
        <v>18</v>
      </c>
      <c r="H1593" s="4">
        <v>2.9953703703703705E-2</v>
      </c>
      <c r="I1593" s="4">
        <v>3.0775462962962963E-2</v>
      </c>
      <c r="J1593" s="4">
        <v>2.9976851851851853E-3</v>
      </c>
      <c r="K1593" s="4">
        <v>1.5266203703703704E-2</v>
      </c>
      <c r="L1593" t="s">
        <v>8311</v>
      </c>
      <c r="M1593" t="s">
        <v>6824</v>
      </c>
      <c r="N1593" s="4">
        <v>1.4687499999999999E-2</v>
      </c>
      <c r="O1593" s="9">
        <v>1.4687499999999999E-2</v>
      </c>
      <c r="P1593">
        <v>50</v>
      </c>
      <c r="Q1593">
        <v>3.7907505686125803E-2</v>
      </c>
      <c r="R1593" t="s">
        <v>19</v>
      </c>
      <c r="S1593">
        <v>43</v>
      </c>
      <c r="T1593" t="s">
        <v>9188</v>
      </c>
      <c r="U1593" t="s">
        <v>4576</v>
      </c>
      <c r="V1593" t="s">
        <v>105</v>
      </c>
      <c r="W1593" t="s">
        <v>4579</v>
      </c>
      <c r="X1593" t="s">
        <v>9198</v>
      </c>
      <c r="Y1593" t="s">
        <v>9166</v>
      </c>
      <c r="Z1593" t="s">
        <v>47</v>
      </c>
      <c r="AA1593" t="s">
        <v>191</v>
      </c>
    </row>
    <row r="1594" spans="1:27" x14ac:dyDescent="0.25">
      <c r="A1594">
        <v>279</v>
      </c>
      <c r="B1594">
        <v>1593</v>
      </c>
      <c r="C1594" t="s">
        <v>2211</v>
      </c>
      <c r="D1594" t="s">
        <v>15</v>
      </c>
      <c r="E1594" t="s">
        <v>2212</v>
      </c>
      <c r="F1594" t="s">
        <v>2012</v>
      </c>
      <c r="G1594" s="4" t="s">
        <v>18</v>
      </c>
      <c r="H1594" s="4">
        <v>2.9953703703703705E-2</v>
      </c>
      <c r="I1594" s="4">
        <v>3.0729166666666665E-2</v>
      </c>
      <c r="J1594" s="4">
        <v>2.9976851851851853E-3</v>
      </c>
      <c r="K1594" s="4">
        <v>1.4780092592592593E-2</v>
      </c>
      <c r="L1594" t="s">
        <v>8311</v>
      </c>
      <c r="M1594" t="s">
        <v>4987</v>
      </c>
      <c r="N1594" s="4">
        <v>1.5173611111111112E-2</v>
      </c>
      <c r="O1594" s="9">
        <v>1.5173611111111112E-2</v>
      </c>
      <c r="P1594">
        <v>-34</v>
      </c>
      <c r="Q1594">
        <v>-2.6624902114330499E-2</v>
      </c>
      <c r="R1594" t="s">
        <v>43</v>
      </c>
      <c r="S1594">
        <v>43</v>
      </c>
      <c r="T1594" t="s">
        <v>9188</v>
      </c>
      <c r="U1594" t="s">
        <v>4576</v>
      </c>
      <c r="V1594" t="s">
        <v>105</v>
      </c>
      <c r="W1594" t="s">
        <v>4579</v>
      </c>
      <c r="X1594" t="s">
        <v>9198</v>
      </c>
      <c r="Y1594" t="s">
        <v>9166</v>
      </c>
      <c r="Z1594" t="s">
        <v>47</v>
      </c>
      <c r="AA1594" t="s">
        <v>65</v>
      </c>
    </row>
    <row r="1595" spans="1:27" x14ac:dyDescent="0.25">
      <c r="A1595">
        <v>1355</v>
      </c>
      <c r="B1595">
        <v>1594</v>
      </c>
      <c r="C1595" t="s">
        <v>9100</v>
      </c>
      <c r="D1595" t="s">
        <v>15</v>
      </c>
      <c r="E1595" t="s">
        <v>81</v>
      </c>
      <c r="F1595" t="s">
        <v>82</v>
      </c>
      <c r="G1595" s="4" t="s">
        <v>186</v>
      </c>
      <c r="H1595" s="4">
        <v>2.9953703703703705E-2</v>
      </c>
      <c r="I1595" s="4">
        <v>3.0810185185185184E-2</v>
      </c>
      <c r="J1595" s="4">
        <v>2.9976851851851853E-3</v>
      </c>
      <c r="K1595" s="4">
        <v>1.4479166666666666E-2</v>
      </c>
      <c r="L1595" t="s">
        <v>8311</v>
      </c>
      <c r="M1595" t="s">
        <v>4789</v>
      </c>
      <c r="N1595" s="4">
        <v>1.5474537037037037E-2</v>
      </c>
      <c r="O1595" s="9">
        <v>1.5474537037037037E-2</v>
      </c>
      <c r="P1595">
        <v>-86</v>
      </c>
      <c r="Q1595">
        <v>-6.8745003996802598E-2</v>
      </c>
      <c r="R1595" t="s">
        <v>43</v>
      </c>
      <c r="S1595">
        <v>43</v>
      </c>
      <c r="T1595" t="s">
        <v>9189</v>
      </c>
      <c r="U1595" t="s">
        <v>4576</v>
      </c>
      <c r="V1595" t="s">
        <v>105</v>
      </c>
      <c r="W1595" t="s">
        <v>4579</v>
      </c>
      <c r="X1595" t="s">
        <v>9198</v>
      </c>
      <c r="Y1595" t="s">
        <v>9166</v>
      </c>
      <c r="Z1595" t="s">
        <v>47</v>
      </c>
      <c r="AA1595" t="s">
        <v>168</v>
      </c>
    </row>
    <row r="1596" spans="1:27" x14ac:dyDescent="0.25">
      <c r="A1596">
        <v>2329</v>
      </c>
      <c r="B1596">
        <v>1595</v>
      </c>
      <c r="C1596" t="s">
        <v>2213</v>
      </c>
      <c r="D1596" t="s">
        <v>15</v>
      </c>
      <c r="E1596" t="s">
        <v>2214</v>
      </c>
      <c r="F1596" t="s">
        <v>213</v>
      </c>
      <c r="G1596" s="4" t="s">
        <v>135</v>
      </c>
      <c r="H1596" s="4">
        <v>2.9953703703703705E-2</v>
      </c>
      <c r="I1596" s="4">
        <v>3.0613425925925926E-2</v>
      </c>
      <c r="J1596" s="4">
        <v>2.9976851851851853E-3</v>
      </c>
      <c r="K1596" s="4">
        <v>1.4375000000000001E-2</v>
      </c>
      <c r="L1596" t="s">
        <v>8311</v>
      </c>
      <c r="M1596" t="s">
        <v>7092</v>
      </c>
      <c r="N1596" s="4">
        <v>1.5578703703703704E-2</v>
      </c>
      <c r="O1596" s="9">
        <v>1.5578703703703704E-2</v>
      </c>
      <c r="P1596">
        <v>-104</v>
      </c>
      <c r="Q1596">
        <v>-8.3735909822866397E-2</v>
      </c>
      <c r="R1596" t="s">
        <v>43</v>
      </c>
      <c r="S1596">
        <v>43</v>
      </c>
      <c r="T1596" t="s">
        <v>9188</v>
      </c>
      <c r="U1596" t="s">
        <v>4576</v>
      </c>
      <c r="V1596" t="s">
        <v>136</v>
      </c>
      <c r="W1596" t="s">
        <v>4579</v>
      </c>
      <c r="X1596" t="s">
        <v>9198</v>
      </c>
      <c r="Y1596" t="s">
        <v>9166</v>
      </c>
      <c r="Z1596" t="s">
        <v>47</v>
      </c>
      <c r="AA1596" t="s">
        <v>141</v>
      </c>
    </row>
    <row r="1597" spans="1:27" x14ac:dyDescent="0.25">
      <c r="A1597">
        <v>1984</v>
      </c>
      <c r="B1597">
        <v>1596</v>
      </c>
      <c r="C1597" t="s">
        <v>8376</v>
      </c>
      <c r="D1597" t="s">
        <v>15</v>
      </c>
      <c r="E1597" t="s">
        <v>627</v>
      </c>
      <c r="F1597" t="s">
        <v>1498</v>
      </c>
      <c r="G1597" s="4" t="s">
        <v>135</v>
      </c>
      <c r="H1597" s="4">
        <v>2.9965277777777778E-2</v>
      </c>
      <c r="I1597" s="4">
        <v>3.1377314814814816E-2</v>
      </c>
      <c r="J1597" s="4">
        <v>2.9976851851851853E-3</v>
      </c>
      <c r="K1597" s="4">
        <v>1.5127314814814816E-2</v>
      </c>
      <c r="L1597" t="s">
        <v>6718</v>
      </c>
      <c r="M1597" t="s">
        <v>4606</v>
      </c>
      <c r="N1597" s="4">
        <v>1.4837962962962963E-2</v>
      </c>
      <c r="O1597" s="9">
        <v>1.4837962962962963E-2</v>
      </c>
      <c r="P1597">
        <v>25</v>
      </c>
      <c r="Q1597">
        <v>1.9127773527161399E-2</v>
      </c>
      <c r="R1597" t="s">
        <v>23</v>
      </c>
      <c r="S1597">
        <v>43</v>
      </c>
      <c r="T1597" t="s">
        <v>9188</v>
      </c>
      <c r="U1597" t="s">
        <v>4576</v>
      </c>
      <c r="V1597" t="s">
        <v>136</v>
      </c>
      <c r="W1597" t="s">
        <v>4579</v>
      </c>
      <c r="X1597" t="s">
        <v>9198</v>
      </c>
      <c r="Y1597" t="s">
        <v>9166</v>
      </c>
      <c r="Z1597" t="s">
        <v>47</v>
      </c>
      <c r="AA1597" t="s">
        <v>155</v>
      </c>
    </row>
    <row r="1598" spans="1:27" x14ac:dyDescent="0.25">
      <c r="A1598">
        <v>5489</v>
      </c>
      <c r="B1598">
        <v>1597</v>
      </c>
      <c r="C1598" t="s">
        <v>2215</v>
      </c>
      <c r="D1598" t="s">
        <v>15</v>
      </c>
      <c r="F1598" t="s">
        <v>884</v>
      </c>
      <c r="G1598" s="4" t="s">
        <v>135</v>
      </c>
      <c r="H1598" s="4">
        <v>2.9965277777777778E-2</v>
      </c>
      <c r="I1598" s="4">
        <v>3.3657407407407407E-2</v>
      </c>
      <c r="J1598" s="4">
        <v>2.9976851851851853E-3</v>
      </c>
      <c r="K1598" s="4">
        <v>1.4849537037037038E-2</v>
      </c>
      <c r="L1598" t="s">
        <v>6718</v>
      </c>
      <c r="M1598" t="s">
        <v>6719</v>
      </c>
      <c r="N1598" s="4">
        <v>1.511574074074074E-2</v>
      </c>
      <c r="O1598" s="9">
        <v>1.511574074074074E-2</v>
      </c>
      <c r="P1598">
        <v>-23</v>
      </c>
      <c r="Q1598">
        <v>-1.7926734216679702E-2</v>
      </c>
      <c r="R1598" t="s">
        <v>23</v>
      </c>
      <c r="S1598">
        <v>43</v>
      </c>
      <c r="T1598" t="s">
        <v>9188</v>
      </c>
      <c r="U1598" t="s">
        <v>4579</v>
      </c>
      <c r="V1598" t="s">
        <v>136</v>
      </c>
      <c r="W1598" t="s">
        <v>4579</v>
      </c>
      <c r="X1598" t="s">
        <v>9198</v>
      </c>
      <c r="Y1598" t="s">
        <v>9166</v>
      </c>
      <c r="Z1598" t="s">
        <v>47</v>
      </c>
      <c r="AA1598" t="s">
        <v>86</v>
      </c>
    </row>
    <row r="1599" spans="1:27" x14ac:dyDescent="0.25">
      <c r="A1599">
        <v>1384</v>
      </c>
      <c r="B1599">
        <v>1598</v>
      </c>
      <c r="C1599" t="s">
        <v>8708</v>
      </c>
      <c r="D1599" t="s">
        <v>15</v>
      </c>
      <c r="E1599" t="s">
        <v>2216</v>
      </c>
      <c r="F1599" t="s">
        <v>1236</v>
      </c>
      <c r="G1599" s="4" t="s">
        <v>18</v>
      </c>
      <c r="H1599" s="4">
        <v>2.9976851851851852E-2</v>
      </c>
      <c r="I1599" s="4">
        <v>3.0613425925925926E-2</v>
      </c>
      <c r="J1599" s="4">
        <v>2.9976851851851853E-3</v>
      </c>
      <c r="K1599" s="4">
        <v>1.4872685185185185E-2</v>
      </c>
      <c r="L1599" t="s">
        <v>7476</v>
      </c>
      <c r="M1599" t="s">
        <v>6720</v>
      </c>
      <c r="N1599" s="4">
        <v>1.5104166666666667E-2</v>
      </c>
      <c r="O1599" s="9">
        <v>1.5104166666666667E-2</v>
      </c>
      <c r="P1599">
        <v>-20</v>
      </c>
      <c r="Q1599">
        <v>-1.5564202334630401E-2</v>
      </c>
      <c r="R1599" t="s">
        <v>23</v>
      </c>
      <c r="S1599">
        <v>43</v>
      </c>
      <c r="T1599" t="s">
        <v>9188</v>
      </c>
      <c r="U1599" t="s">
        <v>4576</v>
      </c>
      <c r="V1599" t="s">
        <v>105</v>
      </c>
      <c r="W1599" t="s">
        <v>4579</v>
      </c>
      <c r="X1599" t="s">
        <v>9198</v>
      </c>
      <c r="Y1599" t="s">
        <v>9166</v>
      </c>
      <c r="Z1599" t="s">
        <v>47</v>
      </c>
      <c r="AA1599" t="s">
        <v>91</v>
      </c>
    </row>
    <row r="1600" spans="1:27" x14ac:dyDescent="0.25">
      <c r="A1600">
        <v>879</v>
      </c>
      <c r="B1600">
        <v>1599</v>
      </c>
      <c r="C1600" t="s">
        <v>2217</v>
      </c>
      <c r="D1600" t="s">
        <v>15</v>
      </c>
      <c r="E1600" t="s">
        <v>2218</v>
      </c>
      <c r="F1600" t="s">
        <v>425</v>
      </c>
      <c r="G1600" s="4" t="s">
        <v>207</v>
      </c>
      <c r="H1600" s="4">
        <v>2.9976851851851852E-2</v>
      </c>
      <c r="I1600" s="4">
        <v>3.0821759259259261E-2</v>
      </c>
      <c r="J1600" s="4">
        <v>2.9976851851851853E-3</v>
      </c>
      <c r="K1600" s="4">
        <v>1.5023148148148148E-2</v>
      </c>
      <c r="L1600" t="s">
        <v>7476</v>
      </c>
      <c r="M1600" t="s">
        <v>6731</v>
      </c>
      <c r="N1600" s="4">
        <v>1.4953703703703703E-2</v>
      </c>
      <c r="O1600" s="9">
        <v>1.4953703703703703E-2</v>
      </c>
      <c r="P1600">
        <v>6</v>
      </c>
      <c r="Q1600">
        <v>4.6224961479198797E-3</v>
      </c>
      <c r="R1600" t="s">
        <v>23</v>
      </c>
      <c r="S1600">
        <v>43</v>
      </c>
      <c r="T1600" t="s">
        <v>9188</v>
      </c>
      <c r="U1600" t="s">
        <v>4576</v>
      </c>
      <c r="V1600" t="s">
        <v>165</v>
      </c>
      <c r="W1600" t="s">
        <v>4579</v>
      </c>
      <c r="X1600" t="s">
        <v>9198</v>
      </c>
      <c r="Y1600" t="s">
        <v>9166</v>
      </c>
      <c r="Z1600" t="s">
        <v>47</v>
      </c>
      <c r="AA1600" t="s">
        <v>128</v>
      </c>
    </row>
    <row r="1601" spans="1:27" x14ac:dyDescent="0.25">
      <c r="A1601">
        <v>876</v>
      </c>
      <c r="B1601">
        <v>1600</v>
      </c>
      <c r="C1601" t="s">
        <v>2219</v>
      </c>
      <c r="D1601" t="s">
        <v>15</v>
      </c>
      <c r="E1601" t="s">
        <v>2220</v>
      </c>
      <c r="F1601" t="s">
        <v>2221</v>
      </c>
      <c r="G1601" s="4" t="s">
        <v>135</v>
      </c>
      <c r="H1601" s="4">
        <v>2.9976851851851852E-2</v>
      </c>
      <c r="I1601" s="4">
        <v>3.0914351851851853E-2</v>
      </c>
      <c r="J1601" s="4">
        <v>2.9976851851851853E-3</v>
      </c>
      <c r="K1601" s="4">
        <v>1.5231481481481481E-2</v>
      </c>
      <c r="L1601" t="s">
        <v>7476</v>
      </c>
      <c r="M1601" t="s">
        <v>6346</v>
      </c>
      <c r="N1601" s="4">
        <v>1.474537037037037E-2</v>
      </c>
      <c r="O1601" s="9">
        <v>1.474537037037037E-2</v>
      </c>
      <c r="P1601">
        <v>42</v>
      </c>
      <c r="Q1601">
        <v>3.1914893617021302E-2</v>
      </c>
      <c r="R1601" t="s">
        <v>19</v>
      </c>
      <c r="S1601">
        <v>43</v>
      </c>
      <c r="T1601" t="s">
        <v>9188</v>
      </c>
      <c r="U1601" t="s">
        <v>4576</v>
      </c>
      <c r="V1601" t="s">
        <v>136</v>
      </c>
      <c r="W1601" t="s">
        <v>4579</v>
      </c>
      <c r="X1601" t="s">
        <v>9198</v>
      </c>
      <c r="Y1601" t="s">
        <v>9166</v>
      </c>
      <c r="Z1601" t="s">
        <v>47</v>
      </c>
      <c r="AA1601" t="s">
        <v>184</v>
      </c>
    </row>
    <row r="1602" spans="1:27" x14ac:dyDescent="0.25">
      <c r="A1602">
        <v>2826</v>
      </c>
      <c r="B1602">
        <v>1601</v>
      </c>
      <c r="C1602" t="s">
        <v>2222</v>
      </c>
      <c r="D1602" t="s">
        <v>15</v>
      </c>
      <c r="F1602" t="s">
        <v>1498</v>
      </c>
      <c r="G1602" s="4" t="s">
        <v>135</v>
      </c>
      <c r="H1602" s="4">
        <v>2.9988425925925925E-2</v>
      </c>
      <c r="I1602" s="4">
        <v>3.142361111111111E-2</v>
      </c>
      <c r="J1602" s="4">
        <v>2.9976851851851853E-3</v>
      </c>
      <c r="K1602" s="4">
        <v>1.4872685185185185E-2</v>
      </c>
      <c r="L1602" t="s">
        <v>6217</v>
      </c>
      <c r="M1602" t="s">
        <v>6720</v>
      </c>
      <c r="N1602" s="4">
        <v>1.511574074074074E-2</v>
      </c>
      <c r="O1602" s="9">
        <v>1.511574074074074E-2</v>
      </c>
      <c r="P1602">
        <v>-21</v>
      </c>
      <c r="Q1602">
        <v>-1.63424124513619E-2</v>
      </c>
      <c r="R1602" t="s">
        <v>23</v>
      </c>
      <c r="S1602">
        <v>43</v>
      </c>
      <c r="T1602" t="s">
        <v>9188</v>
      </c>
      <c r="U1602" t="s">
        <v>4579</v>
      </c>
      <c r="V1602" t="s">
        <v>136</v>
      </c>
      <c r="W1602" t="s">
        <v>4579</v>
      </c>
      <c r="X1602" t="s">
        <v>9198</v>
      </c>
      <c r="Y1602" t="s">
        <v>9166</v>
      </c>
      <c r="Z1602" t="s">
        <v>47</v>
      </c>
      <c r="AA1602" t="s">
        <v>91</v>
      </c>
    </row>
    <row r="1603" spans="1:27" x14ac:dyDescent="0.25">
      <c r="A1603">
        <v>4921</v>
      </c>
      <c r="B1603">
        <v>1602</v>
      </c>
      <c r="C1603" t="s">
        <v>6216</v>
      </c>
      <c r="D1603" t="s">
        <v>15</v>
      </c>
      <c r="F1603" t="s">
        <v>1693</v>
      </c>
      <c r="G1603" s="4" t="s">
        <v>30</v>
      </c>
      <c r="H1603" s="4">
        <v>2.9988425925925925E-2</v>
      </c>
      <c r="I1603" s="4">
        <v>3.1354166666666669E-2</v>
      </c>
      <c r="J1603" s="4">
        <v>2.9976851851851853E-3</v>
      </c>
      <c r="K1603" s="4">
        <v>1.5486111111111112E-2</v>
      </c>
      <c r="L1603" t="s">
        <v>6217</v>
      </c>
      <c r="M1603" t="s">
        <v>4824</v>
      </c>
      <c r="N1603" s="4">
        <v>1.4502314814814815E-2</v>
      </c>
      <c r="O1603" s="9">
        <v>1.4502314814814815E-2</v>
      </c>
      <c r="P1603">
        <v>85</v>
      </c>
      <c r="Q1603">
        <v>6.3527653213751895E-2</v>
      </c>
      <c r="R1603" t="s">
        <v>19</v>
      </c>
      <c r="S1603">
        <v>43</v>
      </c>
      <c r="T1603" t="s">
        <v>9188</v>
      </c>
      <c r="U1603" t="s">
        <v>4579</v>
      </c>
      <c r="V1603" t="s">
        <v>75</v>
      </c>
      <c r="W1603" t="s">
        <v>4579</v>
      </c>
      <c r="X1603" t="s">
        <v>9198</v>
      </c>
      <c r="Y1603" t="s">
        <v>9166</v>
      </c>
      <c r="Z1603" t="s">
        <v>47</v>
      </c>
      <c r="AA1603" t="s">
        <v>69</v>
      </c>
    </row>
    <row r="1604" spans="1:27" x14ac:dyDescent="0.25">
      <c r="A1604">
        <v>5029</v>
      </c>
      <c r="B1604">
        <v>1603</v>
      </c>
      <c r="C1604" t="s">
        <v>2044</v>
      </c>
      <c r="D1604" t="s">
        <v>15</v>
      </c>
      <c r="E1604" t="s">
        <v>2223</v>
      </c>
      <c r="F1604" t="s">
        <v>82</v>
      </c>
      <c r="G1604" s="4" t="s">
        <v>18</v>
      </c>
      <c r="H1604" s="4">
        <v>2.9988425925925925E-2</v>
      </c>
      <c r="I1604" s="4">
        <v>3.1481481481481478E-2</v>
      </c>
      <c r="J1604" s="4">
        <v>2.9976851851851853E-3</v>
      </c>
      <c r="K1604" s="4">
        <v>1.5023148148148148E-2</v>
      </c>
      <c r="L1604" t="s">
        <v>6217</v>
      </c>
      <c r="M1604" t="s">
        <v>6731</v>
      </c>
      <c r="N1604" s="4">
        <v>1.4965277777777777E-2</v>
      </c>
      <c r="O1604" s="9">
        <v>1.4965277777777777E-2</v>
      </c>
      <c r="P1604">
        <v>5</v>
      </c>
      <c r="Q1604">
        <v>3.8520801232665601E-3</v>
      </c>
      <c r="R1604" t="s">
        <v>23</v>
      </c>
      <c r="S1604">
        <v>43</v>
      </c>
      <c r="T1604" t="s">
        <v>9188</v>
      </c>
      <c r="U1604" t="s">
        <v>4576</v>
      </c>
      <c r="V1604" t="s">
        <v>105</v>
      </c>
      <c r="W1604" t="s">
        <v>4579</v>
      </c>
      <c r="X1604" t="s">
        <v>9198</v>
      </c>
      <c r="Y1604" t="s">
        <v>9166</v>
      </c>
      <c r="Z1604" t="s">
        <v>47</v>
      </c>
      <c r="AA1604" t="s">
        <v>128</v>
      </c>
    </row>
    <row r="1605" spans="1:27" x14ac:dyDescent="0.25">
      <c r="A1605">
        <v>1727</v>
      </c>
      <c r="B1605">
        <v>1604</v>
      </c>
      <c r="C1605" t="s">
        <v>8872</v>
      </c>
      <c r="D1605" t="s">
        <v>15</v>
      </c>
      <c r="E1605" t="s">
        <v>2224</v>
      </c>
      <c r="F1605" t="s">
        <v>82</v>
      </c>
      <c r="G1605" s="4" t="s">
        <v>18</v>
      </c>
      <c r="H1605" s="4">
        <v>2.9988425925925925E-2</v>
      </c>
      <c r="I1605" s="4">
        <v>3.125E-2</v>
      </c>
      <c r="J1605" s="4">
        <v>2.9976851851851853E-3</v>
      </c>
      <c r="K1605" s="4">
        <v>1.5092592592592593E-2</v>
      </c>
      <c r="L1605" t="s">
        <v>6217</v>
      </c>
      <c r="M1605" t="s">
        <v>4830</v>
      </c>
      <c r="N1605" s="4">
        <v>1.4895833333333334E-2</v>
      </c>
      <c r="O1605" s="9">
        <v>1.4895833333333334E-2</v>
      </c>
      <c r="P1605">
        <v>17</v>
      </c>
      <c r="Q1605">
        <v>1.30368098159509E-2</v>
      </c>
      <c r="R1605" t="s">
        <v>23</v>
      </c>
      <c r="S1605">
        <v>43</v>
      </c>
      <c r="T1605" t="s">
        <v>9188</v>
      </c>
      <c r="U1605" t="s">
        <v>4576</v>
      </c>
      <c r="V1605" t="s">
        <v>105</v>
      </c>
      <c r="W1605" t="s">
        <v>4579</v>
      </c>
      <c r="X1605" t="s">
        <v>9198</v>
      </c>
      <c r="Y1605" t="s">
        <v>9166</v>
      </c>
      <c r="Z1605" t="s">
        <v>47</v>
      </c>
      <c r="AA1605" t="s">
        <v>147</v>
      </c>
    </row>
    <row r="1606" spans="1:27" x14ac:dyDescent="0.25">
      <c r="A1606">
        <v>1882</v>
      </c>
      <c r="B1606">
        <v>1605</v>
      </c>
      <c r="C1606" t="s">
        <v>2225</v>
      </c>
      <c r="D1606" t="s">
        <v>15</v>
      </c>
      <c r="E1606" t="s">
        <v>2226</v>
      </c>
      <c r="F1606" t="s">
        <v>458</v>
      </c>
      <c r="G1606" s="4" t="s">
        <v>18</v>
      </c>
      <c r="H1606" s="4">
        <v>0.03</v>
      </c>
      <c r="I1606" s="4">
        <v>3.0972222222222224E-2</v>
      </c>
      <c r="J1606" s="4">
        <v>2.9976851851851853E-3</v>
      </c>
      <c r="K1606" s="4">
        <v>1.5300925925925926E-2</v>
      </c>
      <c r="L1606" t="s">
        <v>6816</v>
      </c>
      <c r="M1606" t="s">
        <v>4828</v>
      </c>
      <c r="N1606" s="4">
        <v>1.4699074074074074E-2</v>
      </c>
      <c r="O1606" s="9">
        <v>1.4699074074074074E-2</v>
      </c>
      <c r="P1606">
        <v>52</v>
      </c>
      <c r="Q1606">
        <v>3.9334341906202698E-2</v>
      </c>
      <c r="R1606" t="s">
        <v>19</v>
      </c>
      <c r="S1606">
        <v>43</v>
      </c>
      <c r="T1606" t="s">
        <v>9188</v>
      </c>
      <c r="U1606" t="s">
        <v>4576</v>
      </c>
      <c r="V1606" t="s">
        <v>105</v>
      </c>
      <c r="W1606" t="s">
        <v>4579</v>
      </c>
      <c r="X1606" t="s">
        <v>9198</v>
      </c>
      <c r="Y1606" t="s">
        <v>9166</v>
      </c>
      <c r="Z1606" t="s">
        <v>47</v>
      </c>
      <c r="AA1606" t="s">
        <v>9175</v>
      </c>
    </row>
    <row r="1607" spans="1:27" x14ac:dyDescent="0.25">
      <c r="A1607">
        <v>3529</v>
      </c>
      <c r="B1607">
        <v>1606</v>
      </c>
      <c r="C1607" t="s">
        <v>6815</v>
      </c>
      <c r="D1607" t="s">
        <v>15</v>
      </c>
      <c r="F1607" t="s">
        <v>536</v>
      </c>
      <c r="G1607" s="4" t="s">
        <v>135</v>
      </c>
      <c r="H1607" s="4">
        <v>0.03</v>
      </c>
      <c r="I1607" s="4">
        <v>3.1354166666666669E-2</v>
      </c>
      <c r="J1607" s="4">
        <v>2.9976851851851853E-3</v>
      </c>
      <c r="K1607" s="4">
        <v>1.5219907407407408E-2</v>
      </c>
      <c r="L1607" t="s">
        <v>6816</v>
      </c>
      <c r="M1607" t="s">
        <v>5486</v>
      </c>
      <c r="N1607" s="4">
        <v>1.4780092592592593E-2</v>
      </c>
      <c r="O1607" s="9">
        <v>1.4780092592592593E-2</v>
      </c>
      <c r="P1607">
        <v>38</v>
      </c>
      <c r="Q1607">
        <v>2.8897338403041799E-2</v>
      </c>
      <c r="R1607" t="s">
        <v>19</v>
      </c>
      <c r="S1607">
        <v>43</v>
      </c>
      <c r="T1607" t="s">
        <v>9188</v>
      </c>
      <c r="U1607" t="s">
        <v>4579</v>
      </c>
      <c r="V1607" t="s">
        <v>136</v>
      </c>
      <c r="W1607" t="s">
        <v>4579</v>
      </c>
      <c r="X1607" t="s">
        <v>9198</v>
      </c>
      <c r="Y1607" t="s">
        <v>9166</v>
      </c>
      <c r="Z1607" t="s">
        <v>47</v>
      </c>
      <c r="AA1607" t="s">
        <v>180</v>
      </c>
    </row>
    <row r="1608" spans="1:27" x14ac:dyDescent="0.25">
      <c r="A1608">
        <v>2951</v>
      </c>
      <c r="B1608">
        <v>1607</v>
      </c>
      <c r="C1608" t="s">
        <v>2227</v>
      </c>
      <c r="D1608" t="s">
        <v>15</v>
      </c>
      <c r="E1608" t="s">
        <v>263</v>
      </c>
      <c r="F1608" t="s">
        <v>82</v>
      </c>
      <c r="G1608" s="4" t="s">
        <v>207</v>
      </c>
      <c r="H1608" s="4">
        <v>3.0011574074074072E-2</v>
      </c>
      <c r="I1608" s="4">
        <v>3.1539351851851853E-2</v>
      </c>
      <c r="J1608" s="4">
        <v>2.9976851851851853E-3</v>
      </c>
      <c r="K1608" s="4">
        <v>1.5069444444444444E-2</v>
      </c>
      <c r="L1608" t="s">
        <v>7091</v>
      </c>
      <c r="M1608" t="s">
        <v>4608</v>
      </c>
      <c r="N1608" s="4">
        <v>1.494212962962963E-2</v>
      </c>
      <c r="O1608" s="9">
        <v>1.494212962962963E-2</v>
      </c>
      <c r="P1608">
        <v>11</v>
      </c>
      <c r="Q1608">
        <v>8.4485407066052197E-3</v>
      </c>
      <c r="R1608" t="s">
        <v>23</v>
      </c>
      <c r="S1608">
        <v>43</v>
      </c>
      <c r="T1608" t="s">
        <v>9188</v>
      </c>
      <c r="U1608" t="s">
        <v>4576</v>
      </c>
      <c r="V1608" t="s">
        <v>165</v>
      </c>
      <c r="W1608" t="s">
        <v>4579</v>
      </c>
      <c r="X1608" t="s">
        <v>9198</v>
      </c>
      <c r="Y1608" t="s">
        <v>9166</v>
      </c>
      <c r="Z1608" t="s">
        <v>47</v>
      </c>
      <c r="AA1608" t="s">
        <v>141</v>
      </c>
    </row>
    <row r="1609" spans="1:27" x14ac:dyDescent="0.25">
      <c r="A1609">
        <v>142</v>
      </c>
      <c r="B1609">
        <v>1608</v>
      </c>
      <c r="C1609" t="s">
        <v>7090</v>
      </c>
      <c r="D1609" t="s">
        <v>15</v>
      </c>
      <c r="F1609" t="s">
        <v>585</v>
      </c>
      <c r="G1609" s="4" t="s">
        <v>18</v>
      </c>
      <c r="H1609" s="4">
        <v>3.0011574074074072E-2</v>
      </c>
      <c r="I1609" s="4">
        <v>3.1192129629629629E-2</v>
      </c>
      <c r="J1609" s="4">
        <v>2.9976851851851853E-3</v>
      </c>
      <c r="K1609" s="4">
        <v>1.4375000000000001E-2</v>
      </c>
      <c r="L1609" t="s">
        <v>7091</v>
      </c>
      <c r="M1609" t="s">
        <v>7092</v>
      </c>
      <c r="N1609" s="4">
        <v>1.5636574074074074E-2</v>
      </c>
      <c r="O1609" s="9">
        <v>1.5636574074074074E-2</v>
      </c>
      <c r="P1609">
        <v>-109</v>
      </c>
      <c r="Q1609">
        <v>-8.7761674718196403E-2</v>
      </c>
      <c r="R1609" t="s">
        <v>43</v>
      </c>
      <c r="S1609">
        <v>43</v>
      </c>
      <c r="T1609" t="s">
        <v>9188</v>
      </c>
      <c r="U1609" t="s">
        <v>4579</v>
      </c>
      <c r="V1609" t="s">
        <v>105</v>
      </c>
      <c r="W1609" t="s">
        <v>4579</v>
      </c>
      <c r="X1609" t="s">
        <v>9198</v>
      </c>
      <c r="Y1609" t="s">
        <v>9166</v>
      </c>
      <c r="Z1609" t="s">
        <v>47</v>
      </c>
      <c r="AA1609" t="s">
        <v>141</v>
      </c>
    </row>
    <row r="1610" spans="1:27" x14ac:dyDescent="0.25">
      <c r="A1610">
        <v>5422</v>
      </c>
      <c r="B1610">
        <v>1609</v>
      </c>
      <c r="C1610" t="s">
        <v>2228</v>
      </c>
      <c r="D1610" t="s">
        <v>15</v>
      </c>
      <c r="E1610" t="s">
        <v>2229</v>
      </c>
      <c r="F1610" t="s">
        <v>54</v>
      </c>
      <c r="G1610" s="4" t="s">
        <v>18</v>
      </c>
      <c r="H1610" s="4">
        <v>3.0011574074074072E-2</v>
      </c>
      <c r="I1610" s="4">
        <v>3.1724537037037037E-2</v>
      </c>
      <c r="J1610" s="4">
        <v>2.9976851851851853E-3</v>
      </c>
      <c r="K1610" s="4">
        <v>1.4930555555555556E-2</v>
      </c>
      <c r="L1610" t="s">
        <v>7091</v>
      </c>
      <c r="M1610" t="s">
        <v>4975</v>
      </c>
      <c r="N1610" s="4">
        <v>1.5081018518518518E-2</v>
      </c>
      <c r="O1610" s="9">
        <v>1.5081018518518518E-2</v>
      </c>
      <c r="P1610">
        <v>-13</v>
      </c>
      <c r="Q1610">
        <v>-1.0077519379844999E-2</v>
      </c>
      <c r="R1610" t="s">
        <v>23</v>
      </c>
      <c r="S1610">
        <v>43</v>
      </c>
      <c r="T1610" t="s">
        <v>9188</v>
      </c>
      <c r="U1610" t="s">
        <v>4576</v>
      </c>
      <c r="V1610" t="s">
        <v>105</v>
      </c>
      <c r="W1610" t="s">
        <v>4579</v>
      </c>
      <c r="X1610" t="s">
        <v>9198</v>
      </c>
      <c r="Y1610" t="s">
        <v>9166</v>
      </c>
      <c r="Z1610" t="s">
        <v>47</v>
      </c>
      <c r="AA1610" t="s">
        <v>105</v>
      </c>
    </row>
    <row r="1611" spans="1:27" x14ac:dyDescent="0.25">
      <c r="A1611">
        <v>1558</v>
      </c>
      <c r="B1611">
        <v>1610</v>
      </c>
      <c r="C1611" t="s">
        <v>6331</v>
      </c>
      <c r="D1611" t="s">
        <v>15</v>
      </c>
      <c r="F1611" t="s">
        <v>42</v>
      </c>
      <c r="G1611" s="4" t="s">
        <v>151</v>
      </c>
      <c r="H1611" s="4">
        <v>3.0023148148148149E-2</v>
      </c>
      <c r="I1611" s="4">
        <v>3.1053240740740742E-2</v>
      </c>
      <c r="J1611" s="4">
        <v>2.9976851851851853E-3</v>
      </c>
      <c r="K1611" s="4">
        <v>1.4837962962962963E-2</v>
      </c>
      <c r="L1611" t="s">
        <v>5954</v>
      </c>
      <c r="M1611" t="s">
        <v>6332</v>
      </c>
      <c r="N1611" s="4">
        <v>1.5185185185185185E-2</v>
      </c>
      <c r="O1611" s="9">
        <v>1.5185185185185185E-2</v>
      </c>
      <c r="P1611">
        <v>-30</v>
      </c>
      <c r="Q1611">
        <v>-2.3400936037441498E-2</v>
      </c>
      <c r="R1611" t="s">
        <v>43</v>
      </c>
      <c r="S1611">
        <v>43</v>
      </c>
      <c r="T1611" t="s">
        <v>9189</v>
      </c>
      <c r="U1611" t="s">
        <v>4579</v>
      </c>
      <c r="V1611" t="s">
        <v>75</v>
      </c>
      <c r="W1611" t="s">
        <v>4579</v>
      </c>
      <c r="X1611" t="s">
        <v>9198</v>
      </c>
      <c r="Y1611" t="s">
        <v>9166</v>
      </c>
      <c r="Z1611" t="s">
        <v>47</v>
      </c>
      <c r="AA1611" t="s">
        <v>83</v>
      </c>
    </row>
    <row r="1612" spans="1:27" x14ac:dyDescent="0.25">
      <c r="A1612">
        <v>1913</v>
      </c>
      <c r="B1612">
        <v>1611</v>
      </c>
      <c r="C1612" t="s">
        <v>2230</v>
      </c>
      <c r="D1612" t="s">
        <v>15</v>
      </c>
      <c r="E1612" t="s">
        <v>1467</v>
      </c>
      <c r="F1612" t="s">
        <v>82</v>
      </c>
      <c r="G1612" s="4" t="s">
        <v>18</v>
      </c>
      <c r="H1612" s="4">
        <v>3.0023148148148149E-2</v>
      </c>
      <c r="I1612" s="4">
        <v>3.1018518518518518E-2</v>
      </c>
      <c r="J1612" s="4">
        <v>2.9976851851851853E-3</v>
      </c>
      <c r="K1612" s="4">
        <v>1.4861111111111111E-2</v>
      </c>
      <c r="L1612" t="s">
        <v>5954</v>
      </c>
      <c r="M1612" t="s">
        <v>5285</v>
      </c>
      <c r="N1612" s="4">
        <v>1.5162037037037036E-2</v>
      </c>
      <c r="O1612" s="9">
        <v>1.5162037037037036E-2</v>
      </c>
      <c r="P1612">
        <v>-26</v>
      </c>
      <c r="Q1612">
        <v>-2.0249221183800601E-2</v>
      </c>
      <c r="R1612" t="s">
        <v>43</v>
      </c>
      <c r="S1612">
        <v>43</v>
      </c>
      <c r="T1612" t="s">
        <v>9188</v>
      </c>
      <c r="U1612" t="s">
        <v>4576</v>
      </c>
      <c r="V1612" t="s">
        <v>105</v>
      </c>
      <c r="W1612" t="s">
        <v>4579</v>
      </c>
      <c r="X1612" t="s">
        <v>9198</v>
      </c>
      <c r="Y1612" t="s">
        <v>9166</v>
      </c>
      <c r="Z1612" t="s">
        <v>47</v>
      </c>
      <c r="AA1612" t="s">
        <v>89</v>
      </c>
    </row>
    <row r="1613" spans="1:27" x14ac:dyDescent="0.25">
      <c r="A1613">
        <v>4598</v>
      </c>
      <c r="B1613">
        <v>1612</v>
      </c>
      <c r="C1613" t="s">
        <v>5953</v>
      </c>
      <c r="D1613" t="s">
        <v>15</v>
      </c>
      <c r="F1613" t="s">
        <v>2096</v>
      </c>
      <c r="G1613" s="4" t="s">
        <v>151</v>
      </c>
      <c r="H1613" s="4">
        <v>3.0023148148148149E-2</v>
      </c>
      <c r="I1613" s="4">
        <v>3.3645833333333333E-2</v>
      </c>
      <c r="J1613" s="4">
        <v>2.9976851851851853E-3</v>
      </c>
      <c r="K1613" s="4">
        <v>1.525462962962963E-2</v>
      </c>
      <c r="L1613" t="s">
        <v>5954</v>
      </c>
      <c r="M1613" t="s">
        <v>4823</v>
      </c>
      <c r="N1613" s="4">
        <v>1.4768518518518519E-2</v>
      </c>
      <c r="O1613" s="9">
        <v>1.4768518518518519E-2</v>
      </c>
      <c r="P1613">
        <v>42</v>
      </c>
      <c r="Q1613">
        <v>3.1866464339909001E-2</v>
      </c>
      <c r="R1613" t="s">
        <v>19</v>
      </c>
      <c r="S1613">
        <v>43</v>
      </c>
      <c r="T1613" t="s">
        <v>9189</v>
      </c>
      <c r="U1613" t="s">
        <v>4579</v>
      </c>
      <c r="V1613" t="s">
        <v>75</v>
      </c>
      <c r="W1613" t="s">
        <v>4579</v>
      </c>
      <c r="X1613" t="s">
        <v>9198</v>
      </c>
      <c r="Y1613" t="s">
        <v>9166</v>
      </c>
      <c r="Z1613" t="s">
        <v>47</v>
      </c>
      <c r="AA1613" t="s">
        <v>189</v>
      </c>
    </row>
    <row r="1614" spans="1:27" x14ac:dyDescent="0.25">
      <c r="A1614">
        <v>3763</v>
      </c>
      <c r="B1614">
        <v>1613</v>
      </c>
      <c r="C1614" t="s">
        <v>2231</v>
      </c>
      <c r="D1614" t="s">
        <v>15</v>
      </c>
      <c r="E1614" t="s">
        <v>2232</v>
      </c>
      <c r="F1614" t="s">
        <v>160</v>
      </c>
      <c r="G1614" s="4" t="s">
        <v>18</v>
      </c>
      <c r="H1614" s="4">
        <v>3.0034722222222223E-2</v>
      </c>
      <c r="I1614" s="4">
        <v>3.3645833333333333E-2</v>
      </c>
      <c r="J1614" s="4">
        <v>3.0092592592592593E-3</v>
      </c>
      <c r="K1614" s="4">
        <v>1.525462962962963E-2</v>
      </c>
      <c r="L1614" t="s">
        <v>7744</v>
      </c>
      <c r="M1614" t="s">
        <v>4823</v>
      </c>
      <c r="N1614" s="4">
        <v>1.4780092592592593E-2</v>
      </c>
      <c r="O1614" s="9">
        <v>1.4780092592592593E-2</v>
      </c>
      <c r="P1614">
        <v>41</v>
      </c>
      <c r="Q1614">
        <v>3.1107738998482602E-2</v>
      </c>
      <c r="R1614" t="s">
        <v>19</v>
      </c>
      <c r="S1614">
        <v>43</v>
      </c>
      <c r="T1614" t="s">
        <v>9188</v>
      </c>
      <c r="U1614" t="s">
        <v>4576</v>
      </c>
      <c r="V1614" t="s">
        <v>105</v>
      </c>
      <c r="W1614" t="s">
        <v>4579</v>
      </c>
      <c r="X1614" t="s">
        <v>9198</v>
      </c>
      <c r="Y1614" t="s">
        <v>9166</v>
      </c>
      <c r="Z1614" t="s">
        <v>47</v>
      </c>
      <c r="AA1614" t="s">
        <v>189</v>
      </c>
    </row>
    <row r="1615" spans="1:27" x14ac:dyDescent="0.25">
      <c r="A1615">
        <v>4297</v>
      </c>
      <c r="B1615">
        <v>1614</v>
      </c>
      <c r="C1615" t="s">
        <v>8312</v>
      </c>
      <c r="D1615" t="s">
        <v>15</v>
      </c>
      <c r="E1615" t="s">
        <v>2233</v>
      </c>
      <c r="F1615" t="s">
        <v>74</v>
      </c>
      <c r="G1615" s="4" t="s">
        <v>135</v>
      </c>
      <c r="H1615" s="4">
        <v>3.0034722222222223E-2</v>
      </c>
      <c r="I1615" s="4">
        <v>3.1099537037037037E-2</v>
      </c>
      <c r="J1615" s="4">
        <v>3.0092592592592593E-3</v>
      </c>
      <c r="K1615" s="4">
        <v>1.4675925925925926E-2</v>
      </c>
      <c r="L1615" t="s">
        <v>7744</v>
      </c>
      <c r="M1615" t="s">
        <v>4794</v>
      </c>
      <c r="N1615" s="4">
        <v>1.5358796296296296E-2</v>
      </c>
      <c r="O1615" s="9">
        <v>1.5358796296296296E-2</v>
      </c>
      <c r="P1615">
        <v>-59</v>
      </c>
      <c r="Q1615">
        <v>-4.6529968454258698E-2</v>
      </c>
      <c r="R1615" t="s">
        <v>43</v>
      </c>
      <c r="S1615">
        <v>43</v>
      </c>
      <c r="T1615" t="s">
        <v>9188</v>
      </c>
      <c r="U1615" t="s">
        <v>4576</v>
      </c>
      <c r="V1615" t="s">
        <v>136</v>
      </c>
      <c r="W1615" t="s">
        <v>4579</v>
      </c>
      <c r="X1615" t="s">
        <v>9198</v>
      </c>
      <c r="Y1615" t="s">
        <v>9166</v>
      </c>
      <c r="Z1615" t="s">
        <v>47</v>
      </c>
      <c r="AA1615" t="s">
        <v>9170</v>
      </c>
    </row>
    <row r="1616" spans="1:27" x14ac:dyDescent="0.25">
      <c r="A1616">
        <v>218</v>
      </c>
      <c r="B1616">
        <v>1615</v>
      </c>
      <c r="C1616" t="s">
        <v>2234</v>
      </c>
      <c r="D1616" t="s">
        <v>15</v>
      </c>
      <c r="E1616" t="s">
        <v>146</v>
      </c>
      <c r="F1616" t="s">
        <v>42</v>
      </c>
      <c r="G1616" s="4" t="s">
        <v>151</v>
      </c>
      <c r="H1616" s="4">
        <v>3.0034722222222223E-2</v>
      </c>
      <c r="I1616" s="4">
        <v>3.0995370370370371E-2</v>
      </c>
      <c r="J1616" s="4">
        <v>3.0092592592592593E-3</v>
      </c>
      <c r="K1616" s="4">
        <v>1.4826388888888889E-2</v>
      </c>
      <c r="L1616" t="s">
        <v>7744</v>
      </c>
      <c r="M1616" t="s">
        <v>7205</v>
      </c>
      <c r="N1616" s="4">
        <v>1.5208333333333334E-2</v>
      </c>
      <c r="O1616" s="9">
        <v>1.5208333333333334E-2</v>
      </c>
      <c r="P1616">
        <v>-33</v>
      </c>
      <c r="Q1616">
        <v>-2.5761124121779898E-2</v>
      </c>
      <c r="R1616" t="s">
        <v>43</v>
      </c>
      <c r="S1616">
        <v>43</v>
      </c>
      <c r="T1616" t="s">
        <v>9189</v>
      </c>
      <c r="U1616" t="s">
        <v>4576</v>
      </c>
      <c r="V1616" t="s">
        <v>75</v>
      </c>
      <c r="W1616" t="s">
        <v>4579</v>
      </c>
      <c r="X1616" t="s">
        <v>9198</v>
      </c>
      <c r="Y1616" t="s">
        <v>9166</v>
      </c>
      <c r="Z1616" t="s">
        <v>47</v>
      </c>
      <c r="AA1616" t="s">
        <v>79</v>
      </c>
    </row>
    <row r="1617" spans="1:27" x14ac:dyDescent="0.25">
      <c r="A1617">
        <v>4271</v>
      </c>
      <c r="B1617">
        <v>1616</v>
      </c>
      <c r="C1617" t="s">
        <v>8709</v>
      </c>
      <c r="D1617" t="s">
        <v>15</v>
      </c>
      <c r="E1617" t="s">
        <v>2235</v>
      </c>
      <c r="F1617" t="s">
        <v>2236</v>
      </c>
      <c r="G1617" s="4" t="s">
        <v>18</v>
      </c>
      <c r="H1617" s="4">
        <v>3.0034722222222223E-2</v>
      </c>
      <c r="I1617" s="4">
        <v>3.0694444444444444E-2</v>
      </c>
      <c r="J1617" s="4">
        <v>3.0092592592592593E-3</v>
      </c>
      <c r="K1617" s="4">
        <v>1.4861111111111111E-2</v>
      </c>
      <c r="L1617" t="s">
        <v>7744</v>
      </c>
      <c r="M1617" t="s">
        <v>5285</v>
      </c>
      <c r="N1617" s="4">
        <v>1.5173611111111112E-2</v>
      </c>
      <c r="O1617" s="9">
        <v>1.5173611111111112E-2</v>
      </c>
      <c r="P1617">
        <v>-27</v>
      </c>
      <c r="Q1617">
        <v>-2.10280373831776E-2</v>
      </c>
      <c r="R1617" t="s">
        <v>43</v>
      </c>
      <c r="S1617">
        <v>43</v>
      </c>
      <c r="T1617" t="s">
        <v>9188</v>
      </c>
      <c r="U1617" t="s">
        <v>4576</v>
      </c>
      <c r="V1617" t="s">
        <v>105</v>
      </c>
      <c r="W1617" t="s">
        <v>4579</v>
      </c>
      <c r="X1617" t="s">
        <v>9198</v>
      </c>
      <c r="Y1617" t="s">
        <v>9166</v>
      </c>
      <c r="Z1617" t="s">
        <v>47</v>
      </c>
      <c r="AA1617" t="s">
        <v>89</v>
      </c>
    </row>
    <row r="1618" spans="1:27" x14ac:dyDescent="0.25">
      <c r="A1618">
        <v>2815</v>
      </c>
      <c r="B1618">
        <v>1617</v>
      </c>
      <c r="C1618" t="s">
        <v>2237</v>
      </c>
      <c r="D1618" t="s">
        <v>15</v>
      </c>
      <c r="F1618" t="s">
        <v>1844</v>
      </c>
      <c r="G1618" s="4" t="s">
        <v>207</v>
      </c>
      <c r="H1618" s="4">
        <v>3.0046296296296297E-2</v>
      </c>
      <c r="I1618" s="4">
        <v>3.0983796296296297E-2</v>
      </c>
      <c r="J1618" s="4">
        <v>3.0092592592592593E-3</v>
      </c>
      <c r="K1618" s="4">
        <v>1.4768518518518519E-2</v>
      </c>
      <c r="L1618" t="s">
        <v>6333</v>
      </c>
      <c r="M1618" t="s">
        <v>6334</v>
      </c>
      <c r="N1618" s="4">
        <v>1.5277777777777777E-2</v>
      </c>
      <c r="O1618" s="9">
        <v>1.5277777777777777E-2</v>
      </c>
      <c r="P1618">
        <v>-44</v>
      </c>
      <c r="Q1618">
        <v>-3.4482758620689703E-2</v>
      </c>
      <c r="R1618" t="s">
        <v>43</v>
      </c>
      <c r="S1618">
        <v>43</v>
      </c>
      <c r="T1618" t="s">
        <v>9188</v>
      </c>
      <c r="U1618" t="s">
        <v>4579</v>
      </c>
      <c r="V1618" t="s">
        <v>165</v>
      </c>
      <c r="W1618" t="s">
        <v>4579</v>
      </c>
      <c r="X1618" t="s">
        <v>9198</v>
      </c>
      <c r="Y1618" t="s">
        <v>9166</v>
      </c>
      <c r="Z1618" t="s">
        <v>47</v>
      </c>
      <c r="AA1618" t="s">
        <v>62</v>
      </c>
    </row>
    <row r="1619" spans="1:27" x14ac:dyDescent="0.25">
      <c r="A1619">
        <v>3032</v>
      </c>
      <c r="B1619">
        <v>1618</v>
      </c>
      <c r="C1619" t="s">
        <v>6817</v>
      </c>
      <c r="D1619" t="s">
        <v>15</v>
      </c>
      <c r="F1619" t="s">
        <v>2238</v>
      </c>
      <c r="G1619" s="4" t="s">
        <v>135</v>
      </c>
      <c r="H1619" s="4">
        <v>3.0046296296296297E-2</v>
      </c>
      <c r="I1619" s="4">
        <v>3.1203703703703702E-2</v>
      </c>
      <c r="J1619" s="4">
        <v>3.0092592592592593E-3</v>
      </c>
      <c r="K1619" s="4">
        <v>1.5208333333333334E-2</v>
      </c>
      <c r="L1619" t="s">
        <v>6333</v>
      </c>
      <c r="M1619" t="s">
        <v>6349</v>
      </c>
      <c r="N1619" s="4">
        <v>1.4837962962962963E-2</v>
      </c>
      <c r="O1619" s="9">
        <v>1.4837962962962963E-2</v>
      </c>
      <c r="P1619">
        <v>32</v>
      </c>
      <c r="Q1619">
        <v>2.4353120243531201E-2</v>
      </c>
      <c r="R1619" t="s">
        <v>19</v>
      </c>
      <c r="S1619">
        <v>43</v>
      </c>
      <c r="T1619" t="s">
        <v>9188</v>
      </c>
      <c r="U1619" t="s">
        <v>4579</v>
      </c>
      <c r="V1619" t="s">
        <v>136</v>
      </c>
      <c r="W1619" t="s">
        <v>4579</v>
      </c>
      <c r="X1619" t="s">
        <v>9198</v>
      </c>
      <c r="Y1619" t="s">
        <v>9166</v>
      </c>
      <c r="Z1619" t="s">
        <v>47</v>
      </c>
      <c r="AA1619" t="s">
        <v>178</v>
      </c>
    </row>
    <row r="1620" spans="1:27" x14ac:dyDescent="0.25">
      <c r="A1620">
        <v>2050</v>
      </c>
      <c r="B1620">
        <v>1619</v>
      </c>
      <c r="C1620" t="s">
        <v>2239</v>
      </c>
      <c r="D1620" t="s">
        <v>15</v>
      </c>
      <c r="E1620" t="s">
        <v>1249</v>
      </c>
      <c r="F1620" t="s">
        <v>82</v>
      </c>
      <c r="G1620" s="4" t="s">
        <v>151</v>
      </c>
      <c r="H1620" s="4">
        <v>3.0046296296296297E-2</v>
      </c>
      <c r="I1620" s="4">
        <v>3.1238425925925926E-2</v>
      </c>
      <c r="J1620" s="4">
        <v>3.0092592592592593E-3</v>
      </c>
      <c r="K1620" s="4">
        <v>1.5150462962962963E-2</v>
      </c>
      <c r="L1620" t="s">
        <v>6333</v>
      </c>
      <c r="M1620" t="s">
        <v>8372</v>
      </c>
      <c r="N1620" s="4">
        <v>1.4895833333333334E-2</v>
      </c>
      <c r="O1620" s="9">
        <v>1.4895833333333334E-2</v>
      </c>
      <c r="P1620">
        <v>22</v>
      </c>
      <c r="Q1620">
        <v>1.6806722689075598E-2</v>
      </c>
      <c r="R1620" t="s">
        <v>23</v>
      </c>
      <c r="S1620">
        <v>43</v>
      </c>
      <c r="T1620" t="s">
        <v>9189</v>
      </c>
      <c r="U1620" t="s">
        <v>4576</v>
      </c>
      <c r="V1620" t="s">
        <v>75</v>
      </c>
      <c r="W1620" t="s">
        <v>4579</v>
      </c>
      <c r="X1620" t="s">
        <v>9198</v>
      </c>
      <c r="Y1620" t="s">
        <v>9166</v>
      </c>
      <c r="Z1620" t="s">
        <v>47</v>
      </c>
      <c r="AA1620" t="s">
        <v>161</v>
      </c>
    </row>
    <row r="1621" spans="1:27" x14ac:dyDescent="0.25">
      <c r="A1621">
        <v>3566</v>
      </c>
      <c r="B1621">
        <v>1620</v>
      </c>
      <c r="C1621" t="s">
        <v>2240</v>
      </c>
      <c r="D1621" t="s">
        <v>15</v>
      </c>
      <c r="E1621" t="s">
        <v>1472</v>
      </c>
      <c r="F1621" t="s">
        <v>82</v>
      </c>
      <c r="G1621" s="4" t="s">
        <v>135</v>
      </c>
      <c r="H1621" s="4">
        <v>3.005787037037037E-2</v>
      </c>
      <c r="I1621" s="4">
        <v>3.1412037037037037E-2</v>
      </c>
      <c r="J1621" s="4">
        <v>3.0092592592592593E-3</v>
      </c>
      <c r="K1621" s="4">
        <v>1.4687499999999999E-2</v>
      </c>
      <c r="L1621" t="s">
        <v>5955</v>
      </c>
      <c r="M1621" t="s">
        <v>7573</v>
      </c>
      <c r="N1621" s="4">
        <v>1.5370370370370371E-2</v>
      </c>
      <c r="O1621" s="9">
        <v>1.5370370370370371E-2</v>
      </c>
      <c r="P1621">
        <v>-59</v>
      </c>
      <c r="Q1621">
        <v>-4.6493301812450698E-2</v>
      </c>
      <c r="R1621" t="s">
        <v>43</v>
      </c>
      <c r="S1621">
        <v>43</v>
      </c>
      <c r="T1621" t="s">
        <v>9188</v>
      </c>
      <c r="U1621" t="s">
        <v>4576</v>
      </c>
      <c r="V1621" t="s">
        <v>136</v>
      </c>
      <c r="W1621" t="s">
        <v>4579</v>
      </c>
      <c r="X1621" t="s">
        <v>9198</v>
      </c>
      <c r="Y1621" t="s">
        <v>9166</v>
      </c>
      <c r="Z1621" t="s">
        <v>47</v>
      </c>
      <c r="AA1621" t="s">
        <v>9178</v>
      </c>
    </row>
    <row r="1622" spans="1:27" x14ac:dyDescent="0.25">
      <c r="A1622">
        <v>2706</v>
      </c>
      <c r="B1622">
        <v>1621</v>
      </c>
      <c r="C1622" t="s">
        <v>2241</v>
      </c>
      <c r="D1622" t="s">
        <v>15</v>
      </c>
      <c r="F1622" t="s">
        <v>2242</v>
      </c>
      <c r="G1622" s="4" t="s">
        <v>186</v>
      </c>
      <c r="H1622" s="4">
        <v>3.005787037037037E-2</v>
      </c>
      <c r="I1622" s="4">
        <v>3.1481481481481478E-2</v>
      </c>
      <c r="J1622" s="4">
        <v>3.0092592592592593E-3</v>
      </c>
      <c r="K1622" s="4">
        <v>1.5185185185185185E-2</v>
      </c>
      <c r="L1622" t="s">
        <v>5955</v>
      </c>
      <c r="M1622" t="s">
        <v>5956</v>
      </c>
      <c r="N1622" s="4">
        <v>1.4872685185185185E-2</v>
      </c>
      <c r="O1622" s="9">
        <v>1.4872685185185185E-2</v>
      </c>
      <c r="P1622">
        <v>27</v>
      </c>
      <c r="Q1622">
        <v>2.05792682926829E-2</v>
      </c>
      <c r="R1622" t="s">
        <v>19</v>
      </c>
      <c r="S1622">
        <v>43</v>
      </c>
      <c r="T1622" t="s">
        <v>9189</v>
      </c>
      <c r="U1622" t="s">
        <v>4579</v>
      </c>
      <c r="V1622" t="s">
        <v>105</v>
      </c>
      <c r="W1622" t="s">
        <v>4579</v>
      </c>
      <c r="X1622" t="s">
        <v>9198</v>
      </c>
      <c r="Y1622" t="s">
        <v>9166</v>
      </c>
      <c r="Z1622" t="s">
        <v>47</v>
      </c>
      <c r="AA1622" t="s">
        <v>172</v>
      </c>
    </row>
    <row r="1623" spans="1:27" x14ac:dyDescent="0.25">
      <c r="A1623">
        <v>2114</v>
      </c>
      <c r="B1623">
        <v>1622</v>
      </c>
      <c r="C1623" t="s">
        <v>8873</v>
      </c>
      <c r="D1623" t="s">
        <v>15</v>
      </c>
      <c r="E1623" t="s">
        <v>627</v>
      </c>
      <c r="F1623" t="s">
        <v>82</v>
      </c>
      <c r="G1623" s="4" t="s">
        <v>18</v>
      </c>
      <c r="H1623" s="4">
        <v>3.005787037037037E-2</v>
      </c>
      <c r="I1623" s="4">
        <v>3.1134259259259261E-2</v>
      </c>
      <c r="J1623" s="4">
        <v>3.0092592592592593E-3</v>
      </c>
      <c r="K1623" s="4">
        <v>1.4930555555555556E-2</v>
      </c>
      <c r="L1623" t="s">
        <v>5955</v>
      </c>
      <c r="M1623" t="s">
        <v>4975</v>
      </c>
      <c r="N1623" s="4">
        <v>1.5127314814814816E-2</v>
      </c>
      <c r="O1623" s="9">
        <v>1.5127314814814816E-2</v>
      </c>
      <c r="P1623">
        <v>-17</v>
      </c>
      <c r="Q1623">
        <v>-1.31782945736434E-2</v>
      </c>
      <c r="R1623" t="s">
        <v>23</v>
      </c>
      <c r="S1623">
        <v>43</v>
      </c>
      <c r="T1623" t="s">
        <v>9188</v>
      </c>
      <c r="U1623" t="s">
        <v>4576</v>
      </c>
      <c r="V1623" t="s">
        <v>105</v>
      </c>
      <c r="W1623" t="s">
        <v>4579</v>
      </c>
      <c r="X1623" t="s">
        <v>9198</v>
      </c>
      <c r="Y1623" t="s">
        <v>9166</v>
      </c>
      <c r="Z1623" t="s">
        <v>47</v>
      </c>
      <c r="AA1623" t="s">
        <v>105</v>
      </c>
    </row>
    <row r="1624" spans="1:27" x14ac:dyDescent="0.25">
      <c r="A1624">
        <v>3319</v>
      </c>
      <c r="B1624">
        <v>1623</v>
      </c>
      <c r="C1624" t="s">
        <v>2243</v>
      </c>
      <c r="D1624" t="s">
        <v>15</v>
      </c>
      <c r="E1624" t="s">
        <v>1118</v>
      </c>
      <c r="F1624" t="s">
        <v>425</v>
      </c>
      <c r="G1624" s="4" t="s">
        <v>18</v>
      </c>
      <c r="H1624" s="4">
        <v>3.0069444444444444E-2</v>
      </c>
      <c r="I1624" s="4">
        <v>3.4166666666666665E-2</v>
      </c>
      <c r="J1624" s="4">
        <v>3.0092592592592593E-3</v>
      </c>
      <c r="K1624" s="4">
        <v>1.5405092592592592E-2</v>
      </c>
      <c r="L1624" t="s">
        <v>8710</v>
      </c>
      <c r="M1624" t="s">
        <v>4817</v>
      </c>
      <c r="N1624" s="4">
        <v>1.4664351851851852E-2</v>
      </c>
      <c r="O1624" s="9">
        <v>1.4664351851851852E-2</v>
      </c>
      <c r="P1624">
        <v>64</v>
      </c>
      <c r="Q1624">
        <v>4.8084147257701E-2</v>
      </c>
      <c r="R1624" t="s">
        <v>19</v>
      </c>
      <c r="S1624">
        <v>43</v>
      </c>
      <c r="T1624" t="s">
        <v>9188</v>
      </c>
      <c r="U1624" t="s">
        <v>4576</v>
      </c>
      <c r="V1624" t="s">
        <v>105</v>
      </c>
      <c r="W1624" t="s">
        <v>4579</v>
      </c>
      <c r="X1624" t="s">
        <v>9198</v>
      </c>
      <c r="Y1624" t="s">
        <v>9166</v>
      </c>
      <c r="Z1624" t="s">
        <v>47</v>
      </c>
      <c r="AA1624" t="s">
        <v>44</v>
      </c>
    </row>
    <row r="1625" spans="1:27" x14ac:dyDescent="0.25">
      <c r="A1625">
        <v>5020</v>
      </c>
      <c r="B1625">
        <v>1624</v>
      </c>
      <c r="C1625" t="s">
        <v>8089</v>
      </c>
      <c r="D1625" t="s">
        <v>15</v>
      </c>
      <c r="E1625" t="s">
        <v>2244</v>
      </c>
      <c r="F1625" t="s">
        <v>1330</v>
      </c>
      <c r="G1625" s="4" t="s">
        <v>207</v>
      </c>
      <c r="H1625" s="4">
        <v>3.0081018518518517E-2</v>
      </c>
      <c r="I1625" s="4">
        <v>3.0821759259259261E-2</v>
      </c>
      <c r="J1625" s="4">
        <v>3.0092592592592593E-3</v>
      </c>
      <c r="K1625" s="4">
        <v>1.4467592592592593E-2</v>
      </c>
      <c r="L1625" t="s">
        <v>7093</v>
      </c>
      <c r="M1625" t="s">
        <v>7468</v>
      </c>
      <c r="N1625" s="4">
        <v>1.5613425925925926E-2</v>
      </c>
      <c r="O1625" s="9">
        <v>1.5613425925925926E-2</v>
      </c>
      <c r="P1625">
        <v>-99</v>
      </c>
      <c r="Q1625">
        <v>-7.9200000000000007E-2</v>
      </c>
      <c r="R1625" t="s">
        <v>43</v>
      </c>
      <c r="S1625">
        <v>43</v>
      </c>
      <c r="T1625" t="s">
        <v>9188</v>
      </c>
      <c r="U1625" t="s">
        <v>4576</v>
      </c>
      <c r="V1625" t="s">
        <v>165</v>
      </c>
      <c r="W1625" t="s">
        <v>4579</v>
      </c>
      <c r="X1625" t="s">
        <v>9198</v>
      </c>
      <c r="Y1625" t="s">
        <v>9166</v>
      </c>
      <c r="Z1625" t="s">
        <v>47</v>
      </c>
      <c r="AA1625" t="s">
        <v>165</v>
      </c>
    </row>
    <row r="1626" spans="1:27" x14ac:dyDescent="0.25">
      <c r="A1626">
        <v>2310</v>
      </c>
      <c r="B1626">
        <v>1625</v>
      </c>
      <c r="C1626" t="s">
        <v>2245</v>
      </c>
      <c r="D1626" t="s">
        <v>15</v>
      </c>
      <c r="F1626" t="s">
        <v>1919</v>
      </c>
      <c r="G1626" s="4" t="s">
        <v>18</v>
      </c>
      <c r="H1626" s="4">
        <v>3.0081018518518517E-2</v>
      </c>
      <c r="I1626" s="4">
        <v>3.1469907407407405E-2</v>
      </c>
      <c r="J1626" s="4">
        <v>3.0092592592592593E-3</v>
      </c>
      <c r="K1626" s="4">
        <v>1.494212962962963E-2</v>
      </c>
      <c r="L1626" t="s">
        <v>7093</v>
      </c>
      <c r="M1626" t="s">
        <v>5175</v>
      </c>
      <c r="N1626" s="4">
        <v>1.5138888888888889E-2</v>
      </c>
      <c r="O1626" s="9">
        <v>1.5138888888888889E-2</v>
      </c>
      <c r="P1626">
        <v>-17</v>
      </c>
      <c r="Q1626">
        <v>-1.3168086754453899E-2</v>
      </c>
      <c r="R1626" t="s">
        <v>23</v>
      </c>
      <c r="S1626">
        <v>43</v>
      </c>
      <c r="T1626" t="s">
        <v>9188</v>
      </c>
      <c r="U1626" t="s">
        <v>4579</v>
      </c>
      <c r="V1626" t="s">
        <v>105</v>
      </c>
      <c r="W1626" t="s">
        <v>4579</v>
      </c>
      <c r="X1626" t="s">
        <v>9198</v>
      </c>
      <c r="Y1626" t="s">
        <v>9166</v>
      </c>
      <c r="Z1626" t="s">
        <v>47</v>
      </c>
      <c r="AA1626" t="s">
        <v>107</v>
      </c>
    </row>
    <row r="1627" spans="1:27" x14ac:dyDescent="0.25">
      <c r="A1627">
        <v>2638</v>
      </c>
      <c r="B1627">
        <v>1626</v>
      </c>
      <c r="C1627" t="s">
        <v>7361</v>
      </c>
      <c r="D1627" t="s">
        <v>15</v>
      </c>
      <c r="E1627" t="s">
        <v>2246</v>
      </c>
      <c r="F1627" t="s">
        <v>2128</v>
      </c>
      <c r="G1627" s="4" t="s">
        <v>151</v>
      </c>
      <c r="H1627" s="4">
        <v>3.0092592592592591E-2</v>
      </c>
      <c r="I1627" s="4">
        <v>3.1099537037037037E-2</v>
      </c>
      <c r="J1627" s="4">
        <v>3.0092592592592593E-3</v>
      </c>
      <c r="K1627" s="4">
        <v>1.5046296296296295E-2</v>
      </c>
      <c r="L1627" t="s">
        <v>5177</v>
      </c>
      <c r="M1627" t="s">
        <v>4982</v>
      </c>
      <c r="N1627" s="4">
        <v>1.5046296296296295E-2</v>
      </c>
      <c r="O1627" s="9">
        <v>1.5046296296296295E-2</v>
      </c>
      <c r="P1627">
        <v>0</v>
      </c>
      <c r="Q1627">
        <v>0</v>
      </c>
      <c r="R1627" t="s">
        <v>23</v>
      </c>
      <c r="S1627">
        <v>43</v>
      </c>
      <c r="T1627" t="s">
        <v>9189</v>
      </c>
      <c r="U1627" t="s">
        <v>4576</v>
      </c>
      <c r="V1627" t="s">
        <v>75</v>
      </c>
      <c r="W1627" t="s">
        <v>4579</v>
      </c>
      <c r="X1627" t="s">
        <v>9198</v>
      </c>
      <c r="Y1627" t="s">
        <v>9166</v>
      </c>
      <c r="Z1627" t="s">
        <v>47</v>
      </c>
      <c r="AA1627" t="s">
        <v>136</v>
      </c>
    </row>
    <row r="1628" spans="1:27" x14ac:dyDescent="0.25">
      <c r="A1628">
        <v>5059</v>
      </c>
      <c r="B1628">
        <v>1627</v>
      </c>
      <c r="C1628" t="s">
        <v>2247</v>
      </c>
      <c r="D1628" t="s">
        <v>15</v>
      </c>
      <c r="E1628" t="s">
        <v>1012</v>
      </c>
      <c r="F1628" t="s">
        <v>74</v>
      </c>
      <c r="G1628" s="4" t="s">
        <v>135</v>
      </c>
      <c r="H1628" s="4">
        <v>3.0092592592592591E-2</v>
      </c>
      <c r="I1628" s="4">
        <v>3.033564814814815E-2</v>
      </c>
      <c r="J1628" s="4">
        <v>3.0092592592592593E-3</v>
      </c>
      <c r="K1628" s="4">
        <v>1.3310185185185185E-2</v>
      </c>
      <c r="L1628" t="s">
        <v>5177</v>
      </c>
      <c r="M1628" t="s">
        <v>6686</v>
      </c>
      <c r="N1628" s="4">
        <v>1.6782407407407409E-2</v>
      </c>
      <c r="O1628" s="9">
        <v>1.6782407407407409E-2</v>
      </c>
      <c r="P1628">
        <v>-300</v>
      </c>
      <c r="Q1628">
        <v>-0.26086956521739102</v>
      </c>
      <c r="R1628" t="s">
        <v>43</v>
      </c>
      <c r="S1628">
        <v>43</v>
      </c>
      <c r="T1628" t="s">
        <v>9188</v>
      </c>
      <c r="U1628" t="s">
        <v>4576</v>
      </c>
      <c r="V1628" t="s">
        <v>136</v>
      </c>
      <c r="W1628" t="s">
        <v>4579</v>
      </c>
      <c r="X1628" t="s">
        <v>9198</v>
      </c>
      <c r="Y1628" t="s">
        <v>9166</v>
      </c>
      <c r="Z1628" t="s">
        <v>47</v>
      </c>
      <c r="AA1628" t="s">
        <v>40</v>
      </c>
    </row>
    <row r="1629" spans="1:27" x14ac:dyDescent="0.25">
      <c r="A1629">
        <v>5008</v>
      </c>
      <c r="B1629">
        <v>1628</v>
      </c>
      <c r="C1629" t="s">
        <v>5176</v>
      </c>
      <c r="D1629" t="s">
        <v>15</v>
      </c>
      <c r="F1629" t="s">
        <v>82</v>
      </c>
      <c r="G1629" s="4" t="s">
        <v>685</v>
      </c>
      <c r="H1629" s="4">
        <v>3.0092592592592591E-2</v>
      </c>
      <c r="I1629" s="4">
        <v>3.138888888888889E-2</v>
      </c>
      <c r="J1629" s="4">
        <v>3.0092592592592593E-3</v>
      </c>
      <c r="K1629" s="4">
        <v>1.4988425925925926E-2</v>
      </c>
      <c r="L1629" t="s">
        <v>5177</v>
      </c>
      <c r="M1629" t="s">
        <v>5178</v>
      </c>
      <c r="N1629" s="4">
        <v>1.5104166666666667E-2</v>
      </c>
      <c r="O1629" s="9">
        <v>1.5104166666666667E-2</v>
      </c>
      <c r="P1629">
        <v>-10</v>
      </c>
      <c r="Q1629">
        <v>-7.7220077220077196E-3</v>
      </c>
      <c r="R1629" t="s">
        <v>23</v>
      </c>
      <c r="S1629">
        <v>43</v>
      </c>
      <c r="T1629" t="s">
        <v>9188</v>
      </c>
      <c r="U1629" t="s">
        <v>4579</v>
      </c>
      <c r="V1629" t="s">
        <v>62</v>
      </c>
      <c r="W1629" t="s">
        <v>4579</v>
      </c>
      <c r="X1629" t="s">
        <v>9198</v>
      </c>
      <c r="Y1629" t="s">
        <v>9166</v>
      </c>
      <c r="Z1629" t="s">
        <v>47</v>
      </c>
      <c r="AA1629" t="s">
        <v>119</v>
      </c>
    </row>
    <row r="1630" spans="1:27" x14ac:dyDescent="0.25">
      <c r="A1630">
        <v>6046</v>
      </c>
      <c r="B1630">
        <v>1629</v>
      </c>
      <c r="C1630" t="s">
        <v>2248</v>
      </c>
      <c r="D1630" t="s">
        <v>15</v>
      </c>
      <c r="E1630" t="s">
        <v>1242</v>
      </c>
      <c r="F1630" t="s">
        <v>82</v>
      </c>
      <c r="G1630" s="4" t="s">
        <v>135</v>
      </c>
      <c r="H1630" s="4">
        <v>3.0092592592592591E-2</v>
      </c>
      <c r="I1630" s="4">
        <v>3.1319444444444441E-2</v>
      </c>
      <c r="J1630" s="4">
        <v>3.0092592592592593E-3</v>
      </c>
      <c r="K1630" s="4">
        <v>1.5081018518518518E-2</v>
      </c>
      <c r="L1630" t="s">
        <v>5177</v>
      </c>
      <c r="M1630" t="s">
        <v>7362</v>
      </c>
      <c r="N1630" s="4">
        <v>1.5011574074074075E-2</v>
      </c>
      <c r="O1630" s="9">
        <v>1.5011574074074075E-2</v>
      </c>
      <c r="P1630">
        <v>6</v>
      </c>
      <c r="Q1630">
        <v>4.6047582501918599E-3</v>
      </c>
      <c r="R1630" t="s">
        <v>23</v>
      </c>
      <c r="S1630">
        <v>43</v>
      </c>
      <c r="T1630" t="s">
        <v>9188</v>
      </c>
      <c r="U1630" t="s">
        <v>4576</v>
      </c>
      <c r="V1630" t="s">
        <v>136</v>
      </c>
      <c r="W1630" t="s">
        <v>4579</v>
      </c>
      <c r="X1630" t="s">
        <v>9198</v>
      </c>
      <c r="Y1630" t="s">
        <v>9166</v>
      </c>
      <c r="Z1630" t="s">
        <v>47</v>
      </c>
      <c r="AA1630" t="s">
        <v>144</v>
      </c>
    </row>
    <row r="1631" spans="1:27" x14ac:dyDescent="0.25">
      <c r="A1631">
        <v>4061</v>
      </c>
      <c r="B1631">
        <v>1630</v>
      </c>
      <c r="C1631" t="s">
        <v>2249</v>
      </c>
      <c r="D1631" t="s">
        <v>15</v>
      </c>
      <c r="E1631" t="s">
        <v>2249</v>
      </c>
      <c r="F1631" t="s">
        <v>443</v>
      </c>
      <c r="G1631" s="4" t="s">
        <v>186</v>
      </c>
      <c r="H1631" s="4">
        <v>3.0092592592592591E-2</v>
      </c>
      <c r="I1631" s="4">
        <v>3.1365740740740743E-2</v>
      </c>
      <c r="J1631" s="4">
        <v>3.0092592592592593E-3</v>
      </c>
      <c r="K1631" s="4">
        <v>1.5208333333333334E-2</v>
      </c>
      <c r="L1631" t="s">
        <v>5177</v>
      </c>
      <c r="M1631" t="s">
        <v>6349</v>
      </c>
      <c r="N1631" s="4">
        <v>1.4884259259259259E-2</v>
      </c>
      <c r="O1631" s="9">
        <v>1.4884259259259259E-2</v>
      </c>
      <c r="P1631">
        <v>28</v>
      </c>
      <c r="Q1631">
        <v>2.1308980213089801E-2</v>
      </c>
      <c r="R1631" t="s">
        <v>19</v>
      </c>
      <c r="S1631">
        <v>43</v>
      </c>
      <c r="T1631" t="s">
        <v>9189</v>
      </c>
      <c r="U1631" t="s">
        <v>4576</v>
      </c>
      <c r="V1631" t="s">
        <v>105</v>
      </c>
      <c r="W1631" t="s">
        <v>4579</v>
      </c>
      <c r="X1631" t="s">
        <v>9198</v>
      </c>
      <c r="Y1631" t="s">
        <v>9166</v>
      </c>
      <c r="Z1631" t="s">
        <v>47</v>
      </c>
      <c r="AA1631" t="s">
        <v>178</v>
      </c>
    </row>
    <row r="1632" spans="1:27" x14ac:dyDescent="0.25">
      <c r="A1632">
        <v>1659</v>
      </c>
      <c r="B1632">
        <v>1631</v>
      </c>
      <c r="C1632" t="s">
        <v>2250</v>
      </c>
      <c r="D1632" t="s">
        <v>15</v>
      </c>
      <c r="F1632" t="s">
        <v>1058</v>
      </c>
      <c r="G1632" s="4" t="s">
        <v>135</v>
      </c>
      <c r="H1632" s="4">
        <v>3.0104166666666668E-2</v>
      </c>
      <c r="I1632" s="4">
        <v>3.1307870370370368E-2</v>
      </c>
      <c r="J1632" s="4">
        <v>3.0092592592592593E-3</v>
      </c>
      <c r="K1632" s="4">
        <v>1.4421296296296297E-2</v>
      </c>
      <c r="L1632" t="s">
        <v>6336</v>
      </c>
      <c r="M1632" t="s">
        <v>4804</v>
      </c>
      <c r="N1632" s="4">
        <v>1.5682870370370371E-2</v>
      </c>
      <c r="O1632" s="9">
        <v>1.5682870370370371E-2</v>
      </c>
      <c r="P1632">
        <v>-109</v>
      </c>
      <c r="Q1632">
        <v>-8.7479935794542496E-2</v>
      </c>
      <c r="R1632" t="s">
        <v>43</v>
      </c>
      <c r="S1632">
        <v>43</v>
      </c>
      <c r="T1632" t="s">
        <v>9188</v>
      </c>
      <c r="U1632" t="s">
        <v>4579</v>
      </c>
      <c r="V1632" t="s">
        <v>136</v>
      </c>
      <c r="W1632" t="s">
        <v>4579</v>
      </c>
      <c r="X1632" t="s">
        <v>9198</v>
      </c>
      <c r="Y1632" t="s">
        <v>9166</v>
      </c>
      <c r="Z1632" t="s">
        <v>47</v>
      </c>
      <c r="AA1632" t="s">
        <v>152</v>
      </c>
    </row>
    <row r="1633" spans="1:27" x14ac:dyDescent="0.25">
      <c r="A1633">
        <v>3238</v>
      </c>
      <c r="B1633">
        <v>1632</v>
      </c>
      <c r="C1633" t="s">
        <v>6335</v>
      </c>
      <c r="D1633" t="s">
        <v>15</v>
      </c>
      <c r="G1633" s="4" t="s">
        <v>30</v>
      </c>
      <c r="H1633" s="4">
        <v>3.0104166666666668E-2</v>
      </c>
      <c r="I1633" s="4">
        <v>3.170138888888889E-2</v>
      </c>
      <c r="J1633" s="4">
        <v>3.0092592592592593E-3</v>
      </c>
      <c r="K1633" s="4">
        <v>1.4930555555555556E-2</v>
      </c>
      <c r="L1633" t="s">
        <v>6336</v>
      </c>
      <c r="M1633" t="s">
        <v>4975</v>
      </c>
      <c r="N1633" s="4">
        <v>1.5173611111111112E-2</v>
      </c>
      <c r="O1633" s="9">
        <v>1.5173611111111112E-2</v>
      </c>
      <c r="P1633">
        <v>-21</v>
      </c>
      <c r="Q1633">
        <v>-1.6279069767441898E-2</v>
      </c>
      <c r="R1633" t="s">
        <v>23</v>
      </c>
      <c r="S1633">
        <v>43</v>
      </c>
      <c r="T1633" t="s">
        <v>9188</v>
      </c>
      <c r="U1633" t="s">
        <v>4579</v>
      </c>
      <c r="V1633" t="s">
        <v>75</v>
      </c>
      <c r="W1633" t="s">
        <v>4579</v>
      </c>
      <c r="X1633" t="s">
        <v>9198</v>
      </c>
      <c r="Y1633" t="s">
        <v>9166</v>
      </c>
      <c r="Z1633" t="s">
        <v>47</v>
      </c>
      <c r="AA1633" t="s">
        <v>105</v>
      </c>
    </row>
    <row r="1634" spans="1:27" x14ac:dyDescent="0.25">
      <c r="A1634">
        <v>3889</v>
      </c>
      <c r="B1634">
        <v>1633</v>
      </c>
      <c r="C1634" t="s">
        <v>2251</v>
      </c>
      <c r="D1634" t="s">
        <v>15</v>
      </c>
      <c r="F1634" t="s">
        <v>82</v>
      </c>
      <c r="G1634" s="4" t="s">
        <v>18</v>
      </c>
      <c r="H1634" s="4">
        <v>3.0115740740740742E-2</v>
      </c>
      <c r="I1634" s="4">
        <v>3.1331018518518522E-2</v>
      </c>
      <c r="J1634" s="4">
        <v>3.0092592592592593E-3</v>
      </c>
      <c r="K1634" s="4">
        <v>1.4976851851851852E-2</v>
      </c>
      <c r="L1634" t="s">
        <v>4810</v>
      </c>
      <c r="M1634" t="s">
        <v>4811</v>
      </c>
      <c r="N1634" s="4">
        <v>1.5138888888888889E-2</v>
      </c>
      <c r="O1634" s="9">
        <v>1.5138888888888889E-2</v>
      </c>
      <c r="P1634">
        <v>-14</v>
      </c>
      <c r="Q1634">
        <v>-1.08191653786708E-2</v>
      </c>
      <c r="R1634" t="s">
        <v>23</v>
      </c>
      <c r="S1634">
        <v>43</v>
      </c>
      <c r="T1634" t="s">
        <v>9188</v>
      </c>
      <c r="U1634" t="s">
        <v>4579</v>
      </c>
      <c r="V1634" t="s">
        <v>105</v>
      </c>
      <c r="W1634" t="s">
        <v>4579</v>
      </c>
      <c r="X1634" t="s">
        <v>9198</v>
      </c>
      <c r="Y1634" t="s">
        <v>9166</v>
      </c>
      <c r="Z1634" t="s">
        <v>47</v>
      </c>
      <c r="AA1634" t="s">
        <v>117</v>
      </c>
    </row>
    <row r="1635" spans="1:27" x14ac:dyDescent="0.25">
      <c r="A1635">
        <v>4811</v>
      </c>
      <c r="B1635">
        <v>1634</v>
      </c>
      <c r="C1635" t="s">
        <v>8711</v>
      </c>
      <c r="D1635" t="s">
        <v>15</v>
      </c>
      <c r="E1635" t="s">
        <v>732</v>
      </c>
      <c r="F1635" t="s">
        <v>733</v>
      </c>
      <c r="G1635" s="4" t="s">
        <v>18</v>
      </c>
      <c r="H1635" s="4">
        <v>3.0115740740740742E-2</v>
      </c>
      <c r="I1635" s="4">
        <v>3.1030092592592592E-2</v>
      </c>
      <c r="J1635" s="4">
        <v>3.0092592592592593E-3</v>
      </c>
      <c r="K1635" s="4">
        <v>1.4675925925925926E-2</v>
      </c>
      <c r="L1635" t="s">
        <v>4810</v>
      </c>
      <c r="M1635" t="s">
        <v>4794</v>
      </c>
      <c r="N1635" s="4">
        <v>1.5439814814814814E-2</v>
      </c>
      <c r="O1635" s="9">
        <v>1.5439814814814814E-2</v>
      </c>
      <c r="P1635">
        <v>-66</v>
      </c>
      <c r="Q1635">
        <v>-5.2050473186119897E-2</v>
      </c>
      <c r="R1635" t="s">
        <v>43</v>
      </c>
      <c r="S1635">
        <v>43</v>
      </c>
      <c r="T1635" t="s">
        <v>9188</v>
      </c>
      <c r="U1635" t="s">
        <v>4576</v>
      </c>
      <c r="V1635" t="s">
        <v>105</v>
      </c>
      <c r="W1635" t="s">
        <v>4579</v>
      </c>
      <c r="X1635" t="s">
        <v>9198</v>
      </c>
      <c r="Y1635" t="s">
        <v>9166</v>
      </c>
      <c r="Z1635" t="s">
        <v>47</v>
      </c>
      <c r="AA1635" t="s">
        <v>9170</v>
      </c>
    </row>
    <row r="1636" spans="1:27" x14ac:dyDescent="0.25">
      <c r="A1636">
        <v>2318</v>
      </c>
      <c r="B1636">
        <v>1635</v>
      </c>
      <c r="C1636" t="s">
        <v>2252</v>
      </c>
      <c r="D1636" t="s">
        <v>15</v>
      </c>
      <c r="E1636" t="s">
        <v>2253</v>
      </c>
      <c r="F1636" t="s">
        <v>801</v>
      </c>
      <c r="G1636" s="4" t="s">
        <v>18</v>
      </c>
      <c r="H1636" s="4">
        <v>3.0115740740740742E-2</v>
      </c>
      <c r="I1636" s="4">
        <v>3.1643518518518515E-2</v>
      </c>
      <c r="J1636" s="4">
        <v>3.0092592592592593E-3</v>
      </c>
      <c r="K1636" s="4">
        <v>1.5081018518518518E-2</v>
      </c>
      <c r="L1636" t="s">
        <v>4810</v>
      </c>
      <c r="M1636" t="s">
        <v>7362</v>
      </c>
      <c r="N1636" s="4">
        <v>1.5034722222222222E-2</v>
      </c>
      <c r="O1636" s="9">
        <v>1.5034722222222222E-2</v>
      </c>
      <c r="P1636">
        <v>4</v>
      </c>
      <c r="Q1636">
        <v>3.0698388334612402E-3</v>
      </c>
      <c r="R1636" t="s">
        <v>23</v>
      </c>
      <c r="S1636">
        <v>43</v>
      </c>
      <c r="T1636" t="s">
        <v>9188</v>
      </c>
      <c r="U1636" t="s">
        <v>4576</v>
      </c>
      <c r="V1636" t="s">
        <v>105</v>
      </c>
      <c r="W1636" t="s">
        <v>4579</v>
      </c>
      <c r="X1636" t="s">
        <v>9198</v>
      </c>
      <c r="Y1636" t="s">
        <v>9166</v>
      </c>
      <c r="Z1636" t="s">
        <v>47</v>
      </c>
      <c r="AA1636" t="s">
        <v>144</v>
      </c>
    </row>
    <row r="1637" spans="1:27" x14ac:dyDescent="0.25">
      <c r="A1637">
        <v>1307</v>
      </c>
      <c r="B1637">
        <v>1636</v>
      </c>
      <c r="C1637" t="s">
        <v>6721</v>
      </c>
      <c r="D1637" t="s">
        <v>15</v>
      </c>
      <c r="F1637" t="s">
        <v>308</v>
      </c>
      <c r="G1637" s="4" t="s">
        <v>135</v>
      </c>
      <c r="H1637" s="4">
        <v>3.0115740740740742E-2</v>
      </c>
      <c r="I1637" s="4">
        <v>3.0393518518518518E-2</v>
      </c>
      <c r="J1637" s="4">
        <v>3.0092592592592593E-3</v>
      </c>
      <c r="K1637" s="4">
        <v>1.4560185185185185E-2</v>
      </c>
      <c r="L1637" t="s">
        <v>4810</v>
      </c>
      <c r="M1637" t="s">
        <v>4807</v>
      </c>
      <c r="N1637" s="4">
        <v>1.5555555555555555E-2</v>
      </c>
      <c r="O1637" s="9">
        <v>1.5555555555555555E-2</v>
      </c>
      <c r="P1637">
        <v>-86</v>
      </c>
      <c r="Q1637">
        <v>-6.8362480127186001E-2</v>
      </c>
      <c r="R1637" t="s">
        <v>43</v>
      </c>
      <c r="S1637">
        <v>43</v>
      </c>
      <c r="T1637" t="s">
        <v>9188</v>
      </c>
      <c r="U1637" t="s">
        <v>4579</v>
      </c>
      <c r="V1637" t="s">
        <v>136</v>
      </c>
      <c r="W1637" t="s">
        <v>4579</v>
      </c>
      <c r="X1637" t="s">
        <v>9198</v>
      </c>
      <c r="Y1637" t="s">
        <v>9166</v>
      </c>
      <c r="Z1637" t="s">
        <v>47</v>
      </c>
      <c r="AA1637" t="s">
        <v>189</v>
      </c>
    </row>
    <row r="1638" spans="1:27" x14ac:dyDescent="0.25">
      <c r="A1638">
        <v>3625</v>
      </c>
      <c r="B1638">
        <v>1637</v>
      </c>
      <c r="C1638" t="s">
        <v>2254</v>
      </c>
      <c r="D1638" t="s">
        <v>15</v>
      </c>
      <c r="E1638" t="s">
        <v>780</v>
      </c>
      <c r="F1638" t="s">
        <v>847</v>
      </c>
      <c r="G1638" s="4" t="s">
        <v>135</v>
      </c>
      <c r="H1638" s="4">
        <v>3.0127314814814815E-2</v>
      </c>
      <c r="I1638" s="4">
        <v>3.1006944444444445E-2</v>
      </c>
      <c r="J1638" s="4">
        <v>3.0092592592592593E-3</v>
      </c>
      <c r="K1638" s="4">
        <v>1.4560185185185185E-2</v>
      </c>
      <c r="L1638" t="s">
        <v>4977</v>
      </c>
      <c r="M1638" t="s">
        <v>4807</v>
      </c>
      <c r="N1638" s="4">
        <v>1.556712962962963E-2</v>
      </c>
      <c r="O1638" s="9">
        <v>1.556712962962963E-2</v>
      </c>
      <c r="P1638">
        <v>-87</v>
      </c>
      <c r="Q1638">
        <v>-6.9157392686804403E-2</v>
      </c>
      <c r="R1638" t="s">
        <v>43</v>
      </c>
      <c r="S1638">
        <v>43</v>
      </c>
      <c r="T1638" t="s">
        <v>9188</v>
      </c>
      <c r="U1638" t="s">
        <v>4576</v>
      </c>
      <c r="V1638" t="s">
        <v>136</v>
      </c>
      <c r="W1638" t="s">
        <v>4579</v>
      </c>
      <c r="X1638" t="s">
        <v>9198</v>
      </c>
      <c r="Y1638" t="s">
        <v>9166</v>
      </c>
      <c r="Z1638" t="s">
        <v>47</v>
      </c>
      <c r="AA1638" t="s">
        <v>189</v>
      </c>
    </row>
    <row r="1639" spans="1:27" x14ac:dyDescent="0.25">
      <c r="A1639">
        <v>742</v>
      </c>
      <c r="B1639">
        <v>1638</v>
      </c>
      <c r="C1639" t="s">
        <v>4976</v>
      </c>
      <c r="D1639" t="s">
        <v>15</v>
      </c>
      <c r="F1639" t="s">
        <v>82</v>
      </c>
      <c r="G1639" s="4" t="s">
        <v>135</v>
      </c>
      <c r="H1639" s="4">
        <v>3.0127314814814815E-2</v>
      </c>
      <c r="I1639" s="4">
        <v>3.1585648148148147E-2</v>
      </c>
      <c r="J1639" s="4">
        <v>3.0092592592592593E-3</v>
      </c>
      <c r="K1639" s="4">
        <v>1.511574074074074E-2</v>
      </c>
      <c r="L1639" t="s">
        <v>4977</v>
      </c>
      <c r="M1639" t="s">
        <v>4978</v>
      </c>
      <c r="N1639" s="4">
        <v>1.5011574074074075E-2</v>
      </c>
      <c r="O1639" s="9">
        <v>1.5011574074074075E-2</v>
      </c>
      <c r="P1639">
        <v>9</v>
      </c>
      <c r="Q1639">
        <v>6.89127105666156E-3</v>
      </c>
      <c r="R1639" t="s">
        <v>23</v>
      </c>
      <c r="S1639">
        <v>43</v>
      </c>
      <c r="T1639" t="s">
        <v>9188</v>
      </c>
      <c r="U1639" t="s">
        <v>4579</v>
      </c>
      <c r="V1639" t="s">
        <v>136</v>
      </c>
      <c r="W1639" t="s">
        <v>4579</v>
      </c>
      <c r="X1639" t="s">
        <v>9198</v>
      </c>
      <c r="Y1639" t="s">
        <v>9166</v>
      </c>
      <c r="Z1639" t="s">
        <v>47</v>
      </c>
      <c r="AA1639" t="s">
        <v>152</v>
      </c>
    </row>
    <row r="1640" spans="1:27" x14ac:dyDescent="0.25">
      <c r="A1640">
        <v>5276</v>
      </c>
      <c r="B1640">
        <v>1639</v>
      </c>
      <c r="C1640" t="s">
        <v>2255</v>
      </c>
      <c r="D1640" t="s">
        <v>15</v>
      </c>
      <c r="E1640" t="s">
        <v>1398</v>
      </c>
      <c r="F1640" t="s">
        <v>1399</v>
      </c>
      <c r="G1640" s="4" t="s">
        <v>30</v>
      </c>
      <c r="H1640" s="4">
        <v>3.0138888888888889E-2</v>
      </c>
      <c r="I1640" s="4">
        <v>3.1145833333333334E-2</v>
      </c>
      <c r="J1640" s="4">
        <v>3.0092592592592593E-3</v>
      </c>
      <c r="K1640" s="4">
        <v>1.4918981481481481E-2</v>
      </c>
      <c r="L1640" t="s">
        <v>6993</v>
      </c>
      <c r="M1640" t="s">
        <v>6340</v>
      </c>
      <c r="N1640" s="4">
        <v>1.5219907407407408E-2</v>
      </c>
      <c r="O1640" s="9">
        <v>1.5219907407407408E-2</v>
      </c>
      <c r="P1640">
        <v>-26</v>
      </c>
      <c r="Q1640">
        <v>-2.01706749418154E-2</v>
      </c>
      <c r="R1640" t="s">
        <v>43</v>
      </c>
      <c r="S1640">
        <v>43</v>
      </c>
      <c r="T1640" t="s">
        <v>9188</v>
      </c>
      <c r="U1640" t="s">
        <v>4576</v>
      </c>
      <c r="V1640" t="s">
        <v>75</v>
      </c>
      <c r="W1640" t="s">
        <v>4579</v>
      </c>
      <c r="X1640" t="s">
        <v>9198</v>
      </c>
      <c r="Y1640" t="s">
        <v>9166</v>
      </c>
      <c r="Z1640" t="s">
        <v>47</v>
      </c>
      <c r="AA1640" t="s">
        <v>101</v>
      </c>
    </row>
    <row r="1641" spans="1:27" x14ac:dyDescent="0.25">
      <c r="A1641">
        <v>3118</v>
      </c>
      <c r="B1641">
        <v>1640</v>
      </c>
      <c r="C1641" t="s">
        <v>2256</v>
      </c>
      <c r="D1641" t="s">
        <v>15</v>
      </c>
      <c r="E1641" t="s">
        <v>367</v>
      </c>
      <c r="F1641" t="s">
        <v>2257</v>
      </c>
      <c r="G1641" s="4" t="s">
        <v>1011</v>
      </c>
      <c r="H1641" s="4">
        <v>3.0138888888888889E-2</v>
      </c>
      <c r="I1641" s="4">
        <v>3.1319444444444441E-2</v>
      </c>
      <c r="J1641" s="4">
        <v>3.0092592592592593E-3</v>
      </c>
      <c r="K1641" s="4">
        <v>1.4930555555555556E-2</v>
      </c>
      <c r="L1641" t="s">
        <v>6993</v>
      </c>
      <c r="M1641" t="s">
        <v>4975</v>
      </c>
      <c r="N1641" s="4">
        <v>1.5208333333333334E-2</v>
      </c>
      <c r="O1641" s="9">
        <v>1.5208333333333334E-2</v>
      </c>
      <c r="P1641">
        <v>-24</v>
      </c>
      <c r="Q1641">
        <v>-1.8604651162790701E-2</v>
      </c>
      <c r="R1641" t="s">
        <v>23</v>
      </c>
      <c r="S1641">
        <v>43</v>
      </c>
      <c r="T1641" t="s">
        <v>9189</v>
      </c>
      <c r="U1641" t="s">
        <v>4576</v>
      </c>
      <c r="V1641" t="s">
        <v>136</v>
      </c>
      <c r="W1641" t="s">
        <v>4579</v>
      </c>
      <c r="X1641" t="s">
        <v>9198</v>
      </c>
      <c r="Y1641" t="s">
        <v>9166</v>
      </c>
      <c r="Z1641" t="s">
        <v>47</v>
      </c>
      <c r="AA1641" t="s">
        <v>105</v>
      </c>
    </row>
    <row r="1642" spans="1:27" x14ac:dyDescent="0.25">
      <c r="A1642">
        <v>1335</v>
      </c>
      <c r="B1642">
        <v>1641</v>
      </c>
      <c r="C1642" t="s">
        <v>2258</v>
      </c>
      <c r="D1642" t="s">
        <v>15</v>
      </c>
      <c r="E1642" t="s">
        <v>190</v>
      </c>
      <c r="F1642" t="s">
        <v>350</v>
      </c>
      <c r="G1642" s="4" t="s">
        <v>18</v>
      </c>
      <c r="H1642" s="4">
        <v>3.0138888888888889E-2</v>
      </c>
      <c r="I1642" s="4">
        <v>3.15625E-2</v>
      </c>
      <c r="J1642" s="4">
        <v>3.0092592592592593E-3</v>
      </c>
      <c r="K1642" s="4">
        <v>1.5057870370370371E-2</v>
      </c>
      <c r="L1642" t="s">
        <v>6993</v>
      </c>
      <c r="M1642" t="s">
        <v>7284</v>
      </c>
      <c r="N1642" s="4">
        <v>1.5081018518518518E-2</v>
      </c>
      <c r="O1642" s="9">
        <v>1.5081018518518518E-2</v>
      </c>
      <c r="P1642">
        <v>-2</v>
      </c>
      <c r="Q1642">
        <v>-1.5372790161414299E-3</v>
      </c>
      <c r="R1642" t="s">
        <v>23</v>
      </c>
      <c r="S1642">
        <v>43</v>
      </c>
      <c r="T1642" t="s">
        <v>9188</v>
      </c>
      <c r="U1642" t="s">
        <v>4576</v>
      </c>
      <c r="V1642" t="s">
        <v>105</v>
      </c>
      <c r="W1642" t="s">
        <v>4579</v>
      </c>
      <c r="X1642" t="s">
        <v>9198</v>
      </c>
      <c r="Y1642" t="s">
        <v>9166</v>
      </c>
      <c r="Z1642" t="s">
        <v>47</v>
      </c>
      <c r="AA1642" t="s">
        <v>139</v>
      </c>
    </row>
    <row r="1643" spans="1:27" x14ac:dyDescent="0.25">
      <c r="A1643">
        <v>1785</v>
      </c>
      <c r="B1643">
        <v>1642</v>
      </c>
      <c r="C1643" t="s">
        <v>6992</v>
      </c>
      <c r="D1643" t="s">
        <v>15</v>
      </c>
      <c r="F1643" t="s">
        <v>1037</v>
      </c>
      <c r="G1643" s="4" t="s">
        <v>18</v>
      </c>
      <c r="H1643" s="4">
        <v>3.0138888888888889E-2</v>
      </c>
      <c r="I1643" s="4">
        <v>3.125E-2</v>
      </c>
      <c r="J1643" s="4">
        <v>3.0092592592592593E-3</v>
      </c>
      <c r="K1643" s="4">
        <v>1.5023148148148148E-2</v>
      </c>
      <c r="L1643" t="s">
        <v>6993</v>
      </c>
      <c r="M1643" t="s">
        <v>6731</v>
      </c>
      <c r="N1643" s="4">
        <v>1.511574074074074E-2</v>
      </c>
      <c r="O1643" s="9">
        <v>1.511574074074074E-2</v>
      </c>
      <c r="P1643">
        <v>-8</v>
      </c>
      <c r="Q1643">
        <v>-6.1633281972264999E-3</v>
      </c>
      <c r="R1643" t="s">
        <v>23</v>
      </c>
      <c r="S1643">
        <v>43</v>
      </c>
      <c r="T1643" t="s">
        <v>9188</v>
      </c>
      <c r="U1643" t="s">
        <v>4579</v>
      </c>
      <c r="V1643" t="s">
        <v>105</v>
      </c>
      <c r="W1643" t="s">
        <v>4579</v>
      </c>
      <c r="X1643" t="s">
        <v>9198</v>
      </c>
      <c r="Y1643" t="s">
        <v>9166</v>
      </c>
      <c r="Z1643" t="s">
        <v>47</v>
      </c>
      <c r="AA1643" t="s">
        <v>128</v>
      </c>
    </row>
    <row r="1644" spans="1:27" x14ac:dyDescent="0.25">
      <c r="A1644">
        <v>4149</v>
      </c>
      <c r="B1644">
        <v>1643</v>
      </c>
      <c r="C1644" t="s">
        <v>2259</v>
      </c>
      <c r="D1644" t="s">
        <v>15</v>
      </c>
      <c r="F1644" t="s">
        <v>2260</v>
      </c>
      <c r="G1644" s="4" t="s">
        <v>30</v>
      </c>
      <c r="H1644" s="4">
        <v>3.0150462962962962E-2</v>
      </c>
      <c r="I1644" s="4">
        <v>3.1087962962962963E-2</v>
      </c>
      <c r="J1644" s="4">
        <v>3.0208333333333333E-3</v>
      </c>
      <c r="K1644" s="4">
        <v>1.4953703703703703E-2</v>
      </c>
      <c r="L1644" t="s">
        <v>5810</v>
      </c>
      <c r="M1644" t="s">
        <v>5941</v>
      </c>
      <c r="N1644" s="4">
        <v>1.5196759259259259E-2</v>
      </c>
      <c r="O1644" s="9">
        <v>1.5196759259259259E-2</v>
      </c>
      <c r="P1644">
        <v>-21</v>
      </c>
      <c r="Q1644">
        <v>-1.6253869969040199E-2</v>
      </c>
      <c r="R1644" t="s">
        <v>23</v>
      </c>
      <c r="S1644">
        <v>43</v>
      </c>
      <c r="T1644" t="s">
        <v>9188</v>
      </c>
      <c r="U1644" t="s">
        <v>4579</v>
      </c>
      <c r="V1644" t="s">
        <v>75</v>
      </c>
      <c r="W1644" t="s">
        <v>4579</v>
      </c>
      <c r="X1644" t="s">
        <v>9198</v>
      </c>
      <c r="Y1644" t="s">
        <v>9166</v>
      </c>
      <c r="Z1644" t="s">
        <v>47</v>
      </c>
      <c r="AA1644" t="s">
        <v>111</v>
      </c>
    </row>
    <row r="1645" spans="1:27" x14ac:dyDescent="0.25">
      <c r="A1645">
        <v>854</v>
      </c>
      <c r="B1645">
        <v>1644</v>
      </c>
      <c r="C1645" t="s">
        <v>7745</v>
      </c>
      <c r="D1645" t="s">
        <v>15</v>
      </c>
      <c r="E1645" t="s">
        <v>2261</v>
      </c>
      <c r="F1645" t="s">
        <v>2262</v>
      </c>
      <c r="G1645" s="4" t="s">
        <v>1054</v>
      </c>
      <c r="H1645" s="4">
        <v>3.0150462962962962E-2</v>
      </c>
      <c r="I1645" s="4">
        <v>3.1238425925925926E-2</v>
      </c>
      <c r="J1645" s="4">
        <v>3.0208333333333333E-3</v>
      </c>
      <c r="K1645" s="4">
        <v>1.480324074074074E-2</v>
      </c>
      <c r="L1645" t="s">
        <v>5810</v>
      </c>
      <c r="M1645" t="s">
        <v>4597</v>
      </c>
      <c r="N1645" s="4">
        <v>1.5347222222222222E-2</v>
      </c>
      <c r="O1645" s="9">
        <v>1.5347222222222222E-2</v>
      </c>
      <c r="P1645">
        <v>-47</v>
      </c>
      <c r="Q1645">
        <v>-3.6747458952306501E-2</v>
      </c>
      <c r="R1645" t="s">
        <v>43</v>
      </c>
      <c r="S1645">
        <v>43</v>
      </c>
      <c r="T1645" t="s">
        <v>9188</v>
      </c>
      <c r="U1645" t="s">
        <v>4576</v>
      </c>
      <c r="V1645" t="s">
        <v>195</v>
      </c>
      <c r="W1645" t="s">
        <v>4579</v>
      </c>
      <c r="X1645" t="s">
        <v>9198</v>
      </c>
      <c r="Y1645" t="s">
        <v>9166</v>
      </c>
      <c r="Z1645" t="s">
        <v>47</v>
      </c>
      <c r="AA1645" t="s">
        <v>71</v>
      </c>
    </row>
    <row r="1646" spans="1:27" x14ac:dyDescent="0.25">
      <c r="A1646">
        <v>850</v>
      </c>
      <c r="B1646">
        <v>1645</v>
      </c>
      <c r="C1646" t="s">
        <v>2263</v>
      </c>
      <c r="D1646" t="s">
        <v>15</v>
      </c>
      <c r="F1646" t="s">
        <v>2264</v>
      </c>
      <c r="G1646" s="4" t="s">
        <v>186</v>
      </c>
      <c r="H1646" s="4">
        <v>3.0150462962962962E-2</v>
      </c>
      <c r="I1646" s="4">
        <v>3.1458333333333331E-2</v>
      </c>
      <c r="J1646" s="4">
        <v>3.0208333333333333E-3</v>
      </c>
      <c r="K1646" s="4">
        <v>1.5069444444444444E-2</v>
      </c>
      <c r="L1646" t="s">
        <v>5810</v>
      </c>
      <c r="M1646" t="s">
        <v>4608</v>
      </c>
      <c r="N1646" s="4">
        <v>1.5081018518518518E-2</v>
      </c>
      <c r="O1646" s="9">
        <v>1.5081018518518518E-2</v>
      </c>
      <c r="P1646">
        <v>-1</v>
      </c>
      <c r="Q1646">
        <v>-7.6804915514592901E-4</v>
      </c>
      <c r="R1646" t="s">
        <v>23</v>
      </c>
      <c r="S1646">
        <v>43</v>
      </c>
      <c r="T1646" t="s">
        <v>9189</v>
      </c>
      <c r="U1646" t="s">
        <v>4579</v>
      </c>
      <c r="V1646" t="s">
        <v>105</v>
      </c>
      <c r="W1646" t="s">
        <v>4579</v>
      </c>
      <c r="X1646" t="s">
        <v>9198</v>
      </c>
      <c r="Y1646" t="s">
        <v>9166</v>
      </c>
      <c r="Z1646" t="s">
        <v>47</v>
      </c>
      <c r="AA1646" t="s">
        <v>141</v>
      </c>
    </row>
    <row r="1647" spans="1:27" x14ac:dyDescent="0.25">
      <c r="A1647">
        <v>1649</v>
      </c>
      <c r="B1647">
        <v>1646</v>
      </c>
      <c r="C1647" t="s">
        <v>6722</v>
      </c>
      <c r="D1647" t="s">
        <v>15</v>
      </c>
      <c r="F1647" t="s">
        <v>61</v>
      </c>
      <c r="G1647" s="4" t="s">
        <v>135</v>
      </c>
      <c r="H1647" s="4">
        <v>3.0162037037037036E-2</v>
      </c>
      <c r="I1647" s="4">
        <v>3.1053240740740742E-2</v>
      </c>
      <c r="J1647" s="4">
        <v>3.0208333333333333E-3</v>
      </c>
      <c r="K1647" s="4">
        <v>1.4930555555555556E-2</v>
      </c>
      <c r="L1647" t="s">
        <v>6723</v>
      </c>
      <c r="M1647" t="s">
        <v>4975</v>
      </c>
      <c r="N1647" s="4">
        <v>1.5231481481481481E-2</v>
      </c>
      <c r="O1647" s="9">
        <v>1.5231481481481481E-2</v>
      </c>
      <c r="P1647">
        <v>-26</v>
      </c>
      <c r="Q1647">
        <v>-2.0155038759689901E-2</v>
      </c>
      <c r="R1647" t="s">
        <v>43</v>
      </c>
      <c r="S1647">
        <v>43</v>
      </c>
      <c r="T1647" t="s">
        <v>9188</v>
      </c>
      <c r="U1647" t="s">
        <v>4579</v>
      </c>
      <c r="V1647" t="s">
        <v>136</v>
      </c>
      <c r="W1647" t="s">
        <v>4579</v>
      </c>
      <c r="X1647" t="s">
        <v>9198</v>
      </c>
      <c r="Y1647" t="s">
        <v>9166</v>
      </c>
      <c r="Z1647" t="s">
        <v>47</v>
      </c>
      <c r="AA1647" t="s">
        <v>105</v>
      </c>
    </row>
    <row r="1648" spans="1:27" x14ac:dyDescent="0.25">
      <c r="A1648">
        <v>1219</v>
      </c>
      <c r="B1648">
        <v>1647</v>
      </c>
      <c r="C1648" t="s">
        <v>2265</v>
      </c>
      <c r="D1648" t="s">
        <v>15</v>
      </c>
      <c r="E1648" t="s">
        <v>2266</v>
      </c>
      <c r="F1648" t="s">
        <v>2267</v>
      </c>
      <c r="G1648" s="4" t="s">
        <v>18</v>
      </c>
      <c r="H1648" s="4">
        <v>3.0162037037037036E-2</v>
      </c>
      <c r="I1648" s="4">
        <v>3.1180555555555555E-2</v>
      </c>
      <c r="J1648" s="4">
        <v>3.0208333333333333E-3</v>
      </c>
      <c r="K1648" s="4">
        <v>1.5023148148148148E-2</v>
      </c>
      <c r="L1648" t="s">
        <v>6723</v>
      </c>
      <c r="M1648" t="s">
        <v>6731</v>
      </c>
      <c r="N1648" s="4">
        <v>1.5138888888888889E-2</v>
      </c>
      <c r="O1648" s="9">
        <v>1.5138888888888889E-2</v>
      </c>
      <c r="P1648">
        <v>-10</v>
      </c>
      <c r="Q1648">
        <v>-7.7041602465331297E-3</v>
      </c>
      <c r="R1648" t="s">
        <v>23</v>
      </c>
      <c r="S1648">
        <v>43</v>
      </c>
      <c r="T1648" t="s">
        <v>9188</v>
      </c>
      <c r="U1648" t="s">
        <v>4576</v>
      </c>
      <c r="V1648" t="s">
        <v>105</v>
      </c>
      <c r="W1648" t="s">
        <v>4579</v>
      </c>
      <c r="X1648" t="s">
        <v>9198</v>
      </c>
      <c r="Y1648" t="s">
        <v>9166</v>
      </c>
      <c r="Z1648" t="s">
        <v>47</v>
      </c>
      <c r="AA1648" t="s">
        <v>128</v>
      </c>
    </row>
    <row r="1649" spans="1:27" x14ac:dyDescent="0.25">
      <c r="A1649">
        <v>792</v>
      </c>
      <c r="B1649">
        <v>1648</v>
      </c>
      <c r="C1649" t="s">
        <v>6818</v>
      </c>
      <c r="D1649" t="s">
        <v>15</v>
      </c>
      <c r="F1649" t="s">
        <v>74</v>
      </c>
      <c r="G1649" s="4" t="s">
        <v>135</v>
      </c>
      <c r="H1649" s="4">
        <v>3.0173611111111109E-2</v>
      </c>
      <c r="I1649" s="4">
        <v>3.1504629629629632E-2</v>
      </c>
      <c r="J1649" s="4">
        <v>3.0208333333333333E-3</v>
      </c>
      <c r="K1649" s="4">
        <v>1.5289351851851853E-2</v>
      </c>
      <c r="L1649" t="s">
        <v>6819</v>
      </c>
      <c r="M1649" t="s">
        <v>5183</v>
      </c>
      <c r="N1649" s="4">
        <v>1.4884259259259259E-2</v>
      </c>
      <c r="O1649" s="9">
        <v>1.4884259259259259E-2</v>
      </c>
      <c r="P1649">
        <v>35</v>
      </c>
      <c r="Q1649">
        <v>2.64950794852385E-2</v>
      </c>
      <c r="R1649" t="s">
        <v>19</v>
      </c>
      <c r="S1649">
        <v>43</v>
      </c>
      <c r="T1649" t="s">
        <v>9188</v>
      </c>
      <c r="U1649" t="s">
        <v>4579</v>
      </c>
      <c r="V1649" t="s">
        <v>136</v>
      </c>
      <c r="W1649" t="s">
        <v>4579</v>
      </c>
      <c r="X1649" t="s">
        <v>9198</v>
      </c>
      <c r="Y1649" t="s">
        <v>9166</v>
      </c>
      <c r="Z1649" t="s">
        <v>47</v>
      </c>
      <c r="AA1649" t="s">
        <v>9177</v>
      </c>
    </row>
    <row r="1650" spans="1:27" x14ac:dyDescent="0.25">
      <c r="A1650">
        <v>2581</v>
      </c>
      <c r="B1650">
        <v>1649</v>
      </c>
      <c r="C1650" t="s">
        <v>2268</v>
      </c>
      <c r="D1650" t="s">
        <v>15</v>
      </c>
      <c r="E1650" t="s">
        <v>2269</v>
      </c>
      <c r="F1650" t="s">
        <v>82</v>
      </c>
      <c r="G1650" s="4" t="s">
        <v>151</v>
      </c>
      <c r="H1650" s="4">
        <v>3.0173611111111109E-2</v>
      </c>
      <c r="I1650" s="4">
        <v>3.1504629629629632E-2</v>
      </c>
      <c r="J1650" s="4">
        <v>3.0208333333333333E-3</v>
      </c>
      <c r="K1650" s="4">
        <v>1.4988425925925926E-2</v>
      </c>
      <c r="L1650" t="s">
        <v>6819</v>
      </c>
      <c r="M1650" t="s">
        <v>5178</v>
      </c>
      <c r="N1650" s="4">
        <v>1.5185185185185185E-2</v>
      </c>
      <c r="O1650" s="9">
        <v>1.5185185185185185E-2</v>
      </c>
      <c r="P1650">
        <v>-17</v>
      </c>
      <c r="Q1650">
        <v>-1.31274131274131E-2</v>
      </c>
      <c r="R1650" t="s">
        <v>23</v>
      </c>
      <c r="S1650">
        <v>43</v>
      </c>
      <c r="T1650" t="s">
        <v>9189</v>
      </c>
      <c r="U1650" t="s">
        <v>4576</v>
      </c>
      <c r="V1650" t="s">
        <v>75</v>
      </c>
      <c r="W1650" t="s">
        <v>4579</v>
      </c>
      <c r="X1650" t="s">
        <v>9198</v>
      </c>
      <c r="Y1650" t="s">
        <v>9166</v>
      </c>
      <c r="Z1650" t="s">
        <v>47</v>
      </c>
      <c r="AA1650" t="s">
        <v>119</v>
      </c>
    </row>
    <row r="1651" spans="1:27" x14ac:dyDescent="0.25">
      <c r="A1651">
        <v>3682</v>
      </c>
      <c r="B1651">
        <v>1650</v>
      </c>
      <c r="C1651" t="s">
        <v>8377</v>
      </c>
      <c r="D1651" t="s">
        <v>15</v>
      </c>
      <c r="E1651" t="s">
        <v>2270</v>
      </c>
      <c r="F1651" t="s">
        <v>776</v>
      </c>
      <c r="G1651" s="4" t="s">
        <v>135</v>
      </c>
      <c r="H1651" s="4">
        <v>3.0173611111111109E-2</v>
      </c>
      <c r="I1651" s="4">
        <v>3.1608796296296295E-2</v>
      </c>
      <c r="J1651" s="4">
        <v>3.0208333333333333E-3</v>
      </c>
      <c r="K1651" s="4">
        <v>1.525462962962963E-2</v>
      </c>
      <c r="L1651" t="s">
        <v>6819</v>
      </c>
      <c r="M1651" t="s">
        <v>4823</v>
      </c>
      <c r="N1651" s="4">
        <v>1.4918981481481481E-2</v>
      </c>
      <c r="O1651" s="9">
        <v>1.4918981481481481E-2</v>
      </c>
      <c r="P1651">
        <v>29</v>
      </c>
      <c r="Q1651">
        <v>2.2003034901365699E-2</v>
      </c>
      <c r="R1651" t="s">
        <v>19</v>
      </c>
      <c r="S1651">
        <v>43</v>
      </c>
      <c r="T1651" t="s">
        <v>9188</v>
      </c>
      <c r="U1651" t="s">
        <v>4576</v>
      </c>
      <c r="V1651" t="s">
        <v>136</v>
      </c>
      <c r="W1651" t="s">
        <v>4579</v>
      </c>
      <c r="X1651" t="s">
        <v>9198</v>
      </c>
      <c r="Y1651" t="s">
        <v>9166</v>
      </c>
      <c r="Z1651" t="s">
        <v>47</v>
      </c>
      <c r="AA1651" t="s">
        <v>189</v>
      </c>
    </row>
    <row r="1652" spans="1:27" x14ac:dyDescent="0.25">
      <c r="A1652">
        <v>1943</v>
      </c>
      <c r="B1652">
        <v>1651</v>
      </c>
      <c r="C1652" t="s">
        <v>2271</v>
      </c>
      <c r="D1652" t="s">
        <v>15</v>
      </c>
      <c r="E1652" t="s">
        <v>457</v>
      </c>
      <c r="F1652" t="s">
        <v>316</v>
      </c>
      <c r="G1652" s="4" t="s">
        <v>186</v>
      </c>
      <c r="H1652" s="4">
        <v>3.0185185185185186E-2</v>
      </c>
      <c r="I1652" s="4">
        <v>3.1145833333333334E-2</v>
      </c>
      <c r="J1652" s="4">
        <v>3.0208333333333333E-3</v>
      </c>
      <c r="K1652" s="4">
        <v>1.5081018518518518E-2</v>
      </c>
      <c r="L1652" t="s">
        <v>6821</v>
      </c>
      <c r="M1652" t="s">
        <v>7362</v>
      </c>
      <c r="N1652" s="4">
        <v>1.5104166666666667E-2</v>
      </c>
      <c r="O1652" s="9">
        <v>1.5104166666666667E-2</v>
      </c>
      <c r="P1652">
        <v>-2</v>
      </c>
      <c r="Q1652">
        <v>-1.5349194167306201E-3</v>
      </c>
      <c r="R1652" t="s">
        <v>23</v>
      </c>
      <c r="S1652">
        <v>43</v>
      </c>
      <c r="T1652" t="s">
        <v>9189</v>
      </c>
      <c r="U1652" t="s">
        <v>4576</v>
      </c>
      <c r="V1652" t="s">
        <v>105</v>
      </c>
      <c r="W1652" t="s">
        <v>4579</v>
      </c>
      <c r="X1652" t="s">
        <v>9198</v>
      </c>
      <c r="Y1652" t="s">
        <v>9166</v>
      </c>
      <c r="Z1652" t="s">
        <v>47</v>
      </c>
      <c r="AA1652" t="s">
        <v>144</v>
      </c>
    </row>
    <row r="1653" spans="1:27" x14ac:dyDescent="0.25">
      <c r="A1653">
        <v>2795</v>
      </c>
      <c r="B1653">
        <v>1652</v>
      </c>
      <c r="C1653" t="s">
        <v>6820</v>
      </c>
      <c r="D1653" t="s">
        <v>15</v>
      </c>
      <c r="F1653" t="s">
        <v>2272</v>
      </c>
      <c r="G1653" s="4" t="s">
        <v>135</v>
      </c>
      <c r="H1653" s="4">
        <v>3.0185185185185186E-2</v>
      </c>
      <c r="I1653" s="4">
        <v>3.1782407407407405E-2</v>
      </c>
      <c r="J1653" s="4">
        <v>3.0208333333333333E-3</v>
      </c>
      <c r="K1653" s="4">
        <v>1.5219907407407408E-2</v>
      </c>
      <c r="L1653" t="s">
        <v>6821</v>
      </c>
      <c r="M1653" t="s">
        <v>5486</v>
      </c>
      <c r="N1653" s="4">
        <v>1.4965277777777777E-2</v>
      </c>
      <c r="O1653" s="9">
        <v>1.4965277777777777E-2</v>
      </c>
      <c r="P1653">
        <v>22</v>
      </c>
      <c r="Q1653">
        <v>1.6730038022813701E-2</v>
      </c>
      <c r="R1653" t="s">
        <v>23</v>
      </c>
      <c r="S1653">
        <v>43</v>
      </c>
      <c r="T1653" t="s">
        <v>9188</v>
      </c>
      <c r="U1653" t="s">
        <v>4579</v>
      </c>
      <c r="V1653" t="s">
        <v>136</v>
      </c>
      <c r="W1653" t="s">
        <v>4579</v>
      </c>
      <c r="X1653" t="s">
        <v>9198</v>
      </c>
      <c r="Y1653" t="s">
        <v>9166</v>
      </c>
      <c r="Z1653" t="s">
        <v>47</v>
      </c>
      <c r="AA1653" t="s">
        <v>180</v>
      </c>
    </row>
    <row r="1654" spans="1:27" x14ac:dyDescent="0.25">
      <c r="A1654">
        <v>2039</v>
      </c>
      <c r="B1654">
        <v>1653</v>
      </c>
      <c r="C1654" t="s">
        <v>2273</v>
      </c>
      <c r="D1654" t="s">
        <v>15</v>
      </c>
      <c r="E1654" t="s">
        <v>1474</v>
      </c>
      <c r="F1654" t="s">
        <v>174</v>
      </c>
      <c r="G1654" s="4" t="s">
        <v>207</v>
      </c>
      <c r="H1654" s="4">
        <v>3.019675925925926E-2</v>
      </c>
      <c r="I1654" s="4">
        <v>3.1620370370370368E-2</v>
      </c>
      <c r="J1654" s="4">
        <v>3.0208333333333333E-3</v>
      </c>
      <c r="K1654" s="4">
        <v>1.5011574074074075E-2</v>
      </c>
      <c r="L1654" t="s">
        <v>7586</v>
      </c>
      <c r="M1654" t="s">
        <v>5936</v>
      </c>
      <c r="N1654" s="4">
        <v>1.5185185185185185E-2</v>
      </c>
      <c r="O1654" s="9">
        <v>1.5185185185185185E-2</v>
      </c>
      <c r="P1654">
        <v>-15</v>
      </c>
      <c r="Q1654">
        <v>-1.15651503469545E-2</v>
      </c>
      <c r="R1654" t="s">
        <v>23</v>
      </c>
      <c r="S1654">
        <v>43</v>
      </c>
      <c r="T1654" t="s">
        <v>9188</v>
      </c>
      <c r="U1654" t="s">
        <v>4576</v>
      </c>
      <c r="V1654" t="s">
        <v>165</v>
      </c>
      <c r="W1654" t="s">
        <v>4579</v>
      </c>
      <c r="X1654" t="s">
        <v>9198</v>
      </c>
      <c r="Y1654" t="s">
        <v>9166</v>
      </c>
      <c r="Z1654" t="s">
        <v>47</v>
      </c>
      <c r="AA1654" t="s">
        <v>124</v>
      </c>
    </row>
    <row r="1655" spans="1:27" x14ac:dyDescent="0.25">
      <c r="A1655">
        <v>2520</v>
      </c>
      <c r="B1655">
        <v>1654</v>
      </c>
      <c r="C1655" t="s">
        <v>7585</v>
      </c>
      <c r="D1655" t="s">
        <v>15</v>
      </c>
      <c r="E1655" t="s">
        <v>2274</v>
      </c>
      <c r="F1655" t="s">
        <v>74</v>
      </c>
      <c r="G1655" s="4" t="s">
        <v>207</v>
      </c>
      <c r="H1655" s="4">
        <v>3.019675925925926E-2</v>
      </c>
      <c r="I1655" s="4">
        <v>3.1643518518518515E-2</v>
      </c>
      <c r="J1655" s="4">
        <v>3.0208333333333333E-3</v>
      </c>
      <c r="K1655" s="4">
        <v>1.53125E-2</v>
      </c>
      <c r="L1655" t="s">
        <v>7586</v>
      </c>
      <c r="M1655" t="s">
        <v>4820</v>
      </c>
      <c r="N1655" s="4">
        <v>1.4884259259259259E-2</v>
      </c>
      <c r="O1655" s="9">
        <v>1.4884259259259259E-2</v>
      </c>
      <c r="P1655">
        <v>37</v>
      </c>
      <c r="Q1655">
        <v>2.7966742252456499E-2</v>
      </c>
      <c r="R1655" t="s">
        <v>19</v>
      </c>
      <c r="S1655">
        <v>43</v>
      </c>
      <c r="T1655" t="s">
        <v>9188</v>
      </c>
      <c r="U1655" t="s">
        <v>4576</v>
      </c>
      <c r="V1655" t="s">
        <v>165</v>
      </c>
      <c r="W1655" t="s">
        <v>4579</v>
      </c>
      <c r="X1655" t="s">
        <v>9198</v>
      </c>
      <c r="Y1655" t="s">
        <v>9166</v>
      </c>
      <c r="Z1655" t="s">
        <v>47</v>
      </c>
      <c r="AA1655" t="s">
        <v>9174</v>
      </c>
    </row>
    <row r="1656" spans="1:27" x14ac:dyDescent="0.25">
      <c r="A1656">
        <v>1050</v>
      </c>
      <c r="B1656">
        <v>1655</v>
      </c>
      <c r="C1656" t="s">
        <v>2275</v>
      </c>
      <c r="D1656" t="s">
        <v>15</v>
      </c>
      <c r="E1656" t="s">
        <v>2276</v>
      </c>
      <c r="F1656" t="s">
        <v>776</v>
      </c>
      <c r="G1656" s="4" t="s">
        <v>18</v>
      </c>
      <c r="H1656" s="4">
        <v>3.019675925925926E-2</v>
      </c>
      <c r="I1656" s="4">
        <v>3.1446759259259258E-2</v>
      </c>
      <c r="J1656" s="4">
        <v>3.0208333333333333E-3</v>
      </c>
      <c r="K1656" s="4">
        <v>1.5370370370370371E-2</v>
      </c>
      <c r="L1656" t="s">
        <v>7586</v>
      </c>
      <c r="M1656" t="s">
        <v>6826</v>
      </c>
      <c r="N1656" s="4">
        <v>1.4826388888888889E-2</v>
      </c>
      <c r="O1656" s="9">
        <v>1.4826388888888889E-2</v>
      </c>
      <c r="P1656">
        <v>47</v>
      </c>
      <c r="Q1656">
        <v>3.5391566265060202E-2</v>
      </c>
      <c r="R1656" t="s">
        <v>19</v>
      </c>
      <c r="S1656">
        <v>43</v>
      </c>
      <c r="T1656" t="s">
        <v>9188</v>
      </c>
      <c r="U1656" t="s">
        <v>4576</v>
      </c>
      <c r="V1656" t="s">
        <v>105</v>
      </c>
      <c r="W1656" t="s">
        <v>4579</v>
      </c>
      <c r="X1656" t="s">
        <v>9198</v>
      </c>
      <c r="Y1656" t="s">
        <v>9166</v>
      </c>
      <c r="Z1656" t="s">
        <v>47</v>
      </c>
      <c r="AA1656" t="s">
        <v>9170</v>
      </c>
    </row>
    <row r="1657" spans="1:27" x14ac:dyDescent="0.25">
      <c r="A1657">
        <v>2464</v>
      </c>
      <c r="B1657">
        <v>1656</v>
      </c>
      <c r="C1657" t="s">
        <v>7317</v>
      </c>
      <c r="D1657" t="s">
        <v>852</v>
      </c>
      <c r="E1657" t="s">
        <v>2277</v>
      </c>
      <c r="F1657" t="s">
        <v>88</v>
      </c>
      <c r="G1657" s="4" t="s">
        <v>18</v>
      </c>
      <c r="H1657" s="4">
        <v>3.0208333333333334E-2</v>
      </c>
      <c r="I1657" s="4">
        <v>3.170138888888889E-2</v>
      </c>
      <c r="J1657" s="4">
        <v>3.0208333333333333E-3</v>
      </c>
      <c r="K1657" s="4">
        <v>1.5416666666666667E-2</v>
      </c>
      <c r="L1657" t="s">
        <v>7318</v>
      </c>
      <c r="M1657" t="s">
        <v>4989</v>
      </c>
      <c r="N1657" s="4">
        <v>1.4791666666666667E-2</v>
      </c>
      <c r="O1657" s="9">
        <v>1.4791666666666667E-2</v>
      </c>
      <c r="P1657">
        <v>54</v>
      </c>
      <c r="Q1657">
        <v>4.0540540540540501E-2</v>
      </c>
      <c r="R1657" t="s">
        <v>19</v>
      </c>
      <c r="S1657">
        <v>43</v>
      </c>
      <c r="T1657" t="s">
        <v>9188</v>
      </c>
      <c r="U1657" t="s">
        <v>4576</v>
      </c>
      <c r="V1657" t="s">
        <v>105</v>
      </c>
      <c r="W1657" t="s">
        <v>4579</v>
      </c>
      <c r="X1657" t="s">
        <v>9198</v>
      </c>
      <c r="Y1657" t="s">
        <v>9166</v>
      </c>
      <c r="Z1657" t="s">
        <v>47</v>
      </c>
      <c r="AA1657" t="s">
        <v>47</v>
      </c>
    </row>
    <row r="1658" spans="1:27" x14ac:dyDescent="0.25">
      <c r="A1658">
        <v>212</v>
      </c>
      <c r="B1658">
        <v>1657</v>
      </c>
      <c r="C1658" t="s">
        <v>2278</v>
      </c>
      <c r="D1658" t="s">
        <v>15</v>
      </c>
      <c r="E1658" t="s">
        <v>1186</v>
      </c>
      <c r="F1658" t="s">
        <v>1175</v>
      </c>
      <c r="G1658" s="4" t="s">
        <v>135</v>
      </c>
      <c r="H1658" s="4">
        <v>3.0219907407407407E-2</v>
      </c>
      <c r="I1658" s="4">
        <v>3.15625E-2</v>
      </c>
      <c r="J1658" s="4">
        <v>3.0208333333333333E-3</v>
      </c>
      <c r="K1658" s="4">
        <v>1.53125E-2</v>
      </c>
      <c r="L1658" t="s">
        <v>5811</v>
      </c>
      <c r="M1658" t="s">
        <v>4820</v>
      </c>
      <c r="N1658" s="4">
        <v>1.4907407407407407E-2</v>
      </c>
      <c r="O1658" s="9">
        <v>1.4907407407407407E-2</v>
      </c>
      <c r="P1658">
        <v>35</v>
      </c>
      <c r="Q1658">
        <v>2.6455026455026499E-2</v>
      </c>
      <c r="R1658" t="s">
        <v>19</v>
      </c>
      <c r="S1658">
        <v>43</v>
      </c>
      <c r="T1658" t="s">
        <v>9188</v>
      </c>
      <c r="U1658" t="s">
        <v>4576</v>
      </c>
      <c r="V1658" t="s">
        <v>136</v>
      </c>
      <c r="W1658" t="s">
        <v>4579</v>
      </c>
      <c r="X1658" t="s">
        <v>9198</v>
      </c>
      <c r="Y1658" t="s">
        <v>9166</v>
      </c>
      <c r="Z1658" t="s">
        <v>47</v>
      </c>
      <c r="AA1658" t="s">
        <v>9174</v>
      </c>
    </row>
    <row r="1659" spans="1:27" x14ac:dyDescent="0.25">
      <c r="A1659">
        <v>1005</v>
      </c>
      <c r="B1659">
        <v>1658</v>
      </c>
      <c r="C1659" t="s">
        <v>7990</v>
      </c>
      <c r="D1659" t="s">
        <v>15</v>
      </c>
      <c r="E1659" t="s">
        <v>798</v>
      </c>
      <c r="F1659" t="s">
        <v>1008</v>
      </c>
      <c r="G1659" s="4" t="s">
        <v>1011</v>
      </c>
      <c r="H1659" s="4">
        <v>3.0219907407407407E-2</v>
      </c>
      <c r="I1659" s="4">
        <v>3.1018518518518518E-2</v>
      </c>
      <c r="J1659" s="4">
        <v>3.0208333333333333E-3</v>
      </c>
      <c r="K1659" s="4">
        <v>1.5046296296296295E-2</v>
      </c>
      <c r="L1659" t="s">
        <v>5811</v>
      </c>
      <c r="M1659" t="s">
        <v>4982</v>
      </c>
      <c r="N1659" s="4">
        <v>1.5173611111111112E-2</v>
      </c>
      <c r="O1659" s="9">
        <v>1.5173611111111112E-2</v>
      </c>
      <c r="P1659">
        <v>-11</v>
      </c>
      <c r="Q1659">
        <v>-8.4615384615384596E-3</v>
      </c>
      <c r="R1659" t="s">
        <v>23</v>
      </c>
      <c r="S1659">
        <v>43</v>
      </c>
      <c r="T1659" t="s">
        <v>9189</v>
      </c>
      <c r="U1659" t="s">
        <v>4576</v>
      </c>
      <c r="V1659" t="s">
        <v>136</v>
      </c>
      <c r="W1659" t="s">
        <v>4579</v>
      </c>
      <c r="X1659" t="s">
        <v>9198</v>
      </c>
      <c r="Y1659" t="s">
        <v>9166</v>
      </c>
      <c r="Z1659" t="s">
        <v>47</v>
      </c>
      <c r="AA1659" t="s">
        <v>136</v>
      </c>
    </row>
    <row r="1660" spans="1:27" x14ac:dyDescent="0.25">
      <c r="A1660">
        <v>3282</v>
      </c>
      <c r="B1660">
        <v>1659</v>
      </c>
      <c r="C1660" t="s">
        <v>2279</v>
      </c>
      <c r="D1660" t="s">
        <v>15</v>
      </c>
      <c r="F1660" t="s">
        <v>61</v>
      </c>
      <c r="G1660" s="4" t="s">
        <v>186</v>
      </c>
      <c r="H1660" s="4">
        <v>3.0219907407407407E-2</v>
      </c>
      <c r="I1660" s="4">
        <v>3.1331018518518522E-2</v>
      </c>
      <c r="J1660" s="4">
        <v>3.0208333333333333E-3</v>
      </c>
      <c r="K1660" s="4">
        <v>1.5092592592592593E-2</v>
      </c>
      <c r="L1660" t="s">
        <v>5811</v>
      </c>
      <c r="M1660" t="s">
        <v>4830</v>
      </c>
      <c r="N1660" s="4">
        <v>1.5127314814814816E-2</v>
      </c>
      <c r="O1660" s="9">
        <v>1.5127314814814816E-2</v>
      </c>
      <c r="P1660">
        <v>-3</v>
      </c>
      <c r="Q1660">
        <v>-2.3006134969325198E-3</v>
      </c>
      <c r="R1660" t="s">
        <v>23</v>
      </c>
      <c r="S1660">
        <v>43</v>
      </c>
      <c r="T1660" t="s">
        <v>9189</v>
      </c>
      <c r="U1660" t="s">
        <v>4579</v>
      </c>
      <c r="V1660" t="s">
        <v>105</v>
      </c>
      <c r="W1660" t="s">
        <v>4579</v>
      </c>
      <c r="X1660" t="s">
        <v>9198</v>
      </c>
      <c r="Y1660" t="s">
        <v>9166</v>
      </c>
      <c r="Z1660" t="s">
        <v>47</v>
      </c>
      <c r="AA1660" t="s">
        <v>147</v>
      </c>
    </row>
    <row r="1661" spans="1:27" x14ac:dyDescent="0.25">
      <c r="A1661">
        <v>1828</v>
      </c>
      <c r="B1661">
        <v>1660</v>
      </c>
      <c r="C1661" t="s">
        <v>2280</v>
      </c>
      <c r="D1661" t="s">
        <v>15</v>
      </c>
      <c r="E1661" t="s">
        <v>247</v>
      </c>
      <c r="F1661" t="s">
        <v>2281</v>
      </c>
      <c r="G1661" s="4" t="s">
        <v>18</v>
      </c>
      <c r="H1661" s="4">
        <v>3.0219907407407407E-2</v>
      </c>
      <c r="I1661" s="4">
        <v>3.0833333333333334E-2</v>
      </c>
      <c r="J1661" s="4">
        <v>3.0208333333333333E-3</v>
      </c>
      <c r="K1661" s="4">
        <v>1.5081018518518518E-2</v>
      </c>
      <c r="L1661" t="s">
        <v>5811</v>
      </c>
      <c r="M1661" t="s">
        <v>7362</v>
      </c>
      <c r="N1661" s="4">
        <v>1.5138888888888889E-2</v>
      </c>
      <c r="O1661" s="9">
        <v>1.5138888888888889E-2</v>
      </c>
      <c r="P1661">
        <v>-5</v>
      </c>
      <c r="Q1661">
        <v>-3.83729854182655E-3</v>
      </c>
      <c r="R1661" t="s">
        <v>23</v>
      </c>
      <c r="S1661">
        <v>43</v>
      </c>
      <c r="T1661" t="s">
        <v>9188</v>
      </c>
      <c r="U1661" t="s">
        <v>4576</v>
      </c>
      <c r="V1661" t="s">
        <v>105</v>
      </c>
      <c r="W1661" t="s">
        <v>4579</v>
      </c>
      <c r="X1661" t="s">
        <v>9198</v>
      </c>
      <c r="Y1661" t="s">
        <v>9166</v>
      </c>
      <c r="Z1661" t="s">
        <v>47</v>
      </c>
      <c r="AA1661" t="s">
        <v>144</v>
      </c>
    </row>
    <row r="1662" spans="1:27" x14ac:dyDescent="0.25">
      <c r="A1662">
        <v>5615</v>
      </c>
      <c r="B1662">
        <v>1661</v>
      </c>
      <c r="C1662" t="s">
        <v>2282</v>
      </c>
      <c r="D1662" t="s">
        <v>15</v>
      </c>
      <c r="E1662" t="s">
        <v>503</v>
      </c>
      <c r="F1662" t="s">
        <v>676</v>
      </c>
      <c r="G1662" s="4" t="s">
        <v>2283</v>
      </c>
      <c r="H1662" s="4">
        <v>3.0231481481481481E-2</v>
      </c>
      <c r="I1662" s="4">
        <v>3.0891203703703702E-2</v>
      </c>
      <c r="J1662" s="4">
        <v>3.0208333333333333E-3</v>
      </c>
      <c r="K1662" s="4">
        <v>1.474537037037037E-2</v>
      </c>
      <c r="L1662" t="s">
        <v>7746</v>
      </c>
      <c r="M1662" t="s">
        <v>7747</v>
      </c>
      <c r="N1662" s="4">
        <v>1.5486111111111112E-2</v>
      </c>
      <c r="O1662" s="9">
        <v>1.5486111111111112E-2</v>
      </c>
      <c r="P1662">
        <v>-64</v>
      </c>
      <c r="Q1662">
        <v>-5.0235478806907402E-2</v>
      </c>
      <c r="R1662" t="s">
        <v>43</v>
      </c>
      <c r="S1662">
        <v>43</v>
      </c>
      <c r="T1662" t="s">
        <v>9188</v>
      </c>
      <c r="U1662" t="s">
        <v>4576</v>
      </c>
      <c r="V1662" t="s">
        <v>9187</v>
      </c>
      <c r="W1662" t="s">
        <v>4579</v>
      </c>
      <c r="X1662" t="s">
        <v>9198</v>
      </c>
      <c r="Y1662" t="s">
        <v>9166</v>
      </c>
      <c r="Z1662" t="s">
        <v>47</v>
      </c>
      <c r="AA1662" t="s">
        <v>55</v>
      </c>
    </row>
    <row r="1663" spans="1:27" x14ac:dyDescent="0.25">
      <c r="A1663">
        <v>3153</v>
      </c>
      <c r="B1663">
        <v>1662</v>
      </c>
      <c r="C1663" t="s">
        <v>7991</v>
      </c>
      <c r="D1663" t="s">
        <v>15</v>
      </c>
      <c r="E1663" t="s">
        <v>495</v>
      </c>
      <c r="F1663" t="s">
        <v>578</v>
      </c>
      <c r="G1663" s="4" t="s">
        <v>1011</v>
      </c>
      <c r="H1663" s="4">
        <v>3.0231481481481481E-2</v>
      </c>
      <c r="I1663" s="4">
        <v>3.1168981481481482E-2</v>
      </c>
      <c r="J1663" s="4">
        <v>3.0208333333333333E-3</v>
      </c>
      <c r="K1663" s="4">
        <v>1.4965277777777777E-2</v>
      </c>
      <c r="L1663" t="s">
        <v>7746</v>
      </c>
      <c r="M1663" t="s">
        <v>6339</v>
      </c>
      <c r="N1663" s="4">
        <v>1.5266203703703704E-2</v>
      </c>
      <c r="O1663" s="9">
        <v>1.5266203703703704E-2</v>
      </c>
      <c r="P1663">
        <v>-26</v>
      </c>
      <c r="Q1663">
        <v>-2.0108275328692998E-2</v>
      </c>
      <c r="R1663" t="s">
        <v>43</v>
      </c>
      <c r="S1663">
        <v>43</v>
      </c>
      <c r="T1663" t="s">
        <v>9189</v>
      </c>
      <c r="U1663" t="s">
        <v>4576</v>
      </c>
      <c r="V1663" t="s">
        <v>136</v>
      </c>
      <c r="W1663" t="s">
        <v>4579</v>
      </c>
      <c r="X1663" t="s">
        <v>9198</v>
      </c>
      <c r="Y1663" t="s">
        <v>9166</v>
      </c>
      <c r="Z1663" t="s">
        <v>47</v>
      </c>
      <c r="AA1663" t="s">
        <v>114</v>
      </c>
    </row>
    <row r="1664" spans="1:27" x14ac:dyDescent="0.25">
      <c r="A1664">
        <v>4631</v>
      </c>
      <c r="B1664">
        <v>1663</v>
      </c>
      <c r="C1664" t="s">
        <v>2284</v>
      </c>
      <c r="D1664" t="s">
        <v>15</v>
      </c>
      <c r="E1664" t="s">
        <v>792</v>
      </c>
      <c r="F1664" t="s">
        <v>402</v>
      </c>
      <c r="G1664" s="4" t="s">
        <v>135</v>
      </c>
      <c r="H1664" s="4">
        <v>3.0243055555555554E-2</v>
      </c>
      <c r="I1664" s="4">
        <v>3.1215277777777779E-2</v>
      </c>
      <c r="J1664" s="4">
        <v>3.0208333333333333E-3</v>
      </c>
      <c r="K1664" s="4">
        <v>1.4814814814814815E-2</v>
      </c>
      <c r="L1664" t="s">
        <v>8313</v>
      </c>
      <c r="M1664" t="s">
        <v>5172</v>
      </c>
      <c r="N1664" s="4">
        <v>1.5428240740740741E-2</v>
      </c>
      <c r="O1664" s="9">
        <v>1.5428240740740741E-2</v>
      </c>
      <c r="P1664">
        <v>-53</v>
      </c>
      <c r="Q1664">
        <v>-4.1406249999999999E-2</v>
      </c>
      <c r="R1664" t="s">
        <v>43</v>
      </c>
      <c r="S1664">
        <v>43</v>
      </c>
      <c r="T1664" t="s">
        <v>9188</v>
      </c>
      <c r="U1664" t="s">
        <v>4576</v>
      </c>
      <c r="V1664" t="s">
        <v>136</v>
      </c>
      <c r="W1664" t="s">
        <v>4579</v>
      </c>
      <c r="X1664" t="s">
        <v>9198</v>
      </c>
      <c r="Y1664" t="s">
        <v>9166</v>
      </c>
      <c r="Z1664" t="s">
        <v>47</v>
      </c>
      <c r="AA1664" t="s">
        <v>75</v>
      </c>
    </row>
    <row r="1665" spans="1:27" x14ac:dyDescent="0.25">
      <c r="A1665">
        <v>2545</v>
      </c>
      <c r="B1665">
        <v>1664</v>
      </c>
      <c r="C1665" t="s">
        <v>4612</v>
      </c>
      <c r="D1665" t="s">
        <v>15</v>
      </c>
      <c r="F1665" t="s">
        <v>82</v>
      </c>
      <c r="G1665" s="4" t="s">
        <v>18</v>
      </c>
      <c r="H1665" s="4">
        <v>3.0254629629629631E-2</v>
      </c>
      <c r="I1665" s="4">
        <v>3.1400462962962963E-2</v>
      </c>
      <c r="J1665" s="4">
        <v>3.0208333333333333E-3</v>
      </c>
      <c r="K1665" s="4">
        <v>1.5520833333333333E-2</v>
      </c>
      <c r="L1665" t="s">
        <v>4613</v>
      </c>
      <c r="M1665" t="s">
        <v>4614</v>
      </c>
      <c r="N1665" s="4">
        <v>1.4733796296296297E-2</v>
      </c>
      <c r="O1665" s="9">
        <v>1.4733796296296297E-2</v>
      </c>
      <c r="P1665">
        <v>68</v>
      </c>
      <c r="Q1665">
        <v>5.0708426547352699E-2</v>
      </c>
      <c r="R1665" t="s">
        <v>19</v>
      </c>
      <c r="S1665">
        <v>43</v>
      </c>
      <c r="T1665" t="s">
        <v>9188</v>
      </c>
      <c r="U1665" t="s">
        <v>4579</v>
      </c>
      <c r="V1665" t="s">
        <v>105</v>
      </c>
      <c r="W1665" t="s">
        <v>4579</v>
      </c>
      <c r="X1665" t="s">
        <v>9198</v>
      </c>
      <c r="Y1665" t="s">
        <v>9166</v>
      </c>
      <c r="Z1665" t="s">
        <v>47</v>
      </c>
      <c r="AA1665" t="s">
        <v>79</v>
      </c>
    </row>
    <row r="1666" spans="1:27" x14ac:dyDescent="0.25">
      <c r="A1666">
        <v>3750</v>
      </c>
      <c r="B1666">
        <v>1665</v>
      </c>
      <c r="C1666" t="s">
        <v>2285</v>
      </c>
      <c r="D1666" t="s">
        <v>15</v>
      </c>
      <c r="F1666" t="s">
        <v>1045</v>
      </c>
      <c r="G1666" s="4" t="s">
        <v>135</v>
      </c>
      <c r="H1666" s="4">
        <v>3.0254629629629631E-2</v>
      </c>
      <c r="I1666" s="4">
        <v>3.1608796296296295E-2</v>
      </c>
      <c r="J1666" s="4">
        <v>3.0208333333333333E-3</v>
      </c>
      <c r="K1666" s="4">
        <v>1.525462962962963E-2</v>
      </c>
      <c r="L1666" t="s">
        <v>4613</v>
      </c>
      <c r="M1666" t="s">
        <v>4823</v>
      </c>
      <c r="N1666" s="4">
        <v>1.4999999999999999E-2</v>
      </c>
      <c r="O1666" s="9">
        <v>1.4999999999999999E-2</v>
      </c>
      <c r="P1666">
        <v>22</v>
      </c>
      <c r="Q1666">
        <v>1.66919575113809E-2</v>
      </c>
      <c r="R1666" t="s">
        <v>23</v>
      </c>
      <c r="S1666">
        <v>43</v>
      </c>
      <c r="T1666" t="s">
        <v>9188</v>
      </c>
      <c r="U1666" t="s">
        <v>4579</v>
      </c>
      <c r="V1666" t="s">
        <v>136</v>
      </c>
      <c r="W1666" t="s">
        <v>4579</v>
      </c>
      <c r="X1666" t="s">
        <v>9198</v>
      </c>
      <c r="Y1666" t="s">
        <v>9166</v>
      </c>
      <c r="Z1666" t="s">
        <v>47</v>
      </c>
      <c r="AA1666" t="s">
        <v>189</v>
      </c>
    </row>
    <row r="1667" spans="1:27" x14ac:dyDescent="0.25">
      <c r="A1667">
        <v>4863</v>
      </c>
      <c r="B1667">
        <v>1666</v>
      </c>
      <c r="C1667" t="s">
        <v>8712</v>
      </c>
      <c r="D1667" t="s">
        <v>15</v>
      </c>
      <c r="E1667" t="s">
        <v>2286</v>
      </c>
      <c r="F1667" t="s">
        <v>2287</v>
      </c>
      <c r="G1667" s="4" t="s">
        <v>18</v>
      </c>
      <c r="H1667" s="4">
        <v>3.0266203703703705E-2</v>
      </c>
      <c r="I1667" s="4">
        <v>3.1516203703703706E-2</v>
      </c>
      <c r="J1667" s="4">
        <v>3.0324074074074073E-3</v>
      </c>
      <c r="K1667" s="4">
        <v>1.5277777777777777E-2</v>
      </c>
      <c r="L1667" t="s">
        <v>8378</v>
      </c>
      <c r="M1667" t="s">
        <v>6823</v>
      </c>
      <c r="N1667" s="4">
        <v>1.4988425925925926E-2</v>
      </c>
      <c r="O1667" s="9">
        <v>1.4988425925925926E-2</v>
      </c>
      <c r="P1667">
        <v>25</v>
      </c>
      <c r="Q1667">
        <v>1.8939393939393898E-2</v>
      </c>
      <c r="R1667" t="s">
        <v>23</v>
      </c>
      <c r="S1667">
        <v>43</v>
      </c>
      <c r="T1667" t="s">
        <v>9188</v>
      </c>
      <c r="U1667" t="s">
        <v>4576</v>
      </c>
      <c r="V1667" t="s">
        <v>105</v>
      </c>
      <c r="W1667" t="s">
        <v>4579</v>
      </c>
      <c r="X1667" t="s">
        <v>9198</v>
      </c>
      <c r="Y1667" t="s">
        <v>9166</v>
      </c>
      <c r="Z1667" t="s">
        <v>47</v>
      </c>
      <c r="AA1667" t="s">
        <v>9171</v>
      </c>
    </row>
    <row r="1668" spans="1:27" x14ac:dyDescent="0.25">
      <c r="A1668">
        <v>1548</v>
      </c>
      <c r="B1668">
        <v>1667</v>
      </c>
      <c r="C1668" t="s">
        <v>2288</v>
      </c>
      <c r="D1668" t="s">
        <v>15</v>
      </c>
      <c r="E1668" t="s">
        <v>2289</v>
      </c>
      <c r="F1668" t="s">
        <v>82</v>
      </c>
      <c r="G1668" s="4" t="s">
        <v>18</v>
      </c>
      <c r="H1668" s="4">
        <v>3.0266203703703705E-2</v>
      </c>
      <c r="I1668" s="4">
        <v>3.1296296296296294E-2</v>
      </c>
      <c r="J1668" s="4">
        <v>3.0324074074074073E-3</v>
      </c>
      <c r="K1668" s="4">
        <v>1.525462962962963E-2</v>
      </c>
      <c r="L1668" t="s">
        <v>8378</v>
      </c>
      <c r="M1668" t="s">
        <v>4823</v>
      </c>
      <c r="N1668" s="4">
        <v>1.5011574074074075E-2</v>
      </c>
      <c r="O1668" s="9">
        <v>1.5011574074074075E-2</v>
      </c>
      <c r="P1668">
        <v>21</v>
      </c>
      <c r="Q1668">
        <v>1.59332321699545E-2</v>
      </c>
      <c r="R1668" t="s">
        <v>23</v>
      </c>
      <c r="S1668">
        <v>43</v>
      </c>
      <c r="T1668" t="s">
        <v>9188</v>
      </c>
      <c r="U1668" t="s">
        <v>4576</v>
      </c>
      <c r="V1668" t="s">
        <v>105</v>
      </c>
      <c r="W1668" t="s">
        <v>4579</v>
      </c>
      <c r="X1668" t="s">
        <v>9198</v>
      </c>
      <c r="Y1668" t="s">
        <v>9166</v>
      </c>
      <c r="Z1668" t="s">
        <v>47</v>
      </c>
      <c r="AA1668" t="s">
        <v>189</v>
      </c>
    </row>
    <row r="1669" spans="1:27" x14ac:dyDescent="0.25">
      <c r="A1669">
        <v>2645</v>
      </c>
      <c r="B1669">
        <v>1668</v>
      </c>
      <c r="C1669" t="s">
        <v>8983</v>
      </c>
      <c r="D1669" t="s">
        <v>15</v>
      </c>
      <c r="E1669" t="s">
        <v>627</v>
      </c>
      <c r="F1669" t="s">
        <v>82</v>
      </c>
      <c r="G1669" s="4" t="s">
        <v>186</v>
      </c>
      <c r="H1669" s="4">
        <v>3.0266203703703705E-2</v>
      </c>
      <c r="I1669" s="4">
        <v>3.1678240740740743E-2</v>
      </c>
      <c r="J1669" s="4">
        <v>3.0324074074074073E-3</v>
      </c>
      <c r="K1669" s="4">
        <v>1.5138888888888889E-2</v>
      </c>
      <c r="L1669" t="s">
        <v>8378</v>
      </c>
      <c r="M1669" t="s">
        <v>5947</v>
      </c>
      <c r="N1669" s="4">
        <v>1.5127314814814816E-2</v>
      </c>
      <c r="O1669" s="9">
        <v>1.5127314814814816E-2</v>
      </c>
      <c r="P1669">
        <v>1</v>
      </c>
      <c r="Q1669">
        <v>7.6452599388379195E-4</v>
      </c>
      <c r="R1669" t="s">
        <v>23</v>
      </c>
      <c r="S1669">
        <v>43</v>
      </c>
      <c r="T1669" t="s">
        <v>9189</v>
      </c>
      <c r="U1669" t="s">
        <v>4576</v>
      </c>
      <c r="V1669" t="s">
        <v>105</v>
      </c>
      <c r="W1669" t="s">
        <v>4579</v>
      </c>
      <c r="X1669" t="s">
        <v>9198</v>
      </c>
      <c r="Y1669" t="s">
        <v>9166</v>
      </c>
      <c r="Z1669" t="s">
        <v>47</v>
      </c>
      <c r="AA1669" t="s">
        <v>159</v>
      </c>
    </row>
    <row r="1670" spans="1:27" x14ac:dyDescent="0.25">
      <c r="A1670">
        <v>4000</v>
      </c>
      <c r="B1670">
        <v>1669</v>
      </c>
      <c r="C1670" t="s">
        <v>2290</v>
      </c>
      <c r="D1670" t="s">
        <v>15</v>
      </c>
      <c r="E1670" t="s">
        <v>2291</v>
      </c>
      <c r="F1670" t="s">
        <v>2292</v>
      </c>
      <c r="G1670" s="4" t="s">
        <v>135</v>
      </c>
      <c r="H1670" s="4">
        <v>3.0266203703703705E-2</v>
      </c>
      <c r="I1670" s="4">
        <v>3.1469907407407405E-2</v>
      </c>
      <c r="J1670" s="4">
        <v>3.0324074074074073E-3</v>
      </c>
      <c r="K1670" s="4">
        <v>1.5208333333333334E-2</v>
      </c>
      <c r="L1670" t="s">
        <v>8378</v>
      </c>
      <c r="M1670" t="s">
        <v>6349</v>
      </c>
      <c r="N1670" s="4">
        <v>1.5057870370370371E-2</v>
      </c>
      <c r="O1670" s="9">
        <v>1.5057870370370371E-2</v>
      </c>
      <c r="P1670">
        <v>13</v>
      </c>
      <c r="Q1670">
        <v>9.8934550989345504E-3</v>
      </c>
      <c r="R1670" t="s">
        <v>23</v>
      </c>
      <c r="S1670">
        <v>43</v>
      </c>
      <c r="T1670" t="s">
        <v>9188</v>
      </c>
      <c r="U1670" t="s">
        <v>4576</v>
      </c>
      <c r="V1670" t="s">
        <v>136</v>
      </c>
      <c r="W1670" t="s">
        <v>4579</v>
      </c>
      <c r="X1670" t="s">
        <v>9198</v>
      </c>
      <c r="Y1670" t="s">
        <v>9166</v>
      </c>
      <c r="Z1670" t="s">
        <v>47</v>
      </c>
      <c r="AA1670" t="s">
        <v>178</v>
      </c>
    </row>
    <row r="1671" spans="1:27" x14ac:dyDescent="0.25">
      <c r="A1671">
        <v>5316</v>
      </c>
      <c r="B1671">
        <v>1670</v>
      </c>
      <c r="C1671" t="s">
        <v>6337</v>
      </c>
      <c r="D1671" t="s">
        <v>15</v>
      </c>
      <c r="F1671" t="s">
        <v>1233</v>
      </c>
      <c r="G1671" s="4" t="s">
        <v>151</v>
      </c>
      <c r="H1671" s="4">
        <v>3.0277777777777778E-2</v>
      </c>
      <c r="I1671" s="4">
        <v>3.1261574074074074E-2</v>
      </c>
      <c r="J1671" s="4">
        <v>3.0324074074074073E-3</v>
      </c>
      <c r="K1671" s="4">
        <v>1.4965277777777777E-2</v>
      </c>
      <c r="L1671" t="s">
        <v>6338</v>
      </c>
      <c r="M1671" t="s">
        <v>6339</v>
      </c>
      <c r="N1671" s="4">
        <v>1.53125E-2</v>
      </c>
      <c r="O1671" s="9">
        <v>1.53125E-2</v>
      </c>
      <c r="P1671">
        <v>-30</v>
      </c>
      <c r="Q1671">
        <v>-2.3201856148491899E-2</v>
      </c>
      <c r="R1671" t="s">
        <v>43</v>
      </c>
      <c r="S1671">
        <v>43</v>
      </c>
      <c r="T1671" t="s">
        <v>9189</v>
      </c>
      <c r="U1671" t="s">
        <v>4579</v>
      </c>
      <c r="V1671" t="s">
        <v>75</v>
      </c>
      <c r="W1671" t="s">
        <v>4579</v>
      </c>
      <c r="X1671" t="s">
        <v>9198</v>
      </c>
      <c r="Y1671" t="s">
        <v>9166</v>
      </c>
      <c r="Z1671" t="s">
        <v>47</v>
      </c>
      <c r="AA1671" t="s">
        <v>114</v>
      </c>
    </row>
    <row r="1672" spans="1:27" x14ac:dyDescent="0.25">
      <c r="A1672">
        <v>5587</v>
      </c>
      <c r="B1672">
        <v>1671</v>
      </c>
      <c r="C1672" t="s">
        <v>2293</v>
      </c>
      <c r="D1672" t="s">
        <v>15</v>
      </c>
      <c r="F1672" t="s">
        <v>82</v>
      </c>
      <c r="G1672" s="4" t="s">
        <v>186</v>
      </c>
      <c r="H1672" s="4">
        <v>3.0277777777777778E-2</v>
      </c>
      <c r="I1672" s="4">
        <v>3.1064814814814816E-2</v>
      </c>
      <c r="J1672" s="4">
        <v>3.0324074074074073E-3</v>
      </c>
      <c r="K1672" s="4">
        <v>1.4884259259259259E-2</v>
      </c>
      <c r="L1672" t="s">
        <v>6338</v>
      </c>
      <c r="M1672" t="s">
        <v>4604</v>
      </c>
      <c r="N1672" s="4">
        <v>1.5393518518518518E-2</v>
      </c>
      <c r="O1672" s="9">
        <v>1.5393518518518518E-2</v>
      </c>
      <c r="P1672">
        <v>-44</v>
      </c>
      <c r="Q1672">
        <v>-3.42146189735614E-2</v>
      </c>
      <c r="R1672" t="s">
        <v>43</v>
      </c>
      <c r="S1672">
        <v>43</v>
      </c>
      <c r="T1672" t="s">
        <v>9189</v>
      </c>
      <c r="U1672" t="s">
        <v>4579</v>
      </c>
      <c r="V1672" t="s">
        <v>105</v>
      </c>
      <c r="W1672" t="s">
        <v>4579</v>
      </c>
      <c r="X1672" t="s">
        <v>9198</v>
      </c>
      <c r="Y1672" t="s">
        <v>9166</v>
      </c>
      <c r="Z1672" t="s">
        <v>47</v>
      </c>
      <c r="AA1672" t="s">
        <v>93</v>
      </c>
    </row>
    <row r="1673" spans="1:27" x14ac:dyDescent="0.25">
      <c r="A1673">
        <v>1279</v>
      </c>
      <c r="B1673">
        <v>1672</v>
      </c>
      <c r="C1673" t="s">
        <v>6724</v>
      </c>
      <c r="D1673" t="s">
        <v>15</v>
      </c>
      <c r="F1673" t="s">
        <v>2294</v>
      </c>
      <c r="G1673" s="4" t="s">
        <v>135</v>
      </c>
      <c r="H1673" s="4">
        <v>3.0277777777777778E-2</v>
      </c>
      <c r="I1673" s="4">
        <v>3.1157407407407408E-2</v>
      </c>
      <c r="J1673" s="4">
        <v>3.0324074074074073E-3</v>
      </c>
      <c r="K1673" s="4">
        <v>1.4953703703703703E-2</v>
      </c>
      <c r="L1673" t="s">
        <v>6338</v>
      </c>
      <c r="M1673" t="s">
        <v>5941</v>
      </c>
      <c r="N1673" s="4">
        <v>1.5324074074074073E-2</v>
      </c>
      <c r="O1673" s="9">
        <v>1.5324074074074073E-2</v>
      </c>
      <c r="P1673">
        <v>-32</v>
      </c>
      <c r="Q1673">
        <v>-2.4767801857585099E-2</v>
      </c>
      <c r="R1673" t="s">
        <v>43</v>
      </c>
      <c r="S1673">
        <v>43</v>
      </c>
      <c r="T1673" t="s">
        <v>9188</v>
      </c>
      <c r="U1673" t="s">
        <v>4579</v>
      </c>
      <c r="V1673" t="s">
        <v>136</v>
      </c>
      <c r="W1673" t="s">
        <v>4579</v>
      </c>
      <c r="X1673" t="s">
        <v>9198</v>
      </c>
      <c r="Y1673" t="s">
        <v>9166</v>
      </c>
      <c r="Z1673" t="s">
        <v>47</v>
      </c>
      <c r="AA1673" t="s">
        <v>111</v>
      </c>
    </row>
    <row r="1674" spans="1:27" x14ac:dyDescent="0.25">
      <c r="A1674">
        <v>4440</v>
      </c>
      <c r="B1674">
        <v>1673</v>
      </c>
      <c r="C1674" t="s">
        <v>2295</v>
      </c>
      <c r="D1674" t="s">
        <v>15</v>
      </c>
      <c r="F1674" t="s">
        <v>61</v>
      </c>
      <c r="G1674" s="4" t="s">
        <v>30</v>
      </c>
      <c r="H1674" s="4">
        <v>3.0277777777777778E-2</v>
      </c>
      <c r="I1674" s="4">
        <v>3.6851851851851851E-2</v>
      </c>
      <c r="J1674" s="4">
        <v>3.0324074074074073E-3</v>
      </c>
      <c r="K1674" s="4">
        <v>1.4918981481481481E-2</v>
      </c>
      <c r="L1674" t="s">
        <v>6338</v>
      </c>
      <c r="M1674" t="s">
        <v>6340</v>
      </c>
      <c r="N1674" s="4">
        <v>1.5358796296296296E-2</v>
      </c>
      <c r="O1674" s="9">
        <v>1.5358796296296296E-2</v>
      </c>
      <c r="P1674">
        <v>-38</v>
      </c>
      <c r="Q1674">
        <v>-2.9480217222653201E-2</v>
      </c>
      <c r="R1674" t="s">
        <v>43</v>
      </c>
      <c r="S1674">
        <v>43</v>
      </c>
      <c r="T1674" t="s">
        <v>9188</v>
      </c>
      <c r="U1674" t="s">
        <v>4579</v>
      </c>
      <c r="V1674" t="s">
        <v>75</v>
      </c>
      <c r="W1674" t="s">
        <v>4579</v>
      </c>
      <c r="X1674" t="s">
        <v>9198</v>
      </c>
      <c r="Y1674" t="s">
        <v>9166</v>
      </c>
      <c r="Z1674" t="s">
        <v>47</v>
      </c>
      <c r="AA1674" t="s">
        <v>101</v>
      </c>
    </row>
    <row r="1675" spans="1:27" x14ac:dyDescent="0.25">
      <c r="A1675">
        <v>2093</v>
      </c>
      <c r="B1675">
        <v>1674</v>
      </c>
      <c r="C1675" t="s">
        <v>7587</v>
      </c>
      <c r="D1675" t="s">
        <v>15</v>
      </c>
      <c r="E1675" t="s">
        <v>2158</v>
      </c>
      <c r="F1675" t="s">
        <v>158</v>
      </c>
      <c r="G1675" s="4" t="s">
        <v>186</v>
      </c>
      <c r="H1675" s="4">
        <v>3.0289351851851852E-2</v>
      </c>
      <c r="I1675" s="4">
        <v>3.1342592592592596E-2</v>
      </c>
      <c r="J1675" s="4">
        <v>3.0324074074074073E-3</v>
      </c>
      <c r="K1675" s="4">
        <v>1.5266203703703704E-2</v>
      </c>
      <c r="L1675" t="s">
        <v>7588</v>
      </c>
      <c r="M1675" t="s">
        <v>6824</v>
      </c>
      <c r="N1675" s="4">
        <v>1.5023148148148148E-2</v>
      </c>
      <c r="O1675" s="9">
        <v>1.5023148148148148E-2</v>
      </c>
      <c r="P1675">
        <v>21</v>
      </c>
      <c r="Q1675">
        <v>1.5921152388172901E-2</v>
      </c>
      <c r="R1675" t="s">
        <v>23</v>
      </c>
      <c r="S1675">
        <v>43</v>
      </c>
      <c r="T1675" t="s">
        <v>9189</v>
      </c>
      <c r="U1675" t="s">
        <v>4576</v>
      </c>
      <c r="V1675" t="s">
        <v>105</v>
      </c>
      <c r="W1675" t="s">
        <v>4579</v>
      </c>
      <c r="X1675" t="s">
        <v>9198</v>
      </c>
      <c r="Y1675" t="s">
        <v>9166</v>
      </c>
      <c r="Z1675" t="s">
        <v>47</v>
      </c>
      <c r="AA1675" t="s">
        <v>191</v>
      </c>
    </row>
    <row r="1676" spans="1:27" x14ac:dyDescent="0.25">
      <c r="A1676">
        <v>3117</v>
      </c>
      <c r="B1676">
        <v>1675</v>
      </c>
      <c r="C1676" t="s">
        <v>2296</v>
      </c>
      <c r="D1676" t="s">
        <v>15</v>
      </c>
      <c r="E1676" t="s">
        <v>2297</v>
      </c>
      <c r="F1676" t="s">
        <v>285</v>
      </c>
      <c r="G1676" s="4" t="s">
        <v>18</v>
      </c>
      <c r="H1676" s="4">
        <v>3.0300925925925926E-2</v>
      </c>
      <c r="I1676" s="4">
        <v>3.184027777777778E-2</v>
      </c>
      <c r="J1676" s="4">
        <v>3.0324074074074073E-3</v>
      </c>
      <c r="K1676" s="4">
        <v>1.5300925925925926E-2</v>
      </c>
      <c r="L1676" t="s">
        <v>8713</v>
      </c>
      <c r="M1676" t="s">
        <v>4828</v>
      </c>
      <c r="N1676" s="4">
        <v>1.4999999999999999E-2</v>
      </c>
      <c r="O1676" s="9">
        <v>1.4999999999999999E-2</v>
      </c>
      <c r="P1676">
        <v>26</v>
      </c>
      <c r="Q1676">
        <v>1.9667170953101401E-2</v>
      </c>
      <c r="R1676" t="s">
        <v>23</v>
      </c>
      <c r="S1676">
        <v>43</v>
      </c>
      <c r="T1676" t="s">
        <v>9188</v>
      </c>
      <c r="U1676" t="s">
        <v>4576</v>
      </c>
      <c r="V1676" t="s">
        <v>105</v>
      </c>
      <c r="W1676" t="s">
        <v>4579</v>
      </c>
      <c r="X1676" t="s">
        <v>9198</v>
      </c>
      <c r="Y1676" t="s">
        <v>9166</v>
      </c>
      <c r="Z1676" t="s">
        <v>47</v>
      </c>
      <c r="AA1676" t="s">
        <v>9175</v>
      </c>
    </row>
    <row r="1677" spans="1:27" x14ac:dyDescent="0.25">
      <c r="A1677">
        <v>3555</v>
      </c>
      <c r="B1677">
        <v>1676</v>
      </c>
      <c r="C1677" t="s">
        <v>9020</v>
      </c>
      <c r="D1677" t="s">
        <v>15</v>
      </c>
      <c r="E1677" t="s">
        <v>2298</v>
      </c>
      <c r="F1677" t="s">
        <v>82</v>
      </c>
      <c r="G1677" s="4" t="s">
        <v>207</v>
      </c>
      <c r="H1677" s="4">
        <v>3.0300925925925926E-2</v>
      </c>
      <c r="I1677" s="4">
        <v>3.142361111111111E-2</v>
      </c>
      <c r="J1677" s="4">
        <v>3.0324074074074073E-3</v>
      </c>
      <c r="K1677" s="4">
        <v>1.5370370370370371E-2</v>
      </c>
      <c r="L1677" t="s">
        <v>8713</v>
      </c>
      <c r="M1677" t="s">
        <v>6826</v>
      </c>
      <c r="N1677" s="4">
        <v>1.4930555555555556E-2</v>
      </c>
      <c r="O1677" s="9">
        <v>1.4930555555555556E-2</v>
      </c>
      <c r="P1677">
        <v>38</v>
      </c>
      <c r="Q1677">
        <v>2.86144578313253E-2</v>
      </c>
      <c r="R1677" t="s">
        <v>19</v>
      </c>
      <c r="S1677">
        <v>43</v>
      </c>
      <c r="T1677" t="s">
        <v>9188</v>
      </c>
      <c r="U1677" t="s">
        <v>4576</v>
      </c>
      <c r="V1677" t="s">
        <v>165</v>
      </c>
      <c r="W1677" t="s">
        <v>4579</v>
      </c>
      <c r="X1677" t="s">
        <v>9198</v>
      </c>
      <c r="Y1677" t="s">
        <v>9166</v>
      </c>
      <c r="Z1677" t="s">
        <v>47</v>
      </c>
      <c r="AA1677" t="s">
        <v>9170</v>
      </c>
    </row>
    <row r="1678" spans="1:27" x14ac:dyDescent="0.25">
      <c r="A1678">
        <v>413</v>
      </c>
      <c r="B1678">
        <v>1677</v>
      </c>
      <c r="C1678" t="s">
        <v>2299</v>
      </c>
      <c r="D1678" t="s">
        <v>15</v>
      </c>
      <c r="E1678" t="s">
        <v>1517</v>
      </c>
      <c r="F1678" t="s">
        <v>158</v>
      </c>
      <c r="G1678" s="4" t="s">
        <v>18</v>
      </c>
      <c r="H1678" s="4">
        <v>3.0300925925925926E-2</v>
      </c>
      <c r="I1678" s="4">
        <v>3.1504629629629632E-2</v>
      </c>
      <c r="J1678" s="4">
        <v>3.0324074074074073E-3</v>
      </c>
      <c r="K1678" s="4">
        <v>1.5150462962962963E-2</v>
      </c>
      <c r="L1678" t="s">
        <v>8713</v>
      </c>
      <c r="M1678" t="s">
        <v>8372</v>
      </c>
      <c r="N1678" s="4">
        <v>1.5150462962962963E-2</v>
      </c>
      <c r="O1678" s="9">
        <v>1.5150462962962963E-2</v>
      </c>
      <c r="P1678">
        <v>0</v>
      </c>
      <c r="Q1678">
        <v>0</v>
      </c>
      <c r="R1678" t="s">
        <v>23</v>
      </c>
      <c r="S1678">
        <v>43</v>
      </c>
      <c r="T1678" t="s">
        <v>9188</v>
      </c>
      <c r="U1678" t="s">
        <v>4576</v>
      </c>
      <c r="V1678" t="s">
        <v>105</v>
      </c>
      <c r="W1678" t="s">
        <v>4579</v>
      </c>
      <c r="X1678" t="s">
        <v>9198</v>
      </c>
      <c r="Y1678" t="s">
        <v>9166</v>
      </c>
      <c r="Z1678" t="s">
        <v>47</v>
      </c>
      <c r="AA1678" t="s">
        <v>161</v>
      </c>
    </row>
    <row r="1679" spans="1:27" x14ac:dyDescent="0.25">
      <c r="A1679">
        <v>5308</v>
      </c>
      <c r="B1679">
        <v>1678</v>
      </c>
      <c r="C1679" t="s">
        <v>8714</v>
      </c>
      <c r="D1679" t="s">
        <v>15</v>
      </c>
      <c r="E1679" t="s">
        <v>2300</v>
      </c>
      <c r="F1679" t="s">
        <v>510</v>
      </c>
      <c r="G1679" s="4" t="s">
        <v>18</v>
      </c>
      <c r="H1679" s="4">
        <v>3.0300925925925926E-2</v>
      </c>
      <c r="I1679" s="4">
        <v>3.1793981481481479E-2</v>
      </c>
      <c r="J1679" s="4">
        <v>3.0324074074074073E-3</v>
      </c>
      <c r="K1679" s="4">
        <v>1.5023148148148148E-2</v>
      </c>
      <c r="L1679" t="s">
        <v>8713</v>
      </c>
      <c r="M1679" t="s">
        <v>6731</v>
      </c>
      <c r="N1679" s="4">
        <v>1.5277777777777777E-2</v>
      </c>
      <c r="O1679" s="9">
        <v>1.5277777777777777E-2</v>
      </c>
      <c r="P1679">
        <v>-22</v>
      </c>
      <c r="Q1679">
        <v>-1.6949152542372899E-2</v>
      </c>
      <c r="R1679" t="s">
        <v>23</v>
      </c>
      <c r="S1679">
        <v>43</v>
      </c>
      <c r="T1679" t="s">
        <v>9188</v>
      </c>
      <c r="U1679" t="s">
        <v>4576</v>
      </c>
      <c r="V1679" t="s">
        <v>105</v>
      </c>
      <c r="W1679" t="s">
        <v>4579</v>
      </c>
      <c r="X1679" t="s">
        <v>9198</v>
      </c>
      <c r="Y1679" t="s">
        <v>9166</v>
      </c>
      <c r="Z1679" t="s">
        <v>47</v>
      </c>
      <c r="AA1679" t="s">
        <v>128</v>
      </c>
    </row>
    <row r="1680" spans="1:27" x14ac:dyDescent="0.25">
      <c r="A1680">
        <v>1337</v>
      </c>
      <c r="B1680">
        <v>1679</v>
      </c>
      <c r="C1680" t="s">
        <v>2301</v>
      </c>
      <c r="D1680" t="s">
        <v>15</v>
      </c>
      <c r="E1680" t="s">
        <v>2302</v>
      </c>
      <c r="F1680" t="s">
        <v>2303</v>
      </c>
      <c r="G1680" s="4" t="s">
        <v>18</v>
      </c>
      <c r="H1680" s="4">
        <v>3.0312499999999999E-2</v>
      </c>
      <c r="I1680" s="4">
        <v>3.1597222222222221E-2</v>
      </c>
      <c r="J1680" s="4">
        <v>3.0324074074074073E-3</v>
      </c>
      <c r="K1680" s="4">
        <v>1.5185185185185185E-2</v>
      </c>
      <c r="L1680" t="s">
        <v>6822</v>
      </c>
      <c r="M1680" t="s">
        <v>5956</v>
      </c>
      <c r="N1680" s="4">
        <v>1.5127314814814816E-2</v>
      </c>
      <c r="O1680" s="9">
        <v>1.5127314814814816E-2</v>
      </c>
      <c r="P1680">
        <v>5</v>
      </c>
      <c r="Q1680">
        <v>3.8109756097561001E-3</v>
      </c>
      <c r="R1680" t="s">
        <v>23</v>
      </c>
      <c r="S1680">
        <v>43</v>
      </c>
      <c r="T1680" t="s">
        <v>9188</v>
      </c>
      <c r="U1680" t="s">
        <v>4576</v>
      </c>
      <c r="V1680" t="s">
        <v>105</v>
      </c>
      <c r="W1680" t="s">
        <v>4579</v>
      </c>
      <c r="X1680" t="s">
        <v>9198</v>
      </c>
      <c r="Y1680" t="s">
        <v>9166</v>
      </c>
      <c r="Z1680" t="s">
        <v>47</v>
      </c>
      <c r="AA1680" t="s">
        <v>172</v>
      </c>
    </row>
    <row r="1681" spans="1:27" x14ac:dyDescent="0.25">
      <c r="A1681">
        <v>5053</v>
      </c>
      <c r="B1681">
        <v>1680</v>
      </c>
      <c r="C1681" t="s">
        <v>2304</v>
      </c>
      <c r="D1681" t="s">
        <v>15</v>
      </c>
      <c r="E1681" t="s">
        <v>2305</v>
      </c>
      <c r="F1681" t="s">
        <v>82</v>
      </c>
      <c r="G1681" s="4" t="s">
        <v>186</v>
      </c>
      <c r="H1681" s="4">
        <v>3.0312499999999999E-2</v>
      </c>
      <c r="I1681" s="4">
        <v>3.1134259259259261E-2</v>
      </c>
      <c r="J1681" s="4">
        <v>3.0324074074074073E-3</v>
      </c>
      <c r="K1681" s="4">
        <v>1.4999999999999999E-2</v>
      </c>
      <c r="L1681" t="s">
        <v>6822</v>
      </c>
      <c r="M1681" t="s">
        <v>5945</v>
      </c>
      <c r="N1681" s="4">
        <v>1.53125E-2</v>
      </c>
      <c r="O1681" s="9">
        <v>1.53125E-2</v>
      </c>
      <c r="P1681">
        <v>-27</v>
      </c>
      <c r="Q1681">
        <v>-2.0833333333333301E-2</v>
      </c>
      <c r="R1681" t="s">
        <v>43</v>
      </c>
      <c r="S1681">
        <v>43</v>
      </c>
      <c r="T1681" t="s">
        <v>9189</v>
      </c>
      <c r="U1681" t="s">
        <v>4576</v>
      </c>
      <c r="V1681" t="s">
        <v>105</v>
      </c>
      <c r="W1681" t="s">
        <v>4579</v>
      </c>
      <c r="X1681" t="s">
        <v>9198</v>
      </c>
      <c r="Y1681" t="s">
        <v>9166</v>
      </c>
      <c r="Z1681" t="s">
        <v>47</v>
      </c>
      <c r="AA1681" t="s">
        <v>122</v>
      </c>
    </row>
    <row r="1682" spans="1:27" x14ac:dyDescent="0.25">
      <c r="A1682">
        <v>2450</v>
      </c>
      <c r="B1682">
        <v>1681</v>
      </c>
      <c r="C1682" t="s">
        <v>2306</v>
      </c>
      <c r="D1682" t="s">
        <v>15</v>
      </c>
      <c r="E1682" t="s">
        <v>1368</v>
      </c>
      <c r="F1682" t="s">
        <v>260</v>
      </c>
      <c r="G1682" s="4" t="s">
        <v>1054</v>
      </c>
      <c r="H1682" s="4">
        <v>3.0312499999999999E-2</v>
      </c>
      <c r="I1682" s="4">
        <v>3.184027777777778E-2</v>
      </c>
      <c r="J1682" s="4">
        <v>3.0324074074074073E-3</v>
      </c>
      <c r="K1682" s="4">
        <v>1.5381944444444445E-2</v>
      </c>
      <c r="L1682" t="s">
        <v>6822</v>
      </c>
      <c r="M1682" t="s">
        <v>5496</v>
      </c>
      <c r="N1682" s="4">
        <v>1.4930555555555556E-2</v>
      </c>
      <c r="O1682" s="9">
        <v>1.4930555555555556E-2</v>
      </c>
      <c r="P1682">
        <v>39</v>
      </c>
      <c r="Q1682">
        <v>2.9345372460496601E-2</v>
      </c>
      <c r="R1682" t="s">
        <v>19</v>
      </c>
      <c r="S1682">
        <v>43</v>
      </c>
      <c r="T1682" t="s">
        <v>9188</v>
      </c>
      <c r="U1682" t="s">
        <v>4576</v>
      </c>
      <c r="V1682" t="s">
        <v>195</v>
      </c>
      <c r="W1682" t="s">
        <v>4579</v>
      </c>
      <c r="X1682" t="s">
        <v>9198</v>
      </c>
      <c r="Y1682" t="s">
        <v>9166</v>
      </c>
      <c r="Z1682" t="s">
        <v>47</v>
      </c>
      <c r="AA1682" t="s">
        <v>9178</v>
      </c>
    </row>
    <row r="1683" spans="1:27" x14ac:dyDescent="0.25">
      <c r="A1683">
        <v>5450</v>
      </c>
      <c r="B1683">
        <v>1682</v>
      </c>
      <c r="C1683" t="s">
        <v>8715</v>
      </c>
      <c r="D1683" t="s">
        <v>15</v>
      </c>
      <c r="E1683" t="s">
        <v>521</v>
      </c>
      <c r="F1683" t="s">
        <v>61</v>
      </c>
      <c r="G1683" s="4" t="s">
        <v>18</v>
      </c>
      <c r="H1683" s="4">
        <v>3.0312499999999999E-2</v>
      </c>
      <c r="I1683" s="4">
        <v>3.1747685185185184E-2</v>
      </c>
      <c r="J1683" s="4">
        <v>3.0324074074074073E-3</v>
      </c>
      <c r="K1683" s="4">
        <v>1.5462962962962963E-2</v>
      </c>
      <c r="L1683" t="s">
        <v>6822</v>
      </c>
      <c r="M1683" t="s">
        <v>6996</v>
      </c>
      <c r="N1683" s="4">
        <v>1.4849537037037038E-2</v>
      </c>
      <c r="O1683" s="9">
        <v>1.4849537037037038E-2</v>
      </c>
      <c r="P1683">
        <v>53</v>
      </c>
      <c r="Q1683">
        <v>3.9670658682634703E-2</v>
      </c>
      <c r="R1683" t="s">
        <v>19</v>
      </c>
      <c r="S1683">
        <v>43</v>
      </c>
      <c r="T1683" t="s">
        <v>9188</v>
      </c>
      <c r="U1683" t="s">
        <v>4576</v>
      </c>
      <c r="V1683" t="s">
        <v>105</v>
      </c>
      <c r="W1683" t="s">
        <v>4579</v>
      </c>
      <c r="X1683" t="s">
        <v>9198</v>
      </c>
      <c r="Y1683" t="s">
        <v>9166</v>
      </c>
      <c r="Z1683" t="s">
        <v>47</v>
      </c>
      <c r="AA1683" t="s">
        <v>62</v>
      </c>
    </row>
    <row r="1684" spans="1:27" x14ac:dyDescent="0.25">
      <c r="A1684">
        <v>2077</v>
      </c>
      <c r="B1684">
        <v>1683</v>
      </c>
      <c r="C1684" t="s">
        <v>2307</v>
      </c>
      <c r="D1684" t="s">
        <v>15</v>
      </c>
      <c r="F1684" t="s">
        <v>42</v>
      </c>
      <c r="G1684" s="4" t="s">
        <v>135</v>
      </c>
      <c r="H1684" s="4">
        <v>3.0312499999999999E-2</v>
      </c>
      <c r="I1684" s="4">
        <v>3.1967592592592596E-2</v>
      </c>
      <c r="J1684" s="4">
        <v>3.0324074074074073E-3</v>
      </c>
      <c r="K1684" s="4">
        <v>1.5277777777777777E-2</v>
      </c>
      <c r="L1684" t="s">
        <v>6822</v>
      </c>
      <c r="M1684" t="s">
        <v>6823</v>
      </c>
      <c r="N1684" s="4">
        <v>1.5034722222222222E-2</v>
      </c>
      <c r="O1684" s="9">
        <v>1.5034722222222222E-2</v>
      </c>
      <c r="P1684">
        <v>21</v>
      </c>
      <c r="Q1684">
        <v>1.5909090909090901E-2</v>
      </c>
      <c r="R1684" t="s">
        <v>23</v>
      </c>
      <c r="S1684">
        <v>43</v>
      </c>
      <c r="T1684" t="s">
        <v>9188</v>
      </c>
      <c r="U1684" t="s">
        <v>4579</v>
      </c>
      <c r="V1684" t="s">
        <v>136</v>
      </c>
      <c r="W1684" t="s">
        <v>4579</v>
      </c>
      <c r="X1684" t="s">
        <v>9198</v>
      </c>
      <c r="Y1684" t="s">
        <v>9166</v>
      </c>
      <c r="Z1684" t="s">
        <v>47</v>
      </c>
      <c r="AA1684" t="s">
        <v>9171</v>
      </c>
    </row>
    <row r="1685" spans="1:27" x14ac:dyDescent="0.25">
      <c r="A1685">
        <v>2030</v>
      </c>
      <c r="B1685">
        <v>1684</v>
      </c>
      <c r="C1685" t="s">
        <v>5957</v>
      </c>
      <c r="D1685" t="s">
        <v>15</v>
      </c>
      <c r="F1685" t="s">
        <v>298</v>
      </c>
      <c r="G1685" s="4" t="s">
        <v>207</v>
      </c>
      <c r="H1685" s="4">
        <v>3.0324074074074073E-2</v>
      </c>
      <c r="I1685" s="4">
        <v>3.1168981481481482E-2</v>
      </c>
      <c r="J1685" s="4">
        <v>3.0324074074074073E-3</v>
      </c>
      <c r="K1685" s="4">
        <v>1.5497685185185186E-2</v>
      </c>
      <c r="L1685" t="s">
        <v>5958</v>
      </c>
      <c r="M1685" t="s">
        <v>5959</v>
      </c>
      <c r="N1685" s="4">
        <v>1.4826388888888889E-2</v>
      </c>
      <c r="O1685" s="9">
        <v>1.4826388888888889E-2</v>
      </c>
      <c r="P1685">
        <v>58</v>
      </c>
      <c r="Q1685">
        <v>4.3315907393577303E-2</v>
      </c>
      <c r="R1685" t="s">
        <v>19</v>
      </c>
      <c r="S1685">
        <v>43</v>
      </c>
      <c r="T1685" t="s">
        <v>9188</v>
      </c>
      <c r="U1685" t="s">
        <v>4579</v>
      </c>
      <c r="V1685" t="s">
        <v>165</v>
      </c>
      <c r="W1685" t="s">
        <v>4579</v>
      </c>
      <c r="X1685" t="s">
        <v>9198</v>
      </c>
      <c r="Y1685" t="s">
        <v>9166</v>
      </c>
      <c r="Z1685" t="s">
        <v>47</v>
      </c>
      <c r="AA1685" t="s">
        <v>71</v>
      </c>
    </row>
    <row r="1686" spans="1:27" x14ac:dyDescent="0.25">
      <c r="A1686">
        <v>5323</v>
      </c>
      <c r="B1686">
        <v>1685</v>
      </c>
      <c r="C1686" t="s">
        <v>2308</v>
      </c>
      <c r="D1686" t="s">
        <v>15</v>
      </c>
      <c r="E1686" t="s">
        <v>2309</v>
      </c>
      <c r="F1686" t="s">
        <v>735</v>
      </c>
      <c r="G1686" s="4" t="s">
        <v>18</v>
      </c>
      <c r="H1686" s="4">
        <v>3.0324074074074073E-2</v>
      </c>
      <c r="I1686" s="4">
        <v>3.1180555555555555E-2</v>
      </c>
      <c r="J1686" s="4">
        <v>3.0324074074074073E-3</v>
      </c>
      <c r="K1686" s="4">
        <v>1.4861111111111111E-2</v>
      </c>
      <c r="L1686" t="s">
        <v>5958</v>
      </c>
      <c r="M1686" t="s">
        <v>5285</v>
      </c>
      <c r="N1686" s="4">
        <v>1.5462962962962963E-2</v>
      </c>
      <c r="O1686" s="9">
        <v>1.5462962962962963E-2</v>
      </c>
      <c r="P1686">
        <v>-52</v>
      </c>
      <c r="Q1686">
        <v>-4.0498442367601202E-2</v>
      </c>
      <c r="R1686" t="s">
        <v>43</v>
      </c>
      <c r="S1686">
        <v>43</v>
      </c>
      <c r="T1686" t="s">
        <v>9188</v>
      </c>
      <c r="U1686" t="s">
        <v>4576</v>
      </c>
      <c r="V1686" t="s">
        <v>105</v>
      </c>
      <c r="W1686" t="s">
        <v>4579</v>
      </c>
      <c r="X1686" t="s">
        <v>9198</v>
      </c>
      <c r="Y1686" t="s">
        <v>9166</v>
      </c>
      <c r="Z1686" t="s">
        <v>47</v>
      </c>
      <c r="AA1686" t="s">
        <v>89</v>
      </c>
    </row>
    <row r="1687" spans="1:27" x14ac:dyDescent="0.25">
      <c r="A1687">
        <v>354</v>
      </c>
      <c r="B1687">
        <v>1686</v>
      </c>
      <c r="C1687" t="s">
        <v>8716</v>
      </c>
      <c r="D1687" t="s">
        <v>15</v>
      </c>
      <c r="E1687" t="s">
        <v>2310</v>
      </c>
      <c r="F1687" t="s">
        <v>37</v>
      </c>
      <c r="G1687" s="4" t="s">
        <v>18</v>
      </c>
      <c r="H1687" s="4">
        <v>3.0324074074074073E-2</v>
      </c>
      <c r="I1687" s="4">
        <v>3.1099537037037037E-2</v>
      </c>
      <c r="J1687" s="4">
        <v>3.0324074074074073E-3</v>
      </c>
      <c r="K1687" s="4">
        <v>1.480324074074074E-2</v>
      </c>
      <c r="L1687" t="s">
        <v>5958</v>
      </c>
      <c r="M1687" t="s">
        <v>4597</v>
      </c>
      <c r="N1687" s="4">
        <v>1.5520833333333333E-2</v>
      </c>
      <c r="O1687" s="9">
        <v>1.5520833333333333E-2</v>
      </c>
      <c r="P1687">
        <v>-62</v>
      </c>
      <c r="Q1687">
        <v>-4.8475371383893698E-2</v>
      </c>
      <c r="R1687" t="s">
        <v>43</v>
      </c>
      <c r="S1687">
        <v>43</v>
      </c>
      <c r="T1687" t="s">
        <v>9188</v>
      </c>
      <c r="U1687" t="s">
        <v>4576</v>
      </c>
      <c r="V1687" t="s">
        <v>105</v>
      </c>
      <c r="W1687" t="s">
        <v>4579</v>
      </c>
      <c r="X1687" t="s">
        <v>9198</v>
      </c>
      <c r="Y1687" t="s">
        <v>9166</v>
      </c>
      <c r="Z1687" t="s">
        <v>47</v>
      </c>
      <c r="AA1687" t="s">
        <v>71</v>
      </c>
    </row>
    <row r="1688" spans="1:27" x14ac:dyDescent="0.25">
      <c r="A1688">
        <v>4877</v>
      </c>
      <c r="B1688">
        <v>1687</v>
      </c>
      <c r="C1688" t="s">
        <v>2311</v>
      </c>
      <c r="D1688" t="s">
        <v>15</v>
      </c>
      <c r="E1688" t="s">
        <v>1460</v>
      </c>
      <c r="F1688" t="s">
        <v>812</v>
      </c>
      <c r="G1688" s="4" t="s">
        <v>135</v>
      </c>
      <c r="H1688" s="4">
        <v>3.0324074074074073E-2</v>
      </c>
      <c r="I1688" s="4">
        <v>3.1203703703703702E-2</v>
      </c>
      <c r="J1688" s="4">
        <v>3.0324074074074073E-3</v>
      </c>
      <c r="K1688" s="4">
        <v>1.5289351851851853E-2</v>
      </c>
      <c r="L1688" t="s">
        <v>5958</v>
      </c>
      <c r="M1688" t="s">
        <v>5183</v>
      </c>
      <c r="N1688" s="4">
        <v>1.5034722222222222E-2</v>
      </c>
      <c r="O1688" s="9">
        <v>1.5034722222222222E-2</v>
      </c>
      <c r="P1688">
        <v>22</v>
      </c>
      <c r="Q1688">
        <v>1.6654049962149899E-2</v>
      </c>
      <c r="R1688" t="s">
        <v>23</v>
      </c>
      <c r="S1688">
        <v>43</v>
      </c>
      <c r="T1688" t="s">
        <v>9188</v>
      </c>
      <c r="U1688" t="s">
        <v>4576</v>
      </c>
      <c r="V1688" t="s">
        <v>136</v>
      </c>
      <c r="W1688" t="s">
        <v>4579</v>
      </c>
      <c r="X1688" t="s">
        <v>9198</v>
      </c>
      <c r="Y1688" t="s">
        <v>9166</v>
      </c>
      <c r="Z1688" t="s">
        <v>47</v>
      </c>
      <c r="AA1688" t="s">
        <v>9177</v>
      </c>
    </row>
    <row r="1689" spans="1:27" x14ac:dyDescent="0.25">
      <c r="A1689">
        <v>1591</v>
      </c>
      <c r="B1689">
        <v>1688</v>
      </c>
      <c r="C1689" t="s">
        <v>6918</v>
      </c>
      <c r="D1689" t="s">
        <v>15</v>
      </c>
      <c r="F1689" t="s">
        <v>42</v>
      </c>
      <c r="G1689" s="4" t="s">
        <v>135</v>
      </c>
      <c r="H1689" s="4">
        <v>3.0324074074074073E-2</v>
      </c>
      <c r="I1689" s="4">
        <v>3.1412037037037037E-2</v>
      </c>
      <c r="J1689" s="4">
        <v>3.0324074074074073E-3</v>
      </c>
      <c r="K1689" s="4">
        <v>1.5196759259259259E-2</v>
      </c>
      <c r="L1689" t="s">
        <v>5958</v>
      </c>
      <c r="M1689" t="s">
        <v>5181</v>
      </c>
      <c r="N1689" s="4">
        <v>1.5127314814814816E-2</v>
      </c>
      <c r="O1689" s="9">
        <v>1.5127314814814816E-2</v>
      </c>
      <c r="P1689">
        <v>6</v>
      </c>
      <c r="Q1689">
        <v>4.56968773800457E-3</v>
      </c>
      <c r="R1689" t="s">
        <v>23</v>
      </c>
      <c r="S1689">
        <v>43</v>
      </c>
      <c r="T1689" t="s">
        <v>9188</v>
      </c>
      <c r="U1689" t="s">
        <v>4579</v>
      </c>
      <c r="V1689" t="s">
        <v>136</v>
      </c>
      <c r="W1689" t="s">
        <v>4579</v>
      </c>
      <c r="X1689" t="s">
        <v>9198</v>
      </c>
      <c r="Y1689" t="s">
        <v>9166</v>
      </c>
      <c r="Z1689" t="s">
        <v>47</v>
      </c>
      <c r="AA1689" t="s">
        <v>175</v>
      </c>
    </row>
    <row r="1690" spans="1:27" x14ac:dyDescent="0.25">
      <c r="A1690">
        <v>1854</v>
      </c>
      <c r="B1690">
        <v>1689</v>
      </c>
      <c r="C1690" t="s">
        <v>2312</v>
      </c>
      <c r="D1690" t="s">
        <v>15</v>
      </c>
      <c r="E1690" t="s">
        <v>142</v>
      </c>
      <c r="F1690" t="s">
        <v>2313</v>
      </c>
      <c r="G1690" s="4" t="s">
        <v>186</v>
      </c>
      <c r="H1690" s="4">
        <v>3.0324074074074073E-2</v>
      </c>
      <c r="I1690" s="4">
        <v>3.1053240740740742E-2</v>
      </c>
      <c r="J1690" s="4">
        <v>3.0324074074074073E-3</v>
      </c>
      <c r="K1690" s="4">
        <v>1.4861111111111111E-2</v>
      </c>
      <c r="L1690" t="s">
        <v>5958</v>
      </c>
      <c r="M1690" t="s">
        <v>5285</v>
      </c>
      <c r="N1690" s="4">
        <v>1.5462962962962963E-2</v>
      </c>
      <c r="O1690" s="9">
        <v>1.5462962962962963E-2</v>
      </c>
      <c r="P1690">
        <v>-52</v>
      </c>
      <c r="Q1690">
        <v>-4.0498442367601202E-2</v>
      </c>
      <c r="R1690" t="s">
        <v>43</v>
      </c>
      <c r="S1690">
        <v>43</v>
      </c>
      <c r="T1690" t="s">
        <v>9189</v>
      </c>
      <c r="U1690" t="s">
        <v>4576</v>
      </c>
      <c r="V1690" t="s">
        <v>105</v>
      </c>
      <c r="W1690" t="s">
        <v>4579</v>
      </c>
      <c r="X1690" t="s">
        <v>9198</v>
      </c>
      <c r="Y1690" t="s">
        <v>9166</v>
      </c>
      <c r="Z1690" t="s">
        <v>47</v>
      </c>
      <c r="AA1690" t="s">
        <v>89</v>
      </c>
    </row>
    <row r="1691" spans="1:27" x14ac:dyDescent="0.25">
      <c r="A1691">
        <v>1653</v>
      </c>
      <c r="B1691">
        <v>1690</v>
      </c>
      <c r="C1691" t="s">
        <v>7477</v>
      </c>
      <c r="D1691" t="s">
        <v>15</v>
      </c>
      <c r="E1691" t="s">
        <v>2192</v>
      </c>
      <c r="F1691" t="s">
        <v>983</v>
      </c>
      <c r="G1691" s="4" t="s">
        <v>30</v>
      </c>
      <c r="H1691" s="4">
        <v>3.0324074074074073E-2</v>
      </c>
      <c r="I1691" s="4">
        <v>3.1643518518518515E-2</v>
      </c>
      <c r="J1691" s="4">
        <v>3.0324074074074073E-3</v>
      </c>
      <c r="K1691" s="4">
        <v>1.5219907407407408E-2</v>
      </c>
      <c r="L1691" t="s">
        <v>5958</v>
      </c>
      <c r="M1691" t="s">
        <v>5486</v>
      </c>
      <c r="N1691" s="4">
        <v>1.5104166666666667E-2</v>
      </c>
      <c r="O1691" s="9">
        <v>1.5104166666666667E-2</v>
      </c>
      <c r="P1691">
        <v>10</v>
      </c>
      <c r="Q1691">
        <v>7.6045627376425803E-3</v>
      </c>
      <c r="R1691" t="s">
        <v>23</v>
      </c>
      <c r="S1691">
        <v>43</v>
      </c>
      <c r="T1691" t="s">
        <v>9188</v>
      </c>
      <c r="U1691" t="s">
        <v>4576</v>
      </c>
      <c r="V1691" t="s">
        <v>75</v>
      </c>
      <c r="W1691" t="s">
        <v>4579</v>
      </c>
      <c r="X1691" t="s">
        <v>9198</v>
      </c>
      <c r="Y1691" t="s">
        <v>9166</v>
      </c>
      <c r="Z1691" t="s">
        <v>47</v>
      </c>
      <c r="AA1691" t="s">
        <v>180</v>
      </c>
    </row>
    <row r="1692" spans="1:27" x14ac:dyDescent="0.25">
      <c r="A1692">
        <v>629</v>
      </c>
      <c r="B1692">
        <v>1691</v>
      </c>
      <c r="C1692" t="s">
        <v>2314</v>
      </c>
      <c r="D1692" t="s">
        <v>15</v>
      </c>
      <c r="E1692" t="s">
        <v>2315</v>
      </c>
      <c r="F1692" t="s">
        <v>54</v>
      </c>
      <c r="G1692" s="4" t="s">
        <v>135</v>
      </c>
      <c r="H1692" s="4">
        <v>3.033564814814815E-2</v>
      </c>
      <c r="I1692" s="4">
        <v>3.1805555555555552E-2</v>
      </c>
      <c r="J1692" s="4">
        <v>3.0324074074074073E-3</v>
      </c>
      <c r="K1692" s="4">
        <v>1.5069444444444444E-2</v>
      </c>
      <c r="L1692" t="s">
        <v>5960</v>
      </c>
      <c r="M1692" t="s">
        <v>4608</v>
      </c>
      <c r="N1692" s="4">
        <v>1.5266203703703704E-2</v>
      </c>
      <c r="O1692" s="9">
        <v>1.5266203703703704E-2</v>
      </c>
      <c r="P1692">
        <v>-17</v>
      </c>
      <c r="Q1692">
        <v>-1.30568356374808E-2</v>
      </c>
      <c r="R1692" t="s">
        <v>23</v>
      </c>
      <c r="S1692">
        <v>43</v>
      </c>
      <c r="T1692" t="s">
        <v>9188</v>
      </c>
      <c r="U1692" t="s">
        <v>4576</v>
      </c>
      <c r="V1692" t="s">
        <v>136</v>
      </c>
      <c r="W1692" t="s">
        <v>4579</v>
      </c>
      <c r="X1692" t="s">
        <v>9198</v>
      </c>
      <c r="Y1692" t="s">
        <v>9166</v>
      </c>
      <c r="Z1692" t="s">
        <v>47</v>
      </c>
      <c r="AA1692" t="s">
        <v>141</v>
      </c>
    </row>
    <row r="1693" spans="1:27" x14ac:dyDescent="0.25">
      <c r="A1693">
        <v>2135</v>
      </c>
      <c r="B1693">
        <v>1692</v>
      </c>
      <c r="C1693" t="s">
        <v>8379</v>
      </c>
      <c r="D1693" t="s">
        <v>15</v>
      </c>
      <c r="E1693" t="s">
        <v>1960</v>
      </c>
      <c r="F1693" t="s">
        <v>901</v>
      </c>
      <c r="G1693" s="4" t="s">
        <v>135</v>
      </c>
      <c r="H1693" s="4">
        <v>3.033564814814815E-2</v>
      </c>
      <c r="I1693" s="4">
        <v>3.1238425925925926E-2</v>
      </c>
      <c r="J1693" s="4">
        <v>3.0324074074074073E-3</v>
      </c>
      <c r="K1693" s="4">
        <v>1.53125E-2</v>
      </c>
      <c r="L1693" t="s">
        <v>5960</v>
      </c>
      <c r="M1693" t="s">
        <v>4820</v>
      </c>
      <c r="N1693" s="4">
        <v>1.5023148148148148E-2</v>
      </c>
      <c r="O1693" s="9">
        <v>1.5023148148148148E-2</v>
      </c>
      <c r="P1693">
        <v>25</v>
      </c>
      <c r="Q1693">
        <v>1.8896447467875999E-2</v>
      </c>
      <c r="R1693" t="s">
        <v>23</v>
      </c>
      <c r="S1693">
        <v>43</v>
      </c>
      <c r="T1693" t="s">
        <v>9188</v>
      </c>
      <c r="U1693" t="s">
        <v>4576</v>
      </c>
      <c r="V1693" t="s">
        <v>136</v>
      </c>
      <c r="W1693" t="s">
        <v>4579</v>
      </c>
      <c r="X1693" t="s">
        <v>9198</v>
      </c>
      <c r="Y1693" t="s">
        <v>9166</v>
      </c>
      <c r="Z1693" t="s">
        <v>47</v>
      </c>
      <c r="AA1693" t="s">
        <v>9174</v>
      </c>
    </row>
    <row r="1694" spans="1:27" x14ac:dyDescent="0.25">
      <c r="A1694">
        <v>4393</v>
      </c>
      <c r="B1694">
        <v>1693</v>
      </c>
      <c r="C1694" t="s">
        <v>2316</v>
      </c>
      <c r="D1694" t="s">
        <v>15</v>
      </c>
      <c r="E1694" t="s">
        <v>2317</v>
      </c>
      <c r="F1694" t="s">
        <v>82</v>
      </c>
      <c r="G1694" s="4" t="s">
        <v>135</v>
      </c>
      <c r="H1694" s="4">
        <v>3.033564814814815E-2</v>
      </c>
      <c r="I1694" s="4">
        <v>3.1226851851851853E-2</v>
      </c>
      <c r="J1694" s="4">
        <v>3.0324074074074073E-3</v>
      </c>
      <c r="K1694" s="4">
        <v>1.5011574074074075E-2</v>
      </c>
      <c r="L1694" t="s">
        <v>5960</v>
      </c>
      <c r="M1694" t="s">
        <v>5936</v>
      </c>
      <c r="N1694" s="4">
        <v>1.5324074074074073E-2</v>
      </c>
      <c r="O1694" s="9">
        <v>1.5324074074074073E-2</v>
      </c>
      <c r="P1694">
        <v>-27</v>
      </c>
      <c r="Q1694">
        <v>-2.0817270624518099E-2</v>
      </c>
      <c r="R1694" t="s">
        <v>43</v>
      </c>
      <c r="S1694">
        <v>43</v>
      </c>
      <c r="T1694" t="s">
        <v>9188</v>
      </c>
      <c r="U1694" t="s">
        <v>4576</v>
      </c>
      <c r="V1694" t="s">
        <v>136</v>
      </c>
      <c r="W1694" t="s">
        <v>4579</v>
      </c>
      <c r="X1694" t="s">
        <v>9198</v>
      </c>
      <c r="Y1694" t="s">
        <v>9166</v>
      </c>
      <c r="Z1694" t="s">
        <v>47</v>
      </c>
      <c r="AA1694" t="s">
        <v>124</v>
      </c>
    </row>
    <row r="1695" spans="1:27" x14ac:dyDescent="0.25">
      <c r="A1695">
        <v>2895</v>
      </c>
      <c r="B1695">
        <v>1694</v>
      </c>
      <c r="C1695" t="s">
        <v>7212</v>
      </c>
      <c r="D1695" t="s">
        <v>15</v>
      </c>
      <c r="F1695" t="s">
        <v>2318</v>
      </c>
      <c r="G1695" s="4" t="s">
        <v>18</v>
      </c>
      <c r="H1695" s="4">
        <v>3.033564814814815E-2</v>
      </c>
      <c r="I1695" s="4">
        <v>3.1944444444444442E-2</v>
      </c>
      <c r="J1695" s="4">
        <v>3.0324074074074073E-3</v>
      </c>
      <c r="K1695" s="4">
        <v>1.5393518518518518E-2</v>
      </c>
      <c r="L1695" t="s">
        <v>5960</v>
      </c>
      <c r="M1695" t="s">
        <v>5817</v>
      </c>
      <c r="N1695" s="4">
        <v>1.494212962962963E-2</v>
      </c>
      <c r="O1695" s="9">
        <v>1.494212962962963E-2</v>
      </c>
      <c r="P1695">
        <v>39</v>
      </c>
      <c r="Q1695">
        <v>2.9323308270676699E-2</v>
      </c>
      <c r="R1695" t="s">
        <v>19</v>
      </c>
      <c r="S1695">
        <v>43</v>
      </c>
      <c r="T1695" t="s">
        <v>9188</v>
      </c>
      <c r="U1695" t="s">
        <v>4579</v>
      </c>
      <c r="V1695" t="s">
        <v>105</v>
      </c>
      <c r="W1695" t="s">
        <v>4579</v>
      </c>
      <c r="X1695" t="s">
        <v>9198</v>
      </c>
      <c r="Y1695" t="s">
        <v>9166</v>
      </c>
      <c r="Z1695" t="s">
        <v>47</v>
      </c>
      <c r="AA1695" t="s">
        <v>40</v>
      </c>
    </row>
    <row r="1696" spans="1:27" x14ac:dyDescent="0.25">
      <c r="A1696">
        <v>5567</v>
      </c>
      <c r="B1696">
        <v>1695</v>
      </c>
      <c r="C1696" t="s">
        <v>2319</v>
      </c>
      <c r="D1696" t="s">
        <v>15</v>
      </c>
      <c r="F1696" t="s">
        <v>203</v>
      </c>
      <c r="G1696" s="4" t="s">
        <v>2320</v>
      </c>
      <c r="H1696" s="4">
        <v>3.033564814814815E-2</v>
      </c>
      <c r="I1696" s="4">
        <v>3.1620370370370368E-2</v>
      </c>
      <c r="J1696" s="4">
        <v>3.0324074074074073E-3</v>
      </c>
      <c r="K1696" s="4">
        <v>1.5636574074074074E-2</v>
      </c>
      <c r="L1696" t="s">
        <v>5960</v>
      </c>
      <c r="M1696" t="s">
        <v>5961</v>
      </c>
      <c r="N1696" s="4">
        <v>1.4699074074074074E-2</v>
      </c>
      <c r="O1696" s="9">
        <v>1.4699074074074074E-2</v>
      </c>
      <c r="P1696">
        <v>81</v>
      </c>
      <c r="Q1696">
        <v>5.9955588452997803E-2</v>
      </c>
      <c r="R1696" t="s">
        <v>19</v>
      </c>
      <c r="S1696">
        <v>43</v>
      </c>
      <c r="T1696" t="s">
        <v>9189</v>
      </c>
      <c r="U1696" t="s">
        <v>4579</v>
      </c>
      <c r="V1696" t="s">
        <v>62</v>
      </c>
      <c r="W1696" t="s">
        <v>4579</v>
      </c>
      <c r="X1696" t="s">
        <v>9198</v>
      </c>
      <c r="Y1696" t="s">
        <v>9166</v>
      </c>
      <c r="Z1696" t="s">
        <v>47</v>
      </c>
      <c r="AA1696" t="s">
        <v>107</v>
      </c>
    </row>
    <row r="1697" spans="1:27" x14ac:dyDescent="0.25">
      <c r="A1697">
        <v>4669</v>
      </c>
      <c r="B1697">
        <v>1696</v>
      </c>
      <c r="C1697" t="s">
        <v>6919</v>
      </c>
      <c r="D1697" t="s">
        <v>15</v>
      </c>
      <c r="F1697" t="s">
        <v>2321</v>
      </c>
      <c r="G1697" s="4" t="s">
        <v>135</v>
      </c>
      <c r="H1697" s="4">
        <v>3.0347222222222223E-2</v>
      </c>
      <c r="I1697" s="4">
        <v>3.1516203703703706E-2</v>
      </c>
      <c r="J1697" s="4">
        <v>3.0324074074074073E-3</v>
      </c>
      <c r="K1697" s="4">
        <v>1.511574074074074E-2</v>
      </c>
      <c r="L1697" t="s">
        <v>5180</v>
      </c>
      <c r="M1697" t="s">
        <v>4978</v>
      </c>
      <c r="N1697" s="4">
        <v>1.5231481481481481E-2</v>
      </c>
      <c r="O1697" s="9">
        <v>1.5231481481481481E-2</v>
      </c>
      <c r="P1697">
        <v>-10</v>
      </c>
      <c r="Q1697">
        <v>-7.6569678407350699E-3</v>
      </c>
      <c r="R1697" t="s">
        <v>23</v>
      </c>
      <c r="S1697">
        <v>43</v>
      </c>
      <c r="T1697" t="s">
        <v>9188</v>
      </c>
      <c r="U1697" t="s">
        <v>4579</v>
      </c>
      <c r="V1697" t="s">
        <v>136</v>
      </c>
      <c r="W1697" t="s">
        <v>4579</v>
      </c>
      <c r="X1697" t="s">
        <v>9198</v>
      </c>
      <c r="Y1697" t="s">
        <v>9166</v>
      </c>
      <c r="Z1697" t="s">
        <v>47</v>
      </c>
      <c r="AA1697" t="s">
        <v>152</v>
      </c>
    </row>
    <row r="1698" spans="1:27" x14ac:dyDescent="0.25">
      <c r="A1698">
        <v>3148</v>
      </c>
      <c r="B1698">
        <v>1697</v>
      </c>
      <c r="C1698" t="s">
        <v>2322</v>
      </c>
      <c r="D1698" t="s">
        <v>15</v>
      </c>
      <c r="F1698" t="s">
        <v>2323</v>
      </c>
      <c r="G1698" s="4" t="s">
        <v>186</v>
      </c>
      <c r="H1698" s="4">
        <v>3.0347222222222223E-2</v>
      </c>
      <c r="I1698" s="4">
        <v>3.0729166666666665E-2</v>
      </c>
      <c r="J1698" s="4">
        <v>3.0324074074074073E-3</v>
      </c>
      <c r="K1698" s="4">
        <v>1.525462962962963E-2</v>
      </c>
      <c r="L1698" t="s">
        <v>5180</v>
      </c>
      <c r="M1698" t="s">
        <v>4823</v>
      </c>
      <c r="N1698" s="4">
        <v>1.5092592592592593E-2</v>
      </c>
      <c r="O1698" s="9">
        <v>1.5092592592592593E-2</v>
      </c>
      <c r="P1698">
        <v>14</v>
      </c>
      <c r="Q1698">
        <v>1.06221547799697E-2</v>
      </c>
      <c r="R1698" t="s">
        <v>23</v>
      </c>
      <c r="S1698">
        <v>43</v>
      </c>
      <c r="T1698" t="s">
        <v>9189</v>
      </c>
      <c r="U1698" t="s">
        <v>4579</v>
      </c>
      <c r="V1698" t="s">
        <v>105</v>
      </c>
      <c r="W1698" t="s">
        <v>4579</v>
      </c>
      <c r="X1698" t="s">
        <v>9198</v>
      </c>
      <c r="Y1698" t="s">
        <v>9166</v>
      </c>
      <c r="Z1698" t="s">
        <v>47</v>
      </c>
      <c r="AA1698" t="s">
        <v>189</v>
      </c>
    </row>
    <row r="1699" spans="1:27" x14ac:dyDescent="0.25">
      <c r="A1699">
        <v>1022</v>
      </c>
      <c r="B1699">
        <v>1698</v>
      </c>
      <c r="C1699" t="s">
        <v>5179</v>
      </c>
      <c r="D1699" t="s">
        <v>15</v>
      </c>
      <c r="F1699" t="s">
        <v>82</v>
      </c>
      <c r="G1699" s="4" t="s">
        <v>30</v>
      </c>
      <c r="H1699" s="4">
        <v>3.0347222222222223E-2</v>
      </c>
      <c r="I1699" s="4">
        <v>3.1481481481481478E-2</v>
      </c>
      <c r="J1699" s="4">
        <v>3.0324074074074073E-3</v>
      </c>
      <c r="K1699" s="4">
        <v>1.5196759259259259E-2</v>
      </c>
      <c r="L1699" t="s">
        <v>5180</v>
      </c>
      <c r="M1699" t="s">
        <v>5181</v>
      </c>
      <c r="N1699" s="4">
        <v>1.5150462962962963E-2</v>
      </c>
      <c r="O1699" s="9">
        <v>1.5150462962962963E-2</v>
      </c>
      <c r="P1699">
        <v>4</v>
      </c>
      <c r="Q1699">
        <v>3.04645849200305E-3</v>
      </c>
      <c r="R1699" t="s">
        <v>23</v>
      </c>
      <c r="S1699">
        <v>43</v>
      </c>
      <c r="T1699" t="s">
        <v>9188</v>
      </c>
      <c r="U1699" t="s">
        <v>4579</v>
      </c>
      <c r="V1699" t="s">
        <v>75</v>
      </c>
      <c r="W1699" t="s">
        <v>4579</v>
      </c>
      <c r="X1699" t="s">
        <v>9198</v>
      </c>
      <c r="Y1699" t="s">
        <v>9166</v>
      </c>
      <c r="Z1699" t="s">
        <v>47</v>
      </c>
      <c r="AA1699" t="s">
        <v>175</v>
      </c>
    </row>
    <row r="1700" spans="1:27" x14ac:dyDescent="0.25">
      <c r="A1700">
        <v>3412</v>
      </c>
      <c r="B1700">
        <v>1699</v>
      </c>
      <c r="C1700" t="s">
        <v>2324</v>
      </c>
      <c r="D1700" t="s">
        <v>2325</v>
      </c>
      <c r="F1700" t="s">
        <v>812</v>
      </c>
      <c r="G1700" s="4" t="s">
        <v>18</v>
      </c>
      <c r="H1700" s="4">
        <v>3.0358796296296297E-2</v>
      </c>
      <c r="I1700" s="4">
        <v>3.1805555555555552E-2</v>
      </c>
      <c r="J1700" s="4">
        <v>3.0324074074074073E-3</v>
      </c>
      <c r="K1700" s="4">
        <v>1.5057870370370371E-2</v>
      </c>
      <c r="L1700" t="s">
        <v>7283</v>
      </c>
      <c r="M1700" t="s">
        <v>7284</v>
      </c>
      <c r="N1700" s="4">
        <v>1.5300925925925926E-2</v>
      </c>
      <c r="O1700" s="9">
        <v>1.5300925925925926E-2</v>
      </c>
      <c r="P1700">
        <v>-21</v>
      </c>
      <c r="Q1700">
        <v>-1.6141429669485001E-2</v>
      </c>
      <c r="R1700" t="s">
        <v>23</v>
      </c>
      <c r="S1700">
        <v>43</v>
      </c>
      <c r="T1700" t="s">
        <v>9188</v>
      </c>
      <c r="U1700" t="s">
        <v>4579</v>
      </c>
      <c r="V1700" t="s">
        <v>105</v>
      </c>
      <c r="W1700" t="s">
        <v>4579</v>
      </c>
      <c r="X1700" t="s">
        <v>9198</v>
      </c>
      <c r="Y1700" t="s">
        <v>9166</v>
      </c>
      <c r="Z1700" t="s">
        <v>47</v>
      </c>
      <c r="AA1700" t="s">
        <v>139</v>
      </c>
    </row>
    <row r="1701" spans="1:27" x14ac:dyDescent="0.25">
      <c r="A1701">
        <v>321</v>
      </c>
      <c r="B1701">
        <v>1700</v>
      </c>
      <c r="C1701" t="s">
        <v>2326</v>
      </c>
      <c r="D1701" t="s">
        <v>15</v>
      </c>
      <c r="E1701" t="s">
        <v>318</v>
      </c>
      <c r="F1701" t="s">
        <v>1911</v>
      </c>
      <c r="G1701" s="4" t="s">
        <v>207</v>
      </c>
      <c r="H1701" s="4">
        <v>3.0358796296296297E-2</v>
      </c>
      <c r="I1701" s="4">
        <v>3.1585648148148147E-2</v>
      </c>
      <c r="J1701" s="4">
        <v>3.0324074074074073E-3</v>
      </c>
      <c r="K1701" s="4">
        <v>1.5231481481481481E-2</v>
      </c>
      <c r="L1701" t="s">
        <v>7283</v>
      </c>
      <c r="M1701" t="s">
        <v>6346</v>
      </c>
      <c r="N1701" s="4">
        <v>1.5127314814814816E-2</v>
      </c>
      <c r="O1701" s="9">
        <v>1.5127314814814816E-2</v>
      </c>
      <c r="P1701">
        <v>9</v>
      </c>
      <c r="Q1701">
        <v>6.8389057750759897E-3</v>
      </c>
      <c r="R1701" t="s">
        <v>23</v>
      </c>
      <c r="S1701">
        <v>43</v>
      </c>
      <c r="T1701" t="s">
        <v>9188</v>
      </c>
      <c r="U1701" t="s">
        <v>4576</v>
      </c>
      <c r="V1701" t="s">
        <v>165</v>
      </c>
      <c r="W1701" t="s">
        <v>4579</v>
      </c>
      <c r="X1701" t="s">
        <v>9198</v>
      </c>
      <c r="Y1701" t="s">
        <v>9166</v>
      </c>
      <c r="Z1701" t="s">
        <v>47</v>
      </c>
      <c r="AA1701" t="s">
        <v>184</v>
      </c>
    </row>
    <row r="1702" spans="1:27" x14ac:dyDescent="0.25">
      <c r="A1702">
        <v>839</v>
      </c>
      <c r="B1702">
        <v>1701</v>
      </c>
      <c r="C1702" t="s">
        <v>2327</v>
      </c>
      <c r="D1702" t="s">
        <v>15</v>
      </c>
      <c r="F1702" t="s">
        <v>2328</v>
      </c>
      <c r="G1702" s="4" t="s">
        <v>135</v>
      </c>
      <c r="H1702" s="4">
        <v>3.037037037037037E-2</v>
      </c>
      <c r="I1702" s="4">
        <v>3.1400462962962963E-2</v>
      </c>
      <c r="J1702" s="4">
        <v>3.0324074074074073E-3</v>
      </c>
      <c r="K1702" s="4">
        <v>1.5266203703703704E-2</v>
      </c>
      <c r="L1702" t="s">
        <v>6342</v>
      </c>
      <c r="M1702" t="s">
        <v>6824</v>
      </c>
      <c r="N1702" s="4">
        <v>1.5104166666666667E-2</v>
      </c>
      <c r="O1702" s="9">
        <v>1.5104166666666667E-2</v>
      </c>
      <c r="P1702">
        <v>14</v>
      </c>
      <c r="Q1702">
        <v>1.06141015921152E-2</v>
      </c>
      <c r="R1702" t="s">
        <v>23</v>
      </c>
      <c r="S1702">
        <v>43</v>
      </c>
      <c r="T1702" t="s">
        <v>9188</v>
      </c>
      <c r="U1702" t="s">
        <v>4579</v>
      </c>
      <c r="V1702" t="s">
        <v>136</v>
      </c>
      <c r="W1702" t="s">
        <v>4579</v>
      </c>
      <c r="X1702" t="s">
        <v>9198</v>
      </c>
      <c r="Y1702" t="s">
        <v>9166</v>
      </c>
      <c r="Z1702" t="s">
        <v>47</v>
      </c>
      <c r="AA1702" t="s">
        <v>191</v>
      </c>
    </row>
    <row r="1703" spans="1:27" x14ac:dyDescent="0.25">
      <c r="A1703">
        <v>2205</v>
      </c>
      <c r="B1703">
        <v>1702</v>
      </c>
      <c r="C1703" t="s">
        <v>6341</v>
      </c>
      <c r="D1703" t="s">
        <v>15</v>
      </c>
      <c r="F1703" t="s">
        <v>2329</v>
      </c>
      <c r="G1703" s="4" t="s">
        <v>1054</v>
      </c>
      <c r="H1703" s="4">
        <v>3.037037037037037E-2</v>
      </c>
      <c r="I1703" s="4">
        <v>3.1435185185185184E-2</v>
      </c>
      <c r="J1703" s="4">
        <v>3.0324074074074073E-3</v>
      </c>
      <c r="K1703" s="4">
        <v>1.5069444444444444E-2</v>
      </c>
      <c r="L1703" t="s">
        <v>6342</v>
      </c>
      <c r="M1703" t="s">
        <v>4608</v>
      </c>
      <c r="N1703" s="4">
        <v>1.5300925925925926E-2</v>
      </c>
      <c r="O1703" s="9">
        <v>1.5300925925925926E-2</v>
      </c>
      <c r="P1703">
        <v>-20</v>
      </c>
      <c r="Q1703">
        <v>-1.5360983102918601E-2</v>
      </c>
      <c r="R1703" t="s">
        <v>23</v>
      </c>
      <c r="S1703">
        <v>43</v>
      </c>
      <c r="T1703" t="s">
        <v>9188</v>
      </c>
      <c r="U1703" t="s">
        <v>4579</v>
      </c>
      <c r="V1703" t="s">
        <v>195</v>
      </c>
      <c r="W1703" t="s">
        <v>4579</v>
      </c>
      <c r="X1703" t="s">
        <v>9198</v>
      </c>
      <c r="Y1703" t="s">
        <v>9166</v>
      </c>
      <c r="Z1703" t="s">
        <v>47</v>
      </c>
      <c r="AA1703" t="s">
        <v>141</v>
      </c>
    </row>
    <row r="1704" spans="1:27" x14ac:dyDescent="0.25">
      <c r="A1704">
        <v>2662</v>
      </c>
      <c r="B1704">
        <v>1703</v>
      </c>
      <c r="C1704" t="s">
        <v>2330</v>
      </c>
      <c r="D1704" t="s">
        <v>15</v>
      </c>
      <c r="F1704" t="s">
        <v>257</v>
      </c>
      <c r="G1704" s="4" t="s">
        <v>18</v>
      </c>
      <c r="H1704" s="4">
        <v>3.0381944444444444E-2</v>
      </c>
      <c r="I1704" s="4">
        <v>3.1817129629629633E-2</v>
      </c>
      <c r="J1704" s="4">
        <v>3.0439814814814813E-3</v>
      </c>
      <c r="K1704" s="4">
        <v>1.5266203703703704E-2</v>
      </c>
      <c r="L1704" t="s">
        <v>5813</v>
      </c>
      <c r="M1704" t="s">
        <v>6824</v>
      </c>
      <c r="N1704" s="4">
        <v>1.511574074074074E-2</v>
      </c>
      <c r="O1704" s="9">
        <v>1.511574074074074E-2</v>
      </c>
      <c r="P1704">
        <v>13</v>
      </c>
      <c r="Q1704">
        <v>9.8559514783927195E-3</v>
      </c>
      <c r="R1704" t="s">
        <v>23</v>
      </c>
      <c r="S1704">
        <v>43</v>
      </c>
      <c r="T1704" t="s">
        <v>9188</v>
      </c>
      <c r="U1704" t="s">
        <v>4579</v>
      </c>
      <c r="V1704" t="s">
        <v>105</v>
      </c>
      <c r="W1704" t="s">
        <v>4579</v>
      </c>
      <c r="X1704" t="s">
        <v>9198</v>
      </c>
      <c r="Y1704" t="s">
        <v>9166</v>
      </c>
      <c r="Z1704" t="s">
        <v>47</v>
      </c>
      <c r="AA1704" t="s">
        <v>191</v>
      </c>
    </row>
    <row r="1705" spans="1:27" x14ac:dyDescent="0.25">
      <c r="A1705">
        <v>4615</v>
      </c>
      <c r="B1705">
        <v>1704</v>
      </c>
      <c r="C1705" t="s">
        <v>7589</v>
      </c>
      <c r="D1705" t="s">
        <v>15</v>
      </c>
      <c r="E1705" t="s">
        <v>2331</v>
      </c>
      <c r="F1705" t="s">
        <v>2332</v>
      </c>
      <c r="G1705" s="4" t="s">
        <v>207</v>
      </c>
      <c r="H1705" s="4">
        <v>3.0381944444444444E-2</v>
      </c>
      <c r="I1705" s="4">
        <v>3.1805555555555552E-2</v>
      </c>
      <c r="J1705" s="4">
        <v>3.0439814814814813E-3</v>
      </c>
      <c r="K1705" s="4">
        <v>1.5335648148148149E-2</v>
      </c>
      <c r="L1705" t="s">
        <v>5813</v>
      </c>
      <c r="M1705" t="s">
        <v>5488</v>
      </c>
      <c r="N1705" s="4">
        <v>1.5046296296296295E-2</v>
      </c>
      <c r="O1705" s="9">
        <v>1.5046296296296295E-2</v>
      </c>
      <c r="P1705">
        <v>25</v>
      </c>
      <c r="Q1705">
        <v>1.88679245283019E-2</v>
      </c>
      <c r="R1705" t="s">
        <v>23</v>
      </c>
      <c r="S1705">
        <v>43</v>
      </c>
      <c r="T1705" t="s">
        <v>9188</v>
      </c>
      <c r="U1705" t="s">
        <v>4576</v>
      </c>
      <c r="V1705" t="s">
        <v>165</v>
      </c>
      <c r="W1705" t="s">
        <v>4579</v>
      </c>
      <c r="X1705" t="s">
        <v>9198</v>
      </c>
      <c r="Y1705" t="s">
        <v>9166</v>
      </c>
      <c r="Z1705" t="s">
        <v>47</v>
      </c>
      <c r="AA1705" t="s">
        <v>9176</v>
      </c>
    </row>
    <row r="1706" spans="1:27" x14ac:dyDescent="0.25">
      <c r="A1706">
        <v>4681</v>
      </c>
      <c r="B1706">
        <v>1705</v>
      </c>
      <c r="C1706" t="s">
        <v>2333</v>
      </c>
      <c r="D1706" t="s">
        <v>15</v>
      </c>
      <c r="E1706" t="s">
        <v>2334</v>
      </c>
      <c r="F1706" t="s">
        <v>37</v>
      </c>
      <c r="G1706" s="4" t="s">
        <v>135</v>
      </c>
      <c r="H1706" s="4">
        <v>3.0381944444444444E-2</v>
      </c>
      <c r="I1706" s="4">
        <v>3.3923611111111113E-2</v>
      </c>
      <c r="J1706" s="4">
        <v>3.0439814814814813E-3</v>
      </c>
      <c r="K1706" s="4">
        <v>1.4988425925925926E-2</v>
      </c>
      <c r="L1706" t="s">
        <v>5813</v>
      </c>
      <c r="M1706" t="s">
        <v>5178</v>
      </c>
      <c r="N1706" s="4">
        <v>1.5393518518518518E-2</v>
      </c>
      <c r="O1706" s="9">
        <v>1.5393518518518518E-2</v>
      </c>
      <c r="P1706">
        <v>-35</v>
      </c>
      <c r="Q1706">
        <v>-2.7027027027027001E-2</v>
      </c>
      <c r="R1706" t="s">
        <v>43</v>
      </c>
      <c r="S1706">
        <v>43</v>
      </c>
      <c r="T1706" t="s">
        <v>9188</v>
      </c>
      <c r="U1706" t="s">
        <v>4576</v>
      </c>
      <c r="V1706" t="s">
        <v>136</v>
      </c>
      <c r="W1706" t="s">
        <v>4579</v>
      </c>
      <c r="X1706" t="s">
        <v>9198</v>
      </c>
      <c r="Y1706" t="s">
        <v>9166</v>
      </c>
      <c r="Z1706" t="s">
        <v>47</v>
      </c>
      <c r="AA1706" t="s">
        <v>119</v>
      </c>
    </row>
    <row r="1707" spans="1:27" x14ac:dyDescent="0.25">
      <c r="A1707">
        <v>3014</v>
      </c>
      <c r="B1707">
        <v>1706</v>
      </c>
      <c r="C1707" t="s">
        <v>5812</v>
      </c>
      <c r="D1707" t="s">
        <v>15</v>
      </c>
      <c r="F1707" t="s">
        <v>257</v>
      </c>
      <c r="G1707" s="4" t="s">
        <v>2283</v>
      </c>
      <c r="H1707" s="4">
        <v>3.0381944444444444E-2</v>
      </c>
      <c r="I1707" s="4">
        <v>3.0810185185185184E-2</v>
      </c>
      <c r="J1707" s="4">
        <v>3.0439814814814813E-3</v>
      </c>
      <c r="K1707" s="4">
        <v>1.5243055555555555E-2</v>
      </c>
      <c r="L1707" t="s">
        <v>5813</v>
      </c>
      <c r="M1707" t="s">
        <v>5814</v>
      </c>
      <c r="N1707" s="4">
        <v>1.5138888888888889E-2</v>
      </c>
      <c r="O1707" s="9">
        <v>1.5138888888888889E-2</v>
      </c>
      <c r="P1707">
        <v>9</v>
      </c>
      <c r="Q1707">
        <v>6.8337129840546698E-3</v>
      </c>
      <c r="R1707" t="s">
        <v>23</v>
      </c>
      <c r="S1707">
        <v>43</v>
      </c>
      <c r="T1707" t="s">
        <v>9188</v>
      </c>
      <c r="U1707" t="s">
        <v>4579</v>
      </c>
      <c r="V1707" t="s">
        <v>9187</v>
      </c>
      <c r="W1707" t="s">
        <v>4579</v>
      </c>
      <c r="X1707" t="s">
        <v>9198</v>
      </c>
      <c r="Y1707" t="s">
        <v>9166</v>
      </c>
      <c r="Z1707" t="s">
        <v>47</v>
      </c>
      <c r="AA1707" t="s">
        <v>187</v>
      </c>
    </row>
    <row r="1708" spans="1:27" x14ac:dyDescent="0.25">
      <c r="A1708">
        <v>3215</v>
      </c>
      <c r="B1708">
        <v>1707</v>
      </c>
      <c r="C1708" t="s">
        <v>2335</v>
      </c>
      <c r="D1708" t="s">
        <v>15</v>
      </c>
      <c r="F1708" t="s">
        <v>82</v>
      </c>
      <c r="G1708" s="4" t="s">
        <v>135</v>
      </c>
      <c r="H1708" s="4">
        <v>3.0393518518518518E-2</v>
      </c>
      <c r="I1708" s="4">
        <v>3.1759259259259258E-2</v>
      </c>
      <c r="J1708" s="4">
        <v>3.0439814814814813E-3</v>
      </c>
      <c r="K1708" s="4">
        <v>1.525462962962963E-2</v>
      </c>
      <c r="L1708" t="s">
        <v>4979</v>
      </c>
      <c r="M1708" t="s">
        <v>4823</v>
      </c>
      <c r="N1708" s="4">
        <v>1.5138888888888889E-2</v>
      </c>
      <c r="O1708" s="9">
        <v>1.5138888888888889E-2</v>
      </c>
      <c r="P1708">
        <v>10</v>
      </c>
      <c r="Q1708">
        <v>7.5872534142640401E-3</v>
      </c>
      <c r="R1708" t="s">
        <v>23</v>
      </c>
      <c r="S1708">
        <v>43</v>
      </c>
      <c r="T1708" t="s">
        <v>9188</v>
      </c>
      <c r="U1708" t="s">
        <v>4579</v>
      </c>
      <c r="V1708" t="s">
        <v>136</v>
      </c>
      <c r="W1708" t="s">
        <v>4579</v>
      </c>
      <c r="X1708" t="s">
        <v>9198</v>
      </c>
      <c r="Y1708" t="s">
        <v>9166</v>
      </c>
      <c r="Z1708" t="s">
        <v>47</v>
      </c>
      <c r="AA1708" t="s">
        <v>189</v>
      </c>
    </row>
    <row r="1709" spans="1:27" x14ac:dyDescent="0.25">
      <c r="A1709">
        <v>2820</v>
      </c>
      <c r="B1709">
        <v>1708</v>
      </c>
      <c r="C1709" t="s">
        <v>5962</v>
      </c>
      <c r="D1709" t="s">
        <v>15</v>
      </c>
      <c r="F1709" t="s">
        <v>82</v>
      </c>
      <c r="G1709" s="4" t="s">
        <v>207</v>
      </c>
      <c r="H1709" s="4">
        <v>3.0393518518518518E-2</v>
      </c>
      <c r="I1709" s="4">
        <v>3.1365740740740743E-2</v>
      </c>
      <c r="J1709" s="4">
        <v>3.0439814814814813E-3</v>
      </c>
      <c r="K1709" s="4">
        <v>1.5300925925925926E-2</v>
      </c>
      <c r="L1709" t="s">
        <v>4979</v>
      </c>
      <c r="M1709" t="s">
        <v>4828</v>
      </c>
      <c r="N1709" s="4">
        <v>1.5092592592592593E-2</v>
      </c>
      <c r="O1709" s="9">
        <v>1.5092592592592593E-2</v>
      </c>
      <c r="P1709">
        <v>18</v>
      </c>
      <c r="Q1709">
        <v>1.36157337367625E-2</v>
      </c>
      <c r="R1709" t="s">
        <v>23</v>
      </c>
      <c r="S1709">
        <v>43</v>
      </c>
      <c r="T1709" t="s">
        <v>9188</v>
      </c>
      <c r="U1709" t="s">
        <v>4579</v>
      </c>
      <c r="V1709" t="s">
        <v>165</v>
      </c>
      <c r="W1709" t="s">
        <v>4579</v>
      </c>
      <c r="X1709" t="s">
        <v>9198</v>
      </c>
      <c r="Y1709" t="s">
        <v>9166</v>
      </c>
      <c r="Z1709" t="s">
        <v>47</v>
      </c>
      <c r="AA1709" t="s">
        <v>9175</v>
      </c>
    </row>
    <row r="1710" spans="1:27" x14ac:dyDescent="0.25">
      <c r="A1710">
        <v>2615</v>
      </c>
      <c r="B1710">
        <v>1709</v>
      </c>
      <c r="C1710" t="s">
        <v>2336</v>
      </c>
      <c r="D1710" t="s">
        <v>15</v>
      </c>
      <c r="E1710" t="s">
        <v>2111</v>
      </c>
      <c r="F1710" t="s">
        <v>174</v>
      </c>
      <c r="G1710" s="4" t="s">
        <v>135</v>
      </c>
      <c r="H1710" s="4">
        <v>3.0405092592592591E-2</v>
      </c>
      <c r="I1710" s="4">
        <v>3.1435185185185184E-2</v>
      </c>
      <c r="J1710" s="4">
        <v>3.0439814814814813E-3</v>
      </c>
      <c r="K1710" s="4">
        <v>1.5127314814814816E-2</v>
      </c>
      <c r="L1710" t="s">
        <v>4981</v>
      </c>
      <c r="M1710" t="s">
        <v>4606</v>
      </c>
      <c r="N1710" s="4">
        <v>1.5277777777777777E-2</v>
      </c>
      <c r="O1710" s="9">
        <v>1.5277777777777777E-2</v>
      </c>
      <c r="P1710">
        <v>-13</v>
      </c>
      <c r="Q1710">
        <v>-9.9464422341239492E-3</v>
      </c>
      <c r="R1710" t="s">
        <v>23</v>
      </c>
      <c r="S1710">
        <v>43</v>
      </c>
      <c r="T1710" t="s">
        <v>9188</v>
      </c>
      <c r="U1710" t="s">
        <v>4576</v>
      </c>
      <c r="V1710" t="s">
        <v>136</v>
      </c>
      <c r="W1710" t="s">
        <v>4579</v>
      </c>
      <c r="X1710" t="s">
        <v>9198</v>
      </c>
      <c r="Y1710" t="s">
        <v>9166</v>
      </c>
      <c r="Z1710" t="s">
        <v>47</v>
      </c>
      <c r="AA1710" t="s">
        <v>155</v>
      </c>
    </row>
    <row r="1711" spans="1:27" x14ac:dyDescent="0.25">
      <c r="A1711">
        <v>541</v>
      </c>
      <c r="B1711">
        <v>1710</v>
      </c>
      <c r="C1711" t="s">
        <v>4980</v>
      </c>
      <c r="D1711" t="s">
        <v>15</v>
      </c>
      <c r="F1711" t="s">
        <v>82</v>
      </c>
      <c r="G1711" s="4" t="s">
        <v>135</v>
      </c>
      <c r="H1711" s="4">
        <v>3.0405092592592591E-2</v>
      </c>
      <c r="I1711" s="4">
        <v>3.4027777777777775E-2</v>
      </c>
      <c r="J1711" s="4">
        <v>3.0439814814814813E-3</v>
      </c>
      <c r="K1711" s="4">
        <v>1.5046296296296295E-2</v>
      </c>
      <c r="L1711" t="s">
        <v>4981</v>
      </c>
      <c r="M1711" t="s">
        <v>4982</v>
      </c>
      <c r="N1711" s="4">
        <v>1.5358796296296296E-2</v>
      </c>
      <c r="O1711" s="9">
        <v>1.5358796296296296E-2</v>
      </c>
      <c r="P1711">
        <v>-27</v>
      </c>
      <c r="Q1711">
        <v>-2.07692307692308E-2</v>
      </c>
      <c r="R1711" t="s">
        <v>43</v>
      </c>
      <c r="S1711">
        <v>43</v>
      </c>
      <c r="T1711" t="s">
        <v>9188</v>
      </c>
      <c r="U1711" t="s">
        <v>4579</v>
      </c>
      <c r="V1711" t="s">
        <v>136</v>
      </c>
      <c r="W1711" t="s">
        <v>4579</v>
      </c>
      <c r="X1711" t="s">
        <v>9198</v>
      </c>
      <c r="Y1711" t="s">
        <v>9166</v>
      </c>
      <c r="Z1711" t="s">
        <v>47</v>
      </c>
      <c r="AA1711" t="s">
        <v>136</v>
      </c>
    </row>
    <row r="1712" spans="1:27" x14ac:dyDescent="0.25">
      <c r="A1712">
        <v>5049</v>
      </c>
      <c r="B1712">
        <v>1711</v>
      </c>
      <c r="C1712" t="s">
        <v>2337</v>
      </c>
      <c r="D1712" t="s">
        <v>15</v>
      </c>
      <c r="E1712" t="s">
        <v>2338</v>
      </c>
      <c r="F1712" t="s">
        <v>812</v>
      </c>
      <c r="G1712" s="4" t="s">
        <v>1011</v>
      </c>
      <c r="H1712" s="4">
        <v>3.0416666666666668E-2</v>
      </c>
      <c r="I1712" s="4">
        <v>3.1238425925925926E-2</v>
      </c>
      <c r="J1712" s="4">
        <v>3.0439814814814813E-3</v>
      </c>
      <c r="K1712" s="4">
        <v>1.5011574074074075E-2</v>
      </c>
      <c r="L1712" t="s">
        <v>7992</v>
      </c>
      <c r="M1712" t="s">
        <v>5936</v>
      </c>
      <c r="N1712" s="4">
        <v>1.5405092592592592E-2</v>
      </c>
      <c r="O1712" s="9">
        <v>1.5405092592592592E-2</v>
      </c>
      <c r="P1712">
        <v>-34</v>
      </c>
      <c r="Q1712">
        <v>-2.6214340786430201E-2</v>
      </c>
      <c r="R1712" t="s">
        <v>43</v>
      </c>
      <c r="S1712">
        <v>43</v>
      </c>
      <c r="T1712" t="s">
        <v>9189</v>
      </c>
      <c r="U1712" t="s">
        <v>4576</v>
      </c>
      <c r="V1712" t="s">
        <v>136</v>
      </c>
      <c r="W1712" t="s">
        <v>4579</v>
      </c>
      <c r="X1712" t="s">
        <v>9198</v>
      </c>
      <c r="Y1712" t="s">
        <v>9166</v>
      </c>
      <c r="Z1712" t="s">
        <v>47</v>
      </c>
      <c r="AA1712" t="s">
        <v>124</v>
      </c>
    </row>
    <row r="1713" spans="1:27" x14ac:dyDescent="0.25">
      <c r="A1713">
        <v>2506</v>
      </c>
      <c r="B1713">
        <v>1712</v>
      </c>
      <c r="C1713" t="s">
        <v>8314</v>
      </c>
      <c r="D1713" t="s">
        <v>15</v>
      </c>
      <c r="E1713" t="s">
        <v>401</v>
      </c>
      <c r="F1713" t="s">
        <v>37</v>
      </c>
      <c r="G1713" s="4" t="s">
        <v>135</v>
      </c>
      <c r="H1713" s="4">
        <v>3.0416666666666668E-2</v>
      </c>
      <c r="I1713" s="4">
        <v>3.1493055555555559E-2</v>
      </c>
      <c r="J1713" s="4">
        <v>3.0439814814814813E-3</v>
      </c>
      <c r="K1713" s="4">
        <v>1.4872685185185185E-2</v>
      </c>
      <c r="L1713" t="s">
        <v>7992</v>
      </c>
      <c r="M1713" t="s">
        <v>6720</v>
      </c>
      <c r="N1713" s="4">
        <v>1.5543981481481482E-2</v>
      </c>
      <c r="O1713" s="9">
        <v>1.5543981481481482E-2</v>
      </c>
      <c r="P1713">
        <v>-58</v>
      </c>
      <c r="Q1713">
        <v>-4.5136186770428001E-2</v>
      </c>
      <c r="R1713" t="s">
        <v>43</v>
      </c>
      <c r="S1713">
        <v>43</v>
      </c>
      <c r="T1713" t="s">
        <v>9188</v>
      </c>
      <c r="U1713" t="s">
        <v>4576</v>
      </c>
      <c r="V1713" t="s">
        <v>136</v>
      </c>
      <c r="W1713" t="s">
        <v>4579</v>
      </c>
      <c r="X1713" t="s">
        <v>9198</v>
      </c>
      <c r="Y1713" t="s">
        <v>9166</v>
      </c>
      <c r="Z1713" t="s">
        <v>47</v>
      </c>
      <c r="AA1713" t="s">
        <v>91</v>
      </c>
    </row>
    <row r="1714" spans="1:27" x14ac:dyDescent="0.25">
      <c r="A1714">
        <v>3967</v>
      </c>
      <c r="B1714">
        <v>1713</v>
      </c>
      <c r="C1714" t="s">
        <v>2339</v>
      </c>
      <c r="D1714" t="s">
        <v>15</v>
      </c>
      <c r="E1714" t="s">
        <v>647</v>
      </c>
      <c r="F1714" t="s">
        <v>403</v>
      </c>
      <c r="G1714" s="4" t="s">
        <v>135</v>
      </c>
      <c r="H1714" s="4">
        <v>3.0416666666666668E-2</v>
      </c>
      <c r="I1714" s="4">
        <v>3.1817129629629633E-2</v>
      </c>
      <c r="J1714" s="4">
        <v>3.0439814814814813E-3</v>
      </c>
      <c r="K1714" s="4">
        <v>1.5393518518518518E-2</v>
      </c>
      <c r="L1714" t="s">
        <v>7992</v>
      </c>
      <c r="M1714" t="s">
        <v>5817</v>
      </c>
      <c r="N1714" s="4">
        <v>1.5023148148148148E-2</v>
      </c>
      <c r="O1714" s="9">
        <v>1.5023148148148148E-2</v>
      </c>
      <c r="P1714">
        <v>32</v>
      </c>
      <c r="Q1714">
        <v>2.4060150375939799E-2</v>
      </c>
      <c r="R1714" t="s">
        <v>19</v>
      </c>
      <c r="S1714">
        <v>43</v>
      </c>
      <c r="T1714" t="s">
        <v>9188</v>
      </c>
      <c r="U1714" t="s">
        <v>4576</v>
      </c>
      <c r="V1714" t="s">
        <v>136</v>
      </c>
      <c r="W1714" t="s">
        <v>4579</v>
      </c>
      <c r="X1714" t="s">
        <v>9198</v>
      </c>
      <c r="Y1714" t="s">
        <v>9166</v>
      </c>
      <c r="Z1714" t="s">
        <v>47</v>
      </c>
      <c r="AA1714" t="s">
        <v>40</v>
      </c>
    </row>
    <row r="1715" spans="1:27" x14ac:dyDescent="0.25">
      <c r="A1715">
        <v>2564</v>
      </c>
      <c r="B1715">
        <v>1714</v>
      </c>
      <c r="C1715" t="s">
        <v>4615</v>
      </c>
      <c r="D1715" t="s">
        <v>15</v>
      </c>
      <c r="F1715" t="s">
        <v>82</v>
      </c>
      <c r="G1715" s="4" t="s">
        <v>18</v>
      </c>
      <c r="H1715" s="4">
        <v>3.0428240740740742E-2</v>
      </c>
      <c r="I1715" s="4">
        <v>3.1898148148148148E-2</v>
      </c>
      <c r="J1715" s="4">
        <v>3.0439814814814813E-3</v>
      </c>
      <c r="K1715" s="4">
        <v>1.5358796296296296E-2</v>
      </c>
      <c r="L1715" t="s">
        <v>4616</v>
      </c>
      <c r="M1715" t="s">
        <v>4617</v>
      </c>
      <c r="N1715" s="4">
        <v>1.5069444444444444E-2</v>
      </c>
      <c r="O1715" s="9">
        <v>1.5069444444444444E-2</v>
      </c>
      <c r="P1715">
        <v>25</v>
      </c>
      <c r="Q1715">
        <v>1.8839487565938201E-2</v>
      </c>
      <c r="R1715" t="s">
        <v>23</v>
      </c>
      <c r="S1715">
        <v>43</v>
      </c>
      <c r="T1715" t="s">
        <v>9188</v>
      </c>
      <c r="U1715" t="s">
        <v>4579</v>
      </c>
      <c r="V1715" t="s">
        <v>105</v>
      </c>
      <c r="W1715" t="s">
        <v>4579</v>
      </c>
      <c r="X1715" t="s">
        <v>9198</v>
      </c>
      <c r="Y1715" t="s">
        <v>9166</v>
      </c>
      <c r="Z1715" t="s">
        <v>47</v>
      </c>
      <c r="AA1715" t="s">
        <v>9173</v>
      </c>
    </row>
    <row r="1716" spans="1:27" x14ac:dyDescent="0.25">
      <c r="A1716">
        <v>2106</v>
      </c>
      <c r="B1716">
        <v>1715</v>
      </c>
      <c r="C1716" t="s">
        <v>2340</v>
      </c>
      <c r="D1716" t="s">
        <v>15</v>
      </c>
      <c r="F1716" t="s">
        <v>82</v>
      </c>
      <c r="G1716" s="4" t="s">
        <v>18</v>
      </c>
      <c r="H1716" s="4">
        <v>3.0428240740740742E-2</v>
      </c>
      <c r="I1716" s="4">
        <v>3.1805555555555552E-2</v>
      </c>
      <c r="J1716" s="4">
        <v>3.0439814814814813E-3</v>
      </c>
      <c r="K1716" s="4">
        <v>1.5127314814814816E-2</v>
      </c>
      <c r="L1716" t="s">
        <v>4616</v>
      </c>
      <c r="M1716" t="s">
        <v>4606</v>
      </c>
      <c r="N1716" s="4">
        <v>1.5300925925925926E-2</v>
      </c>
      <c r="O1716" s="9">
        <v>1.5300925925925926E-2</v>
      </c>
      <c r="P1716">
        <v>-15</v>
      </c>
      <c r="Q1716">
        <v>-1.14766641162969E-2</v>
      </c>
      <c r="R1716" t="s">
        <v>23</v>
      </c>
      <c r="S1716">
        <v>43</v>
      </c>
      <c r="T1716" t="s">
        <v>9188</v>
      </c>
      <c r="U1716" t="s">
        <v>4579</v>
      </c>
      <c r="V1716" t="s">
        <v>105</v>
      </c>
      <c r="W1716" t="s">
        <v>4579</v>
      </c>
      <c r="X1716" t="s">
        <v>9198</v>
      </c>
      <c r="Y1716" t="s">
        <v>9166</v>
      </c>
      <c r="Z1716" t="s">
        <v>47</v>
      </c>
      <c r="AA1716" t="s">
        <v>155</v>
      </c>
    </row>
    <row r="1717" spans="1:27" x14ac:dyDescent="0.25">
      <c r="A1717">
        <v>946</v>
      </c>
      <c r="B1717">
        <v>1716</v>
      </c>
      <c r="C1717" t="s">
        <v>8315</v>
      </c>
      <c r="D1717" t="s">
        <v>15</v>
      </c>
      <c r="E1717" t="s">
        <v>339</v>
      </c>
      <c r="F1717" t="s">
        <v>61</v>
      </c>
      <c r="G1717" s="4" t="s">
        <v>135</v>
      </c>
      <c r="H1717" s="4">
        <v>3.0428240740740742E-2</v>
      </c>
      <c r="I1717" s="4">
        <v>3.1909722222222221E-2</v>
      </c>
      <c r="J1717" s="4">
        <v>3.0439814814814813E-3</v>
      </c>
      <c r="K1717" s="4">
        <v>1.5092592592592593E-2</v>
      </c>
      <c r="L1717" t="s">
        <v>4616</v>
      </c>
      <c r="M1717" t="s">
        <v>4830</v>
      </c>
      <c r="N1717" s="4">
        <v>1.5335648148148149E-2</v>
      </c>
      <c r="O1717" s="9">
        <v>1.5335648148148149E-2</v>
      </c>
      <c r="P1717">
        <v>-21</v>
      </c>
      <c r="Q1717">
        <v>-1.6104294478527601E-2</v>
      </c>
      <c r="R1717" t="s">
        <v>23</v>
      </c>
      <c r="S1717">
        <v>43</v>
      </c>
      <c r="T1717" t="s">
        <v>9188</v>
      </c>
      <c r="U1717" t="s">
        <v>4576</v>
      </c>
      <c r="V1717" t="s">
        <v>136</v>
      </c>
      <c r="W1717" t="s">
        <v>4579</v>
      </c>
      <c r="X1717" t="s">
        <v>9198</v>
      </c>
      <c r="Y1717" t="s">
        <v>9166</v>
      </c>
      <c r="Z1717" t="s">
        <v>47</v>
      </c>
      <c r="AA1717" t="s">
        <v>147</v>
      </c>
    </row>
    <row r="1718" spans="1:27" x14ac:dyDescent="0.25">
      <c r="A1718">
        <v>3447</v>
      </c>
      <c r="B1718">
        <v>1717</v>
      </c>
      <c r="C1718" t="s">
        <v>2341</v>
      </c>
      <c r="D1718" t="s">
        <v>15</v>
      </c>
      <c r="F1718" t="s">
        <v>82</v>
      </c>
      <c r="G1718" s="4" t="s">
        <v>18</v>
      </c>
      <c r="H1718" s="4">
        <v>3.0428240740740742E-2</v>
      </c>
      <c r="I1718" s="4">
        <v>3.425925925925926E-2</v>
      </c>
      <c r="J1718" s="4">
        <v>3.0439814814814813E-3</v>
      </c>
      <c r="K1718" s="4">
        <v>1.5324074074074073E-2</v>
      </c>
      <c r="L1718" t="s">
        <v>4616</v>
      </c>
      <c r="M1718" t="s">
        <v>4618</v>
      </c>
      <c r="N1718" s="4">
        <v>1.5104166666666667E-2</v>
      </c>
      <c r="O1718" s="9">
        <v>1.5104166666666667E-2</v>
      </c>
      <c r="P1718">
        <v>19</v>
      </c>
      <c r="Q1718">
        <v>1.43504531722054E-2</v>
      </c>
      <c r="R1718" t="s">
        <v>23</v>
      </c>
      <c r="S1718">
        <v>43</v>
      </c>
      <c r="T1718" t="s">
        <v>9188</v>
      </c>
      <c r="U1718" t="s">
        <v>4579</v>
      </c>
      <c r="V1718" t="s">
        <v>105</v>
      </c>
      <c r="W1718" t="s">
        <v>4579</v>
      </c>
      <c r="X1718" t="s">
        <v>9198</v>
      </c>
      <c r="Y1718" t="s">
        <v>9166</v>
      </c>
      <c r="Z1718" t="s">
        <v>47</v>
      </c>
      <c r="AA1718" t="s">
        <v>9172</v>
      </c>
    </row>
    <row r="1719" spans="1:27" x14ac:dyDescent="0.25">
      <c r="A1719">
        <v>2181</v>
      </c>
      <c r="B1719">
        <v>1718</v>
      </c>
      <c r="C1719" t="s">
        <v>8316</v>
      </c>
      <c r="D1719" t="s">
        <v>15</v>
      </c>
      <c r="E1719" t="s">
        <v>2342</v>
      </c>
      <c r="F1719" t="s">
        <v>761</v>
      </c>
      <c r="G1719" s="4" t="s">
        <v>135</v>
      </c>
      <c r="H1719" s="4">
        <v>3.0439814814814815E-2</v>
      </c>
      <c r="I1719" s="4">
        <v>3.1550925925925927E-2</v>
      </c>
      <c r="J1719" s="4">
        <v>3.0439814814814813E-3</v>
      </c>
      <c r="K1719" s="4">
        <v>1.494212962962963E-2</v>
      </c>
      <c r="L1719" t="s">
        <v>6825</v>
      </c>
      <c r="M1719" t="s">
        <v>5175</v>
      </c>
      <c r="N1719" s="4">
        <v>1.5497685185185186E-2</v>
      </c>
      <c r="O1719" s="9">
        <v>1.5497685185185186E-2</v>
      </c>
      <c r="P1719">
        <v>-48</v>
      </c>
      <c r="Q1719">
        <v>-3.71804802478699E-2</v>
      </c>
      <c r="R1719" t="s">
        <v>43</v>
      </c>
      <c r="S1719">
        <v>43</v>
      </c>
      <c r="T1719" t="s">
        <v>9188</v>
      </c>
      <c r="U1719" t="s">
        <v>4576</v>
      </c>
      <c r="V1719" t="s">
        <v>136</v>
      </c>
      <c r="W1719" t="s">
        <v>4579</v>
      </c>
      <c r="X1719" t="s">
        <v>9198</v>
      </c>
      <c r="Y1719" t="s">
        <v>9166</v>
      </c>
      <c r="Z1719" t="s">
        <v>47</v>
      </c>
      <c r="AA1719" t="s">
        <v>107</v>
      </c>
    </row>
    <row r="1720" spans="1:27" x14ac:dyDescent="0.25">
      <c r="A1720">
        <v>2985</v>
      </c>
      <c r="B1720">
        <v>1719</v>
      </c>
      <c r="C1720" t="s">
        <v>2343</v>
      </c>
      <c r="D1720" t="s">
        <v>15</v>
      </c>
      <c r="F1720" t="s">
        <v>2344</v>
      </c>
      <c r="G1720" s="4" t="s">
        <v>135</v>
      </c>
      <c r="H1720" s="4">
        <v>3.0439814814814815E-2</v>
      </c>
      <c r="I1720" s="4">
        <v>3.1817129629629633E-2</v>
      </c>
      <c r="J1720" s="4">
        <v>3.0439814814814813E-3</v>
      </c>
      <c r="K1720" s="4">
        <v>1.5555555555555555E-2</v>
      </c>
      <c r="L1720" t="s">
        <v>6825</v>
      </c>
      <c r="M1720" t="s">
        <v>4984</v>
      </c>
      <c r="N1720" s="4">
        <v>1.4884259259259259E-2</v>
      </c>
      <c r="O1720" s="9">
        <v>1.4884259259259259E-2</v>
      </c>
      <c r="P1720">
        <v>58</v>
      </c>
      <c r="Q1720">
        <v>4.3154761904761897E-2</v>
      </c>
      <c r="R1720" t="s">
        <v>19</v>
      </c>
      <c r="S1720">
        <v>43</v>
      </c>
      <c r="T1720" t="s">
        <v>9188</v>
      </c>
      <c r="U1720" t="s">
        <v>4579</v>
      </c>
      <c r="V1720" t="s">
        <v>136</v>
      </c>
      <c r="W1720" t="s">
        <v>4579</v>
      </c>
      <c r="X1720" t="s">
        <v>9198</v>
      </c>
      <c r="Y1720" t="s">
        <v>9166</v>
      </c>
      <c r="Z1720" t="s">
        <v>47</v>
      </c>
      <c r="AA1720" t="s">
        <v>89</v>
      </c>
    </row>
    <row r="1721" spans="1:27" x14ac:dyDescent="0.25">
      <c r="A1721">
        <v>3729</v>
      </c>
      <c r="B1721">
        <v>1720</v>
      </c>
      <c r="C1721" t="s">
        <v>2345</v>
      </c>
      <c r="D1721" t="s">
        <v>15</v>
      </c>
      <c r="E1721" t="s">
        <v>2346</v>
      </c>
      <c r="F1721" t="s">
        <v>82</v>
      </c>
      <c r="G1721" s="4" t="s">
        <v>30</v>
      </c>
      <c r="H1721" s="4">
        <v>3.0439814814814815E-2</v>
      </c>
      <c r="I1721" s="4">
        <v>3.1574074074074074E-2</v>
      </c>
      <c r="J1721" s="4">
        <v>3.0439814814814813E-3</v>
      </c>
      <c r="K1721" s="4">
        <v>1.5729166666666666E-2</v>
      </c>
      <c r="L1721" t="s">
        <v>6825</v>
      </c>
      <c r="M1721" t="s">
        <v>5498</v>
      </c>
      <c r="N1721" s="4">
        <v>1.4710648148148148E-2</v>
      </c>
      <c r="O1721" s="9">
        <v>1.4710648148148148E-2</v>
      </c>
      <c r="P1721">
        <v>88</v>
      </c>
      <c r="Q1721">
        <v>6.4753495217071397E-2</v>
      </c>
      <c r="R1721" t="s">
        <v>19</v>
      </c>
      <c r="S1721">
        <v>43</v>
      </c>
      <c r="T1721" t="s">
        <v>9188</v>
      </c>
      <c r="U1721" t="s">
        <v>4576</v>
      </c>
      <c r="V1721" t="s">
        <v>75</v>
      </c>
      <c r="W1721" t="s">
        <v>4579</v>
      </c>
      <c r="X1721" t="s">
        <v>9198</v>
      </c>
      <c r="Y1721" t="s">
        <v>9166</v>
      </c>
      <c r="Z1721" t="s">
        <v>47</v>
      </c>
      <c r="AA1721" t="s">
        <v>131</v>
      </c>
    </row>
    <row r="1722" spans="1:27" x14ac:dyDescent="0.25">
      <c r="A1722">
        <v>1169</v>
      </c>
      <c r="B1722">
        <v>1721</v>
      </c>
      <c r="C1722" t="s">
        <v>2347</v>
      </c>
      <c r="D1722" t="s">
        <v>15</v>
      </c>
      <c r="E1722" t="s">
        <v>1109</v>
      </c>
      <c r="F1722" t="s">
        <v>1110</v>
      </c>
      <c r="G1722" s="4" t="s">
        <v>1011</v>
      </c>
      <c r="H1722" s="4">
        <v>3.0439814814814815E-2</v>
      </c>
      <c r="I1722" s="4">
        <v>3.1689814814814816E-2</v>
      </c>
      <c r="J1722" s="4">
        <v>3.0439814814814813E-3</v>
      </c>
      <c r="K1722" s="4">
        <v>1.5092592592592593E-2</v>
      </c>
      <c r="L1722" t="s">
        <v>6825</v>
      </c>
      <c r="M1722" t="s">
        <v>4830</v>
      </c>
      <c r="N1722" s="4">
        <v>1.5347222222222222E-2</v>
      </c>
      <c r="O1722" s="9">
        <v>1.5347222222222222E-2</v>
      </c>
      <c r="P1722">
        <v>-22</v>
      </c>
      <c r="Q1722">
        <v>-1.68711656441718E-2</v>
      </c>
      <c r="R1722" t="s">
        <v>23</v>
      </c>
      <c r="S1722">
        <v>43</v>
      </c>
      <c r="T1722" t="s">
        <v>9189</v>
      </c>
      <c r="U1722" t="s">
        <v>4576</v>
      </c>
      <c r="V1722" t="s">
        <v>136</v>
      </c>
      <c r="W1722" t="s">
        <v>4579</v>
      </c>
      <c r="X1722" t="s">
        <v>9198</v>
      </c>
      <c r="Y1722" t="s">
        <v>9166</v>
      </c>
      <c r="Z1722" t="s">
        <v>47</v>
      </c>
      <c r="AA1722" t="s">
        <v>147</v>
      </c>
    </row>
    <row r="1723" spans="1:27" x14ac:dyDescent="0.25">
      <c r="A1723">
        <v>4767</v>
      </c>
      <c r="B1723">
        <v>1722</v>
      </c>
      <c r="C1723" t="s">
        <v>602</v>
      </c>
      <c r="D1723" t="s">
        <v>15</v>
      </c>
      <c r="F1723" t="s">
        <v>174</v>
      </c>
      <c r="G1723" s="4" t="s">
        <v>135</v>
      </c>
      <c r="H1723" s="4">
        <v>3.0439814814814815E-2</v>
      </c>
      <c r="I1723" s="4">
        <v>3.1030092592592592E-2</v>
      </c>
      <c r="J1723" s="4">
        <v>3.0439814814814813E-3</v>
      </c>
      <c r="K1723" s="4">
        <v>1.5370370370370371E-2</v>
      </c>
      <c r="L1723" t="s">
        <v>6825</v>
      </c>
      <c r="M1723" t="s">
        <v>6826</v>
      </c>
      <c r="N1723" s="4">
        <v>1.5069444444444444E-2</v>
      </c>
      <c r="O1723" s="9">
        <v>1.5069444444444444E-2</v>
      </c>
      <c r="P1723">
        <v>26</v>
      </c>
      <c r="Q1723">
        <v>1.9578313253012E-2</v>
      </c>
      <c r="R1723" t="s">
        <v>23</v>
      </c>
      <c r="S1723">
        <v>43</v>
      </c>
      <c r="T1723" t="s">
        <v>9188</v>
      </c>
      <c r="U1723" t="s">
        <v>4579</v>
      </c>
      <c r="V1723" t="s">
        <v>136</v>
      </c>
      <c r="W1723" t="s">
        <v>4579</v>
      </c>
      <c r="X1723" t="s">
        <v>9198</v>
      </c>
      <c r="Y1723" t="s">
        <v>9166</v>
      </c>
      <c r="Z1723" t="s">
        <v>47</v>
      </c>
      <c r="AA1723" t="s">
        <v>9170</v>
      </c>
    </row>
    <row r="1724" spans="1:27" x14ac:dyDescent="0.25">
      <c r="A1724">
        <v>2635</v>
      </c>
      <c r="B1724">
        <v>1723</v>
      </c>
      <c r="C1724" t="s">
        <v>2348</v>
      </c>
      <c r="D1724" t="s">
        <v>15</v>
      </c>
      <c r="E1724" t="s">
        <v>1981</v>
      </c>
      <c r="F1724" t="s">
        <v>88</v>
      </c>
      <c r="G1724" s="4" t="s">
        <v>30</v>
      </c>
      <c r="H1724" s="4">
        <v>3.0451388888888889E-2</v>
      </c>
      <c r="I1724" s="4">
        <v>3.4016203703703701E-2</v>
      </c>
      <c r="J1724" s="4">
        <v>3.0439814814814813E-3</v>
      </c>
      <c r="K1724" s="4">
        <v>1.5636574074074074E-2</v>
      </c>
      <c r="L1724" t="s">
        <v>7590</v>
      </c>
      <c r="M1724" t="s">
        <v>5961</v>
      </c>
      <c r="N1724" s="4">
        <v>1.4814814814814815E-2</v>
      </c>
      <c r="O1724" s="9">
        <v>1.4814814814814815E-2</v>
      </c>
      <c r="P1724">
        <v>71</v>
      </c>
      <c r="Q1724">
        <v>5.2553663952627699E-2</v>
      </c>
      <c r="R1724" t="s">
        <v>19</v>
      </c>
      <c r="S1724">
        <v>43</v>
      </c>
      <c r="T1724" t="s">
        <v>9188</v>
      </c>
      <c r="U1724" t="s">
        <v>4576</v>
      </c>
      <c r="V1724" t="s">
        <v>75</v>
      </c>
      <c r="W1724" t="s">
        <v>4579</v>
      </c>
      <c r="X1724" t="s">
        <v>9198</v>
      </c>
      <c r="Y1724" t="s">
        <v>9166</v>
      </c>
      <c r="Z1724" t="s">
        <v>47</v>
      </c>
      <c r="AA1724" t="s">
        <v>107</v>
      </c>
    </row>
    <row r="1725" spans="1:27" x14ac:dyDescent="0.25">
      <c r="A1725">
        <v>765</v>
      </c>
      <c r="B1725">
        <v>1724</v>
      </c>
      <c r="C1725" t="s">
        <v>5182</v>
      </c>
      <c r="D1725" t="s">
        <v>15</v>
      </c>
      <c r="F1725" t="s">
        <v>82</v>
      </c>
      <c r="G1725" s="4" t="s">
        <v>186</v>
      </c>
      <c r="H1725" s="4">
        <v>3.0462962962962963E-2</v>
      </c>
      <c r="I1725" s="4">
        <v>3.1643518518518515E-2</v>
      </c>
      <c r="J1725" s="4">
        <v>3.0439814814814813E-3</v>
      </c>
      <c r="K1725" s="4">
        <v>1.5289351851851853E-2</v>
      </c>
      <c r="L1725" t="s">
        <v>4983</v>
      </c>
      <c r="M1725" t="s">
        <v>5183</v>
      </c>
      <c r="N1725" s="4">
        <v>1.5173611111111112E-2</v>
      </c>
      <c r="O1725" s="9">
        <v>1.5173611111111112E-2</v>
      </c>
      <c r="P1725">
        <v>10</v>
      </c>
      <c r="Q1725">
        <v>7.5700227100681302E-3</v>
      </c>
      <c r="R1725" t="s">
        <v>23</v>
      </c>
      <c r="S1725">
        <v>43</v>
      </c>
      <c r="T1725" t="s">
        <v>9189</v>
      </c>
      <c r="U1725" t="s">
        <v>4579</v>
      </c>
      <c r="V1725" t="s">
        <v>105</v>
      </c>
      <c r="W1725" t="s">
        <v>4579</v>
      </c>
      <c r="X1725" t="s">
        <v>9198</v>
      </c>
      <c r="Y1725" t="s">
        <v>9166</v>
      </c>
      <c r="Z1725" t="s">
        <v>47</v>
      </c>
      <c r="AA1725" t="s">
        <v>9177</v>
      </c>
    </row>
    <row r="1726" spans="1:27" x14ac:dyDescent="0.25">
      <c r="A1726">
        <v>6090</v>
      </c>
      <c r="B1726">
        <v>1725</v>
      </c>
      <c r="C1726" t="s">
        <v>2349</v>
      </c>
      <c r="D1726" t="s">
        <v>15</v>
      </c>
      <c r="F1726" t="s">
        <v>82</v>
      </c>
      <c r="G1726" s="4" t="s">
        <v>135</v>
      </c>
      <c r="H1726" s="4">
        <v>3.0462962962962963E-2</v>
      </c>
      <c r="I1726" s="4">
        <v>3.4004629629629628E-2</v>
      </c>
      <c r="J1726" s="4">
        <v>3.0439814814814813E-3</v>
      </c>
      <c r="K1726" s="4">
        <v>1.5555555555555555E-2</v>
      </c>
      <c r="L1726" t="s">
        <v>4983</v>
      </c>
      <c r="M1726" t="s">
        <v>4984</v>
      </c>
      <c r="N1726" s="4">
        <v>1.4907407407407407E-2</v>
      </c>
      <c r="O1726" s="9">
        <v>1.4907407407407407E-2</v>
      </c>
      <c r="P1726">
        <v>56</v>
      </c>
      <c r="Q1726">
        <v>4.1666666666666699E-2</v>
      </c>
      <c r="R1726" t="s">
        <v>19</v>
      </c>
      <c r="S1726">
        <v>43</v>
      </c>
      <c r="T1726" t="s">
        <v>9188</v>
      </c>
      <c r="U1726" t="s">
        <v>4579</v>
      </c>
      <c r="V1726" t="s">
        <v>136</v>
      </c>
      <c r="W1726" t="s">
        <v>4579</v>
      </c>
      <c r="X1726" t="s">
        <v>9198</v>
      </c>
      <c r="Y1726" t="s">
        <v>9166</v>
      </c>
      <c r="Z1726" t="s">
        <v>47</v>
      </c>
      <c r="AA1726" t="s">
        <v>89</v>
      </c>
    </row>
    <row r="1727" spans="1:27" x14ac:dyDescent="0.25">
      <c r="A1727">
        <v>242</v>
      </c>
      <c r="B1727">
        <v>1726</v>
      </c>
      <c r="C1727" t="s">
        <v>8717</v>
      </c>
      <c r="D1727" t="s">
        <v>15</v>
      </c>
      <c r="E1727" t="s">
        <v>503</v>
      </c>
      <c r="F1727" t="s">
        <v>676</v>
      </c>
      <c r="G1727" s="4" t="s">
        <v>18</v>
      </c>
      <c r="H1727" s="4">
        <v>3.0462962962962963E-2</v>
      </c>
      <c r="I1727" s="4">
        <v>3.1620370370370368E-2</v>
      </c>
      <c r="J1727" s="4">
        <v>3.0439814814814813E-3</v>
      </c>
      <c r="K1727" s="4">
        <v>1.5173611111111112E-2</v>
      </c>
      <c r="L1727" t="s">
        <v>4983</v>
      </c>
      <c r="M1727" t="s">
        <v>6726</v>
      </c>
      <c r="N1727" s="4">
        <v>1.5289351851851853E-2</v>
      </c>
      <c r="O1727" s="9">
        <v>1.5289351851851853E-2</v>
      </c>
      <c r="P1727">
        <v>-10</v>
      </c>
      <c r="Q1727">
        <v>-7.6277650648360002E-3</v>
      </c>
      <c r="R1727" t="s">
        <v>23</v>
      </c>
      <c r="S1727">
        <v>43</v>
      </c>
      <c r="T1727" t="s">
        <v>9188</v>
      </c>
      <c r="U1727" t="s">
        <v>4576</v>
      </c>
      <c r="V1727" t="s">
        <v>105</v>
      </c>
      <c r="W1727" t="s">
        <v>4579</v>
      </c>
      <c r="X1727" t="s">
        <v>9198</v>
      </c>
      <c r="Y1727" t="s">
        <v>9166</v>
      </c>
      <c r="Z1727" t="s">
        <v>47</v>
      </c>
      <c r="AA1727" t="s">
        <v>168</v>
      </c>
    </row>
    <row r="1728" spans="1:27" x14ac:dyDescent="0.25">
      <c r="A1728">
        <v>824</v>
      </c>
      <c r="B1728">
        <v>1727</v>
      </c>
      <c r="C1728" t="s">
        <v>2350</v>
      </c>
      <c r="D1728" t="s">
        <v>15</v>
      </c>
      <c r="E1728" t="s">
        <v>2351</v>
      </c>
      <c r="F1728" t="s">
        <v>628</v>
      </c>
      <c r="G1728" s="4" t="s">
        <v>135</v>
      </c>
      <c r="H1728" s="4">
        <v>3.0462962962962963E-2</v>
      </c>
      <c r="I1728" s="4">
        <v>3.0949074074074073E-2</v>
      </c>
      <c r="J1728" s="4">
        <v>3.0439814814814813E-3</v>
      </c>
      <c r="K1728" s="4">
        <v>1.4826388888888889E-2</v>
      </c>
      <c r="L1728" t="s">
        <v>4983</v>
      </c>
      <c r="M1728" t="s">
        <v>7205</v>
      </c>
      <c r="N1728" s="4">
        <v>1.5636574074074074E-2</v>
      </c>
      <c r="O1728" s="9">
        <v>1.5636574074074074E-2</v>
      </c>
      <c r="P1728">
        <v>-70</v>
      </c>
      <c r="Q1728">
        <v>-5.4644808743169397E-2</v>
      </c>
      <c r="R1728" t="s">
        <v>43</v>
      </c>
      <c r="S1728">
        <v>43</v>
      </c>
      <c r="T1728" t="s">
        <v>9188</v>
      </c>
      <c r="U1728" t="s">
        <v>4576</v>
      </c>
      <c r="V1728" t="s">
        <v>136</v>
      </c>
      <c r="W1728" t="s">
        <v>4579</v>
      </c>
      <c r="X1728" t="s">
        <v>9198</v>
      </c>
      <c r="Y1728" t="s">
        <v>9166</v>
      </c>
      <c r="Z1728" t="s">
        <v>47</v>
      </c>
      <c r="AA1728" t="s">
        <v>79</v>
      </c>
    </row>
    <row r="1729" spans="1:27" x14ac:dyDescent="0.25">
      <c r="A1729">
        <v>2276</v>
      </c>
      <c r="B1729">
        <v>1728</v>
      </c>
      <c r="C1729" t="s">
        <v>8090</v>
      </c>
      <c r="D1729" t="s">
        <v>15</v>
      </c>
      <c r="E1729" t="s">
        <v>2352</v>
      </c>
      <c r="F1729" t="s">
        <v>2353</v>
      </c>
      <c r="G1729" s="4" t="s">
        <v>207</v>
      </c>
      <c r="H1729" s="4">
        <v>3.0474537037037036E-2</v>
      </c>
      <c r="I1729" s="4">
        <v>3.0868055555555555E-2</v>
      </c>
      <c r="J1729" s="4">
        <v>3.0439814814814813E-3</v>
      </c>
      <c r="K1729" s="4">
        <v>1.4768518518518519E-2</v>
      </c>
      <c r="L1729" t="s">
        <v>4986</v>
      </c>
      <c r="M1729" t="s">
        <v>6334</v>
      </c>
      <c r="N1729" s="4">
        <v>1.5706018518518518E-2</v>
      </c>
      <c r="O1729" s="9">
        <v>1.5706018518518518E-2</v>
      </c>
      <c r="P1729">
        <v>-81</v>
      </c>
      <c r="Q1729">
        <v>-6.3479623824451395E-2</v>
      </c>
      <c r="R1729" t="s">
        <v>43</v>
      </c>
      <c r="S1729">
        <v>43</v>
      </c>
      <c r="T1729" t="s">
        <v>9188</v>
      </c>
      <c r="U1729" t="s">
        <v>4576</v>
      </c>
      <c r="V1729" t="s">
        <v>165</v>
      </c>
      <c r="W1729" t="s">
        <v>4579</v>
      </c>
      <c r="X1729" t="s">
        <v>9198</v>
      </c>
      <c r="Y1729" t="s">
        <v>9166</v>
      </c>
      <c r="Z1729" t="s">
        <v>47</v>
      </c>
      <c r="AA1729" t="s">
        <v>62</v>
      </c>
    </row>
    <row r="1730" spans="1:27" x14ac:dyDescent="0.25">
      <c r="A1730">
        <v>1115</v>
      </c>
      <c r="B1730">
        <v>1729</v>
      </c>
      <c r="C1730" t="s">
        <v>2354</v>
      </c>
      <c r="D1730" t="s">
        <v>15</v>
      </c>
      <c r="E1730" t="s">
        <v>2355</v>
      </c>
      <c r="F1730" t="s">
        <v>1818</v>
      </c>
      <c r="G1730" s="4" t="s">
        <v>135</v>
      </c>
      <c r="H1730" s="4">
        <v>3.0474537037037036E-2</v>
      </c>
      <c r="I1730" s="4">
        <v>3.0879629629629628E-2</v>
      </c>
      <c r="J1730" s="4">
        <v>3.0439814814814813E-3</v>
      </c>
      <c r="K1730" s="4">
        <v>1.5173611111111112E-2</v>
      </c>
      <c r="L1730" t="s">
        <v>4986</v>
      </c>
      <c r="M1730" t="s">
        <v>6726</v>
      </c>
      <c r="N1730" s="4">
        <v>1.5300925925925926E-2</v>
      </c>
      <c r="O1730" s="9">
        <v>1.5300925925925926E-2</v>
      </c>
      <c r="P1730">
        <v>-11</v>
      </c>
      <c r="Q1730">
        <v>-8.3905415713196006E-3</v>
      </c>
      <c r="R1730" t="s">
        <v>23</v>
      </c>
      <c r="S1730">
        <v>43</v>
      </c>
      <c r="T1730" t="s">
        <v>9188</v>
      </c>
      <c r="U1730" t="s">
        <v>4576</v>
      </c>
      <c r="V1730" t="s">
        <v>136</v>
      </c>
      <c r="W1730" t="s">
        <v>4579</v>
      </c>
      <c r="X1730" t="s">
        <v>9198</v>
      </c>
      <c r="Y1730" t="s">
        <v>9166</v>
      </c>
      <c r="Z1730" t="s">
        <v>47</v>
      </c>
      <c r="AA1730" t="s">
        <v>168</v>
      </c>
    </row>
    <row r="1731" spans="1:27" x14ac:dyDescent="0.25">
      <c r="A1731">
        <v>3146</v>
      </c>
      <c r="B1731">
        <v>1730</v>
      </c>
      <c r="C1731" t="s">
        <v>4985</v>
      </c>
      <c r="D1731" t="s">
        <v>15</v>
      </c>
      <c r="F1731" t="s">
        <v>82</v>
      </c>
      <c r="G1731" s="4" t="s">
        <v>135</v>
      </c>
      <c r="H1731" s="4">
        <v>3.0474537037037036E-2</v>
      </c>
      <c r="I1731" s="4">
        <v>3.2094907407407405E-2</v>
      </c>
      <c r="J1731" s="4">
        <v>3.0439814814814813E-3</v>
      </c>
      <c r="K1731" s="4">
        <v>1.4780092592592593E-2</v>
      </c>
      <c r="L1731" t="s">
        <v>4986</v>
      </c>
      <c r="M1731" t="s">
        <v>4987</v>
      </c>
      <c r="N1731" s="4">
        <v>1.5694444444444445E-2</v>
      </c>
      <c r="O1731" s="9">
        <v>1.5694444444444445E-2</v>
      </c>
      <c r="P1731">
        <v>-79</v>
      </c>
      <c r="Q1731">
        <v>-6.1863743148003102E-2</v>
      </c>
      <c r="R1731" t="s">
        <v>43</v>
      </c>
      <c r="S1731">
        <v>43</v>
      </c>
      <c r="T1731" t="s">
        <v>9188</v>
      </c>
      <c r="U1731" t="s">
        <v>4579</v>
      </c>
      <c r="V1731" t="s">
        <v>136</v>
      </c>
      <c r="W1731" t="s">
        <v>4579</v>
      </c>
      <c r="X1731" t="s">
        <v>9198</v>
      </c>
      <c r="Y1731" t="s">
        <v>9166</v>
      </c>
      <c r="Z1731" t="s">
        <v>47</v>
      </c>
      <c r="AA1731" t="s">
        <v>65</v>
      </c>
    </row>
    <row r="1732" spans="1:27" x14ac:dyDescent="0.25">
      <c r="A1732">
        <v>1625</v>
      </c>
      <c r="B1732">
        <v>1731</v>
      </c>
      <c r="C1732" t="s">
        <v>2356</v>
      </c>
      <c r="D1732" t="s">
        <v>15</v>
      </c>
      <c r="F1732" t="s">
        <v>82</v>
      </c>
      <c r="G1732" s="4" t="s">
        <v>1011</v>
      </c>
      <c r="H1732" s="4">
        <v>3.048611111111111E-2</v>
      </c>
      <c r="I1732" s="4">
        <v>3.170138888888889E-2</v>
      </c>
      <c r="J1732" s="4">
        <v>3.0439814814814813E-3</v>
      </c>
      <c r="K1732" s="4">
        <v>1.525462962962963E-2</v>
      </c>
      <c r="L1732" t="s">
        <v>5184</v>
      </c>
      <c r="M1732" t="s">
        <v>4823</v>
      </c>
      <c r="N1732" s="4">
        <v>1.5231481481481481E-2</v>
      </c>
      <c r="O1732" s="9">
        <v>1.5231481481481481E-2</v>
      </c>
      <c r="P1732">
        <v>2</v>
      </c>
      <c r="Q1732">
        <v>1.5174506828528099E-3</v>
      </c>
      <c r="R1732" t="s">
        <v>23</v>
      </c>
      <c r="S1732">
        <v>43</v>
      </c>
      <c r="T1732" t="s">
        <v>9189</v>
      </c>
      <c r="U1732" t="s">
        <v>4579</v>
      </c>
      <c r="V1732" t="s">
        <v>136</v>
      </c>
      <c r="W1732" t="s">
        <v>4579</v>
      </c>
      <c r="X1732" t="s">
        <v>9198</v>
      </c>
      <c r="Y1732" t="s">
        <v>9166</v>
      </c>
      <c r="Z1732" t="s">
        <v>47</v>
      </c>
      <c r="AA1732" t="s">
        <v>189</v>
      </c>
    </row>
    <row r="1733" spans="1:27" x14ac:dyDescent="0.25">
      <c r="A1733">
        <v>4237</v>
      </c>
      <c r="B1733">
        <v>1732</v>
      </c>
      <c r="C1733" t="s">
        <v>8874</v>
      </c>
      <c r="D1733" t="s">
        <v>15</v>
      </c>
      <c r="E1733" t="s">
        <v>2357</v>
      </c>
      <c r="F1733" t="s">
        <v>82</v>
      </c>
      <c r="G1733" s="4" t="s">
        <v>18</v>
      </c>
      <c r="H1733" s="4">
        <v>3.048611111111111E-2</v>
      </c>
      <c r="I1733" s="4">
        <v>3.4039351851851848E-2</v>
      </c>
      <c r="J1733" s="4">
        <v>3.0439814814814813E-3</v>
      </c>
      <c r="K1733" s="4">
        <v>1.5613425925925926E-2</v>
      </c>
      <c r="L1733" t="s">
        <v>5184</v>
      </c>
      <c r="M1733" t="s">
        <v>5501</v>
      </c>
      <c r="N1733" s="4">
        <v>1.4872685185185185E-2</v>
      </c>
      <c r="O1733" s="9">
        <v>1.4872685185185185E-2</v>
      </c>
      <c r="P1733">
        <v>64</v>
      </c>
      <c r="Q1733">
        <v>4.7442550037064497E-2</v>
      </c>
      <c r="R1733" t="s">
        <v>19</v>
      </c>
      <c r="S1733">
        <v>43</v>
      </c>
      <c r="T1733" t="s">
        <v>9188</v>
      </c>
      <c r="U1733" t="s">
        <v>4576</v>
      </c>
      <c r="V1733" t="s">
        <v>105</v>
      </c>
      <c r="W1733" t="s">
        <v>4579</v>
      </c>
      <c r="X1733" t="s">
        <v>9198</v>
      </c>
      <c r="Y1733" t="s">
        <v>9166</v>
      </c>
      <c r="Z1733" t="s">
        <v>47</v>
      </c>
      <c r="AA1733" t="s">
        <v>101</v>
      </c>
    </row>
    <row r="1734" spans="1:27" x14ac:dyDescent="0.25">
      <c r="A1734">
        <v>1252</v>
      </c>
      <c r="B1734">
        <v>1733</v>
      </c>
      <c r="C1734" t="s">
        <v>2358</v>
      </c>
      <c r="D1734" t="s">
        <v>15</v>
      </c>
      <c r="E1734" t="s">
        <v>2359</v>
      </c>
      <c r="F1734" t="s">
        <v>42</v>
      </c>
      <c r="G1734" s="4" t="s">
        <v>30</v>
      </c>
      <c r="H1734" s="4">
        <v>3.0497685185185187E-2</v>
      </c>
      <c r="I1734" s="4">
        <v>3.1712962962962964E-2</v>
      </c>
      <c r="J1734" s="4">
        <v>3.0555555555555557E-3</v>
      </c>
      <c r="K1734" s="4">
        <v>1.5335648148148149E-2</v>
      </c>
      <c r="L1734" t="s">
        <v>7591</v>
      </c>
      <c r="M1734" t="s">
        <v>5488</v>
      </c>
      <c r="N1734" s="4">
        <v>1.5162037037037036E-2</v>
      </c>
      <c r="O1734" s="9">
        <v>1.5162037037037036E-2</v>
      </c>
      <c r="P1734">
        <v>15</v>
      </c>
      <c r="Q1734">
        <v>1.13207547169811E-2</v>
      </c>
      <c r="R1734" t="s">
        <v>23</v>
      </c>
      <c r="S1734">
        <v>43</v>
      </c>
      <c r="T1734" t="s">
        <v>9188</v>
      </c>
      <c r="U1734" t="s">
        <v>4576</v>
      </c>
      <c r="V1734" t="s">
        <v>75</v>
      </c>
      <c r="W1734" t="s">
        <v>4579</v>
      </c>
      <c r="X1734" t="s">
        <v>9198</v>
      </c>
      <c r="Y1734" t="s">
        <v>9166</v>
      </c>
      <c r="Z1734" t="s">
        <v>47</v>
      </c>
      <c r="AA1734" t="s">
        <v>9176</v>
      </c>
    </row>
    <row r="1735" spans="1:27" x14ac:dyDescent="0.25">
      <c r="A1735">
        <v>4545</v>
      </c>
      <c r="B1735">
        <v>1734</v>
      </c>
      <c r="C1735" t="s">
        <v>3551</v>
      </c>
      <c r="D1735" t="s">
        <v>15</v>
      </c>
      <c r="E1735" t="s">
        <v>2360</v>
      </c>
      <c r="F1735" t="s">
        <v>2361</v>
      </c>
      <c r="G1735" s="4" t="s">
        <v>207</v>
      </c>
      <c r="H1735" s="4">
        <v>3.050925925925926E-2</v>
      </c>
      <c r="I1735" s="4">
        <v>3.1365740740740743E-2</v>
      </c>
      <c r="J1735" s="4">
        <v>3.0555555555555557E-3</v>
      </c>
      <c r="K1735" s="4">
        <v>1.5497685185185186E-2</v>
      </c>
      <c r="L1735" t="s">
        <v>7364</v>
      </c>
      <c r="M1735" t="s">
        <v>5959</v>
      </c>
      <c r="N1735" s="4">
        <v>1.5011574074074075E-2</v>
      </c>
      <c r="O1735" s="9">
        <v>1.5011574074074075E-2</v>
      </c>
      <c r="P1735">
        <v>42</v>
      </c>
      <c r="Q1735">
        <v>3.13666915608663E-2</v>
      </c>
      <c r="R1735" t="s">
        <v>19</v>
      </c>
      <c r="S1735">
        <v>43</v>
      </c>
      <c r="T1735" t="s">
        <v>9188</v>
      </c>
      <c r="U1735" t="s">
        <v>4576</v>
      </c>
      <c r="V1735" t="s">
        <v>165</v>
      </c>
      <c r="W1735" t="s">
        <v>4579</v>
      </c>
      <c r="X1735" t="s">
        <v>9198</v>
      </c>
      <c r="Y1735" t="s">
        <v>9166</v>
      </c>
      <c r="Z1735" t="s">
        <v>47</v>
      </c>
      <c r="AA1735" t="s">
        <v>71</v>
      </c>
    </row>
    <row r="1736" spans="1:27" x14ac:dyDescent="0.25">
      <c r="A1736">
        <v>2691</v>
      </c>
      <c r="B1736">
        <v>1735</v>
      </c>
      <c r="C1736" t="s">
        <v>2362</v>
      </c>
      <c r="D1736" t="s">
        <v>15</v>
      </c>
      <c r="E1736" t="s">
        <v>498</v>
      </c>
      <c r="F1736" t="s">
        <v>499</v>
      </c>
      <c r="G1736" s="4" t="s">
        <v>135</v>
      </c>
      <c r="H1736" s="4">
        <v>3.050925925925926E-2</v>
      </c>
      <c r="I1736" s="4">
        <v>3.1678240740740743E-2</v>
      </c>
      <c r="J1736" s="4">
        <v>3.0555555555555557E-3</v>
      </c>
      <c r="K1736" s="4">
        <v>1.53125E-2</v>
      </c>
      <c r="L1736" t="s">
        <v>7364</v>
      </c>
      <c r="M1736" t="s">
        <v>4820</v>
      </c>
      <c r="N1736" s="4">
        <v>1.5196759259259259E-2</v>
      </c>
      <c r="O1736" s="9">
        <v>1.5196759259259259E-2</v>
      </c>
      <c r="P1736">
        <v>10</v>
      </c>
      <c r="Q1736">
        <v>7.5585789871504203E-3</v>
      </c>
      <c r="R1736" t="s">
        <v>23</v>
      </c>
      <c r="S1736">
        <v>43</v>
      </c>
      <c r="T1736" t="s">
        <v>9188</v>
      </c>
      <c r="U1736" t="s">
        <v>4576</v>
      </c>
      <c r="V1736" t="s">
        <v>136</v>
      </c>
      <c r="W1736" t="s">
        <v>4579</v>
      </c>
      <c r="X1736" t="s">
        <v>9198</v>
      </c>
      <c r="Y1736" t="s">
        <v>9166</v>
      </c>
      <c r="Z1736" t="s">
        <v>47</v>
      </c>
      <c r="AA1736" t="s">
        <v>9174</v>
      </c>
    </row>
    <row r="1737" spans="1:27" x14ac:dyDescent="0.25">
      <c r="A1737">
        <v>495</v>
      </c>
      <c r="B1737">
        <v>1736</v>
      </c>
      <c r="C1737" t="s">
        <v>7363</v>
      </c>
      <c r="D1737" t="s">
        <v>15</v>
      </c>
      <c r="E1737" t="s">
        <v>2363</v>
      </c>
      <c r="F1737" t="s">
        <v>82</v>
      </c>
      <c r="G1737" s="4" t="s">
        <v>186</v>
      </c>
      <c r="H1737" s="4">
        <v>3.050925925925926E-2</v>
      </c>
      <c r="I1737" s="4">
        <v>3.2002314814814817E-2</v>
      </c>
      <c r="J1737" s="4">
        <v>3.0555555555555557E-3</v>
      </c>
      <c r="K1737" s="4">
        <v>1.5277777777777777E-2</v>
      </c>
      <c r="L1737" t="s">
        <v>7364</v>
      </c>
      <c r="M1737" t="s">
        <v>6823</v>
      </c>
      <c r="N1737" s="4">
        <v>1.5231481481481481E-2</v>
      </c>
      <c r="O1737" s="9">
        <v>1.5231481481481481E-2</v>
      </c>
      <c r="P1737">
        <v>4</v>
      </c>
      <c r="Q1737">
        <v>3.0303030303030299E-3</v>
      </c>
      <c r="R1737" t="s">
        <v>23</v>
      </c>
      <c r="S1737">
        <v>43</v>
      </c>
      <c r="T1737" t="s">
        <v>9189</v>
      </c>
      <c r="U1737" t="s">
        <v>4576</v>
      </c>
      <c r="V1737" t="s">
        <v>105</v>
      </c>
      <c r="W1737" t="s">
        <v>4579</v>
      </c>
      <c r="X1737" t="s">
        <v>9198</v>
      </c>
      <c r="Y1737" t="s">
        <v>9166</v>
      </c>
      <c r="Z1737" t="s">
        <v>47</v>
      </c>
      <c r="AA1737" t="s">
        <v>9171</v>
      </c>
    </row>
    <row r="1738" spans="1:27" x14ac:dyDescent="0.25">
      <c r="A1738">
        <v>1386</v>
      </c>
      <c r="B1738">
        <v>1737</v>
      </c>
      <c r="C1738" t="s">
        <v>2364</v>
      </c>
      <c r="D1738" t="s">
        <v>15</v>
      </c>
      <c r="E1738" t="s">
        <v>1958</v>
      </c>
      <c r="F1738" t="s">
        <v>847</v>
      </c>
      <c r="G1738" s="4" t="s">
        <v>135</v>
      </c>
      <c r="H1738" s="4">
        <v>3.0520833333333334E-2</v>
      </c>
      <c r="I1738" s="4">
        <v>3.1631944444444442E-2</v>
      </c>
      <c r="J1738" s="4">
        <v>3.0555555555555557E-3</v>
      </c>
      <c r="K1738" s="4">
        <v>1.5474537037037037E-2</v>
      </c>
      <c r="L1738" t="s">
        <v>6827</v>
      </c>
      <c r="M1738" t="s">
        <v>6828</v>
      </c>
      <c r="N1738" s="4">
        <v>1.5046296296296295E-2</v>
      </c>
      <c r="O1738" s="9">
        <v>1.5046296296296295E-2</v>
      </c>
      <c r="P1738">
        <v>37</v>
      </c>
      <c r="Q1738">
        <v>2.7673896783844399E-2</v>
      </c>
      <c r="R1738" t="s">
        <v>19</v>
      </c>
      <c r="S1738">
        <v>43</v>
      </c>
      <c r="T1738" t="s">
        <v>9188</v>
      </c>
      <c r="U1738" t="s">
        <v>4576</v>
      </c>
      <c r="V1738" t="s">
        <v>136</v>
      </c>
      <c r="W1738" t="s">
        <v>4579</v>
      </c>
      <c r="X1738" t="s">
        <v>9198</v>
      </c>
      <c r="Y1738" t="s">
        <v>9166</v>
      </c>
      <c r="Z1738" t="s">
        <v>47</v>
      </c>
      <c r="AA1738" t="s">
        <v>65</v>
      </c>
    </row>
    <row r="1739" spans="1:27" x14ac:dyDescent="0.25">
      <c r="A1739">
        <v>4003</v>
      </c>
      <c r="B1739">
        <v>1738</v>
      </c>
      <c r="C1739" t="s">
        <v>8317</v>
      </c>
      <c r="D1739" t="s">
        <v>15</v>
      </c>
      <c r="E1739" t="s">
        <v>2365</v>
      </c>
      <c r="F1739" t="s">
        <v>2366</v>
      </c>
      <c r="G1739" s="4" t="s">
        <v>135</v>
      </c>
      <c r="H1739" s="4">
        <v>3.0520833333333334E-2</v>
      </c>
      <c r="I1739" s="4">
        <v>3.1655092592592596E-2</v>
      </c>
      <c r="J1739" s="4">
        <v>3.0555555555555557E-3</v>
      </c>
      <c r="K1739" s="4">
        <v>1.4861111111111111E-2</v>
      </c>
      <c r="L1739" t="s">
        <v>6827</v>
      </c>
      <c r="M1739" t="s">
        <v>5285</v>
      </c>
      <c r="N1739" s="4">
        <v>1.5659722222222221E-2</v>
      </c>
      <c r="O1739" s="9">
        <v>1.5659722222222221E-2</v>
      </c>
      <c r="P1739">
        <v>-69</v>
      </c>
      <c r="Q1739">
        <v>-5.3738317757009303E-2</v>
      </c>
      <c r="R1739" t="s">
        <v>43</v>
      </c>
      <c r="S1739">
        <v>43</v>
      </c>
      <c r="T1739" t="s">
        <v>9188</v>
      </c>
      <c r="U1739" t="s">
        <v>4576</v>
      </c>
      <c r="V1739" t="s">
        <v>136</v>
      </c>
      <c r="W1739" t="s">
        <v>4579</v>
      </c>
      <c r="X1739" t="s">
        <v>9198</v>
      </c>
      <c r="Y1739" t="s">
        <v>9166</v>
      </c>
      <c r="Z1739" t="s">
        <v>47</v>
      </c>
      <c r="AA1739" t="s">
        <v>89</v>
      </c>
    </row>
    <row r="1740" spans="1:27" x14ac:dyDescent="0.25">
      <c r="A1740">
        <v>2712</v>
      </c>
      <c r="B1740">
        <v>1739</v>
      </c>
      <c r="C1740" t="s">
        <v>2367</v>
      </c>
      <c r="D1740" t="s">
        <v>15</v>
      </c>
      <c r="F1740" t="s">
        <v>948</v>
      </c>
      <c r="G1740" s="4" t="s">
        <v>135</v>
      </c>
      <c r="H1740" s="4">
        <v>3.0520833333333334E-2</v>
      </c>
      <c r="I1740" s="4">
        <v>3.1898148148148148E-2</v>
      </c>
      <c r="J1740" s="4">
        <v>3.0555555555555557E-3</v>
      </c>
      <c r="K1740" s="4">
        <v>1.5474537037037037E-2</v>
      </c>
      <c r="L1740" t="s">
        <v>6827</v>
      </c>
      <c r="M1740" t="s">
        <v>6828</v>
      </c>
      <c r="N1740" s="4">
        <v>1.5046296296296295E-2</v>
      </c>
      <c r="O1740" s="9">
        <v>1.5046296296296295E-2</v>
      </c>
      <c r="P1740">
        <v>37</v>
      </c>
      <c r="Q1740">
        <v>2.7673896783844399E-2</v>
      </c>
      <c r="R1740" t="s">
        <v>19</v>
      </c>
      <c r="S1740">
        <v>43</v>
      </c>
      <c r="T1740" t="s">
        <v>9188</v>
      </c>
      <c r="U1740" t="s">
        <v>4579</v>
      </c>
      <c r="V1740" t="s">
        <v>136</v>
      </c>
      <c r="W1740" t="s">
        <v>4579</v>
      </c>
      <c r="X1740" t="s">
        <v>9198</v>
      </c>
      <c r="Y1740" t="s">
        <v>9166</v>
      </c>
      <c r="Z1740" t="s">
        <v>47</v>
      </c>
      <c r="AA1740" t="s">
        <v>65</v>
      </c>
    </row>
    <row r="1741" spans="1:27" x14ac:dyDescent="0.25">
      <c r="A1741">
        <v>653</v>
      </c>
      <c r="B1741">
        <v>1740</v>
      </c>
      <c r="C1741" t="s">
        <v>2368</v>
      </c>
      <c r="D1741" t="s">
        <v>15</v>
      </c>
      <c r="E1741" t="s">
        <v>2369</v>
      </c>
      <c r="F1741" t="s">
        <v>1498</v>
      </c>
      <c r="G1741" s="4" t="s">
        <v>18</v>
      </c>
      <c r="H1741" s="4">
        <v>3.0532407407407407E-2</v>
      </c>
      <c r="I1741" s="4">
        <v>3.1412037037037037E-2</v>
      </c>
      <c r="J1741" s="4">
        <v>3.0555555555555557E-3</v>
      </c>
      <c r="K1741" s="4">
        <v>1.5046296296296295E-2</v>
      </c>
      <c r="L1741" t="s">
        <v>6343</v>
      </c>
      <c r="M1741" t="s">
        <v>4982</v>
      </c>
      <c r="N1741" s="4">
        <v>1.5486111111111112E-2</v>
      </c>
      <c r="O1741" s="9">
        <v>1.5486111111111112E-2</v>
      </c>
      <c r="P1741">
        <v>-38</v>
      </c>
      <c r="Q1741">
        <v>-2.9230769230769199E-2</v>
      </c>
      <c r="R1741" t="s">
        <v>43</v>
      </c>
      <c r="S1741">
        <v>43</v>
      </c>
      <c r="T1741" t="s">
        <v>9188</v>
      </c>
      <c r="U1741" t="s">
        <v>4576</v>
      </c>
      <c r="V1741" t="s">
        <v>105</v>
      </c>
      <c r="W1741" t="s">
        <v>4579</v>
      </c>
      <c r="X1741" t="s">
        <v>9198</v>
      </c>
      <c r="Y1741" t="s">
        <v>9166</v>
      </c>
      <c r="Z1741" t="s">
        <v>47</v>
      </c>
      <c r="AA1741" t="s">
        <v>136</v>
      </c>
    </row>
    <row r="1742" spans="1:27" x14ac:dyDescent="0.25">
      <c r="A1742">
        <v>1285</v>
      </c>
      <c r="B1742">
        <v>1741</v>
      </c>
      <c r="C1742" t="s">
        <v>2370</v>
      </c>
      <c r="D1742" t="s">
        <v>15</v>
      </c>
      <c r="F1742" t="s">
        <v>61</v>
      </c>
      <c r="G1742" s="4" t="s">
        <v>186</v>
      </c>
      <c r="H1742" s="4">
        <v>3.0532407407407407E-2</v>
      </c>
      <c r="I1742" s="4">
        <v>3.1412037037037037E-2</v>
      </c>
      <c r="J1742" s="4">
        <v>3.0555555555555557E-3</v>
      </c>
      <c r="K1742" s="4">
        <v>1.4930555555555556E-2</v>
      </c>
      <c r="L1742" t="s">
        <v>6343</v>
      </c>
      <c r="M1742" t="s">
        <v>4975</v>
      </c>
      <c r="N1742" s="4">
        <v>1.5601851851851851E-2</v>
      </c>
      <c r="O1742" s="9">
        <v>1.5601851851851851E-2</v>
      </c>
      <c r="P1742">
        <v>-58</v>
      </c>
      <c r="Q1742">
        <v>-4.4961240310077498E-2</v>
      </c>
      <c r="R1742" t="s">
        <v>43</v>
      </c>
      <c r="S1742">
        <v>43</v>
      </c>
      <c r="T1742" t="s">
        <v>9189</v>
      </c>
      <c r="U1742" t="s">
        <v>4579</v>
      </c>
      <c r="V1742" t="s">
        <v>105</v>
      </c>
      <c r="W1742" t="s">
        <v>4579</v>
      </c>
      <c r="X1742" t="s">
        <v>9198</v>
      </c>
      <c r="Y1742" t="s">
        <v>9166</v>
      </c>
      <c r="Z1742" t="s">
        <v>47</v>
      </c>
      <c r="AA1742" t="s">
        <v>105</v>
      </c>
    </row>
    <row r="1743" spans="1:27" x14ac:dyDescent="0.25">
      <c r="A1743">
        <v>805</v>
      </c>
      <c r="B1743">
        <v>1742</v>
      </c>
      <c r="C1743" t="s">
        <v>5963</v>
      </c>
      <c r="D1743" t="s">
        <v>15</v>
      </c>
      <c r="F1743" t="s">
        <v>2371</v>
      </c>
      <c r="G1743" s="4" t="s">
        <v>151</v>
      </c>
      <c r="H1743" s="4">
        <v>3.0543981481481481E-2</v>
      </c>
      <c r="I1743" s="4">
        <v>3.5046296296296298E-2</v>
      </c>
      <c r="J1743" s="4">
        <v>3.0555555555555557E-3</v>
      </c>
      <c r="K1743" s="4">
        <v>1.5532407407407408E-2</v>
      </c>
      <c r="L1743" t="s">
        <v>5964</v>
      </c>
      <c r="M1743" t="s">
        <v>4620</v>
      </c>
      <c r="N1743" s="4">
        <v>1.5011574074074075E-2</v>
      </c>
      <c r="O1743" s="9">
        <v>1.5011574074074075E-2</v>
      </c>
      <c r="P1743">
        <v>45</v>
      </c>
      <c r="Q1743">
        <v>3.3532041728763E-2</v>
      </c>
      <c r="R1743" t="s">
        <v>19</v>
      </c>
      <c r="S1743">
        <v>43</v>
      </c>
      <c r="T1743" t="s">
        <v>9189</v>
      </c>
      <c r="U1743" t="s">
        <v>4579</v>
      </c>
      <c r="V1743" t="s">
        <v>75</v>
      </c>
      <c r="W1743" t="s">
        <v>4579</v>
      </c>
      <c r="X1743" t="s">
        <v>9198</v>
      </c>
      <c r="Y1743" t="s">
        <v>9166</v>
      </c>
      <c r="Z1743" t="s">
        <v>47</v>
      </c>
      <c r="AA1743" t="s">
        <v>83</v>
      </c>
    </row>
    <row r="1744" spans="1:27" x14ac:dyDescent="0.25">
      <c r="A1744">
        <v>2340</v>
      </c>
      <c r="B1744">
        <v>1743</v>
      </c>
      <c r="C1744" t="s">
        <v>2372</v>
      </c>
      <c r="D1744" t="s">
        <v>15</v>
      </c>
      <c r="F1744" t="s">
        <v>2373</v>
      </c>
      <c r="G1744" s="4" t="s">
        <v>207</v>
      </c>
      <c r="H1744" s="4">
        <v>3.0543981481481481E-2</v>
      </c>
      <c r="I1744" s="4">
        <v>3.1724537037037037E-2</v>
      </c>
      <c r="J1744" s="4">
        <v>3.0555555555555557E-3</v>
      </c>
      <c r="K1744" s="4">
        <v>1.5416666666666667E-2</v>
      </c>
      <c r="L1744" t="s">
        <v>5964</v>
      </c>
      <c r="M1744" t="s">
        <v>4989</v>
      </c>
      <c r="N1744" s="4">
        <v>1.5127314814814816E-2</v>
      </c>
      <c r="O1744" s="9">
        <v>1.5127314814814816E-2</v>
      </c>
      <c r="P1744">
        <v>25</v>
      </c>
      <c r="Q1744">
        <v>1.87687687687688E-2</v>
      </c>
      <c r="R1744" t="s">
        <v>23</v>
      </c>
      <c r="S1744">
        <v>43</v>
      </c>
      <c r="T1744" t="s">
        <v>9188</v>
      </c>
      <c r="U1744" t="s">
        <v>4579</v>
      </c>
      <c r="V1744" t="s">
        <v>165</v>
      </c>
      <c r="W1744" t="s">
        <v>4579</v>
      </c>
      <c r="X1744" t="s">
        <v>9198</v>
      </c>
      <c r="Y1744" t="s">
        <v>9166</v>
      </c>
      <c r="Z1744" t="s">
        <v>47</v>
      </c>
      <c r="AA1744" t="s">
        <v>47</v>
      </c>
    </row>
    <row r="1745" spans="1:27" x14ac:dyDescent="0.25">
      <c r="A1745">
        <v>3827</v>
      </c>
      <c r="B1745">
        <v>1744</v>
      </c>
      <c r="C1745" t="s">
        <v>6344</v>
      </c>
      <c r="D1745" t="s">
        <v>15</v>
      </c>
      <c r="F1745" t="s">
        <v>2374</v>
      </c>
      <c r="G1745" s="4" t="s">
        <v>207</v>
      </c>
      <c r="H1745" s="4">
        <v>3.0555555555555555E-2</v>
      </c>
      <c r="I1745" s="4">
        <v>3.1597222222222221E-2</v>
      </c>
      <c r="J1745" s="4">
        <v>3.0555555555555557E-3</v>
      </c>
      <c r="K1745" s="4">
        <v>1.4930555555555556E-2</v>
      </c>
      <c r="L1745" t="s">
        <v>4813</v>
      </c>
      <c r="M1745" t="s">
        <v>4975</v>
      </c>
      <c r="N1745" s="4">
        <v>1.5625E-2</v>
      </c>
      <c r="O1745" s="9">
        <v>1.5625E-2</v>
      </c>
      <c r="P1745">
        <v>-60</v>
      </c>
      <c r="Q1745">
        <v>-4.6511627906976702E-2</v>
      </c>
      <c r="R1745" t="s">
        <v>43</v>
      </c>
      <c r="S1745">
        <v>44</v>
      </c>
      <c r="T1745" t="s">
        <v>9188</v>
      </c>
      <c r="U1745" t="s">
        <v>4579</v>
      </c>
      <c r="V1745" t="s">
        <v>165</v>
      </c>
      <c r="W1745" t="s">
        <v>4579</v>
      </c>
      <c r="X1745" t="s">
        <v>9198</v>
      </c>
      <c r="Y1745" t="s">
        <v>9166</v>
      </c>
      <c r="Z1745" t="s">
        <v>47</v>
      </c>
      <c r="AA1745" t="s">
        <v>105</v>
      </c>
    </row>
    <row r="1746" spans="1:27" x14ac:dyDescent="0.25">
      <c r="A1746">
        <v>1233</v>
      </c>
      <c r="B1746">
        <v>1745</v>
      </c>
      <c r="C1746" t="s">
        <v>2375</v>
      </c>
      <c r="D1746" t="s">
        <v>15</v>
      </c>
      <c r="E1746" t="s">
        <v>1003</v>
      </c>
      <c r="F1746" t="s">
        <v>61</v>
      </c>
      <c r="G1746" s="4" t="s">
        <v>186</v>
      </c>
      <c r="H1746" s="4">
        <v>3.0555555555555555E-2</v>
      </c>
      <c r="I1746" s="4">
        <v>3.1990740740740743E-2</v>
      </c>
      <c r="J1746" s="4">
        <v>3.0555555555555557E-3</v>
      </c>
      <c r="K1746" s="4">
        <v>1.5462962962962963E-2</v>
      </c>
      <c r="L1746" t="s">
        <v>4813</v>
      </c>
      <c r="M1746" t="s">
        <v>6996</v>
      </c>
      <c r="N1746" s="4">
        <v>1.5092592592592593E-2</v>
      </c>
      <c r="O1746" s="9">
        <v>1.5092592592592593E-2</v>
      </c>
      <c r="P1746">
        <v>32</v>
      </c>
      <c r="Q1746">
        <v>2.39520958083832E-2</v>
      </c>
      <c r="R1746" t="s">
        <v>19</v>
      </c>
      <c r="S1746">
        <v>44</v>
      </c>
      <c r="T1746" t="s">
        <v>9189</v>
      </c>
      <c r="U1746" t="s">
        <v>4576</v>
      </c>
      <c r="V1746" t="s">
        <v>105</v>
      </c>
      <c r="W1746" t="s">
        <v>4579</v>
      </c>
      <c r="X1746" t="s">
        <v>9198</v>
      </c>
      <c r="Y1746" t="s">
        <v>9166</v>
      </c>
      <c r="Z1746" t="s">
        <v>47</v>
      </c>
      <c r="AA1746" t="s">
        <v>62</v>
      </c>
    </row>
    <row r="1747" spans="1:27" x14ac:dyDescent="0.25">
      <c r="A1747">
        <v>529</v>
      </c>
      <c r="B1747">
        <v>1746</v>
      </c>
      <c r="C1747" t="s">
        <v>4812</v>
      </c>
      <c r="D1747" t="s">
        <v>15</v>
      </c>
      <c r="F1747" t="s">
        <v>82</v>
      </c>
      <c r="G1747" s="4" t="s">
        <v>18</v>
      </c>
      <c r="H1747" s="4">
        <v>3.0555555555555555E-2</v>
      </c>
      <c r="I1747" s="4">
        <v>3.1342592592592596E-2</v>
      </c>
      <c r="J1747" s="4">
        <v>3.0555555555555557E-3</v>
      </c>
      <c r="K1747" s="4">
        <v>1.4907407407407407E-2</v>
      </c>
      <c r="L1747" t="s">
        <v>4813</v>
      </c>
      <c r="M1747" t="s">
        <v>4814</v>
      </c>
      <c r="N1747" s="4">
        <v>1.5648148148148147E-2</v>
      </c>
      <c r="O1747" s="9">
        <v>1.5648148148148147E-2</v>
      </c>
      <c r="P1747">
        <v>-64</v>
      </c>
      <c r="Q1747">
        <v>-4.9689440993788803E-2</v>
      </c>
      <c r="R1747" t="s">
        <v>43</v>
      </c>
      <c r="S1747">
        <v>44</v>
      </c>
      <c r="T1747" t="s">
        <v>9188</v>
      </c>
      <c r="U1747" t="s">
        <v>4579</v>
      </c>
      <c r="V1747" t="s">
        <v>105</v>
      </c>
      <c r="W1747" t="s">
        <v>4579</v>
      </c>
      <c r="X1747" t="s">
        <v>9198</v>
      </c>
      <c r="Y1747" t="s">
        <v>9166</v>
      </c>
      <c r="Z1747" t="s">
        <v>47</v>
      </c>
      <c r="AA1747" t="s">
        <v>99</v>
      </c>
    </row>
    <row r="1748" spans="1:27" x14ac:dyDescent="0.25">
      <c r="A1748">
        <v>4680</v>
      </c>
      <c r="B1748">
        <v>1747</v>
      </c>
      <c r="C1748" t="s">
        <v>2376</v>
      </c>
      <c r="D1748" t="s">
        <v>15</v>
      </c>
      <c r="E1748" t="s">
        <v>1881</v>
      </c>
      <c r="F1748" t="s">
        <v>1592</v>
      </c>
      <c r="G1748" s="4" t="s">
        <v>30</v>
      </c>
      <c r="H1748" s="4">
        <v>3.0567129629629628E-2</v>
      </c>
      <c r="I1748" s="4">
        <v>3.184027777777778E-2</v>
      </c>
      <c r="J1748" s="4">
        <v>3.0555555555555557E-3</v>
      </c>
      <c r="K1748" s="4">
        <v>1.545138888888889E-2</v>
      </c>
      <c r="L1748" t="s">
        <v>7592</v>
      </c>
      <c r="M1748" t="s">
        <v>5822</v>
      </c>
      <c r="N1748" s="4">
        <v>1.511574074074074E-2</v>
      </c>
      <c r="O1748" s="9">
        <v>1.511574074074074E-2</v>
      </c>
      <c r="P1748">
        <v>29</v>
      </c>
      <c r="Q1748">
        <v>2.1722846441947601E-2</v>
      </c>
      <c r="R1748" t="s">
        <v>19</v>
      </c>
      <c r="S1748">
        <v>44</v>
      </c>
      <c r="T1748" t="s">
        <v>9188</v>
      </c>
      <c r="U1748" t="s">
        <v>4576</v>
      </c>
      <c r="V1748" t="s">
        <v>75</v>
      </c>
      <c r="W1748" t="s">
        <v>4579</v>
      </c>
      <c r="X1748" t="s">
        <v>9198</v>
      </c>
      <c r="Y1748" t="s">
        <v>9166</v>
      </c>
      <c r="Z1748" t="s">
        <v>47</v>
      </c>
      <c r="AA1748" t="s">
        <v>58</v>
      </c>
    </row>
    <row r="1749" spans="1:27" x14ac:dyDescent="0.25">
      <c r="A1749">
        <v>3733</v>
      </c>
      <c r="B1749">
        <v>1748</v>
      </c>
      <c r="C1749" t="s">
        <v>8091</v>
      </c>
      <c r="D1749" t="s">
        <v>15</v>
      </c>
      <c r="E1749" t="s">
        <v>1764</v>
      </c>
      <c r="F1749" t="s">
        <v>1765</v>
      </c>
      <c r="G1749" s="4" t="s">
        <v>207</v>
      </c>
      <c r="H1749" s="4">
        <v>3.0578703703703705E-2</v>
      </c>
      <c r="I1749" s="4">
        <v>3.111111111111111E-2</v>
      </c>
      <c r="J1749" s="4">
        <v>3.0555555555555557E-3</v>
      </c>
      <c r="K1749" s="4">
        <v>1.5173611111111112E-2</v>
      </c>
      <c r="L1749" t="s">
        <v>8092</v>
      </c>
      <c r="M1749" t="s">
        <v>6726</v>
      </c>
      <c r="N1749" s="4">
        <v>1.5405092592592592E-2</v>
      </c>
      <c r="O1749" s="9">
        <v>1.5405092592592592E-2</v>
      </c>
      <c r="P1749">
        <v>-20</v>
      </c>
      <c r="Q1749">
        <v>-1.5255530129672E-2</v>
      </c>
      <c r="R1749" t="s">
        <v>23</v>
      </c>
      <c r="S1749">
        <v>44</v>
      </c>
      <c r="T1749" t="s">
        <v>9188</v>
      </c>
      <c r="U1749" t="s">
        <v>4576</v>
      </c>
      <c r="V1749" t="s">
        <v>165</v>
      </c>
      <c r="W1749" t="s">
        <v>4579</v>
      </c>
      <c r="X1749" t="s">
        <v>9198</v>
      </c>
      <c r="Y1749" t="s">
        <v>9166</v>
      </c>
      <c r="Z1749" t="s">
        <v>47</v>
      </c>
      <c r="AA1749" t="s">
        <v>168</v>
      </c>
    </row>
    <row r="1750" spans="1:27" x14ac:dyDescent="0.25">
      <c r="A1750">
        <v>2881</v>
      </c>
      <c r="B1750">
        <v>1749</v>
      </c>
      <c r="C1750" t="s">
        <v>2377</v>
      </c>
      <c r="D1750" t="s">
        <v>15</v>
      </c>
      <c r="E1750" t="s">
        <v>1242</v>
      </c>
      <c r="F1750" t="s">
        <v>82</v>
      </c>
      <c r="G1750" s="4" t="s">
        <v>1011</v>
      </c>
      <c r="H1750" s="4">
        <v>3.0578703703703705E-2</v>
      </c>
      <c r="I1750" s="4">
        <v>3.1747685185185184E-2</v>
      </c>
      <c r="J1750" s="4">
        <v>3.0555555555555557E-3</v>
      </c>
      <c r="K1750" s="4">
        <v>1.5243055555555555E-2</v>
      </c>
      <c r="L1750" t="s">
        <v>8092</v>
      </c>
      <c r="M1750" t="s">
        <v>5814</v>
      </c>
      <c r="N1750" s="4">
        <v>1.5335648148148149E-2</v>
      </c>
      <c r="O1750" s="9">
        <v>1.5335648148148149E-2</v>
      </c>
      <c r="P1750">
        <v>-8</v>
      </c>
      <c r="Q1750">
        <v>-6.0744115413819298E-3</v>
      </c>
      <c r="R1750" t="s">
        <v>23</v>
      </c>
      <c r="S1750">
        <v>44</v>
      </c>
      <c r="T1750" t="s">
        <v>9189</v>
      </c>
      <c r="U1750" t="s">
        <v>4576</v>
      </c>
      <c r="V1750" t="s">
        <v>136</v>
      </c>
      <c r="W1750" t="s">
        <v>4579</v>
      </c>
      <c r="X1750" t="s">
        <v>9198</v>
      </c>
      <c r="Y1750" t="s">
        <v>9166</v>
      </c>
      <c r="Z1750" t="s">
        <v>47</v>
      </c>
      <c r="AA1750" t="s">
        <v>187</v>
      </c>
    </row>
    <row r="1751" spans="1:27" x14ac:dyDescent="0.25">
      <c r="A1751">
        <v>705</v>
      </c>
      <c r="B1751">
        <v>1750</v>
      </c>
      <c r="C1751" t="s">
        <v>8490</v>
      </c>
      <c r="D1751" t="s">
        <v>15</v>
      </c>
      <c r="E1751" t="s">
        <v>36</v>
      </c>
      <c r="F1751" t="s">
        <v>64</v>
      </c>
      <c r="G1751" s="4" t="s">
        <v>135</v>
      </c>
      <c r="H1751" s="4">
        <v>3.0578703703703705E-2</v>
      </c>
      <c r="I1751" s="4">
        <v>3.1458333333333331E-2</v>
      </c>
      <c r="J1751" s="4">
        <v>3.0555555555555557E-3</v>
      </c>
      <c r="K1751" s="4">
        <v>1.5289351851851853E-2</v>
      </c>
      <c r="L1751" t="s">
        <v>8092</v>
      </c>
      <c r="M1751" t="s">
        <v>5183</v>
      </c>
      <c r="N1751" s="4">
        <v>1.5289351851851853E-2</v>
      </c>
      <c r="O1751" s="9">
        <v>1.5289351851851853E-2</v>
      </c>
      <c r="P1751">
        <v>0</v>
      </c>
      <c r="Q1751">
        <v>0</v>
      </c>
      <c r="R1751" t="s">
        <v>23</v>
      </c>
      <c r="S1751">
        <v>44</v>
      </c>
      <c r="T1751" t="s">
        <v>9188</v>
      </c>
      <c r="U1751" t="s">
        <v>4576</v>
      </c>
      <c r="V1751" t="s">
        <v>136</v>
      </c>
      <c r="W1751" t="s">
        <v>4579</v>
      </c>
      <c r="X1751" t="s">
        <v>9198</v>
      </c>
      <c r="Y1751" t="s">
        <v>9166</v>
      </c>
      <c r="Z1751" t="s">
        <v>47</v>
      </c>
      <c r="AA1751" t="s">
        <v>9177</v>
      </c>
    </row>
    <row r="1752" spans="1:27" x14ac:dyDescent="0.25">
      <c r="A1752">
        <v>1967</v>
      </c>
      <c r="B1752">
        <v>1751</v>
      </c>
      <c r="C1752" t="s">
        <v>2378</v>
      </c>
      <c r="D1752" t="s">
        <v>15</v>
      </c>
      <c r="E1752" t="s">
        <v>2379</v>
      </c>
      <c r="F1752" t="s">
        <v>2380</v>
      </c>
      <c r="G1752" s="4" t="s">
        <v>135</v>
      </c>
      <c r="H1752" s="4">
        <v>3.0578703703703705E-2</v>
      </c>
      <c r="I1752" s="4">
        <v>3.1493055555555559E-2</v>
      </c>
      <c r="J1752" s="4">
        <v>3.0555555555555557E-3</v>
      </c>
      <c r="K1752" s="4">
        <v>1.5138888888888889E-2</v>
      </c>
      <c r="L1752" t="s">
        <v>8092</v>
      </c>
      <c r="M1752" t="s">
        <v>5947</v>
      </c>
      <c r="N1752" s="4">
        <v>1.5439814814814814E-2</v>
      </c>
      <c r="O1752" s="9">
        <v>1.5439814814814814E-2</v>
      </c>
      <c r="P1752">
        <v>-26</v>
      </c>
      <c r="Q1752">
        <v>-1.98776758409786E-2</v>
      </c>
      <c r="R1752" t="s">
        <v>23</v>
      </c>
      <c r="S1752">
        <v>44</v>
      </c>
      <c r="T1752" t="s">
        <v>9188</v>
      </c>
      <c r="U1752" t="s">
        <v>4576</v>
      </c>
      <c r="V1752" t="s">
        <v>136</v>
      </c>
      <c r="W1752" t="s">
        <v>4579</v>
      </c>
      <c r="X1752" t="s">
        <v>9198</v>
      </c>
      <c r="Y1752" t="s">
        <v>9166</v>
      </c>
      <c r="Z1752" t="s">
        <v>47</v>
      </c>
      <c r="AA1752" t="s">
        <v>159</v>
      </c>
    </row>
    <row r="1753" spans="1:27" x14ac:dyDescent="0.25">
      <c r="A1753">
        <v>2001</v>
      </c>
      <c r="B1753">
        <v>1752</v>
      </c>
      <c r="C1753" t="s">
        <v>5965</v>
      </c>
      <c r="D1753" t="s">
        <v>15</v>
      </c>
      <c r="F1753" t="s">
        <v>2381</v>
      </c>
      <c r="G1753" s="4" t="s">
        <v>151</v>
      </c>
      <c r="H1753" s="4">
        <v>3.0590277777777779E-2</v>
      </c>
      <c r="I1753" s="4">
        <v>3.170138888888889E-2</v>
      </c>
      <c r="J1753" s="4">
        <v>3.0555555555555557E-3</v>
      </c>
      <c r="K1753" s="4">
        <v>1.5555555555555555E-2</v>
      </c>
      <c r="L1753" t="s">
        <v>5966</v>
      </c>
      <c r="M1753" t="s">
        <v>4984</v>
      </c>
      <c r="N1753" s="4">
        <v>1.5034722222222222E-2</v>
      </c>
      <c r="O1753" s="9">
        <v>1.5034722222222222E-2</v>
      </c>
      <c r="P1753">
        <v>45</v>
      </c>
      <c r="Q1753">
        <v>3.3482142857142898E-2</v>
      </c>
      <c r="R1753" t="s">
        <v>19</v>
      </c>
      <c r="S1753">
        <v>44</v>
      </c>
      <c r="T1753" t="s">
        <v>9189</v>
      </c>
      <c r="U1753" t="s">
        <v>4579</v>
      </c>
      <c r="V1753" t="s">
        <v>75</v>
      </c>
      <c r="W1753" t="s">
        <v>4579</v>
      </c>
      <c r="X1753" t="s">
        <v>9198</v>
      </c>
      <c r="Y1753" t="s">
        <v>9166</v>
      </c>
      <c r="Z1753" t="s">
        <v>47</v>
      </c>
      <c r="AA1753" t="s">
        <v>89</v>
      </c>
    </row>
    <row r="1754" spans="1:27" x14ac:dyDescent="0.25">
      <c r="A1754">
        <v>3691</v>
      </c>
      <c r="B1754">
        <v>1753</v>
      </c>
      <c r="C1754" t="s">
        <v>2382</v>
      </c>
      <c r="D1754" t="s">
        <v>15</v>
      </c>
      <c r="F1754" t="s">
        <v>536</v>
      </c>
      <c r="G1754" s="4" t="s">
        <v>18</v>
      </c>
      <c r="H1754" s="4">
        <v>3.0590277777777779E-2</v>
      </c>
      <c r="I1754" s="4">
        <v>3.1793981481481479E-2</v>
      </c>
      <c r="J1754" s="4">
        <v>3.0555555555555557E-3</v>
      </c>
      <c r="K1754" s="4">
        <v>1.5277777777777777E-2</v>
      </c>
      <c r="L1754" t="s">
        <v>5966</v>
      </c>
      <c r="M1754" t="s">
        <v>6823</v>
      </c>
      <c r="N1754" s="4">
        <v>1.53125E-2</v>
      </c>
      <c r="O1754" s="9">
        <v>1.53125E-2</v>
      </c>
      <c r="P1754">
        <v>-3</v>
      </c>
      <c r="Q1754">
        <v>-2.27272727272727E-3</v>
      </c>
      <c r="R1754" t="s">
        <v>23</v>
      </c>
      <c r="S1754">
        <v>44</v>
      </c>
      <c r="T1754" t="s">
        <v>9188</v>
      </c>
      <c r="U1754" t="s">
        <v>4579</v>
      </c>
      <c r="V1754" t="s">
        <v>105</v>
      </c>
      <c r="W1754" t="s">
        <v>4579</v>
      </c>
      <c r="X1754" t="s">
        <v>9198</v>
      </c>
      <c r="Y1754" t="s">
        <v>9166</v>
      </c>
      <c r="Z1754" t="s">
        <v>47</v>
      </c>
      <c r="AA1754" t="s">
        <v>9171</v>
      </c>
    </row>
    <row r="1755" spans="1:27" x14ac:dyDescent="0.25">
      <c r="A1755">
        <v>4436</v>
      </c>
      <c r="B1755">
        <v>1754</v>
      </c>
      <c r="C1755" t="s">
        <v>6345</v>
      </c>
      <c r="D1755" t="s">
        <v>15</v>
      </c>
      <c r="F1755" t="s">
        <v>2262</v>
      </c>
      <c r="G1755" s="4" t="s">
        <v>1011</v>
      </c>
      <c r="H1755" s="4">
        <v>3.0590277777777779E-2</v>
      </c>
      <c r="I1755" s="4">
        <v>3.1678240740740743E-2</v>
      </c>
      <c r="J1755" s="4">
        <v>3.0555555555555557E-3</v>
      </c>
      <c r="K1755" s="4">
        <v>1.5231481481481481E-2</v>
      </c>
      <c r="L1755" t="s">
        <v>5966</v>
      </c>
      <c r="M1755" t="s">
        <v>6346</v>
      </c>
      <c r="N1755" s="4">
        <v>1.5358796296296296E-2</v>
      </c>
      <c r="O1755" s="9">
        <v>1.5358796296296296E-2</v>
      </c>
      <c r="P1755">
        <v>-11</v>
      </c>
      <c r="Q1755">
        <v>-8.3586626139817606E-3</v>
      </c>
      <c r="R1755" t="s">
        <v>23</v>
      </c>
      <c r="S1755">
        <v>44</v>
      </c>
      <c r="T1755" t="s">
        <v>9189</v>
      </c>
      <c r="U1755" t="s">
        <v>4579</v>
      </c>
      <c r="V1755" t="s">
        <v>136</v>
      </c>
      <c r="W1755" t="s">
        <v>4579</v>
      </c>
      <c r="X1755" t="s">
        <v>9198</v>
      </c>
      <c r="Y1755" t="s">
        <v>9166</v>
      </c>
      <c r="Z1755" t="s">
        <v>47</v>
      </c>
      <c r="AA1755" t="s">
        <v>184</v>
      </c>
    </row>
    <row r="1756" spans="1:27" x14ac:dyDescent="0.25">
      <c r="A1756">
        <v>155</v>
      </c>
      <c r="B1756">
        <v>1755</v>
      </c>
      <c r="C1756" t="s">
        <v>2383</v>
      </c>
      <c r="D1756" t="s">
        <v>15</v>
      </c>
      <c r="F1756" t="s">
        <v>2384</v>
      </c>
      <c r="G1756" s="4" t="s">
        <v>30</v>
      </c>
      <c r="H1756" s="4">
        <v>3.0590277777777779E-2</v>
      </c>
      <c r="I1756" s="4">
        <v>3.1631944444444442E-2</v>
      </c>
      <c r="J1756" s="4">
        <v>3.0555555555555557E-3</v>
      </c>
      <c r="K1756" s="4">
        <v>1.5092592592592593E-2</v>
      </c>
      <c r="L1756" t="s">
        <v>5966</v>
      </c>
      <c r="M1756" t="s">
        <v>4830</v>
      </c>
      <c r="N1756" s="4">
        <v>1.5497685185185186E-2</v>
      </c>
      <c r="O1756" s="9">
        <v>1.5497685185185186E-2</v>
      </c>
      <c r="P1756">
        <v>-35</v>
      </c>
      <c r="Q1756">
        <v>-2.6840490797546E-2</v>
      </c>
      <c r="R1756" t="s">
        <v>43</v>
      </c>
      <c r="S1756">
        <v>44</v>
      </c>
      <c r="T1756" t="s">
        <v>9188</v>
      </c>
      <c r="U1756" t="s">
        <v>4579</v>
      </c>
      <c r="V1756" t="s">
        <v>75</v>
      </c>
      <c r="W1756" t="s">
        <v>4579</v>
      </c>
      <c r="X1756" t="s">
        <v>9198</v>
      </c>
      <c r="Y1756" t="s">
        <v>9166</v>
      </c>
      <c r="Z1756" t="s">
        <v>47</v>
      </c>
      <c r="AA1756" t="s">
        <v>147</v>
      </c>
    </row>
    <row r="1757" spans="1:27" x14ac:dyDescent="0.25">
      <c r="A1757">
        <v>5197</v>
      </c>
      <c r="B1757">
        <v>1756</v>
      </c>
      <c r="C1757" t="s">
        <v>8875</v>
      </c>
      <c r="D1757" t="s">
        <v>15</v>
      </c>
      <c r="E1757" t="s">
        <v>2385</v>
      </c>
      <c r="F1757" t="s">
        <v>82</v>
      </c>
      <c r="G1757" s="4" t="s">
        <v>18</v>
      </c>
      <c r="H1757" s="4">
        <v>3.0601851851851852E-2</v>
      </c>
      <c r="I1757" s="4">
        <v>3.1608796296296295E-2</v>
      </c>
      <c r="J1757" s="4">
        <v>3.0555555555555557E-3</v>
      </c>
      <c r="K1757" s="4">
        <v>1.5243055555555555E-2</v>
      </c>
      <c r="L1757" t="s">
        <v>4988</v>
      </c>
      <c r="M1757" t="s">
        <v>5814</v>
      </c>
      <c r="N1757" s="4">
        <v>1.5358796296296296E-2</v>
      </c>
      <c r="O1757" s="9">
        <v>1.5358796296296296E-2</v>
      </c>
      <c r="P1757">
        <v>-10</v>
      </c>
      <c r="Q1757">
        <v>-7.5930144267274098E-3</v>
      </c>
      <c r="R1757" t="s">
        <v>23</v>
      </c>
      <c r="S1757">
        <v>44</v>
      </c>
      <c r="T1757" t="s">
        <v>9188</v>
      </c>
      <c r="U1757" t="s">
        <v>4576</v>
      </c>
      <c r="V1757" t="s">
        <v>105</v>
      </c>
      <c r="W1757" t="s">
        <v>4579</v>
      </c>
      <c r="X1757" t="s">
        <v>9198</v>
      </c>
      <c r="Y1757" t="s">
        <v>9166</v>
      </c>
      <c r="Z1757" t="s">
        <v>47</v>
      </c>
      <c r="AA1757" t="s">
        <v>187</v>
      </c>
    </row>
    <row r="1758" spans="1:27" x14ac:dyDescent="0.25">
      <c r="A1758">
        <v>101</v>
      </c>
      <c r="B1758">
        <v>1757</v>
      </c>
      <c r="C1758" t="s">
        <v>2386</v>
      </c>
      <c r="D1758" t="s">
        <v>15</v>
      </c>
      <c r="F1758" t="s">
        <v>82</v>
      </c>
      <c r="G1758" s="4" t="s">
        <v>135</v>
      </c>
      <c r="H1758" s="4">
        <v>3.0601851851851852E-2</v>
      </c>
      <c r="I1758" s="4">
        <v>3.215277777777778E-2</v>
      </c>
      <c r="J1758" s="4">
        <v>3.0555555555555557E-3</v>
      </c>
      <c r="K1758" s="4">
        <v>1.5416666666666667E-2</v>
      </c>
      <c r="L1758" t="s">
        <v>4988</v>
      </c>
      <c r="M1758" t="s">
        <v>4989</v>
      </c>
      <c r="N1758" s="4">
        <v>1.5185185185185185E-2</v>
      </c>
      <c r="O1758" s="9">
        <v>1.5185185185185185E-2</v>
      </c>
      <c r="P1758">
        <v>20</v>
      </c>
      <c r="Q1758">
        <v>1.5015015015014999E-2</v>
      </c>
      <c r="R1758" t="s">
        <v>23</v>
      </c>
      <c r="S1758">
        <v>44</v>
      </c>
      <c r="T1758" t="s">
        <v>9188</v>
      </c>
      <c r="U1758" t="s">
        <v>4579</v>
      </c>
      <c r="V1758" t="s">
        <v>136</v>
      </c>
      <c r="W1758" t="s">
        <v>4579</v>
      </c>
      <c r="X1758" t="s">
        <v>9198</v>
      </c>
      <c r="Y1758" t="s">
        <v>9166</v>
      </c>
      <c r="Z1758" t="s">
        <v>47</v>
      </c>
      <c r="AA1758" t="s">
        <v>47</v>
      </c>
    </row>
    <row r="1759" spans="1:27" x14ac:dyDescent="0.25">
      <c r="A1759">
        <v>4588</v>
      </c>
      <c r="B1759">
        <v>1758</v>
      </c>
      <c r="C1759" t="s">
        <v>5815</v>
      </c>
      <c r="D1759" t="s">
        <v>15</v>
      </c>
      <c r="F1759" t="s">
        <v>630</v>
      </c>
      <c r="G1759" s="4" t="s">
        <v>207</v>
      </c>
      <c r="H1759" s="4">
        <v>3.0601851851851852E-2</v>
      </c>
      <c r="I1759" s="4">
        <v>3.1759259259259258E-2</v>
      </c>
      <c r="J1759" s="4">
        <v>3.0555555555555557E-3</v>
      </c>
      <c r="K1759" s="4">
        <v>1.5358796296296296E-2</v>
      </c>
      <c r="L1759" t="s">
        <v>4988</v>
      </c>
      <c r="M1759" t="s">
        <v>4617</v>
      </c>
      <c r="N1759" s="4">
        <v>1.5243055555555555E-2</v>
      </c>
      <c r="O1759" s="9">
        <v>1.5243055555555555E-2</v>
      </c>
      <c r="P1759">
        <v>10</v>
      </c>
      <c r="Q1759">
        <v>7.5357950263752801E-3</v>
      </c>
      <c r="R1759" t="s">
        <v>23</v>
      </c>
      <c r="S1759">
        <v>44</v>
      </c>
      <c r="T1759" t="s">
        <v>9188</v>
      </c>
      <c r="U1759" t="s">
        <v>4579</v>
      </c>
      <c r="V1759" t="s">
        <v>165</v>
      </c>
      <c r="W1759" t="s">
        <v>4579</v>
      </c>
      <c r="X1759" t="s">
        <v>9198</v>
      </c>
      <c r="Y1759" t="s">
        <v>9166</v>
      </c>
      <c r="Z1759" t="s">
        <v>47</v>
      </c>
      <c r="AA1759" t="s">
        <v>9173</v>
      </c>
    </row>
    <row r="1760" spans="1:27" x14ac:dyDescent="0.25">
      <c r="A1760">
        <v>3504</v>
      </c>
      <c r="B1760">
        <v>1759</v>
      </c>
      <c r="C1760" t="s">
        <v>2387</v>
      </c>
      <c r="D1760" t="s">
        <v>15</v>
      </c>
      <c r="F1760" t="s">
        <v>881</v>
      </c>
      <c r="G1760" s="4" t="s">
        <v>18</v>
      </c>
      <c r="H1760" s="4">
        <v>3.0613425925925926E-2</v>
      </c>
      <c r="I1760" s="4">
        <v>3.1793981481481479E-2</v>
      </c>
      <c r="J1760" s="4">
        <v>3.0671296296296297E-3</v>
      </c>
      <c r="K1760" s="4">
        <v>1.5428240740740741E-2</v>
      </c>
      <c r="L1760" t="s">
        <v>7094</v>
      </c>
      <c r="M1760" t="s">
        <v>5007</v>
      </c>
      <c r="N1760" s="4">
        <v>1.5185185185185185E-2</v>
      </c>
      <c r="O1760" s="9">
        <v>1.5185185185185185E-2</v>
      </c>
      <c r="P1760">
        <v>21</v>
      </c>
      <c r="Q1760">
        <v>1.5753938484621199E-2</v>
      </c>
      <c r="R1760" t="s">
        <v>23</v>
      </c>
      <c r="S1760">
        <v>44</v>
      </c>
      <c r="T1760" t="s">
        <v>9188</v>
      </c>
      <c r="U1760" t="s">
        <v>4579</v>
      </c>
      <c r="V1760" t="s">
        <v>105</v>
      </c>
      <c r="W1760" t="s">
        <v>4579</v>
      </c>
      <c r="X1760" t="s">
        <v>9198</v>
      </c>
      <c r="Y1760" t="s">
        <v>9166</v>
      </c>
      <c r="Z1760" t="s">
        <v>47</v>
      </c>
      <c r="AA1760" t="s">
        <v>51</v>
      </c>
    </row>
    <row r="1761" spans="1:27" x14ac:dyDescent="0.25">
      <c r="A1761">
        <v>2033</v>
      </c>
      <c r="B1761">
        <v>1760</v>
      </c>
      <c r="C1761" t="s">
        <v>2388</v>
      </c>
      <c r="D1761" t="s">
        <v>15</v>
      </c>
      <c r="F1761" t="s">
        <v>2389</v>
      </c>
      <c r="G1761" s="4" t="s">
        <v>18</v>
      </c>
      <c r="H1761" s="4">
        <v>3.0613425925925926E-2</v>
      </c>
      <c r="I1761" s="4">
        <v>3.2106481481481479E-2</v>
      </c>
      <c r="J1761" s="4">
        <v>3.0671296296296297E-3</v>
      </c>
      <c r="K1761" s="4">
        <v>1.5185185185185185E-2</v>
      </c>
      <c r="L1761" t="s">
        <v>7094</v>
      </c>
      <c r="M1761" t="s">
        <v>5956</v>
      </c>
      <c r="N1761" s="4">
        <v>1.5428240740740741E-2</v>
      </c>
      <c r="O1761" s="9">
        <v>1.5428240740740741E-2</v>
      </c>
      <c r="P1761">
        <v>-21</v>
      </c>
      <c r="Q1761">
        <v>-1.60060975609756E-2</v>
      </c>
      <c r="R1761" t="s">
        <v>23</v>
      </c>
      <c r="S1761">
        <v>44</v>
      </c>
      <c r="T1761" t="s">
        <v>9188</v>
      </c>
      <c r="U1761" t="s">
        <v>4579</v>
      </c>
      <c r="V1761" t="s">
        <v>105</v>
      </c>
      <c r="W1761" t="s">
        <v>4579</v>
      </c>
      <c r="X1761" t="s">
        <v>9198</v>
      </c>
      <c r="Y1761" t="s">
        <v>9166</v>
      </c>
      <c r="Z1761" t="s">
        <v>47</v>
      </c>
      <c r="AA1761" t="s">
        <v>172</v>
      </c>
    </row>
    <row r="1762" spans="1:27" x14ac:dyDescent="0.25">
      <c r="A1762">
        <v>2831</v>
      </c>
      <c r="B1762">
        <v>1761</v>
      </c>
      <c r="C1762" t="s">
        <v>2390</v>
      </c>
      <c r="D1762" t="s">
        <v>15</v>
      </c>
      <c r="E1762" t="s">
        <v>528</v>
      </c>
      <c r="F1762" t="s">
        <v>61</v>
      </c>
      <c r="G1762" s="4" t="s">
        <v>186</v>
      </c>
      <c r="H1762" s="4">
        <v>3.0624999999999999E-2</v>
      </c>
      <c r="I1762" s="4">
        <v>3.1666666666666669E-2</v>
      </c>
      <c r="J1762" s="4">
        <v>3.0671296296296297E-3</v>
      </c>
      <c r="K1762" s="4">
        <v>1.5208333333333334E-2</v>
      </c>
      <c r="L1762" t="s">
        <v>6219</v>
      </c>
      <c r="M1762" t="s">
        <v>6349</v>
      </c>
      <c r="N1762" s="4">
        <v>1.5416666666666667E-2</v>
      </c>
      <c r="O1762" s="9">
        <v>1.5416666666666667E-2</v>
      </c>
      <c r="P1762">
        <v>-18</v>
      </c>
      <c r="Q1762">
        <v>-1.3698630136986301E-2</v>
      </c>
      <c r="R1762" t="s">
        <v>23</v>
      </c>
      <c r="S1762">
        <v>44</v>
      </c>
      <c r="T1762" t="s">
        <v>9189</v>
      </c>
      <c r="U1762" t="s">
        <v>4576</v>
      </c>
      <c r="V1762" t="s">
        <v>105</v>
      </c>
      <c r="W1762" t="s">
        <v>4579</v>
      </c>
      <c r="X1762" t="s">
        <v>9198</v>
      </c>
      <c r="Y1762" t="s">
        <v>9166</v>
      </c>
      <c r="Z1762" t="s">
        <v>47</v>
      </c>
      <c r="AA1762" t="s">
        <v>178</v>
      </c>
    </row>
    <row r="1763" spans="1:27" x14ac:dyDescent="0.25">
      <c r="A1763">
        <v>2949</v>
      </c>
      <c r="B1763">
        <v>1762</v>
      </c>
      <c r="C1763" t="s">
        <v>6218</v>
      </c>
      <c r="D1763" t="s">
        <v>15</v>
      </c>
      <c r="F1763" t="s">
        <v>536</v>
      </c>
      <c r="G1763" s="4" t="s">
        <v>30</v>
      </c>
      <c r="H1763" s="4">
        <v>3.0624999999999999E-2</v>
      </c>
      <c r="I1763" s="4">
        <v>3.2060185185185185E-2</v>
      </c>
      <c r="J1763" s="4">
        <v>3.0671296296296297E-3</v>
      </c>
      <c r="K1763" s="4">
        <v>1.5729166666666666E-2</v>
      </c>
      <c r="L1763" t="s">
        <v>6219</v>
      </c>
      <c r="M1763" t="s">
        <v>5498</v>
      </c>
      <c r="N1763" s="4">
        <v>1.4895833333333334E-2</v>
      </c>
      <c r="O1763" s="9">
        <v>1.4895833333333334E-2</v>
      </c>
      <c r="P1763">
        <v>72</v>
      </c>
      <c r="Q1763">
        <v>5.2980132450331098E-2</v>
      </c>
      <c r="R1763" t="s">
        <v>19</v>
      </c>
      <c r="S1763">
        <v>44</v>
      </c>
      <c r="T1763" t="s">
        <v>9188</v>
      </c>
      <c r="U1763" t="s">
        <v>4579</v>
      </c>
      <c r="V1763" t="s">
        <v>75</v>
      </c>
      <c r="W1763" t="s">
        <v>4579</v>
      </c>
      <c r="X1763" t="s">
        <v>9198</v>
      </c>
      <c r="Y1763" t="s">
        <v>9166</v>
      </c>
      <c r="Z1763" t="s">
        <v>47</v>
      </c>
      <c r="AA1763" t="s">
        <v>131</v>
      </c>
    </row>
    <row r="1764" spans="1:27" x14ac:dyDescent="0.25">
      <c r="A1764">
        <v>3849</v>
      </c>
      <c r="B1764">
        <v>1763</v>
      </c>
      <c r="C1764" t="s">
        <v>2391</v>
      </c>
      <c r="D1764" t="s">
        <v>15</v>
      </c>
      <c r="F1764" t="s">
        <v>2287</v>
      </c>
      <c r="G1764" s="4" t="s">
        <v>135</v>
      </c>
      <c r="H1764" s="4">
        <v>3.0624999999999999E-2</v>
      </c>
      <c r="I1764" s="4">
        <v>3.2118055555555552E-2</v>
      </c>
      <c r="J1764" s="4">
        <v>3.0671296296296297E-3</v>
      </c>
      <c r="K1764" s="4">
        <v>1.5208333333333334E-2</v>
      </c>
      <c r="L1764" t="s">
        <v>6219</v>
      </c>
      <c r="M1764" t="s">
        <v>6349</v>
      </c>
      <c r="N1764" s="4">
        <v>1.5416666666666667E-2</v>
      </c>
      <c r="O1764" s="9">
        <v>1.5416666666666667E-2</v>
      </c>
      <c r="P1764">
        <v>-18</v>
      </c>
      <c r="Q1764">
        <v>-1.3698630136986301E-2</v>
      </c>
      <c r="R1764" t="s">
        <v>23</v>
      </c>
      <c r="S1764">
        <v>44</v>
      </c>
      <c r="T1764" t="s">
        <v>9188</v>
      </c>
      <c r="U1764" t="s">
        <v>4579</v>
      </c>
      <c r="V1764" t="s">
        <v>136</v>
      </c>
      <c r="W1764" t="s">
        <v>4579</v>
      </c>
      <c r="X1764" t="s">
        <v>9198</v>
      </c>
      <c r="Y1764" t="s">
        <v>9166</v>
      </c>
      <c r="Z1764" t="s">
        <v>47</v>
      </c>
      <c r="AA1764" t="s">
        <v>178</v>
      </c>
    </row>
    <row r="1765" spans="1:27" x14ac:dyDescent="0.25">
      <c r="A1765">
        <v>5074</v>
      </c>
      <c r="B1765">
        <v>1764</v>
      </c>
      <c r="C1765" t="s">
        <v>8318</v>
      </c>
      <c r="D1765" t="s">
        <v>15</v>
      </c>
      <c r="E1765" t="s">
        <v>2392</v>
      </c>
      <c r="F1765" t="s">
        <v>2393</v>
      </c>
      <c r="G1765" s="4" t="s">
        <v>135</v>
      </c>
      <c r="H1765" s="4">
        <v>3.0636574074074073E-2</v>
      </c>
      <c r="I1765" s="4">
        <v>3.1886574074074074E-2</v>
      </c>
      <c r="J1765" s="4">
        <v>3.0671296296296297E-3</v>
      </c>
      <c r="K1765" s="4">
        <v>1.5196759259259259E-2</v>
      </c>
      <c r="L1765" t="s">
        <v>6725</v>
      </c>
      <c r="M1765" t="s">
        <v>5181</v>
      </c>
      <c r="N1765" s="4">
        <v>1.5439814814814814E-2</v>
      </c>
      <c r="O1765" s="9">
        <v>1.5439814814814814E-2</v>
      </c>
      <c r="P1765">
        <v>-21</v>
      </c>
      <c r="Q1765">
        <v>-1.5993907083015999E-2</v>
      </c>
      <c r="R1765" t="s">
        <v>23</v>
      </c>
      <c r="S1765">
        <v>44</v>
      </c>
      <c r="T1765" t="s">
        <v>9188</v>
      </c>
      <c r="U1765" t="s">
        <v>4576</v>
      </c>
      <c r="V1765" t="s">
        <v>136</v>
      </c>
      <c r="W1765" t="s">
        <v>4579</v>
      </c>
      <c r="X1765" t="s">
        <v>9198</v>
      </c>
      <c r="Y1765" t="s">
        <v>9166</v>
      </c>
      <c r="Z1765" t="s">
        <v>47</v>
      </c>
      <c r="AA1765" t="s">
        <v>175</v>
      </c>
    </row>
    <row r="1766" spans="1:27" x14ac:dyDescent="0.25">
      <c r="A1766">
        <v>4343</v>
      </c>
      <c r="B1766">
        <v>1765</v>
      </c>
      <c r="C1766" t="s">
        <v>2394</v>
      </c>
      <c r="D1766" t="s">
        <v>15</v>
      </c>
      <c r="F1766" t="s">
        <v>308</v>
      </c>
      <c r="G1766" s="4" t="s">
        <v>135</v>
      </c>
      <c r="H1766" s="4">
        <v>3.0636574074074073E-2</v>
      </c>
      <c r="I1766" s="4">
        <v>3.1932870370370368E-2</v>
      </c>
      <c r="J1766" s="4">
        <v>3.0671296296296297E-3</v>
      </c>
      <c r="K1766" s="4">
        <v>1.5173611111111112E-2</v>
      </c>
      <c r="L1766" t="s">
        <v>6725</v>
      </c>
      <c r="M1766" t="s">
        <v>6726</v>
      </c>
      <c r="N1766" s="4">
        <v>1.5462962962962963E-2</v>
      </c>
      <c r="O1766" s="9">
        <v>1.5462962962962963E-2</v>
      </c>
      <c r="P1766">
        <v>-25</v>
      </c>
      <c r="Q1766">
        <v>-1.9069412662089998E-2</v>
      </c>
      <c r="R1766" t="s">
        <v>23</v>
      </c>
      <c r="S1766">
        <v>44</v>
      </c>
      <c r="T1766" t="s">
        <v>9188</v>
      </c>
      <c r="U1766" t="s">
        <v>4579</v>
      </c>
      <c r="V1766" t="s">
        <v>136</v>
      </c>
      <c r="W1766" t="s">
        <v>4579</v>
      </c>
      <c r="X1766" t="s">
        <v>9198</v>
      </c>
      <c r="Y1766" t="s">
        <v>9166</v>
      </c>
      <c r="Z1766" t="s">
        <v>47</v>
      </c>
      <c r="AA1766" t="s">
        <v>168</v>
      </c>
    </row>
    <row r="1767" spans="1:27" x14ac:dyDescent="0.25">
      <c r="A1767">
        <v>157</v>
      </c>
      <c r="B1767">
        <v>1766</v>
      </c>
      <c r="C1767" t="s">
        <v>8718</v>
      </c>
      <c r="D1767" t="s">
        <v>15</v>
      </c>
      <c r="E1767" t="s">
        <v>2395</v>
      </c>
      <c r="F1767" t="s">
        <v>213</v>
      </c>
      <c r="G1767" s="4" t="s">
        <v>18</v>
      </c>
      <c r="H1767" s="4">
        <v>3.0636574074074073E-2</v>
      </c>
      <c r="I1767" s="4">
        <v>3.1990740740740743E-2</v>
      </c>
      <c r="J1767" s="4">
        <v>3.0671296296296297E-3</v>
      </c>
      <c r="K1767" s="4">
        <v>1.53125E-2</v>
      </c>
      <c r="L1767" t="s">
        <v>6725</v>
      </c>
      <c r="M1767" t="s">
        <v>4820</v>
      </c>
      <c r="N1767" s="4">
        <v>1.5324074074074073E-2</v>
      </c>
      <c r="O1767" s="9">
        <v>1.5324074074074073E-2</v>
      </c>
      <c r="P1767">
        <v>-1</v>
      </c>
      <c r="Q1767">
        <v>-7.5585789871504203E-4</v>
      </c>
      <c r="R1767" t="s">
        <v>23</v>
      </c>
      <c r="S1767">
        <v>44</v>
      </c>
      <c r="T1767" t="s">
        <v>9188</v>
      </c>
      <c r="U1767" t="s">
        <v>4576</v>
      </c>
      <c r="V1767" t="s">
        <v>105</v>
      </c>
      <c r="W1767" t="s">
        <v>4579</v>
      </c>
      <c r="X1767" t="s">
        <v>9198</v>
      </c>
      <c r="Y1767" t="s">
        <v>9166</v>
      </c>
      <c r="Z1767" t="s">
        <v>47</v>
      </c>
      <c r="AA1767" t="s">
        <v>9174</v>
      </c>
    </row>
    <row r="1768" spans="1:27" x14ac:dyDescent="0.25">
      <c r="A1768">
        <v>4653</v>
      </c>
      <c r="B1768">
        <v>1767</v>
      </c>
      <c r="C1768" t="s">
        <v>2396</v>
      </c>
      <c r="D1768" t="s">
        <v>15</v>
      </c>
      <c r="F1768" t="s">
        <v>2063</v>
      </c>
      <c r="G1768" s="4" t="s">
        <v>135</v>
      </c>
      <c r="H1768" s="4">
        <v>3.0636574074074073E-2</v>
      </c>
      <c r="I1768" s="4">
        <v>3.2141203703703707E-2</v>
      </c>
      <c r="J1768" s="4">
        <v>3.0671296296296297E-3</v>
      </c>
      <c r="K1768" s="4">
        <v>1.5439814814814814E-2</v>
      </c>
      <c r="L1768" t="s">
        <v>6725</v>
      </c>
      <c r="M1768" t="s">
        <v>4995</v>
      </c>
      <c r="N1768" s="4">
        <v>1.5196759259259259E-2</v>
      </c>
      <c r="O1768" s="9">
        <v>1.5196759259259259E-2</v>
      </c>
      <c r="P1768">
        <v>21</v>
      </c>
      <c r="Q1768">
        <v>1.5742128935532201E-2</v>
      </c>
      <c r="R1768" t="s">
        <v>23</v>
      </c>
      <c r="S1768">
        <v>44</v>
      </c>
      <c r="T1768" t="s">
        <v>9188</v>
      </c>
      <c r="U1768" t="s">
        <v>4579</v>
      </c>
      <c r="V1768" t="s">
        <v>136</v>
      </c>
      <c r="W1768" t="s">
        <v>4579</v>
      </c>
      <c r="X1768" t="s">
        <v>9198</v>
      </c>
      <c r="Y1768" t="s">
        <v>9166</v>
      </c>
      <c r="Z1768" t="s">
        <v>47</v>
      </c>
      <c r="AA1768" t="s">
        <v>55</v>
      </c>
    </row>
    <row r="1769" spans="1:27" x14ac:dyDescent="0.25">
      <c r="A1769">
        <v>216</v>
      </c>
      <c r="B1769">
        <v>1768</v>
      </c>
      <c r="C1769" t="s">
        <v>8380</v>
      </c>
      <c r="D1769" t="s">
        <v>15</v>
      </c>
      <c r="E1769" t="s">
        <v>1903</v>
      </c>
      <c r="F1769" t="s">
        <v>1085</v>
      </c>
      <c r="G1769" s="4" t="s">
        <v>135</v>
      </c>
      <c r="H1769" s="4">
        <v>3.0636574074074073E-2</v>
      </c>
      <c r="I1769" s="4">
        <v>3.152777777777778E-2</v>
      </c>
      <c r="J1769" s="4">
        <v>3.0671296296296297E-3</v>
      </c>
      <c r="K1769" s="4">
        <v>1.5428240740740741E-2</v>
      </c>
      <c r="L1769" t="s">
        <v>6725</v>
      </c>
      <c r="M1769" t="s">
        <v>5007</v>
      </c>
      <c r="N1769" s="4">
        <v>1.5208333333333334E-2</v>
      </c>
      <c r="O1769" s="9">
        <v>1.5208333333333334E-2</v>
      </c>
      <c r="P1769">
        <v>19</v>
      </c>
      <c r="Q1769">
        <v>1.42535633908477E-2</v>
      </c>
      <c r="R1769" t="s">
        <v>23</v>
      </c>
      <c r="S1769">
        <v>44</v>
      </c>
      <c r="T1769" t="s">
        <v>9188</v>
      </c>
      <c r="U1769" t="s">
        <v>4576</v>
      </c>
      <c r="V1769" t="s">
        <v>136</v>
      </c>
      <c r="W1769" t="s">
        <v>4579</v>
      </c>
      <c r="X1769" t="s">
        <v>9198</v>
      </c>
      <c r="Y1769" t="s">
        <v>9166</v>
      </c>
      <c r="Z1769" t="s">
        <v>47</v>
      </c>
      <c r="AA1769" t="s">
        <v>51</v>
      </c>
    </row>
    <row r="1770" spans="1:27" x14ac:dyDescent="0.25">
      <c r="A1770">
        <v>4057</v>
      </c>
      <c r="B1770">
        <v>1769</v>
      </c>
      <c r="C1770" t="s">
        <v>2397</v>
      </c>
      <c r="D1770" t="s">
        <v>15</v>
      </c>
      <c r="E1770" t="s">
        <v>26</v>
      </c>
      <c r="F1770" t="s">
        <v>27</v>
      </c>
      <c r="G1770" s="4" t="s">
        <v>30</v>
      </c>
      <c r="H1770" s="4">
        <v>3.0636574074074073E-2</v>
      </c>
      <c r="I1770" s="4">
        <v>3.1655092592592596E-2</v>
      </c>
      <c r="J1770" s="4">
        <v>3.0671296296296297E-3</v>
      </c>
      <c r="K1770" s="4">
        <v>1.5509259259259259E-2</v>
      </c>
      <c r="L1770" t="s">
        <v>6725</v>
      </c>
      <c r="M1770" t="s">
        <v>7593</v>
      </c>
      <c r="N1770" s="4">
        <v>1.5127314814814816E-2</v>
      </c>
      <c r="O1770" s="9">
        <v>1.5127314814814816E-2</v>
      </c>
      <c r="P1770">
        <v>33</v>
      </c>
      <c r="Q1770">
        <v>2.4626865671641799E-2</v>
      </c>
      <c r="R1770" t="s">
        <v>19</v>
      </c>
      <c r="S1770">
        <v>44</v>
      </c>
      <c r="T1770" t="s">
        <v>9188</v>
      </c>
      <c r="U1770" t="s">
        <v>4576</v>
      </c>
      <c r="V1770" t="s">
        <v>75</v>
      </c>
      <c r="W1770" t="s">
        <v>4579</v>
      </c>
      <c r="X1770" t="s">
        <v>9198</v>
      </c>
      <c r="Y1770" t="s">
        <v>9166</v>
      </c>
      <c r="Z1770" t="s">
        <v>47</v>
      </c>
      <c r="AA1770" t="s">
        <v>75</v>
      </c>
    </row>
    <row r="1771" spans="1:27" x14ac:dyDescent="0.25">
      <c r="A1771">
        <v>3713</v>
      </c>
      <c r="B1771">
        <v>1770</v>
      </c>
      <c r="C1771" t="s">
        <v>5484</v>
      </c>
      <c r="D1771" t="s">
        <v>15</v>
      </c>
      <c r="F1771" t="s">
        <v>82</v>
      </c>
      <c r="G1771" s="4" t="s">
        <v>30</v>
      </c>
      <c r="H1771" s="4">
        <v>3.0659722222222224E-2</v>
      </c>
      <c r="I1771" s="4">
        <v>3.1608796296296295E-2</v>
      </c>
      <c r="J1771" s="4">
        <v>3.0671296296296297E-3</v>
      </c>
      <c r="K1771" s="4">
        <v>1.5219907407407408E-2</v>
      </c>
      <c r="L1771" t="s">
        <v>5485</v>
      </c>
      <c r="M1771" t="s">
        <v>5486</v>
      </c>
      <c r="N1771" s="4">
        <v>1.5439814814814814E-2</v>
      </c>
      <c r="O1771" s="9">
        <v>1.5439814814814814E-2</v>
      </c>
      <c r="P1771">
        <v>-19</v>
      </c>
      <c r="Q1771">
        <v>-1.44486692015209E-2</v>
      </c>
      <c r="R1771" t="s">
        <v>23</v>
      </c>
      <c r="S1771">
        <v>44</v>
      </c>
      <c r="T1771" t="s">
        <v>9188</v>
      </c>
      <c r="U1771" t="s">
        <v>4579</v>
      </c>
      <c r="V1771" t="s">
        <v>75</v>
      </c>
      <c r="W1771" t="s">
        <v>4579</v>
      </c>
      <c r="X1771" t="s">
        <v>9198</v>
      </c>
      <c r="Y1771" t="s">
        <v>9166</v>
      </c>
      <c r="Z1771" t="s">
        <v>47</v>
      </c>
      <c r="AA1771" t="s">
        <v>180</v>
      </c>
    </row>
    <row r="1772" spans="1:27" x14ac:dyDescent="0.25">
      <c r="A1772">
        <v>1440</v>
      </c>
      <c r="B1772">
        <v>1771</v>
      </c>
      <c r="C1772" t="s">
        <v>2398</v>
      </c>
      <c r="D1772" t="s">
        <v>15</v>
      </c>
      <c r="E1772" t="s">
        <v>680</v>
      </c>
      <c r="F1772" t="s">
        <v>680</v>
      </c>
      <c r="G1772" s="4" t="s">
        <v>18</v>
      </c>
      <c r="H1772" s="4">
        <v>3.0659722222222224E-2</v>
      </c>
      <c r="I1772" s="4">
        <v>3.229166666666667E-2</v>
      </c>
      <c r="J1772" s="4">
        <v>3.0671296296296297E-3</v>
      </c>
      <c r="K1772" s="4">
        <v>1.5925925925925927E-2</v>
      </c>
      <c r="L1772" t="s">
        <v>5485</v>
      </c>
      <c r="M1772" t="s">
        <v>7375</v>
      </c>
      <c r="N1772" s="4">
        <v>1.4733796296296297E-2</v>
      </c>
      <c r="O1772" s="9">
        <v>1.4733796296296297E-2</v>
      </c>
      <c r="P1772">
        <v>103</v>
      </c>
      <c r="Q1772">
        <v>7.4854651162790706E-2</v>
      </c>
      <c r="R1772" t="s">
        <v>19</v>
      </c>
      <c r="S1772">
        <v>44</v>
      </c>
      <c r="T1772" t="s">
        <v>9188</v>
      </c>
      <c r="U1772" t="s">
        <v>4576</v>
      </c>
      <c r="V1772" t="s">
        <v>105</v>
      </c>
      <c r="W1772" t="s">
        <v>4579</v>
      </c>
      <c r="X1772" t="s">
        <v>9198</v>
      </c>
      <c r="Y1772" t="s">
        <v>9166</v>
      </c>
      <c r="Z1772" t="s">
        <v>47</v>
      </c>
      <c r="AA1772" t="s">
        <v>184</v>
      </c>
    </row>
    <row r="1773" spans="1:27" x14ac:dyDescent="0.25">
      <c r="A1773">
        <v>1791</v>
      </c>
      <c r="B1773">
        <v>1772</v>
      </c>
      <c r="C1773" t="s">
        <v>7856</v>
      </c>
      <c r="D1773" t="s">
        <v>15</v>
      </c>
      <c r="E1773" t="s">
        <v>146</v>
      </c>
      <c r="F1773" t="s">
        <v>2361</v>
      </c>
      <c r="G1773" s="4" t="s">
        <v>186</v>
      </c>
      <c r="H1773" s="4">
        <v>3.0659722222222224E-2</v>
      </c>
      <c r="I1773" s="4">
        <v>3.1585648148148147E-2</v>
      </c>
      <c r="J1773" s="4">
        <v>3.0671296296296297E-3</v>
      </c>
      <c r="K1773" s="4">
        <v>1.5231481481481481E-2</v>
      </c>
      <c r="L1773" t="s">
        <v>5485</v>
      </c>
      <c r="M1773" t="s">
        <v>6346</v>
      </c>
      <c r="N1773" s="4">
        <v>1.5428240740740741E-2</v>
      </c>
      <c r="O1773" s="9">
        <v>1.5428240740740741E-2</v>
      </c>
      <c r="P1773">
        <v>-17</v>
      </c>
      <c r="Q1773">
        <v>-1.29179331306991E-2</v>
      </c>
      <c r="R1773" t="s">
        <v>23</v>
      </c>
      <c r="S1773">
        <v>44</v>
      </c>
      <c r="T1773" t="s">
        <v>9189</v>
      </c>
      <c r="U1773" t="s">
        <v>4576</v>
      </c>
      <c r="V1773" t="s">
        <v>105</v>
      </c>
      <c r="W1773" t="s">
        <v>4579</v>
      </c>
      <c r="X1773" t="s">
        <v>9198</v>
      </c>
      <c r="Y1773" t="s">
        <v>9166</v>
      </c>
      <c r="Z1773" t="s">
        <v>47</v>
      </c>
      <c r="AA1773" t="s">
        <v>184</v>
      </c>
    </row>
    <row r="1774" spans="1:27" x14ac:dyDescent="0.25">
      <c r="A1774">
        <v>1367</v>
      </c>
      <c r="B1774">
        <v>1773</v>
      </c>
      <c r="C1774" t="s">
        <v>2399</v>
      </c>
      <c r="D1774" t="s">
        <v>15</v>
      </c>
      <c r="F1774" t="s">
        <v>1455</v>
      </c>
      <c r="G1774" s="4" t="s">
        <v>135</v>
      </c>
      <c r="H1774" s="4">
        <v>3.0671296296296297E-2</v>
      </c>
      <c r="I1774" s="4">
        <v>3.2199074074074074E-2</v>
      </c>
      <c r="J1774" s="4">
        <v>3.0671296296296297E-3</v>
      </c>
      <c r="K1774" s="4">
        <v>1.5208333333333334E-2</v>
      </c>
      <c r="L1774" t="s">
        <v>6727</v>
      </c>
      <c r="M1774" t="s">
        <v>6349</v>
      </c>
      <c r="N1774" s="4">
        <v>1.5462962962962963E-2</v>
      </c>
      <c r="O1774" s="9">
        <v>1.5462962962962963E-2</v>
      </c>
      <c r="P1774">
        <v>-22</v>
      </c>
      <c r="Q1774">
        <v>-1.6742770167427701E-2</v>
      </c>
      <c r="R1774" t="s">
        <v>23</v>
      </c>
      <c r="S1774">
        <v>44</v>
      </c>
      <c r="T1774" t="s">
        <v>9188</v>
      </c>
      <c r="U1774" t="s">
        <v>4579</v>
      </c>
      <c r="V1774" t="s">
        <v>136</v>
      </c>
      <c r="W1774" t="s">
        <v>4579</v>
      </c>
      <c r="X1774" t="s">
        <v>9198</v>
      </c>
      <c r="Y1774" t="s">
        <v>9166</v>
      </c>
      <c r="Z1774" t="s">
        <v>47</v>
      </c>
      <c r="AA1774" t="s">
        <v>178</v>
      </c>
    </row>
    <row r="1775" spans="1:27" x14ac:dyDescent="0.25">
      <c r="A1775">
        <v>984</v>
      </c>
      <c r="B1775">
        <v>1774</v>
      </c>
      <c r="C1775" t="s">
        <v>5967</v>
      </c>
      <c r="D1775" t="s">
        <v>15</v>
      </c>
      <c r="F1775" t="s">
        <v>1376</v>
      </c>
      <c r="G1775" s="4" t="s">
        <v>186</v>
      </c>
      <c r="H1775" s="4">
        <v>3.0682870370370371E-2</v>
      </c>
      <c r="I1775" s="4">
        <v>3.2002314814814817E-2</v>
      </c>
      <c r="J1775" s="4">
        <v>3.0671296296296297E-3</v>
      </c>
      <c r="K1775" s="4">
        <v>1.5601851851851851E-2</v>
      </c>
      <c r="L1775" t="s">
        <v>5968</v>
      </c>
      <c r="M1775" t="s">
        <v>5826</v>
      </c>
      <c r="N1775" s="4">
        <v>1.5081018518518518E-2</v>
      </c>
      <c r="O1775" s="9">
        <v>1.5081018518518518E-2</v>
      </c>
      <c r="P1775">
        <v>45</v>
      </c>
      <c r="Q1775">
        <v>3.3382789317507398E-2</v>
      </c>
      <c r="R1775" t="s">
        <v>19</v>
      </c>
      <c r="S1775">
        <v>44</v>
      </c>
      <c r="T1775" t="s">
        <v>9189</v>
      </c>
      <c r="U1775" t="s">
        <v>4579</v>
      </c>
      <c r="V1775" t="s">
        <v>105</v>
      </c>
      <c r="W1775" t="s">
        <v>4579</v>
      </c>
      <c r="X1775" t="s">
        <v>9198</v>
      </c>
      <c r="Y1775" t="s">
        <v>9166</v>
      </c>
      <c r="Z1775" t="s">
        <v>47</v>
      </c>
      <c r="AA1775" t="s">
        <v>99</v>
      </c>
    </row>
    <row r="1776" spans="1:27" x14ac:dyDescent="0.25">
      <c r="A1776">
        <v>3770</v>
      </c>
      <c r="B1776">
        <v>1775</v>
      </c>
      <c r="C1776" t="s">
        <v>2400</v>
      </c>
      <c r="D1776" t="s">
        <v>15</v>
      </c>
      <c r="E1776" t="s">
        <v>2401</v>
      </c>
      <c r="F1776" t="s">
        <v>54</v>
      </c>
      <c r="G1776" s="4" t="s">
        <v>207</v>
      </c>
      <c r="H1776" s="4">
        <v>3.0682870370370371E-2</v>
      </c>
      <c r="I1776" s="4">
        <v>3.215277777777778E-2</v>
      </c>
      <c r="J1776" s="4">
        <v>3.0671296296296297E-3</v>
      </c>
      <c r="K1776" s="4">
        <v>1.5370370370370371E-2</v>
      </c>
      <c r="L1776" t="s">
        <v>5968</v>
      </c>
      <c r="M1776" t="s">
        <v>6826</v>
      </c>
      <c r="N1776" s="4">
        <v>1.53125E-2</v>
      </c>
      <c r="O1776" s="9">
        <v>1.53125E-2</v>
      </c>
      <c r="P1776">
        <v>5</v>
      </c>
      <c r="Q1776">
        <v>3.7650602409638602E-3</v>
      </c>
      <c r="R1776" t="s">
        <v>23</v>
      </c>
      <c r="S1776">
        <v>44</v>
      </c>
      <c r="T1776" t="s">
        <v>9188</v>
      </c>
      <c r="U1776" t="s">
        <v>4576</v>
      </c>
      <c r="V1776" t="s">
        <v>165</v>
      </c>
      <c r="W1776" t="s">
        <v>4579</v>
      </c>
      <c r="X1776" t="s">
        <v>9198</v>
      </c>
      <c r="Y1776" t="s">
        <v>9166</v>
      </c>
      <c r="Z1776" t="s">
        <v>47</v>
      </c>
      <c r="AA1776" t="s">
        <v>9170</v>
      </c>
    </row>
    <row r="1777" spans="1:27" x14ac:dyDescent="0.25">
      <c r="A1777">
        <v>3037</v>
      </c>
      <c r="B1777">
        <v>1776</v>
      </c>
      <c r="C1777" t="s">
        <v>8929</v>
      </c>
      <c r="D1777" t="s">
        <v>15</v>
      </c>
      <c r="E1777" t="s">
        <v>1428</v>
      </c>
      <c r="F1777" t="s">
        <v>82</v>
      </c>
      <c r="G1777" s="4" t="s">
        <v>135</v>
      </c>
      <c r="H1777" s="4">
        <v>3.0694444444444444E-2</v>
      </c>
      <c r="I1777" s="4">
        <v>3.197916666666667E-2</v>
      </c>
      <c r="J1777" s="4">
        <v>3.0671296296296297E-3</v>
      </c>
      <c r="K1777" s="4">
        <v>1.5208333333333334E-2</v>
      </c>
      <c r="L1777" t="s">
        <v>4991</v>
      </c>
      <c r="M1777" t="s">
        <v>6349</v>
      </c>
      <c r="N1777" s="4">
        <v>1.5486111111111112E-2</v>
      </c>
      <c r="O1777" s="9">
        <v>1.5486111111111112E-2</v>
      </c>
      <c r="P1777">
        <v>-24</v>
      </c>
      <c r="Q1777">
        <v>-1.8264840182648401E-2</v>
      </c>
      <c r="R1777" t="s">
        <v>23</v>
      </c>
      <c r="S1777">
        <v>44</v>
      </c>
      <c r="T1777" t="s">
        <v>9188</v>
      </c>
      <c r="U1777" t="s">
        <v>4576</v>
      </c>
      <c r="V1777" t="s">
        <v>136</v>
      </c>
      <c r="W1777" t="s">
        <v>4579</v>
      </c>
      <c r="X1777" t="s">
        <v>9198</v>
      </c>
      <c r="Y1777" t="s">
        <v>9166</v>
      </c>
      <c r="Z1777" t="s">
        <v>47</v>
      </c>
      <c r="AA1777" t="s">
        <v>178</v>
      </c>
    </row>
    <row r="1778" spans="1:27" x14ac:dyDescent="0.25">
      <c r="A1778">
        <v>112</v>
      </c>
      <c r="B1778">
        <v>1777</v>
      </c>
      <c r="C1778" t="s">
        <v>2402</v>
      </c>
      <c r="D1778" t="s">
        <v>15</v>
      </c>
      <c r="F1778" t="s">
        <v>808</v>
      </c>
      <c r="G1778" s="4" t="s">
        <v>18</v>
      </c>
      <c r="H1778" s="4">
        <v>3.0694444444444444E-2</v>
      </c>
      <c r="I1778" s="4">
        <v>3.2037037037037037E-2</v>
      </c>
      <c r="J1778" s="4">
        <v>3.0671296296296297E-3</v>
      </c>
      <c r="K1778" s="4">
        <v>1.5416666666666667E-2</v>
      </c>
      <c r="L1778" t="s">
        <v>4991</v>
      </c>
      <c r="M1778" t="s">
        <v>4989</v>
      </c>
      <c r="N1778" s="4">
        <v>1.5277777777777777E-2</v>
      </c>
      <c r="O1778" s="9">
        <v>1.5277777777777777E-2</v>
      </c>
      <c r="P1778">
        <v>12</v>
      </c>
      <c r="Q1778">
        <v>9.0090090090090107E-3</v>
      </c>
      <c r="R1778" t="s">
        <v>23</v>
      </c>
      <c r="S1778">
        <v>44</v>
      </c>
      <c r="T1778" t="s">
        <v>9188</v>
      </c>
      <c r="U1778" t="s">
        <v>4579</v>
      </c>
      <c r="V1778" t="s">
        <v>105</v>
      </c>
      <c r="W1778" t="s">
        <v>4579</v>
      </c>
      <c r="X1778" t="s">
        <v>9198</v>
      </c>
      <c r="Y1778" t="s">
        <v>9166</v>
      </c>
      <c r="Z1778" t="s">
        <v>47</v>
      </c>
      <c r="AA1778" t="s">
        <v>47</v>
      </c>
    </row>
    <row r="1779" spans="1:27" x14ac:dyDescent="0.25">
      <c r="A1779">
        <v>664</v>
      </c>
      <c r="B1779">
        <v>1778</v>
      </c>
      <c r="C1779" t="s">
        <v>4990</v>
      </c>
      <c r="D1779" t="s">
        <v>15</v>
      </c>
      <c r="F1779" t="s">
        <v>82</v>
      </c>
      <c r="G1779" s="4" t="s">
        <v>135</v>
      </c>
      <c r="H1779" s="4">
        <v>3.0694444444444444E-2</v>
      </c>
      <c r="I1779" s="4">
        <v>3.1886574074074074E-2</v>
      </c>
      <c r="J1779" s="4">
        <v>3.0671296296296297E-3</v>
      </c>
      <c r="K1779" s="4">
        <v>1.525462962962963E-2</v>
      </c>
      <c r="L1779" t="s">
        <v>4991</v>
      </c>
      <c r="M1779" t="s">
        <v>4823</v>
      </c>
      <c r="N1779" s="4">
        <v>1.5439814814814814E-2</v>
      </c>
      <c r="O1779" s="9">
        <v>1.5439814814814814E-2</v>
      </c>
      <c r="P1779">
        <v>-16</v>
      </c>
      <c r="Q1779">
        <v>-1.21396054628225E-2</v>
      </c>
      <c r="R1779" t="s">
        <v>23</v>
      </c>
      <c r="S1779">
        <v>44</v>
      </c>
      <c r="T1779" t="s">
        <v>9188</v>
      </c>
      <c r="U1779" t="s">
        <v>4579</v>
      </c>
      <c r="V1779" t="s">
        <v>136</v>
      </c>
      <c r="W1779" t="s">
        <v>4579</v>
      </c>
      <c r="X1779" t="s">
        <v>9198</v>
      </c>
      <c r="Y1779" t="s">
        <v>9166</v>
      </c>
      <c r="Z1779" t="s">
        <v>47</v>
      </c>
      <c r="AA1779" t="s">
        <v>189</v>
      </c>
    </row>
    <row r="1780" spans="1:27" x14ac:dyDescent="0.25">
      <c r="A1780">
        <v>1507</v>
      </c>
      <c r="B1780">
        <v>1779</v>
      </c>
      <c r="C1780" t="s">
        <v>2403</v>
      </c>
      <c r="D1780" t="s">
        <v>15</v>
      </c>
      <c r="F1780" t="s">
        <v>1169</v>
      </c>
      <c r="G1780" s="4" t="s">
        <v>207</v>
      </c>
      <c r="H1780" s="4">
        <v>3.0706018518518518E-2</v>
      </c>
      <c r="I1780" s="4">
        <v>3.2245370370370369E-2</v>
      </c>
      <c r="J1780" s="4">
        <v>3.0671296296296297E-3</v>
      </c>
      <c r="K1780" s="4">
        <v>1.5428240740740741E-2</v>
      </c>
      <c r="L1780" t="s">
        <v>5969</v>
      </c>
      <c r="M1780" t="s">
        <v>5007</v>
      </c>
      <c r="N1780" s="4">
        <v>1.5277777777777777E-2</v>
      </c>
      <c r="O1780" s="9">
        <v>1.5277777777777777E-2</v>
      </c>
      <c r="P1780">
        <v>13</v>
      </c>
      <c r="Q1780">
        <v>9.7524381095273806E-3</v>
      </c>
      <c r="R1780" t="s">
        <v>23</v>
      </c>
      <c r="S1780">
        <v>44</v>
      </c>
      <c r="T1780" t="s">
        <v>9188</v>
      </c>
      <c r="U1780" t="s">
        <v>4579</v>
      </c>
      <c r="V1780" t="s">
        <v>165</v>
      </c>
      <c r="W1780" t="s">
        <v>4579</v>
      </c>
      <c r="X1780" t="s">
        <v>9198</v>
      </c>
      <c r="Y1780" t="s">
        <v>9166</v>
      </c>
      <c r="Z1780" t="s">
        <v>47</v>
      </c>
      <c r="AA1780" t="s">
        <v>51</v>
      </c>
    </row>
    <row r="1781" spans="1:27" x14ac:dyDescent="0.25">
      <c r="A1781">
        <v>2286</v>
      </c>
      <c r="B1781">
        <v>1780</v>
      </c>
      <c r="C1781" t="s">
        <v>2404</v>
      </c>
      <c r="D1781" t="s">
        <v>15</v>
      </c>
      <c r="E1781" t="s">
        <v>2405</v>
      </c>
      <c r="F1781" t="s">
        <v>2406</v>
      </c>
      <c r="G1781" s="4" t="s">
        <v>18</v>
      </c>
      <c r="H1781" s="4">
        <v>3.0706018518518518E-2</v>
      </c>
      <c r="I1781" s="4">
        <v>3.4409722222222223E-2</v>
      </c>
      <c r="J1781" s="4">
        <v>3.0671296296296297E-3</v>
      </c>
      <c r="K1781" s="4">
        <v>1.5196759259259259E-2</v>
      </c>
      <c r="L1781" t="s">
        <v>5969</v>
      </c>
      <c r="M1781" t="s">
        <v>5181</v>
      </c>
      <c r="N1781" s="4">
        <v>1.5509259259259259E-2</v>
      </c>
      <c r="O1781" s="9">
        <v>1.5509259259259259E-2</v>
      </c>
      <c r="P1781">
        <v>-27</v>
      </c>
      <c r="Q1781">
        <v>-2.05635948210206E-2</v>
      </c>
      <c r="R1781" t="s">
        <v>43</v>
      </c>
      <c r="S1781">
        <v>44</v>
      </c>
      <c r="T1781" t="s">
        <v>9188</v>
      </c>
      <c r="U1781" t="s">
        <v>4576</v>
      </c>
      <c r="V1781" t="s">
        <v>105</v>
      </c>
      <c r="W1781" t="s">
        <v>4579</v>
      </c>
      <c r="X1781" t="s">
        <v>9198</v>
      </c>
      <c r="Y1781" t="s">
        <v>9166</v>
      </c>
      <c r="Z1781" t="s">
        <v>47</v>
      </c>
      <c r="AA1781" t="s">
        <v>175</v>
      </c>
    </row>
    <row r="1782" spans="1:27" x14ac:dyDescent="0.25">
      <c r="A1782">
        <v>1917</v>
      </c>
      <c r="B1782">
        <v>1781</v>
      </c>
      <c r="C1782" t="s">
        <v>2407</v>
      </c>
      <c r="D1782" t="s">
        <v>15</v>
      </c>
      <c r="E1782" t="s">
        <v>254</v>
      </c>
      <c r="F1782" t="s">
        <v>29</v>
      </c>
      <c r="G1782" s="4" t="s">
        <v>18</v>
      </c>
      <c r="H1782" s="4">
        <v>3.0706018518518518E-2</v>
      </c>
      <c r="I1782" s="4">
        <v>3.2094907407407405E-2</v>
      </c>
      <c r="J1782" s="4">
        <v>3.0671296296296297E-3</v>
      </c>
      <c r="K1782" s="4">
        <v>1.5543981481481482E-2</v>
      </c>
      <c r="L1782" t="s">
        <v>5969</v>
      </c>
      <c r="M1782" t="s">
        <v>4832</v>
      </c>
      <c r="N1782" s="4">
        <v>1.5162037037037036E-2</v>
      </c>
      <c r="O1782" s="9">
        <v>1.5162037037037036E-2</v>
      </c>
      <c r="P1782">
        <v>33</v>
      </c>
      <c r="Q1782">
        <v>2.45718540580789E-2</v>
      </c>
      <c r="R1782" t="s">
        <v>19</v>
      </c>
      <c r="S1782">
        <v>44</v>
      </c>
      <c r="T1782" t="s">
        <v>9188</v>
      </c>
      <c r="U1782" t="s">
        <v>4576</v>
      </c>
      <c r="V1782" t="s">
        <v>105</v>
      </c>
      <c r="W1782" t="s">
        <v>4579</v>
      </c>
      <c r="X1782" t="s">
        <v>9198</v>
      </c>
      <c r="Y1782" t="s">
        <v>9166</v>
      </c>
      <c r="Z1782" t="s">
        <v>47</v>
      </c>
      <c r="AA1782" t="s">
        <v>86</v>
      </c>
    </row>
    <row r="1783" spans="1:27" x14ac:dyDescent="0.25">
      <c r="A1783">
        <v>1144</v>
      </c>
      <c r="B1783">
        <v>1782</v>
      </c>
      <c r="C1783" t="s">
        <v>7857</v>
      </c>
      <c r="D1783" t="s">
        <v>15</v>
      </c>
      <c r="E1783" t="s">
        <v>2408</v>
      </c>
      <c r="F1783" t="s">
        <v>82</v>
      </c>
      <c r="G1783" s="4" t="s">
        <v>186</v>
      </c>
      <c r="H1783" s="4">
        <v>3.0717592592592591E-2</v>
      </c>
      <c r="I1783" s="4">
        <v>3.1550925925925927E-2</v>
      </c>
      <c r="J1783" s="4">
        <v>3.0671296296296297E-3</v>
      </c>
      <c r="K1783" s="4">
        <v>1.4999999999999999E-2</v>
      </c>
      <c r="L1783" t="s">
        <v>7595</v>
      </c>
      <c r="M1783" t="s">
        <v>5945</v>
      </c>
      <c r="N1783" s="4">
        <v>1.5717592592592592E-2</v>
      </c>
      <c r="O1783" s="9">
        <v>1.5717592592592592E-2</v>
      </c>
      <c r="P1783">
        <v>-62</v>
      </c>
      <c r="Q1783">
        <v>-4.7839506172839497E-2</v>
      </c>
      <c r="R1783" t="s">
        <v>43</v>
      </c>
      <c r="S1783">
        <v>44</v>
      </c>
      <c r="T1783" t="s">
        <v>9189</v>
      </c>
      <c r="U1783" t="s">
        <v>4576</v>
      </c>
      <c r="V1783" t="s">
        <v>105</v>
      </c>
      <c r="W1783" t="s">
        <v>4579</v>
      </c>
      <c r="X1783" t="s">
        <v>9198</v>
      </c>
      <c r="Y1783" t="s">
        <v>9166</v>
      </c>
      <c r="Z1783" t="s">
        <v>47</v>
      </c>
      <c r="AA1783" t="s">
        <v>122</v>
      </c>
    </row>
    <row r="1784" spans="1:27" x14ac:dyDescent="0.25">
      <c r="A1784">
        <v>307</v>
      </c>
      <c r="B1784">
        <v>1783</v>
      </c>
      <c r="C1784" t="s">
        <v>2409</v>
      </c>
      <c r="D1784" t="s">
        <v>15</v>
      </c>
      <c r="E1784" t="s">
        <v>2410</v>
      </c>
      <c r="F1784" t="s">
        <v>1008</v>
      </c>
      <c r="G1784" s="4" t="s">
        <v>186</v>
      </c>
      <c r="H1784" s="4">
        <v>3.0717592592592591E-2</v>
      </c>
      <c r="I1784" s="4">
        <v>3.2025462962962964E-2</v>
      </c>
      <c r="J1784" s="4">
        <v>3.0671296296296297E-3</v>
      </c>
      <c r="K1784" s="4">
        <v>1.4965277777777777E-2</v>
      </c>
      <c r="L1784" t="s">
        <v>7595</v>
      </c>
      <c r="M1784" t="s">
        <v>6339</v>
      </c>
      <c r="N1784" s="4">
        <v>1.5752314814814816E-2</v>
      </c>
      <c r="O1784" s="9">
        <v>1.5752314814814816E-2</v>
      </c>
      <c r="P1784">
        <v>-68</v>
      </c>
      <c r="Q1784">
        <v>-5.25908739365816E-2</v>
      </c>
      <c r="R1784" t="s">
        <v>43</v>
      </c>
      <c r="S1784">
        <v>44</v>
      </c>
      <c r="T1784" t="s">
        <v>9189</v>
      </c>
      <c r="U1784" t="s">
        <v>4576</v>
      </c>
      <c r="V1784" t="s">
        <v>105</v>
      </c>
      <c r="W1784" t="s">
        <v>4579</v>
      </c>
      <c r="X1784" t="s">
        <v>9198</v>
      </c>
      <c r="Y1784" t="s">
        <v>9166</v>
      </c>
      <c r="Z1784" t="s">
        <v>47</v>
      </c>
      <c r="AA1784" t="s">
        <v>114</v>
      </c>
    </row>
    <row r="1785" spans="1:27" x14ac:dyDescent="0.25">
      <c r="A1785">
        <v>3385</v>
      </c>
      <c r="B1785">
        <v>1784</v>
      </c>
      <c r="C1785" t="s">
        <v>7594</v>
      </c>
      <c r="D1785" t="s">
        <v>15</v>
      </c>
      <c r="E1785" t="s">
        <v>1118</v>
      </c>
      <c r="F1785" t="s">
        <v>425</v>
      </c>
      <c r="G1785" s="4" t="s">
        <v>207</v>
      </c>
      <c r="H1785" s="4">
        <v>3.0717592592592591E-2</v>
      </c>
      <c r="I1785" s="4">
        <v>3.1944444444444442E-2</v>
      </c>
      <c r="J1785" s="4">
        <v>3.0671296296296297E-3</v>
      </c>
      <c r="K1785" s="4">
        <v>1.5439814814814814E-2</v>
      </c>
      <c r="L1785" t="s">
        <v>7595</v>
      </c>
      <c r="M1785" t="s">
        <v>4995</v>
      </c>
      <c r="N1785" s="4">
        <v>1.5277777777777777E-2</v>
      </c>
      <c r="O1785" s="9">
        <v>1.5277777777777777E-2</v>
      </c>
      <c r="P1785">
        <v>14</v>
      </c>
      <c r="Q1785">
        <v>1.04947526236882E-2</v>
      </c>
      <c r="R1785" t="s">
        <v>23</v>
      </c>
      <c r="S1785">
        <v>44</v>
      </c>
      <c r="T1785" t="s">
        <v>9188</v>
      </c>
      <c r="U1785" t="s">
        <v>4576</v>
      </c>
      <c r="V1785" t="s">
        <v>165</v>
      </c>
      <c r="W1785" t="s">
        <v>4579</v>
      </c>
      <c r="X1785" t="s">
        <v>9198</v>
      </c>
      <c r="Y1785" t="s">
        <v>9166</v>
      </c>
      <c r="Z1785" t="s">
        <v>47</v>
      </c>
      <c r="AA1785" t="s">
        <v>55</v>
      </c>
    </row>
    <row r="1786" spans="1:27" x14ac:dyDescent="0.25">
      <c r="A1786">
        <v>4166</v>
      </c>
      <c r="B1786">
        <v>1785</v>
      </c>
      <c r="C1786" t="s">
        <v>2411</v>
      </c>
      <c r="D1786" t="s">
        <v>15</v>
      </c>
      <c r="F1786" t="s">
        <v>2412</v>
      </c>
      <c r="G1786" s="4" t="s">
        <v>30</v>
      </c>
      <c r="H1786" s="4">
        <v>3.0729166666666665E-2</v>
      </c>
      <c r="I1786" s="4">
        <v>3.5034722222222224E-2</v>
      </c>
      <c r="J1786" s="4">
        <v>3.0787037037037037E-3</v>
      </c>
      <c r="K1786" s="4">
        <v>1.576388888888889E-2</v>
      </c>
      <c r="L1786" t="s">
        <v>6220</v>
      </c>
      <c r="M1786" t="s">
        <v>6221</v>
      </c>
      <c r="N1786" s="4">
        <v>1.4965277777777777E-2</v>
      </c>
      <c r="O1786" s="9">
        <v>1.4965277777777777E-2</v>
      </c>
      <c r="P1786">
        <v>69</v>
      </c>
      <c r="Q1786">
        <v>5.06607929515418E-2</v>
      </c>
      <c r="R1786" t="s">
        <v>19</v>
      </c>
      <c r="S1786">
        <v>44</v>
      </c>
      <c r="T1786" t="s">
        <v>9188</v>
      </c>
      <c r="U1786" t="s">
        <v>4579</v>
      </c>
      <c r="V1786" t="s">
        <v>75</v>
      </c>
      <c r="W1786" t="s">
        <v>4579</v>
      </c>
      <c r="X1786" t="s">
        <v>9198</v>
      </c>
      <c r="Y1786" t="s">
        <v>9166</v>
      </c>
      <c r="Z1786" t="s">
        <v>47</v>
      </c>
      <c r="AA1786" t="s">
        <v>141</v>
      </c>
    </row>
    <row r="1787" spans="1:27" x14ac:dyDescent="0.25">
      <c r="A1787">
        <v>4548</v>
      </c>
      <c r="B1787">
        <v>1786</v>
      </c>
      <c r="C1787" t="s">
        <v>5816</v>
      </c>
      <c r="D1787" t="s">
        <v>15</v>
      </c>
      <c r="F1787" t="s">
        <v>1236</v>
      </c>
      <c r="G1787" s="4" t="s">
        <v>30</v>
      </c>
      <c r="H1787" s="4">
        <v>3.0740740740740742E-2</v>
      </c>
      <c r="I1787" s="4">
        <v>3.4386574074074076E-2</v>
      </c>
      <c r="J1787" s="4">
        <v>3.0787037037037037E-3</v>
      </c>
      <c r="K1787" s="4">
        <v>1.5393518518518518E-2</v>
      </c>
      <c r="L1787" t="s">
        <v>4816</v>
      </c>
      <c r="M1787" t="s">
        <v>5817</v>
      </c>
      <c r="N1787" s="4">
        <v>1.5347222222222222E-2</v>
      </c>
      <c r="O1787" s="9">
        <v>1.5347222222222222E-2</v>
      </c>
      <c r="P1787">
        <v>4</v>
      </c>
      <c r="Q1787">
        <v>3.0075187969924801E-3</v>
      </c>
      <c r="R1787" t="s">
        <v>23</v>
      </c>
      <c r="S1787">
        <v>44</v>
      </c>
      <c r="T1787" t="s">
        <v>9188</v>
      </c>
      <c r="U1787" t="s">
        <v>4579</v>
      </c>
      <c r="V1787" t="s">
        <v>75</v>
      </c>
      <c r="W1787" t="s">
        <v>4579</v>
      </c>
      <c r="X1787" t="s">
        <v>9198</v>
      </c>
      <c r="Y1787" t="s">
        <v>9166</v>
      </c>
      <c r="Z1787" t="s">
        <v>47</v>
      </c>
      <c r="AA1787" t="s">
        <v>40</v>
      </c>
    </row>
    <row r="1788" spans="1:27" x14ac:dyDescent="0.25">
      <c r="A1788">
        <v>1604</v>
      </c>
      <c r="B1788">
        <v>1787</v>
      </c>
      <c r="C1788" t="s">
        <v>2413</v>
      </c>
      <c r="D1788" t="s">
        <v>15</v>
      </c>
      <c r="E1788" t="s">
        <v>2414</v>
      </c>
      <c r="F1788" t="s">
        <v>2318</v>
      </c>
      <c r="G1788" s="4" t="s">
        <v>2283</v>
      </c>
      <c r="H1788" s="4">
        <v>3.0740740740740742E-2</v>
      </c>
      <c r="I1788" s="4">
        <v>3.2025462962962964E-2</v>
      </c>
      <c r="J1788" s="4">
        <v>3.0787037037037037E-3</v>
      </c>
      <c r="K1788" s="4">
        <v>1.5092592592592593E-2</v>
      </c>
      <c r="L1788" t="s">
        <v>4816</v>
      </c>
      <c r="M1788" t="s">
        <v>4830</v>
      </c>
      <c r="N1788" s="4">
        <v>1.5648148148148147E-2</v>
      </c>
      <c r="O1788" s="9">
        <v>1.5648148148148147E-2</v>
      </c>
      <c r="P1788">
        <v>-48</v>
      </c>
      <c r="Q1788">
        <v>-3.6809815950920199E-2</v>
      </c>
      <c r="R1788" t="s">
        <v>43</v>
      </c>
      <c r="S1788">
        <v>44</v>
      </c>
      <c r="T1788" t="s">
        <v>9188</v>
      </c>
      <c r="U1788" t="s">
        <v>4576</v>
      </c>
      <c r="V1788" t="s">
        <v>9187</v>
      </c>
      <c r="W1788" t="s">
        <v>4579</v>
      </c>
      <c r="X1788" t="s">
        <v>9198</v>
      </c>
      <c r="Y1788" t="s">
        <v>9166</v>
      </c>
      <c r="Z1788" t="s">
        <v>47</v>
      </c>
      <c r="AA1788" t="s">
        <v>147</v>
      </c>
    </row>
    <row r="1789" spans="1:27" x14ac:dyDescent="0.25">
      <c r="A1789">
        <v>1794</v>
      </c>
      <c r="B1789">
        <v>1788</v>
      </c>
      <c r="C1789" t="s">
        <v>7478</v>
      </c>
      <c r="D1789" t="s">
        <v>15</v>
      </c>
      <c r="E1789" t="s">
        <v>661</v>
      </c>
      <c r="F1789" t="s">
        <v>713</v>
      </c>
      <c r="G1789" s="4" t="s">
        <v>685</v>
      </c>
      <c r="H1789" s="4">
        <v>3.0740740740740742E-2</v>
      </c>
      <c r="I1789" s="4">
        <v>3.1932870370370368E-2</v>
      </c>
      <c r="J1789" s="4">
        <v>3.0787037037037037E-3</v>
      </c>
      <c r="K1789" s="4">
        <v>1.5347222222222222E-2</v>
      </c>
      <c r="L1789" t="s">
        <v>4816</v>
      </c>
      <c r="M1789" t="s">
        <v>5002</v>
      </c>
      <c r="N1789" s="4">
        <v>1.5393518518518518E-2</v>
      </c>
      <c r="O1789" s="9">
        <v>1.5393518518518518E-2</v>
      </c>
      <c r="P1789">
        <v>-4</v>
      </c>
      <c r="Q1789">
        <v>-3.0165912518853701E-3</v>
      </c>
      <c r="R1789" t="s">
        <v>23</v>
      </c>
      <c r="S1789">
        <v>44</v>
      </c>
      <c r="T1789" t="s">
        <v>9188</v>
      </c>
      <c r="U1789" t="s">
        <v>4576</v>
      </c>
      <c r="V1789" t="s">
        <v>62</v>
      </c>
      <c r="W1789" t="s">
        <v>4579</v>
      </c>
      <c r="X1789" t="s">
        <v>9198</v>
      </c>
      <c r="Y1789" t="s">
        <v>9166</v>
      </c>
      <c r="Z1789" t="s">
        <v>47</v>
      </c>
      <c r="AA1789" t="s">
        <v>9179</v>
      </c>
    </row>
    <row r="1790" spans="1:27" x14ac:dyDescent="0.25">
      <c r="A1790">
        <v>3443</v>
      </c>
      <c r="B1790">
        <v>1789</v>
      </c>
      <c r="C1790" t="s">
        <v>2415</v>
      </c>
      <c r="D1790" t="s">
        <v>15</v>
      </c>
      <c r="F1790" t="s">
        <v>417</v>
      </c>
      <c r="G1790" s="4" t="s">
        <v>151</v>
      </c>
      <c r="H1790" s="4">
        <v>3.0740740740740742E-2</v>
      </c>
      <c r="I1790" s="4">
        <v>3.2002314814814817E-2</v>
      </c>
      <c r="J1790" s="4">
        <v>3.0787037037037037E-3</v>
      </c>
      <c r="K1790" s="4">
        <v>1.556712962962963E-2</v>
      </c>
      <c r="L1790" t="s">
        <v>4816</v>
      </c>
      <c r="M1790" t="s">
        <v>4993</v>
      </c>
      <c r="N1790" s="4">
        <v>1.5173611111111112E-2</v>
      </c>
      <c r="O1790" s="9">
        <v>1.5173611111111112E-2</v>
      </c>
      <c r="P1790">
        <v>34</v>
      </c>
      <c r="Q1790">
        <v>2.5278810408921899E-2</v>
      </c>
      <c r="R1790" t="s">
        <v>19</v>
      </c>
      <c r="S1790">
        <v>44</v>
      </c>
      <c r="T1790" t="s">
        <v>9189</v>
      </c>
      <c r="U1790" t="s">
        <v>4579</v>
      </c>
      <c r="V1790" t="s">
        <v>75</v>
      </c>
      <c r="W1790" t="s">
        <v>4579</v>
      </c>
      <c r="X1790" t="s">
        <v>9198</v>
      </c>
      <c r="Y1790" t="s">
        <v>9166</v>
      </c>
      <c r="Z1790" t="s">
        <v>47</v>
      </c>
      <c r="AA1790" t="s">
        <v>91</v>
      </c>
    </row>
    <row r="1791" spans="1:27" x14ac:dyDescent="0.25">
      <c r="A1791">
        <v>1574</v>
      </c>
      <c r="B1791">
        <v>1790</v>
      </c>
      <c r="C1791" t="s">
        <v>4815</v>
      </c>
      <c r="D1791" t="s">
        <v>15</v>
      </c>
      <c r="F1791" t="s">
        <v>82</v>
      </c>
      <c r="G1791" s="4" t="s">
        <v>18</v>
      </c>
      <c r="H1791" s="4">
        <v>3.0740740740740742E-2</v>
      </c>
      <c r="I1791" s="4">
        <v>3.2384259259259258E-2</v>
      </c>
      <c r="J1791" s="4">
        <v>3.0787037037037037E-3</v>
      </c>
      <c r="K1791" s="4">
        <v>1.5405092592592592E-2</v>
      </c>
      <c r="L1791" t="s">
        <v>4816</v>
      </c>
      <c r="M1791" t="s">
        <v>4817</v>
      </c>
      <c r="N1791" s="4">
        <v>1.5335648148148149E-2</v>
      </c>
      <c r="O1791" s="9">
        <v>1.5335648148148149E-2</v>
      </c>
      <c r="P1791">
        <v>6</v>
      </c>
      <c r="Q1791">
        <v>4.5078888054094698E-3</v>
      </c>
      <c r="R1791" t="s">
        <v>23</v>
      </c>
      <c r="S1791">
        <v>44</v>
      </c>
      <c r="T1791" t="s">
        <v>9188</v>
      </c>
      <c r="U1791" t="s">
        <v>4579</v>
      </c>
      <c r="V1791" t="s">
        <v>105</v>
      </c>
      <c r="W1791" t="s">
        <v>4579</v>
      </c>
      <c r="X1791" t="s">
        <v>9198</v>
      </c>
      <c r="Y1791" t="s">
        <v>9166</v>
      </c>
      <c r="Z1791" t="s">
        <v>47</v>
      </c>
      <c r="AA1791" t="s">
        <v>44</v>
      </c>
    </row>
    <row r="1792" spans="1:27" x14ac:dyDescent="0.25">
      <c r="A1792">
        <v>3376</v>
      </c>
      <c r="B1792">
        <v>1791</v>
      </c>
      <c r="C1792" t="s">
        <v>2416</v>
      </c>
      <c r="D1792" t="s">
        <v>15</v>
      </c>
      <c r="F1792" t="s">
        <v>2417</v>
      </c>
      <c r="G1792" s="4" t="s">
        <v>18</v>
      </c>
      <c r="H1792" s="4">
        <v>3.0740740740740742E-2</v>
      </c>
      <c r="I1792" s="4">
        <v>3.1932870370370368E-2</v>
      </c>
      <c r="J1792" s="4">
        <v>3.0787037037037037E-3</v>
      </c>
      <c r="K1792" s="4">
        <v>1.5335648148148149E-2</v>
      </c>
      <c r="L1792" t="s">
        <v>4816</v>
      </c>
      <c r="M1792" t="s">
        <v>5488</v>
      </c>
      <c r="N1792" s="4">
        <v>1.5405092592592592E-2</v>
      </c>
      <c r="O1792" s="9">
        <v>1.5405092592592592E-2</v>
      </c>
      <c r="P1792">
        <v>-6</v>
      </c>
      <c r="Q1792">
        <v>-4.5283018867924496E-3</v>
      </c>
      <c r="R1792" t="s">
        <v>23</v>
      </c>
      <c r="S1792">
        <v>44</v>
      </c>
      <c r="T1792" t="s">
        <v>9188</v>
      </c>
      <c r="U1792" t="s">
        <v>4579</v>
      </c>
      <c r="V1792" t="s">
        <v>105</v>
      </c>
      <c r="W1792" t="s">
        <v>4579</v>
      </c>
      <c r="X1792" t="s">
        <v>9198</v>
      </c>
      <c r="Y1792" t="s">
        <v>9166</v>
      </c>
      <c r="Z1792" t="s">
        <v>47</v>
      </c>
      <c r="AA1792" t="s">
        <v>9176</v>
      </c>
    </row>
    <row r="1793" spans="1:27" x14ac:dyDescent="0.25">
      <c r="A1793">
        <v>2409</v>
      </c>
      <c r="B1793">
        <v>1792</v>
      </c>
      <c r="C1793" t="s">
        <v>7596</v>
      </c>
      <c r="D1793" t="s">
        <v>15</v>
      </c>
      <c r="E1793" t="s">
        <v>700</v>
      </c>
      <c r="F1793" t="s">
        <v>2418</v>
      </c>
      <c r="G1793" s="4" t="s">
        <v>186</v>
      </c>
      <c r="H1793" s="4">
        <v>3.0740740740740742E-2</v>
      </c>
      <c r="I1793" s="4">
        <v>3.197916666666667E-2</v>
      </c>
      <c r="J1793" s="4">
        <v>3.0787037037037037E-3</v>
      </c>
      <c r="K1793" s="4">
        <v>1.5509259259259259E-2</v>
      </c>
      <c r="L1793" t="s">
        <v>4816</v>
      </c>
      <c r="M1793" t="s">
        <v>7593</v>
      </c>
      <c r="N1793" s="4">
        <v>1.5231481481481481E-2</v>
      </c>
      <c r="O1793" s="9">
        <v>1.5231481481481481E-2</v>
      </c>
      <c r="P1793">
        <v>24</v>
      </c>
      <c r="Q1793">
        <v>1.7910447761194E-2</v>
      </c>
      <c r="R1793" t="s">
        <v>23</v>
      </c>
      <c r="S1793">
        <v>44</v>
      </c>
      <c r="T1793" t="s">
        <v>9189</v>
      </c>
      <c r="U1793" t="s">
        <v>4576</v>
      </c>
      <c r="V1793" t="s">
        <v>105</v>
      </c>
      <c r="W1793" t="s">
        <v>4579</v>
      </c>
      <c r="X1793" t="s">
        <v>9198</v>
      </c>
      <c r="Y1793" t="s">
        <v>9166</v>
      </c>
      <c r="Z1793" t="s">
        <v>47</v>
      </c>
      <c r="AA1793" t="s">
        <v>75</v>
      </c>
    </row>
    <row r="1794" spans="1:27" x14ac:dyDescent="0.25">
      <c r="A1794">
        <v>1760</v>
      </c>
      <c r="B1794">
        <v>1793</v>
      </c>
      <c r="C1794" t="s">
        <v>2419</v>
      </c>
      <c r="D1794" t="s">
        <v>15</v>
      </c>
      <c r="F1794" t="s">
        <v>1008</v>
      </c>
      <c r="G1794" s="4" t="s">
        <v>207</v>
      </c>
      <c r="H1794" s="4">
        <v>3.0752314814814816E-2</v>
      </c>
      <c r="I1794" s="4">
        <v>3.1759259259259258E-2</v>
      </c>
      <c r="J1794" s="4">
        <v>3.0787037037037037E-3</v>
      </c>
      <c r="K1794" s="4">
        <v>1.5219907407407408E-2</v>
      </c>
      <c r="L1794" t="s">
        <v>6347</v>
      </c>
      <c r="M1794" t="s">
        <v>5486</v>
      </c>
      <c r="N1794" s="4">
        <v>1.5532407407407408E-2</v>
      </c>
      <c r="O1794" s="9">
        <v>1.5532407407407408E-2</v>
      </c>
      <c r="P1794">
        <v>-27</v>
      </c>
      <c r="Q1794">
        <v>-2.0532319391634999E-2</v>
      </c>
      <c r="R1794" t="s">
        <v>43</v>
      </c>
      <c r="S1794">
        <v>44</v>
      </c>
      <c r="T1794" t="s">
        <v>9188</v>
      </c>
      <c r="U1794" t="s">
        <v>4579</v>
      </c>
      <c r="V1794" t="s">
        <v>165</v>
      </c>
      <c r="W1794" t="s">
        <v>4579</v>
      </c>
      <c r="X1794" t="s">
        <v>9198</v>
      </c>
      <c r="Y1794" t="s">
        <v>9166</v>
      </c>
      <c r="Z1794" t="s">
        <v>47</v>
      </c>
      <c r="AA1794" t="s">
        <v>180</v>
      </c>
    </row>
    <row r="1795" spans="1:27" x14ac:dyDescent="0.25">
      <c r="A1795">
        <v>1137</v>
      </c>
      <c r="B1795">
        <v>1794</v>
      </c>
      <c r="C1795" t="s">
        <v>8319</v>
      </c>
      <c r="D1795" t="s">
        <v>15</v>
      </c>
      <c r="E1795" t="s">
        <v>2420</v>
      </c>
      <c r="F1795" t="s">
        <v>623</v>
      </c>
      <c r="G1795" s="4" t="s">
        <v>135</v>
      </c>
      <c r="H1795" s="4">
        <v>3.0752314814814816E-2</v>
      </c>
      <c r="I1795" s="4">
        <v>3.2245370370370369E-2</v>
      </c>
      <c r="J1795" s="4">
        <v>3.0787037037037037E-3</v>
      </c>
      <c r="K1795" s="4">
        <v>1.5300925925925926E-2</v>
      </c>
      <c r="L1795" t="s">
        <v>6347</v>
      </c>
      <c r="M1795" t="s">
        <v>4828</v>
      </c>
      <c r="N1795" s="4">
        <v>1.545138888888889E-2</v>
      </c>
      <c r="O1795" s="9">
        <v>1.545138888888889E-2</v>
      </c>
      <c r="P1795">
        <v>-13</v>
      </c>
      <c r="Q1795">
        <v>-9.8335854765506797E-3</v>
      </c>
      <c r="R1795" t="s">
        <v>23</v>
      </c>
      <c r="S1795">
        <v>44</v>
      </c>
      <c r="T1795" t="s">
        <v>9188</v>
      </c>
      <c r="U1795" t="s">
        <v>4576</v>
      </c>
      <c r="V1795" t="s">
        <v>136</v>
      </c>
      <c r="W1795" t="s">
        <v>4579</v>
      </c>
      <c r="X1795" t="s">
        <v>9198</v>
      </c>
      <c r="Y1795" t="s">
        <v>9166</v>
      </c>
      <c r="Z1795" t="s">
        <v>47</v>
      </c>
      <c r="AA1795" t="s">
        <v>9175</v>
      </c>
    </row>
    <row r="1796" spans="1:27" x14ac:dyDescent="0.25">
      <c r="A1796">
        <v>4212</v>
      </c>
      <c r="B1796">
        <v>1795</v>
      </c>
      <c r="C1796" t="s">
        <v>2421</v>
      </c>
      <c r="D1796" t="s">
        <v>15</v>
      </c>
      <c r="E1796" t="s">
        <v>548</v>
      </c>
      <c r="F1796" t="s">
        <v>74</v>
      </c>
      <c r="G1796" s="4" t="s">
        <v>186</v>
      </c>
      <c r="H1796" s="4">
        <v>3.0752314814814816E-2</v>
      </c>
      <c r="I1796" s="4">
        <v>3.1296296296296294E-2</v>
      </c>
      <c r="J1796" s="4">
        <v>3.0787037037037037E-3</v>
      </c>
      <c r="K1796" s="4">
        <v>1.4907407407407407E-2</v>
      </c>
      <c r="L1796" t="s">
        <v>6347</v>
      </c>
      <c r="M1796" t="s">
        <v>4814</v>
      </c>
      <c r="N1796" s="4">
        <v>1.5844907407407408E-2</v>
      </c>
      <c r="O1796" s="9">
        <v>1.5844907407407408E-2</v>
      </c>
      <c r="P1796">
        <v>-81</v>
      </c>
      <c r="Q1796">
        <v>-6.2888198757763997E-2</v>
      </c>
      <c r="R1796" t="s">
        <v>43</v>
      </c>
      <c r="S1796">
        <v>44</v>
      </c>
      <c r="T1796" t="s">
        <v>9189</v>
      </c>
      <c r="U1796" t="s">
        <v>4576</v>
      </c>
      <c r="V1796" t="s">
        <v>105</v>
      </c>
      <c r="W1796" t="s">
        <v>4579</v>
      </c>
      <c r="X1796" t="s">
        <v>9198</v>
      </c>
      <c r="Y1796" t="s">
        <v>9166</v>
      </c>
      <c r="Z1796" t="s">
        <v>47</v>
      </c>
      <c r="AA1796" t="s">
        <v>99</v>
      </c>
    </row>
    <row r="1797" spans="1:27" x14ac:dyDescent="0.25">
      <c r="A1797">
        <v>2892</v>
      </c>
      <c r="B1797">
        <v>1796</v>
      </c>
      <c r="C1797" t="s">
        <v>5818</v>
      </c>
      <c r="D1797" t="s">
        <v>15</v>
      </c>
      <c r="F1797" t="s">
        <v>1498</v>
      </c>
      <c r="G1797" s="4" t="s">
        <v>207</v>
      </c>
      <c r="H1797" s="4">
        <v>3.0763888888888889E-2</v>
      </c>
      <c r="I1797" s="4">
        <v>3.2442129629629626E-2</v>
      </c>
      <c r="J1797" s="4">
        <v>3.0787037037037037E-3</v>
      </c>
      <c r="K1797" s="4">
        <v>1.5347222222222222E-2</v>
      </c>
      <c r="L1797" t="s">
        <v>5819</v>
      </c>
      <c r="M1797" t="s">
        <v>5002</v>
      </c>
      <c r="N1797" s="4">
        <v>1.5416666666666667E-2</v>
      </c>
      <c r="O1797" s="9">
        <v>1.5416666666666667E-2</v>
      </c>
      <c r="P1797">
        <v>-6</v>
      </c>
      <c r="Q1797">
        <v>-4.5248868778280599E-3</v>
      </c>
      <c r="R1797" t="s">
        <v>23</v>
      </c>
      <c r="S1797">
        <v>44</v>
      </c>
      <c r="T1797" t="s">
        <v>9188</v>
      </c>
      <c r="U1797" t="s">
        <v>4579</v>
      </c>
      <c r="V1797" t="s">
        <v>165</v>
      </c>
      <c r="W1797" t="s">
        <v>4579</v>
      </c>
      <c r="X1797" t="s">
        <v>9198</v>
      </c>
      <c r="Y1797" t="s">
        <v>9166</v>
      </c>
      <c r="Z1797" t="s">
        <v>47</v>
      </c>
      <c r="AA1797" t="s">
        <v>9179</v>
      </c>
    </row>
    <row r="1798" spans="1:27" x14ac:dyDescent="0.25">
      <c r="A1798">
        <v>2664</v>
      </c>
      <c r="B1798">
        <v>1797</v>
      </c>
      <c r="C1798" t="s">
        <v>2422</v>
      </c>
      <c r="D1798" t="s">
        <v>15</v>
      </c>
      <c r="F1798" t="s">
        <v>1376</v>
      </c>
      <c r="G1798" s="4" t="s">
        <v>18</v>
      </c>
      <c r="H1798" s="4">
        <v>3.0763888888888889E-2</v>
      </c>
      <c r="I1798" s="4">
        <v>3.1956018518518516E-2</v>
      </c>
      <c r="J1798" s="4">
        <v>3.0787037037037037E-3</v>
      </c>
      <c r="K1798" s="4">
        <v>1.5497685185185186E-2</v>
      </c>
      <c r="L1798" t="s">
        <v>5819</v>
      </c>
      <c r="M1798" t="s">
        <v>5959</v>
      </c>
      <c r="N1798" s="4">
        <v>1.5266203703703704E-2</v>
      </c>
      <c r="O1798" s="9">
        <v>1.5266203703703704E-2</v>
      </c>
      <c r="P1798">
        <v>20</v>
      </c>
      <c r="Q1798">
        <v>1.4936519790888701E-2</v>
      </c>
      <c r="R1798" t="s">
        <v>23</v>
      </c>
      <c r="S1798">
        <v>44</v>
      </c>
      <c r="T1798" t="s">
        <v>9188</v>
      </c>
      <c r="U1798" t="s">
        <v>4579</v>
      </c>
      <c r="V1798" t="s">
        <v>105</v>
      </c>
      <c r="W1798" t="s">
        <v>4579</v>
      </c>
      <c r="X1798" t="s">
        <v>9198</v>
      </c>
      <c r="Y1798" t="s">
        <v>9166</v>
      </c>
      <c r="Z1798" t="s">
        <v>47</v>
      </c>
      <c r="AA1798" t="s">
        <v>71</v>
      </c>
    </row>
    <row r="1799" spans="1:27" x14ac:dyDescent="0.25">
      <c r="A1799">
        <v>1710</v>
      </c>
      <c r="B1799">
        <v>1798</v>
      </c>
      <c r="C1799" t="s">
        <v>6728</v>
      </c>
      <c r="D1799" t="s">
        <v>15</v>
      </c>
      <c r="F1799" t="s">
        <v>1151</v>
      </c>
      <c r="G1799" s="4" t="s">
        <v>135</v>
      </c>
      <c r="H1799" s="4">
        <v>3.0763888888888889E-2</v>
      </c>
      <c r="I1799" s="4">
        <v>3.1932870370370368E-2</v>
      </c>
      <c r="J1799" s="4">
        <v>3.0787037037037037E-3</v>
      </c>
      <c r="K1799" s="4">
        <v>1.480324074074074E-2</v>
      </c>
      <c r="L1799" t="s">
        <v>5819</v>
      </c>
      <c r="M1799" t="s">
        <v>4597</v>
      </c>
      <c r="N1799" s="4">
        <v>1.5960648148148147E-2</v>
      </c>
      <c r="O1799" s="9">
        <v>1.5960648148148147E-2</v>
      </c>
      <c r="P1799">
        <v>-100</v>
      </c>
      <c r="Q1799">
        <v>-7.8186082877247806E-2</v>
      </c>
      <c r="R1799" t="s">
        <v>43</v>
      </c>
      <c r="S1799">
        <v>44</v>
      </c>
      <c r="T1799" t="s">
        <v>9188</v>
      </c>
      <c r="U1799" t="s">
        <v>4579</v>
      </c>
      <c r="V1799" t="s">
        <v>136</v>
      </c>
      <c r="W1799" t="s">
        <v>4579</v>
      </c>
      <c r="X1799" t="s">
        <v>9198</v>
      </c>
      <c r="Y1799" t="s">
        <v>9166</v>
      </c>
      <c r="Z1799" t="s">
        <v>47</v>
      </c>
      <c r="AA1799" t="s">
        <v>71</v>
      </c>
    </row>
    <row r="1800" spans="1:27" x14ac:dyDescent="0.25">
      <c r="A1800">
        <v>2767</v>
      </c>
      <c r="B1800">
        <v>1799</v>
      </c>
      <c r="C1800" t="s">
        <v>2423</v>
      </c>
      <c r="D1800" t="s">
        <v>15</v>
      </c>
      <c r="E1800" t="s">
        <v>2424</v>
      </c>
      <c r="F1800" t="s">
        <v>74</v>
      </c>
      <c r="G1800" s="4" t="s">
        <v>135</v>
      </c>
      <c r="H1800" s="4">
        <v>3.0775462962962963E-2</v>
      </c>
      <c r="I1800" s="4">
        <v>3.2233796296296295E-2</v>
      </c>
      <c r="J1800" s="4">
        <v>3.0787037037037037E-3</v>
      </c>
      <c r="K1800" s="4">
        <v>1.5810185185185184E-2</v>
      </c>
      <c r="L1800" t="s">
        <v>6222</v>
      </c>
      <c r="M1800" t="s">
        <v>5021</v>
      </c>
      <c r="N1800" s="4">
        <v>1.4965277777777777E-2</v>
      </c>
      <c r="O1800" s="9">
        <v>1.4965277777777777E-2</v>
      </c>
      <c r="P1800">
        <v>73</v>
      </c>
      <c r="Q1800">
        <v>5.3440702781844797E-2</v>
      </c>
      <c r="R1800" t="s">
        <v>19</v>
      </c>
      <c r="S1800">
        <v>44</v>
      </c>
      <c r="T1800" t="s">
        <v>9188</v>
      </c>
      <c r="U1800" t="s">
        <v>4576</v>
      </c>
      <c r="V1800" t="s">
        <v>136</v>
      </c>
      <c r="W1800" t="s">
        <v>4579</v>
      </c>
      <c r="X1800" t="s">
        <v>9198</v>
      </c>
      <c r="Y1800" t="s">
        <v>9166</v>
      </c>
      <c r="Z1800" t="s">
        <v>47</v>
      </c>
      <c r="AA1800" t="s">
        <v>152</v>
      </c>
    </row>
    <row r="1801" spans="1:27" x14ac:dyDescent="0.25">
      <c r="A1801">
        <v>5522</v>
      </c>
      <c r="B1801">
        <v>1800</v>
      </c>
      <c r="C1801" t="s">
        <v>2425</v>
      </c>
      <c r="D1801" t="s">
        <v>15</v>
      </c>
      <c r="F1801" t="s">
        <v>2426</v>
      </c>
      <c r="G1801" s="4" t="s">
        <v>30</v>
      </c>
      <c r="H1801" s="4">
        <v>3.0775462962962963E-2</v>
      </c>
      <c r="I1801" s="4">
        <v>3.1990740740740743E-2</v>
      </c>
      <c r="J1801" s="4">
        <v>3.0787037037037037E-3</v>
      </c>
      <c r="K1801" s="4">
        <v>1.5810185185185184E-2</v>
      </c>
      <c r="L1801" t="s">
        <v>6222</v>
      </c>
      <c r="M1801" t="s">
        <v>5021</v>
      </c>
      <c r="N1801" s="4">
        <v>1.4965277777777777E-2</v>
      </c>
      <c r="O1801" s="9">
        <v>1.4965277777777777E-2</v>
      </c>
      <c r="P1801">
        <v>73</v>
      </c>
      <c r="Q1801">
        <v>5.3440702781844797E-2</v>
      </c>
      <c r="R1801" t="s">
        <v>19</v>
      </c>
      <c r="S1801">
        <v>44</v>
      </c>
      <c r="T1801" t="s">
        <v>9188</v>
      </c>
      <c r="U1801" t="s">
        <v>4579</v>
      </c>
      <c r="V1801" t="s">
        <v>75</v>
      </c>
      <c r="W1801" t="s">
        <v>4579</v>
      </c>
      <c r="X1801" t="s">
        <v>9198</v>
      </c>
      <c r="Y1801" t="s">
        <v>9166</v>
      </c>
      <c r="Z1801" t="s">
        <v>47</v>
      </c>
      <c r="AA1801" t="s">
        <v>152</v>
      </c>
    </row>
    <row r="1802" spans="1:27" x14ac:dyDescent="0.25">
      <c r="A1802">
        <v>1196</v>
      </c>
      <c r="B1802">
        <v>1801</v>
      </c>
      <c r="C1802" t="s">
        <v>2427</v>
      </c>
      <c r="D1802" t="s">
        <v>15</v>
      </c>
      <c r="E1802" t="s">
        <v>2428</v>
      </c>
      <c r="F1802" t="s">
        <v>61</v>
      </c>
      <c r="G1802" s="4" t="s">
        <v>135</v>
      </c>
      <c r="H1802" s="4">
        <v>3.0775462962962963E-2</v>
      </c>
      <c r="I1802" s="4">
        <v>3.1909722222222221E-2</v>
      </c>
      <c r="J1802" s="4">
        <v>3.0787037037037037E-3</v>
      </c>
      <c r="K1802" s="4">
        <v>1.5532407407407408E-2</v>
      </c>
      <c r="L1802" t="s">
        <v>6222</v>
      </c>
      <c r="M1802" t="s">
        <v>4620</v>
      </c>
      <c r="N1802" s="4">
        <v>1.5243055555555555E-2</v>
      </c>
      <c r="O1802" s="9">
        <v>1.5243055555555555E-2</v>
      </c>
      <c r="P1802">
        <v>25</v>
      </c>
      <c r="Q1802">
        <v>1.8628912071535001E-2</v>
      </c>
      <c r="R1802" t="s">
        <v>23</v>
      </c>
      <c r="S1802">
        <v>44</v>
      </c>
      <c r="T1802" t="s">
        <v>9188</v>
      </c>
      <c r="U1802" t="s">
        <v>4576</v>
      </c>
      <c r="V1802" t="s">
        <v>136</v>
      </c>
      <c r="W1802" t="s">
        <v>4579</v>
      </c>
      <c r="X1802" t="s">
        <v>9198</v>
      </c>
      <c r="Y1802" t="s">
        <v>9166</v>
      </c>
      <c r="Z1802" t="s">
        <v>47</v>
      </c>
      <c r="AA1802" t="s">
        <v>83</v>
      </c>
    </row>
    <row r="1803" spans="1:27" x14ac:dyDescent="0.25">
      <c r="A1803">
        <v>962</v>
      </c>
      <c r="B1803">
        <v>1802</v>
      </c>
      <c r="C1803" t="s">
        <v>8381</v>
      </c>
      <c r="D1803" t="s">
        <v>15</v>
      </c>
      <c r="E1803" t="s">
        <v>2429</v>
      </c>
      <c r="F1803" t="s">
        <v>2430</v>
      </c>
      <c r="G1803" s="4" t="s">
        <v>135</v>
      </c>
      <c r="H1803" s="4">
        <v>3.0775462962962963E-2</v>
      </c>
      <c r="I1803" s="4">
        <v>3.2083333333333332E-2</v>
      </c>
      <c r="J1803" s="4">
        <v>3.0787037037037037E-3</v>
      </c>
      <c r="K1803" s="4">
        <v>1.5671296296296298E-2</v>
      </c>
      <c r="L1803" t="s">
        <v>6222</v>
      </c>
      <c r="M1803" t="s">
        <v>7219</v>
      </c>
      <c r="N1803" s="4">
        <v>1.5104166666666667E-2</v>
      </c>
      <c r="O1803" s="9">
        <v>1.5104166666666667E-2</v>
      </c>
      <c r="P1803">
        <v>49</v>
      </c>
      <c r="Q1803">
        <v>3.6189069423929097E-2</v>
      </c>
      <c r="R1803" t="s">
        <v>19</v>
      </c>
      <c r="S1803">
        <v>44</v>
      </c>
      <c r="T1803" t="s">
        <v>9188</v>
      </c>
      <c r="U1803" t="s">
        <v>4576</v>
      </c>
      <c r="V1803" t="s">
        <v>136</v>
      </c>
      <c r="W1803" t="s">
        <v>4579</v>
      </c>
      <c r="X1803" t="s">
        <v>9198</v>
      </c>
      <c r="Y1803" t="s">
        <v>9166</v>
      </c>
      <c r="Z1803" t="s">
        <v>47</v>
      </c>
      <c r="AA1803" t="s">
        <v>117</v>
      </c>
    </row>
    <row r="1804" spans="1:27" x14ac:dyDescent="0.25">
      <c r="A1804">
        <v>2947</v>
      </c>
      <c r="B1804">
        <v>1803</v>
      </c>
      <c r="C1804" t="s">
        <v>2431</v>
      </c>
      <c r="D1804" t="s">
        <v>15</v>
      </c>
      <c r="E1804" t="s">
        <v>2432</v>
      </c>
      <c r="F1804" t="s">
        <v>374</v>
      </c>
      <c r="G1804" s="4" t="s">
        <v>18</v>
      </c>
      <c r="H1804" s="4">
        <v>3.0775462962962963E-2</v>
      </c>
      <c r="I1804" s="4">
        <v>3.1956018518518516E-2</v>
      </c>
      <c r="J1804" s="4">
        <v>3.0787037037037037E-3</v>
      </c>
      <c r="K1804" s="4">
        <v>1.5081018518518518E-2</v>
      </c>
      <c r="L1804" t="s">
        <v>6222</v>
      </c>
      <c r="M1804" t="s">
        <v>7362</v>
      </c>
      <c r="N1804" s="4">
        <v>1.5694444444444445E-2</v>
      </c>
      <c r="O1804" s="9">
        <v>1.5694444444444445E-2</v>
      </c>
      <c r="P1804">
        <v>-53</v>
      </c>
      <c r="Q1804">
        <v>-4.06753645433615E-2</v>
      </c>
      <c r="R1804" t="s">
        <v>43</v>
      </c>
      <c r="S1804">
        <v>44</v>
      </c>
      <c r="T1804" t="s">
        <v>9188</v>
      </c>
      <c r="U1804" t="s">
        <v>4576</v>
      </c>
      <c r="V1804" t="s">
        <v>105</v>
      </c>
      <c r="W1804" t="s">
        <v>4579</v>
      </c>
      <c r="X1804" t="s">
        <v>9198</v>
      </c>
      <c r="Y1804" t="s">
        <v>9166</v>
      </c>
      <c r="Z1804" t="s">
        <v>47</v>
      </c>
      <c r="AA1804" t="s">
        <v>144</v>
      </c>
    </row>
    <row r="1805" spans="1:27" x14ac:dyDescent="0.25">
      <c r="A1805">
        <v>2117</v>
      </c>
      <c r="B1805">
        <v>1804</v>
      </c>
      <c r="C1805" t="s">
        <v>1852</v>
      </c>
      <c r="D1805" t="s">
        <v>15</v>
      </c>
      <c r="E1805" t="s">
        <v>544</v>
      </c>
      <c r="F1805" t="s">
        <v>2433</v>
      </c>
      <c r="G1805" s="4" t="s">
        <v>135</v>
      </c>
      <c r="H1805" s="4">
        <v>3.0775462962962963E-2</v>
      </c>
      <c r="I1805" s="4">
        <v>3.4351851851851849E-2</v>
      </c>
      <c r="J1805" s="4">
        <v>3.0787037037037037E-3</v>
      </c>
      <c r="K1805" s="4">
        <v>1.5324074074074073E-2</v>
      </c>
      <c r="L1805" t="s">
        <v>6222</v>
      </c>
      <c r="M1805" t="s">
        <v>4618</v>
      </c>
      <c r="N1805" s="4">
        <v>1.545138888888889E-2</v>
      </c>
      <c r="O1805" s="9">
        <v>1.545138888888889E-2</v>
      </c>
      <c r="P1805">
        <v>-11</v>
      </c>
      <c r="Q1805">
        <v>-8.3081570996978906E-3</v>
      </c>
      <c r="R1805" t="s">
        <v>23</v>
      </c>
      <c r="S1805">
        <v>44</v>
      </c>
      <c r="T1805" t="s">
        <v>9188</v>
      </c>
      <c r="U1805" t="s">
        <v>4576</v>
      </c>
      <c r="V1805" t="s">
        <v>136</v>
      </c>
      <c r="W1805" t="s">
        <v>4579</v>
      </c>
      <c r="X1805" t="s">
        <v>9198</v>
      </c>
      <c r="Y1805" t="s">
        <v>9166</v>
      </c>
      <c r="Z1805" t="s">
        <v>47</v>
      </c>
      <c r="AA1805" t="s">
        <v>9172</v>
      </c>
    </row>
    <row r="1806" spans="1:27" x14ac:dyDescent="0.25">
      <c r="A1806">
        <v>2542</v>
      </c>
      <c r="B1806">
        <v>1805</v>
      </c>
      <c r="C1806" t="s">
        <v>2434</v>
      </c>
      <c r="D1806" t="s">
        <v>15</v>
      </c>
      <c r="E1806" t="s">
        <v>2435</v>
      </c>
      <c r="F1806" t="s">
        <v>2436</v>
      </c>
      <c r="G1806" s="4" t="s">
        <v>135</v>
      </c>
      <c r="H1806" s="4">
        <v>3.0775462962962963E-2</v>
      </c>
      <c r="I1806" s="4">
        <v>3.1921296296296295E-2</v>
      </c>
      <c r="J1806" s="4">
        <v>3.0787037037037037E-3</v>
      </c>
      <c r="K1806" s="4">
        <v>1.5520833333333333E-2</v>
      </c>
      <c r="L1806" t="s">
        <v>6222</v>
      </c>
      <c r="M1806" t="s">
        <v>4614</v>
      </c>
      <c r="N1806" s="4">
        <v>1.525462962962963E-2</v>
      </c>
      <c r="O1806" s="9">
        <v>1.525462962962963E-2</v>
      </c>
      <c r="P1806">
        <v>23</v>
      </c>
      <c r="Q1806">
        <v>1.7151379567487E-2</v>
      </c>
      <c r="R1806" t="s">
        <v>23</v>
      </c>
      <c r="S1806">
        <v>44</v>
      </c>
      <c r="T1806" t="s">
        <v>9188</v>
      </c>
      <c r="U1806" t="s">
        <v>4576</v>
      </c>
      <c r="V1806" t="s">
        <v>136</v>
      </c>
      <c r="W1806" t="s">
        <v>4579</v>
      </c>
      <c r="X1806" t="s">
        <v>9198</v>
      </c>
      <c r="Y1806" t="s">
        <v>9166</v>
      </c>
      <c r="Z1806" t="s">
        <v>47</v>
      </c>
      <c r="AA1806" t="s">
        <v>79</v>
      </c>
    </row>
    <row r="1807" spans="1:27" x14ac:dyDescent="0.25">
      <c r="A1807">
        <v>4374</v>
      </c>
      <c r="B1807">
        <v>1806</v>
      </c>
      <c r="C1807" t="s">
        <v>7479</v>
      </c>
      <c r="D1807" t="s">
        <v>15</v>
      </c>
      <c r="E1807" t="s">
        <v>2437</v>
      </c>
      <c r="F1807" t="s">
        <v>2438</v>
      </c>
      <c r="G1807" s="4" t="s">
        <v>207</v>
      </c>
      <c r="H1807" s="4">
        <v>3.0775462962962963E-2</v>
      </c>
      <c r="I1807" s="4">
        <v>3.2233796296296295E-2</v>
      </c>
      <c r="J1807" s="4">
        <v>3.0787037037037037E-3</v>
      </c>
      <c r="K1807" s="4">
        <v>1.5393518518518518E-2</v>
      </c>
      <c r="L1807" t="s">
        <v>6222</v>
      </c>
      <c r="M1807" t="s">
        <v>5817</v>
      </c>
      <c r="N1807" s="4">
        <v>1.5381944444444445E-2</v>
      </c>
      <c r="O1807" s="9">
        <v>1.5381944444444445E-2</v>
      </c>
      <c r="P1807">
        <v>1</v>
      </c>
      <c r="Q1807">
        <v>7.5187969924812002E-4</v>
      </c>
      <c r="R1807" t="s">
        <v>23</v>
      </c>
      <c r="S1807">
        <v>44</v>
      </c>
      <c r="T1807" t="s">
        <v>9188</v>
      </c>
      <c r="U1807" t="s">
        <v>4576</v>
      </c>
      <c r="V1807" t="s">
        <v>165</v>
      </c>
      <c r="W1807" t="s">
        <v>4579</v>
      </c>
      <c r="X1807" t="s">
        <v>9198</v>
      </c>
      <c r="Y1807" t="s">
        <v>9166</v>
      </c>
      <c r="Z1807" t="s">
        <v>47</v>
      </c>
      <c r="AA1807" t="s">
        <v>40</v>
      </c>
    </row>
    <row r="1808" spans="1:27" x14ac:dyDescent="0.25">
      <c r="A1808">
        <v>2859</v>
      </c>
      <c r="B1808">
        <v>1807</v>
      </c>
      <c r="C1808" t="s">
        <v>2439</v>
      </c>
      <c r="D1808" t="s">
        <v>15</v>
      </c>
      <c r="E1808" t="s">
        <v>81</v>
      </c>
      <c r="F1808" t="s">
        <v>1236</v>
      </c>
      <c r="G1808" s="4" t="s">
        <v>135</v>
      </c>
      <c r="H1808" s="4">
        <v>3.0775462962962963E-2</v>
      </c>
      <c r="I1808" s="4">
        <v>3.1898148148148148E-2</v>
      </c>
      <c r="J1808" s="4">
        <v>3.0787037037037037E-3</v>
      </c>
      <c r="K1808" s="4">
        <v>1.5520833333333333E-2</v>
      </c>
      <c r="L1808" t="s">
        <v>6222</v>
      </c>
      <c r="M1808" t="s">
        <v>4614</v>
      </c>
      <c r="N1808" s="4">
        <v>1.525462962962963E-2</v>
      </c>
      <c r="O1808" s="9">
        <v>1.525462962962963E-2</v>
      </c>
      <c r="P1808">
        <v>23</v>
      </c>
      <c r="Q1808">
        <v>1.7151379567487E-2</v>
      </c>
      <c r="R1808" t="s">
        <v>23</v>
      </c>
      <c r="S1808">
        <v>44</v>
      </c>
      <c r="T1808" t="s">
        <v>9188</v>
      </c>
      <c r="U1808" t="s">
        <v>4576</v>
      </c>
      <c r="V1808" t="s">
        <v>136</v>
      </c>
      <c r="W1808" t="s">
        <v>4579</v>
      </c>
      <c r="X1808" t="s">
        <v>9198</v>
      </c>
      <c r="Y1808" t="s">
        <v>9166</v>
      </c>
      <c r="Z1808" t="s">
        <v>47</v>
      </c>
      <c r="AA1808" t="s">
        <v>79</v>
      </c>
    </row>
    <row r="1809" spans="1:27" x14ac:dyDescent="0.25">
      <c r="A1809">
        <v>4594</v>
      </c>
      <c r="B1809">
        <v>1808</v>
      </c>
      <c r="C1809" t="s">
        <v>6829</v>
      </c>
      <c r="D1809" t="s">
        <v>15</v>
      </c>
      <c r="F1809" t="s">
        <v>2440</v>
      </c>
      <c r="G1809" s="4" t="s">
        <v>135</v>
      </c>
      <c r="H1809" s="4">
        <v>3.0787037037037036E-2</v>
      </c>
      <c r="I1809" s="4">
        <v>3.215277777777778E-2</v>
      </c>
      <c r="J1809" s="4">
        <v>3.0787037037037037E-3</v>
      </c>
      <c r="K1809" s="4">
        <v>1.5601851851851851E-2</v>
      </c>
      <c r="L1809" t="s">
        <v>4819</v>
      </c>
      <c r="M1809" t="s">
        <v>5826</v>
      </c>
      <c r="N1809" s="4">
        <v>1.5185185185185185E-2</v>
      </c>
      <c r="O1809" s="9">
        <v>1.5185185185185185E-2</v>
      </c>
      <c r="P1809">
        <v>36</v>
      </c>
      <c r="Q1809">
        <v>2.6706231454005899E-2</v>
      </c>
      <c r="R1809" t="s">
        <v>19</v>
      </c>
      <c r="S1809">
        <v>44</v>
      </c>
      <c r="T1809" t="s">
        <v>9188</v>
      </c>
      <c r="U1809" t="s">
        <v>4579</v>
      </c>
      <c r="V1809" t="s">
        <v>136</v>
      </c>
      <c r="W1809" t="s">
        <v>4579</v>
      </c>
      <c r="X1809" t="s">
        <v>9198</v>
      </c>
      <c r="Y1809" t="s">
        <v>9166</v>
      </c>
      <c r="Z1809" t="s">
        <v>47</v>
      </c>
      <c r="AA1809" t="s">
        <v>99</v>
      </c>
    </row>
    <row r="1810" spans="1:27" x14ac:dyDescent="0.25">
      <c r="A1810">
        <v>1270</v>
      </c>
      <c r="B1810">
        <v>1809</v>
      </c>
      <c r="C1810" t="s">
        <v>2441</v>
      </c>
      <c r="D1810" t="s">
        <v>15</v>
      </c>
      <c r="F1810" t="s">
        <v>82</v>
      </c>
      <c r="G1810" s="4" t="s">
        <v>30</v>
      </c>
      <c r="H1810" s="4">
        <v>3.0787037037037036E-2</v>
      </c>
      <c r="I1810" s="4">
        <v>3.2430555555555553E-2</v>
      </c>
      <c r="J1810" s="4">
        <v>3.0787037037037037E-3</v>
      </c>
      <c r="K1810" s="4">
        <v>1.5625E-2</v>
      </c>
      <c r="L1810" t="s">
        <v>4819</v>
      </c>
      <c r="M1810" t="s">
        <v>5004</v>
      </c>
      <c r="N1810" s="4">
        <v>1.5162037037037036E-2</v>
      </c>
      <c r="O1810" s="9">
        <v>1.5162037037037036E-2</v>
      </c>
      <c r="P1810">
        <v>40</v>
      </c>
      <c r="Q1810">
        <v>2.96296296296296E-2</v>
      </c>
      <c r="R1810" t="s">
        <v>19</v>
      </c>
      <c r="S1810">
        <v>44</v>
      </c>
      <c r="T1810" t="s">
        <v>9188</v>
      </c>
      <c r="U1810" t="s">
        <v>4579</v>
      </c>
      <c r="V1810" t="s">
        <v>75</v>
      </c>
      <c r="W1810" t="s">
        <v>4579</v>
      </c>
      <c r="X1810" t="s">
        <v>9198</v>
      </c>
      <c r="Y1810" t="s">
        <v>9166</v>
      </c>
      <c r="Z1810" t="s">
        <v>47</v>
      </c>
      <c r="AA1810" t="s">
        <v>105</v>
      </c>
    </row>
    <row r="1811" spans="1:27" x14ac:dyDescent="0.25">
      <c r="A1811">
        <v>2497</v>
      </c>
      <c r="B1811">
        <v>1810</v>
      </c>
      <c r="C1811" t="s">
        <v>4818</v>
      </c>
      <c r="D1811" t="s">
        <v>15</v>
      </c>
      <c r="F1811" t="s">
        <v>82</v>
      </c>
      <c r="G1811" s="4" t="s">
        <v>18</v>
      </c>
      <c r="H1811" s="4">
        <v>3.0787037037037036E-2</v>
      </c>
      <c r="I1811" s="4">
        <v>3.5115740740740739E-2</v>
      </c>
      <c r="J1811" s="4">
        <v>3.0787037037037037E-3</v>
      </c>
      <c r="K1811" s="4">
        <v>1.53125E-2</v>
      </c>
      <c r="L1811" t="s">
        <v>4819</v>
      </c>
      <c r="M1811" t="s">
        <v>4820</v>
      </c>
      <c r="N1811" s="4">
        <v>1.5474537037037037E-2</v>
      </c>
      <c r="O1811" s="9">
        <v>1.5474537037037037E-2</v>
      </c>
      <c r="P1811">
        <v>-14</v>
      </c>
      <c r="Q1811">
        <v>-1.0582010582010601E-2</v>
      </c>
      <c r="R1811" t="s">
        <v>23</v>
      </c>
      <c r="S1811">
        <v>44</v>
      </c>
      <c r="T1811" t="s">
        <v>9188</v>
      </c>
      <c r="U1811" t="s">
        <v>4579</v>
      </c>
      <c r="V1811" t="s">
        <v>105</v>
      </c>
      <c r="W1811" t="s">
        <v>4579</v>
      </c>
      <c r="X1811" t="s">
        <v>9198</v>
      </c>
      <c r="Y1811" t="s">
        <v>9166</v>
      </c>
      <c r="Z1811" t="s">
        <v>47</v>
      </c>
      <c r="AA1811" t="s">
        <v>9174</v>
      </c>
    </row>
    <row r="1812" spans="1:27" x14ac:dyDescent="0.25">
      <c r="A1812">
        <v>796</v>
      </c>
      <c r="B1812">
        <v>1811</v>
      </c>
      <c r="C1812" t="s">
        <v>2442</v>
      </c>
      <c r="D1812" t="s">
        <v>15</v>
      </c>
      <c r="E1812" t="s">
        <v>2443</v>
      </c>
      <c r="F1812" t="s">
        <v>82</v>
      </c>
      <c r="G1812" s="4" t="s">
        <v>135</v>
      </c>
      <c r="H1812" s="4">
        <v>3.079861111111111E-2</v>
      </c>
      <c r="I1812" s="4">
        <v>3.1875000000000001E-2</v>
      </c>
      <c r="J1812" s="4">
        <v>3.0787037037037037E-3</v>
      </c>
      <c r="K1812" s="4">
        <v>1.5300925925925926E-2</v>
      </c>
      <c r="L1812" t="s">
        <v>5266</v>
      </c>
      <c r="M1812" t="s">
        <v>4828</v>
      </c>
      <c r="N1812" s="4">
        <v>1.5497685185185186E-2</v>
      </c>
      <c r="O1812" s="9">
        <v>1.5497685185185186E-2</v>
      </c>
      <c r="P1812">
        <v>-17</v>
      </c>
      <c r="Q1812">
        <v>-1.2859304084720099E-2</v>
      </c>
      <c r="R1812" t="s">
        <v>23</v>
      </c>
      <c r="S1812">
        <v>44</v>
      </c>
      <c r="T1812" t="s">
        <v>9188</v>
      </c>
      <c r="U1812" t="s">
        <v>4576</v>
      </c>
      <c r="V1812" t="s">
        <v>136</v>
      </c>
      <c r="W1812" t="s">
        <v>4579</v>
      </c>
      <c r="X1812" t="s">
        <v>9198</v>
      </c>
      <c r="Y1812" t="s">
        <v>9166</v>
      </c>
      <c r="Z1812" t="s">
        <v>47</v>
      </c>
      <c r="AA1812" t="s">
        <v>9175</v>
      </c>
    </row>
    <row r="1813" spans="1:27" x14ac:dyDescent="0.25">
      <c r="A1813">
        <v>5215</v>
      </c>
      <c r="B1813">
        <v>1812</v>
      </c>
      <c r="C1813" t="s">
        <v>8382</v>
      </c>
      <c r="D1813" t="s">
        <v>15</v>
      </c>
      <c r="E1813" t="s">
        <v>1378</v>
      </c>
      <c r="F1813" t="s">
        <v>1455</v>
      </c>
      <c r="G1813" s="4" t="s">
        <v>135</v>
      </c>
      <c r="H1813" s="4">
        <v>3.079861111111111E-2</v>
      </c>
      <c r="I1813" s="4">
        <v>3.246527777777778E-2</v>
      </c>
      <c r="J1813" s="4">
        <v>3.0787037037037037E-3</v>
      </c>
      <c r="K1813" s="4">
        <v>1.5474537037037037E-2</v>
      </c>
      <c r="L1813" t="s">
        <v>5266</v>
      </c>
      <c r="M1813" t="s">
        <v>6828</v>
      </c>
      <c r="N1813" s="4">
        <v>1.5324074074074073E-2</v>
      </c>
      <c r="O1813" s="9">
        <v>1.5324074074074073E-2</v>
      </c>
      <c r="P1813">
        <v>13</v>
      </c>
      <c r="Q1813">
        <v>9.7232610321615603E-3</v>
      </c>
      <c r="R1813" t="s">
        <v>23</v>
      </c>
      <c r="S1813">
        <v>44</v>
      </c>
      <c r="T1813" t="s">
        <v>9188</v>
      </c>
      <c r="U1813" t="s">
        <v>4576</v>
      </c>
      <c r="V1813" t="s">
        <v>136</v>
      </c>
      <c r="W1813" t="s">
        <v>4579</v>
      </c>
      <c r="X1813" t="s">
        <v>9198</v>
      </c>
      <c r="Y1813" t="s">
        <v>9166</v>
      </c>
      <c r="Z1813" t="s">
        <v>47</v>
      </c>
      <c r="AA1813" t="s">
        <v>65</v>
      </c>
    </row>
    <row r="1814" spans="1:27" x14ac:dyDescent="0.25">
      <c r="A1814">
        <v>1090</v>
      </c>
      <c r="B1814">
        <v>1813</v>
      </c>
      <c r="C1814" t="s">
        <v>2444</v>
      </c>
      <c r="D1814" t="s">
        <v>15</v>
      </c>
      <c r="E1814" t="s">
        <v>2445</v>
      </c>
      <c r="F1814" t="s">
        <v>2380</v>
      </c>
      <c r="G1814" s="4" t="s">
        <v>135</v>
      </c>
      <c r="H1814" s="4">
        <v>3.079861111111111E-2</v>
      </c>
      <c r="I1814" s="4">
        <v>3.2407407407407406E-2</v>
      </c>
      <c r="J1814" s="4">
        <v>3.0787037037037037E-3</v>
      </c>
      <c r="K1814" s="4">
        <v>1.5752314814814816E-2</v>
      </c>
      <c r="L1814" t="s">
        <v>5266</v>
      </c>
      <c r="M1814" t="s">
        <v>7483</v>
      </c>
      <c r="N1814" s="4">
        <v>1.5046296296296295E-2</v>
      </c>
      <c r="O1814" s="9">
        <v>1.5046296296296295E-2</v>
      </c>
      <c r="P1814">
        <v>61</v>
      </c>
      <c r="Q1814">
        <v>4.4819985304922802E-2</v>
      </c>
      <c r="R1814" t="s">
        <v>19</v>
      </c>
      <c r="S1814">
        <v>44</v>
      </c>
      <c r="T1814" t="s">
        <v>9188</v>
      </c>
      <c r="U1814" t="s">
        <v>4576</v>
      </c>
      <c r="V1814" t="s">
        <v>136</v>
      </c>
      <c r="W1814" t="s">
        <v>4579</v>
      </c>
      <c r="X1814" t="s">
        <v>9198</v>
      </c>
      <c r="Y1814" t="s">
        <v>9166</v>
      </c>
      <c r="Z1814" t="s">
        <v>47</v>
      </c>
      <c r="AA1814" t="s">
        <v>139</v>
      </c>
    </row>
    <row r="1815" spans="1:27" x14ac:dyDescent="0.25">
      <c r="A1815">
        <v>2789</v>
      </c>
      <c r="B1815">
        <v>1814</v>
      </c>
      <c r="C1815" t="s">
        <v>7213</v>
      </c>
      <c r="D1815" t="s">
        <v>15</v>
      </c>
      <c r="F1815" t="s">
        <v>2446</v>
      </c>
      <c r="G1815" s="4" t="s">
        <v>18</v>
      </c>
      <c r="H1815" s="4">
        <v>3.0810185185185184E-2</v>
      </c>
      <c r="I1815" s="4">
        <v>3.2037037037037037E-2</v>
      </c>
      <c r="J1815" s="4">
        <v>3.0787037037037037E-3</v>
      </c>
      <c r="K1815" s="4">
        <v>1.5659722222222221E-2</v>
      </c>
      <c r="L1815" t="s">
        <v>4992</v>
      </c>
      <c r="M1815" t="s">
        <v>4840</v>
      </c>
      <c r="N1815" s="4">
        <v>1.5150462962962963E-2</v>
      </c>
      <c r="O1815" s="9">
        <v>1.5150462962962963E-2</v>
      </c>
      <c r="P1815">
        <v>44</v>
      </c>
      <c r="Q1815">
        <v>3.2520325203252001E-2</v>
      </c>
      <c r="R1815" t="s">
        <v>19</v>
      </c>
      <c r="S1815">
        <v>44</v>
      </c>
      <c r="T1815" t="s">
        <v>9188</v>
      </c>
      <c r="U1815" t="s">
        <v>4579</v>
      </c>
      <c r="V1815" t="s">
        <v>105</v>
      </c>
      <c r="W1815" t="s">
        <v>4579</v>
      </c>
      <c r="X1815" t="s">
        <v>9198</v>
      </c>
      <c r="Y1815" t="s">
        <v>9166</v>
      </c>
      <c r="Z1815" t="s">
        <v>47</v>
      </c>
      <c r="AA1815" t="s">
        <v>114</v>
      </c>
    </row>
    <row r="1816" spans="1:27" x14ac:dyDescent="0.25">
      <c r="A1816">
        <v>2489</v>
      </c>
      <c r="B1816">
        <v>1815</v>
      </c>
      <c r="C1816" t="s">
        <v>2447</v>
      </c>
      <c r="D1816" t="s">
        <v>15</v>
      </c>
      <c r="F1816" t="s">
        <v>82</v>
      </c>
      <c r="G1816" s="4" t="s">
        <v>135</v>
      </c>
      <c r="H1816" s="4">
        <v>3.0810185185185184E-2</v>
      </c>
      <c r="I1816" s="4">
        <v>3.215277777777778E-2</v>
      </c>
      <c r="J1816" s="4">
        <v>3.0787037037037037E-3</v>
      </c>
      <c r="K1816" s="4">
        <v>1.556712962962963E-2</v>
      </c>
      <c r="L1816" t="s">
        <v>4992</v>
      </c>
      <c r="M1816" t="s">
        <v>4993</v>
      </c>
      <c r="N1816" s="4">
        <v>1.5243055555555555E-2</v>
      </c>
      <c r="O1816" s="9">
        <v>1.5243055555555555E-2</v>
      </c>
      <c r="P1816">
        <v>28</v>
      </c>
      <c r="Q1816">
        <v>2.0817843866170999E-2</v>
      </c>
      <c r="R1816" t="s">
        <v>19</v>
      </c>
      <c r="S1816">
        <v>44</v>
      </c>
      <c r="T1816" t="s">
        <v>9188</v>
      </c>
      <c r="U1816" t="s">
        <v>4579</v>
      </c>
      <c r="V1816" t="s">
        <v>136</v>
      </c>
      <c r="W1816" t="s">
        <v>4579</v>
      </c>
      <c r="X1816" t="s">
        <v>9198</v>
      </c>
      <c r="Y1816" t="s">
        <v>9166</v>
      </c>
      <c r="Z1816" t="s">
        <v>47</v>
      </c>
      <c r="AA1816" t="s">
        <v>91</v>
      </c>
    </row>
    <row r="1817" spans="1:27" x14ac:dyDescent="0.25">
      <c r="A1817">
        <v>1825</v>
      </c>
      <c r="B1817">
        <v>1816</v>
      </c>
      <c r="C1817" t="s">
        <v>8383</v>
      </c>
      <c r="D1817" t="s">
        <v>15</v>
      </c>
      <c r="E1817" t="s">
        <v>1971</v>
      </c>
      <c r="F1817" t="s">
        <v>585</v>
      </c>
      <c r="G1817" s="4" t="s">
        <v>135</v>
      </c>
      <c r="H1817" s="4">
        <v>3.0810185185185184E-2</v>
      </c>
      <c r="I1817" s="4">
        <v>3.1990740740740743E-2</v>
      </c>
      <c r="J1817" s="4">
        <v>3.0787037037037037E-3</v>
      </c>
      <c r="K1817" s="4">
        <v>1.5555555555555555E-2</v>
      </c>
      <c r="L1817" t="s">
        <v>4992</v>
      </c>
      <c r="M1817" t="s">
        <v>4984</v>
      </c>
      <c r="N1817" s="4">
        <v>1.525462962962963E-2</v>
      </c>
      <c r="O1817" s="9">
        <v>1.525462962962963E-2</v>
      </c>
      <c r="P1817">
        <v>26</v>
      </c>
      <c r="Q1817">
        <v>1.9345238095238099E-2</v>
      </c>
      <c r="R1817" t="s">
        <v>23</v>
      </c>
      <c r="S1817">
        <v>44</v>
      </c>
      <c r="T1817" t="s">
        <v>9188</v>
      </c>
      <c r="U1817" t="s">
        <v>4576</v>
      </c>
      <c r="V1817" t="s">
        <v>136</v>
      </c>
      <c r="W1817" t="s">
        <v>4579</v>
      </c>
      <c r="X1817" t="s">
        <v>9198</v>
      </c>
      <c r="Y1817" t="s">
        <v>9166</v>
      </c>
      <c r="Z1817" t="s">
        <v>47</v>
      </c>
      <c r="AA1817" t="s">
        <v>89</v>
      </c>
    </row>
    <row r="1818" spans="1:27" x14ac:dyDescent="0.25">
      <c r="A1818">
        <v>4909</v>
      </c>
      <c r="B1818">
        <v>1817</v>
      </c>
      <c r="C1818" t="s">
        <v>2448</v>
      </c>
      <c r="D1818" t="s">
        <v>15</v>
      </c>
      <c r="F1818" t="s">
        <v>82</v>
      </c>
      <c r="G1818" s="4" t="s">
        <v>135</v>
      </c>
      <c r="H1818" s="4">
        <v>3.0810185185185184E-2</v>
      </c>
      <c r="I1818" s="4">
        <v>3.1886574074074074E-2</v>
      </c>
      <c r="J1818" s="4">
        <v>3.0787037037037037E-3</v>
      </c>
      <c r="K1818" s="4">
        <v>1.5324074074074073E-2</v>
      </c>
      <c r="L1818" t="s">
        <v>4992</v>
      </c>
      <c r="M1818" t="s">
        <v>4618</v>
      </c>
      <c r="N1818" s="4">
        <v>1.5486111111111112E-2</v>
      </c>
      <c r="O1818" s="9">
        <v>1.5486111111111112E-2</v>
      </c>
      <c r="P1818">
        <v>-14</v>
      </c>
      <c r="Q1818">
        <v>-1.0574018126888201E-2</v>
      </c>
      <c r="R1818" t="s">
        <v>23</v>
      </c>
      <c r="S1818">
        <v>44</v>
      </c>
      <c r="T1818" t="s">
        <v>9188</v>
      </c>
      <c r="U1818" t="s">
        <v>4579</v>
      </c>
      <c r="V1818" t="s">
        <v>136</v>
      </c>
      <c r="W1818" t="s">
        <v>4579</v>
      </c>
      <c r="X1818" t="s">
        <v>9198</v>
      </c>
      <c r="Y1818" t="s">
        <v>9166</v>
      </c>
      <c r="Z1818" t="s">
        <v>47</v>
      </c>
      <c r="AA1818" t="s">
        <v>9172</v>
      </c>
    </row>
    <row r="1819" spans="1:27" x14ac:dyDescent="0.25">
      <c r="A1819">
        <v>669</v>
      </c>
      <c r="B1819">
        <v>1818</v>
      </c>
      <c r="C1819" t="s">
        <v>4821</v>
      </c>
      <c r="D1819" t="s">
        <v>15</v>
      </c>
      <c r="F1819" t="s">
        <v>82</v>
      </c>
      <c r="G1819" s="4" t="s">
        <v>18</v>
      </c>
      <c r="H1819" s="4">
        <v>3.0821759259259261E-2</v>
      </c>
      <c r="I1819" s="4">
        <v>3.4525462962962966E-2</v>
      </c>
      <c r="J1819" s="4">
        <v>3.0787037037037037E-3</v>
      </c>
      <c r="K1819" s="4">
        <v>1.525462962962963E-2</v>
      </c>
      <c r="L1819" t="s">
        <v>4822</v>
      </c>
      <c r="M1819" t="s">
        <v>4823</v>
      </c>
      <c r="N1819" s="4">
        <v>1.556712962962963E-2</v>
      </c>
      <c r="O1819" s="9">
        <v>1.556712962962963E-2</v>
      </c>
      <c r="P1819">
        <v>-27</v>
      </c>
      <c r="Q1819">
        <v>-2.04855842185129E-2</v>
      </c>
      <c r="R1819" t="s">
        <v>43</v>
      </c>
      <c r="S1819">
        <v>44</v>
      </c>
      <c r="T1819" t="s">
        <v>9188</v>
      </c>
      <c r="U1819" t="s">
        <v>4579</v>
      </c>
      <c r="V1819" t="s">
        <v>105</v>
      </c>
      <c r="W1819" t="s">
        <v>4579</v>
      </c>
      <c r="X1819" t="s">
        <v>9198</v>
      </c>
      <c r="Y1819" t="s">
        <v>9166</v>
      </c>
      <c r="Z1819" t="s">
        <v>47</v>
      </c>
      <c r="AA1819" t="s">
        <v>189</v>
      </c>
    </row>
    <row r="1820" spans="1:27" x14ac:dyDescent="0.25">
      <c r="A1820">
        <v>2921</v>
      </c>
      <c r="B1820">
        <v>1819</v>
      </c>
      <c r="C1820" t="s">
        <v>2449</v>
      </c>
      <c r="D1820" t="s">
        <v>15</v>
      </c>
      <c r="F1820" t="s">
        <v>348</v>
      </c>
      <c r="G1820" s="4" t="s">
        <v>18</v>
      </c>
      <c r="H1820" s="4">
        <v>3.0821759259259261E-2</v>
      </c>
      <c r="I1820" s="4">
        <v>3.2453703703703707E-2</v>
      </c>
      <c r="J1820" s="4">
        <v>3.0787037037037037E-3</v>
      </c>
      <c r="K1820" s="4">
        <v>1.5636574074074074E-2</v>
      </c>
      <c r="L1820" t="s">
        <v>4822</v>
      </c>
      <c r="M1820" t="s">
        <v>5961</v>
      </c>
      <c r="N1820" s="4">
        <v>1.5185185185185185E-2</v>
      </c>
      <c r="O1820" s="9">
        <v>1.5185185185185185E-2</v>
      </c>
      <c r="P1820">
        <v>39</v>
      </c>
      <c r="Q1820">
        <v>2.88675055514434E-2</v>
      </c>
      <c r="R1820" t="s">
        <v>19</v>
      </c>
      <c r="S1820">
        <v>44</v>
      </c>
      <c r="T1820" t="s">
        <v>9188</v>
      </c>
      <c r="U1820" t="s">
        <v>4579</v>
      </c>
      <c r="V1820" t="s">
        <v>105</v>
      </c>
      <c r="W1820" t="s">
        <v>4579</v>
      </c>
      <c r="X1820" t="s">
        <v>9198</v>
      </c>
      <c r="Y1820" t="s">
        <v>9166</v>
      </c>
      <c r="Z1820" t="s">
        <v>47</v>
      </c>
      <c r="AA1820" t="s">
        <v>107</v>
      </c>
    </row>
    <row r="1821" spans="1:27" x14ac:dyDescent="0.25">
      <c r="A1821">
        <v>372</v>
      </c>
      <c r="B1821">
        <v>1820</v>
      </c>
      <c r="C1821" t="s">
        <v>2450</v>
      </c>
      <c r="D1821" t="s">
        <v>15</v>
      </c>
      <c r="F1821" t="s">
        <v>82</v>
      </c>
      <c r="G1821" s="4" t="s">
        <v>135</v>
      </c>
      <c r="H1821" s="4">
        <v>3.0821759259259261E-2</v>
      </c>
      <c r="I1821" s="4">
        <v>3.2060185185185185E-2</v>
      </c>
      <c r="J1821" s="4">
        <v>3.0787037037037037E-3</v>
      </c>
      <c r="K1821" s="4">
        <v>1.5439814814814814E-2</v>
      </c>
      <c r="L1821" t="s">
        <v>4822</v>
      </c>
      <c r="M1821" t="s">
        <v>4995</v>
      </c>
      <c r="N1821" s="4">
        <v>1.5381944444444445E-2</v>
      </c>
      <c r="O1821" s="9">
        <v>1.5381944444444445E-2</v>
      </c>
      <c r="P1821">
        <v>5</v>
      </c>
      <c r="Q1821">
        <v>3.7481259370314799E-3</v>
      </c>
      <c r="R1821" t="s">
        <v>23</v>
      </c>
      <c r="S1821">
        <v>44</v>
      </c>
      <c r="T1821" t="s">
        <v>9188</v>
      </c>
      <c r="U1821" t="s">
        <v>4579</v>
      </c>
      <c r="V1821" t="s">
        <v>136</v>
      </c>
      <c r="W1821" t="s">
        <v>4579</v>
      </c>
      <c r="X1821" t="s">
        <v>9198</v>
      </c>
      <c r="Y1821" t="s">
        <v>9166</v>
      </c>
      <c r="Z1821" t="s">
        <v>47</v>
      </c>
      <c r="AA1821" t="s">
        <v>55</v>
      </c>
    </row>
    <row r="1822" spans="1:27" x14ac:dyDescent="0.25">
      <c r="A1822">
        <v>1898</v>
      </c>
      <c r="B1822">
        <v>1821</v>
      </c>
      <c r="C1822" t="s">
        <v>2451</v>
      </c>
      <c r="D1822" t="s">
        <v>15</v>
      </c>
      <c r="E1822" t="s">
        <v>1716</v>
      </c>
      <c r="F1822" t="s">
        <v>2452</v>
      </c>
      <c r="G1822" s="4" t="s">
        <v>135</v>
      </c>
      <c r="H1822" s="4">
        <v>3.0821759259259261E-2</v>
      </c>
      <c r="I1822" s="4">
        <v>3.2175925925925927E-2</v>
      </c>
      <c r="J1822" s="4">
        <v>3.0787037037037037E-3</v>
      </c>
      <c r="K1822" s="4">
        <v>1.5104166666666667E-2</v>
      </c>
      <c r="L1822" t="s">
        <v>4822</v>
      </c>
      <c r="M1822" t="s">
        <v>8320</v>
      </c>
      <c r="N1822" s="4">
        <v>1.5717592592592592E-2</v>
      </c>
      <c r="O1822" s="9">
        <v>1.5717592592592592E-2</v>
      </c>
      <c r="P1822">
        <v>-53</v>
      </c>
      <c r="Q1822">
        <v>-4.0613026819923403E-2</v>
      </c>
      <c r="R1822" t="s">
        <v>43</v>
      </c>
      <c r="S1822">
        <v>44</v>
      </c>
      <c r="T1822" t="s">
        <v>9188</v>
      </c>
      <c r="U1822" t="s">
        <v>4576</v>
      </c>
      <c r="V1822" t="s">
        <v>136</v>
      </c>
      <c r="W1822" t="s">
        <v>4579</v>
      </c>
      <c r="X1822" t="s">
        <v>9198</v>
      </c>
      <c r="Y1822" t="s">
        <v>9166</v>
      </c>
      <c r="Z1822" t="s">
        <v>47</v>
      </c>
      <c r="AA1822" t="s">
        <v>149</v>
      </c>
    </row>
    <row r="1823" spans="1:27" x14ac:dyDescent="0.25">
      <c r="A1823">
        <v>4198</v>
      </c>
      <c r="B1823">
        <v>1822</v>
      </c>
      <c r="C1823" t="s">
        <v>5820</v>
      </c>
      <c r="D1823" t="s">
        <v>15</v>
      </c>
      <c r="F1823" t="s">
        <v>88</v>
      </c>
      <c r="G1823" s="4" t="s">
        <v>30</v>
      </c>
      <c r="H1823" s="4">
        <v>3.0833333333333334E-2</v>
      </c>
      <c r="I1823" s="4">
        <v>3.4409722222222223E-2</v>
      </c>
      <c r="J1823" s="4">
        <v>3.0787037037037037E-3</v>
      </c>
      <c r="K1823" s="4">
        <v>1.5416666666666667E-2</v>
      </c>
      <c r="L1823" t="s">
        <v>4994</v>
      </c>
      <c r="M1823" t="s">
        <v>4989</v>
      </c>
      <c r="N1823" s="4">
        <v>1.5416666666666667E-2</v>
      </c>
      <c r="O1823" s="9">
        <v>1.5416666666666667E-2</v>
      </c>
      <c r="P1823">
        <v>0</v>
      </c>
      <c r="Q1823">
        <v>0</v>
      </c>
      <c r="R1823" t="s">
        <v>23</v>
      </c>
      <c r="S1823">
        <v>44</v>
      </c>
      <c r="T1823" t="s">
        <v>9188</v>
      </c>
      <c r="U1823" t="s">
        <v>4579</v>
      </c>
      <c r="V1823" t="s">
        <v>75</v>
      </c>
      <c r="W1823" t="s">
        <v>4579</v>
      </c>
      <c r="X1823" t="s">
        <v>9198</v>
      </c>
      <c r="Y1823" t="s">
        <v>9166</v>
      </c>
      <c r="Z1823" t="s">
        <v>47</v>
      </c>
      <c r="AA1823" t="s">
        <v>47</v>
      </c>
    </row>
    <row r="1824" spans="1:27" x14ac:dyDescent="0.25">
      <c r="A1824">
        <v>5159</v>
      </c>
      <c r="B1824">
        <v>1823</v>
      </c>
      <c r="C1824" t="s">
        <v>2453</v>
      </c>
      <c r="D1824" t="s">
        <v>15</v>
      </c>
      <c r="F1824" t="s">
        <v>82</v>
      </c>
      <c r="G1824" s="4" t="s">
        <v>135</v>
      </c>
      <c r="H1824" s="4">
        <v>3.0833333333333334E-2</v>
      </c>
      <c r="I1824" s="4">
        <v>3.2118055555555552E-2</v>
      </c>
      <c r="J1824" s="4">
        <v>3.0787037037037037E-3</v>
      </c>
      <c r="K1824" s="4">
        <v>1.5439814814814814E-2</v>
      </c>
      <c r="L1824" t="s">
        <v>4994</v>
      </c>
      <c r="M1824" t="s">
        <v>4995</v>
      </c>
      <c r="N1824" s="4">
        <v>1.5393518518518518E-2</v>
      </c>
      <c r="O1824" s="9">
        <v>1.5393518518518518E-2</v>
      </c>
      <c r="P1824">
        <v>4</v>
      </c>
      <c r="Q1824">
        <v>2.9985007496251899E-3</v>
      </c>
      <c r="R1824" t="s">
        <v>23</v>
      </c>
      <c r="S1824">
        <v>44</v>
      </c>
      <c r="T1824" t="s">
        <v>9188</v>
      </c>
      <c r="U1824" t="s">
        <v>4579</v>
      </c>
      <c r="V1824" t="s">
        <v>136</v>
      </c>
      <c r="W1824" t="s">
        <v>4579</v>
      </c>
      <c r="X1824" t="s">
        <v>9198</v>
      </c>
      <c r="Y1824" t="s">
        <v>9166</v>
      </c>
      <c r="Z1824" t="s">
        <v>47</v>
      </c>
      <c r="AA1824" t="s">
        <v>55</v>
      </c>
    </row>
    <row r="1825" spans="1:27" x14ac:dyDescent="0.25">
      <c r="A1825">
        <v>2324</v>
      </c>
      <c r="B1825">
        <v>1824</v>
      </c>
      <c r="C1825" t="s">
        <v>9021</v>
      </c>
      <c r="D1825" t="s">
        <v>15</v>
      </c>
      <c r="E1825" t="s">
        <v>2454</v>
      </c>
      <c r="F1825" t="s">
        <v>82</v>
      </c>
      <c r="G1825" s="4" t="s">
        <v>186</v>
      </c>
      <c r="H1825" s="4">
        <v>3.0833333333333334E-2</v>
      </c>
      <c r="I1825" s="4">
        <v>3.4386574074074076E-2</v>
      </c>
      <c r="J1825" s="4">
        <v>3.0787037037037037E-3</v>
      </c>
      <c r="K1825" s="4">
        <v>1.5694444444444445E-2</v>
      </c>
      <c r="L1825" t="s">
        <v>4994</v>
      </c>
      <c r="M1825" t="s">
        <v>4837</v>
      </c>
      <c r="N1825" s="4">
        <v>1.5138888888888889E-2</v>
      </c>
      <c r="O1825" s="9">
        <v>1.5138888888888889E-2</v>
      </c>
      <c r="P1825">
        <v>48</v>
      </c>
      <c r="Q1825">
        <v>3.5398230088495602E-2</v>
      </c>
      <c r="R1825" t="s">
        <v>19</v>
      </c>
      <c r="S1825">
        <v>44</v>
      </c>
      <c r="T1825" t="s">
        <v>9189</v>
      </c>
      <c r="U1825" t="s">
        <v>4576</v>
      </c>
      <c r="V1825" t="s">
        <v>105</v>
      </c>
      <c r="W1825" t="s">
        <v>4579</v>
      </c>
      <c r="X1825" t="s">
        <v>9198</v>
      </c>
      <c r="Y1825" t="s">
        <v>9166</v>
      </c>
      <c r="Z1825" t="s">
        <v>47</v>
      </c>
      <c r="AA1825" t="s">
        <v>122</v>
      </c>
    </row>
    <row r="1826" spans="1:27" x14ac:dyDescent="0.25">
      <c r="A1826">
        <v>2916</v>
      </c>
      <c r="B1826">
        <v>1825</v>
      </c>
      <c r="C1826" t="s">
        <v>2455</v>
      </c>
      <c r="D1826" t="s">
        <v>15</v>
      </c>
      <c r="G1826" s="4" t="s">
        <v>151</v>
      </c>
      <c r="H1826" s="4">
        <v>3.0833333333333334E-2</v>
      </c>
      <c r="I1826" s="4">
        <v>3.1944444444444442E-2</v>
      </c>
      <c r="J1826" s="4">
        <v>3.0787037037037037E-3</v>
      </c>
      <c r="K1826" s="4">
        <v>1.5543981481481482E-2</v>
      </c>
      <c r="L1826" t="s">
        <v>4994</v>
      </c>
      <c r="M1826" t="s">
        <v>4832</v>
      </c>
      <c r="N1826" s="4">
        <v>1.5289351851851853E-2</v>
      </c>
      <c r="O1826" s="9">
        <v>1.5289351851851853E-2</v>
      </c>
      <c r="P1826">
        <v>22</v>
      </c>
      <c r="Q1826">
        <v>1.6381236038719299E-2</v>
      </c>
      <c r="R1826" t="s">
        <v>23</v>
      </c>
      <c r="S1826">
        <v>44</v>
      </c>
      <c r="T1826" t="s">
        <v>9189</v>
      </c>
      <c r="U1826" t="s">
        <v>4579</v>
      </c>
      <c r="V1826" t="s">
        <v>75</v>
      </c>
      <c r="W1826" t="s">
        <v>4579</v>
      </c>
      <c r="X1826" t="s">
        <v>9198</v>
      </c>
      <c r="Y1826" t="s">
        <v>9166</v>
      </c>
      <c r="Z1826" t="s">
        <v>47</v>
      </c>
      <c r="AA1826" t="s">
        <v>86</v>
      </c>
    </row>
    <row r="1827" spans="1:27" x14ac:dyDescent="0.25">
      <c r="A1827">
        <v>1954</v>
      </c>
      <c r="B1827">
        <v>1826</v>
      </c>
      <c r="C1827" t="s">
        <v>5970</v>
      </c>
      <c r="D1827" t="s">
        <v>15</v>
      </c>
      <c r="F1827" t="s">
        <v>2456</v>
      </c>
      <c r="G1827" s="4" t="s">
        <v>151</v>
      </c>
      <c r="H1827" s="4">
        <v>3.0844907407407408E-2</v>
      </c>
      <c r="I1827" s="4">
        <v>3.2256944444444442E-2</v>
      </c>
      <c r="J1827" s="4">
        <v>3.0902777777777777E-3</v>
      </c>
      <c r="K1827" s="4">
        <v>1.5532407407407408E-2</v>
      </c>
      <c r="L1827" t="s">
        <v>5971</v>
      </c>
      <c r="M1827" t="s">
        <v>4620</v>
      </c>
      <c r="N1827" s="4">
        <v>1.53125E-2</v>
      </c>
      <c r="O1827" s="9">
        <v>1.53125E-2</v>
      </c>
      <c r="P1827">
        <v>19</v>
      </c>
      <c r="Q1827">
        <v>1.41579731743666E-2</v>
      </c>
      <c r="R1827" t="s">
        <v>23</v>
      </c>
      <c r="S1827">
        <v>44</v>
      </c>
      <c r="T1827" t="s">
        <v>9189</v>
      </c>
      <c r="U1827" t="s">
        <v>4579</v>
      </c>
      <c r="V1827" t="s">
        <v>75</v>
      </c>
      <c r="W1827" t="s">
        <v>4579</v>
      </c>
      <c r="X1827" t="s">
        <v>9198</v>
      </c>
      <c r="Y1827" t="s">
        <v>9166</v>
      </c>
      <c r="Z1827" t="s">
        <v>47</v>
      </c>
      <c r="AA1827" t="s">
        <v>83</v>
      </c>
    </row>
    <row r="1828" spans="1:27" x14ac:dyDescent="0.25">
      <c r="A1828">
        <v>5484</v>
      </c>
      <c r="B1828">
        <v>1827</v>
      </c>
      <c r="C1828" t="s">
        <v>2457</v>
      </c>
      <c r="D1828" t="s">
        <v>15</v>
      </c>
      <c r="E1828" t="s">
        <v>2458</v>
      </c>
      <c r="F1828" t="s">
        <v>82</v>
      </c>
      <c r="G1828" s="4" t="s">
        <v>207</v>
      </c>
      <c r="H1828" s="4">
        <v>3.0844907407407408E-2</v>
      </c>
      <c r="I1828" s="4">
        <v>3.1770833333333331E-2</v>
      </c>
      <c r="J1828" s="4">
        <v>3.0902777777777777E-3</v>
      </c>
      <c r="K1828" s="4">
        <v>1.5486111111111112E-2</v>
      </c>
      <c r="L1828" t="s">
        <v>5971</v>
      </c>
      <c r="M1828" t="s">
        <v>4824</v>
      </c>
      <c r="N1828" s="4">
        <v>1.5358796296296296E-2</v>
      </c>
      <c r="O1828" s="9">
        <v>1.5358796296296296E-2</v>
      </c>
      <c r="P1828">
        <v>11</v>
      </c>
      <c r="Q1828">
        <v>8.22122571001495E-3</v>
      </c>
      <c r="R1828" t="s">
        <v>23</v>
      </c>
      <c r="S1828">
        <v>44</v>
      </c>
      <c r="T1828" t="s">
        <v>9188</v>
      </c>
      <c r="U1828" t="s">
        <v>4576</v>
      </c>
      <c r="V1828" t="s">
        <v>165</v>
      </c>
      <c r="W1828" t="s">
        <v>4579</v>
      </c>
      <c r="X1828" t="s">
        <v>9198</v>
      </c>
      <c r="Y1828" t="s">
        <v>9166</v>
      </c>
      <c r="Z1828" t="s">
        <v>47</v>
      </c>
      <c r="AA1828" t="s">
        <v>69</v>
      </c>
    </row>
    <row r="1829" spans="1:27" x14ac:dyDescent="0.25">
      <c r="A1829">
        <v>3019</v>
      </c>
      <c r="B1829">
        <v>1828</v>
      </c>
      <c r="C1829" t="s">
        <v>8719</v>
      </c>
      <c r="D1829" t="s">
        <v>15</v>
      </c>
      <c r="E1829" t="s">
        <v>2459</v>
      </c>
      <c r="F1829" t="s">
        <v>2460</v>
      </c>
      <c r="G1829" s="4" t="s">
        <v>18</v>
      </c>
      <c r="H1829" s="4">
        <v>3.0844907407407408E-2</v>
      </c>
      <c r="I1829" s="4">
        <v>3.2071759259259258E-2</v>
      </c>
      <c r="J1829" s="4">
        <v>3.0902777777777777E-3</v>
      </c>
      <c r="K1829" s="4">
        <v>1.5370370370370371E-2</v>
      </c>
      <c r="L1829" t="s">
        <v>5971</v>
      </c>
      <c r="M1829" t="s">
        <v>6826</v>
      </c>
      <c r="N1829" s="4">
        <v>1.5474537037037037E-2</v>
      </c>
      <c r="O1829" s="9">
        <v>1.5474537037037037E-2</v>
      </c>
      <c r="P1829">
        <v>-9</v>
      </c>
      <c r="Q1829">
        <v>-6.7771084337349399E-3</v>
      </c>
      <c r="R1829" t="s">
        <v>23</v>
      </c>
      <c r="S1829">
        <v>44</v>
      </c>
      <c r="T1829" t="s">
        <v>9188</v>
      </c>
      <c r="U1829" t="s">
        <v>4576</v>
      </c>
      <c r="V1829" t="s">
        <v>105</v>
      </c>
      <c r="W1829" t="s">
        <v>4579</v>
      </c>
      <c r="X1829" t="s">
        <v>9198</v>
      </c>
      <c r="Y1829" t="s">
        <v>9166</v>
      </c>
      <c r="Z1829" t="s">
        <v>47</v>
      </c>
      <c r="AA1829" t="s">
        <v>9170</v>
      </c>
    </row>
    <row r="1830" spans="1:27" x14ac:dyDescent="0.25">
      <c r="A1830">
        <v>697</v>
      </c>
      <c r="B1830">
        <v>1829</v>
      </c>
      <c r="C1830" t="s">
        <v>2461</v>
      </c>
      <c r="D1830" t="s">
        <v>15</v>
      </c>
      <c r="E1830" t="s">
        <v>1073</v>
      </c>
      <c r="F1830" t="s">
        <v>536</v>
      </c>
      <c r="G1830" s="4" t="s">
        <v>18</v>
      </c>
      <c r="H1830" s="4">
        <v>3.0844907407407408E-2</v>
      </c>
      <c r="I1830" s="4">
        <v>3.2060185185185185E-2</v>
      </c>
      <c r="J1830" s="4">
        <v>3.0902777777777777E-3</v>
      </c>
      <c r="K1830" s="4">
        <v>1.5462962962962963E-2</v>
      </c>
      <c r="L1830" t="s">
        <v>5971</v>
      </c>
      <c r="M1830" t="s">
        <v>6996</v>
      </c>
      <c r="N1830" s="4">
        <v>1.5381944444444445E-2</v>
      </c>
      <c r="O1830" s="9">
        <v>1.5381944444444445E-2</v>
      </c>
      <c r="P1830">
        <v>7</v>
      </c>
      <c r="Q1830">
        <v>5.2395209580838303E-3</v>
      </c>
      <c r="R1830" t="s">
        <v>23</v>
      </c>
      <c r="S1830">
        <v>44</v>
      </c>
      <c r="T1830" t="s">
        <v>9188</v>
      </c>
      <c r="U1830" t="s">
        <v>4576</v>
      </c>
      <c r="V1830" t="s">
        <v>105</v>
      </c>
      <c r="W1830" t="s">
        <v>4579</v>
      </c>
      <c r="X1830" t="s">
        <v>9198</v>
      </c>
      <c r="Y1830" t="s">
        <v>9166</v>
      </c>
      <c r="Z1830" t="s">
        <v>47</v>
      </c>
      <c r="AA1830" t="s">
        <v>62</v>
      </c>
    </row>
    <row r="1831" spans="1:27" x14ac:dyDescent="0.25">
      <c r="A1831">
        <v>919</v>
      </c>
      <c r="B1831">
        <v>1830</v>
      </c>
      <c r="C1831" t="s">
        <v>7214</v>
      </c>
      <c r="D1831" t="s">
        <v>15</v>
      </c>
      <c r="F1831" t="s">
        <v>510</v>
      </c>
      <c r="G1831" s="4" t="s">
        <v>18</v>
      </c>
      <c r="H1831" s="4">
        <v>3.0844907407407408E-2</v>
      </c>
      <c r="I1831" s="4">
        <v>3.4479166666666665E-2</v>
      </c>
      <c r="J1831" s="4">
        <v>3.0902777777777777E-3</v>
      </c>
      <c r="K1831" s="4">
        <v>1.556712962962963E-2</v>
      </c>
      <c r="L1831" t="s">
        <v>5971</v>
      </c>
      <c r="M1831" t="s">
        <v>4993</v>
      </c>
      <c r="N1831" s="4">
        <v>1.5277777777777777E-2</v>
      </c>
      <c r="O1831" s="9">
        <v>1.5277777777777777E-2</v>
      </c>
      <c r="P1831">
        <v>25</v>
      </c>
      <c r="Q1831">
        <v>1.8587360594795502E-2</v>
      </c>
      <c r="R1831" t="s">
        <v>23</v>
      </c>
      <c r="S1831">
        <v>44</v>
      </c>
      <c r="T1831" t="s">
        <v>9188</v>
      </c>
      <c r="U1831" t="s">
        <v>4579</v>
      </c>
      <c r="V1831" t="s">
        <v>105</v>
      </c>
      <c r="W1831" t="s">
        <v>4579</v>
      </c>
      <c r="X1831" t="s">
        <v>9198</v>
      </c>
      <c r="Y1831" t="s">
        <v>9166</v>
      </c>
      <c r="Z1831" t="s">
        <v>47</v>
      </c>
      <c r="AA1831" t="s">
        <v>91</v>
      </c>
    </row>
    <row r="1832" spans="1:27" x14ac:dyDescent="0.25">
      <c r="A1832">
        <v>4350</v>
      </c>
      <c r="B1832">
        <v>1831</v>
      </c>
      <c r="C1832" t="s">
        <v>2462</v>
      </c>
      <c r="D1832" t="s">
        <v>15</v>
      </c>
      <c r="F1832" t="s">
        <v>1818</v>
      </c>
      <c r="G1832" s="4" t="s">
        <v>135</v>
      </c>
      <c r="H1832" s="4">
        <v>3.0844907407407408E-2</v>
      </c>
      <c r="I1832" s="4">
        <v>3.1782407407407405E-2</v>
      </c>
      <c r="J1832" s="4">
        <v>3.0902777777777777E-3</v>
      </c>
      <c r="K1832" s="4">
        <v>1.5543981481481482E-2</v>
      </c>
      <c r="L1832" t="s">
        <v>5971</v>
      </c>
      <c r="M1832" t="s">
        <v>4832</v>
      </c>
      <c r="N1832" s="4">
        <v>1.5300925925925926E-2</v>
      </c>
      <c r="O1832" s="9">
        <v>1.5300925925925926E-2</v>
      </c>
      <c r="P1832">
        <v>21</v>
      </c>
      <c r="Q1832">
        <v>1.5636634400595699E-2</v>
      </c>
      <c r="R1832" t="s">
        <v>23</v>
      </c>
      <c r="S1832">
        <v>44</v>
      </c>
      <c r="T1832" t="s">
        <v>9188</v>
      </c>
      <c r="U1832" t="s">
        <v>4579</v>
      </c>
      <c r="V1832" t="s">
        <v>136</v>
      </c>
      <c r="W1832" t="s">
        <v>4579</v>
      </c>
      <c r="X1832" t="s">
        <v>9198</v>
      </c>
      <c r="Y1832" t="s">
        <v>9166</v>
      </c>
      <c r="Z1832" t="s">
        <v>47</v>
      </c>
      <c r="AA1832" t="s">
        <v>86</v>
      </c>
    </row>
    <row r="1833" spans="1:27" x14ac:dyDescent="0.25">
      <c r="A1833">
        <v>4581</v>
      </c>
      <c r="B1833">
        <v>1832</v>
      </c>
      <c r="C1833" t="s">
        <v>6920</v>
      </c>
      <c r="D1833" t="s">
        <v>15</v>
      </c>
      <c r="F1833" t="s">
        <v>319</v>
      </c>
      <c r="G1833" s="4" t="s">
        <v>135</v>
      </c>
      <c r="H1833" s="4">
        <v>3.0856481481481481E-2</v>
      </c>
      <c r="I1833" s="4">
        <v>3.4409722222222223E-2</v>
      </c>
      <c r="J1833" s="4">
        <v>3.0902777777777777E-3</v>
      </c>
      <c r="K1833" s="4">
        <v>1.5393518518518518E-2</v>
      </c>
      <c r="L1833" t="s">
        <v>6921</v>
      </c>
      <c r="M1833" t="s">
        <v>5817</v>
      </c>
      <c r="N1833" s="4">
        <v>1.5462962962962963E-2</v>
      </c>
      <c r="O1833" s="9">
        <v>1.5462962962962963E-2</v>
      </c>
      <c r="P1833">
        <v>-6</v>
      </c>
      <c r="Q1833">
        <v>-4.5112781954887203E-3</v>
      </c>
      <c r="R1833" t="s">
        <v>23</v>
      </c>
      <c r="S1833">
        <v>44</v>
      </c>
      <c r="T1833" t="s">
        <v>9188</v>
      </c>
      <c r="U1833" t="s">
        <v>4579</v>
      </c>
      <c r="V1833" t="s">
        <v>136</v>
      </c>
      <c r="W1833" t="s">
        <v>4579</v>
      </c>
      <c r="X1833" t="s">
        <v>9198</v>
      </c>
      <c r="Y1833" t="s">
        <v>9166</v>
      </c>
      <c r="Z1833" t="s">
        <v>47</v>
      </c>
      <c r="AA1833" t="s">
        <v>40</v>
      </c>
    </row>
    <row r="1834" spans="1:27" x14ac:dyDescent="0.25">
      <c r="A1834">
        <v>4546</v>
      </c>
      <c r="B1834">
        <v>1833</v>
      </c>
      <c r="C1834" t="s">
        <v>2463</v>
      </c>
      <c r="D1834" t="s">
        <v>15</v>
      </c>
      <c r="E1834" t="s">
        <v>2464</v>
      </c>
      <c r="F1834" t="s">
        <v>573</v>
      </c>
      <c r="G1834" s="4" t="s">
        <v>151</v>
      </c>
      <c r="H1834" s="4">
        <v>3.0856481481481481E-2</v>
      </c>
      <c r="I1834" s="4">
        <v>3.2037037037037037E-2</v>
      </c>
      <c r="J1834" s="4">
        <v>3.0902777777777777E-3</v>
      </c>
      <c r="K1834" s="4">
        <v>1.5439814814814814E-2</v>
      </c>
      <c r="L1834" t="s">
        <v>6921</v>
      </c>
      <c r="M1834" t="s">
        <v>4995</v>
      </c>
      <c r="N1834" s="4">
        <v>1.5416666666666667E-2</v>
      </c>
      <c r="O1834" s="9">
        <v>1.5416666666666667E-2</v>
      </c>
      <c r="P1834">
        <v>2</v>
      </c>
      <c r="Q1834">
        <v>1.49925037481259E-3</v>
      </c>
      <c r="R1834" t="s">
        <v>23</v>
      </c>
      <c r="S1834">
        <v>44</v>
      </c>
      <c r="T1834" t="s">
        <v>9189</v>
      </c>
      <c r="U1834" t="s">
        <v>4576</v>
      </c>
      <c r="V1834" t="s">
        <v>75</v>
      </c>
      <c r="W1834" t="s">
        <v>4579</v>
      </c>
      <c r="X1834" t="s">
        <v>9198</v>
      </c>
      <c r="Y1834" t="s">
        <v>9166</v>
      </c>
      <c r="Z1834" t="s">
        <v>47</v>
      </c>
      <c r="AA1834" t="s">
        <v>55</v>
      </c>
    </row>
    <row r="1835" spans="1:27" x14ac:dyDescent="0.25">
      <c r="A1835">
        <v>3955</v>
      </c>
      <c r="B1835">
        <v>1834</v>
      </c>
      <c r="C1835" t="s">
        <v>7748</v>
      </c>
      <c r="D1835" t="s">
        <v>15</v>
      </c>
      <c r="E1835" t="s">
        <v>690</v>
      </c>
      <c r="F1835" t="s">
        <v>2143</v>
      </c>
      <c r="G1835" s="4" t="s">
        <v>151</v>
      </c>
      <c r="H1835" s="4">
        <v>3.0868055555555555E-2</v>
      </c>
      <c r="I1835" s="4">
        <v>3.1747685185185184E-2</v>
      </c>
      <c r="J1835" s="4">
        <v>3.0902777777777777E-3</v>
      </c>
      <c r="K1835" s="4">
        <v>1.5358796296296296E-2</v>
      </c>
      <c r="L1835" t="s">
        <v>7749</v>
      </c>
      <c r="M1835" t="s">
        <v>4617</v>
      </c>
      <c r="N1835" s="4">
        <v>1.5509259259259259E-2</v>
      </c>
      <c r="O1835" s="9">
        <v>1.5509259259259259E-2</v>
      </c>
      <c r="P1835">
        <v>-13</v>
      </c>
      <c r="Q1835">
        <v>-9.7965335342878705E-3</v>
      </c>
      <c r="R1835" t="s">
        <v>23</v>
      </c>
      <c r="S1835">
        <v>44</v>
      </c>
      <c r="T1835" t="s">
        <v>9189</v>
      </c>
      <c r="U1835" t="s">
        <v>4576</v>
      </c>
      <c r="V1835" t="s">
        <v>75</v>
      </c>
      <c r="W1835" t="s">
        <v>4579</v>
      </c>
      <c r="X1835" t="s">
        <v>9198</v>
      </c>
      <c r="Y1835" t="s">
        <v>9166</v>
      </c>
      <c r="Z1835" t="s">
        <v>47</v>
      </c>
      <c r="AA1835" t="s">
        <v>9173</v>
      </c>
    </row>
    <row r="1836" spans="1:27" x14ac:dyDescent="0.25">
      <c r="A1836">
        <v>5171</v>
      </c>
      <c r="B1836">
        <v>1835</v>
      </c>
      <c r="C1836" t="s">
        <v>2465</v>
      </c>
      <c r="D1836" t="s">
        <v>15</v>
      </c>
      <c r="E1836" t="s">
        <v>2466</v>
      </c>
      <c r="F1836" t="s">
        <v>350</v>
      </c>
      <c r="G1836" s="4" t="s">
        <v>135</v>
      </c>
      <c r="H1836" s="4">
        <v>3.0868055555555555E-2</v>
      </c>
      <c r="I1836" s="4">
        <v>3.4722222222222224E-2</v>
      </c>
      <c r="J1836" s="4">
        <v>3.0902777777777777E-3</v>
      </c>
      <c r="K1836" s="4">
        <v>1.5381944444444445E-2</v>
      </c>
      <c r="L1836" t="s">
        <v>7749</v>
      </c>
      <c r="M1836" t="s">
        <v>5496</v>
      </c>
      <c r="N1836" s="4">
        <v>1.5486111111111112E-2</v>
      </c>
      <c r="O1836" s="9">
        <v>1.5486111111111112E-2</v>
      </c>
      <c r="P1836">
        <v>-9</v>
      </c>
      <c r="Q1836">
        <v>-6.7720090293453697E-3</v>
      </c>
      <c r="R1836" t="s">
        <v>23</v>
      </c>
      <c r="S1836">
        <v>44</v>
      </c>
      <c r="T1836" t="s">
        <v>9188</v>
      </c>
      <c r="U1836" t="s">
        <v>4576</v>
      </c>
      <c r="V1836" t="s">
        <v>136</v>
      </c>
      <c r="W1836" t="s">
        <v>4579</v>
      </c>
      <c r="X1836" t="s">
        <v>9198</v>
      </c>
      <c r="Y1836" t="s">
        <v>9166</v>
      </c>
      <c r="Z1836" t="s">
        <v>47</v>
      </c>
      <c r="AA1836" t="s">
        <v>9178</v>
      </c>
    </row>
    <row r="1837" spans="1:27" x14ac:dyDescent="0.25">
      <c r="A1837">
        <v>2447</v>
      </c>
      <c r="B1837">
        <v>1836</v>
      </c>
      <c r="C1837" t="s">
        <v>8384</v>
      </c>
      <c r="D1837" t="s">
        <v>15</v>
      </c>
      <c r="E1837" t="s">
        <v>254</v>
      </c>
      <c r="F1837" t="s">
        <v>29</v>
      </c>
      <c r="G1837" s="4" t="s">
        <v>135</v>
      </c>
      <c r="H1837" s="4">
        <v>3.0879629629629628E-2</v>
      </c>
      <c r="I1837" s="4">
        <v>3.2280092592592589E-2</v>
      </c>
      <c r="J1837" s="4">
        <v>3.0902777777777777E-3</v>
      </c>
      <c r="K1837" s="4">
        <v>1.5520833333333333E-2</v>
      </c>
      <c r="L1837" t="s">
        <v>4996</v>
      </c>
      <c r="M1837" t="s">
        <v>4614</v>
      </c>
      <c r="N1837" s="4">
        <v>1.5358796296296296E-2</v>
      </c>
      <c r="O1837" s="9">
        <v>1.5358796296296296E-2</v>
      </c>
      <c r="P1837">
        <v>14</v>
      </c>
      <c r="Q1837">
        <v>1.0439970171513799E-2</v>
      </c>
      <c r="R1837" t="s">
        <v>23</v>
      </c>
      <c r="S1837">
        <v>44</v>
      </c>
      <c r="T1837" t="s">
        <v>9188</v>
      </c>
      <c r="U1837" t="s">
        <v>4576</v>
      </c>
      <c r="V1837" t="s">
        <v>136</v>
      </c>
      <c r="W1837" t="s">
        <v>4579</v>
      </c>
      <c r="X1837" t="s">
        <v>9198</v>
      </c>
      <c r="Y1837" t="s">
        <v>9166</v>
      </c>
      <c r="Z1837" t="s">
        <v>47</v>
      </c>
      <c r="AA1837" t="s">
        <v>79</v>
      </c>
    </row>
    <row r="1838" spans="1:27" x14ac:dyDescent="0.25">
      <c r="A1838">
        <v>2655</v>
      </c>
      <c r="B1838">
        <v>1837</v>
      </c>
      <c r="C1838" t="s">
        <v>2467</v>
      </c>
      <c r="D1838" t="s">
        <v>15</v>
      </c>
      <c r="F1838" t="s">
        <v>82</v>
      </c>
      <c r="G1838" s="4" t="s">
        <v>135</v>
      </c>
      <c r="H1838" s="4">
        <v>3.0879629629629628E-2</v>
      </c>
      <c r="I1838" s="4">
        <v>3.2557870370370369E-2</v>
      </c>
      <c r="J1838" s="4">
        <v>3.0902777777777777E-3</v>
      </c>
      <c r="K1838" s="4">
        <v>1.5590277777777778E-2</v>
      </c>
      <c r="L1838" t="s">
        <v>4996</v>
      </c>
      <c r="M1838" t="s">
        <v>4997</v>
      </c>
      <c r="N1838" s="4">
        <v>1.5289351851851853E-2</v>
      </c>
      <c r="O1838" s="9">
        <v>1.5289351851851853E-2</v>
      </c>
      <c r="P1838">
        <v>26</v>
      </c>
      <c r="Q1838">
        <v>1.9302152932442501E-2</v>
      </c>
      <c r="R1838" t="s">
        <v>23</v>
      </c>
      <c r="S1838">
        <v>44</v>
      </c>
      <c r="T1838" t="s">
        <v>9188</v>
      </c>
      <c r="U1838" t="s">
        <v>4579</v>
      </c>
      <c r="V1838" t="s">
        <v>136</v>
      </c>
      <c r="W1838" t="s">
        <v>4579</v>
      </c>
      <c r="X1838" t="s">
        <v>9198</v>
      </c>
      <c r="Y1838" t="s">
        <v>9166</v>
      </c>
      <c r="Z1838" t="s">
        <v>47</v>
      </c>
      <c r="AA1838" t="s">
        <v>96</v>
      </c>
    </row>
    <row r="1839" spans="1:27" x14ac:dyDescent="0.25">
      <c r="A1839">
        <v>348</v>
      </c>
      <c r="B1839">
        <v>1838</v>
      </c>
      <c r="C1839" t="s">
        <v>8930</v>
      </c>
      <c r="D1839" t="s">
        <v>15</v>
      </c>
      <c r="E1839" t="s">
        <v>2468</v>
      </c>
      <c r="F1839" t="s">
        <v>82</v>
      </c>
      <c r="G1839" s="4" t="s">
        <v>135</v>
      </c>
      <c r="H1839" s="4">
        <v>3.0879629629629628E-2</v>
      </c>
      <c r="I1839" s="4">
        <v>3.1354166666666669E-2</v>
      </c>
      <c r="J1839" s="4">
        <v>3.0902777777777777E-3</v>
      </c>
      <c r="K1839" s="4">
        <v>1.3865740740740741E-2</v>
      </c>
      <c r="L1839" t="s">
        <v>4996</v>
      </c>
      <c r="M1839" t="s">
        <v>6194</v>
      </c>
      <c r="N1839" s="4">
        <v>1.7013888888888887E-2</v>
      </c>
      <c r="O1839" s="9">
        <v>1.7013888888888887E-2</v>
      </c>
      <c r="P1839">
        <v>-272</v>
      </c>
      <c r="Q1839">
        <v>-0.22704507512520899</v>
      </c>
      <c r="R1839" t="s">
        <v>43</v>
      </c>
      <c r="S1839">
        <v>44</v>
      </c>
      <c r="T1839" t="s">
        <v>9188</v>
      </c>
      <c r="U1839" t="s">
        <v>4576</v>
      </c>
      <c r="V1839" t="s">
        <v>136</v>
      </c>
      <c r="W1839" t="s">
        <v>4579</v>
      </c>
      <c r="X1839" t="s">
        <v>9198</v>
      </c>
      <c r="Y1839" t="s">
        <v>9166</v>
      </c>
      <c r="Z1839" t="s">
        <v>47</v>
      </c>
      <c r="AA1839" t="s">
        <v>189</v>
      </c>
    </row>
    <row r="1840" spans="1:27" x14ac:dyDescent="0.25">
      <c r="A1840">
        <v>614</v>
      </c>
      <c r="B1840">
        <v>1839</v>
      </c>
      <c r="C1840" t="s">
        <v>2469</v>
      </c>
      <c r="D1840" t="s">
        <v>15</v>
      </c>
      <c r="E1840" t="s">
        <v>2470</v>
      </c>
      <c r="F1840" t="s">
        <v>1155</v>
      </c>
      <c r="G1840" s="4" t="s">
        <v>18</v>
      </c>
      <c r="H1840" s="4">
        <v>3.0879629629629628E-2</v>
      </c>
      <c r="I1840" s="4">
        <v>3.2025462962962964E-2</v>
      </c>
      <c r="J1840" s="4">
        <v>3.0902777777777777E-3</v>
      </c>
      <c r="K1840" s="4">
        <v>1.5474537037037037E-2</v>
      </c>
      <c r="L1840" t="s">
        <v>4996</v>
      </c>
      <c r="M1840" t="s">
        <v>6828</v>
      </c>
      <c r="N1840" s="4">
        <v>1.5405092592592592E-2</v>
      </c>
      <c r="O1840" s="9">
        <v>1.5405092592592592E-2</v>
      </c>
      <c r="P1840">
        <v>6</v>
      </c>
      <c r="Q1840">
        <v>4.4876589379207197E-3</v>
      </c>
      <c r="R1840" t="s">
        <v>23</v>
      </c>
      <c r="S1840">
        <v>44</v>
      </c>
      <c r="T1840" t="s">
        <v>9188</v>
      </c>
      <c r="U1840" t="s">
        <v>4576</v>
      </c>
      <c r="V1840" t="s">
        <v>105</v>
      </c>
      <c r="W1840" t="s">
        <v>4579</v>
      </c>
      <c r="X1840" t="s">
        <v>9198</v>
      </c>
      <c r="Y1840" t="s">
        <v>9166</v>
      </c>
      <c r="Z1840" t="s">
        <v>47</v>
      </c>
      <c r="AA1840" t="s">
        <v>65</v>
      </c>
    </row>
    <row r="1841" spans="1:27" x14ac:dyDescent="0.25">
      <c r="A1841">
        <v>580</v>
      </c>
      <c r="B1841">
        <v>1840</v>
      </c>
      <c r="C1841" t="s">
        <v>2471</v>
      </c>
      <c r="D1841" t="s">
        <v>15</v>
      </c>
      <c r="E1841" t="s">
        <v>2472</v>
      </c>
      <c r="F1841" t="s">
        <v>847</v>
      </c>
      <c r="G1841" s="4" t="s">
        <v>135</v>
      </c>
      <c r="H1841" s="4">
        <v>3.0891203703703702E-2</v>
      </c>
      <c r="I1841" s="4">
        <v>3.2060185185185185E-2</v>
      </c>
      <c r="J1841" s="4">
        <v>3.0902777777777777E-3</v>
      </c>
      <c r="K1841" s="4">
        <v>1.5543981481481482E-2</v>
      </c>
      <c r="L1841" t="s">
        <v>4619</v>
      </c>
      <c r="M1841" t="s">
        <v>4832</v>
      </c>
      <c r="N1841" s="4">
        <v>1.5347222222222222E-2</v>
      </c>
      <c r="O1841" s="9">
        <v>1.5347222222222222E-2</v>
      </c>
      <c r="P1841">
        <v>17</v>
      </c>
      <c r="Q1841">
        <v>1.26582278481013E-2</v>
      </c>
      <c r="R1841" t="s">
        <v>23</v>
      </c>
      <c r="S1841">
        <v>44</v>
      </c>
      <c r="T1841" t="s">
        <v>9188</v>
      </c>
      <c r="U1841" t="s">
        <v>4576</v>
      </c>
      <c r="V1841" t="s">
        <v>136</v>
      </c>
      <c r="W1841" t="s">
        <v>4579</v>
      </c>
      <c r="X1841" t="s">
        <v>9198</v>
      </c>
      <c r="Y1841" t="s">
        <v>9166</v>
      </c>
      <c r="Z1841" t="s">
        <v>47</v>
      </c>
      <c r="AA1841" t="s">
        <v>86</v>
      </c>
    </row>
    <row r="1842" spans="1:27" x14ac:dyDescent="0.25">
      <c r="A1842">
        <v>3156</v>
      </c>
      <c r="B1842">
        <v>1841</v>
      </c>
      <c r="C1842" t="s">
        <v>2473</v>
      </c>
      <c r="D1842" t="s">
        <v>15</v>
      </c>
      <c r="F1842" t="s">
        <v>82</v>
      </c>
      <c r="G1842" s="4" t="s">
        <v>18</v>
      </c>
      <c r="H1842" s="4">
        <v>3.0891203703703702E-2</v>
      </c>
      <c r="I1842" s="4">
        <v>3.2106481481481479E-2</v>
      </c>
      <c r="J1842" s="4">
        <v>3.0902777777777777E-3</v>
      </c>
      <c r="K1842" s="4">
        <v>1.5486111111111112E-2</v>
      </c>
      <c r="L1842" t="s">
        <v>4619</v>
      </c>
      <c r="M1842" t="s">
        <v>4824</v>
      </c>
      <c r="N1842" s="4">
        <v>1.5405092592592592E-2</v>
      </c>
      <c r="O1842" s="9">
        <v>1.5405092592592592E-2</v>
      </c>
      <c r="P1842">
        <v>7</v>
      </c>
      <c r="Q1842">
        <v>5.2316890881913304E-3</v>
      </c>
      <c r="R1842" t="s">
        <v>23</v>
      </c>
      <c r="S1842">
        <v>44</v>
      </c>
      <c r="T1842" t="s">
        <v>9188</v>
      </c>
      <c r="U1842" t="s">
        <v>4579</v>
      </c>
      <c r="V1842" t="s">
        <v>105</v>
      </c>
      <c r="W1842" t="s">
        <v>4579</v>
      </c>
      <c r="X1842" t="s">
        <v>9198</v>
      </c>
      <c r="Y1842" t="s">
        <v>9166</v>
      </c>
      <c r="Z1842" t="s">
        <v>47</v>
      </c>
      <c r="AA1842" t="s">
        <v>69</v>
      </c>
    </row>
    <row r="1843" spans="1:27" x14ac:dyDescent="0.25">
      <c r="A1843">
        <v>4597</v>
      </c>
      <c r="B1843">
        <v>1842</v>
      </c>
      <c r="C1843" t="s">
        <v>5821</v>
      </c>
      <c r="D1843" t="s">
        <v>15</v>
      </c>
      <c r="F1843" t="s">
        <v>17</v>
      </c>
      <c r="G1843" s="4" t="s">
        <v>685</v>
      </c>
      <c r="H1843" s="4">
        <v>3.0891203703703702E-2</v>
      </c>
      <c r="I1843" s="4">
        <v>3.2106481481481479E-2</v>
      </c>
      <c r="J1843" s="4">
        <v>3.0902777777777777E-3</v>
      </c>
      <c r="K1843" s="4">
        <v>1.545138888888889E-2</v>
      </c>
      <c r="L1843" t="s">
        <v>4619</v>
      </c>
      <c r="M1843" t="s">
        <v>5822</v>
      </c>
      <c r="N1843" s="4">
        <v>1.5439814814814814E-2</v>
      </c>
      <c r="O1843" s="9">
        <v>1.5439814814814814E-2</v>
      </c>
      <c r="P1843">
        <v>1</v>
      </c>
      <c r="Q1843">
        <v>7.4906367041198505E-4</v>
      </c>
      <c r="R1843" t="s">
        <v>23</v>
      </c>
      <c r="S1843">
        <v>44</v>
      </c>
      <c r="T1843" t="s">
        <v>9188</v>
      </c>
      <c r="U1843" t="s">
        <v>4579</v>
      </c>
      <c r="V1843" t="s">
        <v>62</v>
      </c>
      <c r="W1843" t="s">
        <v>4579</v>
      </c>
      <c r="X1843" t="s">
        <v>9198</v>
      </c>
      <c r="Y1843" t="s">
        <v>9166</v>
      </c>
      <c r="Z1843" t="s">
        <v>47</v>
      </c>
      <c r="AA1843" t="s">
        <v>58</v>
      </c>
    </row>
    <row r="1844" spans="1:27" x14ac:dyDescent="0.25">
      <c r="A1844">
        <v>2828</v>
      </c>
      <c r="B1844">
        <v>1843</v>
      </c>
      <c r="C1844" t="s">
        <v>2474</v>
      </c>
      <c r="D1844" t="s">
        <v>15</v>
      </c>
      <c r="F1844" t="s">
        <v>82</v>
      </c>
      <c r="G1844" s="4" t="s">
        <v>18</v>
      </c>
      <c r="H1844" s="4">
        <v>3.0891203703703702E-2</v>
      </c>
      <c r="I1844" s="4">
        <v>3.2037037037037037E-2</v>
      </c>
      <c r="J1844" s="4">
        <v>3.0902777777777777E-3</v>
      </c>
      <c r="K1844" s="4">
        <v>1.5532407407407408E-2</v>
      </c>
      <c r="L1844" t="s">
        <v>4619</v>
      </c>
      <c r="M1844" t="s">
        <v>4620</v>
      </c>
      <c r="N1844" s="4">
        <v>1.5358796296296296E-2</v>
      </c>
      <c r="O1844" s="9">
        <v>1.5358796296296296E-2</v>
      </c>
      <c r="P1844">
        <v>15</v>
      </c>
      <c r="Q1844">
        <v>1.1177347242921E-2</v>
      </c>
      <c r="R1844" t="s">
        <v>23</v>
      </c>
      <c r="S1844">
        <v>44</v>
      </c>
      <c r="T1844" t="s">
        <v>9188</v>
      </c>
      <c r="U1844" t="s">
        <v>4579</v>
      </c>
      <c r="V1844" t="s">
        <v>105</v>
      </c>
      <c r="W1844" t="s">
        <v>4579</v>
      </c>
      <c r="X1844" t="s">
        <v>9198</v>
      </c>
      <c r="Y1844" t="s">
        <v>9166</v>
      </c>
      <c r="Z1844" t="s">
        <v>47</v>
      </c>
      <c r="AA1844" t="s">
        <v>83</v>
      </c>
    </row>
    <row r="1845" spans="1:27" x14ac:dyDescent="0.25">
      <c r="A1845">
        <v>5585</v>
      </c>
      <c r="B1845">
        <v>1844</v>
      </c>
      <c r="C1845" t="s">
        <v>7095</v>
      </c>
      <c r="D1845" t="s">
        <v>15</v>
      </c>
      <c r="F1845" t="s">
        <v>713</v>
      </c>
      <c r="G1845" s="4" t="s">
        <v>18</v>
      </c>
      <c r="H1845" s="4">
        <v>3.0891203703703702E-2</v>
      </c>
      <c r="I1845" s="4">
        <v>3.4432870370370371E-2</v>
      </c>
      <c r="J1845" s="4">
        <v>3.0902777777777777E-3</v>
      </c>
      <c r="K1845" s="4">
        <v>1.53125E-2</v>
      </c>
      <c r="L1845" t="s">
        <v>4619</v>
      </c>
      <c r="M1845" t="s">
        <v>4820</v>
      </c>
      <c r="N1845" s="4">
        <v>1.5578703703703704E-2</v>
      </c>
      <c r="O1845" s="9">
        <v>1.5578703703703704E-2</v>
      </c>
      <c r="P1845">
        <v>-23</v>
      </c>
      <c r="Q1845">
        <v>-1.7384731670446001E-2</v>
      </c>
      <c r="R1845" t="s">
        <v>23</v>
      </c>
      <c r="S1845">
        <v>44</v>
      </c>
      <c r="T1845" t="s">
        <v>9188</v>
      </c>
      <c r="U1845" t="s">
        <v>4579</v>
      </c>
      <c r="V1845" t="s">
        <v>105</v>
      </c>
      <c r="W1845" t="s">
        <v>4579</v>
      </c>
      <c r="X1845" t="s">
        <v>9198</v>
      </c>
      <c r="Y1845" t="s">
        <v>9166</v>
      </c>
      <c r="Z1845" t="s">
        <v>47</v>
      </c>
      <c r="AA1845" t="s">
        <v>9174</v>
      </c>
    </row>
    <row r="1846" spans="1:27" x14ac:dyDescent="0.25">
      <c r="A1846">
        <v>2156</v>
      </c>
      <c r="B1846">
        <v>1845</v>
      </c>
      <c r="C1846" t="s">
        <v>2475</v>
      </c>
      <c r="D1846" t="s">
        <v>15</v>
      </c>
      <c r="F1846" t="s">
        <v>27</v>
      </c>
      <c r="G1846" s="4" t="s">
        <v>685</v>
      </c>
      <c r="H1846" s="4">
        <v>3.0902777777777779E-2</v>
      </c>
      <c r="I1846" s="4">
        <v>3.4513888888888886E-2</v>
      </c>
      <c r="J1846" s="4">
        <v>3.0902777777777777E-3</v>
      </c>
      <c r="K1846" s="4">
        <v>1.5625E-2</v>
      </c>
      <c r="L1846" t="s">
        <v>5824</v>
      </c>
      <c r="M1846" t="s">
        <v>5004</v>
      </c>
      <c r="N1846" s="4">
        <v>1.5277777777777777E-2</v>
      </c>
      <c r="O1846" s="9">
        <v>1.5277777777777777E-2</v>
      </c>
      <c r="P1846">
        <v>30</v>
      </c>
      <c r="Q1846">
        <v>2.2222222222222199E-2</v>
      </c>
      <c r="R1846" t="s">
        <v>19</v>
      </c>
      <c r="S1846">
        <v>44</v>
      </c>
      <c r="T1846" t="s">
        <v>9188</v>
      </c>
      <c r="U1846" t="s">
        <v>4579</v>
      </c>
      <c r="V1846" t="s">
        <v>62</v>
      </c>
      <c r="W1846" t="s">
        <v>4579</v>
      </c>
      <c r="X1846" t="s">
        <v>9198</v>
      </c>
      <c r="Y1846" t="s">
        <v>9166</v>
      </c>
      <c r="Z1846" t="s">
        <v>47</v>
      </c>
      <c r="AA1846" t="s">
        <v>105</v>
      </c>
    </row>
    <row r="1847" spans="1:27" x14ac:dyDescent="0.25">
      <c r="A1847">
        <v>4926</v>
      </c>
      <c r="B1847">
        <v>1846</v>
      </c>
      <c r="C1847" t="s">
        <v>5823</v>
      </c>
      <c r="D1847" t="s">
        <v>15</v>
      </c>
      <c r="F1847" t="s">
        <v>2476</v>
      </c>
      <c r="G1847" s="4" t="s">
        <v>207</v>
      </c>
      <c r="H1847" s="4">
        <v>3.0902777777777779E-2</v>
      </c>
      <c r="I1847" s="4">
        <v>3.2430555555555553E-2</v>
      </c>
      <c r="J1847" s="4">
        <v>3.0902777777777777E-3</v>
      </c>
      <c r="K1847" s="4">
        <v>1.5393518518518518E-2</v>
      </c>
      <c r="L1847" t="s">
        <v>5824</v>
      </c>
      <c r="M1847" t="s">
        <v>5817</v>
      </c>
      <c r="N1847" s="4">
        <v>1.5509259259259259E-2</v>
      </c>
      <c r="O1847" s="9">
        <v>1.5509259259259259E-2</v>
      </c>
      <c r="P1847">
        <v>-10</v>
      </c>
      <c r="Q1847">
        <v>-7.5187969924812E-3</v>
      </c>
      <c r="R1847" t="s">
        <v>23</v>
      </c>
      <c r="S1847">
        <v>44</v>
      </c>
      <c r="T1847" t="s">
        <v>9188</v>
      </c>
      <c r="U1847" t="s">
        <v>4579</v>
      </c>
      <c r="V1847" t="s">
        <v>165</v>
      </c>
      <c r="W1847" t="s">
        <v>4579</v>
      </c>
      <c r="X1847" t="s">
        <v>9198</v>
      </c>
      <c r="Y1847" t="s">
        <v>9166</v>
      </c>
      <c r="Z1847" t="s">
        <v>47</v>
      </c>
      <c r="AA1847" t="s">
        <v>40</v>
      </c>
    </row>
    <row r="1848" spans="1:27" x14ac:dyDescent="0.25">
      <c r="A1848">
        <v>2540</v>
      </c>
      <c r="B1848">
        <v>1847</v>
      </c>
      <c r="C1848" t="s">
        <v>2477</v>
      </c>
      <c r="D1848" t="s">
        <v>15</v>
      </c>
      <c r="F1848" t="s">
        <v>17</v>
      </c>
      <c r="G1848" s="4" t="s">
        <v>207</v>
      </c>
      <c r="H1848" s="4">
        <v>3.0902777777777779E-2</v>
      </c>
      <c r="I1848" s="4">
        <v>3.2118055555555552E-2</v>
      </c>
      <c r="J1848" s="4">
        <v>3.0902777777777777E-3</v>
      </c>
      <c r="K1848" s="4">
        <v>1.5162037037037036E-2</v>
      </c>
      <c r="L1848" t="s">
        <v>5824</v>
      </c>
      <c r="M1848" t="s">
        <v>4611</v>
      </c>
      <c r="N1848" s="4">
        <v>1.5740740740740739E-2</v>
      </c>
      <c r="O1848" s="9">
        <v>1.5740740740740739E-2</v>
      </c>
      <c r="P1848">
        <v>-50</v>
      </c>
      <c r="Q1848">
        <v>-3.8167938931297697E-2</v>
      </c>
      <c r="R1848" t="s">
        <v>43</v>
      </c>
      <c r="S1848">
        <v>44</v>
      </c>
      <c r="T1848" t="s">
        <v>9188</v>
      </c>
      <c r="U1848" t="s">
        <v>4579</v>
      </c>
      <c r="V1848" t="s">
        <v>165</v>
      </c>
      <c r="W1848" t="s">
        <v>4579</v>
      </c>
      <c r="X1848" t="s">
        <v>9198</v>
      </c>
      <c r="Y1848" t="s">
        <v>9166</v>
      </c>
      <c r="Z1848" t="s">
        <v>47</v>
      </c>
      <c r="AA1848" t="s">
        <v>165</v>
      </c>
    </row>
    <row r="1849" spans="1:27" x14ac:dyDescent="0.25">
      <c r="A1849">
        <v>4255</v>
      </c>
      <c r="B1849">
        <v>1848</v>
      </c>
      <c r="C1849" t="s">
        <v>6348</v>
      </c>
      <c r="D1849" t="s">
        <v>15</v>
      </c>
      <c r="F1849" t="s">
        <v>1112</v>
      </c>
      <c r="G1849" s="4" t="s">
        <v>685</v>
      </c>
      <c r="H1849" s="4">
        <v>3.0914351851851853E-2</v>
      </c>
      <c r="I1849" s="4">
        <v>3.2118055555555552E-2</v>
      </c>
      <c r="J1849" s="4">
        <v>3.0902777777777777E-3</v>
      </c>
      <c r="K1849" s="4">
        <v>1.5208333333333334E-2</v>
      </c>
      <c r="L1849" t="s">
        <v>5487</v>
      </c>
      <c r="M1849" t="s">
        <v>6349</v>
      </c>
      <c r="N1849" s="4">
        <v>1.5706018518518518E-2</v>
      </c>
      <c r="O1849" s="9">
        <v>1.5706018518518518E-2</v>
      </c>
      <c r="P1849">
        <v>-43</v>
      </c>
      <c r="Q1849">
        <v>-3.2724505327245003E-2</v>
      </c>
      <c r="R1849" t="s">
        <v>43</v>
      </c>
      <c r="S1849">
        <v>44</v>
      </c>
      <c r="T1849" t="s">
        <v>9188</v>
      </c>
      <c r="U1849" t="s">
        <v>4579</v>
      </c>
      <c r="V1849" t="s">
        <v>62</v>
      </c>
      <c r="W1849" t="s">
        <v>4579</v>
      </c>
      <c r="X1849" t="s">
        <v>9198</v>
      </c>
      <c r="Y1849" t="s">
        <v>9166</v>
      </c>
      <c r="Z1849" t="s">
        <v>47</v>
      </c>
      <c r="AA1849" t="s">
        <v>178</v>
      </c>
    </row>
    <row r="1850" spans="1:27" x14ac:dyDescent="0.25">
      <c r="A1850">
        <v>719</v>
      </c>
      <c r="B1850">
        <v>1849</v>
      </c>
      <c r="C1850" t="s">
        <v>2478</v>
      </c>
      <c r="D1850" t="s">
        <v>15</v>
      </c>
      <c r="E1850" t="s">
        <v>2479</v>
      </c>
      <c r="F1850" t="s">
        <v>776</v>
      </c>
      <c r="G1850" s="4" t="s">
        <v>30</v>
      </c>
      <c r="H1850" s="4">
        <v>3.0914351851851853E-2</v>
      </c>
      <c r="I1850" s="4">
        <v>3.5173611111111114E-2</v>
      </c>
      <c r="J1850" s="4">
        <v>3.0902777777777777E-3</v>
      </c>
      <c r="K1850" s="4">
        <v>1.5462962962962963E-2</v>
      </c>
      <c r="L1850" t="s">
        <v>5487</v>
      </c>
      <c r="M1850" t="s">
        <v>6996</v>
      </c>
      <c r="N1850" s="4">
        <v>1.545138888888889E-2</v>
      </c>
      <c r="O1850" s="9">
        <v>1.545138888888889E-2</v>
      </c>
      <c r="P1850">
        <v>1</v>
      </c>
      <c r="Q1850">
        <v>7.4850299401197598E-4</v>
      </c>
      <c r="R1850" t="s">
        <v>23</v>
      </c>
      <c r="S1850">
        <v>44</v>
      </c>
      <c r="T1850" t="s">
        <v>9188</v>
      </c>
      <c r="U1850" t="s">
        <v>4576</v>
      </c>
      <c r="V1850" t="s">
        <v>75</v>
      </c>
      <c r="W1850" t="s">
        <v>4579</v>
      </c>
      <c r="X1850" t="s">
        <v>9198</v>
      </c>
      <c r="Y1850" t="s">
        <v>9166</v>
      </c>
      <c r="Z1850" t="s">
        <v>47</v>
      </c>
      <c r="AA1850" t="s">
        <v>62</v>
      </c>
    </row>
    <row r="1851" spans="1:27" x14ac:dyDescent="0.25">
      <c r="A1851">
        <v>2179</v>
      </c>
      <c r="B1851">
        <v>1850</v>
      </c>
      <c r="C1851" t="s">
        <v>8321</v>
      </c>
      <c r="D1851" t="s">
        <v>15</v>
      </c>
      <c r="E1851" t="s">
        <v>2480</v>
      </c>
      <c r="F1851" t="s">
        <v>2329</v>
      </c>
      <c r="G1851" s="4" t="s">
        <v>135</v>
      </c>
      <c r="H1851" s="4">
        <v>3.0914351851851853E-2</v>
      </c>
      <c r="I1851" s="4">
        <v>3.2002314814814817E-2</v>
      </c>
      <c r="J1851" s="4">
        <v>3.0902777777777777E-3</v>
      </c>
      <c r="K1851" s="4">
        <v>1.5081018518518518E-2</v>
      </c>
      <c r="L1851" t="s">
        <v>5487</v>
      </c>
      <c r="M1851" t="s">
        <v>7362</v>
      </c>
      <c r="N1851" s="4">
        <v>1.5833333333333335E-2</v>
      </c>
      <c r="O1851" s="9">
        <v>1.5833333333333335E-2</v>
      </c>
      <c r="P1851">
        <v>-65</v>
      </c>
      <c r="Q1851">
        <v>-4.9884881043745201E-2</v>
      </c>
      <c r="R1851" t="s">
        <v>43</v>
      </c>
      <c r="S1851">
        <v>44</v>
      </c>
      <c r="T1851" t="s">
        <v>9188</v>
      </c>
      <c r="U1851" t="s">
        <v>4576</v>
      </c>
      <c r="V1851" t="s">
        <v>136</v>
      </c>
      <c r="W1851" t="s">
        <v>4579</v>
      </c>
      <c r="X1851" t="s">
        <v>9198</v>
      </c>
      <c r="Y1851" t="s">
        <v>9166</v>
      </c>
      <c r="Z1851" t="s">
        <v>47</v>
      </c>
      <c r="AA1851" t="s">
        <v>144</v>
      </c>
    </row>
    <row r="1852" spans="1:27" x14ac:dyDescent="0.25">
      <c r="A1852">
        <v>4318</v>
      </c>
      <c r="B1852">
        <v>1851</v>
      </c>
      <c r="C1852" t="s">
        <v>2481</v>
      </c>
      <c r="D1852" t="s">
        <v>15</v>
      </c>
      <c r="F1852" t="s">
        <v>82</v>
      </c>
      <c r="G1852" s="4" t="s">
        <v>151</v>
      </c>
      <c r="H1852" s="4">
        <v>3.0914351851851853E-2</v>
      </c>
      <c r="I1852" s="4">
        <v>3.201388888888889E-2</v>
      </c>
      <c r="J1852" s="4">
        <v>3.0902777777777777E-3</v>
      </c>
      <c r="K1852" s="4">
        <v>1.5335648148148149E-2</v>
      </c>
      <c r="L1852" t="s">
        <v>5487</v>
      </c>
      <c r="M1852" t="s">
        <v>5488</v>
      </c>
      <c r="N1852" s="4">
        <v>1.5578703703703704E-2</v>
      </c>
      <c r="O1852" s="9">
        <v>1.5578703703703704E-2</v>
      </c>
      <c r="P1852">
        <v>-21</v>
      </c>
      <c r="Q1852">
        <v>-1.5849056603773601E-2</v>
      </c>
      <c r="R1852" t="s">
        <v>23</v>
      </c>
      <c r="S1852">
        <v>44</v>
      </c>
      <c r="T1852" t="s">
        <v>9189</v>
      </c>
      <c r="U1852" t="s">
        <v>4579</v>
      </c>
      <c r="V1852" t="s">
        <v>75</v>
      </c>
      <c r="W1852" t="s">
        <v>4579</v>
      </c>
      <c r="X1852" t="s">
        <v>9198</v>
      </c>
      <c r="Y1852" t="s">
        <v>9166</v>
      </c>
      <c r="Z1852" t="s">
        <v>47</v>
      </c>
      <c r="AA1852" t="s">
        <v>9176</v>
      </c>
    </row>
    <row r="1853" spans="1:27" x14ac:dyDescent="0.25">
      <c r="A1853">
        <v>4379</v>
      </c>
      <c r="B1853">
        <v>1852</v>
      </c>
      <c r="C1853" t="s">
        <v>7993</v>
      </c>
      <c r="D1853" t="s">
        <v>15</v>
      </c>
      <c r="E1853" t="s">
        <v>2482</v>
      </c>
      <c r="F1853" t="s">
        <v>499</v>
      </c>
      <c r="G1853" s="4" t="s">
        <v>1011</v>
      </c>
      <c r="H1853" s="4">
        <v>3.0914351851851853E-2</v>
      </c>
      <c r="I1853" s="4">
        <v>3.1331018518518522E-2</v>
      </c>
      <c r="J1853" s="4">
        <v>3.0902777777777777E-3</v>
      </c>
      <c r="K1853" s="4">
        <v>1.5127314814814816E-2</v>
      </c>
      <c r="L1853" t="s">
        <v>5487</v>
      </c>
      <c r="M1853" t="s">
        <v>4606</v>
      </c>
      <c r="N1853" s="4">
        <v>1.5787037037037037E-2</v>
      </c>
      <c r="O1853" s="9">
        <v>1.5787037037037037E-2</v>
      </c>
      <c r="P1853">
        <v>-57</v>
      </c>
      <c r="Q1853">
        <v>-4.3611323641928101E-2</v>
      </c>
      <c r="R1853" t="s">
        <v>43</v>
      </c>
      <c r="S1853">
        <v>44</v>
      </c>
      <c r="T1853" t="s">
        <v>9189</v>
      </c>
      <c r="U1853" t="s">
        <v>4576</v>
      </c>
      <c r="V1853" t="s">
        <v>136</v>
      </c>
      <c r="W1853" t="s">
        <v>4579</v>
      </c>
      <c r="X1853" t="s">
        <v>9198</v>
      </c>
      <c r="Y1853" t="s">
        <v>9166</v>
      </c>
      <c r="Z1853" t="s">
        <v>47</v>
      </c>
      <c r="AA1853" t="s">
        <v>155</v>
      </c>
    </row>
    <row r="1854" spans="1:27" x14ac:dyDescent="0.25">
      <c r="A1854">
        <v>4269</v>
      </c>
      <c r="B1854">
        <v>1853</v>
      </c>
      <c r="C1854" t="s">
        <v>2483</v>
      </c>
      <c r="D1854" t="s">
        <v>15</v>
      </c>
      <c r="F1854" t="s">
        <v>1642</v>
      </c>
      <c r="G1854" s="4" t="s">
        <v>30</v>
      </c>
      <c r="H1854" s="4">
        <v>3.0914351851851853E-2</v>
      </c>
      <c r="I1854" s="4">
        <v>3.4467592592592591E-2</v>
      </c>
      <c r="J1854" s="4">
        <v>3.0902777777777777E-3</v>
      </c>
      <c r="K1854" s="4">
        <v>1.5555555555555555E-2</v>
      </c>
      <c r="L1854" t="s">
        <v>5487</v>
      </c>
      <c r="M1854" t="s">
        <v>4984</v>
      </c>
      <c r="N1854" s="4">
        <v>1.5358796296296296E-2</v>
      </c>
      <c r="O1854" s="9">
        <v>1.5358796296296296E-2</v>
      </c>
      <c r="P1854">
        <v>17</v>
      </c>
      <c r="Q1854">
        <v>1.26488095238095E-2</v>
      </c>
      <c r="R1854" t="s">
        <v>23</v>
      </c>
      <c r="S1854">
        <v>44</v>
      </c>
      <c r="T1854" t="s">
        <v>9188</v>
      </c>
      <c r="U1854" t="s">
        <v>4579</v>
      </c>
      <c r="V1854" t="s">
        <v>75</v>
      </c>
      <c r="W1854" t="s">
        <v>4579</v>
      </c>
      <c r="X1854" t="s">
        <v>9198</v>
      </c>
      <c r="Y1854" t="s">
        <v>9166</v>
      </c>
      <c r="Z1854" t="s">
        <v>47</v>
      </c>
      <c r="AA1854" t="s">
        <v>89</v>
      </c>
    </row>
    <row r="1855" spans="1:27" x14ac:dyDescent="0.25">
      <c r="A1855">
        <v>838</v>
      </c>
      <c r="B1855">
        <v>1854</v>
      </c>
      <c r="C1855" t="s">
        <v>9064</v>
      </c>
      <c r="D1855" t="s">
        <v>15</v>
      </c>
      <c r="E1855" t="s">
        <v>2484</v>
      </c>
      <c r="F1855" t="s">
        <v>82</v>
      </c>
      <c r="G1855" s="4" t="s">
        <v>207</v>
      </c>
      <c r="H1855" s="4">
        <v>3.0925925925925926E-2</v>
      </c>
      <c r="I1855" s="4">
        <v>3.2210648148148148E-2</v>
      </c>
      <c r="J1855" s="4">
        <v>3.0902777777777777E-3</v>
      </c>
      <c r="K1855" s="4">
        <v>1.5034722222222222E-2</v>
      </c>
      <c r="L1855" t="s">
        <v>7215</v>
      </c>
      <c r="M1855" t="s">
        <v>5952</v>
      </c>
      <c r="N1855" s="4">
        <v>1.5891203703703703E-2</v>
      </c>
      <c r="O1855" s="9">
        <v>1.5891203703703703E-2</v>
      </c>
      <c r="P1855">
        <v>-74</v>
      </c>
      <c r="Q1855">
        <v>-5.6966897613548902E-2</v>
      </c>
      <c r="R1855" t="s">
        <v>43</v>
      </c>
      <c r="S1855">
        <v>44</v>
      </c>
      <c r="T1855" t="s">
        <v>9188</v>
      </c>
      <c r="U1855" t="s">
        <v>4576</v>
      </c>
      <c r="V1855" t="s">
        <v>165</v>
      </c>
      <c r="W1855" t="s">
        <v>4579</v>
      </c>
      <c r="X1855" t="s">
        <v>9198</v>
      </c>
      <c r="Y1855" t="s">
        <v>9166</v>
      </c>
      <c r="Z1855" t="s">
        <v>47</v>
      </c>
      <c r="AA1855" t="s">
        <v>131</v>
      </c>
    </row>
    <row r="1856" spans="1:27" x14ac:dyDescent="0.25">
      <c r="A1856">
        <v>1081</v>
      </c>
      <c r="B1856">
        <v>1855</v>
      </c>
      <c r="C1856" t="s">
        <v>2485</v>
      </c>
      <c r="D1856" t="s">
        <v>15</v>
      </c>
      <c r="E1856" t="s">
        <v>1613</v>
      </c>
      <c r="F1856" t="s">
        <v>257</v>
      </c>
      <c r="G1856" s="4" t="s">
        <v>135</v>
      </c>
      <c r="H1856" s="4">
        <v>3.0925925925925926E-2</v>
      </c>
      <c r="I1856" s="4">
        <v>3.2083333333333332E-2</v>
      </c>
      <c r="J1856" s="4">
        <v>3.0902777777777777E-3</v>
      </c>
      <c r="K1856" s="4">
        <v>1.5370370370370371E-2</v>
      </c>
      <c r="L1856" t="s">
        <v>7215</v>
      </c>
      <c r="M1856" t="s">
        <v>6826</v>
      </c>
      <c r="N1856" s="4">
        <v>1.5555555555555555E-2</v>
      </c>
      <c r="O1856" s="9">
        <v>1.5555555555555555E-2</v>
      </c>
      <c r="P1856">
        <v>-16</v>
      </c>
      <c r="Q1856">
        <v>-1.20481927710843E-2</v>
      </c>
      <c r="R1856" t="s">
        <v>23</v>
      </c>
      <c r="S1856">
        <v>44</v>
      </c>
      <c r="T1856" t="s">
        <v>9188</v>
      </c>
      <c r="U1856" t="s">
        <v>4576</v>
      </c>
      <c r="V1856" t="s">
        <v>136</v>
      </c>
      <c r="W1856" t="s">
        <v>4579</v>
      </c>
      <c r="X1856" t="s">
        <v>9198</v>
      </c>
      <c r="Y1856" t="s">
        <v>9166</v>
      </c>
      <c r="Z1856" t="s">
        <v>47</v>
      </c>
      <c r="AA1856" t="s">
        <v>9170</v>
      </c>
    </row>
    <row r="1857" spans="1:27" x14ac:dyDescent="0.25">
      <c r="A1857">
        <v>4089</v>
      </c>
      <c r="B1857">
        <v>1856</v>
      </c>
      <c r="C1857" t="s">
        <v>8322</v>
      </c>
      <c r="D1857" t="s">
        <v>15</v>
      </c>
      <c r="E1857" t="s">
        <v>2486</v>
      </c>
      <c r="F1857" t="s">
        <v>269</v>
      </c>
      <c r="G1857" s="4" t="s">
        <v>135</v>
      </c>
      <c r="H1857" s="4">
        <v>3.0925925925925926E-2</v>
      </c>
      <c r="I1857" s="4">
        <v>3.1851851851851853E-2</v>
      </c>
      <c r="J1857" s="4">
        <v>3.0902777777777777E-3</v>
      </c>
      <c r="K1857" s="4">
        <v>1.5219907407407408E-2</v>
      </c>
      <c r="L1857" t="s">
        <v>7215</v>
      </c>
      <c r="M1857" t="s">
        <v>5486</v>
      </c>
      <c r="N1857" s="4">
        <v>1.5706018518518518E-2</v>
      </c>
      <c r="O1857" s="9">
        <v>1.5706018518518518E-2</v>
      </c>
      <c r="P1857">
        <v>-42</v>
      </c>
      <c r="Q1857">
        <v>-3.1939163498098902E-2</v>
      </c>
      <c r="R1857" t="s">
        <v>43</v>
      </c>
      <c r="S1857">
        <v>44</v>
      </c>
      <c r="T1857" t="s">
        <v>9188</v>
      </c>
      <c r="U1857" t="s">
        <v>4576</v>
      </c>
      <c r="V1857" t="s">
        <v>136</v>
      </c>
      <c r="W1857" t="s">
        <v>4579</v>
      </c>
      <c r="X1857" t="s">
        <v>9198</v>
      </c>
      <c r="Y1857" t="s">
        <v>9166</v>
      </c>
      <c r="Z1857" t="s">
        <v>47</v>
      </c>
      <c r="AA1857" t="s">
        <v>180</v>
      </c>
    </row>
    <row r="1858" spans="1:27" x14ac:dyDescent="0.25">
      <c r="A1858">
        <v>4470</v>
      </c>
      <c r="B1858">
        <v>1857</v>
      </c>
      <c r="C1858" t="s">
        <v>2487</v>
      </c>
      <c r="D1858" t="s">
        <v>15</v>
      </c>
      <c r="F1858" t="s">
        <v>1855</v>
      </c>
      <c r="G1858" s="4" t="s">
        <v>18</v>
      </c>
      <c r="H1858" s="4">
        <v>3.0925925925925926E-2</v>
      </c>
      <c r="I1858" s="4">
        <v>3.4548611111111113E-2</v>
      </c>
      <c r="J1858" s="4">
        <v>3.0902777777777777E-3</v>
      </c>
      <c r="K1858" s="4">
        <v>1.5706018518518518E-2</v>
      </c>
      <c r="L1858" t="s">
        <v>7215</v>
      </c>
      <c r="M1858" t="s">
        <v>4999</v>
      </c>
      <c r="N1858" s="4">
        <v>1.5219907407407408E-2</v>
      </c>
      <c r="O1858" s="9">
        <v>1.5219907407407408E-2</v>
      </c>
      <c r="P1858">
        <v>42</v>
      </c>
      <c r="Q1858">
        <v>3.0950626381724401E-2</v>
      </c>
      <c r="R1858" t="s">
        <v>19</v>
      </c>
      <c r="S1858">
        <v>44</v>
      </c>
      <c r="T1858" t="s">
        <v>9188</v>
      </c>
      <c r="U1858" t="s">
        <v>4579</v>
      </c>
      <c r="V1858" t="s">
        <v>105</v>
      </c>
      <c r="W1858" t="s">
        <v>4579</v>
      </c>
      <c r="X1858" t="s">
        <v>9198</v>
      </c>
      <c r="Y1858" t="s">
        <v>9166</v>
      </c>
      <c r="Z1858" t="s">
        <v>47</v>
      </c>
      <c r="AA1858" t="s">
        <v>124</v>
      </c>
    </row>
    <row r="1859" spans="1:27" x14ac:dyDescent="0.25">
      <c r="A1859">
        <v>4277</v>
      </c>
      <c r="B1859">
        <v>1858</v>
      </c>
      <c r="C1859" t="s">
        <v>7597</v>
      </c>
      <c r="D1859" t="s">
        <v>15</v>
      </c>
      <c r="E1859" t="s">
        <v>26</v>
      </c>
      <c r="F1859" t="s">
        <v>27</v>
      </c>
      <c r="G1859" s="4" t="s">
        <v>30</v>
      </c>
      <c r="H1859" s="4">
        <v>3.09375E-2</v>
      </c>
      <c r="I1859" s="4">
        <v>3.2129629629629633E-2</v>
      </c>
      <c r="J1859" s="4">
        <v>3.0902777777777777E-3</v>
      </c>
      <c r="K1859" s="4">
        <v>1.5532407407407408E-2</v>
      </c>
      <c r="L1859" t="s">
        <v>6994</v>
      </c>
      <c r="M1859" t="s">
        <v>4620</v>
      </c>
      <c r="N1859" s="4">
        <v>1.5405092592592592E-2</v>
      </c>
      <c r="O1859" s="9">
        <v>1.5405092592592592E-2</v>
      </c>
      <c r="P1859">
        <v>11</v>
      </c>
      <c r="Q1859">
        <v>8.1967213114754103E-3</v>
      </c>
      <c r="R1859" t="s">
        <v>23</v>
      </c>
      <c r="S1859">
        <v>44</v>
      </c>
      <c r="T1859" t="s">
        <v>9188</v>
      </c>
      <c r="U1859" t="s">
        <v>4576</v>
      </c>
      <c r="V1859" t="s">
        <v>75</v>
      </c>
      <c r="W1859" t="s">
        <v>4579</v>
      </c>
      <c r="X1859" t="s">
        <v>9198</v>
      </c>
      <c r="Y1859" t="s">
        <v>9166</v>
      </c>
      <c r="Z1859" t="s">
        <v>47</v>
      </c>
      <c r="AA1859" t="s">
        <v>83</v>
      </c>
    </row>
    <row r="1860" spans="1:27" x14ac:dyDescent="0.25">
      <c r="A1860">
        <v>4991</v>
      </c>
      <c r="B1860">
        <v>1859</v>
      </c>
      <c r="C1860" t="s">
        <v>2488</v>
      </c>
      <c r="D1860" t="s">
        <v>15</v>
      </c>
      <c r="F1860" t="s">
        <v>54</v>
      </c>
      <c r="G1860" s="4" t="s">
        <v>18</v>
      </c>
      <c r="H1860" s="4">
        <v>3.09375E-2</v>
      </c>
      <c r="I1860" s="4">
        <v>3.5185185185185187E-2</v>
      </c>
      <c r="J1860" s="4">
        <v>3.0902777777777777E-3</v>
      </c>
      <c r="K1860" s="4">
        <v>1.5520833333333333E-2</v>
      </c>
      <c r="L1860" t="s">
        <v>6994</v>
      </c>
      <c r="M1860" t="s">
        <v>4614</v>
      </c>
      <c r="N1860" s="4">
        <v>1.5416666666666667E-2</v>
      </c>
      <c r="O1860" s="9">
        <v>1.5416666666666667E-2</v>
      </c>
      <c r="P1860">
        <v>9</v>
      </c>
      <c r="Q1860">
        <v>6.7114093959731499E-3</v>
      </c>
      <c r="R1860" t="s">
        <v>23</v>
      </c>
      <c r="S1860">
        <v>44</v>
      </c>
      <c r="T1860" t="s">
        <v>9188</v>
      </c>
      <c r="U1860" t="s">
        <v>4579</v>
      </c>
      <c r="V1860" t="s">
        <v>105</v>
      </c>
      <c r="W1860" t="s">
        <v>4579</v>
      </c>
      <c r="X1860" t="s">
        <v>9198</v>
      </c>
      <c r="Y1860" t="s">
        <v>9166</v>
      </c>
      <c r="Z1860" t="s">
        <v>47</v>
      </c>
      <c r="AA1860" t="s">
        <v>79</v>
      </c>
    </row>
    <row r="1861" spans="1:27" x14ac:dyDescent="0.25">
      <c r="A1861">
        <v>5098</v>
      </c>
      <c r="B1861">
        <v>1860</v>
      </c>
      <c r="C1861" t="s">
        <v>2489</v>
      </c>
      <c r="D1861" t="s">
        <v>15</v>
      </c>
      <c r="E1861" t="s">
        <v>2490</v>
      </c>
      <c r="F1861" t="s">
        <v>82</v>
      </c>
      <c r="G1861" s="4" t="s">
        <v>207</v>
      </c>
      <c r="H1861" s="4">
        <v>3.0949074074074073E-2</v>
      </c>
      <c r="I1861" s="4">
        <v>3.201388888888889E-2</v>
      </c>
      <c r="J1861" s="4">
        <v>3.0902777777777777E-3</v>
      </c>
      <c r="K1861" s="4">
        <v>1.5289351851851853E-2</v>
      </c>
      <c r="L1861" t="s">
        <v>6350</v>
      </c>
      <c r="M1861" t="s">
        <v>5183</v>
      </c>
      <c r="N1861" s="4">
        <v>1.5659722222222221E-2</v>
      </c>
      <c r="O1861" s="9">
        <v>1.5659722222222221E-2</v>
      </c>
      <c r="P1861">
        <v>-32</v>
      </c>
      <c r="Q1861">
        <v>-2.4224072672217999E-2</v>
      </c>
      <c r="R1861" t="s">
        <v>43</v>
      </c>
      <c r="S1861">
        <v>44</v>
      </c>
      <c r="T1861" t="s">
        <v>9188</v>
      </c>
      <c r="U1861" t="s">
        <v>4576</v>
      </c>
      <c r="V1861" t="s">
        <v>165</v>
      </c>
      <c r="W1861" t="s">
        <v>4579</v>
      </c>
      <c r="X1861" t="s">
        <v>9198</v>
      </c>
      <c r="Y1861" t="s">
        <v>9166</v>
      </c>
      <c r="Z1861" t="s">
        <v>47</v>
      </c>
      <c r="AA1861" t="s">
        <v>9177</v>
      </c>
    </row>
    <row r="1862" spans="1:27" x14ac:dyDescent="0.25">
      <c r="A1862">
        <v>5069</v>
      </c>
      <c r="B1862">
        <v>1861</v>
      </c>
      <c r="C1862" t="s">
        <v>2491</v>
      </c>
      <c r="D1862" t="s">
        <v>15</v>
      </c>
      <c r="E1862" t="s">
        <v>2492</v>
      </c>
      <c r="F1862" t="s">
        <v>2493</v>
      </c>
      <c r="G1862" s="4" t="s">
        <v>135</v>
      </c>
      <c r="H1862" s="4">
        <v>3.0949074074074073E-2</v>
      </c>
      <c r="I1862" s="4">
        <v>3.2037037037037037E-2</v>
      </c>
      <c r="J1862" s="4">
        <v>3.0902777777777777E-3</v>
      </c>
      <c r="K1862" s="4">
        <v>1.5555555555555555E-2</v>
      </c>
      <c r="L1862" t="s">
        <v>6350</v>
      </c>
      <c r="M1862" t="s">
        <v>4984</v>
      </c>
      <c r="N1862" s="4">
        <v>1.5393518518518518E-2</v>
      </c>
      <c r="O1862" s="9">
        <v>1.5393518518518518E-2</v>
      </c>
      <c r="P1862">
        <v>14</v>
      </c>
      <c r="Q1862">
        <v>1.0416666666666701E-2</v>
      </c>
      <c r="R1862" t="s">
        <v>23</v>
      </c>
      <c r="S1862">
        <v>44</v>
      </c>
      <c r="T1862" t="s">
        <v>9188</v>
      </c>
      <c r="U1862" t="s">
        <v>4576</v>
      </c>
      <c r="V1862" t="s">
        <v>136</v>
      </c>
      <c r="W1862" t="s">
        <v>4579</v>
      </c>
      <c r="X1862" t="s">
        <v>9198</v>
      </c>
      <c r="Y1862" t="s">
        <v>9166</v>
      </c>
      <c r="Z1862" t="s">
        <v>47</v>
      </c>
      <c r="AA1862" t="s">
        <v>89</v>
      </c>
    </row>
    <row r="1863" spans="1:27" x14ac:dyDescent="0.25">
      <c r="A1863">
        <v>3026</v>
      </c>
      <c r="B1863">
        <v>1862</v>
      </c>
      <c r="C1863" t="s">
        <v>6729</v>
      </c>
      <c r="D1863" t="s">
        <v>15</v>
      </c>
      <c r="F1863" t="s">
        <v>61</v>
      </c>
      <c r="G1863" s="4" t="s">
        <v>135</v>
      </c>
      <c r="H1863" s="4">
        <v>3.0949074074074073E-2</v>
      </c>
      <c r="I1863" s="4">
        <v>3.138888888888889E-2</v>
      </c>
      <c r="J1863" s="4">
        <v>3.0902777777777777E-3</v>
      </c>
      <c r="K1863" s="4">
        <v>1.5243055555555555E-2</v>
      </c>
      <c r="L1863" t="s">
        <v>6350</v>
      </c>
      <c r="M1863" t="s">
        <v>5814</v>
      </c>
      <c r="N1863" s="4">
        <v>1.5706018518518518E-2</v>
      </c>
      <c r="O1863" s="9">
        <v>1.5706018518518518E-2</v>
      </c>
      <c r="P1863">
        <v>-40</v>
      </c>
      <c r="Q1863">
        <v>-3.0372057706909601E-2</v>
      </c>
      <c r="R1863" t="s">
        <v>43</v>
      </c>
      <c r="S1863">
        <v>44</v>
      </c>
      <c r="T1863" t="s">
        <v>9188</v>
      </c>
      <c r="U1863" t="s">
        <v>4579</v>
      </c>
      <c r="V1863" t="s">
        <v>136</v>
      </c>
      <c r="W1863" t="s">
        <v>4579</v>
      </c>
      <c r="X1863" t="s">
        <v>9198</v>
      </c>
      <c r="Y1863" t="s">
        <v>9166</v>
      </c>
      <c r="Z1863" t="s">
        <v>47</v>
      </c>
      <c r="AA1863" t="s">
        <v>187</v>
      </c>
    </row>
    <row r="1864" spans="1:27" x14ac:dyDescent="0.25">
      <c r="A1864">
        <v>6052</v>
      </c>
      <c r="B1864">
        <v>1863</v>
      </c>
      <c r="C1864" t="s">
        <v>1929</v>
      </c>
      <c r="D1864" t="s">
        <v>15</v>
      </c>
      <c r="F1864" t="s">
        <v>2494</v>
      </c>
      <c r="G1864" s="4" t="s">
        <v>207</v>
      </c>
      <c r="H1864" s="4">
        <v>3.0949074074074073E-2</v>
      </c>
      <c r="I1864" s="4">
        <v>3.1921296296296295E-2</v>
      </c>
      <c r="J1864" s="4">
        <v>3.0902777777777777E-3</v>
      </c>
      <c r="K1864" s="4">
        <v>1.5405092592592592E-2</v>
      </c>
      <c r="L1864" t="s">
        <v>6350</v>
      </c>
      <c r="M1864" t="s">
        <v>4817</v>
      </c>
      <c r="N1864" s="4">
        <v>1.5543981481481482E-2</v>
      </c>
      <c r="O1864" s="9">
        <v>1.5543981481481482E-2</v>
      </c>
      <c r="P1864">
        <v>-12</v>
      </c>
      <c r="Q1864">
        <v>-9.0157776108189293E-3</v>
      </c>
      <c r="R1864" t="s">
        <v>23</v>
      </c>
      <c r="S1864">
        <v>44</v>
      </c>
      <c r="T1864" t="s">
        <v>9188</v>
      </c>
      <c r="U1864" t="s">
        <v>4579</v>
      </c>
      <c r="V1864" t="s">
        <v>165</v>
      </c>
      <c r="W1864" t="s">
        <v>4579</v>
      </c>
      <c r="X1864" t="s">
        <v>9198</v>
      </c>
      <c r="Y1864" t="s">
        <v>9166</v>
      </c>
      <c r="Z1864" t="s">
        <v>47</v>
      </c>
      <c r="AA1864" t="s">
        <v>44</v>
      </c>
    </row>
    <row r="1865" spans="1:27" x14ac:dyDescent="0.25">
      <c r="A1865">
        <v>167</v>
      </c>
      <c r="B1865">
        <v>1864</v>
      </c>
      <c r="C1865" t="s">
        <v>6351</v>
      </c>
      <c r="D1865" t="s">
        <v>15</v>
      </c>
      <c r="F1865" t="s">
        <v>37</v>
      </c>
      <c r="G1865" s="4" t="s">
        <v>186</v>
      </c>
      <c r="H1865" s="4">
        <v>3.0949074074074073E-2</v>
      </c>
      <c r="I1865" s="4">
        <v>3.2083333333333332E-2</v>
      </c>
      <c r="J1865" s="4">
        <v>3.0902777777777777E-3</v>
      </c>
      <c r="K1865" s="4">
        <v>1.5219907407407408E-2</v>
      </c>
      <c r="L1865" t="s">
        <v>6350</v>
      </c>
      <c r="M1865" t="s">
        <v>5486</v>
      </c>
      <c r="N1865" s="4">
        <v>1.5729166666666666E-2</v>
      </c>
      <c r="O1865" s="9">
        <v>1.5729166666666666E-2</v>
      </c>
      <c r="P1865">
        <v>-44</v>
      </c>
      <c r="Q1865">
        <v>-3.3460076045627403E-2</v>
      </c>
      <c r="R1865" t="s">
        <v>43</v>
      </c>
      <c r="S1865">
        <v>44</v>
      </c>
      <c r="T1865" t="s">
        <v>9189</v>
      </c>
      <c r="U1865" t="s">
        <v>4579</v>
      </c>
      <c r="V1865" t="s">
        <v>105</v>
      </c>
      <c r="W1865" t="s">
        <v>4579</v>
      </c>
      <c r="X1865" t="s">
        <v>9198</v>
      </c>
      <c r="Y1865" t="s">
        <v>9166</v>
      </c>
      <c r="Z1865" t="s">
        <v>47</v>
      </c>
      <c r="AA1865" t="s">
        <v>180</v>
      </c>
    </row>
    <row r="1866" spans="1:27" x14ac:dyDescent="0.25">
      <c r="A1866">
        <v>4065</v>
      </c>
      <c r="B1866">
        <v>1865</v>
      </c>
      <c r="C1866" t="s">
        <v>2495</v>
      </c>
      <c r="D1866" t="s">
        <v>15</v>
      </c>
      <c r="F1866" t="s">
        <v>2287</v>
      </c>
      <c r="G1866" s="4" t="s">
        <v>135</v>
      </c>
      <c r="H1866" s="4">
        <v>3.0949074074074073E-2</v>
      </c>
      <c r="I1866" s="4">
        <v>3.1921296296296295E-2</v>
      </c>
      <c r="J1866" s="4">
        <v>3.0902777777777777E-3</v>
      </c>
      <c r="K1866" s="4">
        <v>1.5439814814814814E-2</v>
      </c>
      <c r="L1866" t="s">
        <v>6350</v>
      </c>
      <c r="M1866" t="s">
        <v>4995</v>
      </c>
      <c r="N1866" s="4">
        <v>1.5509259259259259E-2</v>
      </c>
      <c r="O1866" s="9">
        <v>1.5509259259259259E-2</v>
      </c>
      <c r="P1866">
        <v>-6</v>
      </c>
      <c r="Q1866">
        <v>-4.4977511244377799E-3</v>
      </c>
      <c r="R1866" t="s">
        <v>23</v>
      </c>
      <c r="S1866">
        <v>44</v>
      </c>
      <c r="T1866" t="s">
        <v>9188</v>
      </c>
      <c r="U1866" t="s">
        <v>4579</v>
      </c>
      <c r="V1866" t="s">
        <v>136</v>
      </c>
      <c r="W1866" t="s">
        <v>4579</v>
      </c>
      <c r="X1866" t="s">
        <v>9198</v>
      </c>
      <c r="Y1866" t="s">
        <v>9166</v>
      </c>
      <c r="Z1866" t="s">
        <v>47</v>
      </c>
      <c r="AA1866" t="s">
        <v>55</v>
      </c>
    </row>
    <row r="1867" spans="1:27" x14ac:dyDescent="0.25">
      <c r="A1867">
        <v>1271</v>
      </c>
      <c r="B1867">
        <v>1866</v>
      </c>
      <c r="C1867" t="s">
        <v>6352</v>
      </c>
      <c r="D1867" t="s">
        <v>15</v>
      </c>
      <c r="F1867" t="s">
        <v>264</v>
      </c>
      <c r="G1867" s="4" t="s">
        <v>207</v>
      </c>
      <c r="H1867" s="4">
        <v>3.0949074074074073E-2</v>
      </c>
      <c r="I1867" s="4">
        <v>3.1770833333333331E-2</v>
      </c>
      <c r="J1867" s="4">
        <v>3.0902777777777777E-3</v>
      </c>
      <c r="K1867" s="4">
        <v>1.5011574074074075E-2</v>
      </c>
      <c r="L1867" t="s">
        <v>6350</v>
      </c>
      <c r="M1867" t="s">
        <v>5936</v>
      </c>
      <c r="N1867" s="4">
        <v>1.59375E-2</v>
      </c>
      <c r="O1867" s="9">
        <v>1.59375E-2</v>
      </c>
      <c r="P1867">
        <v>-80</v>
      </c>
      <c r="Q1867">
        <v>-6.16808018504241E-2</v>
      </c>
      <c r="R1867" t="s">
        <v>43</v>
      </c>
      <c r="S1867">
        <v>44</v>
      </c>
      <c r="T1867" t="s">
        <v>9188</v>
      </c>
      <c r="U1867" t="s">
        <v>4579</v>
      </c>
      <c r="V1867" t="s">
        <v>165</v>
      </c>
      <c r="W1867" t="s">
        <v>4579</v>
      </c>
      <c r="X1867" t="s">
        <v>9198</v>
      </c>
      <c r="Y1867" t="s">
        <v>9166</v>
      </c>
      <c r="Z1867" t="s">
        <v>47</v>
      </c>
      <c r="AA1867" t="s">
        <v>124</v>
      </c>
    </row>
    <row r="1868" spans="1:27" x14ac:dyDescent="0.25">
      <c r="A1868">
        <v>2733</v>
      </c>
      <c r="B1868">
        <v>1867</v>
      </c>
      <c r="C1868" t="s">
        <v>2496</v>
      </c>
      <c r="D1868" t="s">
        <v>15</v>
      </c>
      <c r="F1868" t="s">
        <v>82</v>
      </c>
      <c r="G1868" s="4" t="s">
        <v>18</v>
      </c>
      <c r="H1868" s="4">
        <v>3.0960648148148147E-2</v>
      </c>
      <c r="I1868" s="4">
        <v>3.2187500000000001E-2</v>
      </c>
      <c r="J1868" s="4">
        <v>3.1018518518518517E-3</v>
      </c>
      <c r="K1868" s="4">
        <v>1.5717592592592592E-2</v>
      </c>
      <c r="L1868" t="s">
        <v>4621</v>
      </c>
      <c r="M1868" t="s">
        <v>4622</v>
      </c>
      <c r="N1868" s="4">
        <v>1.5243055555555555E-2</v>
      </c>
      <c r="O1868" s="9">
        <v>1.5243055555555555E-2</v>
      </c>
      <c r="P1868">
        <v>41</v>
      </c>
      <c r="Q1868">
        <v>3.0191458026509601E-2</v>
      </c>
      <c r="R1868" t="s">
        <v>19</v>
      </c>
      <c r="S1868">
        <v>44</v>
      </c>
      <c r="T1868" t="s">
        <v>9188</v>
      </c>
      <c r="U1868" t="s">
        <v>4579</v>
      </c>
      <c r="V1868" t="s">
        <v>105</v>
      </c>
      <c r="W1868" t="s">
        <v>4579</v>
      </c>
      <c r="X1868" t="s">
        <v>9198</v>
      </c>
      <c r="Y1868" t="s">
        <v>9166</v>
      </c>
      <c r="Z1868" t="s">
        <v>47</v>
      </c>
      <c r="AA1868" t="s">
        <v>128</v>
      </c>
    </row>
    <row r="1869" spans="1:27" x14ac:dyDescent="0.25">
      <c r="A1869">
        <v>3468</v>
      </c>
      <c r="B1869">
        <v>1868</v>
      </c>
      <c r="C1869" t="s">
        <v>7994</v>
      </c>
      <c r="D1869" t="s">
        <v>15</v>
      </c>
      <c r="E1869" t="s">
        <v>1934</v>
      </c>
      <c r="F1869" t="s">
        <v>1935</v>
      </c>
      <c r="G1869" s="4" t="s">
        <v>1011</v>
      </c>
      <c r="H1869" s="4">
        <v>3.0960648148148147E-2</v>
      </c>
      <c r="I1869" s="4">
        <v>3.2187500000000001E-2</v>
      </c>
      <c r="J1869" s="4">
        <v>3.1018518518518517E-3</v>
      </c>
      <c r="K1869" s="4">
        <v>1.5208333333333334E-2</v>
      </c>
      <c r="L1869" t="s">
        <v>4621</v>
      </c>
      <c r="M1869" t="s">
        <v>6349</v>
      </c>
      <c r="N1869" s="4">
        <v>1.5752314814814816E-2</v>
      </c>
      <c r="O1869" s="9">
        <v>1.5752314814814816E-2</v>
      </c>
      <c r="P1869">
        <v>-47</v>
      </c>
      <c r="Q1869">
        <v>-3.5768645357686403E-2</v>
      </c>
      <c r="R1869" t="s">
        <v>43</v>
      </c>
      <c r="S1869">
        <v>44</v>
      </c>
      <c r="T1869" t="s">
        <v>9189</v>
      </c>
      <c r="U1869" t="s">
        <v>4576</v>
      </c>
      <c r="V1869" t="s">
        <v>136</v>
      </c>
      <c r="W1869" t="s">
        <v>4579</v>
      </c>
      <c r="X1869" t="s">
        <v>9198</v>
      </c>
      <c r="Y1869" t="s">
        <v>9166</v>
      </c>
      <c r="Z1869" t="s">
        <v>47</v>
      </c>
      <c r="AA1869" t="s">
        <v>178</v>
      </c>
    </row>
    <row r="1870" spans="1:27" x14ac:dyDescent="0.25">
      <c r="A1870">
        <v>3657</v>
      </c>
      <c r="B1870">
        <v>1869</v>
      </c>
      <c r="C1870" t="s">
        <v>2497</v>
      </c>
      <c r="D1870" t="s">
        <v>15</v>
      </c>
      <c r="E1870" t="s">
        <v>2498</v>
      </c>
      <c r="F1870" t="s">
        <v>2499</v>
      </c>
      <c r="G1870" s="4" t="s">
        <v>135</v>
      </c>
      <c r="H1870" s="4">
        <v>3.0960648148148147E-2</v>
      </c>
      <c r="I1870" s="4">
        <v>3.5451388888888886E-2</v>
      </c>
      <c r="J1870" s="4">
        <v>3.1018518518518517E-3</v>
      </c>
      <c r="K1870" s="4">
        <v>1.5289351851851853E-2</v>
      </c>
      <c r="L1870" t="s">
        <v>4621</v>
      </c>
      <c r="M1870" t="s">
        <v>5183</v>
      </c>
      <c r="N1870" s="4">
        <v>1.5671296296296298E-2</v>
      </c>
      <c r="O1870" s="9">
        <v>1.5671296296296298E-2</v>
      </c>
      <c r="P1870">
        <v>-33</v>
      </c>
      <c r="Q1870">
        <v>-2.4981074943224799E-2</v>
      </c>
      <c r="R1870" t="s">
        <v>43</v>
      </c>
      <c r="S1870">
        <v>44</v>
      </c>
      <c r="T1870" t="s">
        <v>9188</v>
      </c>
      <c r="U1870" t="s">
        <v>4576</v>
      </c>
      <c r="V1870" t="s">
        <v>136</v>
      </c>
      <c r="W1870" t="s">
        <v>4579</v>
      </c>
      <c r="X1870" t="s">
        <v>9198</v>
      </c>
      <c r="Y1870" t="s">
        <v>9166</v>
      </c>
      <c r="Z1870" t="s">
        <v>47</v>
      </c>
      <c r="AA1870" t="s">
        <v>9177</v>
      </c>
    </row>
    <row r="1871" spans="1:27" x14ac:dyDescent="0.25">
      <c r="A1871">
        <v>3862</v>
      </c>
      <c r="B1871">
        <v>1870</v>
      </c>
      <c r="C1871" t="s">
        <v>8385</v>
      </c>
      <c r="D1871" t="s">
        <v>15</v>
      </c>
      <c r="E1871" t="s">
        <v>2500</v>
      </c>
      <c r="F1871" t="s">
        <v>719</v>
      </c>
      <c r="G1871" s="4" t="s">
        <v>135</v>
      </c>
      <c r="H1871" s="4">
        <v>3.0960648148148147E-2</v>
      </c>
      <c r="I1871" s="4">
        <v>3.2569444444444443E-2</v>
      </c>
      <c r="J1871" s="4">
        <v>3.1018518518518517E-3</v>
      </c>
      <c r="K1871" s="4">
        <v>1.5694444444444445E-2</v>
      </c>
      <c r="L1871" t="s">
        <v>4621</v>
      </c>
      <c r="M1871" t="s">
        <v>4837</v>
      </c>
      <c r="N1871" s="4">
        <v>1.5266203703703704E-2</v>
      </c>
      <c r="O1871" s="9">
        <v>1.5266203703703704E-2</v>
      </c>
      <c r="P1871">
        <v>37</v>
      </c>
      <c r="Q1871">
        <v>2.7286135693215301E-2</v>
      </c>
      <c r="R1871" t="s">
        <v>19</v>
      </c>
      <c r="S1871">
        <v>44</v>
      </c>
      <c r="T1871" t="s">
        <v>9188</v>
      </c>
      <c r="U1871" t="s">
        <v>4576</v>
      </c>
      <c r="V1871" t="s">
        <v>136</v>
      </c>
      <c r="W1871" t="s">
        <v>4579</v>
      </c>
      <c r="X1871" t="s">
        <v>9198</v>
      </c>
      <c r="Y1871" t="s">
        <v>9166</v>
      </c>
      <c r="Z1871" t="s">
        <v>47</v>
      </c>
      <c r="AA1871" t="s">
        <v>122</v>
      </c>
    </row>
    <row r="1872" spans="1:27" x14ac:dyDescent="0.25">
      <c r="A1872">
        <v>2982</v>
      </c>
      <c r="B1872">
        <v>1871</v>
      </c>
      <c r="C1872" t="s">
        <v>2501</v>
      </c>
      <c r="D1872" t="s">
        <v>852</v>
      </c>
      <c r="F1872" t="s">
        <v>88</v>
      </c>
      <c r="G1872" s="4" t="s">
        <v>18</v>
      </c>
      <c r="H1872" s="4">
        <v>3.0972222222222224E-2</v>
      </c>
      <c r="I1872" s="4">
        <v>3.2430555555555553E-2</v>
      </c>
      <c r="J1872" s="4">
        <v>3.1018518518518517E-3</v>
      </c>
      <c r="K1872" s="4">
        <v>1.5428240740740741E-2</v>
      </c>
      <c r="L1872" t="s">
        <v>7285</v>
      </c>
      <c r="M1872" t="s">
        <v>5007</v>
      </c>
      <c r="N1872" s="4">
        <v>1.5543981481481482E-2</v>
      </c>
      <c r="O1872" s="9">
        <v>1.5543981481481482E-2</v>
      </c>
      <c r="P1872">
        <v>-10</v>
      </c>
      <c r="Q1872">
        <v>-7.5018754688672201E-3</v>
      </c>
      <c r="R1872" t="s">
        <v>23</v>
      </c>
      <c r="S1872">
        <v>44</v>
      </c>
      <c r="T1872" t="s">
        <v>9188</v>
      </c>
      <c r="U1872" t="s">
        <v>4579</v>
      </c>
      <c r="V1872" t="s">
        <v>105</v>
      </c>
      <c r="W1872" t="s">
        <v>4579</v>
      </c>
      <c r="X1872" t="s">
        <v>9198</v>
      </c>
      <c r="Y1872" t="s">
        <v>9166</v>
      </c>
      <c r="Z1872" t="s">
        <v>47</v>
      </c>
      <c r="AA1872" t="s">
        <v>51</v>
      </c>
    </row>
    <row r="1873" spans="1:27" x14ac:dyDescent="0.25">
      <c r="A1873">
        <v>2141</v>
      </c>
      <c r="B1873">
        <v>1872</v>
      </c>
      <c r="C1873" t="s">
        <v>8984</v>
      </c>
      <c r="D1873" t="s">
        <v>15</v>
      </c>
      <c r="E1873" t="s">
        <v>1839</v>
      </c>
      <c r="F1873" t="s">
        <v>82</v>
      </c>
      <c r="G1873" s="4" t="s">
        <v>186</v>
      </c>
      <c r="H1873" s="4">
        <v>3.0972222222222224E-2</v>
      </c>
      <c r="I1873" s="4">
        <v>3.2129629629629633E-2</v>
      </c>
      <c r="J1873" s="4">
        <v>3.1018518518518517E-3</v>
      </c>
      <c r="K1873" s="4">
        <v>1.5486111111111112E-2</v>
      </c>
      <c r="L1873" t="s">
        <v>7285</v>
      </c>
      <c r="M1873" t="s">
        <v>4824</v>
      </c>
      <c r="N1873" s="4">
        <v>1.5486111111111112E-2</v>
      </c>
      <c r="O1873" s="9">
        <v>1.5486111111111112E-2</v>
      </c>
      <c r="P1873">
        <v>0</v>
      </c>
      <c r="Q1873">
        <v>0</v>
      </c>
      <c r="R1873" t="s">
        <v>23</v>
      </c>
      <c r="S1873">
        <v>44</v>
      </c>
      <c r="T1873" t="s">
        <v>9189</v>
      </c>
      <c r="U1873" t="s">
        <v>4576</v>
      </c>
      <c r="V1873" t="s">
        <v>105</v>
      </c>
      <c r="W1873" t="s">
        <v>4579</v>
      </c>
      <c r="X1873" t="s">
        <v>9198</v>
      </c>
      <c r="Y1873" t="s">
        <v>9166</v>
      </c>
      <c r="Z1873" t="s">
        <v>47</v>
      </c>
      <c r="AA1873" t="s">
        <v>69</v>
      </c>
    </row>
    <row r="1874" spans="1:27" x14ac:dyDescent="0.25">
      <c r="A1874">
        <v>3121</v>
      </c>
      <c r="B1874">
        <v>1873</v>
      </c>
      <c r="C1874" t="s">
        <v>2502</v>
      </c>
      <c r="D1874" t="s">
        <v>15</v>
      </c>
      <c r="F1874" t="s">
        <v>82</v>
      </c>
      <c r="G1874" s="4" t="s">
        <v>135</v>
      </c>
      <c r="H1874" s="4">
        <v>3.0983796296296297E-2</v>
      </c>
      <c r="I1874" s="4">
        <v>3.2557870370370369E-2</v>
      </c>
      <c r="J1874" s="4">
        <v>3.1018518518518517E-3</v>
      </c>
      <c r="K1874" s="4">
        <v>1.5706018518518518E-2</v>
      </c>
      <c r="L1874" t="s">
        <v>4998</v>
      </c>
      <c r="M1874" t="s">
        <v>4999</v>
      </c>
      <c r="N1874" s="4">
        <v>1.5277777777777777E-2</v>
      </c>
      <c r="O1874" s="9">
        <v>1.5277777777777777E-2</v>
      </c>
      <c r="P1874">
        <v>37</v>
      </c>
      <c r="Q1874">
        <v>2.7266028002947699E-2</v>
      </c>
      <c r="R1874" t="s">
        <v>19</v>
      </c>
      <c r="S1874">
        <v>44</v>
      </c>
      <c r="T1874" t="s">
        <v>9188</v>
      </c>
      <c r="U1874" t="s">
        <v>4579</v>
      </c>
      <c r="V1874" t="s">
        <v>136</v>
      </c>
      <c r="W1874" t="s">
        <v>4579</v>
      </c>
      <c r="X1874" t="s">
        <v>9198</v>
      </c>
      <c r="Y1874" t="s">
        <v>9166</v>
      </c>
      <c r="Z1874" t="s">
        <v>47</v>
      </c>
      <c r="AA1874" t="s">
        <v>124</v>
      </c>
    </row>
    <row r="1875" spans="1:27" x14ac:dyDescent="0.25">
      <c r="A1875">
        <v>2918</v>
      </c>
      <c r="B1875">
        <v>1874</v>
      </c>
      <c r="C1875" t="s">
        <v>7216</v>
      </c>
      <c r="D1875" t="s">
        <v>15</v>
      </c>
      <c r="F1875" t="s">
        <v>74</v>
      </c>
      <c r="G1875" s="4" t="s">
        <v>18</v>
      </c>
      <c r="H1875" s="4">
        <v>3.0983796296296297E-2</v>
      </c>
      <c r="I1875" s="4">
        <v>3.2615740740740744E-2</v>
      </c>
      <c r="J1875" s="4">
        <v>3.1018518518518517E-3</v>
      </c>
      <c r="K1875" s="4">
        <v>1.5659722222222221E-2</v>
      </c>
      <c r="L1875" t="s">
        <v>4998</v>
      </c>
      <c r="M1875" t="s">
        <v>4840</v>
      </c>
      <c r="N1875" s="4">
        <v>1.5324074074074073E-2</v>
      </c>
      <c r="O1875" s="9">
        <v>1.5324074074074073E-2</v>
      </c>
      <c r="P1875">
        <v>29</v>
      </c>
      <c r="Q1875">
        <v>2.14338507021434E-2</v>
      </c>
      <c r="R1875" t="s">
        <v>19</v>
      </c>
      <c r="S1875">
        <v>44</v>
      </c>
      <c r="T1875" t="s">
        <v>9188</v>
      </c>
      <c r="U1875" t="s">
        <v>4579</v>
      </c>
      <c r="V1875" t="s">
        <v>105</v>
      </c>
      <c r="W1875" t="s">
        <v>4579</v>
      </c>
      <c r="X1875" t="s">
        <v>9198</v>
      </c>
      <c r="Y1875" t="s">
        <v>9166</v>
      </c>
      <c r="Z1875" t="s">
        <v>47</v>
      </c>
      <c r="AA1875" t="s">
        <v>114</v>
      </c>
    </row>
    <row r="1876" spans="1:27" x14ac:dyDescent="0.25">
      <c r="A1876">
        <v>750</v>
      </c>
      <c r="B1876">
        <v>1875</v>
      </c>
      <c r="C1876" t="s">
        <v>2503</v>
      </c>
      <c r="D1876" t="s">
        <v>15</v>
      </c>
      <c r="E1876" t="s">
        <v>81</v>
      </c>
      <c r="F1876" t="s">
        <v>82</v>
      </c>
      <c r="G1876" s="4" t="s">
        <v>135</v>
      </c>
      <c r="H1876" s="4">
        <v>3.0983796296296297E-2</v>
      </c>
      <c r="I1876" s="4">
        <v>3.2233796296296295E-2</v>
      </c>
      <c r="J1876" s="4">
        <v>3.1018518518518517E-3</v>
      </c>
      <c r="K1876" s="4">
        <v>1.5486111111111112E-2</v>
      </c>
      <c r="L1876" t="s">
        <v>4998</v>
      </c>
      <c r="M1876" t="s">
        <v>4824</v>
      </c>
      <c r="N1876" s="4">
        <v>1.5497685185185186E-2</v>
      </c>
      <c r="O1876" s="9">
        <v>1.5497685185185186E-2</v>
      </c>
      <c r="P1876">
        <v>-1</v>
      </c>
      <c r="Q1876">
        <v>-7.4738415545590403E-4</v>
      </c>
      <c r="R1876" t="s">
        <v>23</v>
      </c>
      <c r="S1876">
        <v>44</v>
      </c>
      <c r="T1876" t="s">
        <v>9188</v>
      </c>
      <c r="U1876" t="s">
        <v>4576</v>
      </c>
      <c r="V1876" t="s">
        <v>136</v>
      </c>
      <c r="W1876" t="s">
        <v>4579</v>
      </c>
      <c r="X1876" t="s">
        <v>9198</v>
      </c>
      <c r="Y1876" t="s">
        <v>9166</v>
      </c>
      <c r="Z1876" t="s">
        <v>47</v>
      </c>
      <c r="AA1876" t="s">
        <v>69</v>
      </c>
    </row>
    <row r="1877" spans="1:27" x14ac:dyDescent="0.25">
      <c r="A1877">
        <v>5068</v>
      </c>
      <c r="B1877">
        <v>1876</v>
      </c>
      <c r="C1877" t="s">
        <v>8720</v>
      </c>
      <c r="D1877" t="s">
        <v>15</v>
      </c>
      <c r="E1877" t="s">
        <v>2504</v>
      </c>
      <c r="F1877" t="s">
        <v>628</v>
      </c>
      <c r="G1877" s="4" t="s">
        <v>18</v>
      </c>
      <c r="H1877" s="4">
        <v>3.0983796296296297E-2</v>
      </c>
      <c r="I1877" s="4">
        <v>3.2083333333333332E-2</v>
      </c>
      <c r="J1877" s="4">
        <v>3.1018518518518517E-3</v>
      </c>
      <c r="K1877" s="4">
        <v>1.5613425925925926E-2</v>
      </c>
      <c r="L1877" t="s">
        <v>4998</v>
      </c>
      <c r="M1877" t="s">
        <v>5501</v>
      </c>
      <c r="N1877" s="4">
        <v>1.5370370370370371E-2</v>
      </c>
      <c r="O1877" s="9">
        <v>1.5370370370370371E-2</v>
      </c>
      <c r="P1877">
        <v>21</v>
      </c>
      <c r="Q1877">
        <v>1.5567086730911801E-2</v>
      </c>
      <c r="R1877" t="s">
        <v>23</v>
      </c>
      <c r="S1877">
        <v>44</v>
      </c>
      <c r="T1877" t="s">
        <v>9188</v>
      </c>
      <c r="U1877" t="s">
        <v>4576</v>
      </c>
      <c r="V1877" t="s">
        <v>105</v>
      </c>
      <c r="W1877" t="s">
        <v>4579</v>
      </c>
      <c r="X1877" t="s">
        <v>9198</v>
      </c>
      <c r="Y1877" t="s">
        <v>9166</v>
      </c>
      <c r="Z1877" t="s">
        <v>47</v>
      </c>
      <c r="AA1877" t="s">
        <v>101</v>
      </c>
    </row>
    <row r="1878" spans="1:27" x14ac:dyDescent="0.25">
      <c r="A1878">
        <v>350</v>
      </c>
      <c r="B1878">
        <v>1877</v>
      </c>
      <c r="C1878" t="s">
        <v>2505</v>
      </c>
      <c r="D1878" t="s">
        <v>15</v>
      </c>
      <c r="E1878" t="s">
        <v>116</v>
      </c>
      <c r="F1878" t="s">
        <v>61</v>
      </c>
      <c r="G1878" s="4" t="s">
        <v>1011</v>
      </c>
      <c r="H1878" s="4">
        <v>3.0995370370370371E-2</v>
      </c>
      <c r="I1878" s="4">
        <v>3.1793981481481479E-2</v>
      </c>
      <c r="J1878" s="4">
        <v>3.1018518518518517E-3</v>
      </c>
      <c r="K1878" s="4">
        <v>1.525462962962963E-2</v>
      </c>
      <c r="L1878" t="s">
        <v>7995</v>
      </c>
      <c r="M1878" t="s">
        <v>4823</v>
      </c>
      <c r="N1878" s="4">
        <v>1.5740740740740739E-2</v>
      </c>
      <c r="O1878" s="9">
        <v>1.5740740740740739E-2</v>
      </c>
      <c r="P1878">
        <v>-42</v>
      </c>
      <c r="Q1878">
        <v>-3.1866464339909001E-2</v>
      </c>
      <c r="R1878" t="s">
        <v>43</v>
      </c>
      <c r="S1878">
        <v>44</v>
      </c>
      <c r="T1878" t="s">
        <v>9189</v>
      </c>
      <c r="U1878" t="s">
        <v>4576</v>
      </c>
      <c r="V1878" t="s">
        <v>136</v>
      </c>
      <c r="W1878" t="s">
        <v>4579</v>
      </c>
      <c r="X1878" t="s">
        <v>9198</v>
      </c>
      <c r="Y1878" t="s">
        <v>9166</v>
      </c>
      <c r="Z1878" t="s">
        <v>47</v>
      </c>
      <c r="AA1878" t="s">
        <v>189</v>
      </c>
    </row>
    <row r="1879" spans="1:27" x14ac:dyDescent="0.25">
      <c r="A1879">
        <v>1848</v>
      </c>
      <c r="B1879">
        <v>1878</v>
      </c>
      <c r="C1879" t="s">
        <v>8491</v>
      </c>
      <c r="D1879" t="s">
        <v>15</v>
      </c>
      <c r="E1879" t="s">
        <v>142</v>
      </c>
      <c r="F1879" t="s">
        <v>2313</v>
      </c>
      <c r="G1879" s="4" t="s">
        <v>135</v>
      </c>
      <c r="H1879" s="4">
        <v>3.0995370370370371E-2</v>
      </c>
      <c r="I1879" s="4">
        <v>3.1053240740740742E-2</v>
      </c>
      <c r="J1879" s="4">
        <v>3.1018518518518517E-3</v>
      </c>
      <c r="K1879" s="4">
        <v>1.5532407407407408E-2</v>
      </c>
      <c r="L1879" t="s">
        <v>7995</v>
      </c>
      <c r="M1879" t="s">
        <v>4620</v>
      </c>
      <c r="N1879" s="4">
        <v>1.5462962962962963E-2</v>
      </c>
      <c r="O1879" s="9">
        <v>1.5462962962962963E-2</v>
      </c>
      <c r="P1879">
        <v>6</v>
      </c>
      <c r="Q1879">
        <v>4.4709388971684097E-3</v>
      </c>
      <c r="R1879" t="s">
        <v>23</v>
      </c>
      <c r="S1879">
        <v>44</v>
      </c>
      <c r="T1879" t="s">
        <v>9188</v>
      </c>
      <c r="U1879" t="s">
        <v>4576</v>
      </c>
      <c r="V1879" t="s">
        <v>136</v>
      </c>
      <c r="W1879" t="s">
        <v>4579</v>
      </c>
      <c r="X1879" t="s">
        <v>9198</v>
      </c>
      <c r="Y1879" t="s">
        <v>9166</v>
      </c>
      <c r="Z1879" t="s">
        <v>47</v>
      </c>
      <c r="AA1879" t="s">
        <v>83</v>
      </c>
    </row>
    <row r="1880" spans="1:27" x14ac:dyDescent="0.25">
      <c r="A1880">
        <v>3039</v>
      </c>
      <c r="B1880">
        <v>1879</v>
      </c>
      <c r="C1880" t="s">
        <v>2506</v>
      </c>
      <c r="D1880" t="s">
        <v>15</v>
      </c>
      <c r="E1880" t="s">
        <v>507</v>
      </c>
      <c r="F1880" t="s">
        <v>1488</v>
      </c>
      <c r="G1880" s="4" t="s">
        <v>18</v>
      </c>
      <c r="H1880" s="4">
        <v>3.1006944444444445E-2</v>
      </c>
      <c r="I1880" s="4">
        <v>3.2361111111111111E-2</v>
      </c>
      <c r="J1880" s="4">
        <v>3.1018518518518517E-3</v>
      </c>
      <c r="K1880" s="4">
        <v>1.5578703703703704E-2</v>
      </c>
      <c r="L1880" t="s">
        <v>5000</v>
      </c>
      <c r="M1880" t="s">
        <v>6358</v>
      </c>
      <c r="N1880" s="4">
        <v>1.5428240740740741E-2</v>
      </c>
      <c r="O1880" s="9">
        <v>1.5428240740740741E-2</v>
      </c>
      <c r="P1880">
        <v>13</v>
      </c>
      <c r="Q1880">
        <v>9.6582466567607696E-3</v>
      </c>
      <c r="R1880" t="s">
        <v>23</v>
      </c>
      <c r="S1880">
        <v>44</v>
      </c>
      <c r="T1880" t="s">
        <v>9188</v>
      </c>
      <c r="U1880" t="s">
        <v>4576</v>
      </c>
      <c r="V1880" t="s">
        <v>105</v>
      </c>
      <c r="W1880" t="s">
        <v>4579</v>
      </c>
      <c r="X1880" t="s">
        <v>9198</v>
      </c>
      <c r="Y1880" t="s">
        <v>9166</v>
      </c>
      <c r="Z1880" t="s">
        <v>47</v>
      </c>
      <c r="AA1880" t="s">
        <v>93</v>
      </c>
    </row>
    <row r="1881" spans="1:27" x14ac:dyDescent="0.25">
      <c r="A1881">
        <v>3311</v>
      </c>
      <c r="B1881">
        <v>1880</v>
      </c>
      <c r="C1881" t="s">
        <v>2507</v>
      </c>
      <c r="D1881" t="s">
        <v>15</v>
      </c>
      <c r="F1881" t="s">
        <v>82</v>
      </c>
      <c r="G1881" s="4" t="s">
        <v>135</v>
      </c>
      <c r="H1881" s="4">
        <v>3.1006944444444445E-2</v>
      </c>
      <c r="I1881" s="4">
        <v>3.2233796296296295E-2</v>
      </c>
      <c r="J1881" s="4">
        <v>3.1018518518518517E-3</v>
      </c>
      <c r="K1881" s="4">
        <v>1.5532407407407408E-2</v>
      </c>
      <c r="L1881" t="s">
        <v>5000</v>
      </c>
      <c r="M1881" t="s">
        <v>4620</v>
      </c>
      <c r="N1881" s="4">
        <v>1.5474537037037037E-2</v>
      </c>
      <c r="O1881" s="9">
        <v>1.5474537037037037E-2</v>
      </c>
      <c r="P1881">
        <v>5</v>
      </c>
      <c r="Q1881">
        <v>3.7257824143070001E-3</v>
      </c>
      <c r="R1881" t="s">
        <v>23</v>
      </c>
      <c r="S1881">
        <v>44</v>
      </c>
      <c r="T1881" t="s">
        <v>9188</v>
      </c>
      <c r="U1881" t="s">
        <v>4579</v>
      </c>
      <c r="V1881" t="s">
        <v>136</v>
      </c>
      <c r="W1881" t="s">
        <v>4579</v>
      </c>
      <c r="X1881" t="s">
        <v>9198</v>
      </c>
      <c r="Y1881" t="s">
        <v>9166</v>
      </c>
      <c r="Z1881" t="s">
        <v>47</v>
      </c>
      <c r="AA1881" t="s">
        <v>83</v>
      </c>
    </row>
    <row r="1882" spans="1:27" x14ac:dyDescent="0.25">
      <c r="A1882">
        <v>5288</v>
      </c>
      <c r="B1882">
        <v>1881</v>
      </c>
      <c r="C1882" t="s">
        <v>2508</v>
      </c>
      <c r="D1882" t="s">
        <v>15</v>
      </c>
      <c r="F1882" t="s">
        <v>425</v>
      </c>
      <c r="G1882" s="4" t="s">
        <v>30</v>
      </c>
      <c r="H1882" s="4">
        <v>3.1006944444444445E-2</v>
      </c>
      <c r="I1882" s="4">
        <v>3.1990740740740743E-2</v>
      </c>
      <c r="J1882" s="4">
        <v>3.1018518518518517E-3</v>
      </c>
      <c r="K1882" s="4">
        <v>1.511574074074074E-2</v>
      </c>
      <c r="L1882" t="s">
        <v>5000</v>
      </c>
      <c r="M1882" t="s">
        <v>4978</v>
      </c>
      <c r="N1882" s="4">
        <v>1.5891203703703703E-2</v>
      </c>
      <c r="O1882" s="9">
        <v>1.5891203703703703E-2</v>
      </c>
      <c r="P1882">
        <v>-67</v>
      </c>
      <c r="Q1882">
        <v>-5.1301684532925003E-2</v>
      </c>
      <c r="R1882" t="s">
        <v>43</v>
      </c>
      <c r="S1882">
        <v>44</v>
      </c>
      <c r="T1882" t="s">
        <v>9188</v>
      </c>
      <c r="U1882" t="s">
        <v>4579</v>
      </c>
      <c r="V1882" t="s">
        <v>75</v>
      </c>
      <c r="W1882" t="s">
        <v>4579</v>
      </c>
      <c r="X1882" t="s">
        <v>9198</v>
      </c>
      <c r="Y1882" t="s">
        <v>9166</v>
      </c>
      <c r="Z1882" t="s">
        <v>47</v>
      </c>
      <c r="AA1882" t="s">
        <v>152</v>
      </c>
    </row>
    <row r="1883" spans="1:27" x14ac:dyDescent="0.25">
      <c r="A1883">
        <v>1480</v>
      </c>
      <c r="B1883">
        <v>1882</v>
      </c>
      <c r="C1883" t="s">
        <v>8323</v>
      </c>
      <c r="D1883" t="s">
        <v>15</v>
      </c>
      <c r="E1883" t="s">
        <v>548</v>
      </c>
      <c r="F1883" t="s">
        <v>1282</v>
      </c>
      <c r="G1883" s="4" t="s">
        <v>135</v>
      </c>
      <c r="H1883" s="4">
        <v>3.1018518518518518E-2</v>
      </c>
      <c r="I1883" s="4">
        <v>3.197916666666667E-2</v>
      </c>
      <c r="J1883" s="4">
        <v>3.1018518518518517E-3</v>
      </c>
      <c r="K1883" s="4">
        <v>1.5231481481481481E-2</v>
      </c>
      <c r="L1883" t="s">
        <v>7097</v>
      </c>
      <c r="M1883" t="s">
        <v>6346</v>
      </c>
      <c r="N1883" s="4">
        <v>1.5787037037037037E-2</v>
      </c>
      <c r="O1883" s="9">
        <v>1.5787037037037037E-2</v>
      </c>
      <c r="P1883">
        <v>-48</v>
      </c>
      <c r="Q1883">
        <v>-3.64741641337386E-2</v>
      </c>
      <c r="R1883" t="s">
        <v>43</v>
      </c>
      <c r="S1883">
        <v>44</v>
      </c>
      <c r="T1883" t="s">
        <v>9188</v>
      </c>
      <c r="U1883" t="s">
        <v>4576</v>
      </c>
      <c r="V1883" t="s">
        <v>136</v>
      </c>
      <c r="W1883" t="s">
        <v>4579</v>
      </c>
      <c r="X1883" t="s">
        <v>9198</v>
      </c>
      <c r="Y1883" t="s">
        <v>9166</v>
      </c>
      <c r="Z1883" t="s">
        <v>47</v>
      </c>
      <c r="AA1883" t="s">
        <v>184</v>
      </c>
    </row>
    <row r="1884" spans="1:27" x14ac:dyDescent="0.25">
      <c r="A1884">
        <v>2478</v>
      </c>
      <c r="B1884">
        <v>1883</v>
      </c>
      <c r="C1884" t="s">
        <v>2509</v>
      </c>
      <c r="D1884" t="s">
        <v>15</v>
      </c>
      <c r="F1884" t="s">
        <v>2510</v>
      </c>
      <c r="G1884" s="4" t="s">
        <v>18</v>
      </c>
      <c r="H1884" s="4">
        <v>3.1018518518518518E-2</v>
      </c>
      <c r="I1884" s="4">
        <v>3.2523148148148148E-2</v>
      </c>
      <c r="J1884" s="4">
        <v>3.1018518518518517E-3</v>
      </c>
      <c r="K1884" s="4">
        <v>1.5682870370370371E-2</v>
      </c>
      <c r="L1884" t="s">
        <v>7097</v>
      </c>
      <c r="M1884" t="s">
        <v>7217</v>
      </c>
      <c r="N1884" s="4">
        <v>1.5335648148148149E-2</v>
      </c>
      <c r="O1884" s="9">
        <v>1.5335648148148149E-2</v>
      </c>
      <c r="P1884">
        <v>30</v>
      </c>
      <c r="Q1884">
        <v>2.2140221402214E-2</v>
      </c>
      <c r="R1884" t="s">
        <v>19</v>
      </c>
      <c r="S1884">
        <v>44</v>
      </c>
      <c r="T1884" t="s">
        <v>9188</v>
      </c>
      <c r="U1884" t="s">
        <v>4579</v>
      </c>
      <c r="V1884" t="s">
        <v>105</v>
      </c>
      <c r="W1884" t="s">
        <v>4579</v>
      </c>
      <c r="X1884" t="s">
        <v>9198</v>
      </c>
      <c r="Y1884" t="s">
        <v>9166</v>
      </c>
      <c r="Z1884" t="s">
        <v>47</v>
      </c>
      <c r="AA1884" t="s">
        <v>119</v>
      </c>
    </row>
    <row r="1885" spans="1:27" x14ac:dyDescent="0.25">
      <c r="A1885">
        <v>1970</v>
      </c>
      <c r="B1885">
        <v>1884</v>
      </c>
      <c r="C1885" t="s">
        <v>7218</v>
      </c>
      <c r="D1885" t="s">
        <v>15</v>
      </c>
      <c r="F1885" t="s">
        <v>222</v>
      </c>
      <c r="G1885" s="4" t="s">
        <v>18</v>
      </c>
      <c r="H1885" s="4">
        <v>3.1018518518518518E-2</v>
      </c>
      <c r="I1885" s="4">
        <v>3.2557870370370369E-2</v>
      </c>
      <c r="J1885" s="4">
        <v>3.1018518518518517E-3</v>
      </c>
      <c r="K1885" s="4">
        <v>1.5671296296296298E-2</v>
      </c>
      <c r="L1885" t="s">
        <v>7097</v>
      </c>
      <c r="M1885" t="s">
        <v>7219</v>
      </c>
      <c r="N1885" s="4">
        <v>1.5347222222222222E-2</v>
      </c>
      <c r="O1885" s="9">
        <v>1.5347222222222222E-2</v>
      </c>
      <c r="P1885">
        <v>28</v>
      </c>
      <c r="Q1885">
        <v>2.0679468242245199E-2</v>
      </c>
      <c r="R1885" t="s">
        <v>19</v>
      </c>
      <c r="S1885">
        <v>44</v>
      </c>
      <c r="T1885" t="s">
        <v>9188</v>
      </c>
      <c r="U1885" t="s">
        <v>4579</v>
      </c>
      <c r="V1885" t="s">
        <v>105</v>
      </c>
      <c r="W1885" t="s">
        <v>4579</v>
      </c>
      <c r="X1885" t="s">
        <v>9198</v>
      </c>
      <c r="Y1885" t="s">
        <v>9166</v>
      </c>
      <c r="Z1885" t="s">
        <v>47</v>
      </c>
      <c r="AA1885" t="s">
        <v>117</v>
      </c>
    </row>
    <row r="1886" spans="1:27" x14ac:dyDescent="0.25">
      <c r="A1886">
        <v>1438</v>
      </c>
      <c r="B1886">
        <v>1885</v>
      </c>
      <c r="C1886" t="s">
        <v>2511</v>
      </c>
      <c r="D1886" t="s">
        <v>15</v>
      </c>
      <c r="F1886" t="s">
        <v>591</v>
      </c>
      <c r="G1886" s="4" t="s">
        <v>18</v>
      </c>
      <c r="H1886" s="4">
        <v>3.1018518518518518E-2</v>
      </c>
      <c r="I1886" s="4">
        <v>3.4583333333333334E-2</v>
      </c>
      <c r="J1886" s="4">
        <v>3.1018518518518517E-3</v>
      </c>
      <c r="K1886" s="4">
        <v>1.5787037037037037E-2</v>
      </c>
      <c r="L1886" t="s">
        <v>7097</v>
      </c>
      <c r="M1886" t="s">
        <v>5493</v>
      </c>
      <c r="N1886" s="4">
        <v>1.5231481481481481E-2</v>
      </c>
      <c r="O1886" s="9">
        <v>1.5231481481481481E-2</v>
      </c>
      <c r="P1886">
        <v>48</v>
      </c>
      <c r="Q1886">
        <v>3.5190615835777102E-2</v>
      </c>
      <c r="R1886" t="s">
        <v>19</v>
      </c>
      <c r="S1886">
        <v>44</v>
      </c>
      <c r="T1886" t="s">
        <v>9188</v>
      </c>
      <c r="U1886" t="s">
        <v>4579</v>
      </c>
      <c r="V1886" t="s">
        <v>105</v>
      </c>
      <c r="W1886" t="s">
        <v>4579</v>
      </c>
      <c r="X1886" t="s">
        <v>9198</v>
      </c>
      <c r="Y1886" t="s">
        <v>9166</v>
      </c>
      <c r="Z1886" t="s">
        <v>47</v>
      </c>
      <c r="AA1886" t="s">
        <v>147</v>
      </c>
    </row>
    <row r="1887" spans="1:27" x14ac:dyDescent="0.25">
      <c r="A1887">
        <v>3062</v>
      </c>
      <c r="B1887">
        <v>1886</v>
      </c>
      <c r="C1887" t="s">
        <v>7598</v>
      </c>
      <c r="D1887" t="s">
        <v>15</v>
      </c>
      <c r="E1887" t="s">
        <v>1474</v>
      </c>
      <c r="F1887" t="s">
        <v>2015</v>
      </c>
      <c r="G1887" s="4" t="s">
        <v>207</v>
      </c>
      <c r="H1887" s="4">
        <v>3.1018518518518518E-2</v>
      </c>
      <c r="I1887" s="4">
        <v>3.2384259259259258E-2</v>
      </c>
      <c r="J1887" s="4">
        <v>3.1018518518518517E-3</v>
      </c>
      <c r="K1887" s="4">
        <v>1.5787037037037037E-2</v>
      </c>
      <c r="L1887" t="s">
        <v>7097</v>
      </c>
      <c r="M1887" t="s">
        <v>5493</v>
      </c>
      <c r="N1887" s="4">
        <v>1.5231481481481481E-2</v>
      </c>
      <c r="O1887" s="9">
        <v>1.5231481481481481E-2</v>
      </c>
      <c r="P1887">
        <v>48</v>
      </c>
      <c r="Q1887">
        <v>3.5190615835777102E-2</v>
      </c>
      <c r="R1887" t="s">
        <v>19</v>
      </c>
      <c r="S1887">
        <v>44</v>
      </c>
      <c r="T1887" t="s">
        <v>9188</v>
      </c>
      <c r="U1887" t="s">
        <v>4576</v>
      </c>
      <c r="V1887" t="s">
        <v>165</v>
      </c>
      <c r="W1887" t="s">
        <v>4579</v>
      </c>
      <c r="X1887" t="s">
        <v>9198</v>
      </c>
      <c r="Y1887" t="s">
        <v>9166</v>
      </c>
      <c r="Z1887" t="s">
        <v>47</v>
      </c>
      <c r="AA1887" t="s">
        <v>147</v>
      </c>
    </row>
    <row r="1888" spans="1:27" x14ac:dyDescent="0.25">
      <c r="A1888">
        <v>1366</v>
      </c>
      <c r="B1888">
        <v>1887</v>
      </c>
      <c r="C1888" t="s">
        <v>2512</v>
      </c>
      <c r="D1888" t="s">
        <v>15</v>
      </c>
      <c r="E1888" t="s">
        <v>2062</v>
      </c>
      <c r="F1888" t="s">
        <v>82</v>
      </c>
      <c r="G1888" s="4" t="s">
        <v>18</v>
      </c>
      <c r="H1888" s="4">
        <v>3.1018518518518518E-2</v>
      </c>
      <c r="I1888" s="4">
        <v>3.4791666666666665E-2</v>
      </c>
      <c r="J1888" s="4">
        <v>3.1018518518518517E-3</v>
      </c>
      <c r="K1888" s="4">
        <v>1.5949074074074074E-2</v>
      </c>
      <c r="L1888" t="s">
        <v>7097</v>
      </c>
      <c r="M1888" t="s">
        <v>5014</v>
      </c>
      <c r="N1888" s="4">
        <v>1.5069444444444444E-2</v>
      </c>
      <c r="O1888" s="9">
        <v>1.5069444444444444E-2</v>
      </c>
      <c r="P1888">
        <v>76</v>
      </c>
      <c r="Q1888">
        <v>5.5152394775036299E-2</v>
      </c>
      <c r="R1888" t="s">
        <v>19</v>
      </c>
      <c r="S1888">
        <v>44</v>
      </c>
      <c r="T1888" t="s">
        <v>9188</v>
      </c>
      <c r="U1888" t="s">
        <v>4576</v>
      </c>
      <c r="V1888" t="s">
        <v>105</v>
      </c>
      <c r="W1888" t="s">
        <v>4579</v>
      </c>
      <c r="X1888" t="s">
        <v>9198</v>
      </c>
      <c r="Y1888" t="s">
        <v>9166</v>
      </c>
      <c r="Z1888" t="s">
        <v>47</v>
      </c>
      <c r="AA1888" t="s">
        <v>189</v>
      </c>
    </row>
    <row r="1889" spans="1:27" x14ac:dyDescent="0.25">
      <c r="A1889">
        <v>5221</v>
      </c>
      <c r="B1889">
        <v>1888</v>
      </c>
      <c r="C1889" t="s">
        <v>7096</v>
      </c>
      <c r="D1889" t="s">
        <v>15</v>
      </c>
      <c r="F1889" t="s">
        <v>2513</v>
      </c>
      <c r="G1889" s="4" t="s">
        <v>18</v>
      </c>
      <c r="H1889" s="4">
        <v>3.1018518518518518E-2</v>
      </c>
      <c r="I1889" s="4">
        <v>3.2685185185185185E-2</v>
      </c>
      <c r="J1889" s="4">
        <v>3.1018518518518517E-3</v>
      </c>
      <c r="K1889" s="4">
        <v>1.5381944444444445E-2</v>
      </c>
      <c r="L1889" t="s">
        <v>7097</v>
      </c>
      <c r="M1889" t="s">
        <v>5496</v>
      </c>
      <c r="N1889" s="4">
        <v>1.5636574074074074E-2</v>
      </c>
      <c r="O1889" s="9">
        <v>1.5636574074074074E-2</v>
      </c>
      <c r="P1889">
        <v>-22</v>
      </c>
      <c r="Q1889">
        <v>-1.65537998495109E-2</v>
      </c>
      <c r="R1889" t="s">
        <v>23</v>
      </c>
      <c r="S1889">
        <v>44</v>
      </c>
      <c r="T1889" t="s">
        <v>9188</v>
      </c>
      <c r="U1889" t="s">
        <v>4579</v>
      </c>
      <c r="V1889" t="s">
        <v>105</v>
      </c>
      <c r="W1889" t="s">
        <v>4579</v>
      </c>
      <c r="X1889" t="s">
        <v>9198</v>
      </c>
      <c r="Y1889" t="s">
        <v>9166</v>
      </c>
      <c r="Z1889" t="s">
        <v>47</v>
      </c>
      <c r="AA1889" t="s">
        <v>9178</v>
      </c>
    </row>
    <row r="1890" spans="1:27" x14ac:dyDescent="0.25">
      <c r="A1890">
        <v>1428</v>
      </c>
      <c r="B1890">
        <v>1889</v>
      </c>
      <c r="C1890" t="s">
        <v>2514</v>
      </c>
      <c r="D1890" t="s">
        <v>15</v>
      </c>
      <c r="E1890" t="s">
        <v>2515</v>
      </c>
      <c r="F1890" t="s">
        <v>2516</v>
      </c>
      <c r="G1890" s="4" t="s">
        <v>151</v>
      </c>
      <c r="H1890" s="4">
        <v>3.1018518518518518E-2</v>
      </c>
      <c r="I1890" s="4">
        <v>3.4583333333333334E-2</v>
      </c>
      <c r="J1890" s="4">
        <v>3.1018518518518517E-3</v>
      </c>
      <c r="K1890" s="4">
        <v>1.5520833333333333E-2</v>
      </c>
      <c r="L1890" t="s">
        <v>7097</v>
      </c>
      <c r="M1890" t="s">
        <v>4614</v>
      </c>
      <c r="N1890" s="4">
        <v>1.5497685185185186E-2</v>
      </c>
      <c r="O1890" s="9">
        <v>1.5497685185185186E-2</v>
      </c>
      <c r="P1890">
        <v>2</v>
      </c>
      <c r="Q1890">
        <v>1.4914243102162601E-3</v>
      </c>
      <c r="R1890" t="s">
        <v>23</v>
      </c>
      <c r="S1890">
        <v>44</v>
      </c>
      <c r="T1890" t="s">
        <v>9189</v>
      </c>
      <c r="U1890" t="s">
        <v>4576</v>
      </c>
      <c r="V1890" t="s">
        <v>75</v>
      </c>
      <c r="W1890" t="s">
        <v>4579</v>
      </c>
      <c r="X1890" t="s">
        <v>9198</v>
      </c>
      <c r="Y1890" t="s">
        <v>9166</v>
      </c>
      <c r="Z1890" t="s">
        <v>47</v>
      </c>
      <c r="AA1890" t="s">
        <v>79</v>
      </c>
    </row>
    <row r="1891" spans="1:27" x14ac:dyDescent="0.25">
      <c r="A1891">
        <v>2115</v>
      </c>
      <c r="B1891">
        <v>1890</v>
      </c>
      <c r="C1891" t="s">
        <v>7365</v>
      </c>
      <c r="D1891" t="s">
        <v>15</v>
      </c>
      <c r="E1891" t="s">
        <v>1981</v>
      </c>
      <c r="F1891" t="s">
        <v>88</v>
      </c>
      <c r="G1891" s="4" t="s">
        <v>151</v>
      </c>
      <c r="H1891" s="4">
        <v>3.1018518518518518E-2</v>
      </c>
      <c r="I1891" s="4">
        <v>3.2129629629629633E-2</v>
      </c>
      <c r="J1891" s="4">
        <v>3.1018518518518517E-3</v>
      </c>
      <c r="K1891" s="4">
        <v>1.5532407407407408E-2</v>
      </c>
      <c r="L1891" t="s">
        <v>7097</v>
      </c>
      <c r="M1891" t="s">
        <v>4620</v>
      </c>
      <c r="N1891" s="4">
        <v>1.5486111111111112E-2</v>
      </c>
      <c r="O1891" s="9">
        <v>1.5486111111111112E-2</v>
      </c>
      <c r="P1891">
        <v>4</v>
      </c>
      <c r="Q1891">
        <v>2.9806259314456001E-3</v>
      </c>
      <c r="R1891" t="s">
        <v>23</v>
      </c>
      <c r="S1891">
        <v>44</v>
      </c>
      <c r="T1891" t="s">
        <v>9189</v>
      </c>
      <c r="U1891" t="s">
        <v>4576</v>
      </c>
      <c r="V1891" t="s">
        <v>75</v>
      </c>
      <c r="W1891" t="s">
        <v>4579</v>
      </c>
      <c r="X1891" t="s">
        <v>9198</v>
      </c>
      <c r="Y1891" t="s">
        <v>9166</v>
      </c>
      <c r="Z1891" t="s">
        <v>47</v>
      </c>
      <c r="AA1891" t="s">
        <v>83</v>
      </c>
    </row>
    <row r="1892" spans="1:27" x14ac:dyDescent="0.25">
      <c r="A1892">
        <v>1858</v>
      </c>
      <c r="B1892">
        <v>1891</v>
      </c>
      <c r="C1892" t="s">
        <v>2517</v>
      </c>
      <c r="D1892" t="s">
        <v>15</v>
      </c>
      <c r="E1892" t="s">
        <v>2076</v>
      </c>
      <c r="F1892" t="s">
        <v>776</v>
      </c>
      <c r="G1892" s="4" t="s">
        <v>135</v>
      </c>
      <c r="H1892" s="4">
        <v>3.1030092592592592E-2</v>
      </c>
      <c r="I1892" s="4">
        <v>3.4733796296296297E-2</v>
      </c>
      <c r="J1892" s="4">
        <v>3.1018518518518517E-3</v>
      </c>
      <c r="K1892" s="4">
        <v>1.5613425925925926E-2</v>
      </c>
      <c r="L1892" t="s">
        <v>7366</v>
      </c>
      <c r="M1892" t="s">
        <v>5501</v>
      </c>
      <c r="N1892" s="4">
        <v>1.5416666666666667E-2</v>
      </c>
      <c r="O1892" s="9">
        <v>1.5416666666666667E-2</v>
      </c>
      <c r="P1892">
        <v>17</v>
      </c>
      <c r="Q1892">
        <v>1.2601927353595299E-2</v>
      </c>
      <c r="R1892" t="s">
        <v>23</v>
      </c>
      <c r="S1892">
        <v>44</v>
      </c>
      <c r="T1892" t="s">
        <v>9188</v>
      </c>
      <c r="U1892" t="s">
        <v>4576</v>
      </c>
      <c r="V1892" t="s">
        <v>136</v>
      </c>
      <c r="W1892" t="s">
        <v>4579</v>
      </c>
      <c r="X1892" t="s">
        <v>9198</v>
      </c>
      <c r="Y1892" t="s">
        <v>9166</v>
      </c>
      <c r="Z1892" t="s">
        <v>47</v>
      </c>
      <c r="AA1892" t="s">
        <v>101</v>
      </c>
    </row>
    <row r="1893" spans="1:27" x14ac:dyDescent="0.25">
      <c r="A1893">
        <v>1398</v>
      </c>
      <c r="B1893">
        <v>1892</v>
      </c>
      <c r="C1893" t="s">
        <v>7480</v>
      </c>
      <c r="D1893" t="s">
        <v>15</v>
      </c>
      <c r="E1893" t="s">
        <v>1118</v>
      </c>
      <c r="F1893" t="s">
        <v>425</v>
      </c>
      <c r="G1893" s="4" t="s">
        <v>207</v>
      </c>
      <c r="H1893" s="4">
        <v>3.1030092592592592E-2</v>
      </c>
      <c r="I1893" s="4">
        <v>3.4618055555555555E-2</v>
      </c>
      <c r="J1893" s="4">
        <v>3.1018518518518517E-3</v>
      </c>
      <c r="K1893" s="4">
        <v>1.5532407407407408E-2</v>
      </c>
      <c r="L1893" t="s">
        <v>7366</v>
      </c>
      <c r="M1893" t="s">
        <v>4620</v>
      </c>
      <c r="N1893" s="4">
        <v>1.5497685185185186E-2</v>
      </c>
      <c r="O1893" s="9">
        <v>1.5497685185185186E-2</v>
      </c>
      <c r="P1893">
        <v>3</v>
      </c>
      <c r="Q1893">
        <v>2.2354694485842001E-3</v>
      </c>
      <c r="R1893" t="s">
        <v>23</v>
      </c>
      <c r="S1893">
        <v>44</v>
      </c>
      <c r="T1893" t="s">
        <v>9188</v>
      </c>
      <c r="U1893" t="s">
        <v>4576</v>
      </c>
      <c r="V1893" t="s">
        <v>165</v>
      </c>
      <c r="W1893" t="s">
        <v>4579</v>
      </c>
      <c r="X1893" t="s">
        <v>9198</v>
      </c>
      <c r="Y1893" t="s">
        <v>9166</v>
      </c>
      <c r="Z1893" t="s">
        <v>47</v>
      </c>
      <c r="AA1893" t="s">
        <v>83</v>
      </c>
    </row>
    <row r="1894" spans="1:27" x14ac:dyDescent="0.25">
      <c r="A1894">
        <v>4467</v>
      </c>
      <c r="B1894">
        <v>1893</v>
      </c>
      <c r="C1894" t="s">
        <v>2518</v>
      </c>
      <c r="D1894" t="s">
        <v>15</v>
      </c>
      <c r="E1894" t="s">
        <v>2519</v>
      </c>
      <c r="F1894" t="s">
        <v>82</v>
      </c>
      <c r="G1894" s="4" t="s">
        <v>18</v>
      </c>
      <c r="H1894" s="4">
        <v>3.1030092592592592E-2</v>
      </c>
      <c r="I1894" s="4">
        <v>3.2083333333333332E-2</v>
      </c>
      <c r="J1894" s="4">
        <v>3.1018518518518517E-3</v>
      </c>
      <c r="K1894" s="4">
        <v>1.5625E-2</v>
      </c>
      <c r="L1894" t="s">
        <v>7366</v>
      </c>
      <c r="M1894" t="s">
        <v>5004</v>
      </c>
      <c r="N1894" s="4">
        <v>1.5405092592592592E-2</v>
      </c>
      <c r="O1894" s="9">
        <v>1.5405092592592592E-2</v>
      </c>
      <c r="P1894">
        <v>19</v>
      </c>
      <c r="Q1894">
        <v>1.40740740740741E-2</v>
      </c>
      <c r="R1894" t="s">
        <v>23</v>
      </c>
      <c r="S1894">
        <v>44</v>
      </c>
      <c r="T1894" t="s">
        <v>9188</v>
      </c>
      <c r="U1894" t="s">
        <v>4576</v>
      </c>
      <c r="V1894" t="s">
        <v>105</v>
      </c>
      <c r="W1894" t="s">
        <v>4579</v>
      </c>
      <c r="X1894" t="s">
        <v>9198</v>
      </c>
      <c r="Y1894" t="s">
        <v>9166</v>
      </c>
      <c r="Z1894" t="s">
        <v>47</v>
      </c>
      <c r="AA1894" t="s">
        <v>105</v>
      </c>
    </row>
    <row r="1895" spans="1:27" x14ac:dyDescent="0.25">
      <c r="A1895">
        <v>4721</v>
      </c>
      <c r="B1895">
        <v>1894</v>
      </c>
      <c r="C1895" t="s">
        <v>8721</v>
      </c>
      <c r="D1895" t="s">
        <v>15</v>
      </c>
      <c r="E1895" t="s">
        <v>1220</v>
      </c>
      <c r="F1895" t="s">
        <v>2134</v>
      </c>
      <c r="G1895" s="4" t="s">
        <v>18</v>
      </c>
      <c r="H1895" s="4">
        <v>3.1030092592592592E-2</v>
      </c>
      <c r="I1895" s="4">
        <v>3.2407407407407406E-2</v>
      </c>
      <c r="J1895" s="4">
        <v>3.1018518518518517E-3</v>
      </c>
      <c r="K1895" s="4">
        <v>1.5196759259259259E-2</v>
      </c>
      <c r="L1895" t="s">
        <v>7366</v>
      </c>
      <c r="M1895" t="s">
        <v>5181</v>
      </c>
      <c r="N1895" s="4">
        <v>1.5833333333333335E-2</v>
      </c>
      <c r="O1895" s="9">
        <v>1.5833333333333335E-2</v>
      </c>
      <c r="P1895">
        <v>-55</v>
      </c>
      <c r="Q1895">
        <v>-4.18888042650419E-2</v>
      </c>
      <c r="R1895" t="s">
        <v>43</v>
      </c>
      <c r="S1895">
        <v>44</v>
      </c>
      <c r="T1895" t="s">
        <v>9188</v>
      </c>
      <c r="U1895" t="s">
        <v>4576</v>
      </c>
      <c r="V1895" t="s">
        <v>105</v>
      </c>
      <c r="W1895" t="s">
        <v>4579</v>
      </c>
      <c r="X1895" t="s">
        <v>9198</v>
      </c>
      <c r="Y1895" t="s">
        <v>9166</v>
      </c>
      <c r="Z1895" t="s">
        <v>47</v>
      </c>
      <c r="AA1895" t="s">
        <v>175</v>
      </c>
    </row>
    <row r="1896" spans="1:27" x14ac:dyDescent="0.25">
      <c r="A1896">
        <v>5331</v>
      </c>
      <c r="B1896">
        <v>1895</v>
      </c>
      <c r="C1896" t="s">
        <v>2520</v>
      </c>
      <c r="D1896" t="s">
        <v>15</v>
      </c>
      <c r="E1896" t="s">
        <v>339</v>
      </c>
      <c r="F1896" t="s">
        <v>68</v>
      </c>
      <c r="G1896" s="4" t="s">
        <v>1011</v>
      </c>
      <c r="H1896" s="4">
        <v>3.1030092592592592E-2</v>
      </c>
      <c r="I1896" s="4">
        <v>3.2442129629629626E-2</v>
      </c>
      <c r="J1896" s="4">
        <v>3.1018518518518517E-3</v>
      </c>
      <c r="K1896" s="4">
        <v>1.5474537037037037E-2</v>
      </c>
      <c r="L1896" t="s">
        <v>7366</v>
      </c>
      <c r="M1896" t="s">
        <v>6828</v>
      </c>
      <c r="N1896" s="4">
        <v>1.5555555555555555E-2</v>
      </c>
      <c r="O1896" s="9">
        <v>1.5555555555555555E-2</v>
      </c>
      <c r="P1896">
        <v>-7</v>
      </c>
      <c r="Q1896">
        <v>-5.2356020942408397E-3</v>
      </c>
      <c r="R1896" t="s">
        <v>23</v>
      </c>
      <c r="S1896">
        <v>44</v>
      </c>
      <c r="T1896" t="s">
        <v>9189</v>
      </c>
      <c r="U1896" t="s">
        <v>4576</v>
      </c>
      <c r="V1896" t="s">
        <v>136</v>
      </c>
      <c r="W1896" t="s">
        <v>4579</v>
      </c>
      <c r="X1896" t="s">
        <v>9198</v>
      </c>
      <c r="Y1896" t="s">
        <v>9166</v>
      </c>
      <c r="Z1896" t="s">
        <v>47</v>
      </c>
      <c r="AA1896" t="s">
        <v>65</v>
      </c>
    </row>
    <row r="1897" spans="1:27" x14ac:dyDescent="0.25">
      <c r="A1897">
        <v>2634</v>
      </c>
      <c r="B1897">
        <v>1896</v>
      </c>
      <c r="C1897" t="s">
        <v>7750</v>
      </c>
      <c r="D1897" t="s">
        <v>15</v>
      </c>
      <c r="E1897" t="s">
        <v>138</v>
      </c>
      <c r="F1897" t="s">
        <v>42</v>
      </c>
      <c r="G1897" s="4" t="s">
        <v>151</v>
      </c>
      <c r="H1897" s="4">
        <v>3.1041666666666665E-2</v>
      </c>
      <c r="I1897" s="4">
        <v>3.2071759259259258E-2</v>
      </c>
      <c r="J1897" s="4">
        <v>3.1018518518518517E-3</v>
      </c>
      <c r="K1897" s="4">
        <v>1.511574074074074E-2</v>
      </c>
      <c r="L1897" t="s">
        <v>6995</v>
      </c>
      <c r="M1897" t="s">
        <v>4978</v>
      </c>
      <c r="N1897" s="4">
        <v>1.5925925925925927E-2</v>
      </c>
      <c r="O1897" s="9">
        <v>1.5925925925925927E-2</v>
      </c>
      <c r="P1897">
        <v>-70</v>
      </c>
      <c r="Q1897">
        <v>-5.35987748851455E-2</v>
      </c>
      <c r="R1897" t="s">
        <v>43</v>
      </c>
      <c r="S1897">
        <v>44</v>
      </c>
      <c r="T1897" t="s">
        <v>9189</v>
      </c>
      <c r="U1897" t="s">
        <v>4576</v>
      </c>
      <c r="V1897" t="s">
        <v>75</v>
      </c>
      <c r="W1897" t="s">
        <v>4579</v>
      </c>
      <c r="X1897" t="s">
        <v>9198</v>
      </c>
      <c r="Y1897" t="s">
        <v>9166</v>
      </c>
      <c r="Z1897" t="s">
        <v>47</v>
      </c>
      <c r="AA1897" t="s">
        <v>152</v>
      </c>
    </row>
    <row r="1898" spans="1:27" x14ac:dyDescent="0.25">
      <c r="A1898">
        <v>2022</v>
      </c>
      <c r="B1898">
        <v>1897</v>
      </c>
      <c r="C1898" t="s">
        <v>2521</v>
      </c>
      <c r="D1898" t="s">
        <v>15</v>
      </c>
      <c r="E1898" t="s">
        <v>339</v>
      </c>
      <c r="F1898" t="s">
        <v>1366</v>
      </c>
      <c r="G1898" s="4" t="s">
        <v>135</v>
      </c>
      <c r="H1898" s="4">
        <v>3.1041666666666665E-2</v>
      </c>
      <c r="I1898" s="4">
        <v>3.1817129629629633E-2</v>
      </c>
      <c r="J1898" s="4">
        <v>3.1018518518518517E-3</v>
      </c>
      <c r="K1898" s="4">
        <v>1.4675925925925926E-2</v>
      </c>
      <c r="L1898" t="s">
        <v>6995</v>
      </c>
      <c r="M1898" t="s">
        <v>4794</v>
      </c>
      <c r="N1898" s="4">
        <v>1.636574074074074E-2</v>
      </c>
      <c r="O1898" s="9">
        <v>1.636574074074074E-2</v>
      </c>
      <c r="P1898">
        <v>-146</v>
      </c>
      <c r="Q1898">
        <v>-0.115141955835962</v>
      </c>
      <c r="R1898" t="s">
        <v>43</v>
      </c>
      <c r="S1898">
        <v>44</v>
      </c>
      <c r="T1898" t="s">
        <v>9188</v>
      </c>
      <c r="U1898" t="s">
        <v>4576</v>
      </c>
      <c r="V1898" t="s">
        <v>136</v>
      </c>
      <c r="W1898" t="s">
        <v>4579</v>
      </c>
      <c r="X1898" t="s">
        <v>9198</v>
      </c>
      <c r="Y1898" t="s">
        <v>9166</v>
      </c>
      <c r="Z1898" t="s">
        <v>47</v>
      </c>
      <c r="AA1898" t="s">
        <v>9170</v>
      </c>
    </row>
    <row r="1899" spans="1:27" x14ac:dyDescent="0.25">
      <c r="A1899">
        <v>1299</v>
      </c>
      <c r="B1899">
        <v>1898</v>
      </c>
      <c r="C1899" t="s">
        <v>8386</v>
      </c>
      <c r="D1899" t="s">
        <v>15</v>
      </c>
      <c r="E1899" t="s">
        <v>2522</v>
      </c>
      <c r="F1899" t="s">
        <v>1704</v>
      </c>
      <c r="G1899" s="4" t="s">
        <v>135</v>
      </c>
      <c r="H1899" s="4">
        <v>3.1041666666666665E-2</v>
      </c>
      <c r="I1899" s="4">
        <v>3.2476851851851854E-2</v>
      </c>
      <c r="J1899" s="4">
        <v>3.1018518518518517E-3</v>
      </c>
      <c r="K1899" s="4">
        <v>1.5613425925925926E-2</v>
      </c>
      <c r="L1899" t="s">
        <v>6995</v>
      </c>
      <c r="M1899" t="s">
        <v>5501</v>
      </c>
      <c r="N1899" s="4">
        <v>1.5428240740740741E-2</v>
      </c>
      <c r="O1899" s="9">
        <v>1.5428240740740741E-2</v>
      </c>
      <c r="P1899">
        <v>16</v>
      </c>
      <c r="Q1899">
        <v>1.18606375092661E-2</v>
      </c>
      <c r="R1899" t="s">
        <v>23</v>
      </c>
      <c r="S1899">
        <v>44</v>
      </c>
      <c r="T1899" t="s">
        <v>9188</v>
      </c>
      <c r="U1899" t="s">
        <v>4576</v>
      </c>
      <c r="V1899" t="s">
        <v>136</v>
      </c>
      <c r="W1899" t="s">
        <v>4579</v>
      </c>
      <c r="X1899" t="s">
        <v>9198</v>
      </c>
      <c r="Y1899" t="s">
        <v>9166</v>
      </c>
      <c r="Z1899" t="s">
        <v>47</v>
      </c>
      <c r="AA1899" t="s">
        <v>101</v>
      </c>
    </row>
    <row r="1900" spans="1:27" x14ac:dyDescent="0.25">
      <c r="A1900">
        <v>1751</v>
      </c>
      <c r="B1900">
        <v>1899</v>
      </c>
      <c r="C1900" t="s">
        <v>2523</v>
      </c>
      <c r="D1900" t="s">
        <v>15</v>
      </c>
      <c r="G1900" s="4" t="s">
        <v>18</v>
      </c>
      <c r="H1900" s="4">
        <v>3.1041666666666665E-2</v>
      </c>
      <c r="I1900" s="4">
        <v>3.2083333333333332E-2</v>
      </c>
      <c r="J1900" s="4">
        <v>3.1018518518518517E-3</v>
      </c>
      <c r="K1900" s="4">
        <v>1.5462962962962963E-2</v>
      </c>
      <c r="L1900" t="s">
        <v>6995</v>
      </c>
      <c r="M1900" t="s">
        <v>6996</v>
      </c>
      <c r="N1900" s="4">
        <v>1.5578703703703704E-2</v>
      </c>
      <c r="O1900" s="9">
        <v>1.5578703703703704E-2</v>
      </c>
      <c r="P1900">
        <v>-10</v>
      </c>
      <c r="Q1900">
        <v>-7.4850299401197596E-3</v>
      </c>
      <c r="R1900" t="s">
        <v>23</v>
      </c>
      <c r="S1900">
        <v>44</v>
      </c>
      <c r="T1900" t="s">
        <v>9188</v>
      </c>
      <c r="U1900" t="s">
        <v>4579</v>
      </c>
      <c r="V1900" t="s">
        <v>105</v>
      </c>
      <c r="W1900" t="s">
        <v>4579</v>
      </c>
      <c r="X1900" t="s">
        <v>9198</v>
      </c>
      <c r="Y1900" t="s">
        <v>9166</v>
      </c>
      <c r="Z1900" t="s">
        <v>47</v>
      </c>
      <c r="AA1900" t="s">
        <v>62</v>
      </c>
    </row>
    <row r="1901" spans="1:27" x14ac:dyDescent="0.25">
      <c r="A1901">
        <v>939</v>
      </c>
      <c r="B1901">
        <v>1900</v>
      </c>
      <c r="C1901" t="s">
        <v>2524</v>
      </c>
      <c r="D1901" t="s">
        <v>15</v>
      </c>
      <c r="F1901" t="s">
        <v>82</v>
      </c>
      <c r="G1901" s="4" t="s">
        <v>135</v>
      </c>
      <c r="H1901" s="4">
        <v>3.1053240740740742E-2</v>
      </c>
      <c r="I1901" s="4">
        <v>3.1898148148148148E-2</v>
      </c>
      <c r="J1901" s="4">
        <v>3.1018518518518517E-3</v>
      </c>
      <c r="K1901" s="4">
        <v>1.5347222222222222E-2</v>
      </c>
      <c r="L1901" t="s">
        <v>5001</v>
      </c>
      <c r="M1901" t="s">
        <v>5002</v>
      </c>
      <c r="N1901" s="4">
        <v>1.5706018518518518E-2</v>
      </c>
      <c r="O1901" s="9">
        <v>1.5706018518518518E-2</v>
      </c>
      <c r="P1901">
        <v>-31</v>
      </c>
      <c r="Q1901">
        <v>-2.33785822021116E-2</v>
      </c>
      <c r="R1901" t="s">
        <v>43</v>
      </c>
      <c r="S1901">
        <v>44</v>
      </c>
      <c r="T1901" t="s">
        <v>9188</v>
      </c>
      <c r="U1901" t="s">
        <v>4579</v>
      </c>
      <c r="V1901" t="s">
        <v>136</v>
      </c>
      <c r="W1901" t="s">
        <v>4579</v>
      </c>
      <c r="X1901" t="s">
        <v>9198</v>
      </c>
      <c r="Y1901" t="s">
        <v>9166</v>
      </c>
      <c r="Z1901" t="s">
        <v>47</v>
      </c>
      <c r="AA1901" t="s">
        <v>9179</v>
      </c>
    </row>
    <row r="1902" spans="1:27" x14ac:dyDescent="0.25">
      <c r="A1902">
        <v>2302</v>
      </c>
      <c r="B1902">
        <v>1901</v>
      </c>
      <c r="C1902" t="s">
        <v>2525</v>
      </c>
      <c r="D1902" t="s">
        <v>15</v>
      </c>
      <c r="E1902" t="s">
        <v>284</v>
      </c>
      <c r="F1902" t="s">
        <v>425</v>
      </c>
      <c r="G1902" s="4" t="s">
        <v>18</v>
      </c>
      <c r="H1902" s="4">
        <v>3.1053240740740742E-2</v>
      </c>
      <c r="I1902" s="4">
        <v>3.2430555555555553E-2</v>
      </c>
      <c r="J1902" s="4">
        <v>3.1018518518518517E-3</v>
      </c>
      <c r="K1902" s="4">
        <v>1.5555555555555555E-2</v>
      </c>
      <c r="L1902" t="s">
        <v>5001</v>
      </c>
      <c r="M1902" t="s">
        <v>4984</v>
      </c>
      <c r="N1902" s="4">
        <v>1.5497685185185186E-2</v>
      </c>
      <c r="O1902" s="9">
        <v>1.5497685185185186E-2</v>
      </c>
      <c r="P1902">
        <v>5</v>
      </c>
      <c r="Q1902">
        <v>3.7202380952380998E-3</v>
      </c>
      <c r="R1902" t="s">
        <v>23</v>
      </c>
      <c r="S1902">
        <v>44</v>
      </c>
      <c r="T1902" t="s">
        <v>9188</v>
      </c>
      <c r="U1902" t="s">
        <v>4576</v>
      </c>
      <c r="V1902" t="s">
        <v>105</v>
      </c>
      <c r="W1902" t="s">
        <v>4579</v>
      </c>
      <c r="X1902" t="s">
        <v>9198</v>
      </c>
      <c r="Y1902" t="s">
        <v>9166</v>
      </c>
      <c r="Z1902" t="s">
        <v>47</v>
      </c>
      <c r="AA1902" t="s">
        <v>89</v>
      </c>
    </row>
    <row r="1903" spans="1:27" x14ac:dyDescent="0.25">
      <c r="A1903">
        <v>3108</v>
      </c>
      <c r="B1903">
        <v>1902</v>
      </c>
      <c r="C1903" t="s">
        <v>7599</v>
      </c>
      <c r="D1903" t="s">
        <v>15</v>
      </c>
      <c r="E1903" t="s">
        <v>2526</v>
      </c>
      <c r="F1903" t="s">
        <v>1175</v>
      </c>
      <c r="G1903" s="4" t="s">
        <v>30</v>
      </c>
      <c r="H1903" s="4">
        <v>3.1053240740740742E-2</v>
      </c>
      <c r="I1903" s="4">
        <v>3.2500000000000001E-2</v>
      </c>
      <c r="J1903" s="4">
        <v>3.1018518518518517E-3</v>
      </c>
      <c r="K1903" s="4">
        <v>1.5706018518518518E-2</v>
      </c>
      <c r="L1903" t="s">
        <v>5001</v>
      </c>
      <c r="M1903" t="s">
        <v>4999</v>
      </c>
      <c r="N1903" s="4">
        <v>1.5347222222222222E-2</v>
      </c>
      <c r="O1903" s="9">
        <v>1.5347222222222222E-2</v>
      </c>
      <c r="P1903">
        <v>31</v>
      </c>
      <c r="Q1903">
        <v>2.2844509948415598E-2</v>
      </c>
      <c r="R1903" t="s">
        <v>19</v>
      </c>
      <c r="S1903">
        <v>44</v>
      </c>
      <c r="T1903" t="s">
        <v>9188</v>
      </c>
      <c r="U1903" t="s">
        <v>4576</v>
      </c>
      <c r="V1903" t="s">
        <v>75</v>
      </c>
      <c r="W1903" t="s">
        <v>4579</v>
      </c>
      <c r="X1903" t="s">
        <v>9198</v>
      </c>
      <c r="Y1903" t="s">
        <v>9166</v>
      </c>
      <c r="Z1903" t="s">
        <v>47</v>
      </c>
      <c r="AA1903" t="s">
        <v>124</v>
      </c>
    </row>
    <row r="1904" spans="1:27" x14ac:dyDescent="0.25">
      <c r="A1904">
        <v>3929</v>
      </c>
      <c r="B1904">
        <v>1903</v>
      </c>
      <c r="C1904" t="s">
        <v>2527</v>
      </c>
      <c r="D1904" t="s">
        <v>15</v>
      </c>
      <c r="E1904" t="s">
        <v>503</v>
      </c>
      <c r="F1904" t="s">
        <v>1535</v>
      </c>
      <c r="G1904" s="4" t="s">
        <v>186</v>
      </c>
      <c r="H1904" s="4">
        <v>3.1064814814814816E-2</v>
      </c>
      <c r="I1904" s="4">
        <v>3.1851851851851853E-2</v>
      </c>
      <c r="J1904" s="4">
        <v>3.1018518518518517E-3</v>
      </c>
      <c r="K1904" s="4">
        <v>1.5358796296296296E-2</v>
      </c>
      <c r="L1904" t="s">
        <v>7752</v>
      </c>
      <c r="M1904" t="s">
        <v>4617</v>
      </c>
      <c r="N1904" s="4">
        <v>1.5706018518518518E-2</v>
      </c>
      <c r="O1904" s="9">
        <v>1.5706018518518518E-2</v>
      </c>
      <c r="P1904">
        <v>-30</v>
      </c>
      <c r="Q1904">
        <v>-2.26073850791258E-2</v>
      </c>
      <c r="R1904" t="s">
        <v>43</v>
      </c>
      <c r="S1904">
        <v>44</v>
      </c>
      <c r="T1904" t="s">
        <v>9189</v>
      </c>
      <c r="U1904" t="s">
        <v>4576</v>
      </c>
      <c r="V1904" t="s">
        <v>105</v>
      </c>
      <c r="W1904" t="s">
        <v>4579</v>
      </c>
      <c r="X1904" t="s">
        <v>9198</v>
      </c>
      <c r="Y1904" t="s">
        <v>9166</v>
      </c>
      <c r="Z1904" t="s">
        <v>47</v>
      </c>
      <c r="AA1904" t="s">
        <v>9173</v>
      </c>
    </row>
    <row r="1905" spans="1:27" x14ac:dyDescent="0.25">
      <c r="A1905">
        <v>2416</v>
      </c>
      <c r="B1905">
        <v>1904</v>
      </c>
      <c r="C1905" t="s">
        <v>7751</v>
      </c>
      <c r="D1905" t="s">
        <v>15</v>
      </c>
      <c r="E1905" t="s">
        <v>2528</v>
      </c>
      <c r="F1905" t="s">
        <v>2134</v>
      </c>
      <c r="G1905" s="4" t="s">
        <v>1054</v>
      </c>
      <c r="H1905" s="4">
        <v>3.1064814814814816E-2</v>
      </c>
      <c r="I1905" s="4">
        <v>3.2164351851851854E-2</v>
      </c>
      <c r="J1905" s="4">
        <v>3.1018518518518517E-3</v>
      </c>
      <c r="K1905" s="4">
        <v>1.5393518518518518E-2</v>
      </c>
      <c r="L1905" t="s">
        <v>7752</v>
      </c>
      <c r="M1905" t="s">
        <v>5817</v>
      </c>
      <c r="N1905" s="4">
        <v>1.5671296296296298E-2</v>
      </c>
      <c r="O1905" s="9">
        <v>1.5671296296296298E-2</v>
      </c>
      <c r="P1905">
        <v>-24</v>
      </c>
      <c r="Q1905">
        <v>-1.8045112781954899E-2</v>
      </c>
      <c r="R1905" t="s">
        <v>23</v>
      </c>
      <c r="S1905">
        <v>44</v>
      </c>
      <c r="T1905" t="s">
        <v>9188</v>
      </c>
      <c r="U1905" t="s">
        <v>4576</v>
      </c>
      <c r="V1905" t="s">
        <v>195</v>
      </c>
      <c r="W1905" t="s">
        <v>4579</v>
      </c>
      <c r="X1905" t="s">
        <v>9198</v>
      </c>
      <c r="Y1905" t="s">
        <v>9166</v>
      </c>
      <c r="Z1905" t="s">
        <v>47</v>
      </c>
      <c r="AA1905" t="s">
        <v>40</v>
      </c>
    </row>
    <row r="1906" spans="1:27" x14ac:dyDescent="0.25">
      <c r="A1906">
        <v>5365</v>
      </c>
      <c r="B1906">
        <v>1905</v>
      </c>
      <c r="C1906" t="s">
        <v>2529</v>
      </c>
      <c r="D1906" t="s">
        <v>15</v>
      </c>
      <c r="E1906" t="s">
        <v>284</v>
      </c>
      <c r="F1906" t="s">
        <v>2530</v>
      </c>
      <c r="G1906" s="4" t="s">
        <v>18</v>
      </c>
      <c r="H1906" s="4">
        <v>3.1064814814814816E-2</v>
      </c>
      <c r="I1906" s="4">
        <v>3.2673611111111112E-2</v>
      </c>
      <c r="J1906" s="4">
        <v>3.1018518518518517E-3</v>
      </c>
      <c r="K1906" s="4">
        <v>1.5775462962962963E-2</v>
      </c>
      <c r="L1906" t="s">
        <v>7752</v>
      </c>
      <c r="M1906" t="s">
        <v>6367</v>
      </c>
      <c r="N1906" s="4">
        <v>1.5289351851851853E-2</v>
      </c>
      <c r="O1906" s="9">
        <v>1.5289351851851853E-2</v>
      </c>
      <c r="P1906">
        <v>42</v>
      </c>
      <c r="Q1906">
        <v>3.0814380044020501E-2</v>
      </c>
      <c r="R1906" t="s">
        <v>19</v>
      </c>
      <c r="S1906">
        <v>44</v>
      </c>
      <c r="T1906" t="s">
        <v>9188</v>
      </c>
      <c r="U1906" t="s">
        <v>4576</v>
      </c>
      <c r="V1906" t="s">
        <v>105</v>
      </c>
      <c r="W1906" t="s">
        <v>4579</v>
      </c>
      <c r="X1906" t="s">
        <v>9198</v>
      </c>
      <c r="Y1906" t="s">
        <v>9166</v>
      </c>
      <c r="Z1906" t="s">
        <v>47</v>
      </c>
      <c r="AA1906" t="s">
        <v>144</v>
      </c>
    </row>
    <row r="1907" spans="1:27" x14ac:dyDescent="0.25">
      <c r="A1907">
        <v>4604</v>
      </c>
      <c r="B1907">
        <v>1906</v>
      </c>
      <c r="C1907" t="s">
        <v>8985</v>
      </c>
      <c r="D1907" t="s">
        <v>15</v>
      </c>
      <c r="E1907" t="s">
        <v>2531</v>
      </c>
      <c r="F1907" t="s">
        <v>82</v>
      </c>
      <c r="G1907" s="4" t="s">
        <v>30</v>
      </c>
      <c r="H1907" s="4">
        <v>3.1064814814814816E-2</v>
      </c>
      <c r="I1907" s="4">
        <v>3.2268518518518516E-2</v>
      </c>
      <c r="J1907" s="4">
        <v>3.1018518518518517E-3</v>
      </c>
      <c r="K1907" s="4">
        <v>1.5520833333333333E-2</v>
      </c>
      <c r="L1907" t="s">
        <v>7752</v>
      </c>
      <c r="M1907" t="s">
        <v>4614</v>
      </c>
      <c r="N1907" s="4">
        <v>1.5543981481481482E-2</v>
      </c>
      <c r="O1907" s="9">
        <v>1.5543981481481482E-2</v>
      </c>
      <c r="P1907">
        <v>-2</v>
      </c>
      <c r="Q1907">
        <v>-1.4914243102162601E-3</v>
      </c>
      <c r="R1907" t="s">
        <v>23</v>
      </c>
      <c r="S1907">
        <v>44</v>
      </c>
      <c r="T1907" t="s">
        <v>9188</v>
      </c>
      <c r="U1907" t="s">
        <v>4576</v>
      </c>
      <c r="V1907" t="s">
        <v>75</v>
      </c>
      <c r="W1907" t="s">
        <v>4579</v>
      </c>
      <c r="X1907" t="s">
        <v>9198</v>
      </c>
      <c r="Y1907" t="s">
        <v>9166</v>
      </c>
      <c r="Z1907" t="s">
        <v>47</v>
      </c>
      <c r="AA1907" t="s">
        <v>79</v>
      </c>
    </row>
    <row r="1908" spans="1:27" x14ac:dyDescent="0.25">
      <c r="A1908">
        <v>5070</v>
      </c>
      <c r="B1908">
        <v>1907</v>
      </c>
      <c r="C1908" t="s">
        <v>2532</v>
      </c>
      <c r="D1908" t="s">
        <v>15</v>
      </c>
      <c r="E1908" t="s">
        <v>1102</v>
      </c>
      <c r="F1908" t="s">
        <v>2533</v>
      </c>
      <c r="G1908" s="4" t="s">
        <v>18</v>
      </c>
      <c r="H1908" s="4">
        <v>3.107638888888889E-2</v>
      </c>
      <c r="I1908" s="4">
        <v>3.2118055555555552E-2</v>
      </c>
      <c r="J1908" s="4">
        <v>3.1134259259259257E-3</v>
      </c>
      <c r="K1908" s="4">
        <v>1.5671296296296298E-2</v>
      </c>
      <c r="L1908" t="s">
        <v>5490</v>
      </c>
      <c r="M1908" t="s">
        <v>7219</v>
      </c>
      <c r="N1908" s="4">
        <v>1.5405092592592592E-2</v>
      </c>
      <c r="O1908" s="9">
        <v>1.5405092592592592E-2</v>
      </c>
      <c r="P1908">
        <v>23</v>
      </c>
      <c r="Q1908">
        <v>1.6986706056130001E-2</v>
      </c>
      <c r="R1908" t="s">
        <v>23</v>
      </c>
      <c r="S1908">
        <v>44</v>
      </c>
      <c r="T1908" t="s">
        <v>9188</v>
      </c>
      <c r="U1908" t="s">
        <v>4576</v>
      </c>
      <c r="V1908" t="s">
        <v>105</v>
      </c>
      <c r="W1908" t="s">
        <v>4579</v>
      </c>
      <c r="X1908" t="s">
        <v>9198</v>
      </c>
      <c r="Y1908" t="s">
        <v>9166</v>
      </c>
      <c r="Z1908" t="s">
        <v>47</v>
      </c>
      <c r="AA1908" t="s">
        <v>117</v>
      </c>
    </row>
    <row r="1909" spans="1:27" x14ac:dyDescent="0.25">
      <c r="A1909">
        <v>4063</v>
      </c>
      <c r="B1909">
        <v>1908</v>
      </c>
      <c r="C1909" t="s">
        <v>6730</v>
      </c>
      <c r="D1909" t="s">
        <v>15</v>
      </c>
      <c r="F1909" t="s">
        <v>2534</v>
      </c>
      <c r="G1909" s="4" t="s">
        <v>135</v>
      </c>
      <c r="H1909" s="4">
        <v>3.107638888888889E-2</v>
      </c>
      <c r="I1909" s="4">
        <v>3.2395833333333332E-2</v>
      </c>
      <c r="J1909" s="4">
        <v>3.1134259259259257E-3</v>
      </c>
      <c r="K1909" s="4">
        <v>1.5023148148148148E-2</v>
      </c>
      <c r="L1909" t="s">
        <v>5490</v>
      </c>
      <c r="M1909" t="s">
        <v>6731</v>
      </c>
      <c r="N1909" s="4">
        <v>1.6053240740740739E-2</v>
      </c>
      <c r="O1909" s="9">
        <v>1.6053240740740739E-2</v>
      </c>
      <c r="P1909">
        <v>-89</v>
      </c>
      <c r="Q1909">
        <v>-6.8567026194144801E-2</v>
      </c>
      <c r="R1909" t="s">
        <v>43</v>
      </c>
      <c r="S1909">
        <v>44</v>
      </c>
      <c r="T1909" t="s">
        <v>9188</v>
      </c>
      <c r="U1909" t="s">
        <v>4579</v>
      </c>
      <c r="V1909" t="s">
        <v>136</v>
      </c>
      <c r="W1909" t="s">
        <v>4579</v>
      </c>
      <c r="X1909" t="s">
        <v>9198</v>
      </c>
      <c r="Y1909" t="s">
        <v>9166</v>
      </c>
      <c r="Z1909" t="s">
        <v>47</v>
      </c>
      <c r="AA1909" t="s">
        <v>128</v>
      </c>
    </row>
    <row r="1910" spans="1:27" x14ac:dyDescent="0.25">
      <c r="A1910">
        <v>2438</v>
      </c>
      <c r="B1910">
        <v>1909</v>
      </c>
      <c r="C1910" t="s">
        <v>2535</v>
      </c>
      <c r="D1910" t="s">
        <v>15</v>
      </c>
      <c r="F1910" t="s">
        <v>2262</v>
      </c>
      <c r="G1910" s="4" t="s">
        <v>135</v>
      </c>
      <c r="H1910" s="4">
        <v>3.107638888888889E-2</v>
      </c>
      <c r="I1910" s="4">
        <v>3.2233796296296295E-2</v>
      </c>
      <c r="J1910" s="4">
        <v>3.1134259259259257E-3</v>
      </c>
      <c r="K1910" s="4">
        <v>1.545138888888889E-2</v>
      </c>
      <c r="L1910" t="s">
        <v>5490</v>
      </c>
      <c r="M1910" t="s">
        <v>5822</v>
      </c>
      <c r="N1910" s="4">
        <v>1.5625E-2</v>
      </c>
      <c r="O1910" s="9">
        <v>1.5625E-2</v>
      </c>
      <c r="P1910">
        <v>-15</v>
      </c>
      <c r="Q1910">
        <v>-1.1235955056179799E-2</v>
      </c>
      <c r="R1910" t="s">
        <v>23</v>
      </c>
      <c r="S1910">
        <v>44</v>
      </c>
      <c r="T1910" t="s">
        <v>9188</v>
      </c>
      <c r="U1910" t="s">
        <v>4579</v>
      </c>
      <c r="V1910" t="s">
        <v>136</v>
      </c>
      <c r="W1910" t="s">
        <v>4579</v>
      </c>
      <c r="X1910" t="s">
        <v>9198</v>
      </c>
      <c r="Y1910" t="s">
        <v>9166</v>
      </c>
      <c r="Z1910" t="s">
        <v>47</v>
      </c>
      <c r="AA1910" t="s">
        <v>58</v>
      </c>
    </row>
    <row r="1911" spans="1:27" x14ac:dyDescent="0.25">
      <c r="A1911">
        <v>1375</v>
      </c>
      <c r="B1911">
        <v>1910</v>
      </c>
      <c r="C1911" t="s">
        <v>5489</v>
      </c>
      <c r="D1911" t="s">
        <v>15</v>
      </c>
      <c r="F1911" t="s">
        <v>82</v>
      </c>
      <c r="G1911" s="4" t="s">
        <v>1054</v>
      </c>
      <c r="H1911" s="4">
        <v>3.107638888888889E-2</v>
      </c>
      <c r="I1911" s="4">
        <v>3.1747685185185184E-2</v>
      </c>
      <c r="J1911" s="4">
        <v>3.1134259259259257E-3</v>
      </c>
      <c r="K1911" s="4">
        <v>1.5335648148148149E-2</v>
      </c>
      <c r="L1911" t="s">
        <v>5490</v>
      </c>
      <c r="M1911" t="s">
        <v>5488</v>
      </c>
      <c r="N1911" s="4">
        <v>1.5740740740740739E-2</v>
      </c>
      <c r="O1911" s="9">
        <v>1.5740740740740739E-2</v>
      </c>
      <c r="P1911">
        <v>-35</v>
      </c>
      <c r="Q1911">
        <v>-2.6415094339622601E-2</v>
      </c>
      <c r="R1911" t="s">
        <v>43</v>
      </c>
      <c r="S1911">
        <v>44</v>
      </c>
      <c r="T1911" t="s">
        <v>9188</v>
      </c>
      <c r="U1911" t="s">
        <v>4579</v>
      </c>
      <c r="V1911" t="s">
        <v>195</v>
      </c>
      <c r="W1911" t="s">
        <v>4579</v>
      </c>
      <c r="X1911" t="s">
        <v>9198</v>
      </c>
      <c r="Y1911" t="s">
        <v>9166</v>
      </c>
      <c r="Z1911" t="s">
        <v>47</v>
      </c>
      <c r="AA1911" t="s">
        <v>9176</v>
      </c>
    </row>
    <row r="1912" spans="1:27" x14ac:dyDescent="0.25">
      <c r="A1912">
        <v>2572</v>
      </c>
      <c r="B1912">
        <v>1911</v>
      </c>
      <c r="C1912" t="s">
        <v>2536</v>
      </c>
      <c r="D1912" t="s">
        <v>15</v>
      </c>
      <c r="F1912" t="s">
        <v>2537</v>
      </c>
      <c r="G1912" s="4" t="s">
        <v>135</v>
      </c>
      <c r="H1912" s="4">
        <v>3.1087962962962963E-2</v>
      </c>
      <c r="I1912" s="4">
        <v>3.2430555555555553E-2</v>
      </c>
      <c r="J1912" s="4">
        <v>3.1134259259259257E-3</v>
      </c>
      <c r="K1912" s="4">
        <v>1.5578703703703704E-2</v>
      </c>
      <c r="L1912" t="s">
        <v>5003</v>
      </c>
      <c r="M1912" t="s">
        <v>6358</v>
      </c>
      <c r="N1912" s="4">
        <v>1.5509259259259259E-2</v>
      </c>
      <c r="O1912" s="9">
        <v>1.5509259259259259E-2</v>
      </c>
      <c r="P1912">
        <v>6</v>
      </c>
      <c r="Q1912">
        <v>4.4576523031203599E-3</v>
      </c>
      <c r="R1912" t="s">
        <v>23</v>
      </c>
      <c r="S1912">
        <v>44</v>
      </c>
      <c r="T1912" t="s">
        <v>9188</v>
      </c>
      <c r="U1912" t="s">
        <v>4579</v>
      </c>
      <c r="V1912" t="s">
        <v>136</v>
      </c>
      <c r="W1912" t="s">
        <v>4579</v>
      </c>
      <c r="X1912" t="s">
        <v>9198</v>
      </c>
      <c r="Y1912" t="s">
        <v>9166</v>
      </c>
      <c r="Z1912" t="s">
        <v>47</v>
      </c>
      <c r="AA1912" t="s">
        <v>93</v>
      </c>
    </row>
    <row r="1913" spans="1:27" x14ac:dyDescent="0.25">
      <c r="A1913">
        <v>3444</v>
      </c>
      <c r="B1913">
        <v>1912</v>
      </c>
      <c r="C1913" t="s">
        <v>6223</v>
      </c>
      <c r="D1913" t="s">
        <v>15</v>
      </c>
      <c r="F1913" t="s">
        <v>82</v>
      </c>
      <c r="G1913" s="4" t="s">
        <v>30</v>
      </c>
      <c r="H1913" s="4">
        <v>3.1087962962962963E-2</v>
      </c>
      <c r="I1913" s="4">
        <v>3.2395833333333332E-2</v>
      </c>
      <c r="J1913" s="4">
        <v>3.1134259259259257E-3</v>
      </c>
      <c r="K1913" s="4">
        <v>1.5787037037037037E-2</v>
      </c>
      <c r="L1913" t="s">
        <v>5003</v>
      </c>
      <c r="M1913" t="s">
        <v>5493</v>
      </c>
      <c r="N1913" s="4">
        <v>1.5300925925925926E-2</v>
      </c>
      <c r="O1913" s="9">
        <v>1.5300925925925926E-2</v>
      </c>
      <c r="P1913">
        <v>42</v>
      </c>
      <c r="Q1913">
        <v>3.0791788856305E-2</v>
      </c>
      <c r="R1913" t="s">
        <v>19</v>
      </c>
      <c r="S1913">
        <v>44</v>
      </c>
      <c r="T1913" t="s">
        <v>9188</v>
      </c>
      <c r="U1913" t="s">
        <v>4579</v>
      </c>
      <c r="V1913" t="s">
        <v>75</v>
      </c>
      <c r="W1913" t="s">
        <v>4579</v>
      </c>
      <c r="X1913" t="s">
        <v>9198</v>
      </c>
      <c r="Y1913" t="s">
        <v>9166</v>
      </c>
      <c r="Z1913" t="s">
        <v>47</v>
      </c>
      <c r="AA1913" t="s">
        <v>147</v>
      </c>
    </row>
    <row r="1914" spans="1:27" x14ac:dyDescent="0.25">
      <c r="A1914">
        <v>1348</v>
      </c>
      <c r="B1914">
        <v>1913</v>
      </c>
      <c r="C1914" t="s">
        <v>2538</v>
      </c>
      <c r="D1914" t="s">
        <v>15</v>
      </c>
      <c r="F1914" t="s">
        <v>82</v>
      </c>
      <c r="G1914" s="4" t="s">
        <v>30</v>
      </c>
      <c r="H1914" s="4">
        <v>3.1087962962962963E-2</v>
      </c>
      <c r="I1914" s="4">
        <v>3.4641203703703702E-2</v>
      </c>
      <c r="J1914" s="4">
        <v>3.1134259259259257E-3</v>
      </c>
      <c r="K1914" s="4">
        <v>1.5335648148148149E-2</v>
      </c>
      <c r="L1914" t="s">
        <v>5003</v>
      </c>
      <c r="M1914" t="s">
        <v>5488</v>
      </c>
      <c r="N1914" s="4">
        <v>1.5752314814814816E-2</v>
      </c>
      <c r="O1914" s="9">
        <v>1.5752314814814816E-2</v>
      </c>
      <c r="P1914">
        <v>-36</v>
      </c>
      <c r="Q1914">
        <v>-2.7169811320754699E-2</v>
      </c>
      <c r="R1914" t="s">
        <v>43</v>
      </c>
      <c r="S1914">
        <v>44</v>
      </c>
      <c r="T1914" t="s">
        <v>9188</v>
      </c>
      <c r="U1914" t="s">
        <v>4579</v>
      </c>
      <c r="V1914" t="s">
        <v>75</v>
      </c>
      <c r="W1914" t="s">
        <v>4579</v>
      </c>
      <c r="X1914" t="s">
        <v>9198</v>
      </c>
      <c r="Y1914" t="s">
        <v>9166</v>
      </c>
      <c r="Z1914" t="s">
        <v>47</v>
      </c>
      <c r="AA1914" t="s">
        <v>9176</v>
      </c>
    </row>
    <row r="1915" spans="1:27" x14ac:dyDescent="0.25">
      <c r="A1915">
        <v>1376</v>
      </c>
      <c r="B1915">
        <v>1914</v>
      </c>
      <c r="C1915" t="s">
        <v>6353</v>
      </c>
      <c r="D1915" t="s">
        <v>15</v>
      </c>
      <c r="F1915" t="s">
        <v>963</v>
      </c>
      <c r="G1915" s="4" t="s">
        <v>30</v>
      </c>
      <c r="H1915" s="4">
        <v>3.1087962962962963E-2</v>
      </c>
      <c r="I1915" s="4">
        <v>3.15625E-2</v>
      </c>
      <c r="J1915" s="4">
        <v>3.1134259259259257E-3</v>
      </c>
      <c r="K1915" s="4">
        <v>1.5428240740740741E-2</v>
      </c>
      <c r="L1915" t="s">
        <v>5003</v>
      </c>
      <c r="M1915" t="s">
        <v>5007</v>
      </c>
      <c r="N1915" s="4">
        <v>1.5659722222222221E-2</v>
      </c>
      <c r="O1915" s="9">
        <v>1.5659722222222221E-2</v>
      </c>
      <c r="P1915">
        <v>-20</v>
      </c>
      <c r="Q1915">
        <v>-1.50037509377344E-2</v>
      </c>
      <c r="R1915" t="s">
        <v>23</v>
      </c>
      <c r="S1915">
        <v>44</v>
      </c>
      <c r="T1915" t="s">
        <v>9188</v>
      </c>
      <c r="U1915" t="s">
        <v>4579</v>
      </c>
      <c r="V1915" t="s">
        <v>75</v>
      </c>
      <c r="W1915" t="s">
        <v>4579</v>
      </c>
      <c r="X1915" t="s">
        <v>9198</v>
      </c>
      <c r="Y1915" t="s">
        <v>9166</v>
      </c>
      <c r="Z1915" t="s">
        <v>47</v>
      </c>
      <c r="AA1915" t="s">
        <v>51</v>
      </c>
    </row>
    <row r="1916" spans="1:27" x14ac:dyDescent="0.25">
      <c r="A1916">
        <v>3637</v>
      </c>
      <c r="B1916">
        <v>1915</v>
      </c>
      <c r="C1916" t="s">
        <v>2539</v>
      </c>
      <c r="D1916" t="s">
        <v>15</v>
      </c>
      <c r="F1916" t="s">
        <v>82</v>
      </c>
      <c r="G1916" s="4" t="s">
        <v>135</v>
      </c>
      <c r="H1916" s="4">
        <v>3.1087962962962963E-2</v>
      </c>
      <c r="I1916" s="4">
        <v>3.2442129629629626E-2</v>
      </c>
      <c r="J1916" s="4">
        <v>3.1134259259259257E-3</v>
      </c>
      <c r="K1916" s="4">
        <v>1.5625E-2</v>
      </c>
      <c r="L1916" t="s">
        <v>5003</v>
      </c>
      <c r="M1916" t="s">
        <v>5004</v>
      </c>
      <c r="N1916" s="4">
        <v>1.5462962962962963E-2</v>
      </c>
      <c r="O1916" s="9">
        <v>1.5462962962962963E-2</v>
      </c>
      <c r="P1916">
        <v>14</v>
      </c>
      <c r="Q1916">
        <v>1.03703703703704E-2</v>
      </c>
      <c r="R1916" t="s">
        <v>23</v>
      </c>
      <c r="S1916">
        <v>44</v>
      </c>
      <c r="T1916" t="s">
        <v>9188</v>
      </c>
      <c r="U1916" t="s">
        <v>4579</v>
      </c>
      <c r="V1916" t="s">
        <v>136</v>
      </c>
      <c r="W1916" t="s">
        <v>4579</v>
      </c>
      <c r="X1916" t="s">
        <v>9198</v>
      </c>
      <c r="Y1916" t="s">
        <v>9166</v>
      </c>
      <c r="Z1916" t="s">
        <v>47</v>
      </c>
      <c r="AA1916" t="s">
        <v>105</v>
      </c>
    </row>
    <row r="1917" spans="1:27" x14ac:dyDescent="0.25">
      <c r="A1917">
        <v>3214</v>
      </c>
      <c r="B1917">
        <v>1916</v>
      </c>
      <c r="C1917" t="s">
        <v>8876</v>
      </c>
      <c r="D1917" t="s">
        <v>15</v>
      </c>
      <c r="E1917" t="s">
        <v>2540</v>
      </c>
      <c r="F1917" t="s">
        <v>82</v>
      </c>
      <c r="G1917" s="4" t="s">
        <v>18</v>
      </c>
      <c r="H1917" s="4">
        <v>3.1087962962962963E-2</v>
      </c>
      <c r="I1917" s="4">
        <v>3.4803240740740739E-2</v>
      </c>
      <c r="J1917" s="4">
        <v>3.1134259259259257E-3</v>
      </c>
      <c r="K1917" s="4">
        <v>1.5844907407407408E-2</v>
      </c>
      <c r="L1917" t="s">
        <v>5003</v>
      </c>
      <c r="M1917" t="s">
        <v>7321</v>
      </c>
      <c r="N1917" s="4">
        <v>1.5243055555555555E-2</v>
      </c>
      <c r="O1917" s="9">
        <v>1.5243055555555555E-2</v>
      </c>
      <c r="P1917">
        <v>52</v>
      </c>
      <c r="Q1917">
        <v>3.7983929875821797E-2</v>
      </c>
      <c r="R1917" t="s">
        <v>19</v>
      </c>
      <c r="S1917">
        <v>44</v>
      </c>
      <c r="T1917" t="s">
        <v>9188</v>
      </c>
      <c r="U1917" t="s">
        <v>4576</v>
      </c>
      <c r="V1917" t="s">
        <v>105</v>
      </c>
      <c r="W1917" t="s">
        <v>4579</v>
      </c>
      <c r="X1917" t="s">
        <v>9198</v>
      </c>
      <c r="Y1917" t="s">
        <v>9166</v>
      </c>
      <c r="Z1917" t="s">
        <v>47</v>
      </c>
      <c r="AA1917" t="s">
        <v>161</v>
      </c>
    </row>
    <row r="1918" spans="1:27" x14ac:dyDescent="0.25">
      <c r="A1918">
        <v>1360</v>
      </c>
      <c r="B1918">
        <v>1917</v>
      </c>
      <c r="C1918" t="s">
        <v>2541</v>
      </c>
      <c r="D1918" t="s">
        <v>15</v>
      </c>
      <c r="E1918" t="s">
        <v>1224</v>
      </c>
      <c r="F1918" t="s">
        <v>2542</v>
      </c>
      <c r="G1918" s="4" t="s">
        <v>207</v>
      </c>
      <c r="H1918" s="4">
        <v>3.1099537037037037E-2</v>
      </c>
      <c r="I1918" s="4">
        <v>3.2696759259259259E-2</v>
      </c>
      <c r="J1918" s="4">
        <v>3.1134259259259257E-3</v>
      </c>
      <c r="K1918" s="4">
        <v>1.5648148148148147E-2</v>
      </c>
      <c r="L1918" t="s">
        <v>5972</v>
      </c>
      <c r="M1918" t="s">
        <v>6362</v>
      </c>
      <c r="N1918" s="4">
        <v>1.545138888888889E-2</v>
      </c>
      <c r="O1918" s="9">
        <v>1.545138888888889E-2</v>
      </c>
      <c r="P1918">
        <v>17</v>
      </c>
      <c r="Q1918">
        <v>1.2573964497041399E-2</v>
      </c>
      <c r="R1918" t="s">
        <v>23</v>
      </c>
      <c r="S1918">
        <v>44</v>
      </c>
      <c r="T1918" t="s">
        <v>9188</v>
      </c>
      <c r="U1918" t="s">
        <v>4576</v>
      </c>
      <c r="V1918" t="s">
        <v>165</v>
      </c>
      <c r="W1918" t="s">
        <v>4579</v>
      </c>
      <c r="X1918" t="s">
        <v>9198</v>
      </c>
      <c r="Y1918" t="s">
        <v>9166</v>
      </c>
      <c r="Z1918" t="s">
        <v>47</v>
      </c>
      <c r="AA1918" t="s">
        <v>111</v>
      </c>
    </row>
    <row r="1919" spans="1:27" x14ac:dyDescent="0.25">
      <c r="A1919">
        <v>4257</v>
      </c>
      <c r="B1919">
        <v>1918</v>
      </c>
      <c r="C1919" t="s">
        <v>7600</v>
      </c>
      <c r="D1919" t="s">
        <v>15</v>
      </c>
      <c r="E1919" t="s">
        <v>2543</v>
      </c>
      <c r="F1919" t="s">
        <v>88</v>
      </c>
      <c r="G1919" s="4" t="s">
        <v>1011</v>
      </c>
      <c r="H1919" s="4">
        <v>3.1099537037037037E-2</v>
      </c>
      <c r="I1919" s="4">
        <v>3.2627314814814817E-2</v>
      </c>
      <c r="J1919" s="4">
        <v>3.1134259259259257E-3</v>
      </c>
      <c r="K1919" s="4">
        <v>1.5706018518518518E-2</v>
      </c>
      <c r="L1919" t="s">
        <v>5972</v>
      </c>
      <c r="M1919" t="s">
        <v>4999</v>
      </c>
      <c r="N1919" s="4">
        <v>1.5393518518518518E-2</v>
      </c>
      <c r="O1919" s="9">
        <v>1.5393518518518518E-2</v>
      </c>
      <c r="P1919">
        <v>27</v>
      </c>
      <c r="Q1919">
        <v>1.9896831245394202E-2</v>
      </c>
      <c r="R1919" t="s">
        <v>23</v>
      </c>
      <c r="S1919">
        <v>44</v>
      </c>
      <c r="T1919" t="s">
        <v>9189</v>
      </c>
      <c r="U1919" t="s">
        <v>4576</v>
      </c>
      <c r="V1919" t="s">
        <v>136</v>
      </c>
      <c r="W1919" t="s">
        <v>4579</v>
      </c>
      <c r="X1919" t="s">
        <v>9198</v>
      </c>
      <c r="Y1919" t="s">
        <v>9166</v>
      </c>
      <c r="Z1919" t="s">
        <v>47</v>
      </c>
      <c r="AA1919" t="s">
        <v>124</v>
      </c>
    </row>
    <row r="1920" spans="1:27" x14ac:dyDescent="0.25">
      <c r="A1920">
        <v>3104</v>
      </c>
      <c r="B1920">
        <v>1919</v>
      </c>
      <c r="C1920" t="s">
        <v>2544</v>
      </c>
      <c r="D1920" t="s">
        <v>15</v>
      </c>
      <c r="F1920" t="s">
        <v>2545</v>
      </c>
      <c r="G1920" s="4" t="s">
        <v>186</v>
      </c>
      <c r="H1920" s="4">
        <v>3.1099537037037037E-2</v>
      </c>
      <c r="I1920" s="4">
        <v>3.2615740740740744E-2</v>
      </c>
      <c r="J1920" s="4">
        <v>3.1134259259259257E-3</v>
      </c>
      <c r="K1920" s="4">
        <v>1.5821759259259258E-2</v>
      </c>
      <c r="L1920" t="s">
        <v>5972</v>
      </c>
      <c r="M1920" t="s">
        <v>5973</v>
      </c>
      <c r="N1920" s="4">
        <v>1.5277777777777777E-2</v>
      </c>
      <c r="O1920" s="9">
        <v>1.5277777777777777E-2</v>
      </c>
      <c r="P1920">
        <v>47</v>
      </c>
      <c r="Q1920">
        <v>3.43818580833943E-2</v>
      </c>
      <c r="R1920" t="s">
        <v>19</v>
      </c>
      <c r="S1920">
        <v>44</v>
      </c>
      <c r="T1920" t="s">
        <v>9189</v>
      </c>
      <c r="U1920" t="s">
        <v>4579</v>
      </c>
      <c r="V1920" t="s">
        <v>105</v>
      </c>
      <c r="W1920" t="s">
        <v>4579</v>
      </c>
      <c r="X1920" t="s">
        <v>9198</v>
      </c>
      <c r="Y1920" t="s">
        <v>9166</v>
      </c>
      <c r="Z1920" t="s">
        <v>47</v>
      </c>
      <c r="AA1920" t="s">
        <v>155</v>
      </c>
    </row>
    <row r="1921" spans="1:27" x14ac:dyDescent="0.25">
      <c r="A1921">
        <v>3751</v>
      </c>
      <c r="B1921">
        <v>1920</v>
      </c>
      <c r="C1921" t="s">
        <v>2546</v>
      </c>
      <c r="D1921" t="s">
        <v>15</v>
      </c>
      <c r="E1921" t="s">
        <v>2547</v>
      </c>
      <c r="F1921" t="s">
        <v>417</v>
      </c>
      <c r="G1921" s="4" t="s">
        <v>18</v>
      </c>
      <c r="H1921" s="4">
        <v>3.111111111111111E-2</v>
      </c>
      <c r="I1921" s="4">
        <v>3.4733796296296297E-2</v>
      </c>
      <c r="J1921" s="4">
        <v>3.1134259259259257E-3</v>
      </c>
      <c r="K1921" s="4">
        <v>1.5428240740740741E-2</v>
      </c>
      <c r="L1921" t="s">
        <v>6732</v>
      </c>
      <c r="M1921" t="s">
        <v>5007</v>
      </c>
      <c r="N1921" s="4">
        <v>1.5682870370370371E-2</v>
      </c>
      <c r="O1921" s="9">
        <v>1.5682870370370371E-2</v>
      </c>
      <c r="P1921">
        <v>-22</v>
      </c>
      <c r="Q1921">
        <v>-1.6504126031507901E-2</v>
      </c>
      <c r="R1921" t="s">
        <v>23</v>
      </c>
      <c r="S1921">
        <v>44</v>
      </c>
      <c r="T1921" t="s">
        <v>9188</v>
      </c>
      <c r="U1921" t="s">
        <v>4576</v>
      </c>
      <c r="V1921" t="s">
        <v>105</v>
      </c>
      <c r="W1921" t="s">
        <v>4579</v>
      </c>
      <c r="X1921" t="s">
        <v>9198</v>
      </c>
      <c r="Y1921" t="s">
        <v>9166</v>
      </c>
      <c r="Z1921" t="s">
        <v>47</v>
      </c>
      <c r="AA1921" t="s">
        <v>51</v>
      </c>
    </row>
    <row r="1922" spans="1:27" x14ac:dyDescent="0.25">
      <c r="A1922">
        <v>903</v>
      </c>
      <c r="B1922">
        <v>1921</v>
      </c>
      <c r="C1922" t="s">
        <v>2548</v>
      </c>
      <c r="D1922" t="s">
        <v>15</v>
      </c>
      <c r="E1922" t="s">
        <v>2549</v>
      </c>
      <c r="F1922" t="s">
        <v>306</v>
      </c>
      <c r="G1922" s="4" t="s">
        <v>207</v>
      </c>
      <c r="H1922" s="4">
        <v>3.111111111111111E-2</v>
      </c>
      <c r="I1922" s="4">
        <v>3.2060185185185185E-2</v>
      </c>
      <c r="J1922" s="4">
        <v>3.1134259259259257E-3</v>
      </c>
      <c r="K1922" s="4">
        <v>1.5520833333333333E-2</v>
      </c>
      <c r="L1922" t="s">
        <v>6732</v>
      </c>
      <c r="M1922" t="s">
        <v>4614</v>
      </c>
      <c r="N1922" s="4">
        <v>1.5590277777777778E-2</v>
      </c>
      <c r="O1922" s="9">
        <v>1.5590277777777778E-2</v>
      </c>
      <c r="P1922">
        <v>-6</v>
      </c>
      <c r="Q1922">
        <v>-4.4742729306487703E-3</v>
      </c>
      <c r="R1922" t="s">
        <v>23</v>
      </c>
      <c r="S1922">
        <v>44</v>
      </c>
      <c r="T1922" t="s">
        <v>9188</v>
      </c>
      <c r="U1922" t="s">
        <v>4576</v>
      </c>
      <c r="V1922" t="s">
        <v>165</v>
      </c>
      <c r="W1922" t="s">
        <v>4579</v>
      </c>
      <c r="X1922" t="s">
        <v>9198</v>
      </c>
      <c r="Y1922" t="s">
        <v>9166</v>
      </c>
      <c r="Z1922" t="s">
        <v>47</v>
      </c>
      <c r="AA1922" t="s">
        <v>79</v>
      </c>
    </row>
    <row r="1923" spans="1:27" x14ac:dyDescent="0.25">
      <c r="A1923">
        <v>5138</v>
      </c>
      <c r="B1923">
        <v>1922</v>
      </c>
      <c r="C1923" t="s">
        <v>8722</v>
      </c>
      <c r="D1923" t="s">
        <v>15</v>
      </c>
      <c r="E1923" t="s">
        <v>684</v>
      </c>
      <c r="F1923" t="s">
        <v>2550</v>
      </c>
      <c r="G1923" s="4" t="s">
        <v>18</v>
      </c>
      <c r="H1923" s="4">
        <v>3.111111111111111E-2</v>
      </c>
      <c r="I1923" s="4">
        <v>3.4675925925925923E-2</v>
      </c>
      <c r="J1923" s="4">
        <v>3.1134259259259257E-3</v>
      </c>
      <c r="K1923" s="4">
        <v>1.5706018518518518E-2</v>
      </c>
      <c r="L1923" t="s">
        <v>6732</v>
      </c>
      <c r="M1923" t="s">
        <v>4999</v>
      </c>
      <c r="N1923" s="4">
        <v>1.5405092592592592E-2</v>
      </c>
      <c r="O1923" s="9">
        <v>1.5405092592592592E-2</v>
      </c>
      <c r="P1923">
        <v>26</v>
      </c>
      <c r="Q1923">
        <v>1.91599115696389E-2</v>
      </c>
      <c r="R1923" t="s">
        <v>23</v>
      </c>
      <c r="S1923">
        <v>44</v>
      </c>
      <c r="T1923" t="s">
        <v>9188</v>
      </c>
      <c r="U1923" t="s">
        <v>4576</v>
      </c>
      <c r="V1923" t="s">
        <v>105</v>
      </c>
      <c r="W1923" t="s">
        <v>4579</v>
      </c>
      <c r="X1923" t="s">
        <v>9198</v>
      </c>
      <c r="Y1923" t="s">
        <v>9166</v>
      </c>
      <c r="Z1923" t="s">
        <v>47</v>
      </c>
      <c r="AA1923" t="s">
        <v>124</v>
      </c>
    </row>
    <row r="1924" spans="1:27" x14ac:dyDescent="0.25">
      <c r="A1924">
        <v>1709</v>
      </c>
      <c r="B1924">
        <v>1923</v>
      </c>
      <c r="C1924" t="s">
        <v>2551</v>
      </c>
      <c r="D1924" t="s">
        <v>15</v>
      </c>
      <c r="F1924" t="s">
        <v>306</v>
      </c>
      <c r="G1924" s="4" t="s">
        <v>135</v>
      </c>
      <c r="H1924" s="4">
        <v>3.111111111111111E-2</v>
      </c>
      <c r="I1924" s="4">
        <v>3.4861111111111114E-2</v>
      </c>
      <c r="J1924" s="4">
        <v>3.1134259259259257E-3</v>
      </c>
      <c r="K1924" s="4">
        <v>1.5393518518518518E-2</v>
      </c>
      <c r="L1924" t="s">
        <v>6732</v>
      </c>
      <c r="M1924" t="s">
        <v>5817</v>
      </c>
      <c r="N1924" s="4">
        <v>1.5717592592592592E-2</v>
      </c>
      <c r="O1924" s="9">
        <v>1.5717592592592592E-2</v>
      </c>
      <c r="P1924">
        <v>-28</v>
      </c>
      <c r="Q1924">
        <v>-2.1052631578947399E-2</v>
      </c>
      <c r="R1924" t="s">
        <v>43</v>
      </c>
      <c r="S1924">
        <v>44</v>
      </c>
      <c r="T1924" t="s">
        <v>9188</v>
      </c>
      <c r="U1924" t="s">
        <v>4579</v>
      </c>
      <c r="V1924" t="s">
        <v>136</v>
      </c>
      <c r="W1924" t="s">
        <v>4579</v>
      </c>
      <c r="X1924" t="s">
        <v>9198</v>
      </c>
      <c r="Y1924" t="s">
        <v>9166</v>
      </c>
      <c r="Z1924" t="s">
        <v>47</v>
      </c>
      <c r="AA1924" t="s">
        <v>40</v>
      </c>
    </row>
    <row r="1925" spans="1:27" x14ac:dyDescent="0.25">
      <c r="A1925">
        <v>521</v>
      </c>
      <c r="B1925">
        <v>1924</v>
      </c>
      <c r="C1925" t="s">
        <v>6997</v>
      </c>
      <c r="D1925" t="s">
        <v>15</v>
      </c>
      <c r="F1925" t="s">
        <v>2012</v>
      </c>
      <c r="G1925" s="4" t="s">
        <v>18</v>
      </c>
      <c r="H1925" s="4">
        <v>3.1122685185185184E-2</v>
      </c>
      <c r="I1925" s="4">
        <v>3.2118055555555552E-2</v>
      </c>
      <c r="J1925" s="4">
        <v>3.1134259259259257E-3</v>
      </c>
      <c r="K1925" s="4">
        <v>1.5601851851851851E-2</v>
      </c>
      <c r="L1925" t="s">
        <v>6998</v>
      </c>
      <c r="M1925" t="s">
        <v>5826</v>
      </c>
      <c r="N1925" s="4">
        <v>1.5520833333333333E-2</v>
      </c>
      <c r="O1925" s="9">
        <v>1.5520833333333333E-2</v>
      </c>
      <c r="P1925">
        <v>7</v>
      </c>
      <c r="Q1925">
        <v>5.1928783382789298E-3</v>
      </c>
      <c r="R1925" t="s">
        <v>23</v>
      </c>
      <c r="S1925">
        <v>44</v>
      </c>
      <c r="T1925" t="s">
        <v>9188</v>
      </c>
      <c r="U1925" t="s">
        <v>4579</v>
      </c>
      <c r="V1925" t="s">
        <v>105</v>
      </c>
      <c r="W1925" t="s">
        <v>4579</v>
      </c>
      <c r="X1925" t="s">
        <v>9198</v>
      </c>
      <c r="Y1925" t="s">
        <v>9166</v>
      </c>
      <c r="Z1925" t="s">
        <v>47</v>
      </c>
      <c r="AA1925" t="s">
        <v>99</v>
      </c>
    </row>
    <row r="1926" spans="1:27" x14ac:dyDescent="0.25">
      <c r="A1926">
        <v>2695</v>
      </c>
      <c r="B1926">
        <v>1925</v>
      </c>
      <c r="C1926" t="s">
        <v>2552</v>
      </c>
      <c r="D1926" t="s">
        <v>15</v>
      </c>
      <c r="E1926" t="s">
        <v>977</v>
      </c>
      <c r="F1926" t="s">
        <v>1291</v>
      </c>
      <c r="G1926" s="4" t="s">
        <v>18</v>
      </c>
      <c r="H1926" s="4">
        <v>3.1122685185185184E-2</v>
      </c>
      <c r="I1926" s="4">
        <v>3.2662037037037038E-2</v>
      </c>
      <c r="J1926" s="4">
        <v>3.1134259259259257E-3</v>
      </c>
      <c r="K1926" s="4">
        <v>1.5682870370370371E-2</v>
      </c>
      <c r="L1926" t="s">
        <v>6998</v>
      </c>
      <c r="M1926" t="s">
        <v>7217</v>
      </c>
      <c r="N1926" s="4">
        <v>1.5439814814814814E-2</v>
      </c>
      <c r="O1926" s="9">
        <v>1.5439814814814814E-2</v>
      </c>
      <c r="P1926">
        <v>21</v>
      </c>
      <c r="Q1926">
        <v>1.54981549815498E-2</v>
      </c>
      <c r="R1926" t="s">
        <v>23</v>
      </c>
      <c r="S1926">
        <v>44</v>
      </c>
      <c r="T1926" t="s">
        <v>9188</v>
      </c>
      <c r="U1926" t="s">
        <v>4576</v>
      </c>
      <c r="V1926" t="s">
        <v>105</v>
      </c>
      <c r="W1926" t="s">
        <v>4579</v>
      </c>
      <c r="X1926" t="s">
        <v>9198</v>
      </c>
      <c r="Y1926" t="s">
        <v>9166</v>
      </c>
      <c r="Z1926" t="s">
        <v>47</v>
      </c>
      <c r="AA1926" t="s">
        <v>119</v>
      </c>
    </row>
    <row r="1927" spans="1:27" x14ac:dyDescent="0.25">
      <c r="A1927">
        <v>265</v>
      </c>
      <c r="B1927">
        <v>1926</v>
      </c>
      <c r="C1927" t="s">
        <v>9101</v>
      </c>
      <c r="D1927" t="s">
        <v>15</v>
      </c>
      <c r="E1927" t="s">
        <v>1467</v>
      </c>
      <c r="F1927" t="s">
        <v>82</v>
      </c>
      <c r="G1927" s="4" t="s">
        <v>1011</v>
      </c>
      <c r="H1927" s="4">
        <v>3.1145833333333334E-2</v>
      </c>
      <c r="I1927" s="4">
        <v>3.2488425925925928E-2</v>
      </c>
      <c r="J1927" s="4">
        <v>3.1134259259259257E-3</v>
      </c>
      <c r="K1927" s="4">
        <v>1.5277777777777777E-2</v>
      </c>
      <c r="L1927" t="s">
        <v>8723</v>
      </c>
      <c r="M1927" t="s">
        <v>6823</v>
      </c>
      <c r="N1927" s="4">
        <v>1.5868055555555555E-2</v>
      </c>
      <c r="O1927" s="9">
        <v>1.5868055555555555E-2</v>
      </c>
      <c r="P1927">
        <v>-51</v>
      </c>
      <c r="Q1927">
        <v>-3.8636363636363601E-2</v>
      </c>
      <c r="R1927" t="s">
        <v>43</v>
      </c>
      <c r="S1927">
        <v>44</v>
      </c>
      <c r="T1927" t="s">
        <v>9189</v>
      </c>
      <c r="U1927" t="s">
        <v>4576</v>
      </c>
      <c r="V1927" t="s">
        <v>136</v>
      </c>
      <c r="W1927" t="s">
        <v>4579</v>
      </c>
      <c r="X1927" t="s">
        <v>9198</v>
      </c>
      <c r="Y1927" t="s">
        <v>9166</v>
      </c>
      <c r="Z1927" t="s">
        <v>47</v>
      </c>
      <c r="AA1927" t="s">
        <v>9171</v>
      </c>
    </row>
    <row r="1928" spans="1:27" x14ac:dyDescent="0.25">
      <c r="A1928">
        <v>1011</v>
      </c>
      <c r="B1928">
        <v>1927</v>
      </c>
      <c r="C1928" t="s">
        <v>2553</v>
      </c>
      <c r="D1928" t="s">
        <v>15</v>
      </c>
      <c r="E1928" t="s">
        <v>303</v>
      </c>
      <c r="F1928" t="s">
        <v>470</v>
      </c>
      <c r="G1928" s="4" t="s">
        <v>18</v>
      </c>
      <c r="H1928" s="4">
        <v>3.1145833333333334E-2</v>
      </c>
      <c r="I1928" s="4">
        <v>3.2314814814814817E-2</v>
      </c>
      <c r="J1928" s="4">
        <v>3.1134259259259257E-3</v>
      </c>
      <c r="K1928" s="4">
        <v>1.5590277777777778E-2</v>
      </c>
      <c r="L1928" t="s">
        <v>8723</v>
      </c>
      <c r="M1928" t="s">
        <v>4997</v>
      </c>
      <c r="N1928" s="4">
        <v>1.5555555555555555E-2</v>
      </c>
      <c r="O1928" s="9">
        <v>1.5555555555555555E-2</v>
      </c>
      <c r="P1928">
        <v>3</v>
      </c>
      <c r="Q1928">
        <v>2.2271714922049001E-3</v>
      </c>
      <c r="R1928" t="s">
        <v>23</v>
      </c>
      <c r="S1928">
        <v>44</v>
      </c>
      <c r="T1928" t="s">
        <v>9188</v>
      </c>
      <c r="U1928" t="s">
        <v>4576</v>
      </c>
      <c r="V1928" t="s">
        <v>105</v>
      </c>
      <c r="W1928" t="s">
        <v>4579</v>
      </c>
      <c r="X1928" t="s">
        <v>9198</v>
      </c>
      <c r="Y1928" t="s">
        <v>9166</v>
      </c>
      <c r="Z1928" t="s">
        <v>47</v>
      </c>
      <c r="AA1928" t="s">
        <v>96</v>
      </c>
    </row>
    <row r="1929" spans="1:27" x14ac:dyDescent="0.25">
      <c r="A1929">
        <v>3060</v>
      </c>
      <c r="B1929">
        <v>1928</v>
      </c>
      <c r="C1929" t="s">
        <v>5286</v>
      </c>
      <c r="D1929" t="s">
        <v>15</v>
      </c>
      <c r="F1929" t="s">
        <v>82</v>
      </c>
      <c r="G1929" s="4" t="s">
        <v>151</v>
      </c>
      <c r="H1929" s="4">
        <v>3.1157407407407408E-2</v>
      </c>
      <c r="I1929" s="4">
        <v>3.2650462962962964E-2</v>
      </c>
      <c r="J1929" s="4">
        <v>3.1134259259259257E-3</v>
      </c>
      <c r="K1929" s="4">
        <v>1.5706018518518518E-2</v>
      </c>
      <c r="L1929" t="s">
        <v>5287</v>
      </c>
      <c r="M1929" t="s">
        <v>4999</v>
      </c>
      <c r="N1929" s="4">
        <v>1.545138888888889E-2</v>
      </c>
      <c r="O1929" s="9">
        <v>1.545138888888889E-2</v>
      </c>
      <c r="P1929">
        <v>22</v>
      </c>
      <c r="Q1929">
        <v>1.62122328666175E-2</v>
      </c>
      <c r="R1929" t="s">
        <v>23</v>
      </c>
      <c r="S1929">
        <v>44</v>
      </c>
      <c r="T1929" t="s">
        <v>9189</v>
      </c>
      <c r="U1929" t="s">
        <v>4579</v>
      </c>
      <c r="V1929" t="s">
        <v>75</v>
      </c>
      <c r="W1929" t="s">
        <v>4579</v>
      </c>
      <c r="X1929" t="s">
        <v>9198</v>
      </c>
      <c r="Y1929" t="s">
        <v>9166</v>
      </c>
      <c r="Z1929" t="s">
        <v>47</v>
      </c>
      <c r="AA1929" t="s">
        <v>124</v>
      </c>
    </row>
    <row r="1930" spans="1:27" x14ac:dyDescent="0.25">
      <c r="A1930">
        <v>5405</v>
      </c>
      <c r="B1930">
        <v>1929</v>
      </c>
      <c r="C1930" t="s">
        <v>2554</v>
      </c>
      <c r="D1930" t="s">
        <v>15</v>
      </c>
      <c r="E1930" t="s">
        <v>2555</v>
      </c>
      <c r="F1930" t="s">
        <v>1693</v>
      </c>
      <c r="G1930" s="4" t="s">
        <v>135</v>
      </c>
      <c r="H1930" s="4">
        <v>3.1157407407407408E-2</v>
      </c>
      <c r="I1930" s="4">
        <v>3.2326388888888891E-2</v>
      </c>
      <c r="J1930" s="4">
        <v>3.1134259259259257E-3</v>
      </c>
      <c r="K1930" s="4">
        <v>1.5729166666666666E-2</v>
      </c>
      <c r="L1930" t="s">
        <v>5287</v>
      </c>
      <c r="M1930" t="s">
        <v>5498</v>
      </c>
      <c r="N1930" s="4">
        <v>1.5428240740740741E-2</v>
      </c>
      <c r="O1930" s="9">
        <v>1.5428240740740741E-2</v>
      </c>
      <c r="P1930">
        <v>26</v>
      </c>
      <c r="Q1930">
        <v>1.9131714495952901E-2</v>
      </c>
      <c r="R1930" t="s">
        <v>23</v>
      </c>
      <c r="S1930">
        <v>44</v>
      </c>
      <c r="T1930" t="s">
        <v>9188</v>
      </c>
      <c r="U1930" t="s">
        <v>4576</v>
      </c>
      <c r="V1930" t="s">
        <v>136</v>
      </c>
      <c r="W1930" t="s">
        <v>4579</v>
      </c>
      <c r="X1930" t="s">
        <v>9198</v>
      </c>
      <c r="Y1930" t="s">
        <v>9166</v>
      </c>
      <c r="Z1930" t="s">
        <v>47</v>
      </c>
      <c r="AA1930" t="s">
        <v>131</v>
      </c>
    </row>
    <row r="1931" spans="1:27" x14ac:dyDescent="0.25">
      <c r="A1931">
        <v>3976</v>
      </c>
      <c r="B1931">
        <v>1930</v>
      </c>
      <c r="C1931" t="s">
        <v>8387</v>
      </c>
      <c r="D1931" t="s">
        <v>15</v>
      </c>
      <c r="E1931" t="s">
        <v>407</v>
      </c>
      <c r="F1931" t="s">
        <v>82</v>
      </c>
      <c r="G1931" s="4" t="s">
        <v>135</v>
      </c>
      <c r="H1931" s="4">
        <v>3.1168981481481482E-2</v>
      </c>
      <c r="I1931" s="4">
        <v>3.2546296296296295E-2</v>
      </c>
      <c r="J1931" s="4">
        <v>3.1134259259259257E-3</v>
      </c>
      <c r="K1931" s="4">
        <v>1.5914351851851853E-2</v>
      </c>
      <c r="L1931" t="s">
        <v>6354</v>
      </c>
      <c r="M1931" t="s">
        <v>8160</v>
      </c>
      <c r="N1931" s="4">
        <v>1.525462962962963E-2</v>
      </c>
      <c r="O1931" s="9">
        <v>1.525462962962963E-2</v>
      </c>
      <c r="P1931">
        <v>57</v>
      </c>
      <c r="Q1931">
        <v>4.1454545454545397E-2</v>
      </c>
      <c r="R1931" t="s">
        <v>19</v>
      </c>
      <c r="S1931">
        <v>44</v>
      </c>
      <c r="T1931" t="s">
        <v>9188</v>
      </c>
      <c r="U1931" t="s">
        <v>4576</v>
      </c>
      <c r="V1931" t="s">
        <v>136</v>
      </c>
      <c r="W1931" t="s">
        <v>4579</v>
      </c>
      <c r="X1931" t="s">
        <v>9198</v>
      </c>
      <c r="Y1931" t="s">
        <v>9166</v>
      </c>
      <c r="Z1931" t="s">
        <v>47</v>
      </c>
      <c r="AA1931" t="s">
        <v>180</v>
      </c>
    </row>
    <row r="1932" spans="1:27" x14ac:dyDescent="0.25">
      <c r="A1932">
        <v>1945</v>
      </c>
      <c r="B1932">
        <v>1931</v>
      </c>
      <c r="C1932" t="s">
        <v>2556</v>
      </c>
      <c r="D1932" t="s">
        <v>15</v>
      </c>
      <c r="E1932" t="s">
        <v>2557</v>
      </c>
      <c r="F1932" t="s">
        <v>61</v>
      </c>
      <c r="G1932" s="4" t="s">
        <v>30</v>
      </c>
      <c r="H1932" s="4">
        <v>3.1168981481481482E-2</v>
      </c>
      <c r="I1932" s="4">
        <v>3.5821759259259262E-2</v>
      </c>
      <c r="J1932" s="4">
        <v>3.1134259259259257E-3</v>
      </c>
      <c r="K1932" s="4">
        <v>1.5717592592592592E-2</v>
      </c>
      <c r="L1932" t="s">
        <v>6354</v>
      </c>
      <c r="M1932" t="s">
        <v>4622</v>
      </c>
      <c r="N1932" s="4">
        <v>1.545138888888889E-2</v>
      </c>
      <c r="O1932" s="9">
        <v>1.545138888888889E-2</v>
      </c>
      <c r="P1932">
        <v>23</v>
      </c>
      <c r="Q1932">
        <v>1.6936671575846801E-2</v>
      </c>
      <c r="R1932" t="s">
        <v>23</v>
      </c>
      <c r="S1932">
        <v>44</v>
      </c>
      <c r="T1932" t="s">
        <v>9188</v>
      </c>
      <c r="U1932" t="s">
        <v>4576</v>
      </c>
      <c r="V1932" t="s">
        <v>75</v>
      </c>
      <c r="W1932" t="s">
        <v>4579</v>
      </c>
      <c r="X1932" t="s">
        <v>9198</v>
      </c>
      <c r="Y1932" t="s">
        <v>9166</v>
      </c>
      <c r="Z1932" t="s">
        <v>47</v>
      </c>
      <c r="AA1932" t="s">
        <v>128</v>
      </c>
    </row>
    <row r="1933" spans="1:27" x14ac:dyDescent="0.25">
      <c r="A1933">
        <v>4889</v>
      </c>
      <c r="B1933">
        <v>1932</v>
      </c>
      <c r="C1933" t="s">
        <v>7286</v>
      </c>
      <c r="D1933" t="s">
        <v>1658</v>
      </c>
      <c r="F1933" t="s">
        <v>2558</v>
      </c>
      <c r="G1933" s="4" t="s">
        <v>186</v>
      </c>
      <c r="H1933" s="4">
        <v>3.1168981481481482E-2</v>
      </c>
      <c r="I1933" s="4">
        <v>3.2500000000000001E-2</v>
      </c>
      <c r="J1933" s="4">
        <v>3.1134259259259257E-3</v>
      </c>
      <c r="K1933" s="4">
        <v>1.5787037037037037E-2</v>
      </c>
      <c r="L1933" t="s">
        <v>6354</v>
      </c>
      <c r="M1933" t="s">
        <v>5493</v>
      </c>
      <c r="N1933" s="4">
        <v>1.5381944444444445E-2</v>
      </c>
      <c r="O1933" s="9">
        <v>1.5381944444444445E-2</v>
      </c>
      <c r="P1933">
        <v>35</v>
      </c>
      <c r="Q1933">
        <v>2.5659824046920798E-2</v>
      </c>
      <c r="R1933" t="s">
        <v>19</v>
      </c>
      <c r="S1933">
        <v>44</v>
      </c>
      <c r="T1933" t="s">
        <v>9189</v>
      </c>
      <c r="U1933" t="s">
        <v>4579</v>
      </c>
      <c r="V1933" t="s">
        <v>105</v>
      </c>
      <c r="W1933" t="s">
        <v>4579</v>
      </c>
      <c r="X1933" t="s">
        <v>9198</v>
      </c>
      <c r="Y1933" t="s">
        <v>9166</v>
      </c>
      <c r="Z1933" t="s">
        <v>47</v>
      </c>
      <c r="AA1933" t="s">
        <v>147</v>
      </c>
    </row>
    <row r="1934" spans="1:27" x14ac:dyDescent="0.25">
      <c r="A1934">
        <v>120</v>
      </c>
      <c r="B1934">
        <v>1933</v>
      </c>
      <c r="C1934" t="s">
        <v>2559</v>
      </c>
      <c r="D1934" t="s">
        <v>15</v>
      </c>
      <c r="F1934" t="s">
        <v>158</v>
      </c>
      <c r="G1934" s="4" t="s">
        <v>30</v>
      </c>
      <c r="H1934" s="4">
        <v>3.1168981481481482E-2</v>
      </c>
      <c r="I1934" s="4">
        <v>3.2106481481481479E-2</v>
      </c>
      <c r="J1934" s="4">
        <v>3.1134259259259257E-3</v>
      </c>
      <c r="K1934" s="4">
        <v>1.5358796296296296E-2</v>
      </c>
      <c r="L1934" t="s">
        <v>6354</v>
      </c>
      <c r="M1934" t="s">
        <v>4617</v>
      </c>
      <c r="N1934" s="4">
        <v>1.5810185185185184E-2</v>
      </c>
      <c r="O1934" s="9">
        <v>1.5810185185185184E-2</v>
      </c>
      <c r="P1934">
        <v>-39</v>
      </c>
      <c r="Q1934">
        <v>-2.9389600602863601E-2</v>
      </c>
      <c r="R1934" t="s">
        <v>43</v>
      </c>
      <c r="S1934">
        <v>44</v>
      </c>
      <c r="T1934" t="s">
        <v>9188</v>
      </c>
      <c r="U1934" t="s">
        <v>4579</v>
      </c>
      <c r="V1934" t="s">
        <v>75</v>
      </c>
      <c r="W1934" t="s">
        <v>4579</v>
      </c>
      <c r="X1934" t="s">
        <v>9198</v>
      </c>
      <c r="Y1934" t="s">
        <v>9166</v>
      </c>
      <c r="Z1934" t="s">
        <v>47</v>
      </c>
      <c r="AA1934" t="s">
        <v>9173</v>
      </c>
    </row>
    <row r="1935" spans="1:27" x14ac:dyDescent="0.25">
      <c r="A1935">
        <v>4815</v>
      </c>
      <c r="B1935">
        <v>1934</v>
      </c>
      <c r="C1935" t="s">
        <v>6922</v>
      </c>
      <c r="D1935" t="s">
        <v>15</v>
      </c>
      <c r="F1935" t="s">
        <v>847</v>
      </c>
      <c r="G1935" s="4" t="s">
        <v>135</v>
      </c>
      <c r="H1935" s="4">
        <v>3.1180555555555555E-2</v>
      </c>
      <c r="I1935" s="4">
        <v>3.2349537037037038E-2</v>
      </c>
      <c r="J1935" s="4">
        <v>3.1134259259259257E-3</v>
      </c>
      <c r="K1935" s="4">
        <v>1.5555555555555555E-2</v>
      </c>
      <c r="L1935" t="s">
        <v>4825</v>
      </c>
      <c r="M1935" t="s">
        <v>4984</v>
      </c>
      <c r="N1935" s="4">
        <v>1.5625E-2</v>
      </c>
      <c r="O1935" s="9">
        <v>1.5625E-2</v>
      </c>
      <c r="P1935">
        <v>-6</v>
      </c>
      <c r="Q1935">
        <v>-4.4642857142857097E-3</v>
      </c>
      <c r="R1935" t="s">
        <v>23</v>
      </c>
      <c r="S1935">
        <v>44</v>
      </c>
      <c r="T1935" t="s">
        <v>9188</v>
      </c>
      <c r="U1935" t="s">
        <v>4579</v>
      </c>
      <c r="V1935" t="s">
        <v>136</v>
      </c>
      <c r="W1935" t="s">
        <v>4579</v>
      </c>
      <c r="X1935" t="s">
        <v>9198</v>
      </c>
      <c r="Y1935" t="s">
        <v>9166</v>
      </c>
      <c r="Z1935" t="s">
        <v>47</v>
      </c>
      <c r="AA1935" t="s">
        <v>89</v>
      </c>
    </row>
    <row r="1936" spans="1:27" x14ac:dyDescent="0.25">
      <c r="A1936">
        <v>926</v>
      </c>
      <c r="B1936">
        <v>1935</v>
      </c>
      <c r="C1936" t="s">
        <v>2560</v>
      </c>
      <c r="D1936" t="s">
        <v>15</v>
      </c>
      <c r="F1936" t="s">
        <v>82</v>
      </c>
      <c r="G1936" s="4" t="s">
        <v>18</v>
      </c>
      <c r="H1936" s="4">
        <v>3.1180555555555555E-2</v>
      </c>
      <c r="I1936" s="4">
        <v>3.4768518518518518E-2</v>
      </c>
      <c r="J1936" s="4">
        <v>3.1134259259259257E-3</v>
      </c>
      <c r="K1936" s="4">
        <v>1.5486111111111112E-2</v>
      </c>
      <c r="L1936" t="s">
        <v>4825</v>
      </c>
      <c r="M1936" t="s">
        <v>4824</v>
      </c>
      <c r="N1936" s="4">
        <v>1.5694444444444445E-2</v>
      </c>
      <c r="O1936" s="9">
        <v>1.5694444444444445E-2</v>
      </c>
      <c r="P1936">
        <v>-18</v>
      </c>
      <c r="Q1936">
        <v>-1.34529147982063E-2</v>
      </c>
      <c r="R1936" t="s">
        <v>23</v>
      </c>
      <c r="S1936">
        <v>44</v>
      </c>
      <c r="T1936" t="s">
        <v>9188</v>
      </c>
      <c r="U1936" t="s">
        <v>4579</v>
      </c>
      <c r="V1936" t="s">
        <v>105</v>
      </c>
      <c r="W1936" t="s">
        <v>4579</v>
      </c>
      <c r="X1936" t="s">
        <v>9198</v>
      </c>
      <c r="Y1936" t="s">
        <v>9166</v>
      </c>
      <c r="Z1936" t="s">
        <v>47</v>
      </c>
      <c r="AA1936" t="s">
        <v>69</v>
      </c>
    </row>
    <row r="1937" spans="1:27" x14ac:dyDescent="0.25">
      <c r="A1937">
        <v>4081</v>
      </c>
      <c r="B1937">
        <v>1936</v>
      </c>
      <c r="C1937" t="s">
        <v>8388</v>
      </c>
      <c r="D1937" t="s">
        <v>15</v>
      </c>
      <c r="E1937" t="s">
        <v>1118</v>
      </c>
      <c r="F1937" t="s">
        <v>425</v>
      </c>
      <c r="G1937" s="4" t="s">
        <v>135</v>
      </c>
      <c r="H1937" s="4">
        <v>3.1180555555555555E-2</v>
      </c>
      <c r="I1937" s="4">
        <v>3.502314814814815E-2</v>
      </c>
      <c r="J1937" s="4">
        <v>3.1134259259259257E-3</v>
      </c>
      <c r="K1937" s="4">
        <v>1.5752314814814816E-2</v>
      </c>
      <c r="L1937" t="s">
        <v>4825</v>
      </c>
      <c r="M1937" t="s">
        <v>7483</v>
      </c>
      <c r="N1937" s="4">
        <v>1.5428240740740741E-2</v>
      </c>
      <c r="O1937" s="9">
        <v>1.5428240740740741E-2</v>
      </c>
      <c r="P1937">
        <v>28</v>
      </c>
      <c r="Q1937">
        <v>2.0573108008816999E-2</v>
      </c>
      <c r="R1937" t="s">
        <v>19</v>
      </c>
      <c r="S1937">
        <v>44</v>
      </c>
      <c r="T1937" t="s">
        <v>9188</v>
      </c>
      <c r="U1937" t="s">
        <v>4576</v>
      </c>
      <c r="V1937" t="s">
        <v>136</v>
      </c>
      <c r="W1937" t="s">
        <v>4579</v>
      </c>
      <c r="X1937" t="s">
        <v>9198</v>
      </c>
      <c r="Y1937" t="s">
        <v>9166</v>
      </c>
      <c r="Z1937" t="s">
        <v>47</v>
      </c>
      <c r="AA1937" t="s">
        <v>139</v>
      </c>
    </row>
    <row r="1938" spans="1:27" x14ac:dyDescent="0.25">
      <c r="A1938">
        <v>4401</v>
      </c>
      <c r="B1938">
        <v>1937</v>
      </c>
      <c r="C1938" t="s">
        <v>2561</v>
      </c>
      <c r="D1938" t="s">
        <v>15</v>
      </c>
      <c r="E1938" t="s">
        <v>2562</v>
      </c>
      <c r="F1938" t="s">
        <v>82</v>
      </c>
      <c r="G1938" s="4" t="s">
        <v>135</v>
      </c>
      <c r="H1938" s="4">
        <v>3.1180555555555555E-2</v>
      </c>
      <c r="I1938" s="4">
        <v>3.2314814814814817E-2</v>
      </c>
      <c r="J1938" s="4">
        <v>3.1134259259259257E-3</v>
      </c>
      <c r="K1938" s="4">
        <v>1.5370370370370371E-2</v>
      </c>
      <c r="L1938" t="s">
        <v>4825</v>
      </c>
      <c r="M1938" t="s">
        <v>6826</v>
      </c>
      <c r="N1938" s="4">
        <v>1.5810185185185184E-2</v>
      </c>
      <c r="O1938" s="9">
        <v>1.5810185185185184E-2</v>
      </c>
      <c r="P1938">
        <v>-38</v>
      </c>
      <c r="Q1938">
        <v>-2.86144578313253E-2</v>
      </c>
      <c r="R1938" t="s">
        <v>43</v>
      </c>
      <c r="S1938">
        <v>44</v>
      </c>
      <c r="T1938" t="s">
        <v>9188</v>
      </c>
      <c r="U1938" t="s">
        <v>4576</v>
      </c>
      <c r="V1938" t="s">
        <v>136</v>
      </c>
      <c r="W1938" t="s">
        <v>4579</v>
      </c>
      <c r="X1938" t="s">
        <v>9198</v>
      </c>
      <c r="Y1938" t="s">
        <v>9166</v>
      </c>
      <c r="Z1938" t="s">
        <v>47</v>
      </c>
      <c r="AA1938" t="s">
        <v>9170</v>
      </c>
    </row>
    <row r="1939" spans="1:27" x14ac:dyDescent="0.25">
      <c r="A1939">
        <v>3632</v>
      </c>
      <c r="B1939">
        <v>1938</v>
      </c>
      <c r="C1939" t="s">
        <v>9022</v>
      </c>
      <c r="D1939" t="s">
        <v>15</v>
      </c>
      <c r="E1939" t="s">
        <v>407</v>
      </c>
      <c r="F1939" t="s">
        <v>82</v>
      </c>
      <c r="G1939" s="4" t="s">
        <v>151</v>
      </c>
      <c r="H1939" s="4">
        <v>3.1180555555555555E-2</v>
      </c>
      <c r="I1939" s="4">
        <v>3.2754629629629627E-2</v>
      </c>
      <c r="J1939" s="4">
        <v>3.1134259259259257E-3</v>
      </c>
      <c r="K1939" s="4">
        <v>1.5729166666666666E-2</v>
      </c>
      <c r="L1939" t="s">
        <v>4825</v>
      </c>
      <c r="M1939" t="s">
        <v>5498</v>
      </c>
      <c r="N1939" s="4">
        <v>1.545138888888889E-2</v>
      </c>
      <c r="O1939" s="9">
        <v>1.545138888888889E-2</v>
      </c>
      <c r="P1939">
        <v>24</v>
      </c>
      <c r="Q1939">
        <v>1.76600441501104E-2</v>
      </c>
      <c r="R1939" t="s">
        <v>23</v>
      </c>
      <c r="S1939">
        <v>44</v>
      </c>
      <c r="T1939" t="s">
        <v>9189</v>
      </c>
      <c r="U1939" t="s">
        <v>4576</v>
      </c>
      <c r="V1939" t="s">
        <v>75</v>
      </c>
      <c r="W1939" t="s">
        <v>4579</v>
      </c>
      <c r="X1939" t="s">
        <v>9198</v>
      </c>
      <c r="Y1939" t="s">
        <v>9166</v>
      </c>
      <c r="Z1939" t="s">
        <v>47</v>
      </c>
      <c r="AA1939" t="s">
        <v>131</v>
      </c>
    </row>
    <row r="1940" spans="1:27" x14ac:dyDescent="0.25">
      <c r="A1940">
        <v>2748</v>
      </c>
      <c r="B1940">
        <v>1939</v>
      </c>
      <c r="C1940" t="s">
        <v>2563</v>
      </c>
      <c r="D1940" t="s">
        <v>15</v>
      </c>
      <c r="E1940" t="s">
        <v>2564</v>
      </c>
      <c r="F1940" t="s">
        <v>2565</v>
      </c>
      <c r="G1940" s="4" t="s">
        <v>135</v>
      </c>
      <c r="H1940" s="4">
        <v>3.1192129629629629E-2</v>
      </c>
      <c r="I1940" s="4">
        <v>3.2662037037037038E-2</v>
      </c>
      <c r="J1940" s="4">
        <v>3.1250000000000002E-3</v>
      </c>
      <c r="K1940" s="4">
        <v>1.5300925925925926E-2</v>
      </c>
      <c r="L1940" t="s">
        <v>6734</v>
      </c>
      <c r="M1940" t="s">
        <v>4828</v>
      </c>
      <c r="N1940" s="4">
        <v>1.5891203703703703E-2</v>
      </c>
      <c r="O1940" s="9">
        <v>1.5891203703703703E-2</v>
      </c>
      <c r="P1940">
        <v>-51</v>
      </c>
      <c r="Q1940">
        <v>-3.85779122541604E-2</v>
      </c>
      <c r="R1940" t="s">
        <v>43</v>
      </c>
      <c r="S1940">
        <v>44</v>
      </c>
      <c r="T1940" t="s">
        <v>9188</v>
      </c>
      <c r="U1940" t="s">
        <v>4576</v>
      </c>
      <c r="V1940" t="s">
        <v>136</v>
      </c>
      <c r="W1940" t="s">
        <v>4579</v>
      </c>
      <c r="X1940" t="s">
        <v>9198</v>
      </c>
      <c r="Y1940" t="s">
        <v>9166</v>
      </c>
      <c r="Z1940" t="s">
        <v>47</v>
      </c>
      <c r="AA1940" t="s">
        <v>9175</v>
      </c>
    </row>
    <row r="1941" spans="1:27" x14ac:dyDescent="0.25">
      <c r="A1941">
        <v>303</v>
      </c>
      <c r="B1941">
        <v>1940</v>
      </c>
      <c r="C1941" t="s">
        <v>2566</v>
      </c>
      <c r="D1941" t="s">
        <v>15</v>
      </c>
      <c r="E1941" t="s">
        <v>2567</v>
      </c>
      <c r="F1941" t="s">
        <v>2568</v>
      </c>
      <c r="G1941" s="4" t="s">
        <v>135</v>
      </c>
      <c r="H1941" s="4">
        <v>3.1192129629629629E-2</v>
      </c>
      <c r="I1941" s="4">
        <v>3.1863425925925927E-2</v>
      </c>
      <c r="J1941" s="4">
        <v>3.1250000000000002E-3</v>
      </c>
      <c r="K1941" s="4">
        <v>1.4479166666666666E-2</v>
      </c>
      <c r="L1941" t="s">
        <v>6734</v>
      </c>
      <c r="M1941" t="s">
        <v>4789</v>
      </c>
      <c r="N1941" s="4">
        <v>1.6712962962962964E-2</v>
      </c>
      <c r="O1941" s="9">
        <v>1.6712962962962964E-2</v>
      </c>
      <c r="P1941">
        <v>-193</v>
      </c>
      <c r="Q1941">
        <v>-0.15427657873701001</v>
      </c>
      <c r="R1941" t="s">
        <v>43</v>
      </c>
      <c r="S1941">
        <v>44</v>
      </c>
      <c r="T1941" t="s">
        <v>9188</v>
      </c>
      <c r="U1941" t="s">
        <v>4576</v>
      </c>
      <c r="V1941" t="s">
        <v>136</v>
      </c>
      <c r="W1941" t="s">
        <v>4579</v>
      </c>
      <c r="X1941" t="s">
        <v>9198</v>
      </c>
      <c r="Y1941" t="s">
        <v>9166</v>
      </c>
      <c r="Z1941" t="s">
        <v>47</v>
      </c>
      <c r="AA1941" t="s">
        <v>168</v>
      </c>
    </row>
    <row r="1942" spans="1:27" x14ac:dyDescent="0.25">
      <c r="A1942">
        <v>3524</v>
      </c>
      <c r="B1942">
        <v>1941</v>
      </c>
      <c r="C1942" t="s">
        <v>2569</v>
      </c>
      <c r="D1942" t="s">
        <v>15</v>
      </c>
      <c r="E1942" t="s">
        <v>2570</v>
      </c>
      <c r="F1942" t="s">
        <v>761</v>
      </c>
      <c r="G1942" s="4" t="s">
        <v>1795</v>
      </c>
      <c r="H1942" s="4">
        <v>3.1192129629629629E-2</v>
      </c>
      <c r="I1942" s="4">
        <v>3.2384259259259258E-2</v>
      </c>
      <c r="J1942" s="4">
        <v>3.1250000000000002E-3</v>
      </c>
      <c r="K1942" s="4">
        <v>1.5578703703703704E-2</v>
      </c>
      <c r="L1942" t="s">
        <v>6734</v>
      </c>
      <c r="M1942" t="s">
        <v>6358</v>
      </c>
      <c r="N1942" s="4">
        <v>1.5613425925925926E-2</v>
      </c>
      <c r="O1942" s="9">
        <v>1.5613425925925926E-2</v>
      </c>
      <c r="P1942">
        <v>-3</v>
      </c>
      <c r="Q1942">
        <v>-2.2288261515601799E-3</v>
      </c>
      <c r="R1942" t="s">
        <v>23</v>
      </c>
      <c r="S1942">
        <v>44</v>
      </c>
      <c r="T1942" t="s">
        <v>9189</v>
      </c>
      <c r="U1942" t="s">
        <v>4576</v>
      </c>
      <c r="V1942" t="s">
        <v>165</v>
      </c>
      <c r="W1942" t="s">
        <v>4579</v>
      </c>
      <c r="X1942" t="s">
        <v>9198</v>
      </c>
      <c r="Y1942" t="s">
        <v>9166</v>
      </c>
      <c r="Z1942" t="s">
        <v>47</v>
      </c>
      <c r="AA1942" t="s">
        <v>93</v>
      </c>
    </row>
    <row r="1943" spans="1:27" x14ac:dyDescent="0.25">
      <c r="A1943">
        <v>1950</v>
      </c>
      <c r="B1943">
        <v>1942</v>
      </c>
      <c r="C1943" t="s">
        <v>6733</v>
      </c>
      <c r="D1943" t="s">
        <v>15</v>
      </c>
      <c r="F1943" t="s">
        <v>776</v>
      </c>
      <c r="G1943" s="4" t="s">
        <v>135</v>
      </c>
      <c r="H1943" s="4">
        <v>3.1192129629629629E-2</v>
      </c>
      <c r="I1943" s="4">
        <v>3.2488425925925928E-2</v>
      </c>
      <c r="J1943" s="4">
        <v>3.1250000000000002E-3</v>
      </c>
      <c r="K1943" s="4">
        <v>1.5486111111111112E-2</v>
      </c>
      <c r="L1943" t="s">
        <v>6734</v>
      </c>
      <c r="M1943" t="s">
        <v>4824</v>
      </c>
      <c r="N1943" s="4">
        <v>1.5706018518518518E-2</v>
      </c>
      <c r="O1943" s="9">
        <v>1.5706018518518518E-2</v>
      </c>
      <c r="P1943">
        <v>-19</v>
      </c>
      <c r="Q1943">
        <v>-1.42002989536622E-2</v>
      </c>
      <c r="R1943" t="s">
        <v>23</v>
      </c>
      <c r="S1943">
        <v>44</v>
      </c>
      <c r="T1943" t="s">
        <v>9188</v>
      </c>
      <c r="U1943" t="s">
        <v>4579</v>
      </c>
      <c r="V1943" t="s">
        <v>136</v>
      </c>
      <c r="W1943" t="s">
        <v>4579</v>
      </c>
      <c r="X1943" t="s">
        <v>9198</v>
      </c>
      <c r="Y1943" t="s">
        <v>9166</v>
      </c>
      <c r="Z1943" t="s">
        <v>47</v>
      </c>
      <c r="AA1943" t="s">
        <v>69</v>
      </c>
    </row>
    <row r="1944" spans="1:27" x14ac:dyDescent="0.25">
      <c r="A1944">
        <v>2561</v>
      </c>
      <c r="B1944">
        <v>1943</v>
      </c>
      <c r="C1944" t="s">
        <v>2571</v>
      </c>
      <c r="D1944" t="s">
        <v>15</v>
      </c>
      <c r="E1944" t="s">
        <v>2098</v>
      </c>
      <c r="F1944" t="s">
        <v>82</v>
      </c>
      <c r="G1944" s="4" t="s">
        <v>30</v>
      </c>
      <c r="H1944" s="4">
        <v>3.1203703703703702E-2</v>
      </c>
      <c r="I1944" s="4">
        <v>3.2534722222222222E-2</v>
      </c>
      <c r="J1944" s="4">
        <v>3.1250000000000002E-3</v>
      </c>
      <c r="K1944" s="4">
        <v>1.5243055555555555E-2</v>
      </c>
      <c r="L1944" t="s">
        <v>6224</v>
      </c>
      <c r="M1944" t="s">
        <v>5814</v>
      </c>
      <c r="N1944" s="4">
        <v>1.5960648148148147E-2</v>
      </c>
      <c r="O1944" s="9">
        <v>1.5960648148148147E-2</v>
      </c>
      <c r="P1944">
        <v>-62</v>
      </c>
      <c r="Q1944">
        <v>-4.7076689445709897E-2</v>
      </c>
      <c r="R1944" t="s">
        <v>43</v>
      </c>
      <c r="S1944">
        <v>44</v>
      </c>
      <c r="T1944" t="s">
        <v>9188</v>
      </c>
      <c r="U1944" t="s">
        <v>4576</v>
      </c>
      <c r="V1944" t="s">
        <v>75</v>
      </c>
      <c r="W1944" t="s">
        <v>4579</v>
      </c>
      <c r="X1944" t="s">
        <v>9198</v>
      </c>
      <c r="Y1944" t="s">
        <v>9166</v>
      </c>
      <c r="Z1944" t="s">
        <v>47</v>
      </c>
      <c r="AA1944" t="s">
        <v>187</v>
      </c>
    </row>
    <row r="1945" spans="1:27" x14ac:dyDescent="0.25">
      <c r="A1945">
        <v>1370</v>
      </c>
      <c r="B1945">
        <v>1944</v>
      </c>
      <c r="C1945" t="s">
        <v>8724</v>
      </c>
      <c r="D1945" t="s">
        <v>15</v>
      </c>
      <c r="E1945" t="s">
        <v>2572</v>
      </c>
      <c r="F1945" t="s">
        <v>2573</v>
      </c>
      <c r="G1945" s="4" t="s">
        <v>18</v>
      </c>
      <c r="H1945" s="4">
        <v>3.1203703703703702E-2</v>
      </c>
      <c r="I1945" s="4">
        <v>3.2511574074074075E-2</v>
      </c>
      <c r="J1945" s="4">
        <v>3.1250000000000002E-3</v>
      </c>
      <c r="K1945" s="4">
        <v>1.5613425925925926E-2</v>
      </c>
      <c r="L1945" t="s">
        <v>6224</v>
      </c>
      <c r="M1945" t="s">
        <v>5501</v>
      </c>
      <c r="N1945" s="4">
        <v>1.5590277777777778E-2</v>
      </c>
      <c r="O1945" s="9">
        <v>1.5590277777777778E-2</v>
      </c>
      <c r="P1945">
        <v>2</v>
      </c>
      <c r="Q1945">
        <v>1.4825796886582701E-3</v>
      </c>
      <c r="R1945" t="s">
        <v>23</v>
      </c>
      <c r="S1945">
        <v>44</v>
      </c>
      <c r="T1945" t="s">
        <v>9188</v>
      </c>
      <c r="U1945" t="s">
        <v>4576</v>
      </c>
      <c r="V1945" t="s">
        <v>105</v>
      </c>
      <c r="W1945" t="s">
        <v>4579</v>
      </c>
      <c r="X1945" t="s">
        <v>9198</v>
      </c>
      <c r="Y1945" t="s">
        <v>9166</v>
      </c>
      <c r="Z1945" t="s">
        <v>47</v>
      </c>
      <c r="AA1945" t="s">
        <v>101</v>
      </c>
    </row>
    <row r="1946" spans="1:27" x14ac:dyDescent="0.25">
      <c r="A1946">
        <v>4105</v>
      </c>
      <c r="B1946">
        <v>1945</v>
      </c>
      <c r="C1946" t="s">
        <v>2574</v>
      </c>
      <c r="D1946" t="s">
        <v>15</v>
      </c>
      <c r="E1946" t="s">
        <v>397</v>
      </c>
      <c r="F1946" t="s">
        <v>213</v>
      </c>
      <c r="G1946" s="4" t="s">
        <v>18</v>
      </c>
      <c r="H1946" s="4">
        <v>3.1203703703703702E-2</v>
      </c>
      <c r="I1946" s="4">
        <v>3.4907407407407408E-2</v>
      </c>
      <c r="J1946" s="4">
        <v>3.1250000000000002E-3</v>
      </c>
      <c r="K1946" s="4">
        <v>1.5833333333333335E-2</v>
      </c>
      <c r="L1946" t="s">
        <v>6224</v>
      </c>
      <c r="M1946" t="s">
        <v>7997</v>
      </c>
      <c r="N1946" s="4">
        <v>1.5370370370370371E-2</v>
      </c>
      <c r="O1946" s="9">
        <v>1.5370370370370371E-2</v>
      </c>
      <c r="P1946">
        <v>40</v>
      </c>
      <c r="Q1946">
        <v>2.9239766081871298E-2</v>
      </c>
      <c r="R1946" t="s">
        <v>19</v>
      </c>
      <c r="S1946">
        <v>44</v>
      </c>
      <c r="T1946" t="s">
        <v>9188</v>
      </c>
      <c r="U1946" t="s">
        <v>4576</v>
      </c>
      <c r="V1946" t="s">
        <v>105</v>
      </c>
      <c r="W1946" t="s">
        <v>4579</v>
      </c>
      <c r="X1946" t="s">
        <v>9198</v>
      </c>
      <c r="Y1946" t="s">
        <v>9166</v>
      </c>
      <c r="Z1946" t="s">
        <v>47</v>
      </c>
      <c r="AA1946" t="s">
        <v>159</v>
      </c>
    </row>
    <row r="1947" spans="1:27" x14ac:dyDescent="0.25">
      <c r="A1947">
        <v>184</v>
      </c>
      <c r="B1947">
        <v>1946</v>
      </c>
      <c r="C1947" t="s">
        <v>8986</v>
      </c>
      <c r="D1947" t="s">
        <v>15</v>
      </c>
      <c r="E1947" t="s">
        <v>1467</v>
      </c>
      <c r="F1947" t="s">
        <v>82</v>
      </c>
      <c r="G1947" s="4" t="s">
        <v>207</v>
      </c>
      <c r="H1947" s="4">
        <v>3.1203703703703702E-2</v>
      </c>
      <c r="I1947" s="4">
        <v>3.2743055555555553E-2</v>
      </c>
      <c r="J1947" s="4">
        <v>3.1250000000000002E-3</v>
      </c>
      <c r="K1947" s="4">
        <v>1.5590277777777778E-2</v>
      </c>
      <c r="L1947" t="s">
        <v>6224</v>
      </c>
      <c r="M1947" t="s">
        <v>4997</v>
      </c>
      <c r="N1947" s="4">
        <v>1.5613425925925926E-2</v>
      </c>
      <c r="O1947" s="9">
        <v>1.5613425925925926E-2</v>
      </c>
      <c r="P1947">
        <v>-2</v>
      </c>
      <c r="Q1947">
        <v>-1.4847809948032699E-3</v>
      </c>
      <c r="R1947" t="s">
        <v>23</v>
      </c>
      <c r="S1947">
        <v>44</v>
      </c>
      <c r="T1947" t="s">
        <v>9188</v>
      </c>
      <c r="U1947" t="s">
        <v>4576</v>
      </c>
      <c r="V1947" t="s">
        <v>165</v>
      </c>
      <c r="W1947" t="s">
        <v>4579</v>
      </c>
      <c r="X1947" t="s">
        <v>9198</v>
      </c>
      <c r="Y1947" t="s">
        <v>9166</v>
      </c>
      <c r="Z1947" t="s">
        <v>47</v>
      </c>
      <c r="AA1947" t="s">
        <v>96</v>
      </c>
    </row>
    <row r="1948" spans="1:27" x14ac:dyDescent="0.25">
      <c r="A1948">
        <v>5142</v>
      </c>
      <c r="B1948">
        <v>1947</v>
      </c>
      <c r="C1948" t="s">
        <v>2575</v>
      </c>
      <c r="D1948" t="s">
        <v>15</v>
      </c>
      <c r="F1948" t="s">
        <v>61</v>
      </c>
      <c r="G1948" s="4" t="s">
        <v>30</v>
      </c>
      <c r="H1948" s="4">
        <v>3.1203703703703702E-2</v>
      </c>
      <c r="I1948" s="4">
        <v>3.5856481481481482E-2</v>
      </c>
      <c r="J1948" s="4">
        <v>3.1250000000000002E-3</v>
      </c>
      <c r="K1948" s="4">
        <v>1.5717592592592592E-2</v>
      </c>
      <c r="L1948" t="s">
        <v>6224</v>
      </c>
      <c r="M1948" t="s">
        <v>4622</v>
      </c>
      <c r="N1948" s="4">
        <v>1.5486111111111112E-2</v>
      </c>
      <c r="O1948" s="9">
        <v>1.5486111111111112E-2</v>
      </c>
      <c r="P1948">
        <v>20</v>
      </c>
      <c r="Q1948">
        <v>1.4727540500736399E-2</v>
      </c>
      <c r="R1948" t="s">
        <v>23</v>
      </c>
      <c r="S1948">
        <v>44</v>
      </c>
      <c r="T1948" t="s">
        <v>9188</v>
      </c>
      <c r="U1948" t="s">
        <v>4579</v>
      </c>
      <c r="V1948" t="s">
        <v>75</v>
      </c>
      <c r="W1948" t="s">
        <v>4579</v>
      </c>
      <c r="X1948" t="s">
        <v>9198</v>
      </c>
      <c r="Y1948" t="s">
        <v>9166</v>
      </c>
      <c r="Z1948" t="s">
        <v>47</v>
      </c>
      <c r="AA1948" t="s">
        <v>128</v>
      </c>
    </row>
    <row r="1949" spans="1:27" x14ac:dyDescent="0.25">
      <c r="A1949">
        <v>254</v>
      </c>
      <c r="B1949">
        <v>1948</v>
      </c>
      <c r="C1949" t="s">
        <v>8931</v>
      </c>
      <c r="D1949" t="s">
        <v>15</v>
      </c>
      <c r="E1949" t="s">
        <v>81</v>
      </c>
      <c r="F1949" t="s">
        <v>82</v>
      </c>
      <c r="G1949" s="4" t="s">
        <v>135</v>
      </c>
      <c r="H1949" s="4">
        <v>3.1215277777777779E-2</v>
      </c>
      <c r="I1949" s="4">
        <v>3.2314814814814817E-2</v>
      </c>
      <c r="J1949" s="4">
        <v>3.1250000000000002E-3</v>
      </c>
      <c r="K1949" s="4">
        <v>1.5613425925925926E-2</v>
      </c>
      <c r="L1949" t="s">
        <v>4827</v>
      </c>
      <c r="M1949" t="s">
        <v>5501</v>
      </c>
      <c r="N1949" s="4">
        <v>1.5601851851851851E-2</v>
      </c>
      <c r="O1949" s="9">
        <v>1.5601851851851851E-2</v>
      </c>
      <c r="P1949">
        <v>1</v>
      </c>
      <c r="Q1949">
        <v>7.4128984432913299E-4</v>
      </c>
      <c r="R1949" t="s">
        <v>23</v>
      </c>
      <c r="S1949">
        <v>44</v>
      </c>
      <c r="T1949" t="s">
        <v>9188</v>
      </c>
      <c r="U1949" t="s">
        <v>4576</v>
      </c>
      <c r="V1949" t="s">
        <v>136</v>
      </c>
      <c r="W1949" t="s">
        <v>4579</v>
      </c>
      <c r="X1949" t="s">
        <v>9198</v>
      </c>
      <c r="Y1949" t="s">
        <v>9166</v>
      </c>
      <c r="Z1949" t="s">
        <v>47</v>
      </c>
      <c r="AA1949" t="s">
        <v>101</v>
      </c>
    </row>
    <row r="1950" spans="1:27" x14ac:dyDescent="0.25">
      <c r="A1950">
        <v>5539</v>
      </c>
      <c r="B1950">
        <v>1949</v>
      </c>
      <c r="C1950" t="s">
        <v>2576</v>
      </c>
      <c r="D1950" t="s">
        <v>15</v>
      </c>
      <c r="E1950" t="s">
        <v>732</v>
      </c>
      <c r="F1950" t="s">
        <v>2577</v>
      </c>
      <c r="G1950" s="4" t="s">
        <v>135</v>
      </c>
      <c r="H1950" s="4">
        <v>3.1215277777777779E-2</v>
      </c>
      <c r="I1950" s="4">
        <v>3.2673611111111112E-2</v>
      </c>
      <c r="J1950" s="4">
        <v>3.1250000000000002E-3</v>
      </c>
      <c r="K1950" s="4">
        <v>1.5694444444444445E-2</v>
      </c>
      <c r="L1950" t="s">
        <v>4827</v>
      </c>
      <c r="M1950" t="s">
        <v>4837</v>
      </c>
      <c r="N1950" s="4">
        <v>1.5520833333333333E-2</v>
      </c>
      <c r="O1950" s="9">
        <v>1.5520833333333333E-2</v>
      </c>
      <c r="P1950">
        <v>15</v>
      </c>
      <c r="Q1950">
        <v>1.10619469026549E-2</v>
      </c>
      <c r="R1950" t="s">
        <v>23</v>
      </c>
      <c r="S1950">
        <v>44</v>
      </c>
      <c r="T1950" t="s">
        <v>9188</v>
      </c>
      <c r="U1950" t="s">
        <v>4576</v>
      </c>
      <c r="V1950" t="s">
        <v>136</v>
      </c>
      <c r="W1950" t="s">
        <v>4579</v>
      </c>
      <c r="X1950" t="s">
        <v>9198</v>
      </c>
      <c r="Y1950" t="s">
        <v>9166</v>
      </c>
      <c r="Z1950" t="s">
        <v>47</v>
      </c>
      <c r="AA1950" t="s">
        <v>122</v>
      </c>
    </row>
    <row r="1951" spans="1:27" x14ac:dyDescent="0.25">
      <c r="A1951">
        <v>3789</v>
      </c>
      <c r="B1951">
        <v>1950</v>
      </c>
      <c r="C1951" t="s">
        <v>6923</v>
      </c>
      <c r="D1951" t="s">
        <v>15</v>
      </c>
      <c r="F1951" t="s">
        <v>2143</v>
      </c>
      <c r="G1951" s="4" t="s">
        <v>135</v>
      </c>
      <c r="H1951" s="4">
        <v>3.1215277777777779E-2</v>
      </c>
      <c r="I1951" s="4">
        <v>3.2337962962962964E-2</v>
      </c>
      <c r="J1951" s="4">
        <v>3.1250000000000002E-3</v>
      </c>
      <c r="K1951" s="4">
        <v>1.5601851851851851E-2</v>
      </c>
      <c r="L1951" t="s">
        <v>4827</v>
      </c>
      <c r="M1951" t="s">
        <v>5826</v>
      </c>
      <c r="N1951" s="4">
        <v>1.5613425925925926E-2</v>
      </c>
      <c r="O1951" s="9">
        <v>1.5613425925925926E-2</v>
      </c>
      <c r="P1951">
        <v>-1</v>
      </c>
      <c r="Q1951">
        <v>-7.4183976261127599E-4</v>
      </c>
      <c r="R1951" t="s">
        <v>23</v>
      </c>
      <c r="S1951">
        <v>44</v>
      </c>
      <c r="T1951" t="s">
        <v>9188</v>
      </c>
      <c r="U1951" t="s">
        <v>4579</v>
      </c>
      <c r="V1951" t="s">
        <v>136</v>
      </c>
      <c r="W1951" t="s">
        <v>4579</v>
      </c>
      <c r="X1951" t="s">
        <v>9198</v>
      </c>
      <c r="Y1951" t="s">
        <v>9166</v>
      </c>
      <c r="Z1951" t="s">
        <v>47</v>
      </c>
      <c r="AA1951" t="s">
        <v>99</v>
      </c>
    </row>
    <row r="1952" spans="1:27" x14ac:dyDescent="0.25">
      <c r="A1952">
        <v>2017</v>
      </c>
      <c r="B1952">
        <v>1951</v>
      </c>
      <c r="C1952" t="s">
        <v>2578</v>
      </c>
      <c r="D1952" t="s">
        <v>15</v>
      </c>
      <c r="E1952" t="s">
        <v>741</v>
      </c>
      <c r="F1952" t="s">
        <v>2143</v>
      </c>
      <c r="G1952" s="4" t="s">
        <v>186</v>
      </c>
      <c r="H1952" s="4">
        <v>3.1215277777777779E-2</v>
      </c>
      <c r="I1952" s="4">
        <v>3.2337962962962964E-2</v>
      </c>
      <c r="J1952" s="4">
        <v>3.1250000000000002E-3</v>
      </c>
      <c r="K1952" s="4">
        <v>1.5601851851851851E-2</v>
      </c>
      <c r="L1952" t="s">
        <v>4827</v>
      </c>
      <c r="M1952" t="s">
        <v>5826</v>
      </c>
      <c r="N1952" s="4">
        <v>1.5613425925925926E-2</v>
      </c>
      <c r="O1952" s="9">
        <v>1.5613425925925926E-2</v>
      </c>
      <c r="P1952">
        <v>-1</v>
      </c>
      <c r="Q1952">
        <v>-7.4183976261127599E-4</v>
      </c>
      <c r="R1952" t="s">
        <v>23</v>
      </c>
      <c r="S1952">
        <v>44</v>
      </c>
      <c r="T1952" t="s">
        <v>9189</v>
      </c>
      <c r="U1952" t="s">
        <v>4576</v>
      </c>
      <c r="V1952" t="s">
        <v>105</v>
      </c>
      <c r="W1952" t="s">
        <v>4579</v>
      </c>
      <c r="X1952" t="s">
        <v>9198</v>
      </c>
      <c r="Y1952" t="s">
        <v>9166</v>
      </c>
      <c r="Z1952" t="s">
        <v>47</v>
      </c>
      <c r="AA1952" t="s">
        <v>99</v>
      </c>
    </row>
    <row r="1953" spans="1:27" x14ac:dyDescent="0.25">
      <c r="A1953">
        <v>1238</v>
      </c>
      <c r="B1953">
        <v>1952</v>
      </c>
      <c r="C1953" t="s">
        <v>4826</v>
      </c>
      <c r="D1953" t="s">
        <v>15</v>
      </c>
      <c r="F1953" t="s">
        <v>82</v>
      </c>
      <c r="G1953" s="4" t="s">
        <v>18</v>
      </c>
      <c r="H1953" s="4">
        <v>3.1215277777777779E-2</v>
      </c>
      <c r="I1953" s="4">
        <v>3.2210648148148148E-2</v>
      </c>
      <c r="J1953" s="4">
        <v>3.1250000000000002E-3</v>
      </c>
      <c r="K1953" s="4">
        <v>1.5300925925925926E-2</v>
      </c>
      <c r="L1953" t="s">
        <v>4827</v>
      </c>
      <c r="M1953" t="s">
        <v>4828</v>
      </c>
      <c r="N1953" s="4">
        <v>1.5914351851851853E-2</v>
      </c>
      <c r="O1953" s="9">
        <v>1.5914351851851853E-2</v>
      </c>
      <c r="P1953">
        <v>-53</v>
      </c>
      <c r="Q1953">
        <v>-4.00907715582451E-2</v>
      </c>
      <c r="R1953" t="s">
        <v>43</v>
      </c>
      <c r="S1953">
        <v>44</v>
      </c>
      <c r="T1953" t="s">
        <v>9188</v>
      </c>
      <c r="U1953" t="s">
        <v>4579</v>
      </c>
      <c r="V1953" t="s">
        <v>105</v>
      </c>
      <c r="W1953" t="s">
        <v>4579</v>
      </c>
      <c r="X1953" t="s">
        <v>9198</v>
      </c>
      <c r="Y1953" t="s">
        <v>9166</v>
      </c>
      <c r="Z1953" t="s">
        <v>47</v>
      </c>
      <c r="AA1953" t="s">
        <v>9175</v>
      </c>
    </row>
    <row r="1954" spans="1:27" x14ac:dyDescent="0.25">
      <c r="A1954">
        <v>2858</v>
      </c>
      <c r="B1954">
        <v>1953</v>
      </c>
      <c r="C1954" t="s">
        <v>2579</v>
      </c>
      <c r="D1954" t="s">
        <v>15</v>
      </c>
      <c r="E1954" t="s">
        <v>2180</v>
      </c>
      <c r="F1954" t="s">
        <v>1048</v>
      </c>
      <c r="G1954" s="4" t="s">
        <v>186</v>
      </c>
      <c r="H1954" s="4">
        <v>3.1226851851851853E-2</v>
      </c>
      <c r="I1954" s="4">
        <v>3.2442129629629626E-2</v>
      </c>
      <c r="J1954" s="4">
        <v>3.1250000000000002E-3</v>
      </c>
      <c r="K1954" s="4">
        <v>1.5590277777777778E-2</v>
      </c>
      <c r="L1954" t="s">
        <v>7367</v>
      </c>
      <c r="M1954" t="s">
        <v>4997</v>
      </c>
      <c r="N1954" s="4">
        <v>1.5636574074074074E-2</v>
      </c>
      <c r="O1954" s="9">
        <v>1.5636574074074074E-2</v>
      </c>
      <c r="P1954">
        <v>-4</v>
      </c>
      <c r="Q1954">
        <v>-2.9695619896065299E-3</v>
      </c>
      <c r="R1954" t="s">
        <v>23</v>
      </c>
      <c r="S1954">
        <v>44</v>
      </c>
      <c r="T1954" t="s">
        <v>9189</v>
      </c>
      <c r="U1954" t="s">
        <v>4576</v>
      </c>
      <c r="V1954" t="s">
        <v>105</v>
      </c>
      <c r="W1954" t="s">
        <v>4579</v>
      </c>
      <c r="X1954" t="s">
        <v>9198</v>
      </c>
      <c r="Y1954" t="s">
        <v>9166</v>
      </c>
      <c r="Z1954" t="s">
        <v>47</v>
      </c>
      <c r="AA1954" t="s">
        <v>96</v>
      </c>
    </row>
    <row r="1955" spans="1:27" x14ac:dyDescent="0.25">
      <c r="A1955">
        <v>1916</v>
      </c>
      <c r="B1955">
        <v>1954</v>
      </c>
      <c r="C1955" t="s">
        <v>8389</v>
      </c>
      <c r="D1955" t="s">
        <v>15</v>
      </c>
      <c r="E1955" t="s">
        <v>906</v>
      </c>
      <c r="F1955" t="s">
        <v>29</v>
      </c>
      <c r="G1955" s="4" t="s">
        <v>135</v>
      </c>
      <c r="H1955" s="4">
        <v>3.1226851851851853E-2</v>
      </c>
      <c r="I1955" s="4">
        <v>3.2627314814814817E-2</v>
      </c>
      <c r="J1955" s="4">
        <v>3.1250000000000002E-3</v>
      </c>
      <c r="K1955" s="4">
        <v>1.5694444444444445E-2</v>
      </c>
      <c r="L1955" t="s">
        <v>7367</v>
      </c>
      <c r="M1955" t="s">
        <v>4837</v>
      </c>
      <c r="N1955" s="4">
        <v>1.5532407407407408E-2</v>
      </c>
      <c r="O1955" s="9">
        <v>1.5532407407407408E-2</v>
      </c>
      <c r="P1955">
        <v>14</v>
      </c>
      <c r="Q1955">
        <v>1.0324483775811201E-2</v>
      </c>
      <c r="R1955" t="s">
        <v>23</v>
      </c>
      <c r="S1955">
        <v>44</v>
      </c>
      <c r="T1955" t="s">
        <v>9188</v>
      </c>
      <c r="U1955" t="s">
        <v>4576</v>
      </c>
      <c r="V1955" t="s">
        <v>136</v>
      </c>
      <c r="W1955" t="s">
        <v>4579</v>
      </c>
      <c r="X1955" t="s">
        <v>9198</v>
      </c>
      <c r="Y1955" t="s">
        <v>9166</v>
      </c>
      <c r="Z1955" t="s">
        <v>47</v>
      </c>
      <c r="AA1955" t="s">
        <v>122</v>
      </c>
    </row>
    <row r="1956" spans="1:27" x14ac:dyDescent="0.25">
      <c r="A1956">
        <v>2853</v>
      </c>
      <c r="B1956">
        <v>1955</v>
      </c>
      <c r="C1956" t="s">
        <v>2580</v>
      </c>
      <c r="D1956" t="s">
        <v>15</v>
      </c>
      <c r="E1956" t="s">
        <v>2180</v>
      </c>
      <c r="F1956" t="s">
        <v>2581</v>
      </c>
      <c r="G1956" s="4" t="s">
        <v>207</v>
      </c>
      <c r="H1956" s="4">
        <v>3.1238425925925926E-2</v>
      </c>
      <c r="I1956" s="4">
        <v>3.2453703703703707E-2</v>
      </c>
      <c r="J1956" s="4">
        <v>3.1250000000000002E-3</v>
      </c>
      <c r="K1956" s="4">
        <v>1.5578703703703704E-2</v>
      </c>
      <c r="L1956" t="s">
        <v>7481</v>
      </c>
      <c r="M1956" t="s">
        <v>6358</v>
      </c>
      <c r="N1956" s="4">
        <v>1.5659722222222221E-2</v>
      </c>
      <c r="O1956" s="9">
        <v>1.5659722222222221E-2</v>
      </c>
      <c r="P1956">
        <v>-7</v>
      </c>
      <c r="Q1956">
        <v>-5.2005943536404201E-3</v>
      </c>
      <c r="R1956" t="s">
        <v>23</v>
      </c>
      <c r="S1956">
        <v>44</v>
      </c>
      <c r="T1956" t="s">
        <v>9188</v>
      </c>
      <c r="U1956" t="s">
        <v>4576</v>
      </c>
      <c r="V1956" t="s">
        <v>165</v>
      </c>
      <c r="W1956" t="s">
        <v>4579</v>
      </c>
      <c r="X1956" t="s">
        <v>9198</v>
      </c>
      <c r="Y1956" t="s">
        <v>9166</v>
      </c>
      <c r="Z1956" t="s">
        <v>47</v>
      </c>
      <c r="AA1956" t="s">
        <v>93</v>
      </c>
    </row>
    <row r="1957" spans="1:27" x14ac:dyDescent="0.25">
      <c r="A1957">
        <v>3371</v>
      </c>
      <c r="B1957">
        <v>1956</v>
      </c>
      <c r="C1957" t="s">
        <v>8725</v>
      </c>
      <c r="D1957" t="s">
        <v>15</v>
      </c>
      <c r="E1957" t="s">
        <v>339</v>
      </c>
      <c r="F1957" t="s">
        <v>374</v>
      </c>
      <c r="G1957" s="4" t="s">
        <v>18</v>
      </c>
      <c r="H1957" s="4">
        <v>3.1238425925925926E-2</v>
      </c>
      <c r="I1957" s="4">
        <v>3.2673611111111112E-2</v>
      </c>
      <c r="J1957" s="4">
        <v>3.1250000000000002E-3</v>
      </c>
      <c r="K1957" s="4">
        <v>1.5775462962962963E-2</v>
      </c>
      <c r="L1957" t="s">
        <v>7481</v>
      </c>
      <c r="M1957" t="s">
        <v>6367</v>
      </c>
      <c r="N1957" s="4">
        <v>1.5462962962962963E-2</v>
      </c>
      <c r="O1957" s="9">
        <v>1.5462962962962963E-2</v>
      </c>
      <c r="P1957">
        <v>27</v>
      </c>
      <c r="Q1957">
        <v>1.9809244314013201E-2</v>
      </c>
      <c r="R1957" t="s">
        <v>23</v>
      </c>
      <c r="S1957">
        <v>44</v>
      </c>
      <c r="T1957" t="s">
        <v>9188</v>
      </c>
      <c r="U1957" t="s">
        <v>4576</v>
      </c>
      <c r="V1957" t="s">
        <v>105</v>
      </c>
      <c r="W1957" t="s">
        <v>4579</v>
      </c>
      <c r="X1957" t="s">
        <v>9198</v>
      </c>
      <c r="Y1957" t="s">
        <v>9166</v>
      </c>
      <c r="Z1957" t="s">
        <v>47</v>
      </c>
      <c r="AA1957" t="s">
        <v>144</v>
      </c>
    </row>
    <row r="1958" spans="1:27" x14ac:dyDescent="0.25">
      <c r="A1958">
        <v>5137</v>
      </c>
      <c r="B1958">
        <v>1957</v>
      </c>
      <c r="C1958" t="s">
        <v>2582</v>
      </c>
      <c r="D1958" t="s">
        <v>15</v>
      </c>
      <c r="F1958" t="s">
        <v>82</v>
      </c>
      <c r="G1958" s="4" t="s">
        <v>18</v>
      </c>
      <c r="H1958" s="4">
        <v>3.125E-2</v>
      </c>
      <c r="I1958" s="4">
        <v>3.2395833333333332E-2</v>
      </c>
      <c r="J1958" s="4">
        <v>3.1250000000000002E-3</v>
      </c>
      <c r="K1958" s="4">
        <v>1.5092592592592593E-2</v>
      </c>
      <c r="L1958" t="s">
        <v>4829</v>
      </c>
      <c r="M1958" t="s">
        <v>4830</v>
      </c>
      <c r="N1958" s="4">
        <v>1.6157407407407409E-2</v>
      </c>
      <c r="O1958" s="9">
        <v>1.6157407407407409E-2</v>
      </c>
      <c r="P1958">
        <v>-92</v>
      </c>
      <c r="Q1958">
        <v>-7.0552147239263799E-2</v>
      </c>
      <c r="R1958" t="s">
        <v>43</v>
      </c>
      <c r="S1958">
        <v>45</v>
      </c>
      <c r="T1958" t="s">
        <v>9188</v>
      </c>
      <c r="U1958" t="s">
        <v>4579</v>
      </c>
      <c r="V1958" t="s">
        <v>105</v>
      </c>
      <c r="W1958" t="s">
        <v>4576</v>
      </c>
      <c r="X1958" t="s">
        <v>9198</v>
      </c>
      <c r="Y1958" t="s">
        <v>9166</v>
      </c>
      <c r="Z1958" t="s">
        <v>47</v>
      </c>
      <c r="AA1958" t="s">
        <v>147</v>
      </c>
    </row>
    <row r="1959" spans="1:27" x14ac:dyDescent="0.25">
      <c r="A1959">
        <v>2241</v>
      </c>
      <c r="B1959">
        <v>1958</v>
      </c>
      <c r="C1959" t="s">
        <v>8932</v>
      </c>
      <c r="D1959" t="s">
        <v>15</v>
      </c>
      <c r="E1959" t="s">
        <v>2583</v>
      </c>
      <c r="F1959" t="s">
        <v>82</v>
      </c>
      <c r="G1959" s="4" t="s">
        <v>135</v>
      </c>
      <c r="H1959" s="4">
        <v>3.125E-2</v>
      </c>
      <c r="I1959" s="4">
        <v>3.2372685185185185E-2</v>
      </c>
      <c r="J1959" s="4">
        <v>3.1250000000000002E-3</v>
      </c>
      <c r="K1959" s="4">
        <v>1.5162037037037036E-2</v>
      </c>
      <c r="L1959" t="s">
        <v>4829</v>
      </c>
      <c r="M1959" t="s">
        <v>4611</v>
      </c>
      <c r="N1959" s="4">
        <v>1.6087962962962964E-2</v>
      </c>
      <c r="O1959" s="9">
        <v>1.6087962962962964E-2</v>
      </c>
      <c r="P1959">
        <v>-80</v>
      </c>
      <c r="Q1959">
        <v>-6.1068702290076299E-2</v>
      </c>
      <c r="R1959" t="s">
        <v>43</v>
      </c>
      <c r="S1959">
        <v>45</v>
      </c>
      <c r="T1959" t="s">
        <v>9188</v>
      </c>
      <c r="U1959" t="s">
        <v>4576</v>
      </c>
      <c r="V1959" t="s">
        <v>136</v>
      </c>
      <c r="W1959" t="s">
        <v>4576</v>
      </c>
      <c r="X1959" t="s">
        <v>9198</v>
      </c>
      <c r="Y1959" t="s">
        <v>9166</v>
      </c>
      <c r="Z1959" t="s">
        <v>47</v>
      </c>
      <c r="AA1959" t="s">
        <v>165</v>
      </c>
    </row>
    <row r="1960" spans="1:27" x14ac:dyDescent="0.25">
      <c r="A1960">
        <v>4784</v>
      </c>
      <c r="B1960">
        <v>1959</v>
      </c>
      <c r="C1960" t="s">
        <v>2584</v>
      </c>
      <c r="D1960" t="s">
        <v>15</v>
      </c>
      <c r="F1960" t="s">
        <v>42</v>
      </c>
      <c r="G1960" s="4" t="s">
        <v>18</v>
      </c>
      <c r="H1960" s="4">
        <v>3.125E-2</v>
      </c>
      <c r="I1960" s="4">
        <v>3.2349537037037038E-2</v>
      </c>
      <c r="J1960" s="4">
        <v>3.1250000000000002E-3</v>
      </c>
      <c r="K1960" s="4">
        <v>1.5601851851851851E-2</v>
      </c>
      <c r="L1960" t="s">
        <v>4829</v>
      </c>
      <c r="M1960" t="s">
        <v>5826</v>
      </c>
      <c r="N1960" s="4">
        <v>1.5648148148148147E-2</v>
      </c>
      <c r="O1960" s="9">
        <v>1.5648148148148147E-2</v>
      </c>
      <c r="P1960">
        <v>-4</v>
      </c>
      <c r="Q1960">
        <v>-2.9673590504451001E-3</v>
      </c>
      <c r="R1960" t="s">
        <v>23</v>
      </c>
      <c r="S1960">
        <v>45</v>
      </c>
      <c r="T1960" t="s">
        <v>9188</v>
      </c>
      <c r="U1960" t="s">
        <v>4579</v>
      </c>
      <c r="V1960" t="s">
        <v>105</v>
      </c>
      <c r="W1960" t="s">
        <v>4576</v>
      </c>
      <c r="X1960" t="s">
        <v>9198</v>
      </c>
      <c r="Y1960" t="s">
        <v>9166</v>
      </c>
      <c r="Z1960" t="s">
        <v>47</v>
      </c>
      <c r="AA1960" t="s">
        <v>99</v>
      </c>
    </row>
    <row r="1961" spans="1:27" x14ac:dyDescent="0.25">
      <c r="A1961">
        <v>1772</v>
      </c>
      <c r="B1961">
        <v>1960</v>
      </c>
      <c r="C1961" t="s">
        <v>2585</v>
      </c>
      <c r="D1961" t="s">
        <v>15</v>
      </c>
      <c r="F1961" t="s">
        <v>82</v>
      </c>
      <c r="G1961" s="4" t="s">
        <v>186</v>
      </c>
      <c r="H1961" s="4">
        <v>3.1261574074074074E-2</v>
      </c>
      <c r="I1961" s="4">
        <v>3.2476851851851854E-2</v>
      </c>
      <c r="J1961" s="4">
        <v>3.1250000000000002E-3</v>
      </c>
      <c r="K1961" s="4">
        <v>1.5625E-2</v>
      </c>
      <c r="L1961" t="s">
        <v>5185</v>
      </c>
      <c r="M1961" t="s">
        <v>5004</v>
      </c>
      <c r="N1961" s="4">
        <v>1.5636574074074074E-2</v>
      </c>
      <c r="O1961" s="9">
        <v>1.5636574074074074E-2</v>
      </c>
      <c r="P1961">
        <v>-1</v>
      </c>
      <c r="Q1961">
        <v>-7.4074074074074103E-4</v>
      </c>
      <c r="R1961" t="s">
        <v>23</v>
      </c>
      <c r="S1961">
        <v>45</v>
      </c>
      <c r="T1961" t="s">
        <v>9189</v>
      </c>
      <c r="U1961" t="s">
        <v>4579</v>
      </c>
      <c r="V1961" t="s">
        <v>105</v>
      </c>
      <c r="W1961" t="s">
        <v>4576</v>
      </c>
      <c r="X1961" t="s">
        <v>9198</v>
      </c>
      <c r="Y1961" t="s">
        <v>9166</v>
      </c>
      <c r="Z1961" t="s">
        <v>47</v>
      </c>
      <c r="AA1961" t="s">
        <v>105</v>
      </c>
    </row>
    <row r="1962" spans="1:27" x14ac:dyDescent="0.25">
      <c r="A1962">
        <v>1541</v>
      </c>
      <c r="B1962">
        <v>1961</v>
      </c>
      <c r="C1962" t="s">
        <v>2586</v>
      </c>
      <c r="D1962" t="s">
        <v>15</v>
      </c>
      <c r="E1962" t="s">
        <v>263</v>
      </c>
      <c r="F1962" t="s">
        <v>82</v>
      </c>
      <c r="G1962" s="4" t="s">
        <v>18</v>
      </c>
      <c r="H1962" s="4">
        <v>3.1261574074074074E-2</v>
      </c>
      <c r="I1962" s="4">
        <v>3.4930555555555555E-2</v>
      </c>
      <c r="J1962" s="4">
        <v>3.1250000000000002E-3</v>
      </c>
      <c r="K1962" s="4">
        <v>1.5787037037037037E-2</v>
      </c>
      <c r="L1962" t="s">
        <v>5185</v>
      </c>
      <c r="M1962" t="s">
        <v>5493</v>
      </c>
      <c r="N1962" s="4">
        <v>1.5474537037037037E-2</v>
      </c>
      <c r="O1962" s="9">
        <v>1.5474537037037037E-2</v>
      </c>
      <c r="P1962">
        <v>27</v>
      </c>
      <c r="Q1962">
        <v>1.9794721407624599E-2</v>
      </c>
      <c r="R1962" t="s">
        <v>23</v>
      </c>
      <c r="S1962">
        <v>45</v>
      </c>
      <c r="T1962" t="s">
        <v>9188</v>
      </c>
      <c r="U1962" t="s">
        <v>4576</v>
      </c>
      <c r="V1962" t="s">
        <v>105</v>
      </c>
      <c r="W1962" t="s">
        <v>4576</v>
      </c>
      <c r="X1962" t="s">
        <v>9198</v>
      </c>
      <c r="Y1962" t="s">
        <v>9166</v>
      </c>
      <c r="Z1962" t="s">
        <v>47</v>
      </c>
      <c r="AA1962" t="s">
        <v>147</v>
      </c>
    </row>
    <row r="1963" spans="1:27" x14ac:dyDescent="0.25">
      <c r="A1963">
        <v>158</v>
      </c>
      <c r="B1963">
        <v>1962</v>
      </c>
      <c r="C1963" t="s">
        <v>8151</v>
      </c>
      <c r="D1963" t="s">
        <v>15</v>
      </c>
      <c r="E1963" t="s">
        <v>367</v>
      </c>
      <c r="F1963" t="s">
        <v>1383</v>
      </c>
      <c r="G1963" s="4" t="s">
        <v>135</v>
      </c>
      <c r="H1963" s="4">
        <v>3.1261574074074074E-2</v>
      </c>
      <c r="I1963" s="4">
        <v>3.1909722222222221E-2</v>
      </c>
      <c r="J1963" s="4">
        <v>3.1250000000000002E-3</v>
      </c>
      <c r="K1963" s="4">
        <v>1.5057870370370371E-2</v>
      </c>
      <c r="L1963" t="s">
        <v>5185</v>
      </c>
      <c r="M1963" t="s">
        <v>7284</v>
      </c>
      <c r="N1963" s="4">
        <v>1.6203703703703703E-2</v>
      </c>
      <c r="O1963" s="9">
        <v>1.6203703703703703E-2</v>
      </c>
      <c r="P1963">
        <v>-99</v>
      </c>
      <c r="Q1963">
        <v>-7.6095311299000795E-2</v>
      </c>
      <c r="R1963" t="s">
        <v>43</v>
      </c>
      <c r="S1963">
        <v>45</v>
      </c>
      <c r="T1963" t="s">
        <v>9188</v>
      </c>
      <c r="U1963" t="s">
        <v>4576</v>
      </c>
      <c r="V1963" t="s">
        <v>136</v>
      </c>
      <c r="W1963" t="s">
        <v>4576</v>
      </c>
      <c r="X1963" t="s">
        <v>9198</v>
      </c>
      <c r="Y1963" t="s">
        <v>9166</v>
      </c>
      <c r="Z1963" t="s">
        <v>47</v>
      </c>
      <c r="AA1963" t="s">
        <v>139</v>
      </c>
    </row>
    <row r="1964" spans="1:27" x14ac:dyDescent="0.25">
      <c r="A1964">
        <v>2169</v>
      </c>
      <c r="B1964">
        <v>1963</v>
      </c>
      <c r="C1964" t="s">
        <v>2587</v>
      </c>
      <c r="D1964" t="s">
        <v>15</v>
      </c>
      <c r="F1964" t="s">
        <v>82</v>
      </c>
      <c r="G1964" s="4" t="s">
        <v>151</v>
      </c>
      <c r="H1964" s="4">
        <v>3.1273148148148147E-2</v>
      </c>
      <c r="I1964" s="4">
        <v>3.4965277777777776E-2</v>
      </c>
      <c r="J1964" s="4">
        <v>3.1250000000000002E-3</v>
      </c>
      <c r="K1964" s="4">
        <v>1.5532407407407408E-2</v>
      </c>
      <c r="L1964" t="s">
        <v>5006</v>
      </c>
      <c r="M1964" t="s">
        <v>4620</v>
      </c>
      <c r="N1964" s="4">
        <v>1.5740740740740739E-2</v>
      </c>
      <c r="O1964" s="9">
        <v>1.5740740740740739E-2</v>
      </c>
      <c r="P1964">
        <v>-18</v>
      </c>
      <c r="Q1964">
        <v>-1.34128166915052E-2</v>
      </c>
      <c r="R1964" t="s">
        <v>23</v>
      </c>
      <c r="S1964">
        <v>45</v>
      </c>
      <c r="T1964" t="s">
        <v>9189</v>
      </c>
      <c r="U1964" t="s">
        <v>4579</v>
      </c>
      <c r="V1964" t="s">
        <v>75</v>
      </c>
      <c r="W1964" t="s">
        <v>4576</v>
      </c>
      <c r="X1964" t="s">
        <v>9198</v>
      </c>
      <c r="Y1964" t="s">
        <v>9166</v>
      </c>
      <c r="Z1964" t="s">
        <v>47</v>
      </c>
      <c r="AA1964" t="s">
        <v>83</v>
      </c>
    </row>
    <row r="1965" spans="1:27" x14ac:dyDescent="0.25">
      <c r="A1965">
        <v>2527</v>
      </c>
      <c r="B1965">
        <v>1964</v>
      </c>
      <c r="C1965" t="s">
        <v>5005</v>
      </c>
      <c r="D1965" t="s">
        <v>15</v>
      </c>
      <c r="F1965" t="s">
        <v>82</v>
      </c>
      <c r="G1965" s="4" t="s">
        <v>135</v>
      </c>
      <c r="H1965" s="4">
        <v>3.1273148148148147E-2</v>
      </c>
      <c r="I1965" s="4">
        <v>3.2824074074074075E-2</v>
      </c>
      <c r="J1965" s="4">
        <v>3.1250000000000002E-3</v>
      </c>
      <c r="K1965" s="4">
        <v>1.5428240740740741E-2</v>
      </c>
      <c r="L1965" t="s">
        <v>5006</v>
      </c>
      <c r="M1965" t="s">
        <v>5007</v>
      </c>
      <c r="N1965" s="4">
        <v>1.5844907407407408E-2</v>
      </c>
      <c r="O1965" s="9">
        <v>1.5844907407407408E-2</v>
      </c>
      <c r="P1965">
        <v>-36</v>
      </c>
      <c r="Q1965">
        <v>-2.7006751687922E-2</v>
      </c>
      <c r="R1965" t="s">
        <v>43</v>
      </c>
      <c r="S1965">
        <v>45</v>
      </c>
      <c r="T1965" t="s">
        <v>9188</v>
      </c>
      <c r="U1965" t="s">
        <v>4579</v>
      </c>
      <c r="V1965" t="s">
        <v>136</v>
      </c>
      <c r="W1965" t="s">
        <v>4576</v>
      </c>
      <c r="X1965" t="s">
        <v>9198</v>
      </c>
      <c r="Y1965" t="s">
        <v>9166</v>
      </c>
      <c r="Z1965" t="s">
        <v>47</v>
      </c>
      <c r="AA1965" t="s">
        <v>51</v>
      </c>
    </row>
    <row r="1966" spans="1:27" x14ac:dyDescent="0.25">
      <c r="A1966">
        <v>3684</v>
      </c>
      <c r="B1966">
        <v>1965</v>
      </c>
      <c r="C1966" t="s">
        <v>2588</v>
      </c>
      <c r="D1966" t="s">
        <v>15</v>
      </c>
      <c r="F1966" t="s">
        <v>2589</v>
      </c>
      <c r="G1966" s="4" t="s">
        <v>207</v>
      </c>
      <c r="H1966" s="4">
        <v>3.1284722222222221E-2</v>
      </c>
      <c r="I1966" s="4">
        <v>3.2326388888888891E-2</v>
      </c>
      <c r="J1966" s="4">
        <v>3.1250000000000002E-3</v>
      </c>
      <c r="K1966" s="4">
        <v>1.5601851851851851E-2</v>
      </c>
      <c r="L1966" t="s">
        <v>5825</v>
      </c>
      <c r="M1966" t="s">
        <v>5826</v>
      </c>
      <c r="N1966" s="4">
        <v>1.5682870370370371E-2</v>
      </c>
      <c r="O1966" s="9">
        <v>1.5682870370370371E-2</v>
      </c>
      <c r="P1966">
        <v>-7</v>
      </c>
      <c r="Q1966">
        <v>-5.1928783382789298E-3</v>
      </c>
      <c r="R1966" t="s">
        <v>23</v>
      </c>
      <c r="S1966">
        <v>45</v>
      </c>
      <c r="T1966" t="s">
        <v>9188</v>
      </c>
      <c r="U1966" t="s">
        <v>4579</v>
      </c>
      <c r="V1966" t="s">
        <v>165</v>
      </c>
      <c r="W1966" t="s">
        <v>4576</v>
      </c>
      <c r="X1966" t="s">
        <v>9198</v>
      </c>
      <c r="Y1966" t="s">
        <v>9166</v>
      </c>
      <c r="Z1966" t="s">
        <v>47</v>
      </c>
      <c r="AA1966" t="s">
        <v>99</v>
      </c>
    </row>
    <row r="1967" spans="1:27" x14ac:dyDescent="0.25">
      <c r="A1967">
        <v>1032</v>
      </c>
      <c r="B1967">
        <v>1966</v>
      </c>
      <c r="C1967" t="s">
        <v>7220</v>
      </c>
      <c r="D1967" t="s">
        <v>15</v>
      </c>
      <c r="F1967" t="s">
        <v>1376</v>
      </c>
      <c r="G1967" s="4" t="s">
        <v>18</v>
      </c>
      <c r="H1967" s="4">
        <v>3.1284722222222221E-2</v>
      </c>
      <c r="I1967" s="4">
        <v>3.246527777777778E-2</v>
      </c>
      <c r="J1967" s="4">
        <v>3.1250000000000002E-3</v>
      </c>
      <c r="K1967" s="4">
        <v>1.6018518518518519E-2</v>
      </c>
      <c r="L1967" t="s">
        <v>5825</v>
      </c>
      <c r="M1967" t="s">
        <v>7221</v>
      </c>
      <c r="N1967" s="4">
        <v>1.5266203703703704E-2</v>
      </c>
      <c r="O1967" s="9">
        <v>1.5266203703703704E-2</v>
      </c>
      <c r="P1967">
        <v>65</v>
      </c>
      <c r="Q1967">
        <v>4.69653179190751E-2</v>
      </c>
      <c r="R1967" t="s">
        <v>19</v>
      </c>
      <c r="S1967">
        <v>45</v>
      </c>
      <c r="T1967" t="s">
        <v>9188</v>
      </c>
      <c r="U1967" t="s">
        <v>4579</v>
      </c>
      <c r="V1967" t="s">
        <v>105</v>
      </c>
      <c r="W1967" t="s">
        <v>4576</v>
      </c>
      <c r="X1967" t="s">
        <v>9198</v>
      </c>
      <c r="Y1967" t="s">
        <v>9166</v>
      </c>
      <c r="Z1967" t="s">
        <v>47</v>
      </c>
      <c r="AA1967" t="s">
        <v>9172</v>
      </c>
    </row>
    <row r="1968" spans="1:27" x14ac:dyDescent="0.25">
      <c r="A1968">
        <v>4660</v>
      </c>
      <c r="B1968">
        <v>1967</v>
      </c>
      <c r="C1968" t="s">
        <v>2590</v>
      </c>
      <c r="D1968" t="s">
        <v>15</v>
      </c>
      <c r="E1968" t="s">
        <v>2591</v>
      </c>
      <c r="F1968" t="s">
        <v>1396</v>
      </c>
      <c r="G1968" s="4" t="s">
        <v>30</v>
      </c>
      <c r="H1968" s="4">
        <v>3.1296296296296294E-2</v>
      </c>
      <c r="I1968" s="4">
        <v>3.4930555555555555E-2</v>
      </c>
      <c r="J1968" s="4">
        <v>3.1250000000000002E-3</v>
      </c>
      <c r="K1968" s="4">
        <v>1.5949074074074074E-2</v>
      </c>
      <c r="L1968" t="s">
        <v>6831</v>
      </c>
      <c r="M1968" t="s">
        <v>5014</v>
      </c>
      <c r="N1968" s="4">
        <v>1.5347222222222222E-2</v>
      </c>
      <c r="O1968" s="9">
        <v>1.5347222222222222E-2</v>
      </c>
      <c r="P1968">
        <v>52</v>
      </c>
      <c r="Q1968">
        <v>3.77358490566038E-2</v>
      </c>
      <c r="R1968" t="s">
        <v>19</v>
      </c>
      <c r="S1968">
        <v>45</v>
      </c>
      <c r="T1968" t="s">
        <v>9188</v>
      </c>
      <c r="U1968" t="s">
        <v>4576</v>
      </c>
      <c r="V1968" t="s">
        <v>75</v>
      </c>
      <c r="W1968" t="s">
        <v>4576</v>
      </c>
      <c r="X1968" t="s">
        <v>9198</v>
      </c>
      <c r="Y1968" t="s">
        <v>9166</v>
      </c>
      <c r="Z1968" t="s">
        <v>47</v>
      </c>
      <c r="AA1968" t="s">
        <v>189</v>
      </c>
    </row>
    <row r="1969" spans="1:27" x14ac:dyDescent="0.25">
      <c r="A1969">
        <v>4637</v>
      </c>
      <c r="B1969">
        <v>1968</v>
      </c>
      <c r="C1969" t="s">
        <v>6830</v>
      </c>
      <c r="D1969" t="s">
        <v>15</v>
      </c>
      <c r="F1969" t="s">
        <v>2592</v>
      </c>
      <c r="G1969" s="4" t="s">
        <v>135</v>
      </c>
      <c r="H1969" s="4">
        <v>3.1296296296296294E-2</v>
      </c>
      <c r="I1969" s="4">
        <v>3.2766203703703707E-2</v>
      </c>
      <c r="J1969" s="4">
        <v>3.1250000000000002E-3</v>
      </c>
      <c r="K1969" s="4">
        <v>1.5740740740740739E-2</v>
      </c>
      <c r="L1969" t="s">
        <v>6831</v>
      </c>
      <c r="M1969" t="s">
        <v>6369</v>
      </c>
      <c r="N1969" s="4">
        <v>1.5555555555555555E-2</v>
      </c>
      <c r="O1969" s="9">
        <v>1.5555555555555555E-2</v>
      </c>
      <c r="P1969">
        <v>16</v>
      </c>
      <c r="Q1969">
        <v>1.1764705882352899E-2</v>
      </c>
      <c r="R1969" t="s">
        <v>23</v>
      </c>
      <c r="S1969">
        <v>45</v>
      </c>
      <c r="T1969" t="s">
        <v>9188</v>
      </c>
      <c r="U1969" t="s">
        <v>4579</v>
      </c>
      <c r="V1969" t="s">
        <v>136</v>
      </c>
      <c r="W1969" t="s">
        <v>4576</v>
      </c>
      <c r="X1969" t="s">
        <v>9198</v>
      </c>
      <c r="Y1969" t="s">
        <v>9166</v>
      </c>
      <c r="Z1969" t="s">
        <v>47</v>
      </c>
      <c r="AA1969" t="s">
        <v>136</v>
      </c>
    </row>
    <row r="1970" spans="1:27" x14ac:dyDescent="0.25">
      <c r="A1970">
        <v>3083</v>
      </c>
      <c r="B1970">
        <v>1969</v>
      </c>
      <c r="C1970" t="s">
        <v>2593</v>
      </c>
      <c r="D1970" t="s">
        <v>15</v>
      </c>
      <c r="E1970" t="s">
        <v>2594</v>
      </c>
      <c r="F1970" t="s">
        <v>801</v>
      </c>
      <c r="G1970" s="4" t="s">
        <v>135</v>
      </c>
      <c r="H1970" s="4">
        <v>3.1307870370370368E-2</v>
      </c>
      <c r="I1970" s="4">
        <v>3.2824074074074075E-2</v>
      </c>
      <c r="J1970" s="4">
        <v>3.1365740740740742E-3</v>
      </c>
      <c r="K1970" s="4">
        <v>1.5648148148148147E-2</v>
      </c>
      <c r="L1970" t="s">
        <v>6999</v>
      </c>
      <c r="M1970" t="s">
        <v>6362</v>
      </c>
      <c r="N1970" s="4">
        <v>1.5659722222222221E-2</v>
      </c>
      <c r="O1970" s="9">
        <v>1.5659722222222221E-2</v>
      </c>
      <c r="P1970">
        <v>-1</v>
      </c>
      <c r="Q1970">
        <v>-7.3964497041420095E-4</v>
      </c>
      <c r="R1970" t="s">
        <v>23</v>
      </c>
      <c r="S1970">
        <v>45</v>
      </c>
      <c r="T1970" t="s">
        <v>9188</v>
      </c>
      <c r="U1970" t="s">
        <v>4576</v>
      </c>
      <c r="V1970" t="s">
        <v>136</v>
      </c>
      <c r="W1970" t="s">
        <v>4576</v>
      </c>
      <c r="X1970" t="s">
        <v>9198</v>
      </c>
      <c r="Y1970" t="s">
        <v>9166</v>
      </c>
      <c r="Z1970" t="s">
        <v>47</v>
      </c>
      <c r="AA1970" t="s">
        <v>111</v>
      </c>
    </row>
    <row r="1971" spans="1:27" x14ac:dyDescent="0.25">
      <c r="A1971">
        <v>2631</v>
      </c>
      <c r="B1971">
        <v>1970</v>
      </c>
      <c r="C1971" t="s">
        <v>8877</v>
      </c>
      <c r="D1971" t="s">
        <v>15</v>
      </c>
      <c r="E1971" t="s">
        <v>2595</v>
      </c>
      <c r="F1971" t="s">
        <v>82</v>
      </c>
      <c r="G1971" s="4" t="s">
        <v>18</v>
      </c>
      <c r="H1971" s="4">
        <v>3.1307870370370368E-2</v>
      </c>
      <c r="I1971" s="4">
        <v>3.229166666666667E-2</v>
      </c>
      <c r="J1971" s="4">
        <v>3.1365740740740742E-3</v>
      </c>
      <c r="K1971" s="4">
        <v>1.5648148148148147E-2</v>
      </c>
      <c r="L1971" t="s">
        <v>6999</v>
      </c>
      <c r="M1971" t="s">
        <v>6362</v>
      </c>
      <c r="N1971" s="4">
        <v>1.5659722222222221E-2</v>
      </c>
      <c r="O1971" s="9">
        <v>1.5659722222222221E-2</v>
      </c>
      <c r="P1971">
        <v>-1</v>
      </c>
      <c r="Q1971">
        <v>-7.3964497041420095E-4</v>
      </c>
      <c r="R1971" t="s">
        <v>23</v>
      </c>
      <c r="S1971">
        <v>45</v>
      </c>
      <c r="T1971" t="s">
        <v>9188</v>
      </c>
      <c r="U1971" t="s">
        <v>4576</v>
      </c>
      <c r="V1971" t="s">
        <v>105</v>
      </c>
      <c r="W1971" t="s">
        <v>4576</v>
      </c>
      <c r="X1971" t="s">
        <v>9198</v>
      </c>
      <c r="Y1971" t="s">
        <v>9166</v>
      </c>
      <c r="Z1971" t="s">
        <v>47</v>
      </c>
      <c r="AA1971" t="s">
        <v>111</v>
      </c>
    </row>
    <row r="1972" spans="1:27" x14ac:dyDescent="0.25">
      <c r="A1972">
        <v>4022</v>
      </c>
      <c r="B1972">
        <v>1971</v>
      </c>
      <c r="C1972" t="s">
        <v>2596</v>
      </c>
      <c r="D1972" t="s">
        <v>15</v>
      </c>
      <c r="F1972" t="s">
        <v>1207</v>
      </c>
      <c r="G1972" s="4" t="s">
        <v>18</v>
      </c>
      <c r="H1972" s="4">
        <v>3.1307870370370368E-2</v>
      </c>
      <c r="I1972" s="4">
        <v>3.229166666666667E-2</v>
      </c>
      <c r="J1972" s="4">
        <v>3.1365740740740742E-3</v>
      </c>
      <c r="K1972" s="4">
        <v>1.5613425925925926E-2</v>
      </c>
      <c r="L1972" t="s">
        <v>6999</v>
      </c>
      <c r="M1972" t="s">
        <v>5501</v>
      </c>
      <c r="N1972" s="4">
        <v>1.5694444444444445E-2</v>
      </c>
      <c r="O1972" s="9">
        <v>1.5694444444444445E-2</v>
      </c>
      <c r="P1972">
        <v>-7</v>
      </c>
      <c r="Q1972">
        <v>-5.1890289103039304E-3</v>
      </c>
      <c r="R1972" t="s">
        <v>23</v>
      </c>
      <c r="S1972">
        <v>45</v>
      </c>
      <c r="T1972" t="s">
        <v>9188</v>
      </c>
      <c r="U1972" t="s">
        <v>4579</v>
      </c>
      <c r="V1972" t="s">
        <v>105</v>
      </c>
      <c r="W1972" t="s">
        <v>4576</v>
      </c>
      <c r="X1972" t="s">
        <v>9198</v>
      </c>
      <c r="Y1972" t="s">
        <v>9166</v>
      </c>
      <c r="Z1972" t="s">
        <v>47</v>
      </c>
      <c r="AA1972" t="s">
        <v>101</v>
      </c>
    </row>
    <row r="1973" spans="1:27" x14ac:dyDescent="0.25">
      <c r="A1973">
        <v>1906</v>
      </c>
      <c r="B1973">
        <v>1972</v>
      </c>
      <c r="C1973" t="s">
        <v>7482</v>
      </c>
      <c r="D1973" t="s">
        <v>15</v>
      </c>
      <c r="E1973" t="s">
        <v>1474</v>
      </c>
      <c r="F1973" t="s">
        <v>1100</v>
      </c>
      <c r="G1973" s="4" t="s">
        <v>30</v>
      </c>
      <c r="H1973" s="4">
        <v>3.1307870370370368E-2</v>
      </c>
      <c r="I1973" s="4">
        <v>3.2754629629629627E-2</v>
      </c>
      <c r="J1973" s="4">
        <v>3.1365740740740742E-3</v>
      </c>
      <c r="K1973" s="4">
        <v>1.5706018518518518E-2</v>
      </c>
      <c r="L1973" t="s">
        <v>6999</v>
      </c>
      <c r="M1973" t="s">
        <v>4999</v>
      </c>
      <c r="N1973" s="4">
        <v>1.5601851851851851E-2</v>
      </c>
      <c r="O1973" s="9">
        <v>1.5601851851851851E-2</v>
      </c>
      <c r="P1973">
        <v>9</v>
      </c>
      <c r="Q1973">
        <v>6.6322770817980803E-3</v>
      </c>
      <c r="R1973" t="s">
        <v>23</v>
      </c>
      <c r="S1973">
        <v>45</v>
      </c>
      <c r="T1973" t="s">
        <v>9188</v>
      </c>
      <c r="U1973" t="s">
        <v>4576</v>
      </c>
      <c r="V1973" t="s">
        <v>75</v>
      </c>
      <c r="W1973" t="s">
        <v>4576</v>
      </c>
      <c r="X1973" t="s">
        <v>9198</v>
      </c>
      <c r="Y1973" t="s">
        <v>9166</v>
      </c>
      <c r="Z1973" t="s">
        <v>47</v>
      </c>
      <c r="AA1973" t="s">
        <v>124</v>
      </c>
    </row>
    <row r="1974" spans="1:27" x14ac:dyDescent="0.25">
      <c r="A1974">
        <v>3302</v>
      </c>
      <c r="B1974">
        <v>1973</v>
      </c>
      <c r="C1974" t="s">
        <v>2597</v>
      </c>
      <c r="D1974" t="s">
        <v>15</v>
      </c>
      <c r="E1974" t="s">
        <v>2598</v>
      </c>
      <c r="F1974" t="s">
        <v>2599</v>
      </c>
      <c r="G1974" s="4" t="s">
        <v>135</v>
      </c>
      <c r="H1974" s="4">
        <v>3.1307870370370368E-2</v>
      </c>
      <c r="I1974" s="4">
        <v>3.1956018518518516E-2</v>
      </c>
      <c r="J1974" s="4">
        <v>3.1365740740740742E-3</v>
      </c>
      <c r="K1974" s="4">
        <v>1.5208333333333334E-2</v>
      </c>
      <c r="L1974" t="s">
        <v>6999</v>
      </c>
      <c r="M1974" t="s">
        <v>6349</v>
      </c>
      <c r="N1974" s="4">
        <v>1.6099537037037037E-2</v>
      </c>
      <c r="O1974" s="9">
        <v>1.6099537037037037E-2</v>
      </c>
      <c r="P1974">
        <v>-77</v>
      </c>
      <c r="Q1974">
        <v>-5.8599695585997001E-2</v>
      </c>
      <c r="R1974" t="s">
        <v>43</v>
      </c>
      <c r="S1974">
        <v>45</v>
      </c>
      <c r="T1974" t="s">
        <v>9188</v>
      </c>
      <c r="U1974" t="s">
        <v>4576</v>
      </c>
      <c r="V1974" t="s">
        <v>136</v>
      </c>
      <c r="W1974" t="s">
        <v>4576</v>
      </c>
      <c r="X1974" t="s">
        <v>9198</v>
      </c>
      <c r="Y1974" t="s">
        <v>9166</v>
      </c>
      <c r="Z1974" t="s">
        <v>47</v>
      </c>
      <c r="AA1974" t="s">
        <v>178</v>
      </c>
    </row>
    <row r="1975" spans="1:27" x14ac:dyDescent="0.25">
      <c r="A1975">
        <v>3948</v>
      </c>
      <c r="B1975">
        <v>1974</v>
      </c>
      <c r="C1975" t="s">
        <v>8390</v>
      </c>
      <c r="D1975" t="s">
        <v>15</v>
      </c>
      <c r="E1975" t="s">
        <v>2600</v>
      </c>
      <c r="F1975" t="s">
        <v>623</v>
      </c>
      <c r="G1975" s="4" t="s">
        <v>135</v>
      </c>
      <c r="H1975" s="4">
        <v>3.1307870370370368E-2</v>
      </c>
      <c r="I1975" s="4">
        <v>3.5486111111111114E-2</v>
      </c>
      <c r="J1975" s="4">
        <v>3.1365740740740742E-3</v>
      </c>
      <c r="K1975" s="4">
        <v>1.6238425925925927E-2</v>
      </c>
      <c r="L1975" t="s">
        <v>6999</v>
      </c>
      <c r="M1975" t="s">
        <v>4852</v>
      </c>
      <c r="N1975" s="4">
        <v>1.5069444444444444E-2</v>
      </c>
      <c r="O1975" s="9">
        <v>1.5069444444444444E-2</v>
      </c>
      <c r="P1975">
        <v>101</v>
      </c>
      <c r="Q1975">
        <v>7.1988595866001398E-2</v>
      </c>
      <c r="R1975" t="s">
        <v>19</v>
      </c>
      <c r="S1975">
        <v>45</v>
      </c>
      <c r="T1975" t="s">
        <v>9188</v>
      </c>
      <c r="U1975" t="s">
        <v>4576</v>
      </c>
      <c r="V1975" t="s">
        <v>136</v>
      </c>
      <c r="W1975" t="s">
        <v>4576</v>
      </c>
      <c r="X1975" t="s">
        <v>9198</v>
      </c>
      <c r="Y1975" t="s">
        <v>9166</v>
      </c>
      <c r="Z1975" t="s">
        <v>47</v>
      </c>
      <c r="AA1975" t="s">
        <v>86</v>
      </c>
    </row>
    <row r="1976" spans="1:27" x14ac:dyDescent="0.25">
      <c r="A1976">
        <v>2054</v>
      </c>
      <c r="B1976">
        <v>1975</v>
      </c>
      <c r="C1976" t="s">
        <v>2601</v>
      </c>
      <c r="D1976" t="s">
        <v>15</v>
      </c>
      <c r="F1976" t="s">
        <v>945</v>
      </c>
      <c r="G1976" s="4" t="s">
        <v>1011</v>
      </c>
      <c r="H1976" s="4">
        <v>3.1319444444444441E-2</v>
      </c>
      <c r="I1976" s="4">
        <v>3.2511574074074075E-2</v>
      </c>
      <c r="J1976" s="4">
        <v>3.1365740740740742E-3</v>
      </c>
      <c r="K1976" s="4">
        <v>1.5439814814814814E-2</v>
      </c>
      <c r="L1976" t="s">
        <v>4831</v>
      </c>
      <c r="M1976" t="s">
        <v>4995</v>
      </c>
      <c r="N1976" s="4">
        <v>1.5879629629629629E-2</v>
      </c>
      <c r="O1976" s="9">
        <v>1.5879629629629629E-2</v>
      </c>
      <c r="P1976">
        <v>-38</v>
      </c>
      <c r="Q1976">
        <v>-2.84857571214393E-2</v>
      </c>
      <c r="R1976" t="s">
        <v>43</v>
      </c>
      <c r="S1976">
        <v>45</v>
      </c>
      <c r="T1976" t="s">
        <v>9189</v>
      </c>
      <c r="U1976" t="s">
        <v>4579</v>
      </c>
      <c r="V1976" t="s">
        <v>136</v>
      </c>
      <c r="W1976" t="s">
        <v>4576</v>
      </c>
      <c r="X1976" t="s">
        <v>9198</v>
      </c>
      <c r="Y1976" t="s">
        <v>9166</v>
      </c>
      <c r="Z1976" t="s">
        <v>47</v>
      </c>
      <c r="AA1976" t="s">
        <v>55</v>
      </c>
    </row>
    <row r="1977" spans="1:27" x14ac:dyDescent="0.25">
      <c r="A1977">
        <v>3289</v>
      </c>
      <c r="B1977">
        <v>1976</v>
      </c>
      <c r="C1977" t="s">
        <v>7477</v>
      </c>
      <c r="D1977" t="s">
        <v>15</v>
      </c>
      <c r="E1977" t="s">
        <v>247</v>
      </c>
      <c r="F1977" t="s">
        <v>82</v>
      </c>
      <c r="G1977" s="4" t="s">
        <v>135</v>
      </c>
      <c r="H1977" s="4">
        <v>3.1319444444444441E-2</v>
      </c>
      <c r="I1977" s="4">
        <v>3.5057870370370371E-2</v>
      </c>
      <c r="J1977" s="4">
        <v>3.1365740740740742E-3</v>
      </c>
      <c r="K1977" s="4">
        <v>1.5555555555555555E-2</v>
      </c>
      <c r="L1977" t="s">
        <v>4831</v>
      </c>
      <c r="M1977" t="s">
        <v>4984</v>
      </c>
      <c r="N1977" s="4">
        <v>1.576388888888889E-2</v>
      </c>
      <c r="O1977" s="9">
        <v>1.576388888888889E-2</v>
      </c>
      <c r="P1977">
        <v>-18</v>
      </c>
      <c r="Q1977">
        <v>-1.33928571428571E-2</v>
      </c>
      <c r="R1977" t="s">
        <v>23</v>
      </c>
      <c r="S1977">
        <v>45</v>
      </c>
      <c r="T1977" t="s">
        <v>9188</v>
      </c>
      <c r="U1977" t="s">
        <v>4576</v>
      </c>
      <c r="V1977" t="s">
        <v>136</v>
      </c>
      <c r="W1977" t="s">
        <v>4576</v>
      </c>
      <c r="X1977" t="s">
        <v>9198</v>
      </c>
      <c r="Y1977" t="s">
        <v>9166</v>
      </c>
      <c r="Z1977" t="s">
        <v>47</v>
      </c>
      <c r="AA1977" t="s">
        <v>89</v>
      </c>
    </row>
    <row r="1978" spans="1:27" x14ac:dyDescent="0.25">
      <c r="A1978">
        <v>2026</v>
      </c>
      <c r="B1978">
        <v>1977</v>
      </c>
      <c r="C1978" t="s">
        <v>2602</v>
      </c>
      <c r="D1978" t="s">
        <v>15</v>
      </c>
      <c r="F1978" t="s">
        <v>158</v>
      </c>
      <c r="G1978" s="4" t="s">
        <v>151</v>
      </c>
      <c r="H1978" s="4">
        <v>3.1319444444444441E-2</v>
      </c>
      <c r="I1978" s="4">
        <v>3.2442129629629626E-2</v>
      </c>
      <c r="J1978" s="4">
        <v>3.1365740740740742E-3</v>
      </c>
      <c r="K1978" s="4">
        <v>1.5532407407407408E-2</v>
      </c>
      <c r="L1978" t="s">
        <v>4831</v>
      </c>
      <c r="M1978" t="s">
        <v>4620</v>
      </c>
      <c r="N1978" s="4">
        <v>1.5787037037037037E-2</v>
      </c>
      <c r="O1978" s="9">
        <v>1.5787037037037037E-2</v>
      </c>
      <c r="P1978">
        <v>-22</v>
      </c>
      <c r="Q1978">
        <v>-1.63934426229508E-2</v>
      </c>
      <c r="R1978" t="s">
        <v>23</v>
      </c>
      <c r="S1978">
        <v>45</v>
      </c>
      <c r="T1978" t="s">
        <v>9189</v>
      </c>
      <c r="U1978" t="s">
        <v>4579</v>
      </c>
      <c r="V1978" t="s">
        <v>75</v>
      </c>
      <c r="W1978" t="s">
        <v>4576</v>
      </c>
      <c r="X1978" t="s">
        <v>9198</v>
      </c>
      <c r="Y1978" t="s">
        <v>9166</v>
      </c>
      <c r="Z1978" t="s">
        <v>47</v>
      </c>
      <c r="AA1978" t="s">
        <v>83</v>
      </c>
    </row>
    <row r="1979" spans="1:27" x14ac:dyDescent="0.25">
      <c r="A1979">
        <v>331</v>
      </c>
      <c r="B1979">
        <v>1978</v>
      </c>
      <c r="C1979" t="s">
        <v>8152</v>
      </c>
      <c r="D1979" t="s">
        <v>15</v>
      </c>
      <c r="E1979" t="s">
        <v>2598</v>
      </c>
      <c r="F1979" t="s">
        <v>308</v>
      </c>
      <c r="G1979" s="4" t="s">
        <v>135</v>
      </c>
      <c r="H1979" s="4">
        <v>3.1319444444444441E-2</v>
      </c>
      <c r="I1979" s="4">
        <v>3.1956018518518516E-2</v>
      </c>
      <c r="J1979" s="4">
        <v>3.1365740740740742E-3</v>
      </c>
      <c r="K1979" s="4">
        <v>1.5208333333333334E-2</v>
      </c>
      <c r="L1979" t="s">
        <v>4831</v>
      </c>
      <c r="M1979" t="s">
        <v>6349</v>
      </c>
      <c r="N1979" s="4">
        <v>1.6111111111111111E-2</v>
      </c>
      <c r="O1979" s="9">
        <v>1.6111111111111111E-2</v>
      </c>
      <c r="P1979">
        <v>-78</v>
      </c>
      <c r="Q1979">
        <v>-5.9360730593607303E-2</v>
      </c>
      <c r="R1979" t="s">
        <v>43</v>
      </c>
      <c r="S1979">
        <v>45</v>
      </c>
      <c r="T1979" t="s">
        <v>9188</v>
      </c>
      <c r="U1979" t="s">
        <v>4576</v>
      </c>
      <c r="V1979" t="s">
        <v>136</v>
      </c>
      <c r="W1979" t="s">
        <v>4576</v>
      </c>
      <c r="X1979" t="s">
        <v>9198</v>
      </c>
      <c r="Y1979" t="s">
        <v>9166</v>
      </c>
      <c r="Z1979" t="s">
        <v>47</v>
      </c>
      <c r="AA1979" t="s">
        <v>178</v>
      </c>
    </row>
    <row r="1980" spans="1:27" x14ac:dyDescent="0.25">
      <c r="A1980">
        <v>1377</v>
      </c>
      <c r="B1980">
        <v>1979</v>
      </c>
      <c r="C1980" t="s">
        <v>2603</v>
      </c>
      <c r="D1980" t="s">
        <v>15</v>
      </c>
      <c r="E1980" t="s">
        <v>448</v>
      </c>
      <c r="F1980" t="s">
        <v>448</v>
      </c>
      <c r="G1980" s="4" t="s">
        <v>18</v>
      </c>
      <c r="H1980" s="4">
        <v>3.1319444444444441E-2</v>
      </c>
      <c r="I1980" s="4">
        <v>3.4976851851851849E-2</v>
      </c>
      <c r="J1980" s="4">
        <v>3.1365740740740742E-3</v>
      </c>
      <c r="K1980" s="4">
        <v>1.5995370370370372E-2</v>
      </c>
      <c r="L1980" t="s">
        <v>4831</v>
      </c>
      <c r="M1980" t="s">
        <v>4843</v>
      </c>
      <c r="N1980" s="4">
        <v>1.5324074074074073E-2</v>
      </c>
      <c r="O1980" s="9">
        <v>1.5324074074074073E-2</v>
      </c>
      <c r="P1980">
        <v>58</v>
      </c>
      <c r="Q1980">
        <v>4.1968162083936299E-2</v>
      </c>
      <c r="R1980" t="s">
        <v>19</v>
      </c>
      <c r="S1980">
        <v>45</v>
      </c>
      <c r="T1980" t="s">
        <v>9188</v>
      </c>
      <c r="U1980" t="s">
        <v>4576</v>
      </c>
      <c r="V1980" t="s">
        <v>105</v>
      </c>
      <c r="W1980" t="s">
        <v>4576</v>
      </c>
      <c r="X1980" t="s">
        <v>9198</v>
      </c>
      <c r="Y1980" t="s">
        <v>9166</v>
      </c>
      <c r="Z1980" t="s">
        <v>47</v>
      </c>
      <c r="AA1980" t="s">
        <v>9175</v>
      </c>
    </row>
    <row r="1981" spans="1:27" x14ac:dyDescent="0.25">
      <c r="A1981">
        <v>3600</v>
      </c>
      <c r="B1981">
        <v>1980</v>
      </c>
      <c r="C1981" t="s">
        <v>2604</v>
      </c>
      <c r="D1981" t="s">
        <v>15</v>
      </c>
      <c r="E1981" t="s">
        <v>2605</v>
      </c>
      <c r="F1981" t="s">
        <v>1207</v>
      </c>
      <c r="G1981" s="4" t="s">
        <v>135</v>
      </c>
      <c r="H1981" s="4">
        <v>3.1319444444444441E-2</v>
      </c>
      <c r="I1981" s="4">
        <v>3.2928240740740744E-2</v>
      </c>
      <c r="J1981" s="4">
        <v>3.1365740740740742E-3</v>
      </c>
      <c r="K1981" s="4">
        <v>1.545138888888889E-2</v>
      </c>
      <c r="L1981" t="s">
        <v>4831</v>
      </c>
      <c r="M1981" t="s">
        <v>5822</v>
      </c>
      <c r="N1981" s="4">
        <v>1.5868055555555555E-2</v>
      </c>
      <c r="O1981" s="9">
        <v>1.5868055555555555E-2</v>
      </c>
      <c r="P1981">
        <v>-36</v>
      </c>
      <c r="Q1981">
        <v>-2.6966292134831499E-2</v>
      </c>
      <c r="R1981" t="s">
        <v>43</v>
      </c>
      <c r="S1981">
        <v>45</v>
      </c>
      <c r="T1981" t="s">
        <v>9188</v>
      </c>
      <c r="U1981" t="s">
        <v>4576</v>
      </c>
      <c r="V1981" t="s">
        <v>136</v>
      </c>
      <c r="W1981" t="s">
        <v>4576</v>
      </c>
      <c r="X1981" t="s">
        <v>9198</v>
      </c>
      <c r="Y1981" t="s">
        <v>9166</v>
      </c>
      <c r="Z1981" t="s">
        <v>47</v>
      </c>
      <c r="AA1981" t="s">
        <v>58</v>
      </c>
    </row>
    <row r="1982" spans="1:27" x14ac:dyDescent="0.25">
      <c r="A1982">
        <v>3927</v>
      </c>
      <c r="B1982">
        <v>1981</v>
      </c>
      <c r="C1982" t="s">
        <v>2606</v>
      </c>
      <c r="D1982" t="s">
        <v>15</v>
      </c>
      <c r="F1982" t="s">
        <v>82</v>
      </c>
      <c r="G1982" s="4" t="s">
        <v>18</v>
      </c>
      <c r="H1982" s="4">
        <v>3.1319444444444441E-2</v>
      </c>
      <c r="I1982" s="4">
        <v>3.215277777777778E-2</v>
      </c>
      <c r="J1982" s="4">
        <v>3.1365740740740742E-3</v>
      </c>
      <c r="K1982" s="4">
        <v>1.5543981481481482E-2</v>
      </c>
      <c r="L1982" t="s">
        <v>4831</v>
      </c>
      <c r="M1982" t="s">
        <v>4832</v>
      </c>
      <c r="N1982" s="4">
        <v>1.5775462962962963E-2</v>
      </c>
      <c r="O1982" s="9">
        <v>1.5775462962962963E-2</v>
      </c>
      <c r="P1982">
        <v>-20</v>
      </c>
      <c r="Q1982">
        <v>-1.4892032762472101E-2</v>
      </c>
      <c r="R1982" t="s">
        <v>23</v>
      </c>
      <c r="S1982">
        <v>45</v>
      </c>
      <c r="T1982" t="s">
        <v>9188</v>
      </c>
      <c r="U1982" t="s">
        <v>4579</v>
      </c>
      <c r="V1982" t="s">
        <v>105</v>
      </c>
      <c r="W1982" t="s">
        <v>4576</v>
      </c>
      <c r="X1982" t="s">
        <v>9198</v>
      </c>
      <c r="Y1982" t="s">
        <v>9166</v>
      </c>
      <c r="Z1982" t="s">
        <v>47</v>
      </c>
      <c r="AA1982" t="s">
        <v>86</v>
      </c>
    </row>
    <row r="1983" spans="1:27" x14ac:dyDescent="0.25">
      <c r="A1983">
        <v>4995</v>
      </c>
      <c r="B1983">
        <v>1982</v>
      </c>
      <c r="C1983" t="s">
        <v>8512</v>
      </c>
      <c r="D1983" t="s">
        <v>15</v>
      </c>
      <c r="E1983" t="s">
        <v>2607</v>
      </c>
      <c r="F1983" t="s">
        <v>761</v>
      </c>
      <c r="G1983" s="4" t="s">
        <v>18</v>
      </c>
      <c r="H1983" s="4">
        <v>3.1331018518518522E-2</v>
      </c>
      <c r="I1983" s="4">
        <v>3.5717592592592592E-2</v>
      </c>
      <c r="J1983" s="4">
        <v>3.1365740740740742E-3</v>
      </c>
      <c r="K1983" s="4">
        <v>1.6226851851851853E-2</v>
      </c>
      <c r="L1983" t="s">
        <v>8513</v>
      </c>
      <c r="M1983" t="s">
        <v>4627</v>
      </c>
      <c r="N1983" s="4">
        <v>1.5104166666666667E-2</v>
      </c>
      <c r="O1983" s="9">
        <v>1.5104166666666667E-2</v>
      </c>
      <c r="P1983">
        <v>97</v>
      </c>
      <c r="Q1983">
        <v>6.9186875891583399E-2</v>
      </c>
      <c r="R1983" t="s">
        <v>19</v>
      </c>
      <c r="S1983">
        <v>45</v>
      </c>
      <c r="T1983" t="s">
        <v>9188</v>
      </c>
      <c r="U1983" t="s">
        <v>4576</v>
      </c>
      <c r="V1983" t="s">
        <v>105</v>
      </c>
      <c r="W1983" t="s">
        <v>4576</v>
      </c>
      <c r="X1983" t="s">
        <v>9198</v>
      </c>
      <c r="Y1983" t="s">
        <v>9166</v>
      </c>
      <c r="Z1983" t="s">
        <v>47</v>
      </c>
      <c r="AA1983" t="s">
        <v>83</v>
      </c>
    </row>
    <row r="1984" spans="1:27" x14ac:dyDescent="0.25">
      <c r="A1984">
        <v>893</v>
      </c>
      <c r="B1984">
        <v>1983</v>
      </c>
      <c r="C1984" t="s">
        <v>2608</v>
      </c>
      <c r="D1984" t="s">
        <v>15</v>
      </c>
      <c r="F1984" t="s">
        <v>1058</v>
      </c>
      <c r="G1984" s="4" t="s">
        <v>18</v>
      </c>
      <c r="H1984" s="4">
        <v>3.1342592592592596E-2</v>
      </c>
      <c r="I1984" s="4">
        <v>3.5960648148148151E-2</v>
      </c>
      <c r="J1984" s="4">
        <v>3.1365740740740742E-3</v>
      </c>
      <c r="K1984" s="4">
        <v>1.6087962962962964E-2</v>
      </c>
      <c r="L1984" t="s">
        <v>4834</v>
      </c>
      <c r="M1984" t="s">
        <v>7222</v>
      </c>
      <c r="N1984" s="4">
        <v>1.525462962962963E-2</v>
      </c>
      <c r="O1984" s="9">
        <v>1.525462962962963E-2</v>
      </c>
      <c r="P1984">
        <v>72</v>
      </c>
      <c r="Q1984">
        <v>5.1798561151079101E-2</v>
      </c>
      <c r="R1984" t="s">
        <v>19</v>
      </c>
      <c r="S1984">
        <v>45</v>
      </c>
      <c r="T1984" t="s">
        <v>9188</v>
      </c>
      <c r="U1984" t="s">
        <v>4579</v>
      </c>
      <c r="V1984" t="s">
        <v>105</v>
      </c>
      <c r="W1984" t="s">
        <v>4576</v>
      </c>
      <c r="X1984" t="s">
        <v>9198</v>
      </c>
      <c r="Y1984" t="s">
        <v>9166</v>
      </c>
      <c r="Z1984" t="s">
        <v>47</v>
      </c>
      <c r="AA1984" t="s">
        <v>40</v>
      </c>
    </row>
    <row r="1985" spans="1:27" x14ac:dyDescent="0.25">
      <c r="A1985">
        <v>1696</v>
      </c>
      <c r="B1985">
        <v>1984</v>
      </c>
      <c r="C1985" t="s">
        <v>4833</v>
      </c>
      <c r="D1985" t="s">
        <v>15</v>
      </c>
      <c r="F1985" t="s">
        <v>82</v>
      </c>
      <c r="G1985" s="4" t="s">
        <v>18</v>
      </c>
      <c r="H1985" s="4">
        <v>3.1342592592592596E-2</v>
      </c>
      <c r="I1985" s="4">
        <v>3.2523148148148148E-2</v>
      </c>
      <c r="J1985" s="4">
        <v>3.1365740740740742E-3</v>
      </c>
      <c r="K1985" s="4">
        <v>1.53125E-2</v>
      </c>
      <c r="L1985" t="s">
        <v>4834</v>
      </c>
      <c r="M1985" t="s">
        <v>4820</v>
      </c>
      <c r="N1985" s="4">
        <v>1.6030092592592592E-2</v>
      </c>
      <c r="O1985" s="9">
        <v>1.6030092592592592E-2</v>
      </c>
      <c r="P1985">
        <v>-62</v>
      </c>
      <c r="Q1985">
        <v>-4.6863189720332599E-2</v>
      </c>
      <c r="R1985" t="s">
        <v>43</v>
      </c>
      <c r="S1985">
        <v>45</v>
      </c>
      <c r="T1985" t="s">
        <v>9188</v>
      </c>
      <c r="U1985" t="s">
        <v>4579</v>
      </c>
      <c r="V1985" t="s">
        <v>105</v>
      </c>
      <c r="W1985" t="s">
        <v>4576</v>
      </c>
      <c r="X1985" t="s">
        <v>9198</v>
      </c>
      <c r="Y1985" t="s">
        <v>9166</v>
      </c>
      <c r="Z1985" t="s">
        <v>47</v>
      </c>
      <c r="AA1985" t="s">
        <v>9174</v>
      </c>
    </row>
    <row r="1986" spans="1:27" x14ac:dyDescent="0.25">
      <c r="A1986">
        <v>1223</v>
      </c>
      <c r="B1986">
        <v>1985</v>
      </c>
      <c r="C1986" t="s">
        <v>2609</v>
      </c>
      <c r="D1986" t="s">
        <v>15</v>
      </c>
      <c r="E1986" t="s">
        <v>81</v>
      </c>
      <c r="F1986" t="s">
        <v>82</v>
      </c>
      <c r="G1986" s="4" t="s">
        <v>186</v>
      </c>
      <c r="H1986" s="4">
        <v>3.1365740740740743E-2</v>
      </c>
      <c r="I1986" s="4">
        <v>3.246527777777778E-2</v>
      </c>
      <c r="J1986" s="4">
        <v>3.1365740740740742E-3</v>
      </c>
      <c r="K1986" s="4">
        <v>1.556712962962963E-2</v>
      </c>
      <c r="L1986" t="s">
        <v>8988</v>
      </c>
      <c r="M1986" t="s">
        <v>4993</v>
      </c>
      <c r="N1986" s="4">
        <v>1.579861111111111E-2</v>
      </c>
      <c r="O1986" s="9">
        <v>1.579861111111111E-2</v>
      </c>
      <c r="P1986">
        <v>-20</v>
      </c>
      <c r="Q1986">
        <v>-1.4869888475836399E-2</v>
      </c>
      <c r="R1986" t="s">
        <v>23</v>
      </c>
      <c r="S1986">
        <v>45</v>
      </c>
      <c r="T1986" t="s">
        <v>9189</v>
      </c>
      <c r="U1986" t="s">
        <v>4576</v>
      </c>
      <c r="V1986" t="s">
        <v>105</v>
      </c>
      <c r="W1986" t="s">
        <v>4576</v>
      </c>
      <c r="X1986" t="s">
        <v>9198</v>
      </c>
      <c r="Y1986" t="s">
        <v>9166</v>
      </c>
      <c r="Z1986" t="s">
        <v>47</v>
      </c>
      <c r="AA1986" t="s">
        <v>91</v>
      </c>
    </row>
    <row r="1987" spans="1:27" x14ac:dyDescent="0.25">
      <c r="A1987">
        <v>208</v>
      </c>
      <c r="B1987">
        <v>1986</v>
      </c>
      <c r="C1987" t="s">
        <v>8987</v>
      </c>
      <c r="D1987" t="s">
        <v>15</v>
      </c>
      <c r="E1987" t="s">
        <v>1467</v>
      </c>
      <c r="F1987" t="s">
        <v>82</v>
      </c>
      <c r="G1987" s="4" t="s">
        <v>1011</v>
      </c>
      <c r="H1987" s="4">
        <v>3.1365740740740743E-2</v>
      </c>
      <c r="I1987" s="4">
        <v>3.2893518518518516E-2</v>
      </c>
      <c r="J1987" s="4">
        <v>3.1365740740740742E-3</v>
      </c>
      <c r="K1987" s="4">
        <v>1.5648148148148147E-2</v>
      </c>
      <c r="L1987" t="s">
        <v>8988</v>
      </c>
      <c r="M1987" t="s">
        <v>6362</v>
      </c>
      <c r="N1987" s="4">
        <v>1.5717592592592592E-2</v>
      </c>
      <c r="O1987" s="9">
        <v>1.5717592592592592E-2</v>
      </c>
      <c r="P1987">
        <v>-6</v>
      </c>
      <c r="Q1987">
        <v>-4.4378698224852098E-3</v>
      </c>
      <c r="R1987" t="s">
        <v>23</v>
      </c>
      <c r="S1987">
        <v>45</v>
      </c>
      <c r="T1987" t="s">
        <v>9189</v>
      </c>
      <c r="U1987" t="s">
        <v>4576</v>
      </c>
      <c r="V1987" t="s">
        <v>136</v>
      </c>
      <c r="W1987" t="s">
        <v>4576</v>
      </c>
      <c r="X1987" t="s">
        <v>9198</v>
      </c>
      <c r="Y1987" t="s">
        <v>9166</v>
      </c>
      <c r="Z1987" t="s">
        <v>47</v>
      </c>
      <c r="AA1987" t="s">
        <v>111</v>
      </c>
    </row>
    <row r="1988" spans="1:27" x14ac:dyDescent="0.25">
      <c r="A1988">
        <v>3394</v>
      </c>
      <c r="B1988">
        <v>1987</v>
      </c>
      <c r="C1988" t="s">
        <v>2610</v>
      </c>
      <c r="D1988" t="s">
        <v>15</v>
      </c>
      <c r="F1988" t="s">
        <v>1778</v>
      </c>
      <c r="G1988" s="4" t="s">
        <v>135</v>
      </c>
      <c r="H1988" s="4">
        <v>3.1377314814814816E-2</v>
      </c>
      <c r="I1988" s="4">
        <v>3.5844907407407409E-2</v>
      </c>
      <c r="J1988" s="4">
        <v>3.1365740740740742E-3</v>
      </c>
      <c r="K1988" s="4">
        <v>1.5694444444444445E-2</v>
      </c>
      <c r="L1988" t="s">
        <v>6924</v>
      </c>
      <c r="M1988" t="s">
        <v>4837</v>
      </c>
      <c r="N1988" s="4">
        <v>1.5682870370370371E-2</v>
      </c>
      <c r="O1988" s="9">
        <v>1.5682870370370371E-2</v>
      </c>
      <c r="P1988">
        <v>1</v>
      </c>
      <c r="Q1988">
        <v>7.3746312684365802E-4</v>
      </c>
      <c r="R1988" t="s">
        <v>23</v>
      </c>
      <c r="S1988">
        <v>45</v>
      </c>
      <c r="T1988" t="s">
        <v>9188</v>
      </c>
      <c r="U1988" t="s">
        <v>4579</v>
      </c>
      <c r="V1988" t="s">
        <v>136</v>
      </c>
      <c r="W1988" t="s">
        <v>4576</v>
      </c>
      <c r="X1988" t="s">
        <v>9198</v>
      </c>
      <c r="Y1988" t="s">
        <v>9166</v>
      </c>
      <c r="Z1988" t="s">
        <v>47</v>
      </c>
      <c r="AA1988" t="s">
        <v>122</v>
      </c>
    </row>
    <row r="1989" spans="1:27" x14ac:dyDescent="0.25">
      <c r="A1989">
        <v>3389</v>
      </c>
      <c r="B1989">
        <v>1988</v>
      </c>
      <c r="C1989" t="s">
        <v>7223</v>
      </c>
      <c r="D1989" t="s">
        <v>15</v>
      </c>
      <c r="F1989" t="s">
        <v>2611</v>
      </c>
      <c r="G1989" s="4" t="s">
        <v>18</v>
      </c>
      <c r="H1989" s="4">
        <v>3.1377314814814816E-2</v>
      </c>
      <c r="I1989" s="4">
        <v>3.5243055555555555E-2</v>
      </c>
      <c r="J1989" s="4">
        <v>3.1365740740740742E-3</v>
      </c>
      <c r="K1989" s="4">
        <v>1.5787037037037037E-2</v>
      </c>
      <c r="L1989" t="s">
        <v>6924</v>
      </c>
      <c r="M1989" t="s">
        <v>5493</v>
      </c>
      <c r="N1989" s="4">
        <v>1.5590277777777778E-2</v>
      </c>
      <c r="O1989" s="9">
        <v>1.5590277777777778E-2</v>
      </c>
      <c r="P1989">
        <v>17</v>
      </c>
      <c r="Q1989">
        <v>1.24633431085044E-2</v>
      </c>
      <c r="R1989" t="s">
        <v>23</v>
      </c>
      <c r="S1989">
        <v>45</v>
      </c>
      <c r="T1989" t="s">
        <v>9188</v>
      </c>
      <c r="U1989" t="s">
        <v>4579</v>
      </c>
      <c r="V1989" t="s">
        <v>105</v>
      </c>
      <c r="W1989" t="s">
        <v>4576</v>
      </c>
      <c r="X1989" t="s">
        <v>9198</v>
      </c>
      <c r="Y1989" t="s">
        <v>9166</v>
      </c>
      <c r="Z1989" t="s">
        <v>47</v>
      </c>
      <c r="AA1989" t="s">
        <v>147</v>
      </c>
    </row>
    <row r="1990" spans="1:27" x14ac:dyDescent="0.25">
      <c r="A1990">
        <v>1164</v>
      </c>
      <c r="B1990">
        <v>1989</v>
      </c>
      <c r="C1990" t="s">
        <v>2612</v>
      </c>
      <c r="D1990" t="s">
        <v>15</v>
      </c>
      <c r="E1990" t="s">
        <v>627</v>
      </c>
      <c r="F1990" t="s">
        <v>2499</v>
      </c>
      <c r="G1990" s="4" t="s">
        <v>18</v>
      </c>
      <c r="H1990" s="4">
        <v>3.1377314814814816E-2</v>
      </c>
      <c r="I1990" s="4">
        <v>3.2766203703703707E-2</v>
      </c>
      <c r="J1990" s="4">
        <v>3.1365740740740742E-3</v>
      </c>
      <c r="K1990" s="4">
        <v>1.5949074074074074E-2</v>
      </c>
      <c r="L1990" t="s">
        <v>6924</v>
      </c>
      <c r="M1990" t="s">
        <v>5014</v>
      </c>
      <c r="N1990" s="4">
        <v>1.5428240740740741E-2</v>
      </c>
      <c r="O1990" s="9">
        <v>1.5428240740740741E-2</v>
      </c>
      <c r="P1990">
        <v>45</v>
      </c>
      <c r="Q1990">
        <v>3.2656023222061001E-2</v>
      </c>
      <c r="R1990" t="s">
        <v>19</v>
      </c>
      <c r="S1990">
        <v>45</v>
      </c>
      <c r="T1990" t="s">
        <v>9188</v>
      </c>
      <c r="U1990" t="s">
        <v>4576</v>
      </c>
      <c r="V1990" t="s">
        <v>105</v>
      </c>
      <c r="W1990" t="s">
        <v>4576</v>
      </c>
      <c r="X1990" t="s">
        <v>9198</v>
      </c>
      <c r="Y1990" t="s">
        <v>9166</v>
      </c>
      <c r="Z1990" t="s">
        <v>47</v>
      </c>
      <c r="AA1990" t="s">
        <v>189</v>
      </c>
    </row>
    <row r="1991" spans="1:27" x14ac:dyDescent="0.25">
      <c r="A1991">
        <v>2339</v>
      </c>
      <c r="B1991">
        <v>1990</v>
      </c>
      <c r="C1991" t="s">
        <v>6225</v>
      </c>
      <c r="D1991" t="s">
        <v>15</v>
      </c>
      <c r="F1991" t="s">
        <v>42</v>
      </c>
      <c r="G1991" s="4" t="s">
        <v>30</v>
      </c>
      <c r="H1991" s="4">
        <v>3.138888888888889E-2</v>
      </c>
      <c r="I1991" s="4">
        <v>3.5648148148148151E-2</v>
      </c>
      <c r="J1991" s="4">
        <v>3.1365740740740742E-3</v>
      </c>
      <c r="K1991" s="4">
        <v>1.579861111111111E-2</v>
      </c>
      <c r="L1991" t="s">
        <v>4835</v>
      </c>
      <c r="M1991" t="s">
        <v>6226</v>
      </c>
      <c r="N1991" s="4">
        <v>1.5590277777777778E-2</v>
      </c>
      <c r="O1991" s="9">
        <v>1.5590277777777778E-2</v>
      </c>
      <c r="P1991">
        <v>18</v>
      </c>
      <c r="Q1991">
        <v>1.3186813186813201E-2</v>
      </c>
      <c r="R1991" t="s">
        <v>23</v>
      </c>
      <c r="S1991">
        <v>45</v>
      </c>
      <c r="T1991" t="s">
        <v>9188</v>
      </c>
      <c r="U1991" t="s">
        <v>4579</v>
      </c>
      <c r="V1991" t="s">
        <v>75</v>
      </c>
      <c r="W1991" t="s">
        <v>4576</v>
      </c>
      <c r="X1991" t="s">
        <v>9198</v>
      </c>
      <c r="Y1991" t="s">
        <v>9166</v>
      </c>
      <c r="Z1991" t="s">
        <v>47</v>
      </c>
      <c r="AA1991" t="s">
        <v>149</v>
      </c>
    </row>
    <row r="1992" spans="1:27" x14ac:dyDescent="0.25">
      <c r="A1992">
        <v>569</v>
      </c>
      <c r="B1992">
        <v>1991</v>
      </c>
      <c r="C1992" t="s">
        <v>2613</v>
      </c>
      <c r="D1992" t="s">
        <v>15</v>
      </c>
      <c r="F1992" t="s">
        <v>82</v>
      </c>
      <c r="G1992" s="4" t="s">
        <v>18</v>
      </c>
      <c r="H1992" s="4">
        <v>3.138888888888889E-2</v>
      </c>
      <c r="I1992" s="4">
        <v>3.8449074074074073E-2</v>
      </c>
      <c r="J1992" s="4">
        <v>3.1365740740740742E-3</v>
      </c>
      <c r="K1992" s="4">
        <v>1.5717592592592592E-2</v>
      </c>
      <c r="L1992" t="s">
        <v>4835</v>
      </c>
      <c r="M1992" t="s">
        <v>4622</v>
      </c>
      <c r="N1992" s="4">
        <v>1.5671296296296298E-2</v>
      </c>
      <c r="O1992" s="9">
        <v>1.5671296296296298E-2</v>
      </c>
      <c r="P1992">
        <v>4</v>
      </c>
      <c r="Q1992">
        <v>2.9455081001472801E-3</v>
      </c>
      <c r="R1992" t="s">
        <v>23</v>
      </c>
      <c r="S1992">
        <v>45</v>
      </c>
      <c r="T1992" t="s">
        <v>9188</v>
      </c>
      <c r="U1992" t="s">
        <v>4579</v>
      </c>
      <c r="V1992" t="s">
        <v>105</v>
      </c>
      <c r="W1992" t="s">
        <v>4576</v>
      </c>
      <c r="X1992" t="s">
        <v>9198</v>
      </c>
      <c r="Y1992" t="s">
        <v>9166</v>
      </c>
      <c r="Z1992" t="s">
        <v>47</v>
      </c>
      <c r="AA1992" t="s">
        <v>128</v>
      </c>
    </row>
    <row r="1993" spans="1:27" x14ac:dyDescent="0.25">
      <c r="A1993">
        <v>3874</v>
      </c>
      <c r="B1993">
        <v>1992</v>
      </c>
      <c r="C1993" t="s">
        <v>8391</v>
      </c>
      <c r="D1993" t="s">
        <v>15</v>
      </c>
      <c r="E1993" t="s">
        <v>947</v>
      </c>
      <c r="F1993" t="s">
        <v>2614</v>
      </c>
      <c r="G1993" s="4" t="s">
        <v>135</v>
      </c>
      <c r="H1993" s="4">
        <v>3.138888888888889E-2</v>
      </c>
      <c r="I1993" s="4">
        <v>3.2685185185185185E-2</v>
      </c>
      <c r="J1993" s="4">
        <v>3.1365740740740742E-3</v>
      </c>
      <c r="K1993" s="4">
        <v>1.6192129629629629E-2</v>
      </c>
      <c r="L1993" t="s">
        <v>4835</v>
      </c>
      <c r="M1993" t="s">
        <v>4632</v>
      </c>
      <c r="N1993" s="4">
        <v>1.5196759259259259E-2</v>
      </c>
      <c r="O1993" s="9">
        <v>1.5196759259259259E-2</v>
      </c>
      <c r="P1993">
        <v>86</v>
      </c>
      <c r="Q1993">
        <v>6.1472480343102202E-2</v>
      </c>
      <c r="R1993" t="s">
        <v>19</v>
      </c>
      <c r="S1993">
        <v>45</v>
      </c>
      <c r="T1993" t="s">
        <v>9188</v>
      </c>
      <c r="U1993" t="s">
        <v>4576</v>
      </c>
      <c r="V1993" t="s">
        <v>136</v>
      </c>
      <c r="W1993" t="s">
        <v>4576</v>
      </c>
      <c r="X1993" t="s">
        <v>9198</v>
      </c>
      <c r="Y1993" t="s">
        <v>9166</v>
      </c>
      <c r="Z1993" t="s">
        <v>47</v>
      </c>
      <c r="AA1993" t="s">
        <v>71</v>
      </c>
    </row>
    <row r="1994" spans="1:27" x14ac:dyDescent="0.25">
      <c r="A1994">
        <v>4415</v>
      </c>
      <c r="B1994">
        <v>1993</v>
      </c>
      <c r="C1994" t="s">
        <v>2615</v>
      </c>
      <c r="D1994" t="s">
        <v>15</v>
      </c>
      <c r="E1994" t="s">
        <v>1467</v>
      </c>
      <c r="F1994" t="s">
        <v>82</v>
      </c>
      <c r="G1994" s="4" t="s">
        <v>18</v>
      </c>
      <c r="H1994" s="4">
        <v>3.1400462962962963E-2</v>
      </c>
      <c r="I1994" s="4">
        <v>3.2673611111111112E-2</v>
      </c>
      <c r="J1994" s="4">
        <v>3.1365740740740742E-3</v>
      </c>
      <c r="K1994" s="4">
        <v>1.5370370370370371E-2</v>
      </c>
      <c r="L1994" t="s">
        <v>8094</v>
      </c>
      <c r="M1994" t="s">
        <v>6826</v>
      </c>
      <c r="N1994" s="4">
        <v>1.6030092592592592E-2</v>
      </c>
      <c r="O1994" s="9">
        <v>1.6030092592592592E-2</v>
      </c>
      <c r="P1994">
        <v>-57</v>
      </c>
      <c r="Q1994">
        <v>-4.2921686746988E-2</v>
      </c>
      <c r="R1994" t="s">
        <v>43</v>
      </c>
      <c r="S1994">
        <v>45</v>
      </c>
      <c r="T1994" t="s">
        <v>9188</v>
      </c>
      <c r="U1994" t="s">
        <v>4576</v>
      </c>
      <c r="V1994" t="s">
        <v>105</v>
      </c>
      <c r="W1994" t="s">
        <v>4576</v>
      </c>
      <c r="X1994" t="s">
        <v>9198</v>
      </c>
      <c r="Y1994" t="s">
        <v>9166</v>
      </c>
      <c r="Z1994" t="s">
        <v>47</v>
      </c>
      <c r="AA1994" t="s">
        <v>9170</v>
      </c>
    </row>
    <row r="1995" spans="1:27" x14ac:dyDescent="0.25">
      <c r="A1995">
        <v>2932</v>
      </c>
      <c r="B1995">
        <v>1994</v>
      </c>
      <c r="C1995" t="s">
        <v>8093</v>
      </c>
      <c r="D1995" t="s">
        <v>15</v>
      </c>
      <c r="E1995" t="s">
        <v>894</v>
      </c>
      <c r="F1995" t="s">
        <v>808</v>
      </c>
      <c r="G1995" s="4" t="s">
        <v>207</v>
      </c>
      <c r="H1995" s="4">
        <v>3.1400462962962963E-2</v>
      </c>
      <c r="I1995" s="4">
        <v>3.2928240740740744E-2</v>
      </c>
      <c r="J1995" s="4">
        <v>3.1365740740740742E-3</v>
      </c>
      <c r="K1995" s="4">
        <v>1.5520833333333333E-2</v>
      </c>
      <c r="L1995" t="s">
        <v>8094</v>
      </c>
      <c r="M1995" t="s">
        <v>4614</v>
      </c>
      <c r="N1995" s="4">
        <v>1.5879629629629629E-2</v>
      </c>
      <c r="O1995" s="9">
        <v>1.5879629629629629E-2</v>
      </c>
      <c r="P1995">
        <v>-31</v>
      </c>
      <c r="Q1995">
        <v>-2.3117076808352E-2</v>
      </c>
      <c r="R1995" t="s">
        <v>43</v>
      </c>
      <c r="S1995">
        <v>45</v>
      </c>
      <c r="T1995" t="s">
        <v>9188</v>
      </c>
      <c r="U1995" t="s">
        <v>4576</v>
      </c>
      <c r="V1995" t="s">
        <v>165</v>
      </c>
      <c r="W1995" t="s">
        <v>4576</v>
      </c>
      <c r="X1995" t="s">
        <v>9198</v>
      </c>
      <c r="Y1995" t="s">
        <v>9166</v>
      </c>
      <c r="Z1995" t="s">
        <v>47</v>
      </c>
      <c r="AA1995" t="s">
        <v>79</v>
      </c>
    </row>
    <row r="1996" spans="1:27" x14ac:dyDescent="0.25">
      <c r="A1996">
        <v>355</v>
      </c>
      <c r="B1996">
        <v>1995</v>
      </c>
      <c r="C1996" t="s">
        <v>2616</v>
      </c>
      <c r="D1996" t="s">
        <v>15</v>
      </c>
      <c r="E1996" t="s">
        <v>357</v>
      </c>
      <c r="F1996" t="s">
        <v>628</v>
      </c>
      <c r="G1996" s="4" t="s">
        <v>135</v>
      </c>
      <c r="H1996" s="4">
        <v>3.1412037037037037E-2</v>
      </c>
      <c r="I1996" s="4">
        <v>3.246527777777778E-2</v>
      </c>
      <c r="J1996" s="4">
        <v>3.1365740740740742E-3</v>
      </c>
      <c r="K1996" s="4">
        <v>1.5439814814814814E-2</v>
      </c>
      <c r="L1996" t="s">
        <v>8153</v>
      </c>
      <c r="M1996" t="s">
        <v>4995</v>
      </c>
      <c r="N1996" s="4">
        <v>1.5972222222222221E-2</v>
      </c>
      <c r="O1996" s="9">
        <v>1.5972222222222221E-2</v>
      </c>
      <c r="P1996">
        <v>-46</v>
      </c>
      <c r="Q1996">
        <v>-3.4482758620689703E-2</v>
      </c>
      <c r="R1996" t="s">
        <v>43</v>
      </c>
      <c r="S1996">
        <v>45</v>
      </c>
      <c r="T1996" t="s">
        <v>9188</v>
      </c>
      <c r="U1996" t="s">
        <v>4576</v>
      </c>
      <c r="V1996" t="s">
        <v>136</v>
      </c>
      <c r="W1996" t="s">
        <v>4576</v>
      </c>
      <c r="X1996" t="s">
        <v>9198</v>
      </c>
      <c r="Y1996" t="s">
        <v>9166</v>
      </c>
      <c r="Z1996" t="s">
        <v>47</v>
      </c>
      <c r="AA1996" t="s">
        <v>55</v>
      </c>
    </row>
    <row r="1997" spans="1:27" x14ac:dyDescent="0.25">
      <c r="A1997">
        <v>3645</v>
      </c>
      <c r="B1997">
        <v>1996</v>
      </c>
      <c r="C1997" t="s">
        <v>7601</v>
      </c>
      <c r="D1997" t="s">
        <v>15</v>
      </c>
      <c r="E1997" t="s">
        <v>2617</v>
      </c>
      <c r="F1997" t="s">
        <v>42</v>
      </c>
      <c r="G1997" s="4" t="s">
        <v>30</v>
      </c>
      <c r="H1997" s="4">
        <v>3.1446759259259258E-2</v>
      </c>
      <c r="I1997" s="4">
        <v>3.5127314814814813E-2</v>
      </c>
      <c r="J1997" s="4">
        <v>3.1481481481481482E-3</v>
      </c>
      <c r="K1997" s="4">
        <v>1.5879629629629629E-2</v>
      </c>
      <c r="L1997" t="s">
        <v>4836</v>
      </c>
      <c r="M1997" t="s">
        <v>5506</v>
      </c>
      <c r="N1997" s="4">
        <v>1.556712962962963E-2</v>
      </c>
      <c r="O1997" s="9">
        <v>1.556712962962963E-2</v>
      </c>
      <c r="P1997">
        <v>27</v>
      </c>
      <c r="Q1997">
        <v>1.9679300291545201E-2</v>
      </c>
      <c r="R1997" t="s">
        <v>23</v>
      </c>
      <c r="S1997">
        <v>45</v>
      </c>
      <c r="T1997" t="s">
        <v>9188</v>
      </c>
      <c r="U1997" t="s">
        <v>4576</v>
      </c>
      <c r="V1997" t="s">
        <v>75</v>
      </c>
      <c r="W1997" t="s">
        <v>4576</v>
      </c>
      <c r="X1997" t="s">
        <v>9198</v>
      </c>
      <c r="Y1997" t="s">
        <v>9166</v>
      </c>
      <c r="Z1997" t="s">
        <v>47</v>
      </c>
      <c r="AA1997" t="s">
        <v>172</v>
      </c>
    </row>
    <row r="1998" spans="1:27" x14ac:dyDescent="0.25">
      <c r="A1998">
        <v>5078</v>
      </c>
      <c r="B1998">
        <v>1997</v>
      </c>
      <c r="C1998" t="s">
        <v>2618</v>
      </c>
      <c r="D1998" t="s">
        <v>15</v>
      </c>
      <c r="F1998" t="s">
        <v>68</v>
      </c>
      <c r="G1998" s="4" t="s">
        <v>18</v>
      </c>
      <c r="H1998" s="4">
        <v>3.1446759259259258E-2</v>
      </c>
      <c r="I1998" s="4">
        <v>3.5856481481481482E-2</v>
      </c>
      <c r="J1998" s="4">
        <v>3.1481481481481482E-3</v>
      </c>
      <c r="K1998" s="4">
        <v>1.6122685185185184E-2</v>
      </c>
      <c r="L1998" t="s">
        <v>4836</v>
      </c>
      <c r="M1998" t="s">
        <v>7004</v>
      </c>
      <c r="N1998" s="4">
        <v>1.5324074074074073E-2</v>
      </c>
      <c r="O1998" s="9">
        <v>1.5324074074074073E-2</v>
      </c>
      <c r="P1998">
        <v>69</v>
      </c>
      <c r="Q1998">
        <v>4.9533381191672603E-2</v>
      </c>
      <c r="R1998" t="s">
        <v>19</v>
      </c>
      <c r="S1998">
        <v>45</v>
      </c>
      <c r="T1998" t="s">
        <v>9188</v>
      </c>
      <c r="U1998" t="s">
        <v>4579</v>
      </c>
      <c r="V1998" t="s">
        <v>105</v>
      </c>
      <c r="W1998" t="s">
        <v>4576</v>
      </c>
      <c r="X1998" t="s">
        <v>9198</v>
      </c>
      <c r="Y1998" t="s">
        <v>9166</v>
      </c>
      <c r="Z1998" t="s">
        <v>47</v>
      </c>
      <c r="AA1998" t="s">
        <v>51</v>
      </c>
    </row>
    <row r="1999" spans="1:27" x14ac:dyDescent="0.25">
      <c r="A1999">
        <v>4725</v>
      </c>
      <c r="B1999">
        <v>1998</v>
      </c>
      <c r="C1999" t="s">
        <v>7753</v>
      </c>
      <c r="D1999" t="s">
        <v>15</v>
      </c>
      <c r="E1999" t="s">
        <v>1220</v>
      </c>
      <c r="F1999" t="s">
        <v>2619</v>
      </c>
      <c r="G1999" s="4" t="s">
        <v>1054</v>
      </c>
      <c r="H1999" s="4">
        <v>3.1446759259259258E-2</v>
      </c>
      <c r="I1999" s="4">
        <v>3.2337962962962964E-2</v>
      </c>
      <c r="J1999" s="4">
        <v>3.1481481481481482E-3</v>
      </c>
      <c r="K1999" s="4">
        <v>1.5590277777777778E-2</v>
      </c>
      <c r="L1999" t="s">
        <v>4836</v>
      </c>
      <c r="M1999" t="s">
        <v>4997</v>
      </c>
      <c r="N1999" s="4">
        <v>1.5856481481481482E-2</v>
      </c>
      <c r="O1999" s="9">
        <v>1.5856481481481482E-2</v>
      </c>
      <c r="P1999">
        <v>-23</v>
      </c>
      <c r="Q1999">
        <v>-1.7074981440237599E-2</v>
      </c>
      <c r="R1999" t="s">
        <v>23</v>
      </c>
      <c r="S1999">
        <v>45</v>
      </c>
      <c r="T1999" t="s">
        <v>9188</v>
      </c>
      <c r="U1999" t="s">
        <v>4576</v>
      </c>
      <c r="V1999" t="s">
        <v>195</v>
      </c>
      <c r="W1999" t="s">
        <v>4576</v>
      </c>
      <c r="X1999" t="s">
        <v>9198</v>
      </c>
      <c r="Y1999" t="s">
        <v>9166</v>
      </c>
      <c r="Z1999" t="s">
        <v>47</v>
      </c>
      <c r="AA1999" t="s">
        <v>96</v>
      </c>
    </row>
    <row r="2000" spans="1:27" x14ac:dyDescent="0.25">
      <c r="A2000">
        <v>2015</v>
      </c>
      <c r="B2000">
        <v>1999</v>
      </c>
      <c r="C2000" t="s">
        <v>2620</v>
      </c>
      <c r="D2000" t="s">
        <v>15</v>
      </c>
      <c r="E2000" t="s">
        <v>2621</v>
      </c>
      <c r="F2000" t="s">
        <v>2622</v>
      </c>
      <c r="G2000" s="4" t="s">
        <v>30</v>
      </c>
      <c r="H2000" s="4">
        <v>3.1446759259259258E-2</v>
      </c>
      <c r="I2000" s="4">
        <v>3.5173611111111114E-2</v>
      </c>
      <c r="J2000" s="4">
        <v>3.1481481481481482E-3</v>
      </c>
      <c r="K2000" s="4">
        <v>1.5752314814814816E-2</v>
      </c>
      <c r="L2000" t="s">
        <v>4836</v>
      </c>
      <c r="M2000" t="s">
        <v>7483</v>
      </c>
      <c r="N2000" s="4">
        <v>1.5694444444444445E-2</v>
      </c>
      <c r="O2000" s="9">
        <v>1.5694444444444445E-2</v>
      </c>
      <c r="P2000">
        <v>5</v>
      </c>
      <c r="Q2000">
        <v>3.67376928728876E-3</v>
      </c>
      <c r="R2000" t="s">
        <v>23</v>
      </c>
      <c r="S2000">
        <v>45</v>
      </c>
      <c r="T2000" t="s">
        <v>9188</v>
      </c>
      <c r="U2000" t="s">
        <v>4576</v>
      </c>
      <c r="V2000" t="s">
        <v>75</v>
      </c>
      <c r="W2000" t="s">
        <v>4576</v>
      </c>
      <c r="X2000" t="s">
        <v>9198</v>
      </c>
      <c r="Y2000" t="s">
        <v>9166</v>
      </c>
      <c r="Z2000" t="s">
        <v>47</v>
      </c>
      <c r="AA2000" t="s">
        <v>139</v>
      </c>
    </row>
    <row r="2001" spans="1:27" x14ac:dyDescent="0.25">
      <c r="A2001">
        <v>2383</v>
      </c>
      <c r="B2001">
        <v>2000</v>
      </c>
      <c r="C2001" t="s">
        <v>2623</v>
      </c>
      <c r="D2001" t="s">
        <v>15</v>
      </c>
      <c r="F2001" t="s">
        <v>82</v>
      </c>
      <c r="G2001" s="4" t="s">
        <v>18</v>
      </c>
      <c r="H2001" s="4">
        <v>3.1446759259259258E-2</v>
      </c>
      <c r="I2001" s="4">
        <v>3.5092592592592592E-2</v>
      </c>
      <c r="J2001" s="4">
        <v>3.1481481481481482E-3</v>
      </c>
      <c r="K2001" s="4">
        <v>1.5694444444444445E-2</v>
      </c>
      <c r="L2001" t="s">
        <v>4836</v>
      </c>
      <c r="M2001" t="s">
        <v>4837</v>
      </c>
      <c r="N2001" s="4">
        <v>1.5752314814814816E-2</v>
      </c>
      <c r="O2001" s="9">
        <v>1.5752314814814816E-2</v>
      </c>
      <c r="P2001">
        <v>-5</v>
      </c>
      <c r="Q2001">
        <v>-3.6873156342182899E-3</v>
      </c>
      <c r="R2001" t="s">
        <v>23</v>
      </c>
      <c r="S2001">
        <v>45</v>
      </c>
      <c r="T2001" t="s">
        <v>9188</v>
      </c>
      <c r="U2001" t="s">
        <v>4579</v>
      </c>
      <c r="V2001" t="s">
        <v>105</v>
      </c>
      <c r="W2001" t="s">
        <v>4576</v>
      </c>
      <c r="X2001" t="s">
        <v>9198</v>
      </c>
      <c r="Y2001" t="s">
        <v>9166</v>
      </c>
      <c r="Z2001" t="s">
        <v>47</v>
      </c>
      <c r="AA2001" t="s">
        <v>122</v>
      </c>
    </row>
    <row r="2002" spans="1:27" x14ac:dyDescent="0.25">
      <c r="A2002">
        <v>670</v>
      </c>
      <c r="B2002">
        <v>2001</v>
      </c>
      <c r="C2002" t="s">
        <v>2624</v>
      </c>
      <c r="D2002" t="s">
        <v>15</v>
      </c>
      <c r="E2002" t="s">
        <v>533</v>
      </c>
      <c r="F2002" t="s">
        <v>676</v>
      </c>
      <c r="G2002" s="4" t="s">
        <v>1795</v>
      </c>
      <c r="H2002" s="4">
        <v>3.1458333333333331E-2</v>
      </c>
      <c r="I2002" s="4">
        <v>3.2500000000000001E-2</v>
      </c>
      <c r="J2002" s="4">
        <v>3.1481481481481482E-3</v>
      </c>
      <c r="K2002" s="4">
        <v>1.5682870370370371E-2</v>
      </c>
      <c r="L2002" t="s">
        <v>7368</v>
      </c>
      <c r="M2002" t="s">
        <v>7217</v>
      </c>
      <c r="N2002" s="4">
        <v>1.5775462962962963E-2</v>
      </c>
      <c r="O2002" s="9">
        <v>1.5775462962962963E-2</v>
      </c>
      <c r="P2002">
        <v>-8</v>
      </c>
      <c r="Q2002">
        <v>-5.9040590405904101E-3</v>
      </c>
      <c r="R2002" t="s">
        <v>23</v>
      </c>
      <c r="S2002">
        <v>45</v>
      </c>
      <c r="T2002" t="s">
        <v>9189</v>
      </c>
      <c r="U2002" t="s">
        <v>4576</v>
      </c>
      <c r="V2002" t="s">
        <v>165</v>
      </c>
      <c r="W2002" t="s">
        <v>4576</v>
      </c>
      <c r="X2002" t="s">
        <v>9198</v>
      </c>
      <c r="Y2002" t="s">
        <v>9166</v>
      </c>
      <c r="Z2002" t="s">
        <v>47</v>
      </c>
      <c r="AA2002" t="s">
        <v>119</v>
      </c>
    </row>
    <row r="2003" spans="1:27" x14ac:dyDescent="0.25">
      <c r="A2003">
        <v>1931</v>
      </c>
      <c r="B2003">
        <v>2002</v>
      </c>
      <c r="C2003" t="s">
        <v>6735</v>
      </c>
      <c r="D2003" t="s">
        <v>15</v>
      </c>
      <c r="F2003" t="s">
        <v>308</v>
      </c>
      <c r="G2003" s="4" t="s">
        <v>135</v>
      </c>
      <c r="H2003" s="4">
        <v>3.1469907407407405E-2</v>
      </c>
      <c r="I2003" s="4">
        <v>3.2893518518518516E-2</v>
      </c>
      <c r="J2003" s="4">
        <v>3.1481481481481482E-3</v>
      </c>
      <c r="K2003" s="4">
        <v>1.5601851851851851E-2</v>
      </c>
      <c r="L2003" t="s">
        <v>6355</v>
      </c>
      <c r="M2003" t="s">
        <v>5826</v>
      </c>
      <c r="N2003" s="4">
        <v>1.5868055555555555E-2</v>
      </c>
      <c r="O2003" s="9">
        <v>1.5868055555555555E-2</v>
      </c>
      <c r="P2003">
        <v>-23</v>
      </c>
      <c r="Q2003">
        <v>-1.7062314540059301E-2</v>
      </c>
      <c r="R2003" t="s">
        <v>23</v>
      </c>
      <c r="S2003">
        <v>45</v>
      </c>
      <c r="T2003" t="s">
        <v>9188</v>
      </c>
      <c r="U2003" t="s">
        <v>4579</v>
      </c>
      <c r="V2003" t="s">
        <v>136</v>
      </c>
      <c r="W2003" t="s">
        <v>4576</v>
      </c>
      <c r="X2003" t="s">
        <v>9198</v>
      </c>
      <c r="Y2003" t="s">
        <v>9166</v>
      </c>
      <c r="Z2003" t="s">
        <v>47</v>
      </c>
      <c r="AA2003" t="s">
        <v>99</v>
      </c>
    </row>
    <row r="2004" spans="1:27" x14ac:dyDescent="0.25">
      <c r="A2004">
        <v>4433</v>
      </c>
      <c r="B2004">
        <v>2003</v>
      </c>
      <c r="C2004" t="s">
        <v>2625</v>
      </c>
      <c r="D2004" t="s">
        <v>15</v>
      </c>
      <c r="F2004" t="s">
        <v>594</v>
      </c>
      <c r="G2004" s="4" t="s">
        <v>1795</v>
      </c>
      <c r="H2004" s="4">
        <v>3.1469907407407405E-2</v>
      </c>
      <c r="I2004" s="4">
        <v>3.502314814814815E-2</v>
      </c>
      <c r="J2004" s="4">
        <v>3.1481481481481482E-3</v>
      </c>
      <c r="K2004" s="4">
        <v>1.5590277777777778E-2</v>
      </c>
      <c r="L2004" t="s">
        <v>6355</v>
      </c>
      <c r="M2004" t="s">
        <v>4997</v>
      </c>
      <c r="N2004" s="4">
        <v>1.5879629629629629E-2</v>
      </c>
      <c r="O2004" s="9">
        <v>1.5879629629629629E-2</v>
      </c>
      <c r="P2004">
        <v>-25</v>
      </c>
      <c r="Q2004">
        <v>-1.8559762435040799E-2</v>
      </c>
      <c r="R2004" t="s">
        <v>23</v>
      </c>
      <c r="S2004">
        <v>45</v>
      </c>
      <c r="T2004" t="s">
        <v>9189</v>
      </c>
      <c r="U2004" t="s">
        <v>4579</v>
      </c>
      <c r="V2004" t="s">
        <v>165</v>
      </c>
      <c r="W2004" t="s">
        <v>4576</v>
      </c>
      <c r="X2004" t="s">
        <v>9198</v>
      </c>
      <c r="Y2004" t="s">
        <v>9166</v>
      </c>
      <c r="Z2004" t="s">
        <v>47</v>
      </c>
      <c r="AA2004" t="s">
        <v>96</v>
      </c>
    </row>
    <row r="2005" spans="1:27" x14ac:dyDescent="0.25">
      <c r="A2005">
        <v>1381</v>
      </c>
      <c r="B2005">
        <v>2004</v>
      </c>
      <c r="C2005" t="s">
        <v>8878</v>
      </c>
      <c r="D2005" t="s">
        <v>15</v>
      </c>
      <c r="E2005" t="s">
        <v>2626</v>
      </c>
      <c r="F2005" t="s">
        <v>82</v>
      </c>
      <c r="G2005" s="4" t="s">
        <v>18</v>
      </c>
      <c r="H2005" s="4">
        <v>3.1481481481481478E-2</v>
      </c>
      <c r="I2005" s="4">
        <v>3.2627314814814817E-2</v>
      </c>
      <c r="J2005" s="4">
        <v>3.1481481481481482E-3</v>
      </c>
      <c r="K2005" s="4">
        <v>1.5648148148148147E-2</v>
      </c>
      <c r="L2005" t="s">
        <v>5008</v>
      </c>
      <c r="M2005" t="s">
        <v>6362</v>
      </c>
      <c r="N2005" s="4">
        <v>1.5833333333333335E-2</v>
      </c>
      <c r="O2005" s="9">
        <v>1.5833333333333335E-2</v>
      </c>
      <c r="P2005">
        <v>-16</v>
      </c>
      <c r="Q2005">
        <v>-1.18343195266272E-2</v>
      </c>
      <c r="R2005" t="s">
        <v>23</v>
      </c>
      <c r="S2005">
        <v>45</v>
      </c>
      <c r="T2005" t="s">
        <v>9188</v>
      </c>
      <c r="U2005" t="s">
        <v>4576</v>
      </c>
      <c r="V2005" t="s">
        <v>105</v>
      </c>
      <c r="W2005" t="s">
        <v>4576</v>
      </c>
      <c r="X2005" t="s">
        <v>9198</v>
      </c>
      <c r="Y2005" t="s">
        <v>9166</v>
      </c>
      <c r="Z2005" t="s">
        <v>47</v>
      </c>
      <c r="AA2005" t="s">
        <v>111</v>
      </c>
    </row>
    <row r="2006" spans="1:27" x14ac:dyDescent="0.25">
      <c r="A2006">
        <v>3423</v>
      </c>
      <c r="B2006">
        <v>2005</v>
      </c>
      <c r="C2006" t="s">
        <v>2627</v>
      </c>
      <c r="D2006" t="s">
        <v>15</v>
      </c>
      <c r="F2006" t="s">
        <v>82</v>
      </c>
      <c r="G2006" s="4" t="s">
        <v>135</v>
      </c>
      <c r="H2006" s="4">
        <v>3.1481481481481478E-2</v>
      </c>
      <c r="I2006" s="4">
        <v>3.5358796296296298E-2</v>
      </c>
      <c r="J2006" s="4">
        <v>3.1481481481481482E-3</v>
      </c>
      <c r="K2006" s="4">
        <v>1.6446759259259258E-2</v>
      </c>
      <c r="L2006" t="s">
        <v>5008</v>
      </c>
      <c r="M2006" t="s">
        <v>5009</v>
      </c>
      <c r="N2006" s="4">
        <v>1.5034722222222222E-2</v>
      </c>
      <c r="O2006" s="9">
        <v>1.5034722222222222E-2</v>
      </c>
      <c r="P2006">
        <v>122</v>
      </c>
      <c r="Q2006">
        <v>8.5855031667839601E-2</v>
      </c>
      <c r="R2006" t="s">
        <v>19</v>
      </c>
      <c r="S2006">
        <v>45</v>
      </c>
      <c r="T2006" t="s">
        <v>9188</v>
      </c>
      <c r="U2006" t="s">
        <v>4579</v>
      </c>
      <c r="V2006" t="s">
        <v>136</v>
      </c>
      <c r="W2006" t="s">
        <v>4576</v>
      </c>
      <c r="X2006" t="s">
        <v>9198</v>
      </c>
      <c r="Y2006" t="s">
        <v>9166</v>
      </c>
      <c r="Z2006" t="s">
        <v>47</v>
      </c>
      <c r="AA2006" t="s">
        <v>139</v>
      </c>
    </row>
    <row r="2007" spans="1:27" x14ac:dyDescent="0.25">
      <c r="A2007">
        <v>1040</v>
      </c>
      <c r="B2007">
        <v>2006</v>
      </c>
      <c r="C2007" t="s">
        <v>8933</v>
      </c>
      <c r="D2007" t="s">
        <v>15</v>
      </c>
      <c r="E2007" t="s">
        <v>407</v>
      </c>
      <c r="F2007" t="s">
        <v>82</v>
      </c>
      <c r="G2007" s="4" t="s">
        <v>135</v>
      </c>
      <c r="H2007" s="4">
        <v>3.1504629629629632E-2</v>
      </c>
      <c r="I2007" s="4">
        <v>3.2557870370370369E-2</v>
      </c>
      <c r="J2007" s="4">
        <v>3.1481481481481482E-3</v>
      </c>
      <c r="K2007" s="4">
        <v>1.5428240740740741E-2</v>
      </c>
      <c r="L2007" t="s">
        <v>5827</v>
      </c>
      <c r="M2007" t="s">
        <v>5007</v>
      </c>
      <c r="N2007" s="4">
        <v>1.607638888888889E-2</v>
      </c>
      <c r="O2007" s="9">
        <v>1.607638888888889E-2</v>
      </c>
      <c r="P2007">
        <v>-56</v>
      </c>
      <c r="Q2007">
        <v>-4.20105026256564E-2</v>
      </c>
      <c r="R2007" t="s">
        <v>43</v>
      </c>
      <c r="S2007">
        <v>45</v>
      </c>
      <c r="T2007" t="s">
        <v>9188</v>
      </c>
      <c r="U2007" t="s">
        <v>4576</v>
      </c>
      <c r="V2007" t="s">
        <v>136</v>
      </c>
      <c r="W2007" t="s">
        <v>4576</v>
      </c>
      <c r="X2007" t="s">
        <v>9198</v>
      </c>
      <c r="Y2007" t="s">
        <v>9166</v>
      </c>
      <c r="Z2007" t="s">
        <v>47</v>
      </c>
      <c r="AA2007" t="s">
        <v>51</v>
      </c>
    </row>
    <row r="2008" spans="1:27" x14ac:dyDescent="0.25">
      <c r="A2008">
        <v>2658</v>
      </c>
      <c r="B2008">
        <v>2007</v>
      </c>
      <c r="C2008" t="s">
        <v>2628</v>
      </c>
      <c r="D2008" t="s">
        <v>15</v>
      </c>
      <c r="F2008" t="s">
        <v>2629</v>
      </c>
      <c r="G2008" s="4" t="s">
        <v>30</v>
      </c>
      <c r="H2008" s="4">
        <v>3.1504629629629632E-2</v>
      </c>
      <c r="I2008" s="4">
        <v>3.2615740740740744E-2</v>
      </c>
      <c r="J2008" s="4">
        <v>3.1481481481481482E-3</v>
      </c>
      <c r="K2008" s="4">
        <v>1.5694444444444445E-2</v>
      </c>
      <c r="L2008" t="s">
        <v>5827</v>
      </c>
      <c r="M2008" t="s">
        <v>4837</v>
      </c>
      <c r="N2008" s="4">
        <v>1.5810185185185184E-2</v>
      </c>
      <c r="O2008" s="9">
        <v>1.5810185185185184E-2</v>
      </c>
      <c r="P2008">
        <v>-10</v>
      </c>
      <c r="Q2008">
        <v>-7.3746312684365798E-3</v>
      </c>
      <c r="R2008" t="s">
        <v>23</v>
      </c>
      <c r="S2008">
        <v>45</v>
      </c>
      <c r="T2008" t="s">
        <v>9188</v>
      </c>
      <c r="U2008" t="s">
        <v>4579</v>
      </c>
      <c r="V2008" t="s">
        <v>75</v>
      </c>
      <c r="W2008" t="s">
        <v>4576</v>
      </c>
      <c r="X2008" t="s">
        <v>9198</v>
      </c>
      <c r="Y2008" t="s">
        <v>9166</v>
      </c>
      <c r="Z2008" t="s">
        <v>47</v>
      </c>
      <c r="AA2008" t="s">
        <v>122</v>
      </c>
    </row>
    <row r="2009" spans="1:27" x14ac:dyDescent="0.25">
      <c r="A2009">
        <v>3870</v>
      </c>
      <c r="B2009">
        <v>2008</v>
      </c>
      <c r="C2009" t="s">
        <v>7369</v>
      </c>
      <c r="D2009" t="s">
        <v>15</v>
      </c>
      <c r="E2009" t="s">
        <v>2630</v>
      </c>
      <c r="F2009" t="s">
        <v>281</v>
      </c>
      <c r="G2009" s="4" t="s">
        <v>151</v>
      </c>
      <c r="H2009" s="4">
        <v>3.1504629629629632E-2</v>
      </c>
      <c r="I2009" s="4">
        <v>3.2824074074074075E-2</v>
      </c>
      <c r="J2009" s="4">
        <v>3.1481481481481482E-3</v>
      </c>
      <c r="K2009" s="4">
        <v>1.5810185185185184E-2</v>
      </c>
      <c r="L2009" t="s">
        <v>5827</v>
      </c>
      <c r="M2009" t="s">
        <v>5021</v>
      </c>
      <c r="N2009" s="4">
        <v>1.5694444444444445E-2</v>
      </c>
      <c r="O2009" s="9">
        <v>1.5694444444444445E-2</v>
      </c>
      <c r="P2009">
        <v>10</v>
      </c>
      <c r="Q2009">
        <v>7.3206442166910699E-3</v>
      </c>
      <c r="R2009" t="s">
        <v>23</v>
      </c>
      <c r="S2009">
        <v>45</v>
      </c>
      <c r="T2009" t="s">
        <v>9189</v>
      </c>
      <c r="U2009" t="s">
        <v>4576</v>
      </c>
      <c r="V2009" t="s">
        <v>75</v>
      </c>
      <c r="W2009" t="s">
        <v>4576</v>
      </c>
      <c r="X2009" t="s">
        <v>9198</v>
      </c>
      <c r="Y2009" t="s">
        <v>9166</v>
      </c>
      <c r="Z2009" t="s">
        <v>47</v>
      </c>
      <c r="AA2009" t="s">
        <v>152</v>
      </c>
    </row>
    <row r="2010" spans="1:27" x14ac:dyDescent="0.25">
      <c r="A2010">
        <v>509</v>
      </c>
      <c r="B2010">
        <v>2009</v>
      </c>
      <c r="C2010" t="s">
        <v>2631</v>
      </c>
      <c r="D2010" t="s">
        <v>15</v>
      </c>
      <c r="E2010" t="s">
        <v>2632</v>
      </c>
      <c r="F2010" t="s">
        <v>17</v>
      </c>
      <c r="G2010" s="4" t="s">
        <v>135</v>
      </c>
      <c r="H2010" s="4">
        <v>3.1504629629629632E-2</v>
      </c>
      <c r="I2010" s="4">
        <v>3.2986111111111112E-2</v>
      </c>
      <c r="J2010" s="4">
        <v>3.1481481481481482E-3</v>
      </c>
      <c r="K2010" s="4">
        <v>1.5902777777777776E-2</v>
      </c>
      <c r="L2010" t="s">
        <v>5827</v>
      </c>
      <c r="M2010" t="s">
        <v>5504</v>
      </c>
      <c r="N2010" s="4">
        <v>1.5601851851851851E-2</v>
      </c>
      <c r="O2010" s="9">
        <v>1.5601851851851851E-2</v>
      </c>
      <c r="P2010">
        <v>26</v>
      </c>
      <c r="Q2010">
        <v>1.8922852983988402E-2</v>
      </c>
      <c r="R2010" t="s">
        <v>23</v>
      </c>
      <c r="S2010">
        <v>45</v>
      </c>
      <c r="T2010" t="s">
        <v>9188</v>
      </c>
      <c r="U2010" t="s">
        <v>4576</v>
      </c>
      <c r="V2010" t="s">
        <v>136</v>
      </c>
      <c r="W2010" t="s">
        <v>4576</v>
      </c>
      <c r="X2010" t="s">
        <v>9198</v>
      </c>
      <c r="Y2010" t="s">
        <v>9166</v>
      </c>
      <c r="Z2010" t="s">
        <v>47</v>
      </c>
      <c r="AA2010" t="s">
        <v>178</v>
      </c>
    </row>
    <row r="2011" spans="1:27" x14ac:dyDescent="0.25">
      <c r="A2011">
        <v>2570</v>
      </c>
      <c r="B2011">
        <v>2010</v>
      </c>
      <c r="C2011" t="s">
        <v>6356</v>
      </c>
      <c r="D2011" t="s">
        <v>15</v>
      </c>
      <c r="F2011" t="s">
        <v>719</v>
      </c>
      <c r="G2011" s="4" t="s">
        <v>207</v>
      </c>
      <c r="H2011" s="4">
        <v>3.1516203703703706E-2</v>
      </c>
      <c r="I2011" s="4">
        <v>3.2685185185185185E-2</v>
      </c>
      <c r="J2011" s="4">
        <v>3.1481481481481482E-3</v>
      </c>
      <c r="K2011" s="4">
        <v>1.5578703703703704E-2</v>
      </c>
      <c r="L2011" t="s">
        <v>6357</v>
      </c>
      <c r="M2011" t="s">
        <v>6358</v>
      </c>
      <c r="N2011" s="4">
        <v>1.59375E-2</v>
      </c>
      <c r="O2011" s="9">
        <v>1.59375E-2</v>
      </c>
      <c r="P2011">
        <v>-31</v>
      </c>
      <c r="Q2011">
        <v>-2.3031203566121799E-2</v>
      </c>
      <c r="R2011" t="s">
        <v>43</v>
      </c>
      <c r="S2011">
        <v>45</v>
      </c>
      <c r="T2011" t="s">
        <v>9188</v>
      </c>
      <c r="U2011" t="s">
        <v>4579</v>
      </c>
      <c r="V2011" t="s">
        <v>165</v>
      </c>
      <c r="W2011" t="s">
        <v>4576</v>
      </c>
      <c r="X2011" t="s">
        <v>9198</v>
      </c>
      <c r="Y2011" t="s">
        <v>9166</v>
      </c>
      <c r="Z2011" t="s">
        <v>47</v>
      </c>
      <c r="AA2011" t="s">
        <v>93</v>
      </c>
    </row>
    <row r="2012" spans="1:27" x14ac:dyDescent="0.25">
      <c r="A2012">
        <v>2592</v>
      </c>
      <c r="B2012">
        <v>2011</v>
      </c>
      <c r="C2012" t="s">
        <v>2633</v>
      </c>
      <c r="D2012" t="s">
        <v>15</v>
      </c>
      <c r="E2012" t="s">
        <v>284</v>
      </c>
      <c r="F2012" t="s">
        <v>2103</v>
      </c>
      <c r="G2012" s="4" t="s">
        <v>151</v>
      </c>
      <c r="H2012" s="4">
        <v>3.1516203703703706E-2</v>
      </c>
      <c r="I2012" s="4">
        <v>3.3125000000000002E-2</v>
      </c>
      <c r="J2012" s="4">
        <v>3.1481481481481482E-3</v>
      </c>
      <c r="K2012" s="4">
        <v>1.5787037037037037E-2</v>
      </c>
      <c r="L2012" t="s">
        <v>6357</v>
      </c>
      <c r="M2012" t="s">
        <v>5493</v>
      </c>
      <c r="N2012" s="4">
        <v>1.5729166666666666E-2</v>
      </c>
      <c r="O2012" s="9">
        <v>1.5729166666666666E-2</v>
      </c>
      <c r="P2012">
        <v>5</v>
      </c>
      <c r="Q2012">
        <v>3.6656891495601201E-3</v>
      </c>
      <c r="R2012" t="s">
        <v>23</v>
      </c>
      <c r="S2012">
        <v>45</v>
      </c>
      <c r="T2012" t="s">
        <v>9189</v>
      </c>
      <c r="U2012" t="s">
        <v>4576</v>
      </c>
      <c r="V2012" t="s">
        <v>75</v>
      </c>
      <c r="W2012" t="s">
        <v>4576</v>
      </c>
      <c r="X2012" t="s">
        <v>9198</v>
      </c>
      <c r="Y2012" t="s">
        <v>9166</v>
      </c>
      <c r="Z2012" t="s">
        <v>47</v>
      </c>
      <c r="AA2012" t="s">
        <v>147</v>
      </c>
    </row>
    <row r="2013" spans="1:27" x14ac:dyDescent="0.25">
      <c r="A2013">
        <v>4104</v>
      </c>
      <c r="B2013">
        <v>2012</v>
      </c>
      <c r="C2013" t="s">
        <v>7370</v>
      </c>
      <c r="D2013" t="s">
        <v>15</v>
      </c>
      <c r="E2013" t="s">
        <v>2634</v>
      </c>
      <c r="F2013" t="s">
        <v>733</v>
      </c>
      <c r="G2013" s="4" t="s">
        <v>186</v>
      </c>
      <c r="H2013" s="4">
        <v>3.152777777777778E-2</v>
      </c>
      <c r="I2013" s="4">
        <v>3.5358796296296298E-2</v>
      </c>
      <c r="J2013" s="4">
        <v>3.1481481481481482E-3</v>
      </c>
      <c r="K2013" s="4">
        <v>1.5821759259259258E-2</v>
      </c>
      <c r="L2013" t="s">
        <v>6926</v>
      </c>
      <c r="M2013" t="s">
        <v>5973</v>
      </c>
      <c r="N2013" s="4">
        <v>1.5706018518518518E-2</v>
      </c>
      <c r="O2013" s="9">
        <v>1.5706018518518518E-2</v>
      </c>
      <c r="P2013">
        <v>10</v>
      </c>
      <c r="Q2013">
        <v>7.3152889539136803E-3</v>
      </c>
      <c r="R2013" t="s">
        <v>23</v>
      </c>
      <c r="S2013">
        <v>45</v>
      </c>
      <c r="T2013" t="s">
        <v>9189</v>
      </c>
      <c r="U2013" t="s">
        <v>4576</v>
      </c>
      <c r="V2013" t="s">
        <v>105</v>
      </c>
      <c r="W2013" t="s">
        <v>4576</v>
      </c>
      <c r="X2013" t="s">
        <v>9198</v>
      </c>
      <c r="Y2013" t="s">
        <v>9166</v>
      </c>
      <c r="Z2013" t="s">
        <v>47</v>
      </c>
      <c r="AA2013" t="s">
        <v>155</v>
      </c>
    </row>
    <row r="2014" spans="1:27" x14ac:dyDescent="0.25">
      <c r="A2014">
        <v>2278</v>
      </c>
      <c r="B2014">
        <v>2013</v>
      </c>
      <c r="C2014" t="s">
        <v>2635</v>
      </c>
      <c r="D2014" t="s">
        <v>15</v>
      </c>
      <c r="E2014" t="s">
        <v>357</v>
      </c>
      <c r="F2014" t="s">
        <v>2636</v>
      </c>
      <c r="G2014" s="4" t="s">
        <v>207</v>
      </c>
      <c r="H2014" s="4">
        <v>3.152777777777778E-2</v>
      </c>
      <c r="I2014" s="4">
        <v>3.2951388888888891E-2</v>
      </c>
      <c r="J2014" s="4">
        <v>3.1481481481481482E-3</v>
      </c>
      <c r="K2014" s="4">
        <v>1.5856481481481482E-2</v>
      </c>
      <c r="L2014" t="s">
        <v>6926</v>
      </c>
      <c r="M2014" t="s">
        <v>5514</v>
      </c>
      <c r="N2014" s="4">
        <v>1.5671296296296298E-2</v>
      </c>
      <c r="O2014" s="9">
        <v>1.5671296296296298E-2</v>
      </c>
      <c r="P2014">
        <v>16</v>
      </c>
      <c r="Q2014">
        <v>1.16788321167883E-2</v>
      </c>
      <c r="R2014" t="s">
        <v>23</v>
      </c>
      <c r="S2014">
        <v>45</v>
      </c>
      <c r="T2014" t="s">
        <v>9188</v>
      </c>
      <c r="U2014" t="s">
        <v>4576</v>
      </c>
      <c r="V2014" t="s">
        <v>165</v>
      </c>
      <c r="W2014" t="s">
        <v>4576</v>
      </c>
      <c r="X2014" t="s">
        <v>9198</v>
      </c>
      <c r="Y2014" t="s">
        <v>9166</v>
      </c>
      <c r="Z2014" t="s">
        <v>47</v>
      </c>
      <c r="AA2014" t="s">
        <v>165</v>
      </c>
    </row>
    <row r="2015" spans="1:27" x14ac:dyDescent="0.25">
      <c r="A2015">
        <v>2140</v>
      </c>
      <c r="B2015">
        <v>2014</v>
      </c>
      <c r="C2015" t="s">
        <v>6925</v>
      </c>
      <c r="D2015" t="s">
        <v>15</v>
      </c>
      <c r="F2015" t="s">
        <v>2637</v>
      </c>
      <c r="G2015" s="4" t="s">
        <v>135</v>
      </c>
      <c r="H2015" s="4">
        <v>3.152777777777778E-2</v>
      </c>
      <c r="I2015" s="4">
        <v>3.2986111111111112E-2</v>
      </c>
      <c r="J2015" s="4">
        <v>3.1481481481481482E-3</v>
      </c>
      <c r="K2015" s="4">
        <v>1.5717592592592592E-2</v>
      </c>
      <c r="L2015" t="s">
        <v>6926</v>
      </c>
      <c r="M2015" t="s">
        <v>4622</v>
      </c>
      <c r="N2015" s="4">
        <v>1.5810185185185184E-2</v>
      </c>
      <c r="O2015" s="9">
        <v>1.5810185185185184E-2</v>
      </c>
      <c r="P2015">
        <v>-8</v>
      </c>
      <c r="Q2015">
        <v>-5.8910162002945498E-3</v>
      </c>
      <c r="R2015" t="s">
        <v>23</v>
      </c>
      <c r="S2015">
        <v>45</v>
      </c>
      <c r="T2015" t="s">
        <v>9188</v>
      </c>
      <c r="U2015" t="s">
        <v>4579</v>
      </c>
      <c r="V2015" t="s">
        <v>136</v>
      </c>
      <c r="W2015" t="s">
        <v>4576</v>
      </c>
      <c r="X2015" t="s">
        <v>9198</v>
      </c>
      <c r="Y2015" t="s">
        <v>9166</v>
      </c>
      <c r="Z2015" t="s">
        <v>47</v>
      </c>
      <c r="AA2015" t="s">
        <v>128</v>
      </c>
    </row>
    <row r="2016" spans="1:27" x14ac:dyDescent="0.25">
      <c r="A2016">
        <v>1116</v>
      </c>
      <c r="B2016">
        <v>2015</v>
      </c>
      <c r="C2016" t="s">
        <v>2638</v>
      </c>
      <c r="D2016" t="s">
        <v>15</v>
      </c>
      <c r="E2016" t="s">
        <v>2639</v>
      </c>
      <c r="F2016" t="s">
        <v>374</v>
      </c>
      <c r="G2016" s="4" t="s">
        <v>18</v>
      </c>
      <c r="H2016" s="4">
        <v>3.152777777777778E-2</v>
      </c>
      <c r="I2016" s="4">
        <v>3.2685185185185185E-2</v>
      </c>
      <c r="J2016" s="4">
        <v>3.1481481481481482E-3</v>
      </c>
      <c r="K2016" s="4">
        <v>1.511574074074074E-2</v>
      </c>
      <c r="L2016" t="s">
        <v>6926</v>
      </c>
      <c r="M2016" t="s">
        <v>4978</v>
      </c>
      <c r="N2016" s="4">
        <v>1.6412037037037037E-2</v>
      </c>
      <c r="O2016" s="9">
        <v>1.6412037037037037E-2</v>
      </c>
      <c r="P2016">
        <v>-112</v>
      </c>
      <c r="Q2016">
        <v>-8.5758039816232798E-2</v>
      </c>
      <c r="R2016" t="s">
        <v>43</v>
      </c>
      <c r="S2016">
        <v>45</v>
      </c>
      <c r="T2016" t="s">
        <v>9188</v>
      </c>
      <c r="U2016" t="s">
        <v>4576</v>
      </c>
      <c r="V2016" t="s">
        <v>105</v>
      </c>
      <c r="W2016" t="s">
        <v>4576</v>
      </c>
      <c r="X2016" t="s">
        <v>9198</v>
      </c>
      <c r="Y2016" t="s">
        <v>9166</v>
      </c>
      <c r="Z2016" t="s">
        <v>47</v>
      </c>
      <c r="AA2016" t="s">
        <v>152</v>
      </c>
    </row>
    <row r="2017" spans="1:27" x14ac:dyDescent="0.25">
      <c r="A2017">
        <v>1971</v>
      </c>
      <c r="B2017">
        <v>2016</v>
      </c>
      <c r="C2017" t="s">
        <v>7754</v>
      </c>
      <c r="D2017" t="s">
        <v>15</v>
      </c>
      <c r="E2017" t="s">
        <v>2640</v>
      </c>
      <c r="F2017" t="s">
        <v>257</v>
      </c>
      <c r="G2017" s="4" t="s">
        <v>1054</v>
      </c>
      <c r="H2017" s="4">
        <v>3.1539351851851853E-2</v>
      </c>
      <c r="I2017" s="4">
        <v>3.1967592592592596E-2</v>
      </c>
      <c r="J2017" s="4">
        <v>3.1597222222222222E-3</v>
      </c>
      <c r="K2017" s="4">
        <v>1.5347222222222222E-2</v>
      </c>
      <c r="L2017" t="s">
        <v>7372</v>
      </c>
      <c r="M2017" t="s">
        <v>5002</v>
      </c>
      <c r="N2017" s="4">
        <v>1.6192129629629629E-2</v>
      </c>
      <c r="O2017" s="9">
        <v>1.6192129629629629E-2</v>
      </c>
      <c r="P2017">
        <v>-73</v>
      </c>
      <c r="Q2017">
        <v>-5.5052790346908E-2</v>
      </c>
      <c r="R2017" t="s">
        <v>43</v>
      </c>
      <c r="S2017">
        <v>45</v>
      </c>
      <c r="T2017" t="s">
        <v>9188</v>
      </c>
      <c r="U2017" t="s">
        <v>4576</v>
      </c>
      <c r="V2017" t="s">
        <v>195</v>
      </c>
      <c r="W2017" t="s">
        <v>4576</v>
      </c>
      <c r="X2017" t="s">
        <v>9198</v>
      </c>
      <c r="Y2017" t="s">
        <v>9166</v>
      </c>
      <c r="Z2017" t="s">
        <v>47</v>
      </c>
      <c r="AA2017" t="s">
        <v>9179</v>
      </c>
    </row>
    <row r="2018" spans="1:27" x14ac:dyDescent="0.25">
      <c r="A2018">
        <v>1248</v>
      </c>
      <c r="B2018">
        <v>2017</v>
      </c>
      <c r="C2018" t="s">
        <v>2641</v>
      </c>
      <c r="D2018" t="s">
        <v>15</v>
      </c>
      <c r="E2018" t="s">
        <v>503</v>
      </c>
      <c r="F2018" t="s">
        <v>676</v>
      </c>
      <c r="G2018" s="4" t="s">
        <v>685</v>
      </c>
      <c r="H2018" s="4">
        <v>3.1539351851851853E-2</v>
      </c>
      <c r="I2018" s="4">
        <v>3.2337962962962964E-2</v>
      </c>
      <c r="J2018" s="4">
        <v>3.1597222222222222E-3</v>
      </c>
      <c r="K2018" s="4">
        <v>1.5706018518518518E-2</v>
      </c>
      <c r="L2018" t="s">
        <v>7372</v>
      </c>
      <c r="M2018" t="s">
        <v>4999</v>
      </c>
      <c r="N2018" s="4">
        <v>1.5833333333333335E-2</v>
      </c>
      <c r="O2018" s="9">
        <v>1.5833333333333335E-2</v>
      </c>
      <c r="P2018">
        <v>-11</v>
      </c>
      <c r="Q2018">
        <v>-8.1061164333087708E-3</v>
      </c>
      <c r="R2018" t="s">
        <v>23</v>
      </c>
      <c r="S2018">
        <v>45</v>
      </c>
      <c r="T2018" t="s">
        <v>9188</v>
      </c>
      <c r="U2018" t="s">
        <v>4576</v>
      </c>
      <c r="V2018" t="s">
        <v>62</v>
      </c>
      <c r="W2018" t="s">
        <v>4576</v>
      </c>
      <c r="X2018" t="s">
        <v>9198</v>
      </c>
      <c r="Y2018" t="s">
        <v>9166</v>
      </c>
      <c r="Z2018" t="s">
        <v>47</v>
      </c>
      <c r="AA2018" t="s">
        <v>124</v>
      </c>
    </row>
    <row r="2019" spans="1:27" x14ac:dyDescent="0.25">
      <c r="A2019">
        <v>1227</v>
      </c>
      <c r="B2019">
        <v>2018</v>
      </c>
      <c r="C2019" t="s">
        <v>7371</v>
      </c>
      <c r="D2019" t="s">
        <v>15</v>
      </c>
      <c r="E2019" t="s">
        <v>933</v>
      </c>
      <c r="F2019" t="s">
        <v>2642</v>
      </c>
      <c r="G2019" s="4" t="s">
        <v>1011</v>
      </c>
      <c r="H2019" s="4">
        <v>3.1539351851851853E-2</v>
      </c>
      <c r="I2019" s="4">
        <v>3.2812500000000001E-2</v>
      </c>
      <c r="J2019" s="4">
        <v>3.1597222222222222E-3</v>
      </c>
      <c r="K2019" s="4">
        <v>1.576388888888889E-2</v>
      </c>
      <c r="L2019" t="s">
        <v>7372</v>
      </c>
      <c r="M2019" t="s">
        <v>6221</v>
      </c>
      <c r="N2019" s="4">
        <v>1.5775462962962963E-2</v>
      </c>
      <c r="O2019" s="9">
        <v>1.5775462962962963E-2</v>
      </c>
      <c r="P2019">
        <v>-1</v>
      </c>
      <c r="Q2019">
        <v>-7.3421439060205598E-4</v>
      </c>
      <c r="R2019" t="s">
        <v>23</v>
      </c>
      <c r="S2019">
        <v>45</v>
      </c>
      <c r="T2019" t="s">
        <v>9189</v>
      </c>
      <c r="U2019" t="s">
        <v>4576</v>
      </c>
      <c r="V2019" t="s">
        <v>136</v>
      </c>
      <c r="W2019" t="s">
        <v>4576</v>
      </c>
      <c r="X2019" t="s">
        <v>9198</v>
      </c>
      <c r="Y2019" t="s">
        <v>9166</v>
      </c>
      <c r="Z2019" t="s">
        <v>47</v>
      </c>
      <c r="AA2019" t="s">
        <v>141</v>
      </c>
    </row>
    <row r="2020" spans="1:27" x14ac:dyDescent="0.25">
      <c r="A2020">
        <v>69</v>
      </c>
      <c r="B2020">
        <v>2019</v>
      </c>
      <c r="C2020" t="s">
        <v>2643</v>
      </c>
      <c r="D2020" t="s">
        <v>15</v>
      </c>
      <c r="E2020" t="s">
        <v>2644</v>
      </c>
      <c r="F2020" t="s">
        <v>847</v>
      </c>
      <c r="G2020" s="4" t="s">
        <v>1054</v>
      </c>
      <c r="H2020" s="4">
        <v>3.1539351851851853E-2</v>
      </c>
      <c r="I2020" s="4">
        <v>3.2777777777777781E-2</v>
      </c>
      <c r="J2020" s="4">
        <v>3.1597222222222222E-3</v>
      </c>
      <c r="K2020" s="4">
        <v>1.5462962962962963E-2</v>
      </c>
      <c r="L2020" t="s">
        <v>7372</v>
      </c>
      <c r="M2020" t="s">
        <v>6996</v>
      </c>
      <c r="N2020" s="4">
        <v>1.607638888888889E-2</v>
      </c>
      <c r="O2020" s="9">
        <v>1.607638888888889E-2</v>
      </c>
      <c r="P2020">
        <v>-53</v>
      </c>
      <c r="Q2020">
        <v>-3.9670658682634703E-2</v>
      </c>
      <c r="R2020" t="s">
        <v>43</v>
      </c>
      <c r="S2020">
        <v>45</v>
      </c>
      <c r="T2020" t="s">
        <v>9188</v>
      </c>
      <c r="U2020" t="s">
        <v>4576</v>
      </c>
      <c r="V2020" t="s">
        <v>195</v>
      </c>
      <c r="W2020" t="s">
        <v>4576</v>
      </c>
      <c r="X2020" t="s">
        <v>9198</v>
      </c>
      <c r="Y2020" t="s">
        <v>9166</v>
      </c>
      <c r="Z2020" t="s">
        <v>47</v>
      </c>
      <c r="AA2020" t="s">
        <v>62</v>
      </c>
    </row>
    <row r="2021" spans="1:27" x14ac:dyDescent="0.25">
      <c r="A2021">
        <v>469</v>
      </c>
      <c r="B2021">
        <v>2020</v>
      </c>
      <c r="C2021" t="s">
        <v>2645</v>
      </c>
      <c r="D2021" t="s">
        <v>15</v>
      </c>
      <c r="E2021" t="s">
        <v>1118</v>
      </c>
      <c r="F2021" t="s">
        <v>425</v>
      </c>
      <c r="G2021" s="4" t="s">
        <v>186</v>
      </c>
      <c r="H2021" s="4">
        <v>3.1550925925925927E-2</v>
      </c>
      <c r="I2021" s="4">
        <v>3.2766203703703707E-2</v>
      </c>
      <c r="J2021" s="4">
        <v>3.1597222222222222E-3</v>
      </c>
      <c r="K2021" s="4">
        <v>1.5740740740740739E-2</v>
      </c>
      <c r="L2021" t="s">
        <v>7373</v>
      </c>
      <c r="M2021" t="s">
        <v>6369</v>
      </c>
      <c r="N2021" s="4">
        <v>1.5810185185185184E-2</v>
      </c>
      <c r="O2021" s="9">
        <v>1.5810185185185184E-2</v>
      </c>
      <c r="P2021">
        <v>-6</v>
      </c>
      <c r="Q2021">
        <v>-4.4117647058823503E-3</v>
      </c>
      <c r="R2021" t="s">
        <v>23</v>
      </c>
      <c r="S2021">
        <v>45</v>
      </c>
      <c r="T2021" t="s">
        <v>9189</v>
      </c>
      <c r="U2021" t="s">
        <v>4576</v>
      </c>
      <c r="V2021" t="s">
        <v>105</v>
      </c>
      <c r="W2021" t="s">
        <v>4576</v>
      </c>
      <c r="X2021" t="s">
        <v>9198</v>
      </c>
      <c r="Y2021" t="s">
        <v>9166</v>
      </c>
      <c r="Z2021" t="s">
        <v>47</v>
      </c>
      <c r="AA2021" t="s">
        <v>136</v>
      </c>
    </row>
    <row r="2022" spans="1:27" x14ac:dyDescent="0.25">
      <c r="A2022">
        <v>574</v>
      </c>
      <c r="B2022">
        <v>2021</v>
      </c>
      <c r="C2022" t="s">
        <v>2646</v>
      </c>
      <c r="D2022" t="s">
        <v>15</v>
      </c>
      <c r="E2022" t="s">
        <v>2647</v>
      </c>
      <c r="F2022" t="s">
        <v>27</v>
      </c>
      <c r="G2022" s="4" t="s">
        <v>135</v>
      </c>
      <c r="H2022" s="4">
        <v>3.1550925925925927E-2</v>
      </c>
      <c r="I2022" s="4">
        <v>3.2858796296296296E-2</v>
      </c>
      <c r="J2022" s="4">
        <v>3.1597222222222222E-3</v>
      </c>
      <c r="K2022" s="4">
        <v>1.6030092592592592E-2</v>
      </c>
      <c r="L2022" t="s">
        <v>7373</v>
      </c>
      <c r="M2022" t="s">
        <v>6376</v>
      </c>
      <c r="N2022" s="4">
        <v>1.5520833333333333E-2</v>
      </c>
      <c r="O2022" s="9">
        <v>1.5520833333333333E-2</v>
      </c>
      <c r="P2022">
        <v>44</v>
      </c>
      <c r="Q2022">
        <v>3.17689530685921E-2</v>
      </c>
      <c r="R2022" t="s">
        <v>19</v>
      </c>
      <c r="S2022">
        <v>45</v>
      </c>
      <c r="T2022" t="s">
        <v>9188</v>
      </c>
      <c r="U2022" t="s">
        <v>4576</v>
      </c>
      <c r="V2022" t="s">
        <v>136</v>
      </c>
      <c r="W2022" t="s">
        <v>4576</v>
      </c>
      <c r="X2022" t="s">
        <v>9198</v>
      </c>
      <c r="Y2022" t="s">
        <v>9166</v>
      </c>
      <c r="Z2022" t="s">
        <v>47</v>
      </c>
      <c r="AA2022" t="s">
        <v>9176</v>
      </c>
    </row>
    <row r="2023" spans="1:27" x14ac:dyDescent="0.25">
      <c r="A2023">
        <v>5538</v>
      </c>
      <c r="B2023">
        <v>2022</v>
      </c>
      <c r="C2023" t="s">
        <v>2478</v>
      </c>
      <c r="D2023" t="s">
        <v>15</v>
      </c>
      <c r="E2023" t="s">
        <v>2479</v>
      </c>
      <c r="F2023" t="s">
        <v>776</v>
      </c>
      <c r="G2023" s="4" t="s">
        <v>30</v>
      </c>
      <c r="H2023" s="4">
        <v>3.15625E-2</v>
      </c>
      <c r="I2023" s="4">
        <v>3.5833333333333335E-2</v>
      </c>
      <c r="J2023" s="4">
        <v>3.1597222222222222E-3</v>
      </c>
      <c r="K2023" s="4">
        <v>1.5902777777777776E-2</v>
      </c>
      <c r="L2023" t="s">
        <v>7602</v>
      </c>
      <c r="M2023" t="s">
        <v>5504</v>
      </c>
      <c r="N2023" s="4">
        <v>1.5659722222222221E-2</v>
      </c>
      <c r="O2023" s="9">
        <v>1.5659722222222221E-2</v>
      </c>
      <c r="P2023">
        <v>21</v>
      </c>
      <c r="Q2023">
        <v>1.52838427947598E-2</v>
      </c>
      <c r="R2023" t="s">
        <v>23</v>
      </c>
      <c r="S2023">
        <v>45</v>
      </c>
      <c r="T2023" t="s">
        <v>9188</v>
      </c>
      <c r="U2023" t="s">
        <v>4576</v>
      </c>
      <c r="V2023" t="s">
        <v>75</v>
      </c>
      <c r="W2023" t="s">
        <v>4576</v>
      </c>
      <c r="X2023" t="s">
        <v>9198</v>
      </c>
      <c r="Y2023" t="s">
        <v>9166</v>
      </c>
      <c r="Z2023" t="s">
        <v>47</v>
      </c>
      <c r="AA2023" t="s">
        <v>178</v>
      </c>
    </row>
    <row r="2024" spans="1:27" x14ac:dyDescent="0.25">
      <c r="A2024">
        <v>5271</v>
      </c>
      <c r="B2024">
        <v>2023</v>
      </c>
      <c r="C2024" t="s">
        <v>2648</v>
      </c>
      <c r="D2024" t="s">
        <v>15</v>
      </c>
      <c r="E2024" t="s">
        <v>2649</v>
      </c>
      <c r="F2024" t="s">
        <v>17</v>
      </c>
      <c r="G2024" s="4" t="s">
        <v>18</v>
      </c>
      <c r="H2024" s="4">
        <v>3.15625E-2</v>
      </c>
      <c r="I2024" s="4">
        <v>3.5254629629629629E-2</v>
      </c>
      <c r="J2024" s="4">
        <v>3.1597222222222222E-3</v>
      </c>
      <c r="K2024" s="4">
        <v>1.5648148148148147E-2</v>
      </c>
      <c r="L2024" t="s">
        <v>7602</v>
      </c>
      <c r="M2024" t="s">
        <v>6362</v>
      </c>
      <c r="N2024" s="4">
        <v>1.5914351851851853E-2</v>
      </c>
      <c r="O2024" s="9">
        <v>1.5914351851851853E-2</v>
      </c>
      <c r="P2024">
        <v>-23</v>
      </c>
      <c r="Q2024">
        <v>-1.70118343195266E-2</v>
      </c>
      <c r="R2024" t="s">
        <v>23</v>
      </c>
      <c r="S2024">
        <v>45</v>
      </c>
      <c r="T2024" t="s">
        <v>9188</v>
      </c>
      <c r="U2024" t="s">
        <v>4576</v>
      </c>
      <c r="V2024" t="s">
        <v>105</v>
      </c>
      <c r="W2024" t="s">
        <v>4576</v>
      </c>
      <c r="X2024" t="s">
        <v>9198</v>
      </c>
      <c r="Y2024" t="s">
        <v>9166</v>
      </c>
      <c r="Z2024" t="s">
        <v>47</v>
      </c>
      <c r="AA2024" t="s">
        <v>111</v>
      </c>
    </row>
    <row r="2025" spans="1:27" x14ac:dyDescent="0.25">
      <c r="A2025">
        <v>3842</v>
      </c>
      <c r="B2025">
        <v>2024</v>
      </c>
      <c r="C2025" t="s">
        <v>6832</v>
      </c>
      <c r="D2025" t="s">
        <v>15</v>
      </c>
      <c r="F2025" t="s">
        <v>2650</v>
      </c>
      <c r="G2025" s="4" t="s">
        <v>135</v>
      </c>
      <c r="H2025" s="4">
        <v>3.1574074074074074E-2</v>
      </c>
      <c r="I2025" s="4">
        <v>3.3032407407407406E-2</v>
      </c>
      <c r="J2025" s="4">
        <v>3.1597222222222222E-3</v>
      </c>
      <c r="K2025" s="4">
        <v>1.6215277777777776E-2</v>
      </c>
      <c r="L2025" t="s">
        <v>6833</v>
      </c>
      <c r="M2025" t="s">
        <v>5016</v>
      </c>
      <c r="N2025" s="4">
        <v>1.5358796296296296E-2</v>
      </c>
      <c r="O2025" s="9">
        <v>1.5358796296296296E-2</v>
      </c>
      <c r="P2025">
        <v>74</v>
      </c>
      <c r="Q2025">
        <v>5.2819414703782999E-2</v>
      </c>
      <c r="R2025" t="s">
        <v>19</v>
      </c>
      <c r="S2025">
        <v>45</v>
      </c>
      <c r="T2025" t="s">
        <v>9188</v>
      </c>
      <c r="U2025" t="s">
        <v>4579</v>
      </c>
      <c r="V2025" t="s">
        <v>136</v>
      </c>
      <c r="W2025" t="s">
        <v>4576</v>
      </c>
      <c r="X2025" t="s">
        <v>9198</v>
      </c>
      <c r="Y2025" t="s">
        <v>9166</v>
      </c>
      <c r="Z2025" t="s">
        <v>47</v>
      </c>
      <c r="AA2025" t="s">
        <v>79</v>
      </c>
    </row>
    <row r="2026" spans="1:27" x14ac:dyDescent="0.25">
      <c r="A2026">
        <v>3051</v>
      </c>
      <c r="B2026">
        <v>2025</v>
      </c>
      <c r="C2026" t="s">
        <v>2651</v>
      </c>
      <c r="D2026" t="s">
        <v>15</v>
      </c>
      <c r="E2026" t="s">
        <v>2652</v>
      </c>
      <c r="F2026" t="s">
        <v>470</v>
      </c>
      <c r="G2026" s="4" t="s">
        <v>1011</v>
      </c>
      <c r="H2026" s="4">
        <v>3.1585648148148147E-2</v>
      </c>
      <c r="I2026" s="4">
        <v>3.2893518518518516E-2</v>
      </c>
      <c r="J2026" s="4">
        <v>3.1597222222222222E-3</v>
      </c>
      <c r="K2026" s="4">
        <v>1.5844907407407408E-2</v>
      </c>
      <c r="L2026" t="s">
        <v>6228</v>
      </c>
      <c r="M2026" t="s">
        <v>7321</v>
      </c>
      <c r="N2026" s="4">
        <v>1.5740740740740739E-2</v>
      </c>
      <c r="O2026" s="9">
        <v>1.5740740740740739E-2</v>
      </c>
      <c r="P2026">
        <v>9</v>
      </c>
      <c r="Q2026">
        <v>6.5741417092768399E-3</v>
      </c>
      <c r="R2026" t="s">
        <v>23</v>
      </c>
      <c r="S2026">
        <v>45</v>
      </c>
      <c r="T2026" t="s">
        <v>9189</v>
      </c>
      <c r="U2026" t="s">
        <v>4576</v>
      </c>
      <c r="V2026" t="s">
        <v>136</v>
      </c>
      <c r="W2026" t="s">
        <v>4576</v>
      </c>
      <c r="X2026" t="s">
        <v>9198</v>
      </c>
      <c r="Y2026" t="s">
        <v>9166</v>
      </c>
      <c r="Z2026" t="s">
        <v>47</v>
      </c>
      <c r="AA2026" t="s">
        <v>161</v>
      </c>
    </row>
    <row r="2027" spans="1:27" x14ac:dyDescent="0.25">
      <c r="A2027">
        <v>2693</v>
      </c>
      <c r="B2027">
        <v>2026</v>
      </c>
      <c r="C2027" t="s">
        <v>6227</v>
      </c>
      <c r="D2027" t="s">
        <v>15</v>
      </c>
      <c r="F2027" t="s">
        <v>2102</v>
      </c>
      <c r="G2027" s="4" t="s">
        <v>30</v>
      </c>
      <c r="H2027" s="4">
        <v>3.1585648148148147E-2</v>
      </c>
      <c r="I2027" s="4">
        <v>3.5208333333333335E-2</v>
      </c>
      <c r="J2027" s="4">
        <v>3.1597222222222222E-3</v>
      </c>
      <c r="K2027" s="4">
        <v>1.5856481481481482E-2</v>
      </c>
      <c r="L2027" t="s">
        <v>6228</v>
      </c>
      <c r="M2027" t="s">
        <v>5514</v>
      </c>
      <c r="N2027" s="4">
        <v>1.5729166666666666E-2</v>
      </c>
      <c r="O2027" s="9">
        <v>1.5729166666666666E-2</v>
      </c>
      <c r="P2027">
        <v>11</v>
      </c>
      <c r="Q2027">
        <v>8.0291970802919693E-3</v>
      </c>
      <c r="R2027" t="s">
        <v>23</v>
      </c>
      <c r="S2027">
        <v>45</v>
      </c>
      <c r="T2027" t="s">
        <v>9188</v>
      </c>
      <c r="U2027" t="s">
        <v>4579</v>
      </c>
      <c r="V2027" t="s">
        <v>75</v>
      </c>
      <c r="W2027" t="s">
        <v>4576</v>
      </c>
      <c r="X2027" t="s">
        <v>9198</v>
      </c>
      <c r="Y2027" t="s">
        <v>9166</v>
      </c>
      <c r="Z2027" t="s">
        <v>47</v>
      </c>
      <c r="AA2027" t="s">
        <v>165</v>
      </c>
    </row>
    <row r="2028" spans="1:27" x14ac:dyDescent="0.25">
      <c r="A2028">
        <v>3745</v>
      </c>
      <c r="B2028">
        <v>2027</v>
      </c>
      <c r="C2028" t="s">
        <v>2653</v>
      </c>
      <c r="D2028" t="s">
        <v>15</v>
      </c>
      <c r="E2028" t="s">
        <v>407</v>
      </c>
      <c r="F2028" t="s">
        <v>82</v>
      </c>
      <c r="G2028" s="4" t="s">
        <v>186</v>
      </c>
      <c r="H2028" s="4">
        <v>3.1585648148148147E-2</v>
      </c>
      <c r="I2028" s="4">
        <v>3.2650462962962964E-2</v>
      </c>
      <c r="J2028" s="4">
        <v>3.1597222222222222E-3</v>
      </c>
      <c r="K2028" s="4">
        <v>1.5509259259259259E-2</v>
      </c>
      <c r="L2028" t="s">
        <v>6228</v>
      </c>
      <c r="M2028" t="s">
        <v>7593</v>
      </c>
      <c r="N2028" s="4">
        <v>1.607638888888889E-2</v>
      </c>
      <c r="O2028" s="9">
        <v>1.607638888888889E-2</v>
      </c>
      <c r="P2028">
        <v>-49</v>
      </c>
      <c r="Q2028">
        <v>-3.6567164179104501E-2</v>
      </c>
      <c r="R2028" t="s">
        <v>43</v>
      </c>
      <c r="S2028">
        <v>45</v>
      </c>
      <c r="T2028" t="s">
        <v>9189</v>
      </c>
      <c r="U2028" t="s">
        <v>4576</v>
      </c>
      <c r="V2028" t="s">
        <v>105</v>
      </c>
      <c r="W2028" t="s">
        <v>4576</v>
      </c>
      <c r="X2028" t="s">
        <v>9198</v>
      </c>
      <c r="Y2028" t="s">
        <v>9166</v>
      </c>
      <c r="Z2028" t="s">
        <v>47</v>
      </c>
      <c r="AA2028" t="s">
        <v>75</v>
      </c>
    </row>
    <row r="2029" spans="1:27" x14ac:dyDescent="0.25">
      <c r="A2029">
        <v>2165</v>
      </c>
      <c r="B2029">
        <v>2028</v>
      </c>
      <c r="C2029" t="s">
        <v>7603</v>
      </c>
      <c r="D2029" t="s">
        <v>15</v>
      </c>
      <c r="E2029" t="s">
        <v>2654</v>
      </c>
      <c r="F2029" t="s">
        <v>1740</v>
      </c>
      <c r="G2029" s="4" t="s">
        <v>186</v>
      </c>
      <c r="H2029" s="4">
        <v>3.1597222222222221E-2</v>
      </c>
      <c r="I2029" s="4">
        <v>3.2800925925925928E-2</v>
      </c>
      <c r="J2029" s="4">
        <v>3.1597222222222222E-3</v>
      </c>
      <c r="K2029" s="4">
        <v>1.6006944444444445E-2</v>
      </c>
      <c r="L2029" t="s">
        <v>7224</v>
      </c>
      <c r="M2029" t="s">
        <v>6835</v>
      </c>
      <c r="N2029" s="4">
        <v>1.5590277777777778E-2</v>
      </c>
      <c r="O2029" s="9">
        <v>1.5590277777777778E-2</v>
      </c>
      <c r="P2029">
        <v>36</v>
      </c>
      <c r="Q2029">
        <v>2.60303687635575E-2</v>
      </c>
      <c r="R2029" t="s">
        <v>19</v>
      </c>
      <c r="S2029">
        <v>45</v>
      </c>
      <c r="T2029" t="s">
        <v>9189</v>
      </c>
      <c r="U2029" t="s">
        <v>4576</v>
      </c>
      <c r="V2029" t="s">
        <v>105</v>
      </c>
      <c r="W2029" t="s">
        <v>4576</v>
      </c>
      <c r="X2029" t="s">
        <v>9198</v>
      </c>
      <c r="Y2029" t="s">
        <v>9166</v>
      </c>
      <c r="Z2029" t="s">
        <v>47</v>
      </c>
      <c r="AA2029" t="s">
        <v>9174</v>
      </c>
    </row>
    <row r="2030" spans="1:27" x14ac:dyDescent="0.25">
      <c r="A2030">
        <v>5467</v>
      </c>
      <c r="B2030">
        <v>2029</v>
      </c>
      <c r="C2030" t="s">
        <v>2655</v>
      </c>
      <c r="D2030" t="s">
        <v>15</v>
      </c>
      <c r="F2030" t="s">
        <v>82</v>
      </c>
      <c r="G2030" s="4" t="s">
        <v>18</v>
      </c>
      <c r="H2030" s="4">
        <v>3.1597222222222221E-2</v>
      </c>
      <c r="I2030" s="4">
        <v>3.6168981481481483E-2</v>
      </c>
      <c r="J2030" s="4">
        <v>3.1597222222222222E-3</v>
      </c>
      <c r="K2030" s="4">
        <v>1.607638888888889E-2</v>
      </c>
      <c r="L2030" t="s">
        <v>7224</v>
      </c>
      <c r="M2030" t="s">
        <v>7225</v>
      </c>
      <c r="N2030" s="4">
        <v>1.5520833333333333E-2</v>
      </c>
      <c r="O2030" s="9">
        <v>1.5520833333333333E-2</v>
      </c>
      <c r="P2030">
        <v>48</v>
      </c>
      <c r="Q2030">
        <v>3.4557235421166302E-2</v>
      </c>
      <c r="R2030" t="s">
        <v>19</v>
      </c>
      <c r="S2030">
        <v>45</v>
      </c>
      <c r="T2030" t="s">
        <v>9188</v>
      </c>
      <c r="U2030" t="s">
        <v>4579</v>
      </c>
      <c r="V2030" t="s">
        <v>105</v>
      </c>
      <c r="W2030" t="s">
        <v>4576</v>
      </c>
      <c r="X2030" t="s">
        <v>9198</v>
      </c>
      <c r="Y2030" t="s">
        <v>9166</v>
      </c>
      <c r="Z2030" t="s">
        <v>47</v>
      </c>
      <c r="AA2030" t="s">
        <v>9178</v>
      </c>
    </row>
    <row r="2031" spans="1:27" x14ac:dyDescent="0.25">
      <c r="A2031">
        <v>4800</v>
      </c>
      <c r="B2031">
        <v>2030</v>
      </c>
      <c r="C2031" t="s">
        <v>8392</v>
      </c>
      <c r="D2031" t="s">
        <v>15</v>
      </c>
      <c r="E2031" t="s">
        <v>2656</v>
      </c>
      <c r="F2031" t="s">
        <v>68</v>
      </c>
      <c r="G2031" s="4" t="s">
        <v>135</v>
      </c>
      <c r="H2031" s="4">
        <v>3.1608796296296295E-2</v>
      </c>
      <c r="I2031" s="4">
        <v>3.3009259259259259E-2</v>
      </c>
      <c r="J2031" s="4">
        <v>3.1597222222222222E-3</v>
      </c>
      <c r="K2031" s="4">
        <v>1.5868055555555555E-2</v>
      </c>
      <c r="L2031" t="s">
        <v>8095</v>
      </c>
      <c r="M2031" t="s">
        <v>8393</v>
      </c>
      <c r="N2031" s="4">
        <v>1.5740740740740739E-2</v>
      </c>
      <c r="O2031" s="9">
        <v>1.5740740740740739E-2</v>
      </c>
      <c r="P2031">
        <v>11</v>
      </c>
      <c r="Q2031">
        <v>8.0233406272793607E-3</v>
      </c>
      <c r="R2031" t="s">
        <v>23</v>
      </c>
      <c r="S2031">
        <v>45</v>
      </c>
      <c r="T2031" t="s">
        <v>9188</v>
      </c>
      <c r="U2031" t="s">
        <v>4576</v>
      </c>
      <c r="V2031" t="s">
        <v>136</v>
      </c>
      <c r="W2031" t="s">
        <v>4576</v>
      </c>
      <c r="X2031" t="s">
        <v>9198</v>
      </c>
      <c r="Y2031" t="s">
        <v>9166</v>
      </c>
      <c r="Z2031" t="s">
        <v>47</v>
      </c>
      <c r="AA2031" t="s">
        <v>168</v>
      </c>
    </row>
    <row r="2032" spans="1:27" x14ac:dyDescent="0.25">
      <c r="A2032">
        <v>2880</v>
      </c>
      <c r="B2032">
        <v>2031</v>
      </c>
      <c r="C2032" t="s">
        <v>2657</v>
      </c>
      <c r="D2032" t="s">
        <v>15</v>
      </c>
      <c r="E2032" t="s">
        <v>2658</v>
      </c>
      <c r="F2032" t="s">
        <v>594</v>
      </c>
      <c r="G2032" s="4" t="s">
        <v>207</v>
      </c>
      <c r="H2032" s="4">
        <v>3.1608796296296295E-2</v>
      </c>
      <c r="I2032" s="4">
        <v>3.528935185185185E-2</v>
      </c>
      <c r="J2032" s="4">
        <v>3.1597222222222222E-3</v>
      </c>
      <c r="K2032" s="4">
        <v>1.5682870370370371E-2</v>
      </c>
      <c r="L2032" t="s">
        <v>8095</v>
      </c>
      <c r="M2032" t="s">
        <v>7217</v>
      </c>
      <c r="N2032" s="4">
        <v>1.5925925925925927E-2</v>
      </c>
      <c r="O2032" s="9">
        <v>1.5925925925925927E-2</v>
      </c>
      <c r="P2032">
        <v>-21</v>
      </c>
      <c r="Q2032">
        <v>-1.54981549815498E-2</v>
      </c>
      <c r="R2032" t="s">
        <v>23</v>
      </c>
      <c r="S2032">
        <v>45</v>
      </c>
      <c r="T2032" t="s">
        <v>9188</v>
      </c>
      <c r="U2032" t="s">
        <v>4576</v>
      </c>
      <c r="V2032" t="s">
        <v>165</v>
      </c>
      <c r="W2032" t="s">
        <v>4576</v>
      </c>
      <c r="X2032" t="s">
        <v>9198</v>
      </c>
      <c r="Y2032" t="s">
        <v>9166</v>
      </c>
      <c r="Z2032" t="s">
        <v>47</v>
      </c>
      <c r="AA2032" t="s">
        <v>119</v>
      </c>
    </row>
    <row r="2033" spans="1:27" x14ac:dyDescent="0.25">
      <c r="A2033">
        <v>3017</v>
      </c>
      <c r="B2033">
        <v>2032</v>
      </c>
      <c r="C2033" t="s">
        <v>7319</v>
      </c>
      <c r="D2033" t="s">
        <v>1658</v>
      </c>
      <c r="E2033" t="s">
        <v>1204</v>
      </c>
      <c r="F2033" t="s">
        <v>42</v>
      </c>
      <c r="G2033" s="4" t="s">
        <v>18</v>
      </c>
      <c r="H2033" s="4">
        <v>3.1620370370370368E-2</v>
      </c>
      <c r="I2033" s="4">
        <v>3.829861111111111E-2</v>
      </c>
      <c r="J2033" s="4">
        <v>3.1597222222222222E-3</v>
      </c>
      <c r="K2033" s="4">
        <v>1.5844907407407408E-2</v>
      </c>
      <c r="L2033" t="s">
        <v>7320</v>
      </c>
      <c r="M2033" t="s">
        <v>7321</v>
      </c>
      <c r="N2033" s="4">
        <v>1.5775462962962963E-2</v>
      </c>
      <c r="O2033" s="9">
        <v>1.5775462962962963E-2</v>
      </c>
      <c r="P2033">
        <v>6</v>
      </c>
      <c r="Q2033">
        <v>4.3827611395178996E-3</v>
      </c>
      <c r="R2033" t="s">
        <v>23</v>
      </c>
      <c r="S2033">
        <v>45</v>
      </c>
      <c r="T2033" t="s">
        <v>9188</v>
      </c>
      <c r="U2033" t="s">
        <v>4576</v>
      </c>
      <c r="V2033" t="s">
        <v>105</v>
      </c>
      <c r="W2033" t="s">
        <v>4576</v>
      </c>
      <c r="X2033" t="s">
        <v>9198</v>
      </c>
      <c r="Y2033" t="s">
        <v>9166</v>
      </c>
      <c r="Z2033" t="s">
        <v>47</v>
      </c>
      <c r="AA2033" t="s">
        <v>161</v>
      </c>
    </row>
    <row r="2034" spans="1:27" x14ac:dyDescent="0.25">
      <c r="A2034">
        <v>3698</v>
      </c>
      <c r="B2034">
        <v>2033</v>
      </c>
      <c r="C2034" t="s">
        <v>2659</v>
      </c>
      <c r="D2034" t="s">
        <v>15</v>
      </c>
      <c r="E2034" t="s">
        <v>2660</v>
      </c>
      <c r="F2034" t="s">
        <v>82</v>
      </c>
      <c r="G2034" s="4" t="s">
        <v>18</v>
      </c>
      <c r="H2034" s="4">
        <v>3.1620370370370368E-2</v>
      </c>
      <c r="I2034" s="4">
        <v>3.5821759259259262E-2</v>
      </c>
      <c r="J2034" s="4">
        <v>3.1597222222222222E-3</v>
      </c>
      <c r="K2034" s="4">
        <v>1.6226851851851853E-2</v>
      </c>
      <c r="L2034" t="s">
        <v>7320</v>
      </c>
      <c r="M2034" t="s">
        <v>4627</v>
      </c>
      <c r="N2034" s="4">
        <v>1.5393518518518518E-2</v>
      </c>
      <c r="O2034" s="9">
        <v>1.5393518518518518E-2</v>
      </c>
      <c r="P2034">
        <v>72</v>
      </c>
      <c r="Q2034">
        <v>5.1355206847360897E-2</v>
      </c>
      <c r="R2034" t="s">
        <v>19</v>
      </c>
      <c r="S2034">
        <v>45</v>
      </c>
      <c r="T2034" t="s">
        <v>9188</v>
      </c>
      <c r="U2034" t="s">
        <v>4576</v>
      </c>
      <c r="V2034" t="s">
        <v>105</v>
      </c>
      <c r="W2034" t="s">
        <v>4576</v>
      </c>
      <c r="X2034" t="s">
        <v>9198</v>
      </c>
      <c r="Y2034" t="s">
        <v>9166</v>
      </c>
      <c r="Z2034" t="s">
        <v>47</v>
      </c>
      <c r="AA2034" t="s">
        <v>83</v>
      </c>
    </row>
    <row r="2035" spans="1:27" x14ac:dyDescent="0.25">
      <c r="A2035">
        <v>2843</v>
      </c>
      <c r="B2035">
        <v>2034</v>
      </c>
      <c r="C2035" t="s">
        <v>7858</v>
      </c>
      <c r="D2035" t="s">
        <v>15</v>
      </c>
      <c r="E2035" t="s">
        <v>2661</v>
      </c>
      <c r="F2035" t="s">
        <v>2662</v>
      </c>
      <c r="G2035" s="4" t="s">
        <v>186</v>
      </c>
      <c r="H2035" s="4">
        <v>3.1631944444444442E-2</v>
      </c>
      <c r="I2035" s="4">
        <v>3.3113425925925928E-2</v>
      </c>
      <c r="J2035" s="4">
        <v>3.1597222222222222E-3</v>
      </c>
      <c r="K2035" s="4">
        <v>1.5694444444444445E-2</v>
      </c>
      <c r="L2035" t="s">
        <v>5974</v>
      </c>
      <c r="M2035" t="s">
        <v>4837</v>
      </c>
      <c r="N2035" s="4">
        <v>1.59375E-2</v>
      </c>
      <c r="O2035" s="9">
        <v>1.59375E-2</v>
      </c>
      <c r="P2035">
        <v>-21</v>
      </c>
      <c r="Q2035">
        <v>-1.54867256637168E-2</v>
      </c>
      <c r="R2035" t="s">
        <v>23</v>
      </c>
      <c r="S2035">
        <v>45</v>
      </c>
      <c r="T2035" t="s">
        <v>9189</v>
      </c>
      <c r="U2035" t="s">
        <v>4576</v>
      </c>
      <c r="V2035" t="s">
        <v>105</v>
      </c>
      <c r="W2035" t="s">
        <v>4576</v>
      </c>
      <c r="X2035" t="s">
        <v>9198</v>
      </c>
      <c r="Y2035" t="s">
        <v>9166</v>
      </c>
      <c r="Z2035" t="s">
        <v>47</v>
      </c>
      <c r="AA2035" t="s">
        <v>122</v>
      </c>
    </row>
    <row r="2036" spans="1:27" x14ac:dyDescent="0.25">
      <c r="A2036">
        <v>2793</v>
      </c>
      <c r="B2036">
        <v>2035</v>
      </c>
      <c r="C2036" t="s">
        <v>2663</v>
      </c>
      <c r="D2036" t="s">
        <v>15</v>
      </c>
      <c r="F2036" t="s">
        <v>2664</v>
      </c>
      <c r="G2036" s="4" t="s">
        <v>685</v>
      </c>
      <c r="H2036" s="4">
        <v>3.1631944444444442E-2</v>
      </c>
      <c r="I2036" s="4">
        <v>3.2777777777777781E-2</v>
      </c>
      <c r="J2036" s="4">
        <v>3.1597222222222222E-3</v>
      </c>
      <c r="K2036" s="4">
        <v>1.5949074074074074E-2</v>
      </c>
      <c r="L2036" t="s">
        <v>5974</v>
      </c>
      <c r="M2036" t="s">
        <v>5014</v>
      </c>
      <c r="N2036" s="4">
        <v>1.5682870370370371E-2</v>
      </c>
      <c r="O2036" s="9">
        <v>1.5682870370370371E-2</v>
      </c>
      <c r="P2036">
        <v>23</v>
      </c>
      <c r="Q2036">
        <v>1.6690856313497801E-2</v>
      </c>
      <c r="R2036" t="s">
        <v>23</v>
      </c>
      <c r="S2036">
        <v>45</v>
      </c>
      <c r="T2036" t="s">
        <v>9188</v>
      </c>
      <c r="U2036" t="s">
        <v>4579</v>
      </c>
      <c r="V2036" t="s">
        <v>62</v>
      </c>
      <c r="W2036" t="s">
        <v>4576</v>
      </c>
      <c r="X2036" t="s">
        <v>9198</v>
      </c>
      <c r="Y2036" t="s">
        <v>9166</v>
      </c>
      <c r="Z2036" t="s">
        <v>47</v>
      </c>
      <c r="AA2036" t="s">
        <v>189</v>
      </c>
    </row>
    <row r="2037" spans="1:27" x14ac:dyDescent="0.25">
      <c r="A2037">
        <v>3237</v>
      </c>
      <c r="B2037">
        <v>2036</v>
      </c>
      <c r="C2037" t="s">
        <v>6359</v>
      </c>
      <c r="D2037" t="s">
        <v>15</v>
      </c>
      <c r="F2037" t="s">
        <v>2665</v>
      </c>
      <c r="G2037" s="4" t="s">
        <v>1011</v>
      </c>
      <c r="H2037" s="4">
        <v>3.1631944444444442E-2</v>
      </c>
      <c r="I2037" s="4">
        <v>3.2476851851851854E-2</v>
      </c>
      <c r="J2037" s="4">
        <v>3.1597222222222222E-3</v>
      </c>
      <c r="K2037" s="4">
        <v>1.556712962962963E-2</v>
      </c>
      <c r="L2037" t="s">
        <v>5974</v>
      </c>
      <c r="M2037" t="s">
        <v>4993</v>
      </c>
      <c r="N2037" s="4">
        <v>1.6064814814814816E-2</v>
      </c>
      <c r="O2037" s="9">
        <v>1.6064814814814816E-2</v>
      </c>
      <c r="P2037">
        <v>-43</v>
      </c>
      <c r="Q2037">
        <v>-3.1970260223048302E-2</v>
      </c>
      <c r="R2037" t="s">
        <v>43</v>
      </c>
      <c r="S2037">
        <v>45</v>
      </c>
      <c r="T2037" t="s">
        <v>9189</v>
      </c>
      <c r="U2037" t="s">
        <v>4579</v>
      </c>
      <c r="V2037" t="s">
        <v>136</v>
      </c>
      <c r="W2037" t="s">
        <v>4576</v>
      </c>
      <c r="X2037" t="s">
        <v>9198</v>
      </c>
      <c r="Y2037" t="s">
        <v>9166</v>
      </c>
      <c r="Z2037" t="s">
        <v>47</v>
      </c>
      <c r="AA2037" t="s">
        <v>91</v>
      </c>
    </row>
    <row r="2038" spans="1:27" x14ac:dyDescent="0.25">
      <c r="A2038">
        <v>1556</v>
      </c>
      <c r="B2038">
        <v>2037</v>
      </c>
      <c r="C2038" t="s">
        <v>2666</v>
      </c>
      <c r="D2038" t="s">
        <v>15</v>
      </c>
      <c r="E2038" t="s">
        <v>517</v>
      </c>
      <c r="F2038" t="s">
        <v>2128</v>
      </c>
      <c r="G2038" s="4" t="s">
        <v>207</v>
      </c>
      <c r="H2038" s="4">
        <v>3.1631944444444442E-2</v>
      </c>
      <c r="I2038" s="4">
        <v>3.3136574074074075E-2</v>
      </c>
      <c r="J2038" s="4">
        <v>3.1597222222222222E-3</v>
      </c>
      <c r="K2038" s="4">
        <v>1.5844907407407408E-2</v>
      </c>
      <c r="L2038" t="s">
        <v>5974</v>
      </c>
      <c r="M2038" t="s">
        <v>7321</v>
      </c>
      <c r="N2038" s="4">
        <v>1.5787037037037037E-2</v>
      </c>
      <c r="O2038" s="9">
        <v>1.5787037037037037E-2</v>
      </c>
      <c r="P2038">
        <v>5</v>
      </c>
      <c r="Q2038">
        <v>3.6523009495982501E-3</v>
      </c>
      <c r="R2038" t="s">
        <v>23</v>
      </c>
      <c r="S2038">
        <v>45</v>
      </c>
      <c r="T2038" t="s">
        <v>9188</v>
      </c>
      <c r="U2038" t="s">
        <v>4576</v>
      </c>
      <c r="V2038" t="s">
        <v>165</v>
      </c>
      <c r="W2038" t="s">
        <v>4576</v>
      </c>
      <c r="X2038" t="s">
        <v>9198</v>
      </c>
      <c r="Y2038" t="s">
        <v>9166</v>
      </c>
      <c r="Z2038" t="s">
        <v>47</v>
      </c>
      <c r="AA2038" t="s">
        <v>161</v>
      </c>
    </row>
    <row r="2039" spans="1:27" x14ac:dyDescent="0.25">
      <c r="A2039">
        <v>4761</v>
      </c>
      <c r="B2039">
        <v>2038</v>
      </c>
      <c r="C2039" t="s">
        <v>8096</v>
      </c>
      <c r="D2039" t="s">
        <v>15</v>
      </c>
      <c r="E2039" t="s">
        <v>2667</v>
      </c>
      <c r="F2039" t="s">
        <v>174</v>
      </c>
      <c r="G2039" s="4" t="s">
        <v>207</v>
      </c>
      <c r="H2039" s="4">
        <v>3.1655092592592596E-2</v>
      </c>
      <c r="I2039" s="4">
        <v>3.2256944444444442E-2</v>
      </c>
      <c r="J2039" s="4">
        <v>3.1712962962962962E-3</v>
      </c>
      <c r="K2039" s="4">
        <v>1.5543981481481482E-2</v>
      </c>
      <c r="L2039" t="s">
        <v>7755</v>
      </c>
      <c r="M2039" t="s">
        <v>4832</v>
      </c>
      <c r="N2039" s="4">
        <v>1.6111111111111111E-2</v>
      </c>
      <c r="O2039" s="9">
        <v>1.6111111111111111E-2</v>
      </c>
      <c r="P2039">
        <v>-49</v>
      </c>
      <c r="Q2039">
        <v>-3.6485480268056598E-2</v>
      </c>
      <c r="R2039" t="s">
        <v>43</v>
      </c>
      <c r="S2039">
        <v>45</v>
      </c>
      <c r="T2039" t="s">
        <v>9188</v>
      </c>
      <c r="U2039" t="s">
        <v>4576</v>
      </c>
      <c r="V2039" t="s">
        <v>165</v>
      </c>
      <c r="W2039" t="s">
        <v>4576</v>
      </c>
      <c r="X2039" t="s">
        <v>9198</v>
      </c>
      <c r="Y2039" t="s">
        <v>9166</v>
      </c>
      <c r="Z2039" t="s">
        <v>47</v>
      </c>
      <c r="AA2039" t="s">
        <v>86</v>
      </c>
    </row>
    <row r="2040" spans="1:27" x14ac:dyDescent="0.25">
      <c r="A2040">
        <v>1747</v>
      </c>
      <c r="B2040">
        <v>2039</v>
      </c>
      <c r="C2040" t="s">
        <v>2668</v>
      </c>
      <c r="D2040" t="s">
        <v>15</v>
      </c>
      <c r="E2040" t="s">
        <v>1249</v>
      </c>
      <c r="F2040" t="s">
        <v>82</v>
      </c>
      <c r="G2040" s="4" t="s">
        <v>186</v>
      </c>
      <c r="H2040" s="4">
        <v>3.1655092592592596E-2</v>
      </c>
      <c r="I2040" s="4">
        <v>3.2974537037037038E-2</v>
      </c>
      <c r="J2040" s="4">
        <v>3.1712962962962962E-3</v>
      </c>
      <c r="K2040" s="4">
        <v>1.5960648148148147E-2</v>
      </c>
      <c r="L2040" t="s">
        <v>7755</v>
      </c>
      <c r="M2040" t="s">
        <v>5011</v>
      </c>
      <c r="N2040" s="4">
        <v>1.5694444444444445E-2</v>
      </c>
      <c r="O2040" s="9">
        <v>1.5694444444444445E-2</v>
      </c>
      <c r="P2040">
        <v>23</v>
      </c>
      <c r="Q2040">
        <v>1.6678752719361901E-2</v>
      </c>
      <c r="R2040" t="s">
        <v>23</v>
      </c>
      <c r="S2040">
        <v>45</v>
      </c>
      <c r="T2040" t="s">
        <v>9189</v>
      </c>
      <c r="U2040" t="s">
        <v>4576</v>
      </c>
      <c r="V2040" t="s">
        <v>105</v>
      </c>
      <c r="W2040" t="s">
        <v>4576</v>
      </c>
      <c r="X2040" t="s">
        <v>9198</v>
      </c>
      <c r="Y2040" t="s">
        <v>9166</v>
      </c>
      <c r="Z2040" t="s">
        <v>47</v>
      </c>
      <c r="AA2040" t="s">
        <v>191</v>
      </c>
    </row>
    <row r="2041" spans="1:27" x14ac:dyDescent="0.25">
      <c r="A2041">
        <v>1925</v>
      </c>
      <c r="B2041">
        <v>2040</v>
      </c>
      <c r="C2041" t="s">
        <v>2669</v>
      </c>
      <c r="D2041" t="s">
        <v>15</v>
      </c>
      <c r="E2041" t="s">
        <v>639</v>
      </c>
      <c r="F2041" t="s">
        <v>37</v>
      </c>
      <c r="G2041" s="4" t="s">
        <v>151</v>
      </c>
      <c r="H2041" s="4">
        <v>3.1655092592592596E-2</v>
      </c>
      <c r="I2041" s="4">
        <v>3.2870370370370369E-2</v>
      </c>
      <c r="J2041" s="4">
        <v>3.1712962962962962E-3</v>
      </c>
      <c r="K2041" s="4">
        <v>1.5636574074074074E-2</v>
      </c>
      <c r="L2041" t="s">
        <v>7755</v>
      </c>
      <c r="M2041" t="s">
        <v>5961</v>
      </c>
      <c r="N2041" s="4">
        <v>1.6018518518518519E-2</v>
      </c>
      <c r="O2041" s="9">
        <v>1.6018518518518519E-2</v>
      </c>
      <c r="P2041">
        <v>-33</v>
      </c>
      <c r="Q2041">
        <v>-2.4426350851221301E-2</v>
      </c>
      <c r="R2041" t="s">
        <v>43</v>
      </c>
      <c r="S2041">
        <v>45</v>
      </c>
      <c r="T2041" t="s">
        <v>9189</v>
      </c>
      <c r="U2041" t="s">
        <v>4576</v>
      </c>
      <c r="V2041" t="s">
        <v>75</v>
      </c>
      <c r="W2041" t="s">
        <v>4576</v>
      </c>
      <c r="X2041" t="s">
        <v>9198</v>
      </c>
      <c r="Y2041" t="s">
        <v>9166</v>
      </c>
      <c r="Z2041" t="s">
        <v>47</v>
      </c>
      <c r="AA2041" t="s">
        <v>107</v>
      </c>
    </row>
    <row r="2042" spans="1:27" x14ac:dyDescent="0.25">
      <c r="A2042">
        <v>185</v>
      </c>
      <c r="B2042">
        <v>2041</v>
      </c>
      <c r="C2042" t="s">
        <v>2670</v>
      </c>
      <c r="D2042" t="s">
        <v>15</v>
      </c>
      <c r="E2042" t="s">
        <v>625</v>
      </c>
      <c r="F2042" t="s">
        <v>1710</v>
      </c>
      <c r="G2042" s="4" t="s">
        <v>135</v>
      </c>
      <c r="H2042" s="4">
        <v>3.1666666666666669E-2</v>
      </c>
      <c r="I2042" s="4">
        <v>3.2719907407407406E-2</v>
      </c>
      <c r="J2042" s="4">
        <v>3.1712962962962962E-3</v>
      </c>
      <c r="K2042" s="4">
        <v>1.556712962962963E-2</v>
      </c>
      <c r="L2042" t="s">
        <v>6361</v>
      </c>
      <c r="M2042" t="s">
        <v>4993</v>
      </c>
      <c r="N2042" s="4">
        <v>1.6099537037037037E-2</v>
      </c>
      <c r="O2042" s="9">
        <v>1.6099537037037037E-2</v>
      </c>
      <c r="P2042">
        <v>-46</v>
      </c>
      <c r="Q2042">
        <v>-3.4200743494423799E-2</v>
      </c>
      <c r="R2042" t="s">
        <v>43</v>
      </c>
      <c r="S2042">
        <v>45</v>
      </c>
      <c r="T2042" t="s">
        <v>9188</v>
      </c>
      <c r="U2042" t="s">
        <v>4576</v>
      </c>
      <c r="V2042" t="s">
        <v>136</v>
      </c>
      <c r="W2042" t="s">
        <v>4576</v>
      </c>
      <c r="X2042" t="s">
        <v>9198</v>
      </c>
      <c r="Y2042" t="s">
        <v>9166</v>
      </c>
      <c r="Z2042" t="s">
        <v>47</v>
      </c>
      <c r="AA2042" t="s">
        <v>91</v>
      </c>
    </row>
    <row r="2043" spans="1:27" x14ac:dyDescent="0.25">
      <c r="A2043">
        <v>2702</v>
      </c>
      <c r="B2043">
        <v>2042</v>
      </c>
      <c r="C2043" t="s">
        <v>6360</v>
      </c>
      <c r="D2043" t="s">
        <v>15</v>
      </c>
      <c r="F2043" t="s">
        <v>808</v>
      </c>
      <c r="G2043" s="4" t="s">
        <v>207</v>
      </c>
      <c r="H2043" s="4">
        <v>3.1666666666666669E-2</v>
      </c>
      <c r="I2043" s="4">
        <v>3.2719907407407406E-2</v>
      </c>
      <c r="J2043" s="4">
        <v>3.1712962962962962E-3</v>
      </c>
      <c r="K2043" s="4">
        <v>1.5648148148148147E-2</v>
      </c>
      <c r="L2043" t="s">
        <v>6361</v>
      </c>
      <c r="M2043" t="s">
        <v>6362</v>
      </c>
      <c r="N2043" s="4">
        <v>1.6018518518518519E-2</v>
      </c>
      <c r="O2043" s="9">
        <v>1.6018518518518519E-2</v>
      </c>
      <c r="P2043">
        <v>-32</v>
      </c>
      <c r="Q2043">
        <v>-2.3668639053254399E-2</v>
      </c>
      <c r="R2043" t="s">
        <v>43</v>
      </c>
      <c r="S2043">
        <v>45</v>
      </c>
      <c r="T2043" t="s">
        <v>9188</v>
      </c>
      <c r="U2043" t="s">
        <v>4579</v>
      </c>
      <c r="V2043" t="s">
        <v>165</v>
      </c>
      <c r="W2043" t="s">
        <v>4576</v>
      </c>
      <c r="X2043" t="s">
        <v>9198</v>
      </c>
      <c r="Y2043" t="s">
        <v>9166</v>
      </c>
      <c r="Z2043" t="s">
        <v>47</v>
      </c>
      <c r="AA2043" t="s">
        <v>111</v>
      </c>
    </row>
    <row r="2044" spans="1:27" x14ac:dyDescent="0.25">
      <c r="A2044">
        <v>285</v>
      </c>
      <c r="B2044">
        <v>2043</v>
      </c>
      <c r="C2044" t="s">
        <v>2671</v>
      </c>
      <c r="D2044" t="s">
        <v>15</v>
      </c>
      <c r="F2044" t="s">
        <v>1498</v>
      </c>
      <c r="G2044" s="4" t="s">
        <v>135</v>
      </c>
      <c r="H2044" s="4">
        <v>3.1666666666666669E-2</v>
      </c>
      <c r="I2044" s="4">
        <v>3.622685185185185E-2</v>
      </c>
      <c r="J2044" s="4">
        <v>3.1712962962962962E-3</v>
      </c>
      <c r="K2044" s="4">
        <v>1.5787037037037037E-2</v>
      </c>
      <c r="L2044" t="s">
        <v>6361</v>
      </c>
      <c r="M2044" t="s">
        <v>5493</v>
      </c>
      <c r="N2044" s="4">
        <v>1.5879629629629629E-2</v>
      </c>
      <c r="O2044" s="9">
        <v>1.5879629629629629E-2</v>
      </c>
      <c r="P2044">
        <v>-8</v>
      </c>
      <c r="Q2044">
        <v>-5.8651026392961903E-3</v>
      </c>
      <c r="R2044" t="s">
        <v>23</v>
      </c>
      <c r="S2044">
        <v>45</v>
      </c>
      <c r="T2044" t="s">
        <v>9188</v>
      </c>
      <c r="U2044" t="s">
        <v>4579</v>
      </c>
      <c r="V2044" t="s">
        <v>136</v>
      </c>
      <c r="W2044" t="s">
        <v>4576</v>
      </c>
      <c r="X2044" t="s">
        <v>9198</v>
      </c>
      <c r="Y2044" t="s">
        <v>9166</v>
      </c>
      <c r="Z2044" t="s">
        <v>47</v>
      </c>
      <c r="AA2044" t="s">
        <v>147</v>
      </c>
    </row>
    <row r="2045" spans="1:27" x14ac:dyDescent="0.25">
      <c r="A2045">
        <v>3568</v>
      </c>
      <c r="B2045">
        <v>2044</v>
      </c>
      <c r="C2045" t="s">
        <v>8934</v>
      </c>
      <c r="D2045" t="s">
        <v>15</v>
      </c>
      <c r="E2045" t="s">
        <v>1472</v>
      </c>
      <c r="F2045" t="s">
        <v>82</v>
      </c>
      <c r="G2045" s="4" t="s">
        <v>135</v>
      </c>
      <c r="H2045" s="4">
        <v>3.1666666666666669E-2</v>
      </c>
      <c r="I2045" s="4">
        <v>3.3009259259259259E-2</v>
      </c>
      <c r="J2045" s="4">
        <v>3.1712962962962962E-3</v>
      </c>
      <c r="K2045" s="4">
        <v>1.545138888888889E-2</v>
      </c>
      <c r="L2045" t="s">
        <v>6361</v>
      </c>
      <c r="M2045" t="s">
        <v>5822</v>
      </c>
      <c r="N2045" s="4">
        <v>1.6215277777777776E-2</v>
      </c>
      <c r="O2045" s="9">
        <v>1.6215277777777776E-2</v>
      </c>
      <c r="P2045">
        <v>-66</v>
      </c>
      <c r="Q2045">
        <v>-4.9438202247190997E-2</v>
      </c>
      <c r="R2045" t="s">
        <v>43</v>
      </c>
      <c r="S2045">
        <v>45</v>
      </c>
      <c r="T2045" t="s">
        <v>9188</v>
      </c>
      <c r="U2045" t="s">
        <v>4576</v>
      </c>
      <c r="V2045" t="s">
        <v>136</v>
      </c>
      <c r="W2045" t="s">
        <v>4576</v>
      </c>
      <c r="X2045" t="s">
        <v>9198</v>
      </c>
      <c r="Y2045" t="s">
        <v>9166</v>
      </c>
      <c r="Z2045" t="s">
        <v>47</v>
      </c>
      <c r="AA2045" t="s">
        <v>58</v>
      </c>
    </row>
    <row r="2046" spans="1:27" x14ac:dyDescent="0.25">
      <c r="A2046">
        <v>595</v>
      </c>
      <c r="B2046">
        <v>2045</v>
      </c>
      <c r="C2046" t="s">
        <v>2672</v>
      </c>
      <c r="D2046" t="s">
        <v>15</v>
      </c>
      <c r="E2046" t="s">
        <v>2673</v>
      </c>
      <c r="F2046" t="s">
        <v>316</v>
      </c>
      <c r="G2046" s="4" t="s">
        <v>135</v>
      </c>
      <c r="H2046" s="4">
        <v>3.1666666666666669E-2</v>
      </c>
      <c r="I2046" s="4">
        <v>3.2777777777777781E-2</v>
      </c>
      <c r="J2046" s="4">
        <v>3.1712962962962962E-3</v>
      </c>
      <c r="K2046" s="4">
        <v>1.5694444444444445E-2</v>
      </c>
      <c r="L2046" t="s">
        <v>6361</v>
      </c>
      <c r="M2046" t="s">
        <v>4837</v>
      </c>
      <c r="N2046" s="4">
        <v>1.5972222222222221E-2</v>
      </c>
      <c r="O2046" s="9">
        <v>1.5972222222222221E-2</v>
      </c>
      <c r="P2046">
        <v>-24</v>
      </c>
      <c r="Q2046">
        <v>-1.7699115044247801E-2</v>
      </c>
      <c r="R2046" t="s">
        <v>23</v>
      </c>
      <c r="S2046">
        <v>45</v>
      </c>
      <c r="T2046" t="s">
        <v>9188</v>
      </c>
      <c r="U2046" t="s">
        <v>4576</v>
      </c>
      <c r="V2046" t="s">
        <v>136</v>
      </c>
      <c r="W2046" t="s">
        <v>4576</v>
      </c>
      <c r="X2046" t="s">
        <v>9198</v>
      </c>
      <c r="Y2046" t="s">
        <v>9166</v>
      </c>
      <c r="Z2046" t="s">
        <v>47</v>
      </c>
      <c r="AA2046" t="s">
        <v>122</v>
      </c>
    </row>
    <row r="2047" spans="1:27" x14ac:dyDescent="0.25">
      <c r="A2047">
        <v>3829</v>
      </c>
      <c r="B2047">
        <v>2046</v>
      </c>
      <c r="C2047" t="s">
        <v>8394</v>
      </c>
      <c r="D2047" t="s">
        <v>15</v>
      </c>
      <c r="E2047" t="s">
        <v>2674</v>
      </c>
      <c r="F2047" t="s">
        <v>2662</v>
      </c>
      <c r="G2047" s="4" t="s">
        <v>135</v>
      </c>
      <c r="H2047" s="4">
        <v>3.1666666666666669E-2</v>
      </c>
      <c r="I2047" s="4">
        <v>3.321759259259259E-2</v>
      </c>
      <c r="J2047" s="4">
        <v>3.1712962962962962E-3</v>
      </c>
      <c r="K2047" s="4">
        <v>1.6018518518518519E-2</v>
      </c>
      <c r="L2047" t="s">
        <v>6361</v>
      </c>
      <c r="M2047" t="s">
        <v>7221</v>
      </c>
      <c r="N2047" s="4">
        <v>1.5648148148148147E-2</v>
      </c>
      <c r="O2047" s="9">
        <v>1.5648148148148147E-2</v>
      </c>
      <c r="P2047">
        <v>32</v>
      </c>
      <c r="Q2047">
        <v>2.3121387283237E-2</v>
      </c>
      <c r="R2047" t="s">
        <v>19</v>
      </c>
      <c r="S2047">
        <v>45</v>
      </c>
      <c r="T2047" t="s">
        <v>9188</v>
      </c>
      <c r="U2047" t="s">
        <v>4576</v>
      </c>
      <c r="V2047" t="s">
        <v>136</v>
      </c>
      <c r="W2047" t="s">
        <v>4576</v>
      </c>
      <c r="X2047" t="s">
        <v>9198</v>
      </c>
      <c r="Y2047" t="s">
        <v>9166</v>
      </c>
      <c r="Z2047" t="s">
        <v>47</v>
      </c>
      <c r="AA2047" t="s">
        <v>9172</v>
      </c>
    </row>
    <row r="2048" spans="1:27" x14ac:dyDescent="0.25">
      <c r="A2048">
        <v>6051</v>
      </c>
      <c r="B2048">
        <v>2047</v>
      </c>
      <c r="C2048" t="s">
        <v>2675</v>
      </c>
      <c r="D2048" t="s">
        <v>15</v>
      </c>
      <c r="E2048" t="s">
        <v>2676</v>
      </c>
      <c r="F2048" t="s">
        <v>82</v>
      </c>
      <c r="G2048" s="4" t="s">
        <v>18</v>
      </c>
      <c r="H2048" s="4">
        <v>3.1678240740740743E-2</v>
      </c>
      <c r="I2048" s="4">
        <v>3.2986111111111112E-2</v>
      </c>
      <c r="J2048" s="4">
        <v>3.1712962962962962E-3</v>
      </c>
      <c r="K2048" s="4">
        <v>1.5810185185185184E-2</v>
      </c>
      <c r="L2048" t="s">
        <v>7000</v>
      </c>
      <c r="M2048" t="s">
        <v>5021</v>
      </c>
      <c r="N2048" s="4">
        <v>1.5868055555555555E-2</v>
      </c>
      <c r="O2048" s="9">
        <v>1.5868055555555555E-2</v>
      </c>
      <c r="P2048">
        <v>-5</v>
      </c>
      <c r="Q2048">
        <v>-3.6603221083455302E-3</v>
      </c>
      <c r="R2048" t="s">
        <v>23</v>
      </c>
      <c r="S2048">
        <v>45</v>
      </c>
      <c r="T2048" t="s">
        <v>9188</v>
      </c>
      <c r="U2048" t="s">
        <v>4576</v>
      </c>
      <c r="V2048" t="s">
        <v>105</v>
      </c>
      <c r="W2048" t="s">
        <v>4576</v>
      </c>
      <c r="X2048" t="s">
        <v>9198</v>
      </c>
      <c r="Y2048" t="s">
        <v>9166</v>
      </c>
      <c r="Z2048" t="s">
        <v>47</v>
      </c>
      <c r="AA2048" t="s">
        <v>152</v>
      </c>
    </row>
    <row r="2049" spans="1:27" x14ac:dyDescent="0.25">
      <c r="A2049">
        <v>5503</v>
      </c>
      <c r="B2049">
        <v>2048</v>
      </c>
      <c r="C2049" t="s">
        <v>9065</v>
      </c>
      <c r="D2049" t="s">
        <v>15</v>
      </c>
      <c r="E2049" t="s">
        <v>2677</v>
      </c>
      <c r="F2049" t="s">
        <v>82</v>
      </c>
      <c r="G2049" s="4" t="s">
        <v>30</v>
      </c>
      <c r="H2049" s="4">
        <v>3.1678240740740743E-2</v>
      </c>
      <c r="I2049" s="4">
        <v>3.3159722222222222E-2</v>
      </c>
      <c r="J2049" s="4">
        <v>3.1712962962962962E-3</v>
      </c>
      <c r="K2049" s="4">
        <v>1.5740740740740739E-2</v>
      </c>
      <c r="L2049" t="s">
        <v>7000</v>
      </c>
      <c r="M2049" t="s">
        <v>6369</v>
      </c>
      <c r="N2049" s="4">
        <v>1.59375E-2</v>
      </c>
      <c r="O2049" s="9">
        <v>1.59375E-2</v>
      </c>
      <c r="P2049">
        <v>-17</v>
      </c>
      <c r="Q2049">
        <v>-1.2500000000000001E-2</v>
      </c>
      <c r="R2049" t="s">
        <v>23</v>
      </c>
      <c r="S2049">
        <v>45</v>
      </c>
      <c r="T2049" t="s">
        <v>9188</v>
      </c>
      <c r="U2049" t="s">
        <v>4576</v>
      </c>
      <c r="V2049" t="s">
        <v>75</v>
      </c>
      <c r="W2049" t="s">
        <v>4576</v>
      </c>
      <c r="X2049" t="s">
        <v>9198</v>
      </c>
      <c r="Y2049" t="s">
        <v>9166</v>
      </c>
      <c r="Z2049" t="s">
        <v>47</v>
      </c>
      <c r="AA2049" t="s">
        <v>136</v>
      </c>
    </row>
    <row r="2050" spans="1:27" x14ac:dyDescent="0.25">
      <c r="A2050">
        <v>4804</v>
      </c>
      <c r="B2050">
        <v>2049</v>
      </c>
      <c r="C2050" t="s">
        <v>2678</v>
      </c>
      <c r="D2050" t="s">
        <v>15</v>
      </c>
      <c r="F2050" t="s">
        <v>600</v>
      </c>
      <c r="G2050" s="4" t="s">
        <v>18</v>
      </c>
      <c r="H2050" s="4">
        <v>3.1678240740740743E-2</v>
      </c>
      <c r="I2050" s="4">
        <v>3.5428240740740739E-2</v>
      </c>
      <c r="J2050" s="4">
        <v>3.1712962962962962E-3</v>
      </c>
      <c r="K2050" s="4">
        <v>1.5810185185185184E-2</v>
      </c>
      <c r="L2050" t="s">
        <v>7000</v>
      </c>
      <c r="M2050" t="s">
        <v>5021</v>
      </c>
      <c r="N2050" s="4">
        <v>1.5868055555555555E-2</v>
      </c>
      <c r="O2050" s="9">
        <v>1.5868055555555555E-2</v>
      </c>
      <c r="P2050">
        <v>-5</v>
      </c>
      <c r="Q2050">
        <v>-3.6603221083455302E-3</v>
      </c>
      <c r="R2050" t="s">
        <v>23</v>
      </c>
      <c r="S2050">
        <v>45</v>
      </c>
      <c r="T2050" t="s">
        <v>9188</v>
      </c>
      <c r="U2050" t="s">
        <v>4579</v>
      </c>
      <c r="V2050" t="s">
        <v>105</v>
      </c>
      <c r="W2050" t="s">
        <v>4576</v>
      </c>
      <c r="X2050" t="s">
        <v>9198</v>
      </c>
      <c r="Y2050" t="s">
        <v>9166</v>
      </c>
      <c r="Z2050" t="s">
        <v>47</v>
      </c>
      <c r="AA2050" t="s">
        <v>152</v>
      </c>
    </row>
    <row r="2051" spans="1:27" x14ac:dyDescent="0.25">
      <c r="A2051">
        <v>4075</v>
      </c>
      <c r="B2051">
        <v>2050</v>
      </c>
      <c r="C2051" t="s">
        <v>8879</v>
      </c>
      <c r="D2051" t="s">
        <v>15</v>
      </c>
      <c r="E2051" t="s">
        <v>2679</v>
      </c>
      <c r="F2051" t="s">
        <v>82</v>
      </c>
      <c r="G2051" s="4" t="s">
        <v>18</v>
      </c>
      <c r="H2051" s="4">
        <v>3.1678240740740743E-2</v>
      </c>
      <c r="I2051" s="4">
        <v>3.3125000000000002E-2</v>
      </c>
      <c r="J2051" s="4">
        <v>3.1712962962962962E-3</v>
      </c>
      <c r="K2051" s="4">
        <v>1.5648148148148147E-2</v>
      </c>
      <c r="L2051" t="s">
        <v>7000</v>
      </c>
      <c r="M2051" t="s">
        <v>6362</v>
      </c>
      <c r="N2051" s="4">
        <v>1.6030092592592592E-2</v>
      </c>
      <c r="O2051" s="9">
        <v>1.6030092592592592E-2</v>
      </c>
      <c r="P2051">
        <v>-33</v>
      </c>
      <c r="Q2051">
        <v>-2.4408284023668601E-2</v>
      </c>
      <c r="R2051" t="s">
        <v>43</v>
      </c>
      <c r="S2051">
        <v>45</v>
      </c>
      <c r="T2051" t="s">
        <v>9188</v>
      </c>
      <c r="U2051" t="s">
        <v>4576</v>
      </c>
      <c r="V2051" t="s">
        <v>105</v>
      </c>
      <c r="W2051" t="s">
        <v>4576</v>
      </c>
      <c r="X2051" t="s">
        <v>9198</v>
      </c>
      <c r="Y2051" t="s">
        <v>9166</v>
      </c>
      <c r="Z2051" t="s">
        <v>47</v>
      </c>
      <c r="AA2051" t="s">
        <v>111</v>
      </c>
    </row>
    <row r="2052" spans="1:27" x14ac:dyDescent="0.25">
      <c r="A2052">
        <v>2710</v>
      </c>
      <c r="B2052">
        <v>2051</v>
      </c>
      <c r="C2052" t="s">
        <v>2680</v>
      </c>
      <c r="D2052" t="s">
        <v>15</v>
      </c>
      <c r="E2052" t="s">
        <v>2681</v>
      </c>
      <c r="F2052" t="s">
        <v>2682</v>
      </c>
      <c r="G2052" s="4" t="s">
        <v>1795</v>
      </c>
      <c r="H2052" s="4">
        <v>3.1678240740740743E-2</v>
      </c>
      <c r="I2052" s="4">
        <v>3.2662037037037038E-2</v>
      </c>
      <c r="J2052" s="4">
        <v>3.1712962962962962E-3</v>
      </c>
      <c r="K2052" s="4">
        <v>1.5590277777777778E-2</v>
      </c>
      <c r="L2052" t="s">
        <v>7000</v>
      </c>
      <c r="M2052" t="s">
        <v>4997</v>
      </c>
      <c r="N2052" s="4">
        <v>1.6087962962962964E-2</v>
      </c>
      <c r="O2052" s="9">
        <v>1.6087962962962964E-2</v>
      </c>
      <c r="P2052">
        <v>-43</v>
      </c>
      <c r="Q2052">
        <v>-3.19227913882702E-2</v>
      </c>
      <c r="R2052" t="s">
        <v>43</v>
      </c>
      <c r="S2052">
        <v>45</v>
      </c>
      <c r="T2052" t="s">
        <v>9189</v>
      </c>
      <c r="U2052" t="s">
        <v>4576</v>
      </c>
      <c r="V2052" t="s">
        <v>165</v>
      </c>
      <c r="W2052" t="s">
        <v>4576</v>
      </c>
      <c r="X2052" t="s">
        <v>9198</v>
      </c>
      <c r="Y2052" t="s">
        <v>9166</v>
      </c>
      <c r="Z2052" t="s">
        <v>47</v>
      </c>
      <c r="AA2052" t="s">
        <v>96</v>
      </c>
    </row>
    <row r="2053" spans="1:27" x14ac:dyDescent="0.25">
      <c r="A2053">
        <v>1041</v>
      </c>
      <c r="B2053">
        <v>2052</v>
      </c>
      <c r="C2053" t="s">
        <v>7604</v>
      </c>
      <c r="D2053" t="s">
        <v>15</v>
      </c>
      <c r="E2053" t="s">
        <v>2555</v>
      </c>
      <c r="F2053" t="s">
        <v>1693</v>
      </c>
      <c r="G2053" s="4" t="s">
        <v>207</v>
      </c>
      <c r="H2053" s="4">
        <v>3.1689814814814816E-2</v>
      </c>
      <c r="I2053" s="4">
        <v>3.3055555555555553E-2</v>
      </c>
      <c r="J2053" s="4">
        <v>3.1712962962962962E-3</v>
      </c>
      <c r="K2053" s="4">
        <v>1.5949074074074074E-2</v>
      </c>
      <c r="L2053" t="s">
        <v>6229</v>
      </c>
      <c r="M2053" t="s">
        <v>5014</v>
      </c>
      <c r="N2053" s="4">
        <v>1.5740740740740739E-2</v>
      </c>
      <c r="O2053" s="9">
        <v>1.5740740740740739E-2</v>
      </c>
      <c r="P2053">
        <v>18</v>
      </c>
      <c r="Q2053">
        <v>1.3062409288824401E-2</v>
      </c>
      <c r="R2053" t="s">
        <v>23</v>
      </c>
      <c r="S2053">
        <v>45</v>
      </c>
      <c r="T2053" t="s">
        <v>9188</v>
      </c>
      <c r="U2053" t="s">
        <v>4576</v>
      </c>
      <c r="V2053" t="s">
        <v>165</v>
      </c>
      <c r="W2053" t="s">
        <v>4576</v>
      </c>
      <c r="X2053" t="s">
        <v>9198</v>
      </c>
      <c r="Y2053" t="s">
        <v>9166</v>
      </c>
      <c r="Z2053" t="s">
        <v>47</v>
      </c>
      <c r="AA2053" t="s">
        <v>189</v>
      </c>
    </row>
    <row r="2054" spans="1:27" x14ac:dyDescent="0.25">
      <c r="A2054">
        <v>4375</v>
      </c>
      <c r="B2054">
        <v>2053</v>
      </c>
      <c r="C2054" t="s">
        <v>2683</v>
      </c>
      <c r="D2054" t="s">
        <v>15</v>
      </c>
      <c r="F2054" t="s">
        <v>2684</v>
      </c>
      <c r="G2054" s="4" t="s">
        <v>30</v>
      </c>
      <c r="H2054" s="4">
        <v>3.1689814814814816E-2</v>
      </c>
      <c r="I2054" s="4">
        <v>3.5324074074074077E-2</v>
      </c>
      <c r="J2054" s="4">
        <v>3.1712962962962962E-3</v>
      </c>
      <c r="K2054" s="4">
        <v>1.6284722222222221E-2</v>
      </c>
      <c r="L2054" t="s">
        <v>6229</v>
      </c>
      <c r="M2054" t="s">
        <v>5190</v>
      </c>
      <c r="N2054" s="4">
        <v>1.5405092592592592E-2</v>
      </c>
      <c r="O2054" s="9">
        <v>1.5405092592592592E-2</v>
      </c>
      <c r="P2054">
        <v>76</v>
      </c>
      <c r="Q2054">
        <v>5.4015636105188301E-2</v>
      </c>
      <c r="R2054" t="s">
        <v>19</v>
      </c>
      <c r="S2054">
        <v>45</v>
      </c>
      <c r="T2054" t="s">
        <v>9188</v>
      </c>
      <c r="U2054" t="s">
        <v>4579</v>
      </c>
      <c r="V2054" t="s">
        <v>75</v>
      </c>
      <c r="W2054" t="s">
        <v>4576</v>
      </c>
      <c r="X2054" t="s">
        <v>9198</v>
      </c>
      <c r="Y2054" t="s">
        <v>9166</v>
      </c>
      <c r="Z2054" t="s">
        <v>47</v>
      </c>
      <c r="AA2054" t="s">
        <v>96</v>
      </c>
    </row>
    <row r="2055" spans="1:27" x14ac:dyDescent="0.25">
      <c r="A2055">
        <v>4097</v>
      </c>
      <c r="B2055">
        <v>2054</v>
      </c>
      <c r="C2055" t="s">
        <v>8514</v>
      </c>
      <c r="D2055" t="s">
        <v>15</v>
      </c>
      <c r="E2055" t="s">
        <v>2685</v>
      </c>
      <c r="F2055" t="s">
        <v>27</v>
      </c>
      <c r="G2055" s="4" t="s">
        <v>18</v>
      </c>
      <c r="H2055" s="4">
        <v>3.170138888888889E-2</v>
      </c>
      <c r="I2055" s="4">
        <v>3.5393518518518519E-2</v>
      </c>
      <c r="J2055" s="4">
        <v>3.1712962962962962E-3</v>
      </c>
      <c r="K2055" s="4">
        <v>1.6053240740740739E-2</v>
      </c>
      <c r="L2055" t="s">
        <v>5492</v>
      </c>
      <c r="M2055" t="s">
        <v>7861</v>
      </c>
      <c r="N2055" s="4">
        <v>1.5648148148148147E-2</v>
      </c>
      <c r="O2055" s="9">
        <v>1.5648148148148147E-2</v>
      </c>
      <c r="P2055">
        <v>35</v>
      </c>
      <c r="Q2055">
        <v>2.52343186733958E-2</v>
      </c>
      <c r="R2055" t="s">
        <v>19</v>
      </c>
      <c r="S2055">
        <v>45</v>
      </c>
      <c r="T2055" t="s">
        <v>9188</v>
      </c>
      <c r="U2055" t="s">
        <v>4576</v>
      </c>
      <c r="V2055" t="s">
        <v>105</v>
      </c>
      <c r="W2055" t="s">
        <v>4576</v>
      </c>
      <c r="X2055" t="s">
        <v>9198</v>
      </c>
      <c r="Y2055" t="s">
        <v>9166</v>
      </c>
      <c r="Z2055" t="s">
        <v>47</v>
      </c>
      <c r="AA2055" t="s">
        <v>9173</v>
      </c>
    </row>
    <row r="2056" spans="1:27" x14ac:dyDescent="0.25">
      <c r="A2056">
        <v>1110</v>
      </c>
      <c r="B2056">
        <v>2055</v>
      </c>
      <c r="C2056" t="s">
        <v>2686</v>
      </c>
      <c r="D2056" t="s">
        <v>15</v>
      </c>
      <c r="F2056" t="s">
        <v>963</v>
      </c>
      <c r="G2056" s="4" t="s">
        <v>135</v>
      </c>
      <c r="H2056" s="4">
        <v>3.170138888888889E-2</v>
      </c>
      <c r="I2056" s="4">
        <v>3.6168981481481483E-2</v>
      </c>
      <c r="J2056" s="4">
        <v>3.1712962962962962E-3</v>
      </c>
      <c r="K2056" s="4">
        <v>1.5555555555555555E-2</v>
      </c>
      <c r="L2056" t="s">
        <v>5492</v>
      </c>
      <c r="M2056" t="s">
        <v>4984</v>
      </c>
      <c r="N2056" s="4">
        <v>1.6145833333333335E-2</v>
      </c>
      <c r="O2056" s="9">
        <v>1.6145833333333335E-2</v>
      </c>
      <c r="P2056">
        <v>-51</v>
      </c>
      <c r="Q2056">
        <v>-3.7946428571428603E-2</v>
      </c>
      <c r="R2056" t="s">
        <v>43</v>
      </c>
      <c r="S2056">
        <v>45</v>
      </c>
      <c r="T2056" t="s">
        <v>9188</v>
      </c>
      <c r="U2056" t="s">
        <v>4579</v>
      </c>
      <c r="V2056" t="s">
        <v>136</v>
      </c>
      <c r="W2056" t="s">
        <v>4576</v>
      </c>
      <c r="X2056" t="s">
        <v>9198</v>
      </c>
      <c r="Y2056" t="s">
        <v>9166</v>
      </c>
      <c r="Z2056" t="s">
        <v>47</v>
      </c>
      <c r="AA2056" t="s">
        <v>89</v>
      </c>
    </row>
    <row r="2057" spans="1:27" x14ac:dyDescent="0.25">
      <c r="A2057">
        <v>2350</v>
      </c>
      <c r="B2057">
        <v>2056</v>
      </c>
      <c r="C2057" t="s">
        <v>5491</v>
      </c>
      <c r="D2057" t="s">
        <v>15</v>
      </c>
      <c r="F2057" t="s">
        <v>82</v>
      </c>
      <c r="G2057" s="4" t="s">
        <v>30</v>
      </c>
      <c r="H2057" s="4">
        <v>3.170138888888889E-2</v>
      </c>
      <c r="I2057" s="4">
        <v>3.5983796296296298E-2</v>
      </c>
      <c r="J2057" s="4">
        <v>3.1712962962962962E-3</v>
      </c>
      <c r="K2057" s="4">
        <v>1.5787037037037037E-2</v>
      </c>
      <c r="L2057" t="s">
        <v>5492</v>
      </c>
      <c r="M2057" t="s">
        <v>5493</v>
      </c>
      <c r="N2057" s="4">
        <v>1.5914351851851853E-2</v>
      </c>
      <c r="O2057" s="9">
        <v>1.5914351851851853E-2</v>
      </c>
      <c r="P2057">
        <v>-11</v>
      </c>
      <c r="Q2057">
        <v>-8.0645161290322596E-3</v>
      </c>
      <c r="R2057" t="s">
        <v>23</v>
      </c>
      <c r="S2057">
        <v>45</v>
      </c>
      <c r="T2057" t="s">
        <v>9188</v>
      </c>
      <c r="U2057" t="s">
        <v>4579</v>
      </c>
      <c r="V2057" t="s">
        <v>75</v>
      </c>
      <c r="W2057" t="s">
        <v>4576</v>
      </c>
      <c r="X2057" t="s">
        <v>9198</v>
      </c>
      <c r="Y2057" t="s">
        <v>9166</v>
      </c>
      <c r="Z2057" t="s">
        <v>47</v>
      </c>
      <c r="AA2057" t="s">
        <v>147</v>
      </c>
    </row>
    <row r="2058" spans="1:27" x14ac:dyDescent="0.25">
      <c r="A2058">
        <v>1756</v>
      </c>
      <c r="B2058">
        <v>2057</v>
      </c>
      <c r="C2058" t="s">
        <v>2687</v>
      </c>
      <c r="D2058" t="s">
        <v>15</v>
      </c>
      <c r="E2058" t="s">
        <v>2688</v>
      </c>
      <c r="F2058" t="s">
        <v>1078</v>
      </c>
      <c r="G2058" s="4" t="s">
        <v>135</v>
      </c>
      <c r="H2058" s="4">
        <v>3.1712962962962964E-2</v>
      </c>
      <c r="I2058" s="4">
        <v>3.5416666666666666E-2</v>
      </c>
      <c r="J2058" s="4">
        <v>3.1712962962962962E-3</v>
      </c>
      <c r="K2058" s="4">
        <v>1.5694444444444445E-2</v>
      </c>
      <c r="L2058" t="s">
        <v>8154</v>
      </c>
      <c r="M2058" t="s">
        <v>4837</v>
      </c>
      <c r="N2058" s="4">
        <v>1.6018518518518519E-2</v>
      </c>
      <c r="O2058" s="9">
        <v>1.6018518518518519E-2</v>
      </c>
      <c r="P2058">
        <v>-28</v>
      </c>
      <c r="Q2058">
        <v>-2.0648967551622401E-2</v>
      </c>
      <c r="R2058" t="s">
        <v>43</v>
      </c>
      <c r="S2058">
        <v>45</v>
      </c>
      <c r="T2058" t="s">
        <v>9188</v>
      </c>
      <c r="U2058" t="s">
        <v>4576</v>
      </c>
      <c r="V2058" t="s">
        <v>136</v>
      </c>
      <c r="W2058" t="s">
        <v>4576</v>
      </c>
      <c r="X2058" t="s">
        <v>9198</v>
      </c>
      <c r="Y2058" t="s">
        <v>9166</v>
      </c>
      <c r="Z2058" t="s">
        <v>47</v>
      </c>
      <c r="AA2058" t="s">
        <v>122</v>
      </c>
    </row>
    <row r="2059" spans="1:27" x14ac:dyDescent="0.25">
      <c r="A2059">
        <v>3005</v>
      </c>
      <c r="B2059">
        <v>2058</v>
      </c>
      <c r="C2059" t="s">
        <v>6363</v>
      </c>
      <c r="D2059" t="s">
        <v>15</v>
      </c>
      <c r="F2059" t="s">
        <v>308</v>
      </c>
      <c r="G2059" s="4" t="s">
        <v>207</v>
      </c>
      <c r="H2059" s="4">
        <v>3.1724537037037037E-2</v>
      </c>
      <c r="I2059" s="4">
        <v>3.3344907407407406E-2</v>
      </c>
      <c r="J2059" s="4">
        <v>3.1712962962962962E-3</v>
      </c>
      <c r="K2059" s="4">
        <v>1.5729166666666666E-2</v>
      </c>
      <c r="L2059" t="s">
        <v>6364</v>
      </c>
      <c r="M2059" t="s">
        <v>5498</v>
      </c>
      <c r="N2059" s="4">
        <v>1.5995370370370372E-2</v>
      </c>
      <c r="O2059" s="9">
        <v>1.5995370370370372E-2</v>
      </c>
      <c r="P2059">
        <v>-23</v>
      </c>
      <c r="Q2059">
        <v>-1.69242089771891E-2</v>
      </c>
      <c r="R2059" t="s">
        <v>23</v>
      </c>
      <c r="S2059">
        <v>45</v>
      </c>
      <c r="T2059" t="s">
        <v>9188</v>
      </c>
      <c r="U2059" t="s">
        <v>4579</v>
      </c>
      <c r="V2059" t="s">
        <v>165</v>
      </c>
      <c r="W2059" t="s">
        <v>4576</v>
      </c>
      <c r="X2059" t="s">
        <v>9198</v>
      </c>
      <c r="Y2059" t="s">
        <v>9166</v>
      </c>
      <c r="Z2059" t="s">
        <v>47</v>
      </c>
      <c r="AA2059" t="s">
        <v>131</v>
      </c>
    </row>
    <row r="2060" spans="1:27" x14ac:dyDescent="0.25">
      <c r="A2060">
        <v>1527</v>
      </c>
      <c r="B2060">
        <v>2059</v>
      </c>
      <c r="C2060" t="s">
        <v>2689</v>
      </c>
      <c r="D2060" t="s">
        <v>15</v>
      </c>
      <c r="E2060" t="s">
        <v>2690</v>
      </c>
      <c r="F2060" t="s">
        <v>33</v>
      </c>
      <c r="G2060" s="4" t="s">
        <v>207</v>
      </c>
      <c r="H2060" s="4">
        <v>3.1724537037037037E-2</v>
      </c>
      <c r="I2060" s="4">
        <v>3.2812500000000001E-2</v>
      </c>
      <c r="J2060" s="4">
        <v>3.1712962962962962E-3</v>
      </c>
      <c r="K2060" s="4">
        <v>1.5613425925925926E-2</v>
      </c>
      <c r="L2060" t="s">
        <v>6364</v>
      </c>
      <c r="M2060" t="s">
        <v>5501</v>
      </c>
      <c r="N2060" s="4">
        <v>1.6111111111111111E-2</v>
      </c>
      <c r="O2060" s="9">
        <v>1.6111111111111111E-2</v>
      </c>
      <c r="P2060">
        <v>-43</v>
      </c>
      <c r="Q2060">
        <v>-3.18754633061527E-2</v>
      </c>
      <c r="R2060" t="s">
        <v>43</v>
      </c>
      <c r="S2060">
        <v>45</v>
      </c>
      <c r="T2060" t="s">
        <v>9188</v>
      </c>
      <c r="U2060" t="s">
        <v>4576</v>
      </c>
      <c r="V2060" t="s">
        <v>165</v>
      </c>
      <c r="W2060" t="s">
        <v>4576</v>
      </c>
      <c r="X2060" t="s">
        <v>9198</v>
      </c>
      <c r="Y2060" t="s">
        <v>9166</v>
      </c>
      <c r="Z2060" t="s">
        <v>47</v>
      </c>
      <c r="AA2060" t="s">
        <v>101</v>
      </c>
    </row>
    <row r="2061" spans="1:27" x14ac:dyDescent="0.25">
      <c r="A2061">
        <v>5425</v>
      </c>
      <c r="B2061">
        <v>2060</v>
      </c>
      <c r="C2061" t="s">
        <v>2691</v>
      </c>
      <c r="D2061" t="s">
        <v>15</v>
      </c>
      <c r="F2061" t="s">
        <v>2692</v>
      </c>
      <c r="G2061" s="4" t="s">
        <v>30</v>
      </c>
      <c r="H2061" s="4">
        <v>3.1724537037037037E-2</v>
      </c>
      <c r="I2061" s="4">
        <v>3.2800925925925928E-2</v>
      </c>
      <c r="J2061" s="4">
        <v>3.1712962962962962E-3</v>
      </c>
      <c r="K2061" s="4">
        <v>1.4780092592592593E-2</v>
      </c>
      <c r="L2061" t="s">
        <v>6364</v>
      </c>
      <c r="M2061" t="s">
        <v>4987</v>
      </c>
      <c r="N2061" s="4">
        <v>1.6944444444444446E-2</v>
      </c>
      <c r="O2061" s="9">
        <v>1.6944444444444446E-2</v>
      </c>
      <c r="P2061">
        <v>-187</v>
      </c>
      <c r="Q2061">
        <v>-0.146436961628818</v>
      </c>
      <c r="R2061" t="s">
        <v>43</v>
      </c>
      <c r="S2061">
        <v>45</v>
      </c>
      <c r="T2061" t="s">
        <v>9188</v>
      </c>
      <c r="U2061" t="s">
        <v>4579</v>
      </c>
      <c r="V2061" t="s">
        <v>75</v>
      </c>
      <c r="W2061" t="s">
        <v>4576</v>
      </c>
      <c r="X2061" t="s">
        <v>9198</v>
      </c>
      <c r="Y2061" t="s">
        <v>9166</v>
      </c>
      <c r="Z2061" t="s">
        <v>47</v>
      </c>
      <c r="AA2061" t="s">
        <v>65</v>
      </c>
    </row>
    <row r="2062" spans="1:27" x14ac:dyDescent="0.25">
      <c r="A2062">
        <v>5193</v>
      </c>
      <c r="B2062">
        <v>2061</v>
      </c>
      <c r="C2062" t="s">
        <v>2693</v>
      </c>
      <c r="D2062" t="s">
        <v>15</v>
      </c>
      <c r="E2062" t="s">
        <v>2466</v>
      </c>
      <c r="F2062" t="s">
        <v>350</v>
      </c>
      <c r="G2062" s="4" t="s">
        <v>18</v>
      </c>
      <c r="H2062" s="4">
        <v>3.1724537037037037E-2</v>
      </c>
      <c r="I2062" s="4">
        <v>3.5578703703703703E-2</v>
      </c>
      <c r="J2062" s="4">
        <v>3.1712962962962962E-3</v>
      </c>
      <c r="K2062" s="4">
        <v>1.5462962962962963E-2</v>
      </c>
      <c r="L2062" t="s">
        <v>6364</v>
      </c>
      <c r="M2062" t="s">
        <v>6996</v>
      </c>
      <c r="N2062" s="4">
        <v>1.6261574074074074E-2</v>
      </c>
      <c r="O2062" s="9">
        <v>1.6261574074074074E-2</v>
      </c>
      <c r="P2062">
        <v>-69</v>
      </c>
      <c r="Q2062">
        <v>-5.1646706586826303E-2</v>
      </c>
      <c r="R2062" t="s">
        <v>43</v>
      </c>
      <c r="S2062">
        <v>45</v>
      </c>
      <c r="T2062" t="s">
        <v>9188</v>
      </c>
      <c r="U2062" t="s">
        <v>4576</v>
      </c>
      <c r="V2062" t="s">
        <v>105</v>
      </c>
      <c r="W2062" t="s">
        <v>4576</v>
      </c>
      <c r="X2062" t="s">
        <v>9198</v>
      </c>
      <c r="Y2062" t="s">
        <v>9166</v>
      </c>
      <c r="Z2062" t="s">
        <v>47</v>
      </c>
      <c r="AA2062" t="s">
        <v>62</v>
      </c>
    </row>
    <row r="2063" spans="1:27" x14ac:dyDescent="0.25">
      <c r="A2063">
        <v>3559</v>
      </c>
      <c r="B2063">
        <v>2062</v>
      </c>
      <c r="C2063" t="s">
        <v>8880</v>
      </c>
      <c r="D2063" t="s">
        <v>15</v>
      </c>
      <c r="E2063" t="s">
        <v>1472</v>
      </c>
      <c r="F2063" t="s">
        <v>82</v>
      </c>
      <c r="G2063" s="4" t="s">
        <v>18</v>
      </c>
      <c r="H2063" s="4">
        <v>3.1724537037037037E-2</v>
      </c>
      <c r="I2063" s="4">
        <v>3.3009259259259259E-2</v>
      </c>
      <c r="J2063" s="4">
        <v>3.1712962962962962E-3</v>
      </c>
      <c r="K2063" s="4">
        <v>1.5787037037037037E-2</v>
      </c>
      <c r="L2063" t="s">
        <v>6364</v>
      </c>
      <c r="M2063" t="s">
        <v>5493</v>
      </c>
      <c r="N2063" s="4">
        <v>1.59375E-2</v>
      </c>
      <c r="O2063" s="9">
        <v>1.59375E-2</v>
      </c>
      <c r="P2063">
        <v>-13</v>
      </c>
      <c r="Q2063">
        <v>-9.5307917888563E-3</v>
      </c>
      <c r="R2063" t="s">
        <v>23</v>
      </c>
      <c r="S2063">
        <v>45</v>
      </c>
      <c r="T2063" t="s">
        <v>9188</v>
      </c>
      <c r="U2063" t="s">
        <v>4576</v>
      </c>
      <c r="V2063" t="s">
        <v>105</v>
      </c>
      <c r="W2063" t="s">
        <v>4576</v>
      </c>
      <c r="X2063" t="s">
        <v>9198</v>
      </c>
      <c r="Y2063" t="s">
        <v>9166</v>
      </c>
      <c r="Z2063" t="s">
        <v>47</v>
      </c>
      <c r="AA2063" t="s">
        <v>147</v>
      </c>
    </row>
    <row r="2064" spans="1:27" x14ac:dyDescent="0.25">
      <c r="A2064">
        <v>553</v>
      </c>
      <c r="B2064">
        <v>2063</v>
      </c>
      <c r="C2064" t="s">
        <v>2694</v>
      </c>
      <c r="D2064" t="s">
        <v>15</v>
      </c>
      <c r="F2064" t="s">
        <v>1058</v>
      </c>
      <c r="G2064" s="4" t="s">
        <v>207</v>
      </c>
      <c r="H2064" s="4">
        <v>3.1724537037037037E-2</v>
      </c>
      <c r="I2064" s="4">
        <v>3.2858796296296296E-2</v>
      </c>
      <c r="J2064" s="4">
        <v>3.1712962962962962E-3</v>
      </c>
      <c r="K2064" s="4">
        <v>1.5706018518518518E-2</v>
      </c>
      <c r="L2064" t="s">
        <v>6364</v>
      </c>
      <c r="M2064" t="s">
        <v>4999</v>
      </c>
      <c r="N2064" s="4">
        <v>1.6018518518518519E-2</v>
      </c>
      <c r="O2064" s="9">
        <v>1.6018518518518519E-2</v>
      </c>
      <c r="P2064">
        <v>-27</v>
      </c>
      <c r="Q2064">
        <v>-1.9896831245394202E-2</v>
      </c>
      <c r="R2064" t="s">
        <v>23</v>
      </c>
      <c r="S2064">
        <v>45</v>
      </c>
      <c r="T2064" t="s">
        <v>9188</v>
      </c>
      <c r="U2064" t="s">
        <v>4579</v>
      </c>
      <c r="V2064" t="s">
        <v>165</v>
      </c>
      <c r="W2064" t="s">
        <v>4576</v>
      </c>
      <c r="X2064" t="s">
        <v>9198</v>
      </c>
      <c r="Y2064" t="s">
        <v>9166</v>
      </c>
      <c r="Z2064" t="s">
        <v>47</v>
      </c>
      <c r="AA2064" t="s">
        <v>124</v>
      </c>
    </row>
    <row r="2065" spans="1:27" x14ac:dyDescent="0.25">
      <c r="A2065">
        <v>851</v>
      </c>
      <c r="B2065">
        <v>2064</v>
      </c>
      <c r="C2065" t="s">
        <v>7098</v>
      </c>
      <c r="D2065" t="s">
        <v>15</v>
      </c>
      <c r="F2065" t="s">
        <v>2264</v>
      </c>
      <c r="G2065" s="4" t="s">
        <v>18</v>
      </c>
      <c r="H2065" s="4">
        <v>3.1736111111111111E-2</v>
      </c>
      <c r="I2065" s="4">
        <v>3.3067129629629627E-2</v>
      </c>
      <c r="J2065" s="4">
        <v>3.1712962962962962E-3</v>
      </c>
      <c r="K2065" s="4">
        <v>1.556712962962963E-2</v>
      </c>
      <c r="L2065" t="s">
        <v>7099</v>
      </c>
      <c r="M2065" t="s">
        <v>4993</v>
      </c>
      <c r="N2065" s="4">
        <v>1.6168981481481482E-2</v>
      </c>
      <c r="O2065" s="9">
        <v>1.6168981481481482E-2</v>
      </c>
      <c r="P2065">
        <v>-52</v>
      </c>
      <c r="Q2065">
        <v>-3.8661710037174703E-2</v>
      </c>
      <c r="R2065" t="s">
        <v>43</v>
      </c>
      <c r="S2065">
        <v>45</v>
      </c>
      <c r="T2065" t="s">
        <v>9188</v>
      </c>
      <c r="U2065" t="s">
        <v>4579</v>
      </c>
      <c r="V2065" t="s">
        <v>105</v>
      </c>
      <c r="W2065" t="s">
        <v>4576</v>
      </c>
      <c r="X2065" t="s">
        <v>9198</v>
      </c>
      <c r="Y2065" t="s">
        <v>9166</v>
      </c>
      <c r="Z2065" t="s">
        <v>47</v>
      </c>
      <c r="AA2065" t="s">
        <v>91</v>
      </c>
    </row>
    <row r="2066" spans="1:27" x14ac:dyDescent="0.25">
      <c r="A2066">
        <v>5606</v>
      </c>
      <c r="B2066">
        <v>2065</v>
      </c>
      <c r="C2066" t="s">
        <v>2695</v>
      </c>
      <c r="D2066" t="s">
        <v>15</v>
      </c>
      <c r="E2066" t="s">
        <v>1220</v>
      </c>
      <c r="F2066" t="s">
        <v>585</v>
      </c>
      <c r="G2066" s="4" t="s">
        <v>30</v>
      </c>
      <c r="H2066" s="4">
        <v>3.1736111111111111E-2</v>
      </c>
      <c r="I2066" s="4">
        <v>3.3125000000000002E-2</v>
      </c>
      <c r="J2066" s="4">
        <v>3.1712962962962962E-3</v>
      </c>
      <c r="K2066" s="4">
        <v>1.5405092592592592E-2</v>
      </c>
      <c r="L2066" t="s">
        <v>7099</v>
      </c>
      <c r="M2066" t="s">
        <v>4817</v>
      </c>
      <c r="N2066" s="4">
        <v>1.6331018518518519E-2</v>
      </c>
      <c r="O2066" s="9">
        <v>1.6331018518518519E-2</v>
      </c>
      <c r="P2066">
        <v>-80</v>
      </c>
      <c r="Q2066">
        <v>-6.01051840721262E-2</v>
      </c>
      <c r="R2066" t="s">
        <v>43</v>
      </c>
      <c r="S2066">
        <v>45</v>
      </c>
      <c r="T2066" t="s">
        <v>9188</v>
      </c>
      <c r="U2066" t="s">
        <v>4576</v>
      </c>
      <c r="V2066" t="s">
        <v>75</v>
      </c>
      <c r="W2066" t="s">
        <v>4576</v>
      </c>
      <c r="X2066" t="s">
        <v>9198</v>
      </c>
      <c r="Y2066" t="s">
        <v>9166</v>
      </c>
      <c r="Z2066" t="s">
        <v>47</v>
      </c>
      <c r="AA2066" t="s">
        <v>44</v>
      </c>
    </row>
    <row r="2067" spans="1:27" x14ac:dyDescent="0.25">
      <c r="A2067">
        <v>2965</v>
      </c>
      <c r="B2067">
        <v>2066</v>
      </c>
      <c r="C2067" t="s">
        <v>5975</v>
      </c>
      <c r="D2067" t="s">
        <v>15</v>
      </c>
      <c r="F2067" t="s">
        <v>82</v>
      </c>
      <c r="G2067" s="4" t="s">
        <v>186</v>
      </c>
      <c r="H2067" s="4">
        <v>3.1747685185185184E-2</v>
      </c>
      <c r="I2067" s="4">
        <v>3.3310185185185186E-2</v>
      </c>
      <c r="J2067" s="4">
        <v>3.1712962962962962E-3</v>
      </c>
      <c r="K2067" s="4">
        <v>1.6226851851851853E-2</v>
      </c>
      <c r="L2067" t="s">
        <v>5976</v>
      </c>
      <c r="M2067" t="s">
        <v>4627</v>
      </c>
      <c r="N2067" s="4">
        <v>1.5520833333333333E-2</v>
      </c>
      <c r="O2067" s="9">
        <v>1.5520833333333333E-2</v>
      </c>
      <c r="P2067">
        <v>61</v>
      </c>
      <c r="Q2067">
        <v>4.3509272467903003E-2</v>
      </c>
      <c r="R2067" t="s">
        <v>19</v>
      </c>
      <c r="S2067">
        <v>45</v>
      </c>
      <c r="T2067" t="s">
        <v>9189</v>
      </c>
      <c r="U2067" t="s">
        <v>4579</v>
      </c>
      <c r="V2067" t="s">
        <v>105</v>
      </c>
      <c r="W2067" t="s">
        <v>4576</v>
      </c>
      <c r="X2067" t="s">
        <v>9198</v>
      </c>
      <c r="Y2067" t="s">
        <v>9166</v>
      </c>
      <c r="Z2067" t="s">
        <v>47</v>
      </c>
      <c r="AA2067" t="s">
        <v>83</v>
      </c>
    </row>
    <row r="2068" spans="1:27" x14ac:dyDescent="0.25">
      <c r="A2068">
        <v>3853</v>
      </c>
      <c r="B2068">
        <v>2067</v>
      </c>
      <c r="C2068" t="s">
        <v>2696</v>
      </c>
      <c r="D2068" t="s">
        <v>15</v>
      </c>
      <c r="E2068" t="s">
        <v>2500</v>
      </c>
      <c r="F2068" t="s">
        <v>1175</v>
      </c>
      <c r="G2068" s="4" t="s">
        <v>18</v>
      </c>
      <c r="H2068" s="4">
        <v>3.1747685185185184E-2</v>
      </c>
      <c r="I2068" s="4">
        <v>3.2754629629629627E-2</v>
      </c>
      <c r="J2068" s="4">
        <v>3.1712962962962962E-3</v>
      </c>
      <c r="K2068" s="4">
        <v>1.5729166666666666E-2</v>
      </c>
      <c r="L2068" t="s">
        <v>5976</v>
      </c>
      <c r="M2068" t="s">
        <v>5498</v>
      </c>
      <c r="N2068" s="4">
        <v>1.6018518518518519E-2</v>
      </c>
      <c r="O2068" s="9">
        <v>1.6018518518518519E-2</v>
      </c>
      <c r="P2068">
        <v>-25</v>
      </c>
      <c r="Q2068">
        <v>-1.8395879323031598E-2</v>
      </c>
      <c r="R2068" t="s">
        <v>23</v>
      </c>
      <c r="S2068">
        <v>45</v>
      </c>
      <c r="T2068" t="s">
        <v>9188</v>
      </c>
      <c r="U2068" t="s">
        <v>4576</v>
      </c>
      <c r="V2068" t="s">
        <v>105</v>
      </c>
      <c r="W2068" t="s">
        <v>4576</v>
      </c>
      <c r="X2068" t="s">
        <v>9198</v>
      </c>
      <c r="Y2068" t="s">
        <v>9166</v>
      </c>
      <c r="Z2068" t="s">
        <v>47</v>
      </c>
      <c r="AA2068" t="s">
        <v>131</v>
      </c>
    </row>
    <row r="2069" spans="1:27" x14ac:dyDescent="0.25">
      <c r="A2069">
        <v>5609</v>
      </c>
      <c r="B2069">
        <v>2068</v>
      </c>
      <c r="C2069" t="s">
        <v>8515</v>
      </c>
      <c r="D2069" t="s">
        <v>15</v>
      </c>
      <c r="E2069" t="s">
        <v>2697</v>
      </c>
      <c r="F2069" t="s">
        <v>1085</v>
      </c>
      <c r="G2069" s="4" t="s">
        <v>18</v>
      </c>
      <c r="H2069" s="4">
        <v>3.1747685185185184E-2</v>
      </c>
      <c r="I2069" s="4">
        <v>3.3310185185185186E-2</v>
      </c>
      <c r="J2069" s="4">
        <v>3.1712962962962962E-3</v>
      </c>
      <c r="K2069" s="4">
        <v>1.6226851851851853E-2</v>
      </c>
      <c r="L2069" t="s">
        <v>5976</v>
      </c>
      <c r="M2069" t="s">
        <v>4627</v>
      </c>
      <c r="N2069" s="4">
        <v>1.5520833333333333E-2</v>
      </c>
      <c r="O2069" s="9">
        <v>1.5520833333333333E-2</v>
      </c>
      <c r="P2069">
        <v>61</v>
      </c>
      <c r="Q2069">
        <v>4.3509272467903003E-2</v>
      </c>
      <c r="R2069" t="s">
        <v>19</v>
      </c>
      <c r="S2069">
        <v>45</v>
      </c>
      <c r="T2069" t="s">
        <v>9188</v>
      </c>
      <c r="U2069" t="s">
        <v>4576</v>
      </c>
      <c r="V2069" t="s">
        <v>105</v>
      </c>
      <c r="W2069" t="s">
        <v>4576</v>
      </c>
      <c r="X2069" t="s">
        <v>9198</v>
      </c>
      <c r="Y2069" t="s">
        <v>9166</v>
      </c>
      <c r="Z2069" t="s">
        <v>47</v>
      </c>
      <c r="AA2069" t="s">
        <v>83</v>
      </c>
    </row>
    <row r="2070" spans="1:27" x14ac:dyDescent="0.25">
      <c r="A2070">
        <v>6008</v>
      </c>
      <c r="B2070">
        <v>2069</v>
      </c>
      <c r="C2070" t="s">
        <v>2698</v>
      </c>
      <c r="D2070" t="s">
        <v>15</v>
      </c>
      <c r="E2070" t="s">
        <v>2699</v>
      </c>
      <c r="F2070" t="s">
        <v>82</v>
      </c>
      <c r="G2070" s="4" t="s">
        <v>2283</v>
      </c>
      <c r="H2070" s="4">
        <v>3.1747685185185184E-2</v>
      </c>
      <c r="I2070" s="4">
        <v>3.1921296296296295E-2</v>
      </c>
      <c r="J2070" s="4">
        <v>3.1712962962962962E-3</v>
      </c>
      <c r="K2070" s="4">
        <v>1.6006944444444445E-2</v>
      </c>
      <c r="L2070" t="s">
        <v>5976</v>
      </c>
      <c r="M2070" t="s">
        <v>6835</v>
      </c>
      <c r="N2070" s="4">
        <v>1.5740740740740739E-2</v>
      </c>
      <c r="O2070" s="9">
        <v>1.5740740740740739E-2</v>
      </c>
      <c r="P2070">
        <v>23</v>
      </c>
      <c r="Q2070">
        <v>1.6630513376717299E-2</v>
      </c>
      <c r="R2070" t="s">
        <v>23</v>
      </c>
      <c r="S2070">
        <v>45</v>
      </c>
      <c r="T2070" t="s">
        <v>9188</v>
      </c>
      <c r="U2070" t="s">
        <v>4576</v>
      </c>
      <c r="V2070" t="s">
        <v>9187</v>
      </c>
      <c r="W2070" t="s">
        <v>4576</v>
      </c>
      <c r="X2070" t="s">
        <v>9198</v>
      </c>
      <c r="Y2070" t="s">
        <v>9166</v>
      </c>
      <c r="Z2070" t="s">
        <v>47</v>
      </c>
      <c r="AA2070" t="s">
        <v>9174</v>
      </c>
    </row>
    <row r="2071" spans="1:27" x14ac:dyDescent="0.25">
      <c r="A2071">
        <v>1345</v>
      </c>
      <c r="B2071">
        <v>2070</v>
      </c>
      <c r="C2071" t="s">
        <v>8155</v>
      </c>
      <c r="D2071" t="s">
        <v>15</v>
      </c>
      <c r="E2071" t="s">
        <v>2700</v>
      </c>
      <c r="F2071" t="s">
        <v>645</v>
      </c>
      <c r="G2071" s="4" t="s">
        <v>135</v>
      </c>
      <c r="H2071" s="4">
        <v>3.1759259259259258E-2</v>
      </c>
      <c r="I2071" s="4">
        <v>3.5555555555555556E-2</v>
      </c>
      <c r="J2071" s="4">
        <v>3.1712962962962962E-3</v>
      </c>
      <c r="K2071" s="4">
        <v>1.5717592592592592E-2</v>
      </c>
      <c r="L2071" t="s">
        <v>8156</v>
      </c>
      <c r="M2071" t="s">
        <v>4622</v>
      </c>
      <c r="N2071" s="4">
        <v>1.6041666666666666E-2</v>
      </c>
      <c r="O2071" s="9">
        <v>1.6041666666666666E-2</v>
      </c>
      <c r="P2071">
        <v>-28</v>
      </c>
      <c r="Q2071">
        <v>-2.06185567010309E-2</v>
      </c>
      <c r="R2071" t="s">
        <v>43</v>
      </c>
      <c r="S2071">
        <v>45</v>
      </c>
      <c r="T2071" t="s">
        <v>9188</v>
      </c>
      <c r="U2071" t="s">
        <v>4576</v>
      </c>
      <c r="V2071" t="s">
        <v>136</v>
      </c>
      <c r="W2071" t="s">
        <v>4576</v>
      </c>
      <c r="X2071" t="s">
        <v>9198</v>
      </c>
      <c r="Y2071" t="s">
        <v>9166</v>
      </c>
      <c r="Z2071" t="s">
        <v>47</v>
      </c>
      <c r="AA2071" t="s">
        <v>128</v>
      </c>
    </row>
    <row r="2072" spans="1:27" x14ac:dyDescent="0.25">
      <c r="A2072">
        <v>3408</v>
      </c>
      <c r="B2072">
        <v>2071</v>
      </c>
      <c r="C2072" t="s">
        <v>2701</v>
      </c>
      <c r="D2072" t="s">
        <v>15</v>
      </c>
      <c r="E2072" t="s">
        <v>2701</v>
      </c>
      <c r="F2072" t="s">
        <v>403</v>
      </c>
      <c r="G2072" s="4" t="s">
        <v>18</v>
      </c>
      <c r="H2072" s="4">
        <v>3.1770833333333331E-2</v>
      </c>
      <c r="I2072" s="4">
        <v>3.3009259259259259E-2</v>
      </c>
      <c r="J2072" s="4">
        <v>3.1828703703703702E-3</v>
      </c>
      <c r="K2072" s="4">
        <v>1.4826388888888889E-2</v>
      </c>
      <c r="L2072" t="s">
        <v>5010</v>
      </c>
      <c r="M2072" t="s">
        <v>7205</v>
      </c>
      <c r="N2072" s="4">
        <v>1.6944444444444446E-2</v>
      </c>
      <c r="O2072" s="9">
        <v>1.6944444444444446E-2</v>
      </c>
      <c r="P2072">
        <v>-183</v>
      </c>
      <c r="Q2072">
        <v>-0.14285714285714299</v>
      </c>
      <c r="R2072" t="s">
        <v>43</v>
      </c>
      <c r="S2072">
        <v>45</v>
      </c>
      <c r="T2072" t="s">
        <v>9188</v>
      </c>
      <c r="U2072" t="s">
        <v>4576</v>
      </c>
      <c r="V2072" t="s">
        <v>105</v>
      </c>
      <c r="W2072" t="s">
        <v>4576</v>
      </c>
      <c r="X2072" t="s">
        <v>9198</v>
      </c>
      <c r="Y2072" t="s">
        <v>9166</v>
      </c>
      <c r="Z2072" t="s">
        <v>47</v>
      </c>
      <c r="AA2072" t="s">
        <v>79</v>
      </c>
    </row>
    <row r="2073" spans="1:27" x14ac:dyDescent="0.25">
      <c r="A2073">
        <v>5040</v>
      </c>
      <c r="B2073">
        <v>2072</v>
      </c>
      <c r="C2073" t="s">
        <v>9023</v>
      </c>
      <c r="D2073" t="s">
        <v>15</v>
      </c>
      <c r="E2073" t="s">
        <v>2702</v>
      </c>
      <c r="F2073" t="s">
        <v>82</v>
      </c>
      <c r="G2073" s="4" t="s">
        <v>207</v>
      </c>
      <c r="H2073" s="4">
        <v>3.1770833333333331E-2</v>
      </c>
      <c r="I2073" s="4">
        <v>3.5532407407407408E-2</v>
      </c>
      <c r="J2073" s="4">
        <v>3.1828703703703702E-3</v>
      </c>
      <c r="K2073" s="4">
        <v>1.6064814814814816E-2</v>
      </c>
      <c r="L2073" t="s">
        <v>5010</v>
      </c>
      <c r="M2073" t="s">
        <v>4846</v>
      </c>
      <c r="N2073" s="4">
        <v>1.5706018518518518E-2</v>
      </c>
      <c r="O2073" s="9">
        <v>1.5706018518518518E-2</v>
      </c>
      <c r="P2073">
        <v>31</v>
      </c>
      <c r="Q2073">
        <v>2.2334293948126801E-2</v>
      </c>
      <c r="R2073" t="s">
        <v>19</v>
      </c>
      <c r="S2073">
        <v>45</v>
      </c>
      <c r="T2073" t="s">
        <v>9188</v>
      </c>
      <c r="U2073" t="s">
        <v>4576</v>
      </c>
      <c r="V2073" t="s">
        <v>165</v>
      </c>
      <c r="W2073" t="s">
        <v>4576</v>
      </c>
      <c r="X2073" t="s">
        <v>9198</v>
      </c>
      <c r="Y2073" t="s">
        <v>9166</v>
      </c>
      <c r="Z2073" t="s">
        <v>47</v>
      </c>
      <c r="AA2073" t="s">
        <v>9170</v>
      </c>
    </row>
    <row r="2074" spans="1:27" x14ac:dyDescent="0.25">
      <c r="A2074">
        <v>370</v>
      </c>
      <c r="B2074">
        <v>2073</v>
      </c>
      <c r="C2074" t="s">
        <v>2703</v>
      </c>
      <c r="D2074" t="s">
        <v>15</v>
      </c>
      <c r="F2074" t="s">
        <v>82</v>
      </c>
      <c r="G2074" s="4" t="s">
        <v>135</v>
      </c>
      <c r="H2074" s="4">
        <v>3.1770833333333331E-2</v>
      </c>
      <c r="I2074" s="4">
        <v>3.3472222222222223E-2</v>
      </c>
      <c r="J2074" s="4">
        <v>3.1828703703703702E-3</v>
      </c>
      <c r="K2074" s="4">
        <v>1.5960648148148147E-2</v>
      </c>
      <c r="L2074" t="s">
        <v>5010</v>
      </c>
      <c r="M2074" t="s">
        <v>5011</v>
      </c>
      <c r="N2074" s="4">
        <v>1.5810185185185184E-2</v>
      </c>
      <c r="O2074" s="9">
        <v>1.5810185185185184E-2</v>
      </c>
      <c r="P2074">
        <v>13</v>
      </c>
      <c r="Q2074">
        <v>9.4271211022480001E-3</v>
      </c>
      <c r="R2074" t="s">
        <v>23</v>
      </c>
      <c r="S2074">
        <v>45</v>
      </c>
      <c r="T2074" t="s">
        <v>9188</v>
      </c>
      <c r="U2074" t="s">
        <v>4579</v>
      </c>
      <c r="V2074" t="s">
        <v>136</v>
      </c>
      <c r="W2074" t="s">
        <v>4576</v>
      </c>
      <c r="X2074" t="s">
        <v>9198</v>
      </c>
      <c r="Y2074" t="s">
        <v>9166</v>
      </c>
      <c r="Z2074" t="s">
        <v>47</v>
      </c>
      <c r="AA2074" t="s">
        <v>191</v>
      </c>
    </row>
    <row r="2075" spans="1:27" x14ac:dyDescent="0.25">
      <c r="A2075">
        <v>2240</v>
      </c>
      <c r="B2075">
        <v>2074</v>
      </c>
      <c r="C2075" t="s">
        <v>7996</v>
      </c>
      <c r="D2075" t="s">
        <v>15</v>
      </c>
      <c r="E2075" t="s">
        <v>2704</v>
      </c>
      <c r="F2075" t="s">
        <v>536</v>
      </c>
      <c r="G2075" s="4" t="s">
        <v>1011</v>
      </c>
      <c r="H2075" s="4">
        <v>3.1770833333333331E-2</v>
      </c>
      <c r="I2075" s="4">
        <v>3.2835648148148149E-2</v>
      </c>
      <c r="J2075" s="4">
        <v>3.1828703703703702E-3</v>
      </c>
      <c r="K2075" s="4">
        <v>1.556712962962963E-2</v>
      </c>
      <c r="L2075" t="s">
        <v>5010</v>
      </c>
      <c r="M2075" t="s">
        <v>4993</v>
      </c>
      <c r="N2075" s="4">
        <v>1.6203703703703703E-2</v>
      </c>
      <c r="O2075" s="9">
        <v>1.6203703703703703E-2</v>
      </c>
      <c r="P2075">
        <v>-55</v>
      </c>
      <c r="Q2075">
        <v>-4.08921933085502E-2</v>
      </c>
      <c r="R2075" t="s">
        <v>43</v>
      </c>
      <c r="S2075">
        <v>45</v>
      </c>
      <c r="T2075" t="s">
        <v>9189</v>
      </c>
      <c r="U2075" t="s">
        <v>4576</v>
      </c>
      <c r="V2075" t="s">
        <v>136</v>
      </c>
      <c r="W2075" t="s">
        <v>4576</v>
      </c>
      <c r="X2075" t="s">
        <v>9198</v>
      </c>
      <c r="Y2075" t="s">
        <v>9166</v>
      </c>
      <c r="Z2075" t="s">
        <v>47</v>
      </c>
      <c r="AA2075" t="s">
        <v>91</v>
      </c>
    </row>
    <row r="2076" spans="1:27" x14ac:dyDescent="0.25">
      <c r="A2076">
        <v>2837</v>
      </c>
      <c r="B2076">
        <v>2075</v>
      </c>
      <c r="C2076" t="s">
        <v>2705</v>
      </c>
      <c r="D2076" t="s">
        <v>15</v>
      </c>
      <c r="E2076" t="s">
        <v>2706</v>
      </c>
      <c r="F2076" t="s">
        <v>2707</v>
      </c>
      <c r="G2076" s="4" t="s">
        <v>186</v>
      </c>
      <c r="H2076" s="4">
        <v>3.1770833333333331E-2</v>
      </c>
      <c r="I2076" s="4">
        <v>3.5347222222222224E-2</v>
      </c>
      <c r="J2076" s="4">
        <v>3.1828703703703702E-3</v>
      </c>
      <c r="K2076" s="4">
        <v>1.5636574074074074E-2</v>
      </c>
      <c r="L2076" t="s">
        <v>5010</v>
      </c>
      <c r="M2076" t="s">
        <v>5961</v>
      </c>
      <c r="N2076" s="4">
        <v>1.6134259259259258E-2</v>
      </c>
      <c r="O2076" s="9">
        <v>1.6134259259259258E-2</v>
      </c>
      <c r="P2076">
        <v>-43</v>
      </c>
      <c r="Q2076">
        <v>-3.1828275351591398E-2</v>
      </c>
      <c r="R2076" t="s">
        <v>43</v>
      </c>
      <c r="S2076">
        <v>45</v>
      </c>
      <c r="T2076" t="s">
        <v>9189</v>
      </c>
      <c r="U2076" t="s">
        <v>4576</v>
      </c>
      <c r="V2076" t="s">
        <v>105</v>
      </c>
      <c r="W2076" t="s">
        <v>4576</v>
      </c>
      <c r="X2076" t="s">
        <v>9198</v>
      </c>
      <c r="Y2076" t="s">
        <v>9166</v>
      </c>
      <c r="Z2076" t="s">
        <v>47</v>
      </c>
      <c r="AA2076" t="s">
        <v>107</v>
      </c>
    </row>
    <row r="2077" spans="1:27" x14ac:dyDescent="0.25">
      <c r="A2077">
        <v>4324</v>
      </c>
      <c r="B2077">
        <v>2076</v>
      </c>
      <c r="C2077" t="s">
        <v>8157</v>
      </c>
      <c r="D2077" t="s">
        <v>15</v>
      </c>
      <c r="E2077" t="s">
        <v>2490</v>
      </c>
      <c r="F2077" t="s">
        <v>510</v>
      </c>
      <c r="G2077" s="4" t="s">
        <v>135</v>
      </c>
      <c r="H2077" s="4">
        <v>3.1782407407407405E-2</v>
      </c>
      <c r="I2077" s="4">
        <v>3.2986111111111112E-2</v>
      </c>
      <c r="J2077" s="4">
        <v>3.1828703703703702E-3</v>
      </c>
      <c r="K2077" s="4">
        <v>1.5474537037037037E-2</v>
      </c>
      <c r="L2077" t="s">
        <v>6365</v>
      </c>
      <c r="M2077" t="s">
        <v>6828</v>
      </c>
      <c r="N2077" s="4">
        <v>1.6307870370370372E-2</v>
      </c>
      <c r="O2077" s="9">
        <v>1.6307870370370372E-2</v>
      </c>
      <c r="P2077">
        <v>-72</v>
      </c>
      <c r="Q2077">
        <v>-5.3851907255048598E-2</v>
      </c>
      <c r="R2077" t="s">
        <v>43</v>
      </c>
      <c r="S2077">
        <v>45</v>
      </c>
      <c r="T2077" t="s">
        <v>9188</v>
      </c>
      <c r="U2077" t="s">
        <v>4576</v>
      </c>
      <c r="V2077" t="s">
        <v>136</v>
      </c>
      <c r="W2077" t="s">
        <v>4576</v>
      </c>
      <c r="X2077" t="s">
        <v>9198</v>
      </c>
      <c r="Y2077" t="s">
        <v>9166</v>
      </c>
      <c r="Z2077" t="s">
        <v>47</v>
      </c>
      <c r="AA2077" t="s">
        <v>65</v>
      </c>
    </row>
    <row r="2078" spans="1:27" x14ac:dyDescent="0.25">
      <c r="A2078">
        <v>2323</v>
      </c>
      <c r="B2078">
        <v>2077</v>
      </c>
      <c r="C2078" t="s">
        <v>2708</v>
      </c>
      <c r="D2078" t="s">
        <v>15</v>
      </c>
      <c r="F2078" t="s">
        <v>2709</v>
      </c>
      <c r="G2078" s="4" t="s">
        <v>186</v>
      </c>
      <c r="H2078" s="4">
        <v>3.1782407407407405E-2</v>
      </c>
      <c r="I2078" s="4">
        <v>3.2800925925925928E-2</v>
      </c>
      <c r="J2078" s="4">
        <v>3.1828703703703702E-3</v>
      </c>
      <c r="K2078" s="4">
        <v>1.5601851851851851E-2</v>
      </c>
      <c r="L2078" t="s">
        <v>6365</v>
      </c>
      <c r="M2078" t="s">
        <v>5826</v>
      </c>
      <c r="N2078" s="4">
        <v>1.6180555555555556E-2</v>
      </c>
      <c r="O2078" s="9">
        <v>1.6180555555555556E-2</v>
      </c>
      <c r="P2078">
        <v>-50</v>
      </c>
      <c r="Q2078">
        <v>-3.7091988130563802E-2</v>
      </c>
      <c r="R2078" t="s">
        <v>43</v>
      </c>
      <c r="S2078">
        <v>45</v>
      </c>
      <c r="T2078" t="s">
        <v>9189</v>
      </c>
      <c r="U2078" t="s">
        <v>4579</v>
      </c>
      <c r="V2078" t="s">
        <v>105</v>
      </c>
      <c r="W2078" t="s">
        <v>4576</v>
      </c>
      <c r="X2078" t="s">
        <v>9198</v>
      </c>
      <c r="Y2078" t="s">
        <v>9166</v>
      </c>
      <c r="Z2078" t="s">
        <v>47</v>
      </c>
      <c r="AA2078" t="s">
        <v>99</v>
      </c>
    </row>
    <row r="2079" spans="1:27" x14ac:dyDescent="0.25">
      <c r="A2079">
        <v>6085</v>
      </c>
      <c r="B2079">
        <v>2078</v>
      </c>
      <c r="C2079" t="s">
        <v>9024</v>
      </c>
      <c r="D2079" t="s">
        <v>15</v>
      </c>
      <c r="E2079" t="s">
        <v>2679</v>
      </c>
      <c r="F2079" t="s">
        <v>82</v>
      </c>
      <c r="G2079" s="4" t="s">
        <v>685</v>
      </c>
      <c r="H2079" s="4">
        <v>3.1782407407407405E-2</v>
      </c>
      <c r="I2079" s="4">
        <v>3.6145833333333335E-2</v>
      </c>
      <c r="J2079" s="4">
        <v>3.1828703703703702E-3</v>
      </c>
      <c r="K2079" s="4">
        <v>1.6180555555555556E-2</v>
      </c>
      <c r="L2079" t="s">
        <v>6365</v>
      </c>
      <c r="M2079" t="s">
        <v>5025</v>
      </c>
      <c r="N2079" s="4">
        <v>1.5601851851851851E-2</v>
      </c>
      <c r="O2079" s="9">
        <v>1.5601851851851851E-2</v>
      </c>
      <c r="P2079">
        <v>50</v>
      </c>
      <c r="Q2079">
        <v>3.5765379113018601E-2</v>
      </c>
      <c r="R2079" t="s">
        <v>19</v>
      </c>
      <c r="S2079">
        <v>45</v>
      </c>
      <c r="T2079" t="s">
        <v>9188</v>
      </c>
      <c r="U2079" t="s">
        <v>4576</v>
      </c>
      <c r="V2079" t="s">
        <v>62</v>
      </c>
      <c r="W2079" t="s">
        <v>4576</v>
      </c>
      <c r="X2079" t="s">
        <v>9198</v>
      </c>
      <c r="Y2079" t="s">
        <v>9166</v>
      </c>
      <c r="Z2079" t="s">
        <v>47</v>
      </c>
      <c r="AA2079" t="s">
        <v>69</v>
      </c>
    </row>
    <row r="2080" spans="1:27" x14ac:dyDescent="0.25">
      <c r="A2080">
        <v>4547</v>
      </c>
      <c r="B2080">
        <v>2079</v>
      </c>
      <c r="C2080" t="s">
        <v>2710</v>
      </c>
      <c r="D2080" t="s">
        <v>15</v>
      </c>
      <c r="E2080" t="s">
        <v>2711</v>
      </c>
      <c r="F2080" t="s">
        <v>2038</v>
      </c>
      <c r="G2080" s="4" t="s">
        <v>207</v>
      </c>
      <c r="H2080" s="4">
        <v>3.1782407407407405E-2</v>
      </c>
      <c r="I2080" s="4">
        <v>3.5347222222222224E-2</v>
      </c>
      <c r="J2080" s="4">
        <v>3.1828703703703702E-3</v>
      </c>
      <c r="K2080" s="4">
        <v>1.5960648148148147E-2</v>
      </c>
      <c r="L2080" t="s">
        <v>6365</v>
      </c>
      <c r="M2080" t="s">
        <v>5011</v>
      </c>
      <c r="N2080" s="4">
        <v>1.5821759259259258E-2</v>
      </c>
      <c r="O2080" s="9">
        <v>1.5821759259259258E-2</v>
      </c>
      <c r="P2080">
        <v>12</v>
      </c>
      <c r="Q2080">
        <v>8.7019579405366206E-3</v>
      </c>
      <c r="R2080" t="s">
        <v>23</v>
      </c>
      <c r="S2080">
        <v>45</v>
      </c>
      <c r="T2080" t="s">
        <v>9188</v>
      </c>
      <c r="U2080" t="s">
        <v>4576</v>
      </c>
      <c r="V2080" t="s">
        <v>165</v>
      </c>
      <c r="W2080" t="s">
        <v>4576</v>
      </c>
      <c r="X2080" t="s">
        <v>9198</v>
      </c>
      <c r="Y2080" t="s">
        <v>9166</v>
      </c>
      <c r="Z2080" t="s">
        <v>47</v>
      </c>
      <c r="AA2080" t="s">
        <v>191</v>
      </c>
    </row>
    <row r="2081" spans="1:27" x14ac:dyDescent="0.25">
      <c r="A2081">
        <v>3174</v>
      </c>
      <c r="B2081">
        <v>2080</v>
      </c>
      <c r="C2081" t="s">
        <v>2712</v>
      </c>
      <c r="D2081" t="s">
        <v>15</v>
      </c>
      <c r="E2081" t="s">
        <v>2713</v>
      </c>
      <c r="F2081" t="s">
        <v>532</v>
      </c>
      <c r="G2081" s="4" t="s">
        <v>135</v>
      </c>
      <c r="H2081" s="4">
        <v>3.1782407407407405E-2</v>
      </c>
      <c r="I2081" s="4">
        <v>3.5532407407407408E-2</v>
      </c>
      <c r="J2081" s="4">
        <v>3.1828703703703702E-3</v>
      </c>
      <c r="K2081" s="4">
        <v>1.5787037037037037E-2</v>
      </c>
      <c r="L2081" t="s">
        <v>6365</v>
      </c>
      <c r="M2081" t="s">
        <v>5493</v>
      </c>
      <c r="N2081" s="4">
        <v>1.5995370370370372E-2</v>
      </c>
      <c r="O2081" s="9">
        <v>1.5995370370370372E-2</v>
      </c>
      <c r="P2081">
        <v>-18</v>
      </c>
      <c r="Q2081">
        <v>-1.31964809384164E-2</v>
      </c>
      <c r="R2081" t="s">
        <v>23</v>
      </c>
      <c r="S2081">
        <v>45</v>
      </c>
      <c r="T2081" t="s">
        <v>9188</v>
      </c>
      <c r="U2081" t="s">
        <v>4576</v>
      </c>
      <c r="V2081" t="s">
        <v>136</v>
      </c>
      <c r="W2081" t="s">
        <v>4576</v>
      </c>
      <c r="X2081" t="s">
        <v>9198</v>
      </c>
      <c r="Y2081" t="s">
        <v>9166</v>
      </c>
      <c r="Z2081" t="s">
        <v>47</v>
      </c>
      <c r="AA2081" t="s">
        <v>147</v>
      </c>
    </row>
    <row r="2082" spans="1:27" x14ac:dyDescent="0.25">
      <c r="A2082">
        <v>1808</v>
      </c>
      <c r="B2082">
        <v>2081</v>
      </c>
      <c r="C2082" t="s">
        <v>2714</v>
      </c>
      <c r="D2082" t="s">
        <v>15</v>
      </c>
      <c r="E2082" t="s">
        <v>849</v>
      </c>
      <c r="F2082" t="s">
        <v>967</v>
      </c>
      <c r="G2082" s="4" t="s">
        <v>18</v>
      </c>
      <c r="H2082" s="4">
        <v>3.1793981481481479E-2</v>
      </c>
      <c r="I2082" s="4">
        <v>3.304398148148148E-2</v>
      </c>
      <c r="J2082" s="4">
        <v>3.1828703703703702E-3</v>
      </c>
      <c r="K2082" s="4">
        <v>1.6250000000000001E-2</v>
      </c>
      <c r="L2082" t="s">
        <v>4839</v>
      </c>
      <c r="M2082" t="s">
        <v>5019</v>
      </c>
      <c r="N2082" s="4">
        <v>1.5543981481481482E-2</v>
      </c>
      <c r="O2082" s="9">
        <v>1.5543981481481482E-2</v>
      </c>
      <c r="P2082">
        <v>61</v>
      </c>
      <c r="Q2082">
        <v>4.3447293447293402E-2</v>
      </c>
      <c r="R2082" t="s">
        <v>19</v>
      </c>
      <c r="S2082">
        <v>45</v>
      </c>
      <c r="T2082" t="s">
        <v>9188</v>
      </c>
      <c r="U2082" t="s">
        <v>4576</v>
      </c>
      <c r="V2082" t="s">
        <v>105</v>
      </c>
      <c r="W2082" t="s">
        <v>4576</v>
      </c>
      <c r="X2082" t="s">
        <v>9198</v>
      </c>
      <c r="Y2082" t="s">
        <v>9166</v>
      </c>
      <c r="Z2082" t="s">
        <v>47</v>
      </c>
      <c r="AA2082" t="s">
        <v>89</v>
      </c>
    </row>
    <row r="2083" spans="1:27" x14ac:dyDescent="0.25">
      <c r="A2083">
        <v>4214</v>
      </c>
      <c r="B2083">
        <v>2082</v>
      </c>
      <c r="C2083" t="s">
        <v>4838</v>
      </c>
      <c r="D2083" t="s">
        <v>15</v>
      </c>
      <c r="F2083" t="s">
        <v>82</v>
      </c>
      <c r="G2083" s="4" t="s">
        <v>18</v>
      </c>
      <c r="H2083" s="4">
        <v>3.1793981481481479E-2</v>
      </c>
      <c r="I2083" s="4">
        <v>3.2916666666666664E-2</v>
      </c>
      <c r="J2083" s="4">
        <v>3.1828703703703702E-3</v>
      </c>
      <c r="K2083" s="4">
        <v>1.5659722222222221E-2</v>
      </c>
      <c r="L2083" t="s">
        <v>4839</v>
      </c>
      <c r="M2083" t="s">
        <v>4840</v>
      </c>
      <c r="N2083" s="4">
        <v>1.6134259259259258E-2</v>
      </c>
      <c r="O2083" s="9">
        <v>1.6134259259259258E-2</v>
      </c>
      <c r="P2083">
        <v>-41</v>
      </c>
      <c r="Q2083">
        <v>-3.03030303030303E-2</v>
      </c>
      <c r="R2083" t="s">
        <v>43</v>
      </c>
      <c r="S2083">
        <v>45</v>
      </c>
      <c r="T2083" t="s">
        <v>9188</v>
      </c>
      <c r="U2083" t="s">
        <v>4579</v>
      </c>
      <c r="V2083" t="s">
        <v>105</v>
      </c>
      <c r="W2083" t="s">
        <v>4576</v>
      </c>
      <c r="X2083" t="s">
        <v>9198</v>
      </c>
      <c r="Y2083" t="s">
        <v>9166</v>
      </c>
      <c r="Z2083" t="s">
        <v>47</v>
      </c>
      <c r="AA2083" t="s">
        <v>114</v>
      </c>
    </row>
    <row r="2084" spans="1:27" x14ac:dyDescent="0.25">
      <c r="A2084">
        <v>4323</v>
      </c>
      <c r="B2084">
        <v>2083</v>
      </c>
      <c r="C2084" t="s">
        <v>2715</v>
      </c>
      <c r="D2084" t="s">
        <v>15</v>
      </c>
      <c r="E2084" t="s">
        <v>2490</v>
      </c>
      <c r="F2084" t="s">
        <v>510</v>
      </c>
      <c r="G2084" s="4" t="s">
        <v>1011</v>
      </c>
      <c r="H2084" s="4">
        <v>3.1805555555555552E-2</v>
      </c>
      <c r="I2084" s="4">
        <v>3.2997685185185185E-2</v>
      </c>
      <c r="J2084" s="4">
        <v>3.1828703703703702E-3</v>
      </c>
      <c r="K2084" s="4">
        <v>1.5532407407407408E-2</v>
      </c>
      <c r="L2084" t="s">
        <v>7757</v>
      </c>
      <c r="M2084" t="s">
        <v>4620</v>
      </c>
      <c r="N2084" s="4">
        <v>1.6273148148148148E-2</v>
      </c>
      <c r="O2084" s="9">
        <v>1.6273148148148148E-2</v>
      </c>
      <c r="P2084">
        <v>-64</v>
      </c>
      <c r="Q2084">
        <v>-4.7690014903129699E-2</v>
      </c>
      <c r="R2084" t="s">
        <v>43</v>
      </c>
      <c r="S2084">
        <v>45</v>
      </c>
      <c r="T2084" t="s">
        <v>9189</v>
      </c>
      <c r="U2084" t="s">
        <v>4576</v>
      </c>
      <c r="V2084" t="s">
        <v>136</v>
      </c>
      <c r="W2084" t="s">
        <v>4576</v>
      </c>
      <c r="X2084" t="s">
        <v>9198</v>
      </c>
      <c r="Y2084" t="s">
        <v>9166</v>
      </c>
      <c r="Z2084" t="s">
        <v>47</v>
      </c>
      <c r="AA2084" t="s">
        <v>83</v>
      </c>
    </row>
    <row r="2085" spans="1:27" x14ac:dyDescent="0.25">
      <c r="A2085">
        <v>3675</v>
      </c>
      <c r="B2085">
        <v>2084</v>
      </c>
      <c r="C2085" t="s">
        <v>7756</v>
      </c>
      <c r="D2085" t="s">
        <v>15</v>
      </c>
      <c r="E2085" t="s">
        <v>528</v>
      </c>
      <c r="F2085" t="s">
        <v>61</v>
      </c>
      <c r="G2085" s="4" t="s">
        <v>151</v>
      </c>
      <c r="H2085" s="4">
        <v>3.1805555555555552E-2</v>
      </c>
      <c r="I2085" s="4">
        <v>3.5370370370370371E-2</v>
      </c>
      <c r="J2085" s="4">
        <v>3.1828703703703702E-3</v>
      </c>
      <c r="K2085" s="4">
        <v>1.5787037037037037E-2</v>
      </c>
      <c r="L2085" t="s">
        <v>7757</v>
      </c>
      <c r="M2085" t="s">
        <v>5493</v>
      </c>
      <c r="N2085" s="4">
        <v>1.6018518518518519E-2</v>
      </c>
      <c r="O2085" s="9">
        <v>1.6018518518518519E-2</v>
      </c>
      <c r="P2085">
        <v>-20</v>
      </c>
      <c r="Q2085">
        <v>-1.46627565982405E-2</v>
      </c>
      <c r="R2085" t="s">
        <v>23</v>
      </c>
      <c r="S2085">
        <v>45</v>
      </c>
      <c r="T2085" t="s">
        <v>9189</v>
      </c>
      <c r="U2085" t="s">
        <v>4576</v>
      </c>
      <c r="V2085" t="s">
        <v>75</v>
      </c>
      <c r="W2085" t="s">
        <v>4576</v>
      </c>
      <c r="X2085" t="s">
        <v>9198</v>
      </c>
      <c r="Y2085" t="s">
        <v>9166</v>
      </c>
      <c r="Z2085" t="s">
        <v>47</v>
      </c>
      <c r="AA2085" t="s">
        <v>147</v>
      </c>
    </row>
    <row r="2086" spans="1:27" x14ac:dyDescent="0.25">
      <c r="A2086">
        <v>3400</v>
      </c>
      <c r="B2086">
        <v>2085</v>
      </c>
      <c r="C2086" t="s">
        <v>2716</v>
      </c>
      <c r="D2086" t="s">
        <v>15</v>
      </c>
      <c r="F2086" t="s">
        <v>2262</v>
      </c>
      <c r="G2086" s="4" t="s">
        <v>30</v>
      </c>
      <c r="H2086" s="4">
        <v>3.1817129629629633E-2</v>
      </c>
      <c r="I2086" s="4">
        <v>3.5543981481481482E-2</v>
      </c>
      <c r="J2086" s="4">
        <v>3.1828703703703702E-3</v>
      </c>
      <c r="K2086" s="4">
        <v>1.6342592592592593E-2</v>
      </c>
      <c r="L2086" t="s">
        <v>6230</v>
      </c>
      <c r="M2086" t="s">
        <v>4873</v>
      </c>
      <c r="N2086" s="4">
        <v>1.5474537037037037E-2</v>
      </c>
      <c r="O2086" s="9">
        <v>1.5474537037037037E-2</v>
      </c>
      <c r="P2086">
        <v>75</v>
      </c>
      <c r="Q2086">
        <v>5.3116147308781898E-2</v>
      </c>
      <c r="R2086" t="s">
        <v>19</v>
      </c>
      <c r="S2086">
        <v>45</v>
      </c>
      <c r="T2086" t="s">
        <v>9188</v>
      </c>
      <c r="U2086" t="s">
        <v>4579</v>
      </c>
      <c r="V2086" t="s">
        <v>75</v>
      </c>
      <c r="W2086" t="s">
        <v>4576</v>
      </c>
      <c r="X2086" t="s">
        <v>9198</v>
      </c>
      <c r="Y2086" t="s">
        <v>9166</v>
      </c>
      <c r="Z2086" t="s">
        <v>47</v>
      </c>
      <c r="AA2086" t="s">
        <v>111</v>
      </c>
    </row>
    <row r="2087" spans="1:27" x14ac:dyDescent="0.25">
      <c r="A2087">
        <v>3451</v>
      </c>
      <c r="B2087">
        <v>2086</v>
      </c>
      <c r="C2087" t="s">
        <v>8395</v>
      </c>
      <c r="D2087" t="s">
        <v>15</v>
      </c>
      <c r="E2087" t="s">
        <v>2717</v>
      </c>
      <c r="F2087" t="s">
        <v>1704</v>
      </c>
      <c r="G2087" s="4" t="s">
        <v>135</v>
      </c>
      <c r="H2087" s="4">
        <v>3.1817129629629633E-2</v>
      </c>
      <c r="I2087" s="4">
        <v>3.5555555555555556E-2</v>
      </c>
      <c r="J2087" s="4">
        <v>3.1828703703703702E-3</v>
      </c>
      <c r="K2087" s="4">
        <v>1.6145833333333335E-2</v>
      </c>
      <c r="L2087" t="s">
        <v>6230</v>
      </c>
      <c r="M2087" t="s">
        <v>7121</v>
      </c>
      <c r="N2087" s="4">
        <v>1.5671296296296298E-2</v>
      </c>
      <c r="O2087" s="9">
        <v>1.5671296296296298E-2</v>
      </c>
      <c r="P2087">
        <v>41</v>
      </c>
      <c r="Q2087">
        <v>2.9390681003584201E-2</v>
      </c>
      <c r="R2087" t="s">
        <v>19</v>
      </c>
      <c r="S2087">
        <v>45</v>
      </c>
      <c r="T2087" t="s">
        <v>9188</v>
      </c>
      <c r="U2087" t="s">
        <v>4576</v>
      </c>
      <c r="V2087" t="s">
        <v>136</v>
      </c>
      <c r="W2087" t="s">
        <v>4576</v>
      </c>
      <c r="X2087" t="s">
        <v>9198</v>
      </c>
      <c r="Y2087" t="s">
        <v>9166</v>
      </c>
      <c r="Z2087" t="s">
        <v>47</v>
      </c>
      <c r="AA2087" t="s">
        <v>58</v>
      </c>
    </row>
    <row r="2088" spans="1:27" x14ac:dyDescent="0.25">
      <c r="A2088">
        <v>5280</v>
      </c>
      <c r="B2088">
        <v>2087</v>
      </c>
      <c r="C2088" t="s">
        <v>2718</v>
      </c>
      <c r="D2088" t="s">
        <v>15</v>
      </c>
      <c r="F2088" t="s">
        <v>2719</v>
      </c>
      <c r="G2088" s="4" t="s">
        <v>135</v>
      </c>
      <c r="H2088" s="4">
        <v>3.1817129629629633E-2</v>
      </c>
      <c r="I2088" s="4">
        <v>3.6354166666666667E-2</v>
      </c>
      <c r="J2088" s="4">
        <v>3.1828703703703702E-3</v>
      </c>
      <c r="K2088" s="4">
        <v>1.5659722222222221E-2</v>
      </c>
      <c r="L2088" t="s">
        <v>6230</v>
      </c>
      <c r="M2088" t="s">
        <v>4840</v>
      </c>
      <c r="N2088" s="4">
        <v>1.6157407407407409E-2</v>
      </c>
      <c r="O2088" s="9">
        <v>1.6157407407407409E-2</v>
      </c>
      <c r="P2088">
        <v>-43</v>
      </c>
      <c r="Q2088">
        <v>-3.1781226903178098E-2</v>
      </c>
      <c r="R2088" t="s">
        <v>43</v>
      </c>
      <c r="S2088">
        <v>45</v>
      </c>
      <c r="T2088" t="s">
        <v>9188</v>
      </c>
      <c r="U2088" t="s">
        <v>4579</v>
      </c>
      <c r="V2088" t="s">
        <v>136</v>
      </c>
      <c r="W2088" t="s">
        <v>4576</v>
      </c>
      <c r="X2088" t="s">
        <v>9198</v>
      </c>
      <c r="Y2088" t="s">
        <v>9166</v>
      </c>
      <c r="Z2088" t="s">
        <v>47</v>
      </c>
      <c r="AA2088" t="s">
        <v>114</v>
      </c>
    </row>
    <row r="2089" spans="1:27" x14ac:dyDescent="0.25">
      <c r="A2089">
        <v>2384</v>
      </c>
      <c r="B2089">
        <v>2088</v>
      </c>
      <c r="C2089" t="s">
        <v>5494</v>
      </c>
      <c r="D2089" t="s">
        <v>15</v>
      </c>
      <c r="F2089" t="s">
        <v>82</v>
      </c>
      <c r="G2089" s="4" t="s">
        <v>1011</v>
      </c>
      <c r="H2089" s="4">
        <v>3.1828703703703706E-2</v>
      </c>
      <c r="I2089" s="4">
        <v>3.321759259259259E-2</v>
      </c>
      <c r="J2089" s="4">
        <v>3.1828703703703702E-3</v>
      </c>
      <c r="K2089" s="4">
        <v>1.5381944444444445E-2</v>
      </c>
      <c r="L2089" t="s">
        <v>5495</v>
      </c>
      <c r="M2089" t="s">
        <v>5496</v>
      </c>
      <c r="N2089" s="4">
        <v>1.6446759259259258E-2</v>
      </c>
      <c r="O2089" s="9">
        <v>1.6446759259259258E-2</v>
      </c>
      <c r="P2089">
        <v>-92</v>
      </c>
      <c r="Q2089">
        <v>-6.9224981188863804E-2</v>
      </c>
      <c r="R2089" t="s">
        <v>43</v>
      </c>
      <c r="S2089">
        <v>45</v>
      </c>
      <c r="T2089" t="s">
        <v>9189</v>
      </c>
      <c r="U2089" t="s">
        <v>4579</v>
      </c>
      <c r="V2089" t="s">
        <v>136</v>
      </c>
      <c r="W2089" t="s">
        <v>4576</v>
      </c>
      <c r="X2089" t="s">
        <v>9198</v>
      </c>
      <c r="Y2089" t="s">
        <v>9166</v>
      </c>
      <c r="Z2089" t="s">
        <v>47</v>
      </c>
      <c r="AA2089" t="s">
        <v>9178</v>
      </c>
    </row>
    <row r="2090" spans="1:27" x14ac:dyDescent="0.25">
      <c r="A2090">
        <v>3840</v>
      </c>
      <c r="B2090">
        <v>2089</v>
      </c>
      <c r="C2090" t="s">
        <v>2720</v>
      </c>
      <c r="D2090" t="s">
        <v>15</v>
      </c>
      <c r="E2090" t="s">
        <v>2721</v>
      </c>
      <c r="F2090" t="s">
        <v>1542</v>
      </c>
      <c r="G2090" s="4" t="s">
        <v>135</v>
      </c>
      <c r="H2090" s="4">
        <v>3.1828703703703706E-2</v>
      </c>
      <c r="I2090" s="4">
        <v>3.2743055555555553E-2</v>
      </c>
      <c r="J2090" s="4">
        <v>3.1828703703703702E-3</v>
      </c>
      <c r="K2090" s="4">
        <v>1.5706018518518518E-2</v>
      </c>
      <c r="L2090" t="s">
        <v>5495</v>
      </c>
      <c r="M2090" t="s">
        <v>4999</v>
      </c>
      <c r="N2090" s="4">
        <v>1.6122685185185184E-2</v>
      </c>
      <c r="O2090" s="9">
        <v>1.6122685185185184E-2</v>
      </c>
      <c r="P2090">
        <v>-36</v>
      </c>
      <c r="Q2090">
        <v>-2.65291083271923E-2</v>
      </c>
      <c r="R2090" t="s">
        <v>43</v>
      </c>
      <c r="S2090">
        <v>45</v>
      </c>
      <c r="T2090" t="s">
        <v>9188</v>
      </c>
      <c r="U2090" t="s">
        <v>4576</v>
      </c>
      <c r="V2090" t="s">
        <v>136</v>
      </c>
      <c r="W2090" t="s">
        <v>4576</v>
      </c>
      <c r="X2090" t="s">
        <v>9198</v>
      </c>
      <c r="Y2090" t="s">
        <v>9166</v>
      </c>
      <c r="Z2090" t="s">
        <v>47</v>
      </c>
      <c r="AA2090" t="s">
        <v>124</v>
      </c>
    </row>
    <row r="2091" spans="1:27" x14ac:dyDescent="0.25">
      <c r="A2091">
        <v>3949</v>
      </c>
      <c r="B2091">
        <v>2090</v>
      </c>
      <c r="C2091" t="s">
        <v>6834</v>
      </c>
      <c r="D2091" t="s">
        <v>15</v>
      </c>
      <c r="F2091" t="s">
        <v>2722</v>
      </c>
      <c r="G2091" s="4" t="s">
        <v>135</v>
      </c>
      <c r="H2091" s="4">
        <v>3.1828703703703706E-2</v>
      </c>
      <c r="I2091" s="4">
        <v>3.5590277777777776E-2</v>
      </c>
      <c r="J2091" s="4">
        <v>3.1828703703703702E-3</v>
      </c>
      <c r="K2091" s="4">
        <v>1.6006944444444445E-2</v>
      </c>
      <c r="L2091" t="s">
        <v>5495</v>
      </c>
      <c r="M2091" t="s">
        <v>6835</v>
      </c>
      <c r="N2091" s="4">
        <v>1.5821759259259258E-2</v>
      </c>
      <c r="O2091" s="9">
        <v>1.5821759259259258E-2</v>
      </c>
      <c r="P2091">
        <v>16</v>
      </c>
      <c r="Q2091">
        <v>1.15690527838033E-2</v>
      </c>
      <c r="R2091" t="s">
        <v>23</v>
      </c>
      <c r="S2091">
        <v>45</v>
      </c>
      <c r="T2091" t="s">
        <v>9188</v>
      </c>
      <c r="U2091" t="s">
        <v>4579</v>
      </c>
      <c r="V2091" t="s">
        <v>136</v>
      </c>
      <c r="W2091" t="s">
        <v>4576</v>
      </c>
      <c r="X2091" t="s">
        <v>9198</v>
      </c>
      <c r="Y2091" t="s">
        <v>9166</v>
      </c>
      <c r="Z2091" t="s">
        <v>47</v>
      </c>
      <c r="AA2091" t="s">
        <v>9174</v>
      </c>
    </row>
    <row r="2092" spans="1:27" x14ac:dyDescent="0.25">
      <c r="A2092">
        <v>2437</v>
      </c>
      <c r="B2092">
        <v>2091</v>
      </c>
      <c r="C2092" t="s">
        <v>2723</v>
      </c>
      <c r="D2092" t="s">
        <v>15</v>
      </c>
      <c r="E2092" t="s">
        <v>1368</v>
      </c>
      <c r="F2092" t="s">
        <v>260</v>
      </c>
      <c r="G2092" s="4" t="s">
        <v>135</v>
      </c>
      <c r="H2092" s="4">
        <v>3.1828703703703706E-2</v>
      </c>
      <c r="I2092" s="4">
        <v>3.3368055555555554E-2</v>
      </c>
      <c r="J2092" s="4">
        <v>3.1828703703703702E-3</v>
      </c>
      <c r="K2092" s="4">
        <v>1.6423611111111111E-2</v>
      </c>
      <c r="L2092" t="s">
        <v>5495</v>
      </c>
      <c r="M2092" t="s">
        <v>5982</v>
      </c>
      <c r="N2092" s="4">
        <v>1.5405092592592592E-2</v>
      </c>
      <c r="O2092" s="9">
        <v>1.5405092592592592E-2</v>
      </c>
      <c r="P2092">
        <v>88</v>
      </c>
      <c r="Q2092">
        <v>6.2015503875968998E-2</v>
      </c>
      <c r="R2092" t="s">
        <v>19</v>
      </c>
      <c r="S2092">
        <v>45</v>
      </c>
      <c r="T2092" t="s">
        <v>9188</v>
      </c>
      <c r="U2092" t="s">
        <v>4576</v>
      </c>
      <c r="V2092" t="s">
        <v>136</v>
      </c>
      <c r="W2092" t="s">
        <v>4576</v>
      </c>
      <c r="X2092" t="s">
        <v>9198</v>
      </c>
      <c r="Y2092" t="s">
        <v>9166</v>
      </c>
      <c r="Z2092" t="s">
        <v>47</v>
      </c>
      <c r="AA2092" t="s">
        <v>131</v>
      </c>
    </row>
    <row r="2093" spans="1:27" x14ac:dyDescent="0.25">
      <c r="A2093">
        <v>1740</v>
      </c>
      <c r="B2093">
        <v>2092</v>
      </c>
      <c r="C2093" t="s">
        <v>7100</v>
      </c>
      <c r="D2093" t="s">
        <v>15</v>
      </c>
      <c r="F2093" t="s">
        <v>1100</v>
      </c>
      <c r="G2093" s="4" t="s">
        <v>18</v>
      </c>
      <c r="H2093" s="4">
        <v>3.1851851851851853E-2</v>
      </c>
      <c r="I2093" s="4">
        <v>3.5416666666666666E-2</v>
      </c>
      <c r="J2093" s="4">
        <v>3.1828703703703702E-3</v>
      </c>
      <c r="K2093" s="4">
        <v>1.53125E-2</v>
      </c>
      <c r="L2093" t="s">
        <v>6366</v>
      </c>
      <c r="M2093" t="s">
        <v>4820</v>
      </c>
      <c r="N2093" s="4">
        <v>1.653935185185185E-2</v>
      </c>
      <c r="O2093" s="9">
        <v>1.653935185185185E-2</v>
      </c>
      <c r="P2093">
        <v>-106</v>
      </c>
      <c r="Q2093">
        <v>-8.0120937263794406E-2</v>
      </c>
      <c r="R2093" t="s">
        <v>43</v>
      </c>
      <c r="S2093">
        <v>45</v>
      </c>
      <c r="T2093" t="s">
        <v>9188</v>
      </c>
      <c r="U2093" t="s">
        <v>4579</v>
      </c>
      <c r="V2093" t="s">
        <v>105</v>
      </c>
      <c r="W2093" t="s">
        <v>4576</v>
      </c>
      <c r="X2093" t="s">
        <v>9198</v>
      </c>
      <c r="Y2093" t="s">
        <v>9166</v>
      </c>
      <c r="Z2093" t="s">
        <v>47</v>
      </c>
      <c r="AA2093" t="s">
        <v>9174</v>
      </c>
    </row>
    <row r="2094" spans="1:27" x14ac:dyDescent="0.25">
      <c r="A2094">
        <v>781</v>
      </c>
      <c r="B2094">
        <v>2093</v>
      </c>
      <c r="C2094" t="s">
        <v>2724</v>
      </c>
      <c r="D2094" t="s">
        <v>15</v>
      </c>
      <c r="F2094" t="s">
        <v>2725</v>
      </c>
      <c r="G2094" s="4" t="s">
        <v>186</v>
      </c>
      <c r="H2094" s="4">
        <v>3.1851851851851853E-2</v>
      </c>
      <c r="I2094" s="4">
        <v>3.2997685185185185E-2</v>
      </c>
      <c r="J2094" s="4">
        <v>3.1828703703703702E-3</v>
      </c>
      <c r="K2094" s="4">
        <v>1.5729166666666666E-2</v>
      </c>
      <c r="L2094" t="s">
        <v>6366</v>
      </c>
      <c r="M2094" t="s">
        <v>5498</v>
      </c>
      <c r="N2094" s="4">
        <v>1.6122685185185184E-2</v>
      </c>
      <c r="O2094" s="9">
        <v>1.6122685185185184E-2</v>
      </c>
      <c r="P2094">
        <v>-34</v>
      </c>
      <c r="Q2094">
        <v>-2.5018395879322999E-2</v>
      </c>
      <c r="R2094" t="s">
        <v>43</v>
      </c>
      <c r="S2094">
        <v>45</v>
      </c>
      <c r="T2094" t="s">
        <v>9189</v>
      </c>
      <c r="U2094" t="s">
        <v>4579</v>
      </c>
      <c r="V2094" t="s">
        <v>105</v>
      </c>
      <c r="W2094" t="s">
        <v>4576</v>
      </c>
      <c r="X2094" t="s">
        <v>9198</v>
      </c>
      <c r="Y2094" t="s">
        <v>9166</v>
      </c>
      <c r="Z2094" t="s">
        <v>47</v>
      </c>
      <c r="AA2094" t="s">
        <v>131</v>
      </c>
    </row>
    <row r="2095" spans="1:27" x14ac:dyDescent="0.25">
      <c r="A2095">
        <v>2255</v>
      </c>
      <c r="B2095">
        <v>2094</v>
      </c>
      <c r="C2095" t="s">
        <v>8158</v>
      </c>
      <c r="D2095" t="s">
        <v>15</v>
      </c>
      <c r="E2095" t="s">
        <v>2726</v>
      </c>
      <c r="F2095" t="s">
        <v>308</v>
      </c>
      <c r="G2095" s="4" t="s">
        <v>135</v>
      </c>
      <c r="H2095" s="4">
        <v>3.1863425925925927E-2</v>
      </c>
      <c r="I2095" s="4">
        <v>3.5393518518518519E-2</v>
      </c>
      <c r="J2095" s="4">
        <v>3.1828703703703702E-3</v>
      </c>
      <c r="K2095" s="4">
        <v>1.5682870370370371E-2</v>
      </c>
      <c r="L2095" t="s">
        <v>8159</v>
      </c>
      <c r="M2095" t="s">
        <v>7217</v>
      </c>
      <c r="N2095" s="4">
        <v>1.6180555555555556E-2</v>
      </c>
      <c r="O2095" s="9">
        <v>1.6180555555555556E-2</v>
      </c>
      <c r="P2095">
        <v>-43</v>
      </c>
      <c r="Q2095">
        <v>-3.1734317343173397E-2</v>
      </c>
      <c r="R2095" t="s">
        <v>43</v>
      </c>
      <c r="S2095">
        <v>45</v>
      </c>
      <c r="T2095" t="s">
        <v>9188</v>
      </c>
      <c r="U2095" t="s">
        <v>4576</v>
      </c>
      <c r="V2095" t="s">
        <v>136</v>
      </c>
      <c r="W2095" t="s">
        <v>4576</v>
      </c>
      <c r="X2095" t="s">
        <v>9198</v>
      </c>
      <c r="Y2095" t="s">
        <v>9166</v>
      </c>
      <c r="Z2095" t="s">
        <v>47</v>
      </c>
      <c r="AA2095" t="s">
        <v>119</v>
      </c>
    </row>
    <row r="2096" spans="1:27" x14ac:dyDescent="0.25">
      <c r="A2096">
        <v>6048</v>
      </c>
      <c r="B2096">
        <v>2095</v>
      </c>
      <c r="C2096" t="s">
        <v>2727</v>
      </c>
      <c r="D2096" t="s">
        <v>15</v>
      </c>
      <c r="E2096" t="s">
        <v>2728</v>
      </c>
      <c r="F2096" t="s">
        <v>171</v>
      </c>
      <c r="G2096" s="4" t="s">
        <v>18</v>
      </c>
      <c r="H2096" s="4">
        <v>3.1863425925925927E-2</v>
      </c>
      <c r="I2096" s="4">
        <v>3.2835648148148149E-2</v>
      </c>
      <c r="J2096" s="4">
        <v>3.1828703703703702E-3</v>
      </c>
      <c r="K2096" s="4">
        <v>1.5486111111111112E-2</v>
      </c>
      <c r="L2096" t="s">
        <v>8159</v>
      </c>
      <c r="M2096" t="s">
        <v>4824</v>
      </c>
      <c r="N2096" s="4">
        <v>1.6377314814814813E-2</v>
      </c>
      <c r="O2096" s="9">
        <v>1.6377314814814813E-2</v>
      </c>
      <c r="P2096">
        <v>-77</v>
      </c>
      <c r="Q2096">
        <v>-5.7548579970104603E-2</v>
      </c>
      <c r="R2096" t="s">
        <v>43</v>
      </c>
      <c r="S2096">
        <v>45</v>
      </c>
      <c r="T2096" t="s">
        <v>9188</v>
      </c>
      <c r="U2096" t="s">
        <v>4576</v>
      </c>
      <c r="V2096" t="s">
        <v>105</v>
      </c>
      <c r="W2096" t="s">
        <v>4576</v>
      </c>
      <c r="X2096" t="s">
        <v>9198</v>
      </c>
      <c r="Y2096" t="s">
        <v>9166</v>
      </c>
      <c r="Z2096" t="s">
        <v>47</v>
      </c>
      <c r="AA2096" t="s">
        <v>69</v>
      </c>
    </row>
    <row r="2097" spans="1:27" x14ac:dyDescent="0.25">
      <c r="A2097">
        <v>2686</v>
      </c>
      <c r="B2097">
        <v>2096</v>
      </c>
      <c r="C2097" t="s">
        <v>4623</v>
      </c>
      <c r="D2097" t="s">
        <v>15</v>
      </c>
      <c r="F2097" t="s">
        <v>82</v>
      </c>
      <c r="G2097" s="4" t="s">
        <v>18</v>
      </c>
      <c r="H2097" s="4">
        <v>3.1875000000000001E-2</v>
      </c>
      <c r="I2097" s="4">
        <v>3.3148148148148149E-2</v>
      </c>
      <c r="J2097" s="4">
        <v>3.1828703703703702E-3</v>
      </c>
      <c r="K2097" s="4">
        <v>1.6134259259259258E-2</v>
      </c>
      <c r="L2097" t="s">
        <v>4624</v>
      </c>
      <c r="M2097" t="s">
        <v>4625</v>
      </c>
      <c r="N2097" s="4">
        <v>1.5740740740740739E-2</v>
      </c>
      <c r="O2097" s="9">
        <v>1.5740740740740739E-2</v>
      </c>
      <c r="P2097">
        <v>34</v>
      </c>
      <c r="Q2097">
        <v>2.4390243902439001E-2</v>
      </c>
      <c r="R2097" t="s">
        <v>19</v>
      </c>
      <c r="S2097">
        <v>45</v>
      </c>
      <c r="T2097" t="s">
        <v>9188</v>
      </c>
      <c r="U2097" t="s">
        <v>4579</v>
      </c>
      <c r="V2097" t="s">
        <v>105</v>
      </c>
      <c r="W2097" t="s">
        <v>4576</v>
      </c>
      <c r="X2097" t="s">
        <v>9198</v>
      </c>
      <c r="Y2097" t="s">
        <v>9166</v>
      </c>
      <c r="Z2097" t="s">
        <v>47</v>
      </c>
      <c r="AA2097" t="s">
        <v>55</v>
      </c>
    </row>
    <row r="2098" spans="1:27" x14ac:dyDescent="0.25">
      <c r="A2098">
        <v>213</v>
      </c>
      <c r="B2098">
        <v>2097</v>
      </c>
      <c r="C2098" t="s">
        <v>2729</v>
      </c>
      <c r="D2098" t="s">
        <v>15</v>
      </c>
      <c r="F2098" t="s">
        <v>257</v>
      </c>
      <c r="G2098" s="4" t="s">
        <v>30</v>
      </c>
      <c r="H2098" s="4">
        <v>3.1886574074074074E-2</v>
      </c>
      <c r="I2098" s="4">
        <v>3.5717592592592592E-2</v>
      </c>
      <c r="J2098" s="4">
        <v>3.1944444444444446E-3</v>
      </c>
      <c r="K2098" s="4">
        <v>1.5983796296296298E-2</v>
      </c>
      <c r="L2098" t="s">
        <v>5828</v>
      </c>
      <c r="M2098" t="s">
        <v>5023</v>
      </c>
      <c r="N2098" s="4">
        <v>1.5902777777777776E-2</v>
      </c>
      <c r="O2098" s="9">
        <v>1.5902777777777776E-2</v>
      </c>
      <c r="P2098">
        <v>7</v>
      </c>
      <c r="Q2098">
        <v>5.0687907313540902E-3</v>
      </c>
      <c r="R2098" t="s">
        <v>23</v>
      </c>
      <c r="S2098">
        <v>45</v>
      </c>
      <c r="T2098" t="s">
        <v>9188</v>
      </c>
      <c r="U2098" t="s">
        <v>4579</v>
      </c>
      <c r="V2098" t="s">
        <v>75</v>
      </c>
      <c r="W2098" t="s">
        <v>4576</v>
      </c>
      <c r="X2098" t="s">
        <v>9198</v>
      </c>
      <c r="Y2098" t="s">
        <v>9166</v>
      </c>
      <c r="Z2098" t="s">
        <v>47</v>
      </c>
      <c r="AA2098" t="s">
        <v>9177</v>
      </c>
    </row>
    <row r="2099" spans="1:27" x14ac:dyDescent="0.25">
      <c r="A2099">
        <v>2523</v>
      </c>
      <c r="B2099">
        <v>2098</v>
      </c>
      <c r="C2099" t="s">
        <v>7859</v>
      </c>
      <c r="D2099" t="s">
        <v>15</v>
      </c>
      <c r="E2099" t="s">
        <v>1981</v>
      </c>
      <c r="F2099" t="s">
        <v>342</v>
      </c>
      <c r="G2099" s="4" t="s">
        <v>186</v>
      </c>
      <c r="H2099" s="4">
        <v>3.1886574074074074E-2</v>
      </c>
      <c r="I2099" s="4">
        <v>3.5451388888888886E-2</v>
      </c>
      <c r="J2099" s="4">
        <v>3.1944444444444446E-3</v>
      </c>
      <c r="K2099" s="4">
        <v>1.5636574074074074E-2</v>
      </c>
      <c r="L2099" t="s">
        <v>5828</v>
      </c>
      <c r="M2099" t="s">
        <v>5961</v>
      </c>
      <c r="N2099" s="4">
        <v>1.6250000000000001E-2</v>
      </c>
      <c r="O2099" s="9">
        <v>1.6250000000000001E-2</v>
      </c>
      <c r="P2099">
        <v>-53</v>
      </c>
      <c r="Q2099">
        <v>-3.9230199851961502E-2</v>
      </c>
      <c r="R2099" t="s">
        <v>43</v>
      </c>
      <c r="S2099">
        <v>45</v>
      </c>
      <c r="T2099" t="s">
        <v>9189</v>
      </c>
      <c r="U2099" t="s">
        <v>4576</v>
      </c>
      <c r="V2099" t="s">
        <v>105</v>
      </c>
      <c r="W2099" t="s">
        <v>4576</v>
      </c>
      <c r="X2099" t="s">
        <v>9198</v>
      </c>
      <c r="Y2099" t="s">
        <v>9166</v>
      </c>
      <c r="Z2099" t="s">
        <v>47</v>
      </c>
      <c r="AA2099" t="s">
        <v>107</v>
      </c>
    </row>
    <row r="2100" spans="1:27" x14ac:dyDescent="0.25">
      <c r="A2100">
        <v>1508</v>
      </c>
      <c r="B2100">
        <v>2099</v>
      </c>
      <c r="C2100" t="s">
        <v>2730</v>
      </c>
      <c r="D2100" t="s">
        <v>15</v>
      </c>
      <c r="F2100" t="s">
        <v>42</v>
      </c>
      <c r="G2100" s="4" t="s">
        <v>151</v>
      </c>
      <c r="H2100" s="4">
        <v>3.1886574074074074E-2</v>
      </c>
      <c r="I2100" s="4">
        <v>3.5578703703703703E-2</v>
      </c>
      <c r="J2100" s="4">
        <v>3.1944444444444446E-3</v>
      </c>
      <c r="K2100" s="4">
        <v>1.5775462962962963E-2</v>
      </c>
      <c r="L2100" t="s">
        <v>5828</v>
      </c>
      <c r="M2100" t="s">
        <v>6367</v>
      </c>
      <c r="N2100" s="4">
        <v>1.6111111111111111E-2</v>
      </c>
      <c r="O2100" s="9">
        <v>1.6111111111111111E-2</v>
      </c>
      <c r="P2100">
        <v>-29</v>
      </c>
      <c r="Q2100">
        <v>-2.1276595744680799E-2</v>
      </c>
      <c r="R2100" t="s">
        <v>43</v>
      </c>
      <c r="S2100">
        <v>45</v>
      </c>
      <c r="T2100" t="s">
        <v>9189</v>
      </c>
      <c r="U2100" t="s">
        <v>4579</v>
      </c>
      <c r="V2100" t="s">
        <v>75</v>
      </c>
      <c r="W2100" t="s">
        <v>4576</v>
      </c>
      <c r="X2100" t="s">
        <v>9198</v>
      </c>
      <c r="Y2100" t="s">
        <v>9166</v>
      </c>
      <c r="Z2100" t="s">
        <v>47</v>
      </c>
      <c r="AA2100" t="s">
        <v>144</v>
      </c>
    </row>
    <row r="2101" spans="1:27" x14ac:dyDescent="0.25">
      <c r="A2101">
        <v>3313</v>
      </c>
      <c r="B2101">
        <v>2100</v>
      </c>
      <c r="C2101" t="s">
        <v>2731</v>
      </c>
      <c r="D2101" t="s">
        <v>15</v>
      </c>
      <c r="E2101" t="s">
        <v>1186</v>
      </c>
      <c r="F2101" t="s">
        <v>1175</v>
      </c>
      <c r="G2101" s="4" t="s">
        <v>1011</v>
      </c>
      <c r="H2101" s="4">
        <v>3.1886574074074074E-2</v>
      </c>
      <c r="I2101" s="4">
        <v>3.3229166666666664E-2</v>
      </c>
      <c r="J2101" s="4">
        <v>3.1944444444444446E-3</v>
      </c>
      <c r="K2101" s="4">
        <v>1.5706018518518518E-2</v>
      </c>
      <c r="L2101" t="s">
        <v>5828</v>
      </c>
      <c r="M2101" t="s">
        <v>4999</v>
      </c>
      <c r="N2101" s="4">
        <v>1.6180555555555556E-2</v>
      </c>
      <c r="O2101" s="9">
        <v>1.6180555555555556E-2</v>
      </c>
      <c r="P2101">
        <v>-41</v>
      </c>
      <c r="Q2101">
        <v>-3.0213706705968998E-2</v>
      </c>
      <c r="R2101" t="s">
        <v>43</v>
      </c>
      <c r="S2101">
        <v>45</v>
      </c>
      <c r="T2101" t="s">
        <v>9189</v>
      </c>
      <c r="U2101" t="s">
        <v>4576</v>
      </c>
      <c r="V2101" t="s">
        <v>136</v>
      </c>
      <c r="W2101" t="s">
        <v>4576</v>
      </c>
      <c r="X2101" t="s">
        <v>9198</v>
      </c>
      <c r="Y2101" t="s">
        <v>9166</v>
      </c>
      <c r="Z2101" t="s">
        <v>47</v>
      </c>
      <c r="AA2101" t="s">
        <v>124</v>
      </c>
    </row>
    <row r="2102" spans="1:27" x14ac:dyDescent="0.25">
      <c r="A2102">
        <v>2051</v>
      </c>
      <c r="B2102">
        <v>2101</v>
      </c>
      <c r="C2102" t="s">
        <v>2732</v>
      </c>
      <c r="D2102" t="s">
        <v>15</v>
      </c>
      <c r="E2102" t="s">
        <v>407</v>
      </c>
      <c r="F2102" t="s">
        <v>17</v>
      </c>
      <c r="G2102" s="4" t="s">
        <v>1011</v>
      </c>
      <c r="H2102" s="4">
        <v>3.1886574074074074E-2</v>
      </c>
      <c r="I2102" s="4">
        <v>3.2430555555555553E-2</v>
      </c>
      <c r="J2102" s="4">
        <v>3.1944444444444446E-3</v>
      </c>
      <c r="K2102" s="4">
        <v>1.5995370370370372E-2</v>
      </c>
      <c r="L2102" t="s">
        <v>5828</v>
      </c>
      <c r="M2102" t="s">
        <v>4843</v>
      </c>
      <c r="N2102" s="4">
        <v>1.5891203703703703E-2</v>
      </c>
      <c r="O2102" s="9">
        <v>1.5891203703703703E-2</v>
      </c>
      <c r="P2102">
        <v>9</v>
      </c>
      <c r="Q2102">
        <v>6.5123010130246003E-3</v>
      </c>
      <c r="R2102" t="s">
        <v>23</v>
      </c>
      <c r="S2102">
        <v>45</v>
      </c>
      <c r="T2102" t="s">
        <v>9189</v>
      </c>
      <c r="U2102" t="s">
        <v>4576</v>
      </c>
      <c r="V2102" t="s">
        <v>136</v>
      </c>
      <c r="W2102" t="s">
        <v>4576</v>
      </c>
      <c r="X2102" t="s">
        <v>9198</v>
      </c>
      <c r="Y2102" t="s">
        <v>9166</v>
      </c>
      <c r="Z2102" t="s">
        <v>47</v>
      </c>
      <c r="AA2102" t="s">
        <v>9175</v>
      </c>
    </row>
    <row r="2103" spans="1:27" x14ac:dyDescent="0.25">
      <c r="A2103">
        <v>4226</v>
      </c>
      <c r="B2103">
        <v>2102</v>
      </c>
      <c r="C2103" t="s">
        <v>8396</v>
      </c>
      <c r="D2103" t="s">
        <v>15</v>
      </c>
      <c r="E2103" t="s">
        <v>2733</v>
      </c>
      <c r="F2103" t="s">
        <v>676</v>
      </c>
      <c r="G2103" s="4" t="s">
        <v>135</v>
      </c>
      <c r="H2103" s="4">
        <v>3.1898148148148148E-2</v>
      </c>
      <c r="I2103" s="4">
        <v>3.5763888888888887E-2</v>
      </c>
      <c r="J2103" s="4">
        <v>3.1944444444444446E-3</v>
      </c>
      <c r="K2103" s="4">
        <v>1.6550925925925927E-2</v>
      </c>
      <c r="L2103" t="s">
        <v>4626</v>
      </c>
      <c r="M2103" t="s">
        <v>4630</v>
      </c>
      <c r="N2103" s="4">
        <v>1.5347222222222222E-2</v>
      </c>
      <c r="O2103" s="9">
        <v>1.5347222222222222E-2</v>
      </c>
      <c r="P2103">
        <v>104</v>
      </c>
      <c r="Q2103">
        <v>7.2727272727272696E-2</v>
      </c>
      <c r="R2103" t="s">
        <v>19</v>
      </c>
      <c r="S2103">
        <v>45</v>
      </c>
      <c r="T2103" t="s">
        <v>9188</v>
      </c>
      <c r="U2103" t="s">
        <v>4576</v>
      </c>
      <c r="V2103" t="s">
        <v>136</v>
      </c>
      <c r="W2103" t="s">
        <v>4576</v>
      </c>
      <c r="X2103" t="s">
        <v>9198</v>
      </c>
      <c r="Y2103" t="s">
        <v>9166</v>
      </c>
      <c r="Z2103" t="s">
        <v>47</v>
      </c>
      <c r="AA2103" t="s">
        <v>165</v>
      </c>
    </row>
    <row r="2104" spans="1:27" x14ac:dyDescent="0.25">
      <c r="A2104">
        <v>3488</v>
      </c>
      <c r="B2104">
        <v>2103</v>
      </c>
      <c r="C2104" t="s">
        <v>2734</v>
      </c>
      <c r="D2104" t="s">
        <v>15</v>
      </c>
      <c r="F2104" t="s">
        <v>448</v>
      </c>
      <c r="G2104" s="4" t="s">
        <v>207</v>
      </c>
      <c r="H2104" s="4">
        <v>3.1898148148148148E-2</v>
      </c>
      <c r="I2104" s="4">
        <v>3.3275462962962965E-2</v>
      </c>
      <c r="J2104" s="4">
        <v>3.1944444444444446E-3</v>
      </c>
      <c r="K2104" s="4">
        <v>1.59375E-2</v>
      </c>
      <c r="L2104" t="s">
        <v>4626</v>
      </c>
      <c r="M2104" t="s">
        <v>5829</v>
      </c>
      <c r="N2104" s="4">
        <v>1.5960648148148147E-2</v>
      </c>
      <c r="O2104" s="9">
        <v>1.5960648148148147E-2</v>
      </c>
      <c r="P2104">
        <v>-2</v>
      </c>
      <c r="Q2104">
        <v>-1.45243282498184E-3</v>
      </c>
      <c r="R2104" t="s">
        <v>23</v>
      </c>
      <c r="S2104">
        <v>45</v>
      </c>
      <c r="T2104" t="s">
        <v>9188</v>
      </c>
      <c r="U2104" t="s">
        <v>4579</v>
      </c>
      <c r="V2104" t="s">
        <v>165</v>
      </c>
      <c r="W2104" t="s">
        <v>4576</v>
      </c>
      <c r="X2104" t="s">
        <v>9198</v>
      </c>
      <c r="Y2104" t="s">
        <v>9166</v>
      </c>
      <c r="Z2104" t="s">
        <v>47</v>
      </c>
      <c r="AA2104" t="s">
        <v>187</v>
      </c>
    </row>
    <row r="2105" spans="1:27" x14ac:dyDescent="0.25">
      <c r="A2105">
        <v>1515</v>
      </c>
      <c r="B2105">
        <v>2104</v>
      </c>
      <c r="C2105" t="s">
        <v>8397</v>
      </c>
      <c r="D2105" t="s">
        <v>15</v>
      </c>
      <c r="E2105" t="s">
        <v>2735</v>
      </c>
      <c r="F2105" t="s">
        <v>308</v>
      </c>
      <c r="G2105" s="4" t="s">
        <v>135</v>
      </c>
      <c r="H2105" s="4">
        <v>3.1898148148148148E-2</v>
      </c>
      <c r="I2105" s="4">
        <v>3.5590277777777776E-2</v>
      </c>
      <c r="J2105" s="4">
        <v>3.1944444444444446E-3</v>
      </c>
      <c r="K2105" s="4">
        <v>1.6516203703703703E-2</v>
      </c>
      <c r="L2105" t="s">
        <v>4626</v>
      </c>
      <c r="M2105" t="s">
        <v>6837</v>
      </c>
      <c r="N2105" s="4">
        <v>1.5381944444444445E-2</v>
      </c>
      <c r="O2105" s="9">
        <v>1.5381944444444445E-2</v>
      </c>
      <c r="P2105">
        <v>98</v>
      </c>
      <c r="Q2105">
        <v>6.8675543097407102E-2</v>
      </c>
      <c r="R2105" t="s">
        <v>19</v>
      </c>
      <c r="S2105">
        <v>45</v>
      </c>
      <c r="T2105" t="s">
        <v>9188</v>
      </c>
      <c r="U2105" t="s">
        <v>4576</v>
      </c>
      <c r="V2105" t="s">
        <v>136</v>
      </c>
      <c r="W2105" t="s">
        <v>4576</v>
      </c>
      <c r="X2105" t="s">
        <v>9198</v>
      </c>
      <c r="Y2105" t="s">
        <v>9166</v>
      </c>
      <c r="Z2105" t="s">
        <v>47</v>
      </c>
      <c r="AA2105" t="s">
        <v>155</v>
      </c>
    </row>
    <row r="2106" spans="1:27" x14ac:dyDescent="0.25">
      <c r="A2106">
        <v>1905</v>
      </c>
      <c r="B2106">
        <v>2105</v>
      </c>
      <c r="C2106" t="s">
        <v>2736</v>
      </c>
      <c r="D2106" t="s">
        <v>15</v>
      </c>
      <c r="F2106" t="s">
        <v>82</v>
      </c>
      <c r="G2106" s="4" t="s">
        <v>18</v>
      </c>
      <c r="H2106" s="4">
        <v>3.1898148148148148E-2</v>
      </c>
      <c r="I2106" s="4">
        <v>3.5706018518518519E-2</v>
      </c>
      <c r="J2106" s="4">
        <v>3.1944444444444446E-3</v>
      </c>
      <c r="K2106" s="4">
        <v>1.6226851851851853E-2</v>
      </c>
      <c r="L2106" t="s">
        <v>4626</v>
      </c>
      <c r="M2106" t="s">
        <v>4627</v>
      </c>
      <c r="N2106" s="4">
        <v>1.5671296296296298E-2</v>
      </c>
      <c r="O2106" s="9">
        <v>1.5671296296296298E-2</v>
      </c>
      <c r="P2106">
        <v>48</v>
      </c>
      <c r="Q2106">
        <v>3.4236804564907297E-2</v>
      </c>
      <c r="R2106" t="s">
        <v>19</v>
      </c>
      <c r="S2106">
        <v>45</v>
      </c>
      <c r="T2106" t="s">
        <v>9188</v>
      </c>
      <c r="U2106" t="s">
        <v>4579</v>
      </c>
      <c r="V2106" t="s">
        <v>105</v>
      </c>
      <c r="W2106" t="s">
        <v>4576</v>
      </c>
      <c r="X2106" t="s">
        <v>9198</v>
      </c>
      <c r="Y2106" t="s">
        <v>9166</v>
      </c>
      <c r="Z2106" t="s">
        <v>47</v>
      </c>
      <c r="AA2106" t="s">
        <v>83</v>
      </c>
    </row>
    <row r="2107" spans="1:27" x14ac:dyDescent="0.25">
      <c r="A2107">
        <v>1647</v>
      </c>
      <c r="B2107">
        <v>2106</v>
      </c>
      <c r="C2107" t="s">
        <v>5288</v>
      </c>
      <c r="D2107" t="s">
        <v>15</v>
      </c>
      <c r="F2107" t="s">
        <v>82</v>
      </c>
      <c r="G2107" s="4" t="s">
        <v>30</v>
      </c>
      <c r="H2107" s="4">
        <v>3.1898148148148148E-2</v>
      </c>
      <c r="I2107" s="4">
        <v>3.3379629629629627E-2</v>
      </c>
      <c r="J2107" s="4">
        <v>3.1944444444444446E-3</v>
      </c>
      <c r="K2107" s="4">
        <v>1.6273148148148148E-2</v>
      </c>
      <c r="L2107" t="s">
        <v>4626</v>
      </c>
      <c r="M2107" t="s">
        <v>5289</v>
      </c>
      <c r="N2107" s="4">
        <v>1.5625E-2</v>
      </c>
      <c r="O2107" s="9">
        <v>1.5625E-2</v>
      </c>
      <c r="P2107">
        <v>56</v>
      </c>
      <c r="Q2107">
        <v>3.9829302987197703E-2</v>
      </c>
      <c r="R2107" t="s">
        <v>19</v>
      </c>
      <c r="S2107">
        <v>45</v>
      </c>
      <c r="T2107" t="s">
        <v>9188</v>
      </c>
      <c r="U2107" t="s">
        <v>4579</v>
      </c>
      <c r="V2107" t="s">
        <v>75</v>
      </c>
      <c r="W2107" t="s">
        <v>4576</v>
      </c>
      <c r="X2107" t="s">
        <v>9198</v>
      </c>
      <c r="Y2107" t="s">
        <v>9166</v>
      </c>
      <c r="Z2107" t="s">
        <v>47</v>
      </c>
      <c r="AA2107" t="s">
        <v>93</v>
      </c>
    </row>
    <row r="2108" spans="1:27" x14ac:dyDescent="0.25">
      <c r="A2108">
        <v>1924</v>
      </c>
      <c r="B2108">
        <v>2107</v>
      </c>
      <c r="C2108" t="s">
        <v>2737</v>
      </c>
      <c r="D2108" t="s">
        <v>15</v>
      </c>
      <c r="F2108" t="s">
        <v>308</v>
      </c>
      <c r="G2108" s="4" t="s">
        <v>18</v>
      </c>
      <c r="H2108" s="4">
        <v>3.1898148148148148E-2</v>
      </c>
      <c r="I2108" s="4">
        <v>3.2638888888888891E-2</v>
      </c>
      <c r="J2108" s="4">
        <v>3.1944444444444446E-3</v>
      </c>
      <c r="K2108" s="4">
        <v>1.5520833333333333E-2</v>
      </c>
      <c r="L2108" t="s">
        <v>4626</v>
      </c>
      <c r="M2108" t="s">
        <v>4614</v>
      </c>
      <c r="N2108" s="4">
        <v>1.6377314814814813E-2</v>
      </c>
      <c r="O2108" s="9">
        <v>1.6377314814814813E-2</v>
      </c>
      <c r="P2108">
        <v>-74</v>
      </c>
      <c r="Q2108">
        <v>-5.5182699478001501E-2</v>
      </c>
      <c r="R2108" t="s">
        <v>43</v>
      </c>
      <c r="S2108">
        <v>45</v>
      </c>
      <c r="T2108" t="s">
        <v>9188</v>
      </c>
      <c r="U2108" t="s">
        <v>4579</v>
      </c>
      <c r="V2108" t="s">
        <v>105</v>
      </c>
      <c r="W2108" t="s">
        <v>4576</v>
      </c>
      <c r="X2108" t="s">
        <v>9198</v>
      </c>
      <c r="Y2108" t="s">
        <v>9166</v>
      </c>
      <c r="Z2108" t="s">
        <v>47</v>
      </c>
      <c r="AA2108" t="s">
        <v>79</v>
      </c>
    </row>
    <row r="2109" spans="1:27" x14ac:dyDescent="0.25">
      <c r="A2109">
        <v>5258</v>
      </c>
      <c r="B2109">
        <v>2108</v>
      </c>
      <c r="C2109" t="s">
        <v>8881</v>
      </c>
      <c r="D2109" t="s">
        <v>15</v>
      </c>
      <c r="E2109" t="s">
        <v>2738</v>
      </c>
      <c r="F2109" t="s">
        <v>82</v>
      </c>
      <c r="G2109" s="4" t="s">
        <v>18</v>
      </c>
      <c r="H2109" s="4">
        <v>3.1909722222222221E-2</v>
      </c>
      <c r="I2109" s="4">
        <v>3.5624999999999997E-2</v>
      </c>
      <c r="J2109" s="4">
        <v>3.1944444444444446E-3</v>
      </c>
      <c r="K2109" s="4">
        <v>1.5960648148148147E-2</v>
      </c>
      <c r="L2109" t="s">
        <v>7002</v>
      </c>
      <c r="M2109" t="s">
        <v>5011</v>
      </c>
      <c r="N2109" s="4">
        <v>1.5949074074074074E-2</v>
      </c>
      <c r="O2109" s="9">
        <v>1.5949074074074074E-2</v>
      </c>
      <c r="P2109">
        <v>1</v>
      </c>
      <c r="Q2109">
        <v>7.2516316171138497E-4</v>
      </c>
      <c r="R2109" t="s">
        <v>23</v>
      </c>
      <c r="S2109">
        <v>45</v>
      </c>
      <c r="T2109" t="s">
        <v>9188</v>
      </c>
      <c r="U2109" t="s">
        <v>4576</v>
      </c>
      <c r="V2109" t="s">
        <v>105</v>
      </c>
      <c r="W2109" t="s">
        <v>4576</v>
      </c>
      <c r="X2109" t="s">
        <v>9198</v>
      </c>
      <c r="Y2109" t="s">
        <v>9166</v>
      </c>
      <c r="Z2109" t="s">
        <v>47</v>
      </c>
      <c r="AA2109" t="s">
        <v>191</v>
      </c>
    </row>
    <row r="2110" spans="1:27" x14ac:dyDescent="0.25">
      <c r="A2110">
        <v>64</v>
      </c>
      <c r="B2110">
        <v>2109</v>
      </c>
      <c r="C2110" t="s">
        <v>2739</v>
      </c>
      <c r="D2110" t="s">
        <v>15</v>
      </c>
      <c r="E2110" t="s">
        <v>2740</v>
      </c>
      <c r="F2110" t="s">
        <v>2741</v>
      </c>
      <c r="G2110" s="4" t="s">
        <v>207</v>
      </c>
      <c r="H2110" s="4">
        <v>3.1909722222222221E-2</v>
      </c>
      <c r="I2110" s="4">
        <v>3.5578703703703703E-2</v>
      </c>
      <c r="J2110" s="4">
        <v>3.1944444444444446E-3</v>
      </c>
      <c r="K2110" s="4">
        <v>1.5902777777777776E-2</v>
      </c>
      <c r="L2110" t="s">
        <v>7002</v>
      </c>
      <c r="M2110" t="s">
        <v>5504</v>
      </c>
      <c r="N2110" s="4">
        <v>1.6006944444444445E-2</v>
      </c>
      <c r="O2110" s="9">
        <v>1.6006944444444445E-2</v>
      </c>
      <c r="P2110">
        <v>-9</v>
      </c>
      <c r="Q2110">
        <v>-6.5502183406113499E-3</v>
      </c>
      <c r="R2110" t="s">
        <v>23</v>
      </c>
      <c r="S2110">
        <v>45</v>
      </c>
      <c r="T2110" t="s">
        <v>9188</v>
      </c>
      <c r="U2110" t="s">
        <v>4576</v>
      </c>
      <c r="V2110" t="s">
        <v>165</v>
      </c>
      <c r="W2110" t="s">
        <v>4576</v>
      </c>
      <c r="X2110" t="s">
        <v>9198</v>
      </c>
      <c r="Y2110" t="s">
        <v>9166</v>
      </c>
      <c r="Z2110" t="s">
        <v>47</v>
      </c>
      <c r="AA2110" t="s">
        <v>178</v>
      </c>
    </row>
    <row r="2111" spans="1:27" x14ac:dyDescent="0.25">
      <c r="A2111">
        <v>3227</v>
      </c>
      <c r="B2111">
        <v>2110</v>
      </c>
      <c r="C2111" t="s">
        <v>7001</v>
      </c>
      <c r="D2111" t="s">
        <v>15</v>
      </c>
      <c r="F2111" t="s">
        <v>630</v>
      </c>
      <c r="G2111" s="4" t="s">
        <v>18</v>
      </c>
      <c r="H2111" s="4">
        <v>3.1909722222222221E-2</v>
      </c>
      <c r="I2111" s="4">
        <v>3.3171296296296296E-2</v>
      </c>
      <c r="J2111" s="4">
        <v>3.1944444444444446E-3</v>
      </c>
      <c r="K2111" s="4">
        <v>1.5995370370370372E-2</v>
      </c>
      <c r="L2111" t="s">
        <v>7002</v>
      </c>
      <c r="M2111" t="s">
        <v>4843</v>
      </c>
      <c r="N2111" s="4">
        <v>1.5914351851851853E-2</v>
      </c>
      <c r="O2111" s="9">
        <v>1.5914351851851853E-2</v>
      </c>
      <c r="P2111">
        <v>7</v>
      </c>
      <c r="Q2111">
        <v>5.0651230101302503E-3</v>
      </c>
      <c r="R2111" t="s">
        <v>23</v>
      </c>
      <c r="S2111">
        <v>45</v>
      </c>
      <c r="T2111" t="s">
        <v>9188</v>
      </c>
      <c r="U2111" t="s">
        <v>4579</v>
      </c>
      <c r="V2111" t="s">
        <v>105</v>
      </c>
      <c r="W2111" t="s">
        <v>4576</v>
      </c>
      <c r="X2111" t="s">
        <v>9198</v>
      </c>
      <c r="Y2111" t="s">
        <v>9166</v>
      </c>
      <c r="Z2111" t="s">
        <v>47</v>
      </c>
      <c r="AA2111" t="s">
        <v>9175</v>
      </c>
    </row>
    <row r="2112" spans="1:27" x14ac:dyDescent="0.25">
      <c r="A2112">
        <v>340</v>
      </c>
      <c r="B2112">
        <v>2111</v>
      </c>
      <c r="C2112" t="s">
        <v>2742</v>
      </c>
      <c r="D2112" t="s">
        <v>15</v>
      </c>
      <c r="F2112" t="s">
        <v>2743</v>
      </c>
      <c r="G2112" s="4" t="s">
        <v>18</v>
      </c>
      <c r="H2112" s="4">
        <v>3.1932870370370368E-2</v>
      </c>
      <c r="I2112" s="4">
        <v>3.5520833333333335E-2</v>
      </c>
      <c r="J2112" s="4">
        <v>3.1944444444444446E-3</v>
      </c>
      <c r="K2112" s="4">
        <v>1.6331018518518519E-2</v>
      </c>
      <c r="L2112" t="s">
        <v>7226</v>
      </c>
      <c r="M2112" t="s">
        <v>7227</v>
      </c>
      <c r="N2112" s="4">
        <v>1.5601851851851851E-2</v>
      </c>
      <c r="O2112" s="9">
        <v>1.5601851851851851E-2</v>
      </c>
      <c r="P2112">
        <v>63</v>
      </c>
      <c r="Q2112">
        <v>4.4649184975194899E-2</v>
      </c>
      <c r="R2112" t="s">
        <v>19</v>
      </c>
      <c r="S2112">
        <v>45</v>
      </c>
      <c r="T2112" t="s">
        <v>9188</v>
      </c>
      <c r="U2112" t="s">
        <v>4579</v>
      </c>
      <c r="V2112" t="s">
        <v>105</v>
      </c>
      <c r="W2112" t="s">
        <v>4576</v>
      </c>
      <c r="X2112" t="s">
        <v>9198</v>
      </c>
      <c r="Y2112" t="s">
        <v>9166</v>
      </c>
      <c r="Z2112" t="s">
        <v>47</v>
      </c>
      <c r="AA2112" t="s">
        <v>107</v>
      </c>
    </row>
    <row r="2113" spans="1:27" x14ac:dyDescent="0.25">
      <c r="A2113">
        <v>3542</v>
      </c>
      <c r="B2113">
        <v>2112</v>
      </c>
      <c r="C2113" t="s">
        <v>7971</v>
      </c>
      <c r="D2113" t="s">
        <v>15</v>
      </c>
      <c r="E2113" t="s">
        <v>2744</v>
      </c>
      <c r="F2113" t="s">
        <v>82</v>
      </c>
      <c r="G2113" s="4" t="s">
        <v>30</v>
      </c>
      <c r="H2113" s="4">
        <v>3.1932870370370368E-2</v>
      </c>
      <c r="I2113" s="4">
        <v>3.5555555555555556E-2</v>
      </c>
      <c r="J2113" s="4">
        <v>3.1944444444444446E-3</v>
      </c>
      <c r="K2113" s="4">
        <v>1.5694444444444445E-2</v>
      </c>
      <c r="L2113" t="s">
        <v>7226</v>
      </c>
      <c r="M2113" t="s">
        <v>4837</v>
      </c>
      <c r="N2113" s="4">
        <v>1.6238425925925927E-2</v>
      </c>
      <c r="O2113" s="9">
        <v>1.6238425925925927E-2</v>
      </c>
      <c r="P2113">
        <v>-47</v>
      </c>
      <c r="Q2113">
        <v>-3.46607669616519E-2</v>
      </c>
      <c r="R2113" t="s">
        <v>43</v>
      </c>
      <c r="S2113">
        <v>45</v>
      </c>
      <c r="T2113" t="s">
        <v>9188</v>
      </c>
      <c r="U2113" t="s">
        <v>4576</v>
      </c>
      <c r="V2113" t="s">
        <v>75</v>
      </c>
      <c r="W2113" t="s">
        <v>4576</v>
      </c>
      <c r="X2113" t="s">
        <v>9198</v>
      </c>
      <c r="Y2113" t="s">
        <v>9166</v>
      </c>
      <c r="Z2113" t="s">
        <v>47</v>
      </c>
      <c r="AA2113" t="s">
        <v>122</v>
      </c>
    </row>
    <row r="2114" spans="1:27" x14ac:dyDescent="0.25">
      <c r="A2114">
        <v>4330</v>
      </c>
      <c r="B2114">
        <v>2113</v>
      </c>
      <c r="C2114" t="s">
        <v>2745</v>
      </c>
      <c r="D2114" t="s">
        <v>15</v>
      </c>
      <c r="E2114" t="s">
        <v>2098</v>
      </c>
      <c r="F2114" t="s">
        <v>2746</v>
      </c>
      <c r="G2114" s="4" t="s">
        <v>18</v>
      </c>
      <c r="H2114" s="4">
        <v>3.1944444444444442E-2</v>
      </c>
      <c r="I2114" s="4">
        <v>3.3402777777777781E-2</v>
      </c>
      <c r="J2114" s="4">
        <v>3.1944444444444446E-3</v>
      </c>
      <c r="K2114" s="4">
        <v>1.6018518518518519E-2</v>
      </c>
      <c r="L2114" t="s">
        <v>8516</v>
      </c>
      <c r="M2114" t="s">
        <v>7221</v>
      </c>
      <c r="N2114" s="4">
        <v>1.5925925925925927E-2</v>
      </c>
      <c r="O2114" s="9">
        <v>1.5925925925925927E-2</v>
      </c>
      <c r="P2114">
        <v>8</v>
      </c>
      <c r="Q2114">
        <v>5.78034682080925E-3</v>
      </c>
      <c r="R2114" t="s">
        <v>23</v>
      </c>
      <c r="S2114">
        <v>46</v>
      </c>
      <c r="T2114" t="s">
        <v>9188</v>
      </c>
      <c r="U2114" t="s">
        <v>4576</v>
      </c>
      <c r="V2114" t="s">
        <v>105</v>
      </c>
      <c r="W2114" t="s">
        <v>4579</v>
      </c>
      <c r="X2114" t="s">
        <v>9198</v>
      </c>
      <c r="Y2114" t="s">
        <v>9166</v>
      </c>
      <c r="Z2114" t="s">
        <v>47</v>
      </c>
      <c r="AA2114" t="s">
        <v>9172</v>
      </c>
    </row>
    <row r="2115" spans="1:27" x14ac:dyDescent="0.25">
      <c r="A2115">
        <v>4353</v>
      </c>
      <c r="B2115">
        <v>2114</v>
      </c>
      <c r="C2115" t="s">
        <v>8517</v>
      </c>
      <c r="D2115" t="s">
        <v>15</v>
      </c>
      <c r="E2115" t="s">
        <v>2747</v>
      </c>
      <c r="F2115" t="s">
        <v>2016</v>
      </c>
      <c r="G2115" s="4" t="s">
        <v>18</v>
      </c>
      <c r="H2115" s="4">
        <v>3.1944444444444442E-2</v>
      </c>
      <c r="I2115" s="4">
        <v>3.5613425925925923E-2</v>
      </c>
      <c r="J2115" s="4">
        <v>3.1944444444444446E-3</v>
      </c>
      <c r="K2115" s="4">
        <v>1.5972222222222221E-2</v>
      </c>
      <c r="L2115" t="s">
        <v>8516</v>
      </c>
      <c r="M2115" t="s">
        <v>8105</v>
      </c>
      <c r="N2115" s="4">
        <v>1.5972222222222221E-2</v>
      </c>
      <c r="O2115" s="9">
        <v>1.5972222222222221E-2</v>
      </c>
      <c r="P2115">
        <v>0</v>
      </c>
      <c r="Q2115">
        <v>0</v>
      </c>
      <c r="R2115" t="s">
        <v>23</v>
      </c>
      <c r="S2115">
        <v>46</v>
      </c>
      <c r="T2115" t="s">
        <v>9188</v>
      </c>
      <c r="U2115" t="s">
        <v>4576</v>
      </c>
      <c r="V2115" t="s">
        <v>105</v>
      </c>
      <c r="W2115" t="s">
        <v>4579</v>
      </c>
      <c r="X2115" t="s">
        <v>9198</v>
      </c>
      <c r="Y2115" t="s">
        <v>9166</v>
      </c>
      <c r="Z2115" t="s">
        <v>47</v>
      </c>
      <c r="AA2115" t="s">
        <v>9171</v>
      </c>
    </row>
    <row r="2116" spans="1:27" x14ac:dyDescent="0.25">
      <c r="A2116">
        <v>3590</v>
      </c>
      <c r="B2116">
        <v>2115</v>
      </c>
      <c r="C2116" t="s">
        <v>2748</v>
      </c>
      <c r="D2116" t="s">
        <v>15</v>
      </c>
      <c r="E2116" t="s">
        <v>2605</v>
      </c>
      <c r="F2116" t="s">
        <v>82</v>
      </c>
      <c r="G2116" s="4" t="s">
        <v>186</v>
      </c>
      <c r="H2116" s="4">
        <v>3.1956018518518516E-2</v>
      </c>
      <c r="I2116" s="4">
        <v>3.5555555555555556E-2</v>
      </c>
      <c r="J2116" s="4">
        <v>3.1944444444444446E-3</v>
      </c>
      <c r="K2116" s="4">
        <v>1.6087962962962964E-2</v>
      </c>
      <c r="L2116" t="s">
        <v>5013</v>
      </c>
      <c r="M2116" t="s">
        <v>7222</v>
      </c>
      <c r="N2116" s="4">
        <v>1.5868055555555555E-2</v>
      </c>
      <c r="O2116" s="9">
        <v>1.5868055555555555E-2</v>
      </c>
      <c r="P2116">
        <v>19</v>
      </c>
      <c r="Q2116">
        <v>1.36690647482014E-2</v>
      </c>
      <c r="R2116" t="s">
        <v>23</v>
      </c>
      <c r="S2116">
        <v>46</v>
      </c>
      <c r="T2116" t="s">
        <v>9189</v>
      </c>
      <c r="U2116" t="s">
        <v>4576</v>
      </c>
      <c r="V2116" t="s">
        <v>105</v>
      </c>
      <c r="W2116" t="s">
        <v>4579</v>
      </c>
      <c r="X2116" t="s">
        <v>9198</v>
      </c>
      <c r="Y2116" t="s">
        <v>9166</v>
      </c>
      <c r="Z2116" t="s">
        <v>47</v>
      </c>
      <c r="AA2116" t="s">
        <v>40</v>
      </c>
    </row>
    <row r="2117" spans="1:27" x14ac:dyDescent="0.25">
      <c r="A2117">
        <v>4956</v>
      </c>
      <c r="B2117">
        <v>2116</v>
      </c>
      <c r="C2117" t="s">
        <v>5012</v>
      </c>
      <c r="D2117" t="s">
        <v>15</v>
      </c>
      <c r="F2117" t="s">
        <v>82</v>
      </c>
      <c r="G2117" s="4" t="s">
        <v>135</v>
      </c>
      <c r="H2117" s="4">
        <v>3.1956018518518516E-2</v>
      </c>
      <c r="I2117" s="4">
        <v>3.5833333333333335E-2</v>
      </c>
      <c r="J2117" s="4">
        <v>3.1944444444444446E-3</v>
      </c>
      <c r="K2117" s="4">
        <v>1.5949074074074074E-2</v>
      </c>
      <c r="L2117" t="s">
        <v>5013</v>
      </c>
      <c r="M2117" t="s">
        <v>5014</v>
      </c>
      <c r="N2117" s="4">
        <v>1.6006944444444445E-2</v>
      </c>
      <c r="O2117" s="9">
        <v>1.6006944444444445E-2</v>
      </c>
      <c r="P2117">
        <v>-5</v>
      </c>
      <c r="Q2117">
        <v>-3.6284470246734399E-3</v>
      </c>
      <c r="R2117" t="s">
        <v>23</v>
      </c>
      <c r="S2117">
        <v>46</v>
      </c>
      <c r="T2117" t="s">
        <v>9188</v>
      </c>
      <c r="U2117" t="s">
        <v>4579</v>
      </c>
      <c r="V2117" t="s">
        <v>136</v>
      </c>
      <c r="W2117" t="s">
        <v>4579</v>
      </c>
      <c r="X2117" t="s">
        <v>9198</v>
      </c>
      <c r="Y2117" t="s">
        <v>9166</v>
      </c>
      <c r="Z2117" t="s">
        <v>47</v>
      </c>
      <c r="AA2117" t="s">
        <v>189</v>
      </c>
    </row>
    <row r="2118" spans="1:27" x14ac:dyDescent="0.25">
      <c r="A2118">
        <v>2770</v>
      </c>
      <c r="B2118">
        <v>2117</v>
      </c>
      <c r="C2118" t="s">
        <v>2749</v>
      </c>
      <c r="D2118" t="s">
        <v>15</v>
      </c>
      <c r="E2118" t="s">
        <v>388</v>
      </c>
      <c r="F2118" t="s">
        <v>82</v>
      </c>
      <c r="G2118" s="4" t="s">
        <v>18</v>
      </c>
      <c r="H2118" s="4">
        <v>3.1956018518518516E-2</v>
      </c>
      <c r="I2118" s="4">
        <v>3.5763888888888887E-2</v>
      </c>
      <c r="J2118" s="4">
        <v>3.1944444444444446E-3</v>
      </c>
      <c r="K2118" s="4">
        <v>1.6250000000000001E-2</v>
      </c>
      <c r="L2118" t="s">
        <v>5013</v>
      </c>
      <c r="M2118" t="s">
        <v>5019</v>
      </c>
      <c r="N2118" s="4">
        <v>1.5706018518518518E-2</v>
      </c>
      <c r="O2118" s="9">
        <v>1.5706018518518518E-2</v>
      </c>
      <c r="P2118">
        <v>47</v>
      </c>
      <c r="Q2118">
        <v>3.3475783475783498E-2</v>
      </c>
      <c r="R2118" t="s">
        <v>19</v>
      </c>
      <c r="S2118">
        <v>46</v>
      </c>
      <c r="T2118" t="s">
        <v>9188</v>
      </c>
      <c r="U2118" t="s">
        <v>4576</v>
      </c>
      <c r="V2118" t="s">
        <v>105</v>
      </c>
      <c r="W2118" t="s">
        <v>4579</v>
      </c>
      <c r="X2118" t="s">
        <v>9198</v>
      </c>
      <c r="Y2118" t="s">
        <v>9166</v>
      </c>
      <c r="Z2118" t="s">
        <v>47</v>
      </c>
      <c r="AA2118" t="s">
        <v>89</v>
      </c>
    </row>
    <row r="2119" spans="1:27" x14ac:dyDescent="0.25">
      <c r="A2119">
        <v>4696</v>
      </c>
      <c r="B2119">
        <v>2118</v>
      </c>
      <c r="C2119" t="s">
        <v>7374</v>
      </c>
      <c r="D2119" t="s">
        <v>15</v>
      </c>
      <c r="E2119" t="s">
        <v>2750</v>
      </c>
      <c r="F2119" t="s">
        <v>342</v>
      </c>
      <c r="G2119" s="4" t="s">
        <v>186</v>
      </c>
      <c r="H2119" s="4">
        <v>3.1956018518518516E-2</v>
      </c>
      <c r="I2119" s="4">
        <v>3.3194444444444443E-2</v>
      </c>
      <c r="J2119" s="4">
        <v>3.1944444444444446E-3</v>
      </c>
      <c r="K2119" s="4">
        <v>1.6018518518518519E-2</v>
      </c>
      <c r="L2119" t="s">
        <v>5013</v>
      </c>
      <c r="M2119" t="s">
        <v>7221</v>
      </c>
      <c r="N2119" s="4">
        <v>1.59375E-2</v>
      </c>
      <c r="O2119" s="9">
        <v>1.59375E-2</v>
      </c>
      <c r="P2119">
        <v>7</v>
      </c>
      <c r="Q2119">
        <v>5.05780346820809E-3</v>
      </c>
      <c r="R2119" t="s">
        <v>23</v>
      </c>
      <c r="S2119">
        <v>46</v>
      </c>
      <c r="T2119" t="s">
        <v>9189</v>
      </c>
      <c r="U2119" t="s">
        <v>4576</v>
      </c>
      <c r="V2119" t="s">
        <v>105</v>
      </c>
      <c r="W2119" t="s">
        <v>4579</v>
      </c>
      <c r="X2119" t="s">
        <v>9198</v>
      </c>
      <c r="Y2119" t="s">
        <v>9166</v>
      </c>
      <c r="Z2119" t="s">
        <v>47</v>
      </c>
      <c r="AA2119" t="s">
        <v>9172</v>
      </c>
    </row>
    <row r="2120" spans="1:27" x14ac:dyDescent="0.25">
      <c r="A2120">
        <v>2120</v>
      </c>
      <c r="B2120">
        <v>2119</v>
      </c>
      <c r="C2120" t="s">
        <v>2751</v>
      </c>
      <c r="D2120" t="s">
        <v>15</v>
      </c>
      <c r="F2120" t="s">
        <v>82</v>
      </c>
      <c r="G2120" s="4" t="s">
        <v>135</v>
      </c>
      <c r="H2120" s="4">
        <v>3.1967592592592596E-2</v>
      </c>
      <c r="I2120" s="4">
        <v>3.577546296296296E-2</v>
      </c>
      <c r="J2120" s="4">
        <v>3.1944444444444446E-3</v>
      </c>
      <c r="K2120" s="4">
        <v>1.6215277777777776E-2</v>
      </c>
      <c r="L2120" t="s">
        <v>5015</v>
      </c>
      <c r="M2120" t="s">
        <v>5016</v>
      </c>
      <c r="N2120" s="4">
        <v>1.5752314814814816E-2</v>
      </c>
      <c r="O2120" s="9">
        <v>1.5752314814814816E-2</v>
      </c>
      <c r="P2120">
        <v>40</v>
      </c>
      <c r="Q2120">
        <v>2.8551034975017799E-2</v>
      </c>
      <c r="R2120" t="s">
        <v>19</v>
      </c>
      <c r="S2120">
        <v>46</v>
      </c>
      <c r="T2120" t="s">
        <v>9188</v>
      </c>
      <c r="U2120" t="s">
        <v>4579</v>
      </c>
      <c r="V2120" t="s">
        <v>136</v>
      </c>
      <c r="W2120" t="s">
        <v>4579</v>
      </c>
      <c r="X2120" t="s">
        <v>9198</v>
      </c>
      <c r="Y2120" t="s">
        <v>9166</v>
      </c>
      <c r="Z2120" t="s">
        <v>47</v>
      </c>
      <c r="AA2120" t="s">
        <v>79</v>
      </c>
    </row>
    <row r="2121" spans="1:27" x14ac:dyDescent="0.25">
      <c r="A2121">
        <v>694</v>
      </c>
      <c r="B2121">
        <v>2120</v>
      </c>
      <c r="C2121" t="s">
        <v>2752</v>
      </c>
      <c r="D2121" t="s">
        <v>15</v>
      </c>
      <c r="E2121" t="s">
        <v>2753</v>
      </c>
      <c r="F2121" t="s">
        <v>82</v>
      </c>
      <c r="G2121" s="4" t="s">
        <v>135</v>
      </c>
      <c r="H2121" s="4">
        <v>3.1967592592592596E-2</v>
      </c>
      <c r="I2121" s="4">
        <v>3.335648148148148E-2</v>
      </c>
      <c r="J2121" s="4">
        <v>3.1944444444444446E-3</v>
      </c>
      <c r="K2121" s="4">
        <v>1.5949074074074074E-2</v>
      </c>
      <c r="L2121" t="s">
        <v>5015</v>
      </c>
      <c r="M2121" t="s">
        <v>5014</v>
      </c>
      <c r="N2121" s="4">
        <v>1.6018518518518519E-2</v>
      </c>
      <c r="O2121" s="9">
        <v>1.6018518518518519E-2</v>
      </c>
      <c r="P2121">
        <v>-6</v>
      </c>
      <c r="Q2121">
        <v>-4.3541364296081301E-3</v>
      </c>
      <c r="R2121" t="s">
        <v>23</v>
      </c>
      <c r="S2121">
        <v>46</v>
      </c>
      <c r="T2121" t="s">
        <v>9188</v>
      </c>
      <c r="U2121" t="s">
        <v>4576</v>
      </c>
      <c r="V2121" t="s">
        <v>136</v>
      </c>
      <c r="W2121" t="s">
        <v>4579</v>
      </c>
      <c r="X2121" t="s">
        <v>9198</v>
      </c>
      <c r="Y2121" t="s">
        <v>9166</v>
      </c>
      <c r="Z2121" t="s">
        <v>47</v>
      </c>
      <c r="AA2121" t="s">
        <v>189</v>
      </c>
    </row>
    <row r="2122" spans="1:27" x14ac:dyDescent="0.25">
      <c r="A2122">
        <v>4591</v>
      </c>
      <c r="B2122">
        <v>2121</v>
      </c>
      <c r="C2122" t="s">
        <v>2754</v>
      </c>
      <c r="D2122" t="s">
        <v>15</v>
      </c>
      <c r="E2122" t="s">
        <v>548</v>
      </c>
      <c r="F2122" t="s">
        <v>2755</v>
      </c>
      <c r="G2122" s="4" t="s">
        <v>1011</v>
      </c>
      <c r="H2122" s="4">
        <v>3.1967592592592596E-2</v>
      </c>
      <c r="I2122" s="4">
        <v>3.3368055555555554E-2</v>
      </c>
      <c r="J2122" s="4">
        <v>3.1944444444444446E-3</v>
      </c>
      <c r="K2122" s="4">
        <v>1.5925925925925927E-2</v>
      </c>
      <c r="L2122" t="s">
        <v>5015</v>
      </c>
      <c r="M2122" t="s">
        <v>7375</v>
      </c>
      <c r="N2122" s="4">
        <v>1.6041666666666666E-2</v>
      </c>
      <c r="O2122" s="9">
        <v>1.6041666666666666E-2</v>
      </c>
      <c r="P2122">
        <v>-10</v>
      </c>
      <c r="Q2122">
        <v>-7.2674418604651196E-3</v>
      </c>
      <c r="R2122" t="s">
        <v>23</v>
      </c>
      <c r="S2122">
        <v>46</v>
      </c>
      <c r="T2122" t="s">
        <v>9189</v>
      </c>
      <c r="U2122" t="s">
        <v>4576</v>
      </c>
      <c r="V2122" t="s">
        <v>136</v>
      </c>
      <c r="W2122" t="s">
        <v>4579</v>
      </c>
      <c r="X2122" t="s">
        <v>9198</v>
      </c>
      <c r="Y2122" t="s">
        <v>9166</v>
      </c>
      <c r="Z2122" t="s">
        <v>47</v>
      </c>
      <c r="AA2122" t="s">
        <v>184</v>
      </c>
    </row>
    <row r="2123" spans="1:27" x14ac:dyDescent="0.25">
      <c r="A2123">
        <v>5158</v>
      </c>
      <c r="B2123">
        <v>2122</v>
      </c>
      <c r="C2123" t="s">
        <v>6927</v>
      </c>
      <c r="D2123" t="s">
        <v>15</v>
      </c>
      <c r="F2123" t="s">
        <v>425</v>
      </c>
      <c r="G2123" s="4" t="s">
        <v>135</v>
      </c>
      <c r="H2123" s="4">
        <v>3.1967592592592596E-2</v>
      </c>
      <c r="I2123" s="4">
        <v>3.3263888888888891E-2</v>
      </c>
      <c r="J2123" s="4">
        <v>3.1944444444444446E-3</v>
      </c>
      <c r="K2123" s="4">
        <v>1.5995370370370372E-2</v>
      </c>
      <c r="L2123" t="s">
        <v>5015</v>
      </c>
      <c r="M2123" t="s">
        <v>4843</v>
      </c>
      <c r="N2123" s="4">
        <v>1.5972222222222221E-2</v>
      </c>
      <c r="O2123" s="9">
        <v>1.5972222222222221E-2</v>
      </c>
      <c r="P2123">
        <v>2</v>
      </c>
      <c r="Q2123">
        <v>1.44717800289436E-3</v>
      </c>
      <c r="R2123" t="s">
        <v>23</v>
      </c>
      <c r="S2123">
        <v>46</v>
      </c>
      <c r="T2123" t="s">
        <v>9188</v>
      </c>
      <c r="U2123" t="s">
        <v>4579</v>
      </c>
      <c r="V2123" t="s">
        <v>136</v>
      </c>
      <c r="W2123" t="s">
        <v>4579</v>
      </c>
      <c r="X2123" t="s">
        <v>9198</v>
      </c>
      <c r="Y2123" t="s">
        <v>9166</v>
      </c>
      <c r="Z2123" t="s">
        <v>47</v>
      </c>
      <c r="AA2123" t="s">
        <v>9175</v>
      </c>
    </row>
    <row r="2124" spans="1:27" x14ac:dyDescent="0.25">
      <c r="A2124">
        <v>4247</v>
      </c>
      <c r="B2124">
        <v>2123</v>
      </c>
      <c r="C2124" t="s">
        <v>2756</v>
      </c>
      <c r="D2124" t="s">
        <v>15</v>
      </c>
      <c r="E2124" t="s">
        <v>1713</v>
      </c>
      <c r="F2124" t="s">
        <v>1714</v>
      </c>
      <c r="G2124" s="4" t="s">
        <v>135</v>
      </c>
      <c r="H2124" s="4">
        <v>3.1967592592592596E-2</v>
      </c>
      <c r="I2124" s="4">
        <v>3.5706018518518519E-2</v>
      </c>
      <c r="J2124" s="4">
        <v>3.1944444444444446E-3</v>
      </c>
      <c r="K2124" s="4">
        <v>1.6099537037037037E-2</v>
      </c>
      <c r="L2124" t="s">
        <v>5015</v>
      </c>
      <c r="M2124" t="s">
        <v>7377</v>
      </c>
      <c r="N2124" s="4">
        <v>1.5868055555555555E-2</v>
      </c>
      <c r="O2124" s="9">
        <v>1.5868055555555555E-2</v>
      </c>
      <c r="P2124">
        <v>20</v>
      </c>
      <c r="Q2124">
        <v>1.43781452192667E-2</v>
      </c>
      <c r="R2124" t="s">
        <v>23</v>
      </c>
      <c r="S2124">
        <v>46</v>
      </c>
      <c r="T2124" t="s">
        <v>9188</v>
      </c>
      <c r="U2124" t="s">
        <v>4576</v>
      </c>
      <c r="V2124" t="s">
        <v>136</v>
      </c>
      <c r="W2124" t="s">
        <v>4579</v>
      </c>
      <c r="X2124" t="s">
        <v>9198</v>
      </c>
      <c r="Y2124" t="s">
        <v>9166</v>
      </c>
      <c r="Z2124" t="s">
        <v>47</v>
      </c>
      <c r="AA2124" t="s">
        <v>44</v>
      </c>
    </row>
    <row r="2125" spans="1:27" x14ac:dyDescent="0.25">
      <c r="A2125">
        <v>4342</v>
      </c>
      <c r="B2125">
        <v>2124</v>
      </c>
      <c r="C2125" t="s">
        <v>7101</v>
      </c>
      <c r="D2125" t="s">
        <v>15</v>
      </c>
      <c r="F2125" t="s">
        <v>2757</v>
      </c>
      <c r="G2125" s="4" t="s">
        <v>18</v>
      </c>
      <c r="H2125" s="4">
        <v>3.1990740740740743E-2</v>
      </c>
      <c r="I2125" s="4">
        <v>3.3645833333333333E-2</v>
      </c>
      <c r="J2125" s="4">
        <v>3.1944444444444446E-3</v>
      </c>
      <c r="K2125" s="4">
        <v>1.5578703703703704E-2</v>
      </c>
      <c r="L2125" t="s">
        <v>7102</v>
      </c>
      <c r="M2125" t="s">
        <v>6358</v>
      </c>
      <c r="N2125" s="4">
        <v>1.6412037037037037E-2</v>
      </c>
      <c r="O2125" s="9">
        <v>1.6412037037037037E-2</v>
      </c>
      <c r="P2125">
        <v>-72</v>
      </c>
      <c r="Q2125">
        <v>-5.3491827637444297E-2</v>
      </c>
      <c r="R2125" t="s">
        <v>43</v>
      </c>
      <c r="S2125">
        <v>46</v>
      </c>
      <c r="T2125" t="s">
        <v>9188</v>
      </c>
      <c r="U2125" t="s">
        <v>4579</v>
      </c>
      <c r="V2125" t="s">
        <v>105</v>
      </c>
      <c r="W2125" t="s">
        <v>4579</v>
      </c>
      <c r="X2125" t="s">
        <v>9198</v>
      </c>
      <c r="Y2125" t="s">
        <v>9166</v>
      </c>
      <c r="Z2125" t="s">
        <v>47</v>
      </c>
      <c r="AA2125" t="s">
        <v>93</v>
      </c>
    </row>
    <row r="2126" spans="1:27" x14ac:dyDescent="0.25">
      <c r="A2126">
        <v>1131</v>
      </c>
      <c r="B2126">
        <v>2125</v>
      </c>
      <c r="C2126" t="s">
        <v>2758</v>
      </c>
      <c r="D2126" t="s">
        <v>15</v>
      </c>
      <c r="E2126" t="s">
        <v>2759</v>
      </c>
      <c r="F2126" t="s">
        <v>82</v>
      </c>
      <c r="G2126" s="4" t="s">
        <v>207</v>
      </c>
      <c r="H2126" s="4">
        <v>3.2002314814814817E-2</v>
      </c>
      <c r="I2126" s="4">
        <v>3.3229166666666664E-2</v>
      </c>
      <c r="J2126" s="4">
        <v>3.2060185185185186E-3</v>
      </c>
      <c r="K2126" s="4">
        <v>1.579861111111111E-2</v>
      </c>
      <c r="L2126" t="s">
        <v>8399</v>
      </c>
      <c r="M2126" t="s">
        <v>6226</v>
      </c>
      <c r="N2126" s="4">
        <v>1.6203703703703703E-2</v>
      </c>
      <c r="O2126" s="9">
        <v>1.6203703703703703E-2</v>
      </c>
      <c r="P2126">
        <v>-35</v>
      </c>
      <c r="Q2126">
        <v>-2.5641025641025599E-2</v>
      </c>
      <c r="R2126" t="s">
        <v>43</v>
      </c>
      <c r="S2126">
        <v>46</v>
      </c>
      <c r="T2126" t="s">
        <v>9188</v>
      </c>
      <c r="U2126" t="s">
        <v>4576</v>
      </c>
      <c r="V2126" t="s">
        <v>165</v>
      </c>
      <c r="W2126" t="s">
        <v>4579</v>
      </c>
      <c r="X2126" t="s">
        <v>9198</v>
      </c>
      <c r="Y2126" t="s">
        <v>9166</v>
      </c>
      <c r="Z2126" t="s">
        <v>47</v>
      </c>
      <c r="AA2126" t="s">
        <v>149</v>
      </c>
    </row>
    <row r="2127" spans="1:27" x14ac:dyDescent="0.25">
      <c r="A2127">
        <v>5465</v>
      </c>
      <c r="B2127">
        <v>2126</v>
      </c>
      <c r="C2127" t="s">
        <v>8398</v>
      </c>
      <c r="D2127" t="s">
        <v>15</v>
      </c>
      <c r="E2127" t="s">
        <v>2760</v>
      </c>
      <c r="F2127" t="s">
        <v>585</v>
      </c>
      <c r="G2127" s="4" t="s">
        <v>135</v>
      </c>
      <c r="H2127" s="4">
        <v>3.2002314814814817E-2</v>
      </c>
      <c r="I2127" s="4">
        <v>3.3576388888888892E-2</v>
      </c>
      <c r="J2127" s="4">
        <v>3.2060185185185186E-3</v>
      </c>
      <c r="K2127" s="4">
        <v>1.6111111111111111E-2</v>
      </c>
      <c r="L2127" t="s">
        <v>8399</v>
      </c>
      <c r="M2127" t="s">
        <v>8166</v>
      </c>
      <c r="N2127" s="4">
        <v>1.5891203703703703E-2</v>
      </c>
      <c r="O2127" s="9">
        <v>1.5891203703703703E-2</v>
      </c>
      <c r="P2127">
        <v>19</v>
      </c>
      <c r="Q2127">
        <v>1.36494252873563E-2</v>
      </c>
      <c r="R2127" t="s">
        <v>23</v>
      </c>
      <c r="S2127">
        <v>46</v>
      </c>
      <c r="T2127" t="s">
        <v>9188</v>
      </c>
      <c r="U2127" t="s">
        <v>4576</v>
      </c>
      <c r="V2127" t="s">
        <v>136</v>
      </c>
      <c r="W2127" t="s">
        <v>4579</v>
      </c>
      <c r="X2127" t="s">
        <v>9198</v>
      </c>
      <c r="Y2127" t="s">
        <v>9166</v>
      </c>
      <c r="Z2127" t="s">
        <v>47</v>
      </c>
      <c r="AA2127" t="s">
        <v>47</v>
      </c>
    </row>
    <row r="2128" spans="1:27" x14ac:dyDescent="0.25">
      <c r="A2128">
        <v>1331</v>
      </c>
      <c r="B2128">
        <v>2127</v>
      </c>
      <c r="C2128" t="s">
        <v>2761</v>
      </c>
      <c r="D2128" t="s">
        <v>15</v>
      </c>
      <c r="E2128" t="s">
        <v>2762</v>
      </c>
      <c r="F2128" t="s">
        <v>2763</v>
      </c>
      <c r="G2128" s="4" t="s">
        <v>135</v>
      </c>
      <c r="H2128" s="4">
        <v>3.2002314814814817E-2</v>
      </c>
      <c r="I2128" s="4">
        <v>3.5636574074074077E-2</v>
      </c>
      <c r="J2128" s="4">
        <v>3.2060185185185186E-3</v>
      </c>
      <c r="K2128" s="4">
        <v>1.6377314814814813E-2</v>
      </c>
      <c r="L2128" t="s">
        <v>8399</v>
      </c>
      <c r="M2128" t="s">
        <v>5044</v>
      </c>
      <c r="N2128" s="4">
        <v>1.5625E-2</v>
      </c>
      <c r="O2128" s="9">
        <v>1.5625E-2</v>
      </c>
      <c r="P2128">
        <v>65</v>
      </c>
      <c r="Q2128">
        <v>4.5936395759717301E-2</v>
      </c>
      <c r="R2128" t="s">
        <v>19</v>
      </c>
      <c r="S2128">
        <v>46</v>
      </c>
      <c r="T2128" t="s">
        <v>9188</v>
      </c>
      <c r="U2128" t="s">
        <v>4576</v>
      </c>
      <c r="V2128" t="s">
        <v>136</v>
      </c>
      <c r="W2128" t="s">
        <v>4579</v>
      </c>
      <c r="X2128" t="s">
        <v>9198</v>
      </c>
      <c r="Y2128" t="s">
        <v>9166</v>
      </c>
      <c r="Z2128" t="s">
        <v>47</v>
      </c>
      <c r="AA2128" t="s">
        <v>119</v>
      </c>
    </row>
    <row r="2129" spans="1:27" x14ac:dyDescent="0.25">
      <c r="A2129">
        <v>4388</v>
      </c>
      <c r="B2129">
        <v>2128</v>
      </c>
      <c r="C2129" t="s">
        <v>8935</v>
      </c>
      <c r="D2129" t="s">
        <v>15</v>
      </c>
      <c r="E2129" t="s">
        <v>706</v>
      </c>
      <c r="F2129" t="s">
        <v>82</v>
      </c>
      <c r="G2129" s="4" t="s">
        <v>135</v>
      </c>
      <c r="H2129" s="4">
        <v>3.201388888888889E-2</v>
      </c>
      <c r="I2129" s="4">
        <v>3.2627314814814817E-2</v>
      </c>
      <c r="J2129" s="4">
        <v>3.2060185185185186E-3</v>
      </c>
      <c r="K2129" s="4">
        <v>1.5659722222222221E-2</v>
      </c>
      <c r="L2129" t="s">
        <v>6368</v>
      </c>
      <c r="M2129" t="s">
        <v>4840</v>
      </c>
      <c r="N2129" s="4">
        <v>1.6354166666666666E-2</v>
      </c>
      <c r="O2129" s="9">
        <v>1.6354166666666666E-2</v>
      </c>
      <c r="P2129">
        <v>-60</v>
      </c>
      <c r="Q2129">
        <v>-4.43458980044346E-2</v>
      </c>
      <c r="R2129" t="s">
        <v>43</v>
      </c>
      <c r="S2129">
        <v>46</v>
      </c>
      <c r="T2129" t="s">
        <v>9188</v>
      </c>
      <c r="U2129" t="s">
        <v>4576</v>
      </c>
      <c r="V2129" t="s">
        <v>136</v>
      </c>
      <c r="W2129" t="s">
        <v>4579</v>
      </c>
      <c r="X2129" t="s">
        <v>9198</v>
      </c>
      <c r="Y2129" t="s">
        <v>9166</v>
      </c>
      <c r="Z2129" t="s">
        <v>47</v>
      </c>
      <c r="AA2129" t="s">
        <v>114</v>
      </c>
    </row>
    <row r="2130" spans="1:27" x14ac:dyDescent="0.25">
      <c r="A2130">
        <v>3680</v>
      </c>
      <c r="B2130">
        <v>2129</v>
      </c>
      <c r="C2130" t="s">
        <v>2764</v>
      </c>
      <c r="D2130" t="s">
        <v>15</v>
      </c>
      <c r="F2130" t="s">
        <v>2765</v>
      </c>
      <c r="G2130" s="4" t="s">
        <v>685</v>
      </c>
      <c r="H2130" s="4">
        <v>3.201388888888889E-2</v>
      </c>
      <c r="I2130" s="4">
        <v>3.2858796296296296E-2</v>
      </c>
      <c r="J2130" s="4">
        <v>3.2060185185185186E-3</v>
      </c>
      <c r="K2130" s="4">
        <v>1.5740740740740739E-2</v>
      </c>
      <c r="L2130" t="s">
        <v>6368</v>
      </c>
      <c r="M2130" t="s">
        <v>6369</v>
      </c>
      <c r="N2130" s="4">
        <v>1.6273148148148148E-2</v>
      </c>
      <c r="O2130" s="9">
        <v>1.6273148148148148E-2</v>
      </c>
      <c r="P2130">
        <v>-46</v>
      </c>
      <c r="Q2130">
        <v>-3.3823529411764697E-2</v>
      </c>
      <c r="R2130" t="s">
        <v>43</v>
      </c>
      <c r="S2130">
        <v>46</v>
      </c>
      <c r="T2130" t="s">
        <v>9188</v>
      </c>
      <c r="U2130" t="s">
        <v>4579</v>
      </c>
      <c r="V2130" t="s">
        <v>62</v>
      </c>
      <c r="W2130" t="s">
        <v>4579</v>
      </c>
      <c r="X2130" t="s">
        <v>9198</v>
      </c>
      <c r="Y2130" t="s">
        <v>9166</v>
      </c>
      <c r="Z2130" t="s">
        <v>47</v>
      </c>
      <c r="AA2130" t="s">
        <v>136</v>
      </c>
    </row>
    <row r="2131" spans="1:27" x14ac:dyDescent="0.25">
      <c r="A2131">
        <v>2391</v>
      </c>
      <c r="B2131">
        <v>2130</v>
      </c>
      <c r="C2131" t="s">
        <v>2826</v>
      </c>
      <c r="D2131" t="s">
        <v>15</v>
      </c>
      <c r="E2131" t="s">
        <v>2766</v>
      </c>
      <c r="F2131" t="s">
        <v>174</v>
      </c>
      <c r="G2131" s="4" t="s">
        <v>18</v>
      </c>
      <c r="H2131" s="4">
        <v>3.2025462962962964E-2</v>
      </c>
      <c r="I2131" s="4">
        <v>3.3125000000000002E-2</v>
      </c>
      <c r="J2131" s="4">
        <v>3.2060185185185186E-3</v>
      </c>
      <c r="K2131" s="4">
        <v>1.5601851851851851E-2</v>
      </c>
      <c r="L2131" t="s">
        <v>6929</v>
      </c>
      <c r="M2131" t="s">
        <v>5826</v>
      </c>
      <c r="N2131" s="4">
        <v>1.6423611111111111E-2</v>
      </c>
      <c r="O2131" s="9">
        <v>1.6423611111111111E-2</v>
      </c>
      <c r="P2131">
        <v>-71</v>
      </c>
      <c r="Q2131">
        <v>-5.2670623145400601E-2</v>
      </c>
      <c r="R2131" t="s">
        <v>43</v>
      </c>
      <c r="S2131">
        <v>46</v>
      </c>
      <c r="T2131" t="s">
        <v>9188</v>
      </c>
      <c r="U2131" t="s">
        <v>4576</v>
      </c>
      <c r="V2131" t="s">
        <v>105</v>
      </c>
      <c r="W2131" t="s">
        <v>4579</v>
      </c>
      <c r="X2131" t="s">
        <v>9198</v>
      </c>
      <c r="Y2131" t="s">
        <v>9166</v>
      </c>
      <c r="Z2131" t="s">
        <v>47</v>
      </c>
      <c r="AA2131" t="s">
        <v>99</v>
      </c>
    </row>
    <row r="2132" spans="1:27" x14ac:dyDescent="0.25">
      <c r="A2132">
        <v>148</v>
      </c>
      <c r="B2132">
        <v>2131</v>
      </c>
      <c r="C2132" t="s">
        <v>2767</v>
      </c>
      <c r="D2132" t="s">
        <v>15</v>
      </c>
      <c r="E2132" t="s">
        <v>2768</v>
      </c>
      <c r="F2132" t="s">
        <v>82</v>
      </c>
      <c r="G2132" s="4" t="s">
        <v>135</v>
      </c>
      <c r="H2132" s="4">
        <v>3.2025462962962964E-2</v>
      </c>
      <c r="I2132" s="4">
        <v>3.349537037037037E-2</v>
      </c>
      <c r="J2132" s="4">
        <v>3.2060185185185186E-3</v>
      </c>
      <c r="K2132" s="4">
        <v>1.6111111111111111E-2</v>
      </c>
      <c r="L2132" t="s">
        <v>6929</v>
      </c>
      <c r="M2132" t="s">
        <v>8166</v>
      </c>
      <c r="N2132" s="4">
        <v>1.5914351851851853E-2</v>
      </c>
      <c r="O2132" s="9">
        <v>1.5914351851851853E-2</v>
      </c>
      <c r="P2132">
        <v>17</v>
      </c>
      <c r="Q2132">
        <v>1.2212643678160899E-2</v>
      </c>
      <c r="R2132" t="s">
        <v>23</v>
      </c>
      <c r="S2132">
        <v>46</v>
      </c>
      <c r="T2132" t="s">
        <v>9188</v>
      </c>
      <c r="U2132" t="s">
        <v>4576</v>
      </c>
      <c r="V2132" t="s">
        <v>136</v>
      </c>
      <c r="W2132" t="s">
        <v>4579</v>
      </c>
      <c r="X2132" t="s">
        <v>9198</v>
      </c>
      <c r="Y2132" t="s">
        <v>9166</v>
      </c>
      <c r="Z2132" t="s">
        <v>47</v>
      </c>
      <c r="AA2132" t="s">
        <v>47</v>
      </c>
    </row>
    <row r="2133" spans="1:27" x14ac:dyDescent="0.25">
      <c r="A2133">
        <v>3932</v>
      </c>
      <c r="B2133">
        <v>2132</v>
      </c>
      <c r="C2133" t="s">
        <v>6928</v>
      </c>
      <c r="D2133" t="s">
        <v>15</v>
      </c>
      <c r="F2133" t="s">
        <v>1498</v>
      </c>
      <c r="G2133" s="4" t="s">
        <v>135</v>
      </c>
      <c r="H2133" s="4">
        <v>3.2025462962962964E-2</v>
      </c>
      <c r="I2133" s="4">
        <v>3.5983796296296298E-2</v>
      </c>
      <c r="J2133" s="4">
        <v>3.2060185185185186E-3</v>
      </c>
      <c r="K2133" s="4">
        <v>1.5983796296296298E-2</v>
      </c>
      <c r="L2133" t="s">
        <v>6929</v>
      </c>
      <c r="M2133" t="s">
        <v>5023</v>
      </c>
      <c r="N2133" s="4">
        <v>1.6041666666666666E-2</v>
      </c>
      <c r="O2133" s="9">
        <v>1.6041666666666666E-2</v>
      </c>
      <c r="P2133">
        <v>-5</v>
      </c>
      <c r="Q2133">
        <v>-3.6205648081100599E-3</v>
      </c>
      <c r="R2133" t="s">
        <v>23</v>
      </c>
      <c r="S2133">
        <v>46</v>
      </c>
      <c r="T2133" t="s">
        <v>9188</v>
      </c>
      <c r="U2133" t="s">
        <v>4579</v>
      </c>
      <c r="V2133" t="s">
        <v>136</v>
      </c>
      <c r="W2133" t="s">
        <v>4579</v>
      </c>
      <c r="X2133" t="s">
        <v>9198</v>
      </c>
      <c r="Y2133" t="s">
        <v>9166</v>
      </c>
      <c r="Z2133" t="s">
        <v>47</v>
      </c>
      <c r="AA2133" t="s">
        <v>9177</v>
      </c>
    </row>
    <row r="2134" spans="1:27" x14ac:dyDescent="0.25">
      <c r="A2134">
        <v>4099</v>
      </c>
      <c r="B2134">
        <v>2133</v>
      </c>
      <c r="C2134" t="s">
        <v>2769</v>
      </c>
      <c r="D2134" t="s">
        <v>15</v>
      </c>
      <c r="E2134" t="s">
        <v>1249</v>
      </c>
      <c r="F2134" t="s">
        <v>82</v>
      </c>
      <c r="G2134" s="4" t="s">
        <v>186</v>
      </c>
      <c r="H2134" s="4">
        <v>3.2037037037037037E-2</v>
      </c>
      <c r="I2134" s="4">
        <v>3.3564814814814818E-2</v>
      </c>
      <c r="J2134" s="4">
        <v>3.2060185185185186E-3</v>
      </c>
      <c r="K2134" s="4">
        <v>1.6458333333333332E-2</v>
      </c>
      <c r="L2134" t="s">
        <v>8401</v>
      </c>
      <c r="M2134" t="s">
        <v>8009</v>
      </c>
      <c r="N2134" s="4">
        <v>1.5578703703703704E-2</v>
      </c>
      <c r="O2134" s="9">
        <v>1.5578703703703704E-2</v>
      </c>
      <c r="P2134">
        <v>76</v>
      </c>
      <c r="Q2134">
        <v>5.3445850914205298E-2</v>
      </c>
      <c r="R2134" t="s">
        <v>19</v>
      </c>
      <c r="S2134">
        <v>46</v>
      </c>
      <c r="T2134" t="s">
        <v>9189</v>
      </c>
      <c r="U2134" t="s">
        <v>4576</v>
      </c>
      <c r="V2134" t="s">
        <v>105</v>
      </c>
      <c r="W2134" t="s">
        <v>4579</v>
      </c>
      <c r="X2134" t="s">
        <v>9198</v>
      </c>
      <c r="Y2134" t="s">
        <v>9166</v>
      </c>
      <c r="Z2134" t="s">
        <v>47</v>
      </c>
      <c r="AA2134" t="s">
        <v>141</v>
      </c>
    </row>
    <row r="2135" spans="1:27" x14ac:dyDescent="0.25">
      <c r="A2135">
        <v>466</v>
      </c>
      <c r="B2135">
        <v>2134</v>
      </c>
      <c r="C2135" t="s">
        <v>8400</v>
      </c>
      <c r="D2135" t="s">
        <v>15</v>
      </c>
      <c r="E2135" t="s">
        <v>1118</v>
      </c>
      <c r="F2135" t="s">
        <v>425</v>
      </c>
      <c r="G2135" s="4" t="s">
        <v>135</v>
      </c>
      <c r="H2135" s="4">
        <v>3.2037037037037037E-2</v>
      </c>
      <c r="I2135" s="4">
        <v>3.2766203703703707E-2</v>
      </c>
      <c r="J2135" s="4">
        <v>3.2060185185185186E-3</v>
      </c>
      <c r="K2135" s="4">
        <v>1.6238425925925927E-2</v>
      </c>
      <c r="L2135" t="s">
        <v>8401</v>
      </c>
      <c r="M2135" t="s">
        <v>4852</v>
      </c>
      <c r="N2135" s="4">
        <v>1.579861111111111E-2</v>
      </c>
      <c r="O2135" s="9">
        <v>1.579861111111111E-2</v>
      </c>
      <c r="P2135">
        <v>38</v>
      </c>
      <c r="Q2135">
        <v>2.7084818246614399E-2</v>
      </c>
      <c r="R2135" t="s">
        <v>19</v>
      </c>
      <c r="S2135">
        <v>46</v>
      </c>
      <c r="T2135" t="s">
        <v>9188</v>
      </c>
      <c r="U2135" t="s">
        <v>4576</v>
      </c>
      <c r="V2135" t="s">
        <v>136</v>
      </c>
      <c r="W2135" t="s">
        <v>4579</v>
      </c>
      <c r="X2135" t="s">
        <v>9198</v>
      </c>
      <c r="Y2135" t="s">
        <v>9166</v>
      </c>
      <c r="Z2135" t="s">
        <v>47</v>
      </c>
      <c r="AA2135" t="s">
        <v>86</v>
      </c>
    </row>
    <row r="2136" spans="1:27" x14ac:dyDescent="0.25">
      <c r="A2136">
        <v>1241</v>
      </c>
      <c r="B2136">
        <v>2135</v>
      </c>
      <c r="C2136" t="s">
        <v>2770</v>
      </c>
      <c r="D2136" t="s">
        <v>15</v>
      </c>
      <c r="E2136" t="s">
        <v>2771</v>
      </c>
      <c r="F2136" t="s">
        <v>37</v>
      </c>
      <c r="G2136" s="4" t="s">
        <v>135</v>
      </c>
      <c r="H2136" s="4">
        <v>3.2048611111111111E-2</v>
      </c>
      <c r="I2136" s="4">
        <v>3.3171296296296296E-2</v>
      </c>
      <c r="J2136" s="4">
        <v>3.2060185185185186E-3</v>
      </c>
      <c r="K2136" s="4">
        <v>1.5370370370370371E-2</v>
      </c>
      <c r="L2136" t="s">
        <v>4842</v>
      </c>
      <c r="M2136" t="s">
        <v>6826</v>
      </c>
      <c r="N2136" s="4">
        <v>1.667824074074074E-2</v>
      </c>
      <c r="O2136" s="9">
        <v>1.667824074074074E-2</v>
      </c>
      <c r="P2136">
        <v>-113</v>
      </c>
      <c r="Q2136">
        <v>-8.5090361445783094E-2</v>
      </c>
      <c r="R2136" t="s">
        <v>43</v>
      </c>
      <c r="S2136">
        <v>46</v>
      </c>
      <c r="T2136" t="s">
        <v>9188</v>
      </c>
      <c r="U2136" t="s">
        <v>4576</v>
      </c>
      <c r="V2136" t="s">
        <v>136</v>
      </c>
      <c r="W2136" t="s">
        <v>4579</v>
      </c>
      <c r="X2136" t="s">
        <v>9198</v>
      </c>
      <c r="Y2136" t="s">
        <v>9166</v>
      </c>
      <c r="Z2136" t="s">
        <v>47</v>
      </c>
      <c r="AA2136" t="s">
        <v>9170</v>
      </c>
    </row>
    <row r="2137" spans="1:27" x14ac:dyDescent="0.25">
      <c r="A2137">
        <v>1718</v>
      </c>
      <c r="B2137">
        <v>2136</v>
      </c>
      <c r="C2137" t="s">
        <v>4841</v>
      </c>
      <c r="D2137" t="s">
        <v>15</v>
      </c>
      <c r="F2137" t="s">
        <v>82</v>
      </c>
      <c r="G2137" s="4" t="s">
        <v>18</v>
      </c>
      <c r="H2137" s="4">
        <v>3.2048611111111111E-2</v>
      </c>
      <c r="I2137" s="4">
        <v>3.5729166666666666E-2</v>
      </c>
      <c r="J2137" s="4">
        <v>3.2060185185185186E-3</v>
      </c>
      <c r="K2137" s="4">
        <v>1.5995370370370372E-2</v>
      </c>
      <c r="L2137" t="s">
        <v>4842</v>
      </c>
      <c r="M2137" t="s">
        <v>4843</v>
      </c>
      <c r="N2137" s="4">
        <v>1.6053240740740739E-2</v>
      </c>
      <c r="O2137" s="9">
        <v>1.6053240740740739E-2</v>
      </c>
      <c r="P2137">
        <v>-5</v>
      </c>
      <c r="Q2137">
        <v>-3.6179450072358899E-3</v>
      </c>
      <c r="R2137" t="s">
        <v>23</v>
      </c>
      <c r="S2137">
        <v>46</v>
      </c>
      <c r="T2137" t="s">
        <v>9188</v>
      </c>
      <c r="U2137" t="s">
        <v>4579</v>
      </c>
      <c r="V2137" t="s">
        <v>105</v>
      </c>
      <c r="W2137" t="s">
        <v>4579</v>
      </c>
      <c r="X2137" t="s">
        <v>9198</v>
      </c>
      <c r="Y2137" t="s">
        <v>9166</v>
      </c>
      <c r="Z2137" t="s">
        <v>47</v>
      </c>
      <c r="AA2137" t="s">
        <v>9175</v>
      </c>
    </row>
    <row r="2138" spans="1:27" x14ac:dyDescent="0.25">
      <c r="A2138">
        <v>5501</v>
      </c>
      <c r="B2138">
        <v>2137</v>
      </c>
      <c r="C2138" t="s">
        <v>2772</v>
      </c>
      <c r="D2138" t="s">
        <v>15</v>
      </c>
      <c r="F2138" t="s">
        <v>532</v>
      </c>
      <c r="G2138" s="4" t="s">
        <v>135</v>
      </c>
      <c r="H2138" s="4">
        <v>3.2048611111111111E-2</v>
      </c>
      <c r="I2138" s="4">
        <v>3.349537037037037E-2</v>
      </c>
      <c r="J2138" s="4">
        <v>3.2060185185185186E-3</v>
      </c>
      <c r="K2138" s="4">
        <v>1.5775462962962963E-2</v>
      </c>
      <c r="L2138" t="s">
        <v>4842</v>
      </c>
      <c r="M2138" t="s">
        <v>6367</v>
      </c>
      <c r="N2138" s="4">
        <v>1.6273148148148148E-2</v>
      </c>
      <c r="O2138" s="9">
        <v>1.6273148148148148E-2</v>
      </c>
      <c r="P2138">
        <v>-43</v>
      </c>
      <c r="Q2138">
        <v>-3.1548055759354397E-2</v>
      </c>
      <c r="R2138" t="s">
        <v>43</v>
      </c>
      <c r="S2138">
        <v>46</v>
      </c>
      <c r="T2138" t="s">
        <v>9188</v>
      </c>
      <c r="U2138" t="s">
        <v>4579</v>
      </c>
      <c r="V2138" t="s">
        <v>136</v>
      </c>
      <c r="W2138" t="s">
        <v>4579</v>
      </c>
      <c r="X2138" t="s">
        <v>9198</v>
      </c>
      <c r="Y2138" t="s">
        <v>9166</v>
      </c>
      <c r="Z2138" t="s">
        <v>47</v>
      </c>
      <c r="AA2138" t="s">
        <v>144</v>
      </c>
    </row>
    <row r="2139" spans="1:27" x14ac:dyDescent="0.25">
      <c r="A2139">
        <v>1692</v>
      </c>
      <c r="B2139">
        <v>2138</v>
      </c>
      <c r="C2139" t="s">
        <v>8936</v>
      </c>
      <c r="D2139" t="s">
        <v>15</v>
      </c>
      <c r="E2139" t="s">
        <v>2773</v>
      </c>
      <c r="F2139" t="s">
        <v>82</v>
      </c>
      <c r="G2139" s="4" t="s">
        <v>135</v>
      </c>
      <c r="H2139" s="4">
        <v>3.2060185185185185E-2</v>
      </c>
      <c r="I2139" s="4">
        <v>3.3379629629629627E-2</v>
      </c>
      <c r="J2139" s="4">
        <v>3.2060185185185186E-3</v>
      </c>
      <c r="K2139" s="4">
        <v>1.5671296296296298E-2</v>
      </c>
      <c r="L2139" t="s">
        <v>7484</v>
      </c>
      <c r="M2139" t="s">
        <v>7219</v>
      </c>
      <c r="N2139" s="4">
        <v>1.638888888888889E-2</v>
      </c>
      <c r="O2139" s="9">
        <v>1.638888888888889E-2</v>
      </c>
      <c r="P2139">
        <v>-62</v>
      </c>
      <c r="Q2139">
        <v>-4.5790251107828597E-2</v>
      </c>
      <c r="R2139" t="s">
        <v>43</v>
      </c>
      <c r="S2139">
        <v>46</v>
      </c>
      <c r="T2139" t="s">
        <v>9188</v>
      </c>
      <c r="U2139" t="s">
        <v>4576</v>
      </c>
      <c r="V2139" t="s">
        <v>136</v>
      </c>
      <c r="W2139" t="s">
        <v>4579</v>
      </c>
      <c r="X2139" t="s">
        <v>9198</v>
      </c>
      <c r="Y2139" t="s">
        <v>9166</v>
      </c>
      <c r="Z2139" t="s">
        <v>47</v>
      </c>
      <c r="AA2139" t="s">
        <v>117</v>
      </c>
    </row>
    <row r="2140" spans="1:27" x14ac:dyDescent="0.25">
      <c r="A2140">
        <v>368</v>
      </c>
      <c r="B2140">
        <v>2139</v>
      </c>
      <c r="C2140" t="s">
        <v>2774</v>
      </c>
      <c r="D2140" t="s">
        <v>15</v>
      </c>
      <c r="E2140" t="s">
        <v>2775</v>
      </c>
      <c r="F2140" t="s">
        <v>257</v>
      </c>
      <c r="G2140" s="4" t="s">
        <v>207</v>
      </c>
      <c r="H2140" s="4">
        <v>3.2060185185185185E-2</v>
      </c>
      <c r="I2140" s="4">
        <v>3.5891203703703703E-2</v>
      </c>
      <c r="J2140" s="4">
        <v>3.2060185185185186E-3</v>
      </c>
      <c r="K2140" s="4">
        <v>1.5995370370370372E-2</v>
      </c>
      <c r="L2140" t="s">
        <v>7484</v>
      </c>
      <c r="M2140" t="s">
        <v>4843</v>
      </c>
      <c r="N2140" s="4">
        <v>1.6064814814814816E-2</v>
      </c>
      <c r="O2140" s="9">
        <v>1.6064814814814816E-2</v>
      </c>
      <c r="P2140">
        <v>-6</v>
      </c>
      <c r="Q2140">
        <v>-4.3415340086830701E-3</v>
      </c>
      <c r="R2140" t="s">
        <v>23</v>
      </c>
      <c r="S2140">
        <v>46</v>
      </c>
      <c r="T2140" t="s">
        <v>9188</v>
      </c>
      <c r="U2140" t="s">
        <v>4576</v>
      </c>
      <c r="V2140" t="s">
        <v>165</v>
      </c>
      <c r="W2140" t="s">
        <v>4579</v>
      </c>
      <c r="X2140" t="s">
        <v>9198</v>
      </c>
      <c r="Y2140" t="s">
        <v>9166</v>
      </c>
      <c r="Z2140" t="s">
        <v>47</v>
      </c>
      <c r="AA2140" t="s">
        <v>9175</v>
      </c>
    </row>
    <row r="2141" spans="1:27" x14ac:dyDescent="0.25">
      <c r="A2141">
        <v>4046</v>
      </c>
      <c r="B2141">
        <v>2140</v>
      </c>
      <c r="C2141" t="s">
        <v>2776</v>
      </c>
      <c r="D2141" t="s">
        <v>15</v>
      </c>
      <c r="E2141" t="s">
        <v>706</v>
      </c>
      <c r="F2141" t="s">
        <v>82</v>
      </c>
      <c r="G2141" s="4" t="s">
        <v>18</v>
      </c>
      <c r="H2141" s="4">
        <v>3.2060185185185185E-2</v>
      </c>
      <c r="I2141" s="4">
        <v>3.5648148148148151E-2</v>
      </c>
      <c r="J2141" s="4">
        <v>3.2060185185185186E-3</v>
      </c>
      <c r="K2141" s="4">
        <v>1.6099537037037037E-2</v>
      </c>
      <c r="L2141" t="s">
        <v>7484</v>
      </c>
      <c r="M2141" t="s">
        <v>7377</v>
      </c>
      <c r="N2141" s="4">
        <v>1.5960648148148147E-2</v>
      </c>
      <c r="O2141" s="9">
        <v>1.5960648148148147E-2</v>
      </c>
      <c r="P2141">
        <v>12</v>
      </c>
      <c r="Q2141">
        <v>8.62688713156003E-3</v>
      </c>
      <c r="R2141" t="s">
        <v>23</v>
      </c>
      <c r="S2141">
        <v>46</v>
      </c>
      <c r="T2141" t="s">
        <v>9188</v>
      </c>
      <c r="U2141" t="s">
        <v>4576</v>
      </c>
      <c r="V2141" t="s">
        <v>105</v>
      </c>
      <c r="W2141" t="s">
        <v>4579</v>
      </c>
      <c r="X2141" t="s">
        <v>9198</v>
      </c>
      <c r="Y2141" t="s">
        <v>9166</v>
      </c>
      <c r="Z2141" t="s">
        <v>47</v>
      </c>
      <c r="AA2141" t="s">
        <v>44</v>
      </c>
    </row>
    <row r="2142" spans="1:27" x14ac:dyDescent="0.25">
      <c r="A2142">
        <v>290</v>
      </c>
      <c r="B2142">
        <v>2141</v>
      </c>
      <c r="C2142" t="s">
        <v>2777</v>
      </c>
      <c r="D2142" t="s">
        <v>15</v>
      </c>
      <c r="E2142" t="s">
        <v>1573</v>
      </c>
      <c r="F2142" t="s">
        <v>82</v>
      </c>
      <c r="G2142" s="4" t="s">
        <v>186</v>
      </c>
      <c r="H2142" s="4">
        <v>3.2060185185185185E-2</v>
      </c>
      <c r="I2142" s="4">
        <v>3.5613425925925923E-2</v>
      </c>
      <c r="J2142" s="4">
        <v>3.2060185185185186E-3</v>
      </c>
      <c r="K2142" s="4">
        <v>1.5879629629629629E-2</v>
      </c>
      <c r="L2142" t="s">
        <v>7484</v>
      </c>
      <c r="M2142" t="s">
        <v>5506</v>
      </c>
      <c r="N2142" s="4">
        <v>1.6180555555555556E-2</v>
      </c>
      <c r="O2142" s="9">
        <v>1.6180555555555556E-2</v>
      </c>
      <c r="P2142">
        <v>-26</v>
      </c>
      <c r="Q2142">
        <v>-1.8950437317784299E-2</v>
      </c>
      <c r="R2142" t="s">
        <v>23</v>
      </c>
      <c r="S2142">
        <v>46</v>
      </c>
      <c r="T2142" t="s">
        <v>9189</v>
      </c>
      <c r="U2142" t="s">
        <v>4576</v>
      </c>
      <c r="V2142" t="s">
        <v>105</v>
      </c>
      <c r="W2142" t="s">
        <v>4579</v>
      </c>
      <c r="X2142" t="s">
        <v>9198</v>
      </c>
      <c r="Y2142" t="s">
        <v>9166</v>
      </c>
      <c r="Z2142" t="s">
        <v>47</v>
      </c>
      <c r="AA2142" t="s">
        <v>172</v>
      </c>
    </row>
    <row r="2143" spans="1:27" x14ac:dyDescent="0.25">
      <c r="A2143">
        <v>2398</v>
      </c>
      <c r="B2143">
        <v>2142</v>
      </c>
      <c r="C2143" t="s">
        <v>5017</v>
      </c>
      <c r="D2143" t="s">
        <v>15</v>
      </c>
      <c r="F2143" t="s">
        <v>82</v>
      </c>
      <c r="G2143" s="4" t="s">
        <v>135</v>
      </c>
      <c r="H2143" s="4">
        <v>3.2071759259259258E-2</v>
      </c>
      <c r="I2143" s="4">
        <v>3.3761574074074076E-2</v>
      </c>
      <c r="J2143" s="4">
        <v>3.2060185185185186E-3</v>
      </c>
      <c r="K2143" s="4">
        <v>1.6250000000000001E-2</v>
      </c>
      <c r="L2143" t="s">
        <v>5018</v>
      </c>
      <c r="M2143" t="s">
        <v>5019</v>
      </c>
      <c r="N2143" s="4">
        <v>1.5821759259259258E-2</v>
      </c>
      <c r="O2143" s="9">
        <v>1.5821759259259258E-2</v>
      </c>
      <c r="P2143">
        <v>37</v>
      </c>
      <c r="Q2143">
        <v>2.63532763532764E-2</v>
      </c>
      <c r="R2143" t="s">
        <v>19</v>
      </c>
      <c r="S2143">
        <v>46</v>
      </c>
      <c r="T2143" t="s">
        <v>9188</v>
      </c>
      <c r="U2143" t="s">
        <v>4579</v>
      </c>
      <c r="V2143" t="s">
        <v>136</v>
      </c>
      <c r="W2143" t="s">
        <v>4579</v>
      </c>
      <c r="X2143" t="s">
        <v>9198</v>
      </c>
      <c r="Y2143" t="s">
        <v>9166</v>
      </c>
      <c r="Z2143" t="s">
        <v>47</v>
      </c>
      <c r="AA2143" t="s">
        <v>89</v>
      </c>
    </row>
    <row r="2144" spans="1:27" x14ac:dyDescent="0.25">
      <c r="A2144">
        <v>251</v>
      </c>
      <c r="B2144">
        <v>2143</v>
      </c>
      <c r="C2144" t="s">
        <v>2778</v>
      </c>
      <c r="D2144" t="s">
        <v>15</v>
      </c>
      <c r="E2144" t="s">
        <v>2779</v>
      </c>
      <c r="F2144" t="s">
        <v>2780</v>
      </c>
      <c r="G2144" s="4" t="s">
        <v>135</v>
      </c>
      <c r="H2144" s="4">
        <v>3.2071759259259258E-2</v>
      </c>
      <c r="I2144" s="4">
        <v>3.5613425925925923E-2</v>
      </c>
      <c r="J2144" s="4">
        <v>3.2060185185185186E-3</v>
      </c>
      <c r="K2144" s="4">
        <v>1.5578703703703704E-2</v>
      </c>
      <c r="L2144" t="s">
        <v>5018</v>
      </c>
      <c r="M2144" t="s">
        <v>6358</v>
      </c>
      <c r="N2144" s="4">
        <v>1.6493055555555556E-2</v>
      </c>
      <c r="O2144" s="9">
        <v>1.6493055555555556E-2</v>
      </c>
      <c r="P2144">
        <v>-79</v>
      </c>
      <c r="Q2144">
        <v>-5.8692421991084702E-2</v>
      </c>
      <c r="R2144" t="s">
        <v>43</v>
      </c>
      <c r="S2144">
        <v>46</v>
      </c>
      <c r="T2144" t="s">
        <v>9188</v>
      </c>
      <c r="U2144" t="s">
        <v>4576</v>
      </c>
      <c r="V2144" t="s">
        <v>136</v>
      </c>
      <c r="W2144" t="s">
        <v>4579</v>
      </c>
      <c r="X2144" t="s">
        <v>9198</v>
      </c>
      <c r="Y2144" t="s">
        <v>9166</v>
      </c>
      <c r="Z2144" t="s">
        <v>47</v>
      </c>
      <c r="AA2144" t="s">
        <v>93</v>
      </c>
    </row>
    <row r="2145" spans="1:27" x14ac:dyDescent="0.25">
      <c r="A2145">
        <v>3782</v>
      </c>
      <c r="B2145">
        <v>2144</v>
      </c>
      <c r="C2145" t="s">
        <v>8518</v>
      </c>
      <c r="D2145" t="s">
        <v>15</v>
      </c>
      <c r="E2145" t="s">
        <v>2607</v>
      </c>
      <c r="F2145" t="s">
        <v>2781</v>
      </c>
      <c r="G2145" s="4" t="s">
        <v>18</v>
      </c>
      <c r="H2145" s="4">
        <v>3.2083333333333332E-2</v>
      </c>
      <c r="I2145" s="4">
        <v>3.3344907407407406E-2</v>
      </c>
      <c r="J2145" s="4">
        <v>3.2060185185185186E-3</v>
      </c>
      <c r="K2145" s="4">
        <v>1.5671296296296298E-2</v>
      </c>
      <c r="L2145" t="s">
        <v>5497</v>
      </c>
      <c r="M2145" t="s">
        <v>7219</v>
      </c>
      <c r="N2145" s="4">
        <v>1.6412037037037037E-2</v>
      </c>
      <c r="O2145" s="9">
        <v>1.6412037037037037E-2</v>
      </c>
      <c r="P2145">
        <v>-64</v>
      </c>
      <c r="Q2145">
        <v>-4.7267355982274703E-2</v>
      </c>
      <c r="R2145" t="s">
        <v>43</v>
      </c>
      <c r="S2145">
        <v>46</v>
      </c>
      <c r="T2145" t="s">
        <v>9188</v>
      </c>
      <c r="U2145" t="s">
        <v>4576</v>
      </c>
      <c r="V2145" t="s">
        <v>105</v>
      </c>
      <c r="W2145" t="s">
        <v>4579</v>
      </c>
      <c r="X2145" t="s">
        <v>9198</v>
      </c>
      <c r="Y2145" t="s">
        <v>9166</v>
      </c>
      <c r="Z2145" t="s">
        <v>47</v>
      </c>
      <c r="AA2145" t="s">
        <v>117</v>
      </c>
    </row>
    <row r="2146" spans="1:27" x14ac:dyDescent="0.25">
      <c r="A2146">
        <v>4930</v>
      </c>
      <c r="B2146">
        <v>2145</v>
      </c>
      <c r="C2146" t="s">
        <v>2782</v>
      </c>
      <c r="D2146" t="s">
        <v>15</v>
      </c>
      <c r="F2146" t="s">
        <v>82</v>
      </c>
      <c r="G2146" s="4" t="s">
        <v>151</v>
      </c>
      <c r="H2146" s="4">
        <v>3.2083333333333332E-2</v>
      </c>
      <c r="I2146" s="4">
        <v>3.5833333333333335E-2</v>
      </c>
      <c r="J2146" s="4">
        <v>3.2060185185185186E-3</v>
      </c>
      <c r="K2146" s="4">
        <v>1.5729166666666666E-2</v>
      </c>
      <c r="L2146" t="s">
        <v>5497</v>
      </c>
      <c r="M2146" t="s">
        <v>5498</v>
      </c>
      <c r="N2146" s="4">
        <v>1.6354166666666666E-2</v>
      </c>
      <c r="O2146" s="9">
        <v>1.6354166666666666E-2</v>
      </c>
      <c r="P2146">
        <v>-54</v>
      </c>
      <c r="Q2146">
        <v>-3.9735099337748297E-2</v>
      </c>
      <c r="R2146" t="s">
        <v>43</v>
      </c>
      <c r="S2146">
        <v>46</v>
      </c>
      <c r="T2146" t="s">
        <v>9189</v>
      </c>
      <c r="U2146" t="s">
        <v>4579</v>
      </c>
      <c r="V2146" t="s">
        <v>75</v>
      </c>
      <c r="W2146" t="s">
        <v>4579</v>
      </c>
      <c r="X2146" t="s">
        <v>9198</v>
      </c>
      <c r="Y2146" t="s">
        <v>9166</v>
      </c>
      <c r="Z2146" t="s">
        <v>47</v>
      </c>
      <c r="AA2146" t="s">
        <v>131</v>
      </c>
    </row>
    <row r="2147" spans="1:27" x14ac:dyDescent="0.25">
      <c r="A2147">
        <v>1224</v>
      </c>
      <c r="B2147">
        <v>2146</v>
      </c>
      <c r="C2147" t="s">
        <v>8882</v>
      </c>
      <c r="D2147" t="s">
        <v>15</v>
      </c>
      <c r="E2147" t="s">
        <v>2783</v>
      </c>
      <c r="F2147" t="s">
        <v>82</v>
      </c>
      <c r="G2147" s="4" t="s">
        <v>18</v>
      </c>
      <c r="H2147" s="4">
        <v>3.2083333333333332E-2</v>
      </c>
      <c r="I2147" s="4">
        <v>3.5937499999999997E-2</v>
      </c>
      <c r="J2147" s="4">
        <v>3.2060185185185186E-3</v>
      </c>
      <c r="K2147" s="4">
        <v>1.6446759259259258E-2</v>
      </c>
      <c r="L2147" t="s">
        <v>5497</v>
      </c>
      <c r="M2147" t="s">
        <v>5009</v>
      </c>
      <c r="N2147" s="4">
        <v>1.5636574074074074E-2</v>
      </c>
      <c r="O2147" s="9">
        <v>1.5636574074074074E-2</v>
      </c>
      <c r="P2147">
        <v>70</v>
      </c>
      <c r="Q2147">
        <v>4.9261083743842402E-2</v>
      </c>
      <c r="R2147" t="s">
        <v>19</v>
      </c>
      <c r="S2147">
        <v>46</v>
      </c>
      <c r="T2147" t="s">
        <v>9188</v>
      </c>
      <c r="U2147" t="s">
        <v>4576</v>
      </c>
      <c r="V2147" t="s">
        <v>105</v>
      </c>
      <c r="W2147" t="s">
        <v>4579</v>
      </c>
      <c r="X2147" t="s">
        <v>9198</v>
      </c>
      <c r="Y2147" t="s">
        <v>9166</v>
      </c>
      <c r="Z2147" t="s">
        <v>47</v>
      </c>
      <c r="AA2147" t="s">
        <v>139</v>
      </c>
    </row>
    <row r="2148" spans="1:27" x14ac:dyDescent="0.25">
      <c r="A2148">
        <v>5430</v>
      </c>
      <c r="B2148">
        <v>2147</v>
      </c>
      <c r="C2148" t="s">
        <v>2784</v>
      </c>
      <c r="D2148" t="s">
        <v>15</v>
      </c>
      <c r="F2148" t="s">
        <v>42</v>
      </c>
      <c r="G2148" s="4" t="s">
        <v>207</v>
      </c>
      <c r="H2148" s="4">
        <v>3.2094907407407405E-2</v>
      </c>
      <c r="I2148" s="4">
        <v>3.3159722222222222E-2</v>
      </c>
      <c r="J2148" s="4">
        <v>3.2060185185185186E-3</v>
      </c>
      <c r="K2148" s="4">
        <v>1.5949074074074074E-2</v>
      </c>
      <c r="L2148" t="s">
        <v>6370</v>
      </c>
      <c r="M2148" t="s">
        <v>5014</v>
      </c>
      <c r="N2148" s="4">
        <v>1.6145833333333335E-2</v>
      </c>
      <c r="O2148" s="9">
        <v>1.6145833333333335E-2</v>
      </c>
      <c r="P2148">
        <v>-17</v>
      </c>
      <c r="Q2148">
        <v>-1.23367198838897E-2</v>
      </c>
      <c r="R2148" t="s">
        <v>23</v>
      </c>
      <c r="S2148">
        <v>46</v>
      </c>
      <c r="T2148" t="s">
        <v>9188</v>
      </c>
      <c r="U2148" t="s">
        <v>4579</v>
      </c>
      <c r="V2148" t="s">
        <v>165</v>
      </c>
      <c r="W2148" t="s">
        <v>4579</v>
      </c>
      <c r="X2148" t="s">
        <v>9198</v>
      </c>
      <c r="Y2148" t="s">
        <v>9166</v>
      </c>
      <c r="Z2148" t="s">
        <v>47</v>
      </c>
      <c r="AA2148" t="s">
        <v>189</v>
      </c>
    </row>
    <row r="2149" spans="1:27" x14ac:dyDescent="0.25">
      <c r="A2149">
        <v>455</v>
      </c>
      <c r="B2149">
        <v>2148</v>
      </c>
      <c r="C2149" t="s">
        <v>7860</v>
      </c>
      <c r="D2149" t="s">
        <v>15</v>
      </c>
      <c r="E2149" t="s">
        <v>2785</v>
      </c>
      <c r="F2149" t="s">
        <v>171</v>
      </c>
      <c r="G2149" s="4" t="s">
        <v>186</v>
      </c>
      <c r="H2149" s="4">
        <v>3.2094907407407405E-2</v>
      </c>
      <c r="I2149" s="4">
        <v>3.3275462962962965E-2</v>
      </c>
      <c r="J2149" s="4">
        <v>3.2060185185185186E-3</v>
      </c>
      <c r="K2149" s="4">
        <v>1.5509259259259259E-2</v>
      </c>
      <c r="L2149" t="s">
        <v>6370</v>
      </c>
      <c r="M2149" t="s">
        <v>7593</v>
      </c>
      <c r="N2149" s="4">
        <v>1.6585648148148148E-2</v>
      </c>
      <c r="O2149" s="9">
        <v>1.6585648148148148E-2</v>
      </c>
      <c r="P2149">
        <v>-93</v>
      </c>
      <c r="Q2149">
        <v>-6.9402985074626902E-2</v>
      </c>
      <c r="R2149" t="s">
        <v>43</v>
      </c>
      <c r="S2149">
        <v>46</v>
      </c>
      <c r="T2149" t="s">
        <v>9189</v>
      </c>
      <c r="U2149" t="s">
        <v>4576</v>
      </c>
      <c r="V2149" t="s">
        <v>105</v>
      </c>
      <c r="W2149" t="s">
        <v>4579</v>
      </c>
      <c r="X2149" t="s">
        <v>9198</v>
      </c>
      <c r="Y2149" t="s">
        <v>9166</v>
      </c>
      <c r="Z2149" t="s">
        <v>47</v>
      </c>
      <c r="AA2149" t="s">
        <v>75</v>
      </c>
    </row>
    <row r="2150" spans="1:27" x14ac:dyDescent="0.25">
      <c r="A2150">
        <v>2439</v>
      </c>
      <c r="B2150">
        <v>2149</v>
      </c>
      <c r="C2150" t="s">
        <v>2786</v>
      </c>
      <c r="D2150" t="s">
        <v>15</v>
      </c>
      <c r="E2150" t="s">
        <v>1368</v>
      </c>
      <c r="F2150" t="s">
        <v>260</v>
      </c>
      <c r="G2150" s="4" t="s">
        <v>135</v>
      </c>
      <c r="H2150" s="4">
        <v>3.2094907407407405E-2</v>
      </c>
      <c r="I2150" s="4">
        <v>3.3622685185185186E-2</v>
      </c>
      <c r="J2150" s="4">
        <v>3.2060185185185186E-3</v>
      </c>
      <c r="K2150" s="4">
        <v>1.5914351851851853E-2</v>
      </c>
      <c r="L2150" t="s">
        <v>6370</v>
      </c>
      <c r="M2150" t="s">
        <v>8160</v>
      </c>
      <c r="N2150" s="4">
        <v>1.6180555555555556E-2</v>
      </c>
      <c r="O2150" s="9">
        <v>1.6180555555555556E-2</v>
      </c>
      <c r="P2150">
        <v>-23</v>
      </c>
      <c r="Q2150">
        <v>-1.6727272727272698E-2</v>
      </c>
      <c r="R2150" t="s">
        <v>23</v>
      </c>
      <c r="S2150">
        <v>46</v>
      </c>
      <c r="T2150" t="s">
        <v>9188</v>
      </c>
      <c r="U2150" t="s">
        <v>4576</v>
      </c>
      <c r="V2150" t="s">
        <v>136</v>
      </c>
      <c r="W2150" t="s">
        <v>4579</v>
      </c>
      <c r="X2150" t="s">
        <v>9198</v>
      </c>
      <c r="Y2150" t="s">
        <v>9166</v>
      </c>
      <c r="Z2150" t="s">
        <v>47</v>
      </c>
      <c r="AA2150" t="s">
        <v>180</v>
      </c>
    </row>
    <row r="2151" spans="1:27" x14ac:dyDescent="0.25">
      <c r="A2151">
        <v>5375</v>
      </c>
      <c r="B2151">
        <v>2150</v>
      </c>
      <c r="C2151" t="s">
        <v>8097</v>
      </c>
      <c r="D2151" t="s">
        <v>15</v>
      </c>
      <c r="E2151" t="s">
        <v>2787</v>
      </c>
      <c r="F2151" t="s">
        <v>847</v>
      </c>
      <c r="G2151" s="4" t="s">
        <v>207</v>
      </c>
      <c r="H2151" s="4">
        <v>3.2106481481481479E-2</v>
      </c>
      <c r="I2151" s="4">
        <v>3.318287037037037E-2</v>
      </c>
      <c r="J2151" s="4">
        <v>3.2060185185185186E-3</v>
      </c>
      <c r="K2151" s="4">
        <v>1.576388888888889E-2</v>
      </c>
      <c r="L2151" t="s">
        <v>4629</v>
      </c>
      <c r="M2151" t="s">
        <v>6221</v>
      </c>
      <c r="N2151" s="4">
        <v>1.6342592592592593E-2</v>
      </c>
      <c r="O2151" s="9">
        <v>1.6342592592592593E-2</v>
      </c>
      <c r="P2151">
        <v>-50</v>
      </c>
      <c r="Q2151">
        <v>-3.6710719530102798E-2</v>
      </c>
      <c r="R2151" t="s">
        <v>43</v>
      </c>
      <c r="S2151">
        <v>46</v>
      </c>
      <c r="T2151" t="s">
        <v>9188</v>
      </c>
      <c r="U2151" t="s">
        <v>4576</v>
      </c>
      <c r="V2151" t="s">
        <v>165</v>
      </c>
      <c r="W2151" t="s">
        <v>4579</v>
      </c>
      <c r="X2151" t="s">
        <v>9198</v>
      </c>
      <c r="Y2151" t="s">
        <v>9166</v>
      </c>
      <c r="Z2151" t="s">
        <v>47</v>
      </c>
      <c r="AA2151" t="s">
        <v>141</v>
      </c>
    </row>
    <row r="2152" spans="1:27" x14ac:dyDescent="0.25">
      <c r="A2152">
        <v>4165</v>
      </c>
      <c r="B2152">
        <v>2151</v>
      </c>
      <c r="C2152" t="s">
        <v>2788</v>
      </c>
      <c r="D2152" t="s">
        <v>15</v>
      </c>
      <c r="E2152" t="s">
        <v>2789</v>
      </c>
      <c r="F2152" t="s">
        <v>2790</v>
      </c>
      <c r="G2152" s="4" t="s">
        <v>18</v>
      </c>
      <c r="H2152" s="4">
        <v>3.2106481481481479E-2</v>
      </c>
      <c r="I2152" s="4">
        <v>3.5868055555555556E-2</v>
      </c>
      <c r="J2152" s="4">
        <v>3.2060185185185186E-3</v>
      </c>
      <c r="K2152" s="4">
        <v>1.6203703703703703E-2</v>
      </c>
      <c r="L2152" t="s">
        <v>4629</v>
      </c>
      <c r="M2152" t="s">
        <v>4635</v>
      </c>
      <c r="N2152" s="4">
        <v>1.5902777777777776E-2</v>
      </c>
      <c r="O2152" s="9">
        <v>1.5902777777777776E-2</v>
      </c>
      <c r="P2152">
        <v>26</v>
      </c>
      <c r="Q2152">
        <v>1.85714285714286E-2</v>
      </c>
      <c r="R2152" t="s">
        <v>23</v>
      </c>
      <c r="S2152">
        <v>46</v>
      </c>
      <c r="T2152" t="s">
        <v>9188</v>
      </c>
      <c r="U2152" t="s">
        <v>4576</v>
      </c>
      <c r="V2152" t="s">
        <v>105</v>
      </c>
      <c r="W2152" t="s">
        <v>4579</v>
      </c>
      <c r="X2152" t="s">
        <v>9198</v>
      </c>
      <c r="Y2152" t="s">
        <v>9166</v>
      </c>
      <c r="Z2152" t="s">
        <v>47</v>
      </c>
      <c r="AA2152" t="s">
        <v>75</v>
      </c>
    </row>
    <row r="2153" spans="1:27" x14ac:dyDescent="0.25">
      <c r="A2153">
        <v>3720</v>
      </c>
      <c r="B2153">
        <v>2152</v>
      </c>
      <c r="C2153" t="s">
        <v>4628</v>
      </c>
      <c r="D2153" t="s">
        <v>15</v>
      </c>
      <c r="F2153" t="s">
        <v>82</v>
      </c>
      <c r="G2153" s="4" t="s">
        <v>18</v>
      </c>
      <c r="H2153" s="4">
        <v>3.2106481481481479E-2</v>
      </c>
      <c r="I2153" s="4">
        <v>3.6006944444444446E-2</v>
      </c>
      <c r="J2153" s="4">
        <v>3.2060185185185186E-3</v>
      </c>
      <c r="K2153" s="4">
        <v>1.6550925925925927E-2</v>
      </c>
      <c r="L2153" t="s">
        <v>4629</v>
      </c>
      <c r="M2153" t="s">
        <v>4630</v>
      </c>
      <c r="N2153" s="4">
        <v>1.5555555555555555E-2</v>
      </c>
      <c r="O2153" s="9">
        <v>1.5555555555555555E-2</v>
      </c>
      <c r="P2153">
        <v>86</v>
      </c>
      <c r="Q2153">
        <v>6.0139860139860099E-2</v>
      </c>
      <c r="R2153" t="s">
        <v>19</v>
      </c>
      <c r="S2153">
        <v>46</v>
      </c>
      <c r="T2153" t="s">
        <v>9188</v>
      </c>
      <c r="U2153" t="s">
        <v>4579</v>
      </c>
      <c r="V2153" t="s">
        <v>105</v>
      </c>
      <c r="W2153" t="s">
        <v>4579</v>
      </c>
      <c r="X2153" t="s">
        <v>9198</v>
      </c>
      <c r="Y2153" t="s">
        <v>9166</v>
      </c>
      <c r="Z2153" t="s">
        <v>47</v>
      </c>
      <c r="AA2153" t="s">
        <v>165</v>
      </c>
    </row>
    <row r="2154" spans="1:27" x14ac:dyDescent="0.25">
      <c r="A2154">
        <v>2902</v>
      </c>
      <c r="B2154">
        <v>2153</v>
      </c>
      <c r="C2154" t="s">
        <v>2791</v>
      </c>
      <c r="D2154" t="s">
        <v>15</v>
      </c>
      <c r="E2154" t="s">
        <v>2779</v>
      </c>
      <c r="F2154" t="s">
        <v>2780</v>
      </c>
      <c r="G2154" s="4" t="s">
        <v>135</v>
      </c>
      <c r="H2154" s="4">
        <v>3.2106481481481479E-2</v>
      </c>
      <c r="I2154" s="4">
        <v>3.3611111111111112E-2</v>
      </c>
      <c r="J2154" s="4">
        <v>3.2060185185185186E-3</v>
      </c>
      <c r="K2154" s="4">
        <v>1.6122685185185184E-2</v>
      </c>
      <c r="L2154" t="s">
        <v>4629</v>
      </c>
      <c r="M2154" t="s">
        <v>7004</v>
      </c>
      <c r="N2154" s="4">
        <v>1.5983796296296298E-2</v>
      </c>
      <c r="O2154" s="9">
        <v>1.5983796296296298E-2</v>
      </c>
      <c r="P2154">
        <v>12</v>
      </c>
      <c r="Q2154">
        <v>8.6145010768126397E-3</v>
      </c>
      <c r="R2154" t="s">
        <v>23</v>
      </c>
      <c r="S2154">
        <v>46</v>
      </c>
      <c r="T2154" t="s">
        <v>9188</v>
      </c>
      <c r="U2154" t="s">
        <v>4576</v>
      </c>
      <c r="V2154" t="s">
        <v>136</v>
      </c>
      <c r="W2154" t="s">
        <v>4579</v>
      </c>
      <c r="X2154" t="s">
        <v>9198</v>
      </c>
      <c r="Y2154" t="s">
        <v>9166</v>
      </c>
      <c r="Z2154" t="s">
        <v>47</v>
      </c>
      <c r="AA2154" t="s">
        <v>51</v>
      </c>
    </row>
    <row r="2155" spans="1:27" x14ac:dyDescent="0.25">
      <c r="A2155">
        <v>3847</v>
      </c>
      <c r="B2155">
        <v>2154</v>
      </c>
      <c r="C2155" t="s">
        <v>6736</v>
      </c>
      <c r="D2155" t="s">
        <v>15</v>
      </c>
      <c r="F2155" t="s">
        <v>2792</v>
      </c>
      <c r="G2155" s="4" t="s">
        <v>135</v>
      </c>
      <c r="H2155" s="4">
        <v>3.2118055555555552E-2</v>
      </c>
      <c r="I2155" s="4">
        <v>3.3240740740740737E-2</v>
      </c>
      <c r="J2155" s="4">
        <v>3.2175925925925926E-3</v>
      </c>
      <c r="K2155" s="4">
        <v>1.5787037037037037E-2</v>
      </c>
      <c r="L2155" t="s">
        <v>6737</v>
      </c>
      <c r="M2155" t="s">
        <v>5493</v>
      </c>
      <c r="N2155" s="4">
        <v>1.6331018518518519E-2</v>
      </c>
      <c r="O2155" s="9">
        <v>1.6331018518518519E-2</v>
      </c>
      <c r="P2155">
        <v>-47</v>
      </c>
      <c r="Q2155">
        <v>-3.44574780058651E-2</v>
      </c>
      <c r="R2155" t="s">
        <v>43</v>
      </c>
      <c r="S2155">
        <v>46</v>
      </c>
      <c r="T2155" t="s">
        <v>9188</v>
      </c>
      <c r="U2155" t="s">
        <v>4579</v>
      </c>
      <c r="V2155" t="s">
        <v>136</v>
      </c>
      <c r="W2155" t="s">
        <v>4579</v>
      </c>
      <c r="X2155" t="s">
        <v>9198</v>
      </c>
      <c r="Y2155" t="s">
        <v>9166</v>
      </c>
      <c r="Z2155" t="s">
        <v>47</v>
      </c>
      <c r="AA2155" t="s">
        <v>147</v>
      </c>
    </row>
    <row r="2156" spans="1:27" x14ac:dyDescent="0.25">
      <c r="A2156">
        <v>296</v>
      </c>
      <c r="B2156">
        <v>2155</v>
      </c>
      <c r="C2156" t="s">
        <v>2793</v>
      </c>
      <c r="D2156" t="s">
        <v>15</v>
      </c>
      <c r="E2156" t="s">
        <v>2794</v>
      </c>
      <c r="F2156" t="s">
        <v>298</v>
      </c>
      <c r="G2156" s="4" t="s">
        <v>135</v>
      </c>
      <c r="H2156" s="4">
        <v>3.2118055555555552E-2</v>
      </c>
      <c r="I2156" s="4">
        <v>3.3101851851851855E-2</v>
      </c>
      <c r="J2156" s="4">
        <v>3.2175925925925926E-3</v>
      </c>
      <c r="K2156" s="4">
        <v>1.5972222222222221E-2</v>
      </c>
      <c r="L2156" t="s">
        <v>6737</v>
      </c>
      <c r="M2156" t="s">
        <v>8105</v>
      </c>
      <c r="N2156" s="4">
        <v>1.6145833333333335E-2</v>
      </c>
      <c r="O2156" s="9">
        <v>1.6145833333333335E-2</v>
      </c>
      <c r="P2156">
        <v>-15</v>
      </c>
      <c r="Q2156">
        <v>-1.0869565217391301E-2</v>
      </c>
      <c r="R2156" t="s">
        <v>23</v>
      </c>
      <c r="S2156">
        <v>46</v>
      </c>
      <c r="T2156" t="s">
        <v>9188</v>
      </c>
      <c r="U2156" t="s">
        <v>4576</v>
      </c>
      <c r="V2156" t="s">
        <v>136</v>
      </c>
      <c r="W2156" t="s">
        <v>4579</v>
      </c>
      <c r="X2156" t="s">
        <v>9198</v>
      </c>
      <c r="Y2156" t="s">
        <v>9166</v>
      </c>
      <c r="Z2156" t="s">
        <v>47</v>
      </c>
      <c r="AA2156" t="s">
        <v>9171</v>
      </c>
    </row>
    <row r="2157" spans="1:27" x14ac:dyDescent="0.25">
      <c r="A2157">
        <v>135</v>
      </c>
      <c r="B2157">
        <v>2156</v>
      </c>
      <c r="C2157" t="s">
        <v>6738</v>
      </c>
      <c r="D2157" t="s">
        <v>15</v>
      </c>
      <c r="F2157" t="s">
        <v>298</v>
      </c>
      <c r="G2157" s="4" t="s">
        <v>135</v>
      </c>
      <c r="H2157" s="4">
        <v>3.2118055555555552E-2</v>
      </c>
      <c r="I2157" s="4">
        <v>3.3090277777777781E-2</v>
      </c>
      <c r="J2157" s="4">
        <v>3.2175925925925926E-3</v>
      </c>
      <c r="K2157" s="4">
        <v>1.5983796296296298E-2</v>
      </c>
      <c r="L2157" t="s">
        <v>6737</v>
      </c>
      <c r="M2157" t="s">
        <v>5023</v>
      </c>
      <c r="N2157" s="4">
        <v>1.6134259259259258E-2</v>
      </c>
      <c r="O2157" s="9">
        <v>1.6134259259259258E-2</v>
      </c>
      <c r="P2157">
        <v>-13</v>
      </c>
      <c r="Q2157">
        <v>-9.4134685010861703E-3</v>
      </c>
      <c r="R2157" t="s">
        <v>23</v>
      </c>
      <c r="S2157">
        <v>46</v>
      </c>
      <c r="T2157" t="s">
        <v>9188</v>
      </c>
      <c r="U2157" t="s">
        <v>4579</v>
      </c>
      <c r="V2157" t="s">
        <v>136</v>
      </c>
      <c r="W2157" t="s">
        <v>4579</v>
      </c>
      <c r="X2157" t="s">
        <v>9198</v>
      </c>
      <c r="Y2157" t="s">
        <v>9166</v>
      </c>
      <c r="Z2157" t="s">
        <v>47</v>
      </c>
      <c r="AA2157" t="s">
        <v>9177</v>
      </c>
    </row>
    <row r="2158" spans="1:27" x14ac:dyDescent="0.25">
      <c r="A2158">
        <v>2216</v>
      </c>
      <c r="B2158">
        <v>2157</v>
      </c>
      <c r="C2158" t="s">
        <v>2795</v>
      </c>
      <c r="D2158" t="s">
        <v>15</v>
      </c>
      <c r="F2158" t="s">
        <v>2796</v>
      </c>
      <c r="G2158" s="4" t="s">
        <v>207</v>
      </c>
      <c r="H2158" s="4">
        <v>3.2129629629629633E-2</v>
      </c>
      <c r="I2158" s="4">
        <v>3.5844907407407409E-2</v>
      </c>
      <c r="J2158" s="4">
        <v>3.2175925925925926E-3</v>
      </c>
      <c r="K2158" s="4">
        <v>1.6180555555555556E-2</v>
      </c>
      <c r="L2158" t="s">
        <v>5187</v>
      </c>
      <c r="M2158" t="s">
        <v>5025</v>
      </c>
      <c r="N2158" s="4">
        <v>1.5949074074074074E-2</v>
      </c>
      <c r="O2158" s="9">
        <v>1.5949074074074074E-2</v>
      </c>
      <c r="P2158">
        <v>20</v>
      </c>
      <c r="Q2158">
        <v>1.4306151645207399E-2</v>
      </c>
      <c r="R2158" t="s">
        <v>23</v>
      </c>
      <c r="S2158">
        <v>46</v>
      </c>
      <c r="T2158" t="s">
        <v>9188</v>
      </c>
      <c r="U2158" t="s">
        <v>4579</v>
      </c>
      <c r="V2158" t="s">
        <v>165</v>
      </c>
      <c r="W2158" t="s">
        <v>4579</v>
      </c>
      <c r="X2158" t="s">
        <v>9198</v>
      </c>
      <c r="Y2158" t="s">
        <v>9166</v>
      </c>
      <c r="Z2158" t="s">
        <v>47</v>
      </c>
      <c r="AA2158" t="s">
        <v>69</v>
      </c>
    </row>
    <row r="2159" spans="1:27" x14ac:dyDescent="0.25">
      <c r="A2159">
        <v>1363</v>
      </c>
      <c r="B2159">
        <v>2158</v>
      </c>
      <c r="C2159" t="s">
        <v>5186</v>
      </c>
      <c r="D2159" t="s">
        <v>15</v>
      </c>
      <c r="F2159" t="s">
        <v>82</v>
      </c>
      <c r="G2159" s="4" t="s">
        <v>685</v>
      </c>
      <c r="H2159" s="4">
        <v>3.2129629629629633E-2</v>
      </c>
      <c r="I2159" s="4">
        <v>3.577546296296296E-2</v>
      </c>
      <c r="J2159" s="4">
        <v>3.2175925925925926E-3</v>
      </c>
      <c r="K2159" s="4">
        <v>1.6041666666666666E-2</v>
      </c>
      <c r="L2159" t="s">
        <v>5187</v>
      </c>
      <c r="M2159" t="s">
        <v>5030</v>
      </c>
      <c r="N2159" s="4">
        <v>1.6087962962962964E-2</v>
      </c>
      <c r="O2159" s="9">
        <v>1.6087962962962964E-2</v>
      </c>
      <c r="P2159">
        <v>-4</v>
      </c>
      <c r="Q2159">
        <v>-2.8860028860028899E-3</v>
      </c>
      <c r="R2159" t="s">
        <v>23</v>
      </c>
      <c r="S2159">
        <v>46</v>
      </c>
      <c r="T2159" t="s">
        <v>9188</v>
      </c>
      <c r="U2159" t="s">
        <v>4579</v>
      </c>
      <c r="V2159" t="s">
        <v>62</v>
      </c>
      <c r="W2159" t="s">
        <v>4579</v>
      </c>
      <c r="X2159" t="s">
        <v>9198</v>
      </c>
      <c r="Y2159" t="s">
        <v>9166</v>
      </c>
      <c r="Z2159" t="s">
        <v>47</v>
      </c>
      <c r="AA2159" t="s">
        <v>9179</v>
      </c>
    </row>
    <row r="2160" spans="1:27" x14ac:dyDescent="0.25">
      <c r="A2160">
        <v>2455</v>
      </c>
      <c r="B2160">
        <v>2159</v>
      </c>
      <c r="C2160" t="s">
        <v>2797</v>
      </c>
      <c r="D2160" t="s">
        <v>15</v>
      </c>
      <c r="E2160" t="s">
        <v>2798</v>
      </c>
      <c r="F2160" t="s">
        <v>42</v>
      </c>
      <c r="G2160" s="4" t="s">
        <v>135</v>
      </c>
      <c r="H2160" s="4">
        <v>3.2141203703703707E-2</v>
      </c>
      <c r="I2160" s="4">
        <v>3.3622685185185186E-2</v>
      </c>
      <c r="J2160" s="4">
        <v>3.2175925925925926E-3</v>
      </c>
      <c r="K2160" s="4">
        <v>1.6122685185185184E-2</v>
      </c>
      <c r="L2160" t="s">
        <v>8492</v>
      </c>
      <c r="M2160" t="s">
        <v>7004</v>
      </c>
      <c r="N2160" s="4">
        <v>1.6018518518518519E-2</v>
      </c>
      <c r="O2160" s="9">
        <v>1.6018518518518519E-2</v>
      </c>
      <c r="P2160">
        <v>9</v>
      </c>
      <c r="Q2160">
        <v>6.4608758076094798E-3</v>
      </c>
      <c r="R2160" t="s">
        <v>23</v>
      </c>
      <c r="S2160">
        <v>46</v>
      </c>
      <c r="T2160" t="s">
        <v>9188</v>
      </c>
      <c r="U2160" t="s">
        <v>4576</v>
      </c>
      <c r="V2160" t="s">
        <v>136</v>
      </c>
      <c r="W2160" t="s">
        <v>4579</v>
      </c>
      <c r="X2160" t="s">
        <v>9198</v>
      </c>
      <c r="Y2160" t="s">
        <v>9166</v>
      </c>
      <c r="Z2160" t="s">
        <v>47</v>
      </c>
      <c r="AA2160" t="s">
        <v>51</v>
      </c>
    </row>
    <row r="2161" spans="1:27" x14ac:dyDescent="0.25">
      <c r="A2161">
        <v>4988</v>
      </c>
      <c r="B2161">
        <v>2160</v>
      </c>
      <c r="C2161" t="s">
        <v>2799</v>
      </c>
      <c r="D2161" t="s">
        <v>15</v>
      </c>
      <c r="E2161" t="s">
        <v>2800</v>
      </c>
      <c r="F2161" t="s">
        <v>2801</v>
      </c>
      <c r="G2161" s="4" t="s">
        <v>135</v>
      </c>
      <c r="H2161" s="4">
        <v>3.215277777777778E-2</v>
      </c>
      <c r="I2161" s="4">
        <v>3.5983796296296298E-2</v>
      </c>
      <c r="J2161" s="4">
        <v>3.2175925925925926E-3</v>
      </c>
      <c r="K2161" s="4">
        <v>1.6250000000000001E-2</v>
      </c>
      <c r="L2161" t="s">
        <v>4845</v>
      </c>
      <c r="M2161" t="s">
        <v>5019</v>
      </c>
      <c r="N2161" s="4">
        <v>1.5902777777777776E-2</v>
      </c>
      <c r="O2161" s="9">
        <v>1.5902777777777776E-2</v>
      </c>
      <c r="P2161">
        <v>30</v>
      </c>
      <c r="Q2161">
        <v>2.1367521367521399E-2</v>
      </c>
      <c r="R2161" t="s">
        <v>19</v>
      </c>
      <c r="S2161">
        <v>46</v>
      </c>
      <c r="T2161" t="s">
        <v>9188</v>
      </c>
      <c r="U2161" t="s">
        <v>4576</v>
      </c>
      <c r="V2161" t="s">
        <v>136</v>
      </c>
      <c r="W2161" t="s">
        <v>4579</v>
      </c>
      <c r="X2161" t="s">
        <v>9198</v>
      </c>
      <c r="Y2161" t="s">
        <v>9166</v>
      </c>
      <c r="Z2161" t="s">
        <v>47</v>
      </c>
      <c r="AA2161" t="s">
        <v>89</v>
      </c>
    </row>
    <row r="2162" spans="1:27" x14ac:dyDescent="0.25">
      <c r="A2162">
        <v>2761</v>
      </c>
      <c r="B2162">
        <v>2161</v>
      </c>
      <c r="C2162" t="s">
        <v>2802</v>
      </c>
      <c r="D2162" t="s">
        <v>15</v>
      </c>
      <c r="F2162" t="s">
        <v>61</v>
      </c>
      <c r="G2162" s="4" t="s">
        <v>18</v>
      </c>
      <c r="H2162" s="4">
        <v>3.215277777777778E-2</v>
      </c>
      <c r="I2162" s="4">
        <v>3.6273148148148152E-2</v>
      </c>
      <c r="J2162" s="4">
        <v>3.2175925925925926E-3</v>
      </c>
      <c r="K2162" s="4">
        <v>1.6608796296296295E-2</v>
      </c>
      <c r="L2162" t="s">
        <v>4845</v>
      </c>
      <c r="M2162" t="s">
        <v>4639</v>
      </c>
      <c r="N2162" s="4">
        <v>1.5543981481481482E-2</v>
      </c>
      <c r="O2162" s="9">
        <v>1.5543981481481482E-2</v>
      </c>
      <c r="P2162">
        <v>92</v>
      </c>
      <c r="Q2162">
        <v>6.4111498257839697E-2</v>
      </c>
      <c r="R2162" t="s">
        <v>19</v>
      </c>
      <c r="S2162">
        <v>46</v>
      </c>
      <c r="T2162" t="s">
        <v>9188</v>
      </c>
      <c r="U2162" t="s">
        <v>4579</v>
      </c>
      <c r="V2162" t="s">
        <v>105</v>
      </c>
      <c r="W2162" t="s">
        <v>4579</v>
      </c>
      <c r="X2162" t="s">
        <v>9198</v>
      </c>
      <c r="Y2162" t="s">
        <v>9166</v>
      </c>
      <c r="Z2162" t="s">
        <v>47</v>
      </c>
      <c r="AA2162" t="s">
        <v>180</v>
      </c>
    </row>
    <row r="2163" spans="1:27" x14ac:dyDescent="0.25">
      <c r="A2163">
        <v>116</v>
      </c>
      <c r="B2163">
        <v>2162</v>
      </c>
      <c r="C2163" t="s">
        <v>4844</v>
      </c>
      <c r="D2163" t="s">
        <v>15</v>
      </c>
      <c r="F2163" t="s">
        <v>82</v>
      </c>
      <c r="G2163" s="4" t="s">
        <v>18</v>
      </c>
      <c r="H2163" s="4">
        <v>3.215277777777778E-2</v>
      </c>
      <c r="I2163" s="4">
        <v>3.5891203703703703E-2</v>
      </c>
      <c r="J2163" s="4">
        <v>3.2175925925925926E-3</v>
      </c>
      <c r="K2163" s="4">
        <v>1.6064814814814816E-2</v>
      </c>
      <c r="L2163" t="s">
        <v>4845</v>
      </c>
      <c r="M2163" t="s">
        <v>4846</v>
      </c>
      <c r="N2163" s="4">
        <v>1.6087962962962964E-2</v>
      </c>
      <c r="O2163" s="9">
        <v>1.6087962962962964E-2</v>
      </c>
      <c r="P2163">
        <v>-2</v>
      </c>
      <c r="Q2163">
        <v>-1.4409221902017301E-3</v>
      </c>
      <c r="R2163" t="s">
        <v>23</v>
      </c>
      <c r="S2163">
        <v>46</v>
      </c>
      <c r="T2163" t="s">
        <v>9188</v>
      </c>
      <c r="U2163" t="s">
        <v>4579</v>
      </c>
      <c r="V2163" t="s">
        <v>105</v>
      </c>
      <c r="W2163" t="s">
        <v>4579</v>
      </c>
      <c r="X2163" t="s">
        <v>9198</v>
      </c>
      <c r="Y2163" t="s">
        <v>9166</v>
      </c>
      <c r="Z2163" t="s">
        <v>47</v>
      </c>
      <c r="AA2163" t="s">
        <v>9170</v>
      </c>
    </row>
    <row r="2164" spans="1:27" x14ac:dyDescent="0.25">
      <c r="A2164">
        <v>4034</v>
      </c>
      <c r="B2164">
        <v>2163</v>
      </c>
      <c r="C2164" t="s">
        <v>2803</v>
      </c>
      <c r="D2164" t="s">
        <v>15</v>
      </c>
      <c r="E2164" t="s">
        <v>407</v>
      </c>
      <c r="F2164" t="s">
        <v>2804</v>
      </c>
      <c r="G2164" s="4" t="s">
        <v>186</v>
      </c>
      <c r="H2164" s="4">
        <v>3.215277777777778E-2</v>
      </c>
      <c r="I2164" s="4">
        <v>3.3564814814814818E-2</v>
      </c>
      <c r="J2164" s="4">
        <v>3.2175925925925926E-3</v>
      </c>
      <c r="K2164" s="4">
        <v>1.5752314814814816E-2</v>
      </c>
      <c r="L2164" t="s">
        <v>4845</v>
      </c>
      <c r="M2164" t="s">
        <v>7483</v>
      </c>
      <c r="N2164" s="4">
        <v>1.6400462962962964E-2</v>
      </c>
      <c r="O2164" s="9">
        <v>1.6400462962962964E-2</v>
      </c>
      <c r="P2164">
        <v>-56</v>
      </c>
      <c r="Q2164">
        <v>-4.1146216017634102E-2</v>
      </c>
      <c r="R2164" t="s">
        <v>43</v>
      </c>
      <c r="S2164">
        <v>46</v>
      </c>
      <c r="T2164" t="s">
        <v>9189</v>
      </c>
      <c r="U2164" t="s">
        <v>4576</v>
      </c>
      <c r="V2164" t="s">
        <v>105</v>
      </c>
      <c r="W2164" t="s">
        <v>4579</v>
      </c>
      <c r="X2164" t="s">
        <v>9198</v>
      </c>
      <c r="Y2164" t="s">
        <v>9166</v>
      </c>
      <c r="Z2164" t="s">
        <v>47</v>
      </c>
      <c r="AA2164" t="s">
        <v>139</v>
      </c>
    </row>
    <row r="2165" spans="1:27" x14ac:dyDescent="0.25">
      <c r="A2165">
        <v>2717</v>
      </c>
      <c r="B2165">
        <v>2164</v>
      </c>
      <c r="C2165" t="s">
        <v>8519</v>
      </c>
      <c r="D2165" t="s">
        <v>15</v>
      </c>
      <c r="E2165" t="s">
        <v>2805</v>
      </c>
      <c r="F2165" t="s">
        <v>82</v>
      </c>
      <c r="G2165" s="4" t="s">
        <v>18</v>
      </c>
      <c r="H2165" s="4">
        <v>3.215277777777778E-2</v>
      </c>
      <c r="I2165" s="4">
        <v>3.3645833333333333E-2</v>
      </c>
      <c r="J2165" s="4">
        <v>3.2175925925925926E-3</v>
      </c>
      <c r="K2165" s="4">
        <v>1.5960648148148147E-2</v>
      </c>
      <c r="L2165" t="s">
        <v>4845</v>
      </c>
      <c r="M2165" t="s">
        <v>5011</v>
      </c>
      <c r="N2165" s="4">
        <v>1.6192129629629629E-2</v>
      </c>
      <c r="O2165" s="9">
        <v>1.6192129629629629E-2</v>
      </c>
      <c r="P2165">
        <v>-20</v>
      </c>
      <c r="Q2165">
        <v>-1.45032632342277E-2</v>
      </c>
      <c r="R2165" t="s">
        <v>23</v>
      </c>
      <c r="S2165">
        <v>46</v>
      </c>
      <c r="T2165" t="s">
        <v>9188</v>
      </c>
      <c r="U2165" t="s">
        <v>4576</v>
      </c>
      <c r="V2165" t="s">
        <v>105</v>
      </c>
      <c r="W2165" t="s">
        <v>4579</v>
      </c>
      <c r="X2165" t="s">
        <v>9198</v>
      </c>
      <c r="Y2165" t="s">
        <v>9166</v>
      </c>
      <c r="Z2165" t="s">
        <v>47</v>
      </c>
      <c r="AA2165" t="s">
        <v>191</v>
      </c>
    </row>
    <row r="2166" spans="1:27" x14ac:dyDescent="0.25">
      <c r="A2166">
        <v>3124</v>
      </c>
      <c r="B2166">
        <v>2165</v>
      </c>
      <c r="C2166" t="s">
        <v>2806</v>
      </c>
      <c r="D2166" t="s">
        <v>15</v>
      </c>
      <c r="E2166" t="s">
        <v>367</v>
      </c>
      <c r="F2166" t="s">
        <v>1383</v>
      </c>
      <c r="G2166" s="4" t="s">
        <v>30</v>
      </c>
      <c r="H2166" s="4">
        <v>3.2164351851851854E-2</v>
      </c>
      <c r="I2166" s="4">
        <v>3.6388888888888887E-2</v>
      </c>
      <c r="J2166" s="4">
        <v>3.2175925925925926E-3</v>
      </c>
      <c r="K2166" s="4">
        <v>1.576388888888889E-2</v>
      </c>
      <c r="L2166" t="s">
        <v>5020</v>
      </c>
      <c r="M2166" t="s">
        <v>6221</v>
      </c>
      <c r="N2166" s="4">
        <v>1.6400462962962964E-2</v>
      </c>
      <c r="O2166" s="9">
        <v>1.6400462962962964E-2</v>
      </c>
      <c r="P2166">
        <v>-55</v>
      </c>
      <c r="Q2166">
        <v>-4.0381791483113098E-2</v>
      </c>
      <c r="R2166" t="s">
        <v>43</v>
      </c>
      <c r="S2166">
        <v>46</v>
      </c>
      <c r="T2166" t="s">
        <v>9188</v>
      </c>
      <c r="U2166" t="s">
        <v>4576</v>
      </c>
      <c r="V2166" t="s">
        <v>75</v>
      </c>
      <c r="W2166" t="s">
        <v>4579</v>
      </c>
      <c r="X2166" t="s">
        <v>9198</v>
      </c>
      <c r="Y2166" t="s">
        <v>9166</v>
      </c>
      <c r="Z2166" t="s">
        <v>47</v>
      </c>
      <c r="AA2166" t="s">
        <v>141</v>
      </c>
    </row>
    <row r="2167" spans="1:27" x14ac:dyDescent="0.25">
      <c r="A2167">
        <v>4764</v>
      </c>
      <c r="B2167">
        <v>2166</v>
      </c>
      <c r="C2167" t="s">
        <v>7003</v>
      </c>
      <c r="D2167" t="s">
        <v>15</v>
      </c>
      <c r="F2167" t="s">
        <v>2807</v>
      </c>
      <c r="G2167" s="4" t="s">
        <v>18</v>
      </c>
      <c r="H2167" s="4">
        <v>3.2164351851851854E-2</v>
      </c>
      <c r="I2167" s="4">
        <v>3.5879629629629629E-2</v>
      </c>
      <c r="J2167" s="4">
        <v>3.2175925925925926E-3</v>
      </c>
      <c r="K2167" s="4">
        <v>1.6122685185185184E-2</v>
      </c>
      <c r="L2167" t="s">
        <v>5020</v>
      </c>
      <c r="M2167" t="s">
        <v>7004</v>
      </c>
      <c r="N2167" s="4">
        <v>1.6041666666666666E-2</v>
      </c>
      <c r="O2167" s="9">
        <v>1.6041666666666666E-2</v>
      </c>
      <c r="P2167">
        <v>7</v>
      </c>
      <c r="Q2167">
        <v>5.0251256281407001E-3</v>
      </c>
      <c r="R2167" t="s">
        <v>23</v>
      </c>
      <c r="S2167">
        <v>46</v>
      </c>
      <c r="T2167" t="s">
        <v>9188</v>
      </c>
      <c r="U2167" t="s">
        <v>4579</v>
      </c>
      <c r="V2167" t="s">
        <v>105</v>
      </c>
      <c r="W2167" t="s">
        <v>4579</v>
      </c>
      <c r="X2167" t="s">
        <v>9198</v>
      </c>
      <c r="Y2167" t="s">
        <v>9166</v>
      </c>
      <c r="Z2167" t="s">
        <v>47</v>
      </c>
      <c r="AA2167" t="s">
        <v>51</v>
      </c>
    </row>
    <row r="2168" spans="1:27" x14ac:dyDescent="0.25">
      <c r="A2168">
        <v>228</v>
      </c>
      <c r="B2168">
        <v>2167</v>
      </c>
      <c r="C2168" t="s">
        <v>2808</v>
      </c>
      <c r="D2168" t="s">
        <v>15</v>
      </c>
      <c r="E2168" t="s">
        <v>2809</v>
      </c>
      <c r="F2168" t="s">
        <v>2810</v>
      </c>
      <c r="G2168" s="4" t="s">
        <v>18</v>
      </c>
      <c r="H2168" s="4">
        <v>3.2164351851851854E-2</v>
      </c>
      <c r="I2168" s="4">
        <v>3.3368055555555554E-2</v>
      </c>
      <c r="J2168" s="4">
        <v>3.2175925925925926E-3</v>
      </c>
      <c r="K2168" s="4">
        <v>1.5578703703703704E-2</v>
      </c>
      <c r="L2168" t="s">
        <v>5020</v>
      </c>
      <c r="M2168" t="s">
        <v>6358</v>
      </c>
      <c r="N2168" s="4">
        <v>1.6585648148148148E-2</v>
      </c>
      <c r="O2168" s="9">
        <v>1.6585648148148148E-2</v>
      </c>
      <c r="P2168">
        <v>-87</v>
      </c>
      <c r="Q2168">
        <v>-6.4635958395245205E-2</v>
      </c>
      <c r="R2168" t="s">
        <v>43</v>
      </c>
      <c r="S2168">
        <v>46</v>
      </c>
      <c r="T2168" t="s">
        <v>9188</v>
      </c>
      <c r="U2168" t="s">
        <v>4576</v>
      </c>
      <c r="V2168" t="s">
        <v>105</v>
      </c>
      <c r="W2168" t="s">
        <v>4579</v>
      </c>
      <c r="X2168" t="s">
        <v>9198</v>
      </c>
      <c r="Y2168" t="s">
        <v>9166</v>
      </c>
      <c r="Z2168" t="s">
        <v>47</v>
      </c>
      <c r="AA2168" t="s">
        <v>93</v>
      </c>
    </row>
    <row r="2169" spans="1:27" x14ac:dyDescent="0.25">
      <c r="A2169">
        <v>1415</v>
      </c>
      <c r="B2169">
        <v>2168</v>
      </c>
      <c r="C2169" t="s">
        <v>6371</v>
      </c>
      <c r="D2169" t="s">
        <v>15</v>
      </c>
      <c r="F2169" t="s">
        <v>2166</v>
      </c>
      <c r="G2169" s="4" t="s">
        <v>30</v>
      </c>
      <c r="H2169" s="4">
        <v>3.2164351851851854E-2</v>
      </c>
      <c r="I2169" s="4">
        <v>3.3587962962962965E-2</v>
      </c>
      <c r="J2169" s="4">
        <v>3.2175925925925926E-3</v>
      </c>
      <c r="K2169" s="4">
        <v>1.5034722222222222E-2</v>
      </c>
      <c r="L2169" t="s">
        <v>5020</v>
      </c>
      <c r="M2169" t="s">
        <v>5952</v>
      </c>
      <c r="N2169" s="4">
        <v>1.712962962962963E-2</v>
      </c>
      <c r="O2169" s="9">
        <v>1.712962962962963E-2</v>
      </c>
      <c r="P2169">
        <v>-181</v>
      </c>
      <c r="Q2169">
        <v>-0.139337952270978</v>
      </c>
      <c r="R2169" t="s">
        <v>43</v>
      </c>
      <c r="S2169">
        <v>46</v>
      </c>
      <c r="T2169" t="s">
        <v>9188</v>
      </c>
      <c r="U2169" t="s">
        <v>4579</v>
      </c>
      <c r="V2169" t="s">
        <v>75</v>
      </c>
      <c r="W2169" t="s">
        <v>4579</v>
      </c>
      <c r="X2169" t="s">
        <v>9198</v>
      </c>
      <c r="Y2169" t="s">
        <v>9166</v>
      </c>
      <c r="Z2169" t="s">
        <v>47</v>
      </c>
      <c r="AA2169" t="s">
        <v>131</v>
      </c>
    </row>
    <row r="2170" spans="1:27" x14ac:dyDescent="0.25">
      <c r="A2170">
        <v>387</v>
      </c>
      <c r="B2170">
        <v>2169</v>
      </c>
      <c r="C2170" t="s">
        <v>2811</v>
      </c>
      <c r="D2170" t="s">
        <v>15</v>
      </c>
      <c r="F2170" t="s">
        <v>82</v>
      </c>
      <c r="G2170" s="4" t="s">
        <v>135</v>
      </c>
      <c r="H2170" s="4">
        <v>3.2164351851851854E-2</v>
      </c>
      <c r="I2170" s="4">
        <v>3.5798611111111114E-2</v>
      </c>
      <c r="J2170" s="4">
        <v>3.2175925925925926E-3</v>
      </c>
      <c r="K2170" s="4">
        <v>1.5810185185185184E-2</v>
      </c>
      <c r="L2170" t="s">
        <v>5020</v>
      </c>
      <c r="M2170" t="s">
        <v>5021</v>
      </c>
      <c r="N2170" s="4">
        <v>1.6354166666666666E-2</v>
      </c>
      <c r="O2170" s="9">
        <v>1.6354166666666666E-2</v>
      </c>
      <c r="P2170">
        <v>-47</v>
      </c>
      <c r="Q2170">
        <v>-3.4407027818447997E-2</v>
      </c>
      <c r="R2170" t="s">
        <v>43</v>
      </c>
      <c r="S2170">
        <v>46</v>
      </c>
      <c r="T2170" t="s">
        <v>9188</v>
      </c>
      <c r="U2170" t="s">
        <v>4579</v>
      </c>
      <c r="V2170" t="s">
        <v>136</v>
      </c>
      <c r="W2170" t="s">
        <v>4579</v>
      </c>
      <c r="X2170" t="s">
        <v>9198</v>
      </c>
      <c r="Y2170" t="s">
        <v>9166</v>
      </c>
      <c r="Z2170" t="s">
        <v>47</v>
      </c>
      <c r="AA2170" t="s">
        <v>152</v>
      </c>
    </row>
    <row r="2171" spans="1:27" x14ac:dyDescent="0.25">
      <c r="A2171">
        <v>2941</v>
      </c>
      <c r="B2171">
        <v>2170</v>
      </c>
      <c r="C2171" t="s">
        <v>5499</v>
      </c>
      <c r="D2171" t="s">
        <v>15</v>
      </c>
      <c r="F2171" t="s">
        <v>82</v>
      </c>
      <c r="G2171" s="4" t="s">
        <v>207</v>
      </c>
      <c r="H2171" s="4">
        <v>3.2175925925925927E-2</v>
      </c>
      <c r="I2171" s="4">
        <v>3.3472222222222223E-2</v>
      </c>
      <c r="J2171" s="4">
        <v>3.2175925925925926E-3</v>
      </c>
      <c r="K2171" s="4">
        <v>1.5613425925925926E-2</v>
      </c>
      <c r="L2171" t="s">
        <v>5500</v>
      </c>
      <c r="M2171" t="s">
        <v>5501</v>
      </c>
      <c r="N2171" s="4">
        <v>1.6562500000000001E-2</v>
      </c>
      <c r="O2171" s="9">
        <v>1.6562500000000001E-2</v>
      </c>
      <c r="P2171">
        <v>-82</v>
      </c>
      <c r="Q2171">
        <v>-6.0785767234988901E-2</v>
      </c>
      <c r="R2171" t="s">
        <v>43</v>
      </c>
      <c r="S2171">
        <v>46</v>
      </c>
      <c r="T2171" t="s">
        <v>9188</v>
      </c>
      <c r="U2171" t="s">
        <v>4579</v>
      </c>
      <c r="V2171" t="s">
        <v>165</v>
      </c>
      <c r="W2171" t="s">
        <v>4579</v>
      </c>
      <c r="X2171" t="s">
        <v>9198</v>
      </c>
      <c r="Y2171" t="s">
        <v>9166</v>
      </c>
      <c r="Z2171" t="s">
        <v>47</v>
      </c>
      <c r="AA2171" t="s">
        <v>101</v>
      </c>
    </row>
    <row r="2172" spans="1:27" x14ac:dyDescent="0.25">
      <c r="A2172">
        <v>2414</v>
      </c>
      <c r="B2172">
        <v>2171</v>
      </c>
      <c r="C2172" t="s">
        <v>2812</v>
      </c>
      <c r="D2172" t="s">
        <v>15</v>
      </c>
      <c r="F2172" t="s">
        <v>1358</v>
      </c>
      <c r="G2172" s="4" t="s">
        <v>1011</v>
      </c>
      <c r="H2172" s="4">
        <v>3.2175925925925927E-2</v>
      </c>
      <c r="I2172" s="4">
        <v>3.5752314814814813E-2</v>
      </c>
      <c r="J2172" s="4">
        <v>3.2175925925925926E-3</v>
      </c>
      <c r="K2172" s="4">
        <v>1.6134259259259258E-2</v>
      </c>
      <c r="L2172" t="s">
        <v>5500</v>
      </c>
      <c r="M2172" t="s">
        <v>4625</v>
      </c>
      <c r="N2172" s="4">
        <v>1.6041666666666666E-2</v>
      </c>
      <c r="O2172" s="9">
        <v>1.6041666666666666E-2</v>
      </c>
      <c r="P2172">
        <v>8</v>
      </c>
      <c r="Q2172">
        <v>5.7388809182209498E-3</v>
      </c>
      <c r="R2172" t="s">
        <v>23</v>
      </c>
      <c r="S2172">
        <v>46</v>
      </c>
      <c r="T2172" t="s">
        <v>9189</v>
      </c>
      <c r="U2172" t="s">
        <v>4579</v>
      </c>
      <c r="V2172" t="s">
        <v>136</v>
      </c>
      <c r="W2172" t="s">
        <v>4579</v>
      </c>
      <c r="X2172" t="s">
        <v>9198</v>
      </c>
      <c r="Y2172" t="s">
        <v>9166</v>
      </c>
      <c r="Z2172" t="s">
        <v>47</v>
      </c>
      <c r="AA2172" t="s">
        <v>55</v>
      </c>
    </row>
    <row r="2173" spans="1:27" x14ac:dyDescent="0.25">
      <c r="A2173">
        <v>2231</v>
      </c>
      <c r="B2173">
        <v>2172</v>
      </c>
      <c r="C2173" t="s">
        <v>7605</v>
      </c>
      <c r="D2173" t="s">
        <v>15</v>
      </c>
      <c r="E2173" t="s">
        <v>2652</v>
      </c>
      <c r="F2173" t="s">
        <v>470</v>
      </c>
      <c r="G2173" s="4" t="s">
        <v>1011</v>
      </c>
      <c r="H2173" s="4">
        <v>3.2175925925925927E-2</v>
      </c>
      <c r="I2173" s="4">
        <v>3.349537037037037E-2</v>
      </c>
      <c r="J2173" s="4">
        <v>3.2175925925925926E-3</v>
      </c>
      <c r="K2173" s="4">
        <v>1.6192129629629629E-2</v>
      </c>
      <c r="L2173" t="s">
        <v>5500</v>
      </c>
      <c r="M2173" t="s">
        <v>4632</v>
      </c>
      <c r="N2173" s="4">
        <v>1.5983796296296298E-2</v>
      </c>
      <c r="O2173" s="9">
        <v>1.5983796296296298E-2</v>
      </c>
      <c r="P2173">
        <v>18</v>
      </c>
      <c r="Q2173">
        <v>1.28663330950679E-2</v>
      </c>
      <c r="R2173" t="s">
        <v>23</v>
      </c>
      <c r="S2173">
        <v>46</v>
      </c>
      <c r="T2173" t="s">
        <v>9189</v>
      </c>
      <c r="U2173" t="s">
        <v>4576</v>
      </c>
      <c r="V2173" t="s">
        <v>136</v>
      </c>
      <c r="W2173" t="s">
        <v>4579</v>
      </c>
      <c r="X2173" t="s">
        <v>9198</v>
      </c>
      <c r="Y2173" t="s">
        <v>9166</v>
      </c>
      <c r="Z2173" t="s">
        <v>47</v>
      </c>
      <c r="AA2173" t="s">
        <v>71</v>
      </c>
    </row>
    <row r="2174" spans="1:27" x14ac:dyDescent="0.25">
      <c r="A2174">
        <v>4910</v>
      </c>
      <c r="B2174">
        <v>2173</v>
      </c>
      <c r="C2174" t="s">
        <v>2813</v>
      </c>
      <c r="D2174" t="s">
        <v>15</v>
      </c>
      <c r="E2174" t="s">
        <v>434</v>
      </c>
      <c r="F2174" t="s">
        <v>308</v>
      </c>
      <c r="G2174" s="4" t="s">
        <v>18</v>
      </c>
      <c r="H2174" s="4">
        <v>3.2175925925925927E-2</v>
      </c>
      <c r="I2174" s="4">
        <v>3.6736111111111108E-2</v>
      </c>
      <c r="J2174" s="4">
        <v>3.2175925925925926E-3</v>
      </c>
      <c r="K2174" s="4">
        <v>1.6435185185185185E-2</v>
      </c>
      <c r="L2174" t="s">
        <v>5500</v>
      </c>
      <c r="M2174" t="s">
        <v>8520</v>
      </c>
      <c r="N2174" s="4">
        <v>1.5740740740740739E-2</v>
      </c>
      <c r="O2174" s="9">
        <v>1.5740740740740739E-2</v>
      </c>
      <c r="P2174">
        <v>60</v>
      </c>
      <c r="Q2174">
        <v>4.2253521126760597E-2</v>
      </c>
      <c r="R2174" t="s">
        <v>19</v>
      </c>
      <c r="S2174">
        <v>46</v>
      </c>
      <c r="T2174" t="s">
        <v>9188</v>
      </c>
      <c r="U2174" t="s">
        <v>4576</v>
      </c>
      <c r="V2174" t="s">
        <v>105</v>
      </c>
      <c r="W2174" t="s">
        <v>4579</v>
      </c>
      <c r="X2174" t="s">
        <v>9198</v>
      </c>
      <c r="Y2174" t="s">
        <v>9166</v>
      </c>
      <c r="Z2174" t="s">
        <v>47</v>
      </c>
      <c r="AA2174" t="s">
        <v>136</v>
      </c>
    </row>
    <row r="2175" spans="1:27" x14ac:dyDescent="0.25">
      <c r="A2175">
        <v>2254</v>
      </c>
      <c r="B2175">
        <v>2174</v>
      </c>
      <c r="C2175" t="s">
        <v>5502</v>
      </c>
      <c r="D2175" t="s">
        <v>15</v>
      </c>
      <c r="F2175" t="s">
        <v>82</v>
      </c>
      <c r="G2175" s="4" t="s">
        <v>30</v>
      </c>
      <c r="H2175" s="4">
        <v>3.2187500000000001E-2</v>
      </c>
      <c r="I2175" s="4">
        <v>3.5902777777777777E-2</v>
      </c>
      <c r="J2175" s="4">
        <v>3.2175925925925926E-3</v>
      </c>
      <c r="K2175" s="4">
        <v>1.5902777777777776E-2</v>
      </c>
      <c r="L2175" t="s">
        <v>5503</v>
      </c>
      <c r="M2175" t="s">
        <v>5504</v>
      </c>
      <c r="N2175" s="4">
        <v>1.6284722222222221E-2</v>
      </c>
      <c r="O2175" s="9">
        <v>1.6284722222222221E-2</v>
      </c>
      <c r="P2175">
        <v>-33</v>
      </c>
      <c r="Q2175">
        <v>-2.4017467248908301E-2</v>
      </c>
      <c r="R2175" t="s">
        <v>43</v>
      </c>
      <c r="S2175">
        <v>46</v>
      </c>
      <c r="T2175" t="s">
        <v>9188</v>
      </c>
      <c r="U2175" t="s">
        <v>4579</v>
      </c>
      <c r="V2175" t="s">
        <v>75</v>
      </c>
      <c r="W2175" t="s">
        <v>4579</v>
      </c>
      <c r="X2175" t="s">
        <v>9198</v>
      </c>
      <c r="Y2175" t="s">
        <v>9166</v>
      </c>
      <c r="Z2175" t="s">
        <v>47</v>
      </c>
      <c r="AA2175" t="s">
        <v>178</v>
      </c>
    </row>
    <row r="2176" spans="1:27" x14ac:dyDescent="0.25">
      <c r="A2176">
        <v>2473</v>
      </c>
      <c r="B2176">
        <v>2175</v>
      </c>
      <c r="C2176" t="s">
        <v>2814</v>
      </c>
      <c r="D2176" t="s">
        <v>15</v>
      </c>
      <c r="E2176" t="s">
        <v>1368</v>
      </c>
      <c r="F2176" t="s">
        <v>2815</v>
      </c>
      <c r="G2176" s="4" t="s">
        <v>135</v>
      </c>
      <c r="H2176" s="4">
        <v>3.2187500000000001E-2</v>
      </c>
      <c r="I2176" s="4">
        <v>3.3703703703703701E-2</v>
      </c>
      <c r="J2176" s="4">
        <v>3.2175925925925926E-3</v>
      </c>
      <c r="K2176" s="4">
        <v>1.6250000000000001E-2</v>
      </c>
      <c r="L2176" t="s">
        <v>5503</v>
      </c>
      <c r="M2176" t="s">
        <v>5019</v>
      </c>
      <c r="N2176" s="4">
        <v>1.59375E-2</v>
      </c>
      <c r="O2176" s="9">
        <v>1.59375E-2</v>
      </c>
      <c r="P2176">
        <v>27</v>
      </c>
      <c r="Q2176">
        <v>1.9230769230769201E-2</v>
      </c>
      <c r="R2176" t="s">
        <v>23</v>
      </c>
      <c r="S2176">
        <v>46</v>
      </c>
      <c r="T2176" t="s">
        <v>9188</v>
      </c>
      <c r="U2176" t="s">
        <v>4576</v>
      </c>
      <c r="V2176" t="s">
        <v>136</v>
      </c>
      <c r="W2176" t="s">
        <v>4579</v>
      </c>
      <c r="X2176" t="s">
        <v>9198</v>
      </c>
      <c r="Y2176" t="s">
        <v>9166</v>
      </c>
      <c r="Z2176" t="s">
        <v>47</v>
      </c>
      <c r="AA2176" t="s">
        <v>89</v>
      </c>
    </row>
    <row r="2177" spans="1:27" x14ac:dyDescent="0.25">
      <c r="A2177">
        <v>277</v>
      </c>
      <c r="B2177">
        <v>2176</v>
      </c>
      <c r="C2177" t="s">
        <v>5505</v>
      </c>
      <c r="D2177" t="s">
        <v>15</v>
      </c>
      <c r="F2177" t="s">
        <v>82</v>
      </c>
      <c r="G2177" s="4" t="s">
        <v>1795</v>
      </c>
      <c r="H2177" s="4">
        <v>3.2187500000000001E-2</v>
      </c>
      <c r="I2177" s="4">
        <v>3.5763888888888887E-2</v>
      </c>
      <c r="J2177" s="4">
        <v>3.2175925925925926E-3</v>
      </c>
      <c r="K2177" s="4">
        <v>1.5879629629629629E-2</v>
      </c>
      <c r="L2177" t="s">
        <v>5503</v>
      </c>
      <c r="M2177" t="s">
        <v>5506</v>
      </c>
      <c r="N2177" s="4">
        <v>1.6307870370370372E-2</v>
      </c>
      <c r="O2177" s="9">
        <v>1.6307870370370372E-2</v>
      </c>
      <c r="P2177">
        <v>-37</v>
      </c>
      <c r="Q2177">
        <v>-2.6967930029154499E-2</v>
      </c>
      <c r="R2177" t="s">
        <v>43</v>
      </c>
      <c r="S2177">
        <v>46</v>
      </c>
      <c r="T2177" t="s">
        <v>9189</v>
      </c>
      <c r="U2177" t="s">
        <v>4579</v>
      </c>
      <c r="V2177" t="s">
        <v>165</v>
      </c>
      <c r="W2177" t="s">
        <v>4579</v>
      </c>
      <c r="X2177" t="s">
        <v>9198</v>
      </c>
      <c r="Y2177" t="s">
        <v>9166</v>
      </c>
      <c r="Z2177" t="s">
        <v>47</v>
      </c>
      <c r="AA2177" t="s">
        <v>172</v>
      </c>
    </row>
    <row r="2178" spans="1:27" x14ac:dyDescent="0.25">
      <c r="A2178">
        <v>1800</v>
      </c>
      <c r="B2178">
        <v>2177</v>
      </c>
      <c r="C2178" t="s">
        <v>2816</v>
      </c>
      <c r="D2178" t="s">
        <v>15</v>
      </c>
      <c r="F2178" t="s">
        <v>308</v>
      </c>
      <c r="G2178" s="4" t="s">
        <v>18</v>
      </c>
      <c r="H2178" s="4">
        <v>3.2187500000000001E-2</v>
      </c>
      <c r="I2178" s="4">
        <v>3.380787037037037E-2</v>
      </c>
      <c r="J2178" s="4">
        <v>3.2175925925925926E-3</v>
      </c>
      <c r="K2178" s="4">
        <v>1.6168981481481482E-2</v>
      </c>
      <c r="L2178" t="s">
        <v>5503</v>
      </c>
      <c r="M2178" t="s">
        <v>5833</v>
      </c>
      <c r="N2178" s="4">
        <v>1.6018518518518519E-2</v>
      </c>
      <c r="O2178" s="9">
        <v>1.6018518518518519E-2</v>
      </c>
      <c r="P2178">
        <v>13</v>
      </c>
      <c r="Q2178">
        <v>9.3056549749463095E-3</v>
      </c>
      <c r="R2178" t="s">
        <v>23</v>
      </c>
      <c r="S2178">
        <v>46</v>
      </c>
      <c r="T2178" t="s">
        <v>9188</v>
      </c>
      <c r="U2178" t="s">
        <v>4579</v>
      </c>
      <c r="V2178" t="s">
        <v>105</v>
      </c>
      <c r="W2178" t="s">
        <v>4579</v>
      </c>
      <c r="X2178" t="s">
        <v>9198</v>
      </c>
      <c r="Y2178" t="s">
        <v>9166</v>
      </c>
      <c r="Z2178" t="s">
        <v>47</v>
      </c>
      <c r="AA2178" t="s">
        <v>65</v>
      </c>
    </row>
    <row r="2179" spans="1:27" x14ac:dyDescent="0.25">
      <c r="A2179">
        <v>2472</v>
      </c>
      <c r="B2179">
        <v>2178</v>
      </c>
      <c r="C2179" t="s">
        <v>7758</v>
      </c>
      <c r="D2179" t="s">
        <v>15</v>
      </c>
      <c r="E2179" t="s">
        <v>627</v>
      </c>
      <c r="F2179" t="s">
        <v>699</v>
      </c>
      <c r="G2179" s="4" t="s">
        <v>2320</v>
      </c>
      <c r="H2179" s="4">
        <v>3.2187500000000001E-2</v>
      </c>
      <c r="I2179" s="4">
        <v>3.3240740740740737E-2</v>
      </c>
      <c r="J2179" s="4">
        <v>3.2175925925925926E-3</v>
      </c>
      <c r="K2179" s="4">
        <v>1.5891203703703703E-2</v>
      </c>
      <c r="L2179" t="s">
        <v>5503</v>
      </c>
      <c r="M2179" t="s">
        <v>7759</v>
      </c>
      <c r="N2179" s="4">
        <v>1.6296296296296295E-2</v>
      </c>
      <c r="O2179" s="9">
        <v>1.6296296296296295E-2</v>
      </c>
      <c r="P2179">
        <v>-35</v>
      </c>
      <c r="Q2179">
        <v>-2.54916241806264E-2</v>
      </c>
      <c r="R2179" t="s">
        <v>43</v>
      </c>
      <c r="S2179">
        <v>46</v>
      </c>
      <c r="T2179" t="s">
        <v>9189</v>
      </c>
      <c r="U2179" t="s">
        <v>4576</v>
      </c>
      <c r="V2179" t="s">
        <v>62</v>
      </c>
      <c r="W2179" t="s">
        <v>4579</v>
      </c>
      <c r="X2179" t="s">
        <v>9198</v>
      </c>
      <c r="Y2179" t="s">
        <v>9166</v>
      </c>
      <c r="Z2179" t="s">
        <v>47</v>
      </c>
      <c r="AA2179" t="s">
        <v>175</v>
      </c>
    </row>
    <row r="2180" spans="1:27" x14ac:dyDescent="0.25">
      <c r="A2180">
        <v>5298</v>
      </c>
      <c r="B2180">
        <v>2179</v>
      </c>
      <c r="C2180" t="s">
        <v>2817</v>
      </c>
      <c r="D2180" t="s">
        <v>15</v>
      </c>
      <c r="E2180" t="s">
        <v>2818</v>
      </c>
      <c r="F2180" t="s">
        <v>1498</v>
      </c>
      <c r="G2180" s="4" t="s">
        <v>18</v>
      </c>
      <c r="H2180" s="4">
        <v>3.2199074074074074E-2</v>
      </c>
      <c r="I2180" s="4">
        <v>3.6423611111111108E-2</v>
      </c>
      <c r="J2180" s="4">
        <v>3.2175925925925926E-3</v>
      </c>
      <c r="K2180" s="4">
        <v>1.6053240740740739E-2</v>
      </c>
      <c r="L2180" t="s">
        <v>8161</v>
      </c>
      <c r="M2180" t="s">
        <v>7861</v>
      </c>
      <c r="N2180" s="4">
        <v>1.6145833333333335E-2</v>
      </c>
      <c r="O2180" s="9">
        <v>1.6145833333333335E-2</v>
      </c>
      <c r="P2180">
        <v>-8</v>
      </c>
      <c r="Q2180">
        <v>-5.7678442682047599E-3</v>
      </c>
      <c r="R2180" t="s">
        <v>23</v>
      </c>
      <c r="S2180">
        <v>46</v>
      </c>
      <c r="T2180" t="s">
        <v>9188</v>
      </c>
      <c r="U2180" t="s">
        <v>4576</v>
      </c>
      <c r="V2180" t="s">
        <v>105</v>
      </c>
      <c r="W2180" t="s">
        <v>4579</v>
      </c>
      <c r="X2180" t="s">
        <v>9198</v>
      </c>
      <c r="Y2180" t="s">
        <v>9166</v>
      </c>
      <c r="Z2180" t="s">
        <v>47</v>
      </c>
      <c r="AA2180" t="s">
        <v>9173</v>
      </c>
    </row>
    <row r="2181" spans="1:27" x14ac:dyDescent="0.25">
      <c r="A2181">
        <v>3816</v>
      </c>
      <c r="B2181">
        <v>2180</v>
      </c>
      <c r="C2181" t="s">
        <v>2819</v>
      </c>
      <c r="D2181" t="s">
        <v>15</v>
      </c>
      <c r="E2181" t="s">
        <v>2820</v>
      </c>
      <c r="F2181" t="s">
        <v>2329</v>
      </c>
      <c r="G2181" s="4" t="s">
        <v>135</v>
      </c>
      <c r="H2181" s="4">
        <v>3.2199074074074074E-2</v>
      </c>
      <c r="I2181" s="4">
        <v>3.5821759259259262E-2</v>
      </c>
      <c r="J2181" s="4">
        <v>3.2175925925925926E-3</v>
      </c>
      <c r="K2181" s="4">
        <v>1.5949074074074074E-2</v>
      </c>
      <c r="L2181" t="s">
        <v>8161</v>
      </c>
      <c r="M2181" t="s">
        <v>5014</v>
      </c>
      <c r="N2181" s="4">
        <v>1.6250000000000001E-2</v>
      </c>
      <c r="O2181" s="9">
        <v>1.6250000000000001E-2</v>
      </c>
      <c r="P2181">
        <v>-26</v>
      </c>
      <c r="Q2181">
        <v>-1.88679245283019E-2</v>
      </c>
      <c r="R2181" t="s">
        <v>23</v>
      </c>
      <c r="S2181">
        <v>46</v>
      </c>
      <c r="T2181" t="s">
        <v>9188</v>
      </c>
      <c r="U2181" t="s">
        <v>4576</v>
      </c>
      <c r="V2181" t="s">
        <v>136</v>
      </c>
      <c r="W2181" t="s">
        <v>4579</v>
      </c>
      <c r="X2181" t="s">
        <v>9198</v>
      </c>
      <c r="Y2181" t="s">
        <v>9166</v>
      </c>
      <c r="Z2181" t="s">
        <v>47</v>
      </c>
      <c r="AA2181" t="s">
        <v>189</v>
      </c>
    </row>
    <row r="2182" spans="1:27" x14ac:dyDescent="0.25">
      <c r="A2182">
        <v>5431</v>
      </c>
      <c r="B2182">
        <v>2181</v>
      </c>
      <c r="C2182" t="s">
        <v>2821</v>
      </c>
      <c r="D2182" t="s">
        <v>15</v>
      </c>
      <c r="E2182" t="s">
        <v>2822</v>
      </c>
      <c r="F2182" t="s">
        <v>82</v>
      </c>
      <c r="G2182" s="4" t="s">
        <v>18</v>
      </c>
      <c r="H2182" s="4">
        <v>3.2199074074074074E-2</v>
      </c>
      <c r="I2182" s="4">
        <v>3.5937499999999997E-2</v>
      </c>
      <c r="J2182" s="4">
        <v>3.2175925925925926E-3</v>
      </c>
      <c r="K2182" s="4">
        <v>1.6006944444444445E-2</v>
      </c>
      <c r="L2182" t="s">
        <v>8161</v>
      </c>
      <c r="M2182" t="s">
        <v>6835</v>
      </c>
      <c r="N2182" s="4">
        <v>1.6192129629629629E-2</v>
      </c>
      <c r="O2182" s="9">
        <v>1.6192129629629629E-2</v>
      </c>
      <c r="P2182">
        <v>-16</v>
      </c>
      <c r="Q2182">
        <v>-1.15690527838033E-2</v>
      </c>
      <c r="R2182" t="s">
        <v>23</v>
      </c>
      <c r="S2182">
        <v>46</v>
      </c>
      <c r="T2182" t="s">
        <v>9188</v>
      </c>
      <c r="U2182" t="s">
        <v>4576</v>
      </c>
      <c r="V2182" t="s">
        <v>105</v>
      </c>
      <c r="W2182" t="s">
        <v>4579</v>
      </c>
      <c r="X2182" t="s">
        <v>9198</v>
      </c>
      <c r="Y2182" t="s">
        <v>9166</v>
      </c>
      <c r="Z2182" t="s">
        <v>47</v>
      </c>
      <c r="AA2182" t="s">
        <v>9174</v>
      </c>
    </row>
    <row r="2183" spans="1:27" x14ac:dyDescent="0.25">
      <c r="A2183">
        <v>65</v>
      </c>
      <c r="B2183">
        <v>2182</v>
      </c>
      <c r="C2183" t="s">
        <v>7606</v>
      </c>
      <c r="D2183" t="s">
        <v>15</v>
      </c>
      <c r="E2183" t="s">
        <v>517</v>
      </c>
      <c r="F2183" t="s">
        <v>2823</v>
      </c>
      <c r="G2183" s="4" t="s">
        <v>207</v>
      </c>
      <c r="H2183" s="4">
        <v>3.2210648148148148E-2</v>
      </c>
      <c r="I2183" s="4">
        <v>3.6828703703703704E-2</v>
      </c>
      <c r="J2183" s="4">
        <v>3.2175925925925926E-3</v>
      </c>
      <c r="K2183" s="4">
        <v>1.6516203703703703E-2</v>
      </c>
      <c r="L2183" t="s">
        <v>4631</v>
      </c>
      <c r="M2183" t="s">
        <v>6837</v>
      </c>
      <c r="N2183" s="4">
        <v>1.5694444444444445E-2</v>
      </c>
      <c r="O2183" s="9">
        <v>1.5694444444444445E-2</v>
      </c>
      <c r="P2183">
        <v>71</v>
      </c>
      <c r="Q2183">
        <v>4.9754730203223498E-2</v>
      </c>
      <c r="R2183" t="s">
        <v>19</v>
      </c>
      <c r="S2183">
        <v>46</v>
      </c>
      <c r="T2183" t="s">
        <v>9188</v>
      </c>
      <c r="U2183" t="s">
        <v>4576</v>
      </c>
      <c r="V2183" t="s">
        <v>165</v>
      </c>
      <c r="W2183" t="s">
        <v>4579</v>
      </c>
      <c r="X2183" t="s">
        <v>9198</v>
      </c>
      <c r="Y2183" t="s">
        <v>9166</v>
      </c>
      <c r="Z2183" t="s">
        <v>47</v>
      </c>
      <c r="AA2183" t="s">
        <v>155</v>
      </c>
    </row>
    <row r="2184" spans="1:27" x14ac:dyDescent="0.25">
      <c r="A2184">
        <v>152</v>
      </c>
      <c r="B2184">
        <v>2183</v>
      </c>
      <c r="C2184" t="s">
        <v>2824</v>
      </c>
      <c r="D2184" t="s">
        <v>15</v>
      </c>
      <c r="F2184" t="s">
        <v>257</v>
      </c>
      <c r="G2184" s="4" t="s">
        <v>135</v>
      </c>
      <c r="H2184" s="4">
        <v>3.2210648148148148E-2</v>
      </c>
      <c r="I2184" s="4">
        <v>3.3819444444444444E-2</v>
      </c>
      <c r="J2184" s="4">
        <v>3.2175925925925926E-3</v>
      </c>
      <c r="K2184" s="4">
        <v>1.638888888888889E-2</v>
      </c>
      <c r="L2184" t="s">
        <v>4631</v>
      </c>
      <c r="M2184" t="s">
        <v>4637</v>
      </c>
      <c r="N2184" s="4">
        <v>1.5821759259259258E-2</v>
      </c>
      <c r="O2184" s="9">
        <v>1.5821759259259258E-2</v>
      </c>
      <c r="P2184">
        <v>49</v>
      </c>
      <c r="Q2184">
        <v>3.46045197740113E-2</v>
      </c>
      <c r="R2184" t="s">
        <v>19</v>
      </c>
      <c r="S2184">
        <v>46</v>
      </c>
      <c r="T2184" t="s">
        <v>9188</v>
      </c>
      <c r="U2184" t="s">
        <v>4579</v>
      </c>
      <c r="V2184" t="s">
        <v>136</v>
      </c>
      <c r="W2184" t="s">
        <v>4579</v>
      </c>
      <c r="X2184" t="s">
        <v>9198</v>
      </c>
      <c r="Y2184" t="s">
        <v>9166</v>
      </c>
      <c r="Z2184" t="s">
        <v>47</v>
      </c>
      <c r="AA2184" t="s">
        <v>122</v>
      </c>
    </row>
    <row r="2185" spans="1:27" x14ac:dyDescent="0.25">
      <c r="A2185">
        <v>1855</v>
      </c>
      <c r="B2185">
        <v>2184</v>
      </c>
      <c r="C2185" t="s">
        <v>7376</v>
      </c>
      <c r="D2185" t="s">
        <v>15</v>
      </c>
      <c r="E2185" t="s">
        <v>303</v>
      </c>
      <c r="F2185" t="s">
        <v>64</v>
      </c>
      <c r="G2185" s="4" t="s">
        <v>186</v>
      </c>
      <c r="H2185" s="4">
        <v>3.2210648148148148E-2</v>
      </c>
      <c r="I2185" s="4">
        <v>3.5810185185185188E-2</v>
      </c>
      <c r="J2185" s="4">
        <v>3.2175925925925926E-3</v>
      </c>
      <c r="K2185" s="4">
        <v>1.6099537037037037E-2</v>
      </c>
      <c r="L2185" t="s">
        <v>4631</v>
      </c>
      <c r="M2185" t="s">
        <v>7377</v>
      </c>
      <c r="N2185" s="4">
        <v>1.6111111111111111E-2</v>
      </c>
      <c r="O2185" s="9">
        <v>1.6111111111111111E-2</v>
      </c>
      <c r="P2185">
        <v>-1</v>
      </c>
      <c r="Q2185">
        <v>-7.1890726096333598E-4</v>
      </c>
      <c r="R2185" t="s">
        <v>23</v>
      </c>
      <c r="S2185">
        <v>46</v>
      </c>
      <c r="T2185" t="s">
        <v>9189</v>
      </c>
      <c r="U2185" t="s">
        <v>4576</v>
      </c>
      <c r="V2185" t="s">
        <v>105</v>
      </c>
      <c r="W2185" t="s">
        <v>4579</v>
      </c>
      <c r="X2185" t="s">
        <v>9198</v>
      </c>
      <c r="Y2185" t="s">
        <v>9166</v>
      </c>
      <c r="Z2185" t="s">
        <v>47</v>
      </c>
      <c r="AA2185" t="s">
        <v>44</v>
      </c>
    </row>
    <row r="2186" spans="1:27" x14ac:dyDescent="0.25">
      <c r="A2186">
        <v>933</v>
      </c>
      <c r="B2186">
        <v>2185</v>
      </c>
      <c r="C2186" t="s">
        <v>2825</v>
      </c>
      <c r="D2186" t="s">
        <v>15</v>
      </c>
      <c r="F2186" t="s">
        <v>82</v>
      </c>
      <c r="G2186" s="4" t="s">
        <v>18</v>
      </c>
      <c r="H2186" s="4">
        <v>3.2210648148148148E-2</v>
      </c>
      <c r="I2186" s="4">
        <v>3.3865740740740738E-2</v>
      </c>
      <c r="J2186" s="4">
        <v>3.2175925925925926E-3</v>
      </c>
      <c r="K2186" s="4">
        <v>1.6192129629629629E-2</v>
      </c>
      <c r="L2186" t="s">
        <v>4631</v>
      </c>
      <c r="M2186" t="s">
        <v>4632</v>
      </c>
      <c r="N2186" s="4">
        <v>1.6018518518518519E-2</v>
      </c>
      <c r="O2186" s="9">
        <v>1.6018518518518519E-2</v>
      </c>
      <c r="P2186">
        <v>15</v>
      </c>
      <c r="Q2186">
        <v>1.0721944245889899E-2</v>
      </c>
      <c r="R2186" t="s">
        <v>23</v>
      </c>
      <c r="S2186">
        <v>46</v>
      </c>
      <c r="T2186" t="s">
        <v>9188</v>
      </c>
      <c r="U2186" t="s">
        <v>4579</v>
      </c>
      <c r="V2186" t="s">
        <v>105</v>
      </c>
      <c r="W2186" t="s">
        <v>4579</v>
      </c>
      <c r="X2186" t="s">
        <v>9198</v>
      </c>
      <c r="Y2186" t="s">
        <v>9166</v>
      </c>
      <c r="Z2186" t="s">
        <v>47</v>
      </c>
      <c r="AA2186" t="s">
        <v>71</v>
      </c>
    </row>
    <row r="2187" spans="1:27" x14ac:dyDescent="0.25">
      <c r="A2187">
        <v>3507</v>
      </c>
      <c r="B2187">
        <v>2186</v>
      </c>
      <c r="C2187" t="s">
        <v>8989</v>
      </c>
      <c r="D2187" t="s">
        <v>15</v>
      </c>
      <c r="E2187" t="s">
        <v>627</v>
      </c>
      <c r="F2187" t="s">
        <v>82</v>
      </c>
      <c r="G2187" s="4" t="s">
        <v>30</v>
      </c>
      <c r="H2187" s="4">
        <v>3.2222222222222222E-2</v>
      </c>
      <c r="I2187" s="4">
        <v>3.3576388888888892E-2</v>
      </c>
      <c r="J2187" s="4">
        <v>3.2175925925925926E-3</v>
      </c>
      <c r="K2187" s="4">
        <v>1.6064814814814816E-2</v>
      </c>
      <c r="L2187" t="s">
        <v>7485</v>
      </c>
      <c r="M2187" t="s">
        <v>4846</v>
      </c>
      <c r="N2187" s="4">
        <v>1.6157407407407409E-2</v>
      </c>
      <c r="O2187" s="9">
        <v>1.6157407407407409E-2</v>
      </c>
      <c r="P2187">
        <v>-8</v>
      </c>
      <c r="Q2187">
        <v>-5.7636887608069204E-3</v>
      </c>
      <c r="R2187" t="s">
        <v>23</v>
      </c>
      <c r="S2187">
        <v>46</v>
      </c>
      <c r="T2187" t="s">
        <v>9188</v>
      </c>
      <c r="U2187" t="s">
        <v>4576</v>
      </c>
      <c r="V2187" t="s">
        <v>75</v>
      </c>
      <c r="W2187" t="s">
        <v>4579</v>
      </c>
      <c r="X2187" t="s">
        <v>9198</v>
      </c>
      <c r="Y2187" t="s">
        <v>9166</v>
      </c>
      <c r="Z2187" t="s">
        <v>47</v>
      </c>
      <c r="AA2187" t="s">
        <v>9170</v>
      </c>
    </row>
    <row r="2188" spans="1:27" x14ac:dyDescent="0.25">
      <c r="A2188">
        <v>3585</v>
      </c>
      <c r="B2188">
        <v>2187</v>
      </c>
      <c r="C2188" t="s">
        <v>2826</v>
      </c>
      <c r="D2188" t="s">
        <v>15</v>
      </c>
      <c r="E2188" t="s">
        <v>2827</v>
      </c>
      <c r="F2188" t="s">
        <v>721</v>
      </c>
      <c r="G2188" s="4" t="s">
        <v>207</v>
      </c>
      <c r="H2188" s="4">
        <v>3.2222222222222222E-2</v>
      </c>
      <c r="I2188" s="4">
        <v>3.9016203703703706E-2</v>
      </c>
      <c r="J2188" s="4">
        <v>3.2175925925925926E-3</v>
      </c>
      <c r="K2188" s="4">
        <v>1.6064814814814816E-2</v>
      </c>
      <c r="L2188" t="s">
        <v>7485</v>
      </c>
      <c r="M2188" t="s">
        <v>4846</v>
      </c>
      <c r="N2188" s="4">
        <v>1.6157407407407409E-2</v>
      </c>
      <c r="O2188" s="9">
        <v>1.6157407407407409E-2</v>
      </c>
      <c r="P2188">
        <v>-8</v>
      </c>
      <c r="Q2188">
        <v>-5.7636887608069204E-3</v>
      </c>
      <c r="R2188" t="s">
        <v>23</v>
      </c>
      <c r="S2188">
        <v>46</v>
      </c>
      <c r="T2188" t="s">
        <v>9188</v>
      </c>
      <c r="U2188" t="s">
        <v>4576</v>
      </c>
      <c r="V2188" t="s">
        <v>165</v>
      </c>
      <c r="W2188" t="s">
        <v>4579</v>
      </c>
      <c r="X2188" t="s">
        <v>9198</v>
      </c>
      <c r="Y2188" t="s">
        <v>9166</v>
      </c>
      <c r="Z2188" t="s">
        <v>47</v>
      </c>
      <c r="AA2188" t="s">
        <v>9170</v>
      </c>
    </row>
    <row r="2189" spans="1:27" x14ac:dyDescent="0.25">
      <c r="A2189">
        <v>5058</v>
      </c>
      <c r="B2189">
        <v>2188</v>
      </c>
      <c r="C2189" t="s">
        <v>7486</v>
      </c>
      <c r="D2189" t="s">
        <v>15</v>
      </c>
      <c r="E2189" t="s">
        <v>1199</v>
      </c>
      <c r="F2189" t="s">
        <v>37</v>
      </c>
      <c r="G2189" s="4" t="s">
        <v>207</v>
      </c>
      <c r="H2189" s="4">
        <v>3.2222222222222222E-2</v>
      </c>
      <c r="I2189" s="4">
        <v>3.6006944444444446E-2</v>
      </c>
      <c r="J2189" s="4">
        <v>3.2175925925925926E-3</v>
      </c>
      <c r="K2189" s="4">
        <v>1.6122685185185184E-2</v>
      </c>
      <c r="L2189" t="s">
        <v>7485</v>
      </c>
      <c r="M2189" t="s">
        <v>7004</v>
      </c>
      <c r="N2189" s="4">
        <v>1.6099537037037037E-2</v>
      </c>
      <c r="O2189" s="9">
        <v>1.6099537037037037E-2</v>
      </c>
      <c r="P2189">
        <v>2</v>
      </c>
      <c r="Q2189">
        <v>1.4357501794687701E-3</v>
      </c>
      <c r="R2189" t="s">
        <v>23</v>
      </c>
      <c r="S2189">
        <v>46</v>
      </c>
      <c r="T2189" t="s">
        <v>9188</v>
      </c>
      <c r="U2189" t="s">
        <v>4576</v>
      </c>
      <c r="V2189" t="s">
        <v>165</v>
      </c>
      <c r="W2189" t="s">
        <v>4579</v>
      </c>
      <c r="X2189" t="s">
        <v>9198</v>
      </c>
      <c r="Y2189" t="s">
        <v>9166</v>
      </c>
      <c r="Z2189" t="s">
        <v>47</v>
      </c>
      <c r="AA2189" t="s">
        <v>51</v>
      </c>
    </row>
    <row r="2190" spans="1:27" x14ac:dyDescent="0.25">
      <c r="A2190">
        <v>4424</v>
      </c>
      <c r="B2190">
        <v>2189</v>
      </c>
      <c r="C2190" t="s">
        <v>2828</v>
      </c>
      <c r="D2190" t="s">
        <v>15</v>
      </c>
      <c r="F2190" t="s">
        <v>82</v>
      </c>
      <c r="G2190" s="4" t="s">
        <v>30</v>
      </c>
      <c r="H2190" s="4">
        <v>3.2233796296296295E-2</v>
      </c>
      <c r="I2190" s="4">
        <v>3.6296296296296299E-2</v>
      </c>
      <c r="J2190" s="4">
        <v>3.2291666666666666E-3</v>
      </c>
      <c r="K2190" s="4">
        <v>1.667824074074074E-2</v>
      </c>
      <c r="L2190" t="s">
        <v>5290</v>
      </c>
      <c r="M2190" t="s">
        <v>5291</v>
      </c>
      <c r="N2190" s="4">
        <v>1.5555555555555555E-2</v>
      </c>
      <c r="O2190" s="9">
        <v>1.5555555555555555E-2</v>
      </c>
      <c r="P2190">
        <v>97</v>
      </c>
      <c r="Q2190">
        <v>6.7314365024288697E-2</v>
      </c>
      <c r="R2190" t="s">
        <v>19</v>
      </c>
      <c r="S2190">
        <v>46</v>
      </c>
      <c r="T2190" t="s">
        <v>9188</v>
      </c>
      <c r="U2190" t="s">
        <v>4579</v>
      </c>
      <c r="V2190" t="s">
        <v>75</v>
      </c>
      <c r="W2190" t="s">
        <v>4579</v>
      </c>
      <c r="X2190" t="s">
        <v>9198</v>
      </c>
      <c r="Y2190" t="s">
        <v>9166</v>
      </c>
      <c r="Z2190" t="s">
        <v>47</v>
      </c>
      <c r="AA2190" t="s">
        <v>9177</v>
      </c>
    </row>
    <row r="2191" spans="1:27" x14ac:dyDescent="0.25">
      <c r="A2191">
        <v>5502</v>
      </c>
      <c r="B2191">
        <v>2190</v>
      </c>
      <c r="C2191" t="s">
        <v>6739</v>
      </c>
      <c r="D2191" t="s">
        <v>15</v>
      </c>
      <c r="F2191" t="s">
        <v>2436</v>
      </c>
      <c r="G2191" s="4" t="s">
        <v>135</v>
      </c>
      <c r="H2191" s="4">
        <v>3.2233796296296295E-2</v>
      </c>
      <c r="I2191" s="4">
        <v>3.6018518518518519E-2</v>
      </c>
      <c r="J2191" s="4">
        <v>3.2291666666666666E-3</v>
      </c>
      <c r="K2191" s="4">
        <v>1.6041666666666666E-2</v>
      </c>
      <c r="L2191" t="s">
        <v>5290</v>
      </c>
      <c r="M2191" t="s">
        <v>5030</v>
      </c>
      <c r="N2191" s="4">
        <v>1.6192129629629629E-2</v>
      </c>
      <c r="O2191" s="9">
        <v>1.6192129629629629E-2</v>
      </c>
      <c r="P2191">
        <v>-13</v>
      </c>
      <c r="Q2191">
        <v>-9.3795093795093799E-3</v>
      </c>
      <c r="R2191" t="s">
        <v>23</v>
      </c>
      <c r="S2191">
        <v>46</v>
      </c>
      <c r="T2191" t="s">
        <v>9188</v>
      </c>
      <c r="U2191" t="s">
        <v>4579</v>
      </c>
      <c r="V2191" t="s">
        <v>136</v>
      </c>
      <c r="W2191" t="s">
        <v>4579</v>
      </c>
      <c r="X2191" t="s">
        <v>9198</v>
      </c>
      <c r="Y2191" t="s">
        <v>9166</v>
      </c>
      <c r="Z2191" t="s">
        <v>47</v>
      </c>
      <c r="AA2191" t="s">
        <v>9179</v>
      </c>
    </row>
    <row r="2192" spans="1:27" x14ac:dyDescent="0.25">
      <c r="A2192">
        <v>324</v>
      </c>
      <c r="B2192">
        <v>2191</v>
      </c>
      <c r="C2192" t="s">
        <v>2829</v>
      </c>
      <c r="D2192" t="s">
        <v>15</v>
      </c>
      <c r="E2192" t="s">
        <v>2830</v>
      </c>
      <c r="F2192" t="s">
        <v>82</v>
      </c>
      <c r="G2192" s="4" t="s">
        <v>151</v>
      </c>
      <c r="H2192" s="4">
        <v>3.2233796296296295E-2</v>
      </c>
      <c r="I2192" s="4">
        <v>3.3287037037037039E-2</v>
      </c>
      <c r="J2192" s="4">
        <v>3.2291666666666666E-3</v>
      </c>
      <c r="K2192" s="4">
        <v>1.6006944444444445E-2</v>
      </c>
      <c r="L2192" t="s">
        <v>5290</v>
      </c>
      <c r="M2192" t="s">
        <v>6835</v>
      </c>
      <c r="N2192" s="4">
        <v>1.6226851851851853E-2</v>
      </c>
      <c r="O2192" s="9">
        <v>1.6226851851851853E-2</v>
      </c>
      <c r="P2192">
        <v>-19</v>
      </c>
      <c r="Q2192">
        <v>-1.3738250180766401E-2</v>
      </c>
      <c r="R2192" t="s">
        <v>23</v>
      </c>
      <c r="S2192">
        <v>46</v>
      </c>
      <c r="T2192" t="s">
        <v>9189</v>
      </c>
      <c r="U2192" t="s">
        <v>4576</v>
      </c>
      <c r="V2192" t="s">
        <v>75</v>
      </c>
      <c r="W2192" t="s">
        <v>4579</v>
      </c>
      <c r="X2192" t="s">
        <v>9198</v>
      </c>
      <c r="Y2192" t="s">
        <v>9166</v>
      </c>
      <c r="Z2192" t="s">
        <v>47</v>
      </c>
      <c r="AA2192" t="s">
        <v>9174</v>
      </c>
    </row>
    <row r="2193" spans="1:27" x14ac:dyDescent="0.25">
      <c r="A2193">
        <v>1841</v>
      </c>
      <c r="B2193">
        <v>2192</v>
      </c>
      <c r="C2193" t="s">
        <v>5977</v>
      </c>
      <c r="D2193" t="s">
        <v>15</v>
      </c>
      <c r="F2193" t="s">
        <v>634</v>
      </c>
      <c r="G2193" s="4" t="s">
        <v>151</v>
      </c>
      <c r="H2193" s="4">
        <v>3.2233796296296295E-2</v>
      </c>
      <c r="I2193" s="4">
        <v>3.5983796296296298E-2</v>
      </c>
      <c r="J2193" s="4">
        <v>3.2291666666666666E-3</v>
      </c>
      <c r="K2193" s="4">
        <v>1.6481481481481482E-2</v>
      </c>
      <c r="L2193" t="s">
        <v>5290</v>
      </c>
      <c r="M2193" t="s">
        <v>5978</v>
      </c>
      <c r="N2193" s="4">
        <v>1.5752314814814816E-2</v>
      </c>
      <c r="O2193" s="9">
        <v>1.5752314814814816E-2</v>
      </c>
      <c r="P2193">
        <v>63</v>
      </c>
      <c r="Q2193">
        <v>4.4241573033707897E-2</v>
      </c>
      <c r="R2193" t="s">
        <v>19</v>
      </c>
      <c r="S2193">
        <v>46</v>
      </c>
      <c r="T2193" t="s">
        <v>9189</v>
      </c>
      <c r="U2193" t="s">
        <v>4579</v>
      </c>
      <c r="V2193" t="s">
        <v>75</v>
      </c>
      <c r="W2193" t="s">
        <v>4579</v>
      </c>
      <c r="X2193" t="s">
        <v>9198</v>
      </c>
      <c r="Y2193" t="s">
        <v>9166</v>
      </c>
      <c r="Z2193" t="s">
        <v>47</v>
      </c>
      <c r="AA2193" t="s">
        <v>147</v>
      </c>
    </row>
    <row r="2194" spans="1:27" x14ac:dyDescent="0.25">
      <c r="A2194">
        <v>4666</v>
      </c>
      <c r="B2194">
        <v>2193</v>
      </c>
      <c r="C2194" t="s">
        <v>2831</v>
      </c>
      <c r="D2194" t="s">
        <v>15</v>
      </c>
      <c r="F2194" t="s">
        <v>1704</v>
      </c>
      <c r="G2194" s="4" t="s">
        <v>135</v>
      </c>
      <c r="H2194" s="4">
        <v>3.2245370370370369E-2</v>
      </c>
      <c r="I2194" s="4">
        <v>3.3935185185185186E-2</v>
      </c>
      <c r="J2194" s="4">
        <v>3.2291666666666666E-3</v>
      </c>
      <c r="K2194" s="4">
        <v>1.6516203703703703E-2</v>
      </c>
      <c r="L2194" t="s">
        <v>6836</v>
      </c>
      <c r="M2194" t="s">
        <v>6837</v>
      </c>
      <c r="N2194" s="4">
        <v>1.5729166666666666E-2</v>
      </c>
      <c r="O2194" s="9">
        <v>1.5729166666666666E-2</v>
      </c>
      <c r="P2194">
        <v>68</v>
      </c>
      <c r="Q2194">
        <v>4.7652417659425399E-2</v>
      </c>
      <c r="R2194" t="s">
        <v>19</v>
      </c>
      <c r="S2194">
        <v>46</v>
      </c>
      <c r="T2194" t="s">
        <v>9188</v>
      </c>
      <c r="U2194" t="s">
        <v>4579</v>
      </c>
      <c r="V2194" t="s">
        <v>136</v>
      </c>
      <c r="W2194" t="s">
        <v>4579</v>
      </c>
      <c r="X2194" t="s">
        <v>9198</v>
      </c>
      <c r="Y2194" t="s">
        <v>9166</v>
      </c>
      <c r="Z2194" t="s">
        <v>47</v>
      </c>
      <c r="AA2194" t="s">
        <v>155</v>
      </c>
    </row>
    <row r="2195" spans="1:27" x14ac:dyDescent="0.25">
      <c r="A2195">
        <v>4445</v>
      </c>
      <c r="B2195">
        <v>2194</v>
      </c>
      <c r="C2195" t="s">
        <v>9025</v>
      </c>
      <c r="D2195" t="s">
        <v>15</v>
      </c>
      <c r="E2195" t="s">
        <v>2832</v>
      </c>
      <c r="F2195" t="s">
        <v>82</v>
      </c>
      <c r="G2195" s="4" t="s">
        <v>186</v>
      </c>
      <c r="H2195" s="4">
        <v>3.2245370370370369E-2</v>
      </c>
      <c r="I2195" s="4">
        <v>3.8703703703703705E-2</v>
      </c>
      <c r="J2195" s="4">
        <v>3.2291666666666666E-3</v>
      </c>
      <c r="K2195" s="4">
        <v>1.6446759259259258E-2</v>
      </c>
      <c r="L2195" t="s">
        <v>6836</v>
      </c>
      <c r="M2195" t="s">
        <v>5009</v>
      </c>
      <c r="N2195" s="4">
        <v>1.579861111111111E-2</v>
      </c>
      <c r="O2195" s="9">
        <v>1.579861111111111E-2</v>
      </c>
      <c r="P2195">
        <v>56</v>
      </c>
      <c r="Q2195">
        <v>3.9408866995073899E-2</v>
      </c>
      <c r="R2195" t="s">
        <v>19</v>
      </c>
      <c r="S2195">
        <v>46</v>
      </c>
      <c r="T2195" t="s">
        <v>9189</v>
      </c>
      <c r="U2195" t="s">
        <v>4576</v>
      </c>
      <c r="V2195" t="s">
        <v>105</v>
      </c>
      <c r="W2195" t="s">
        <v>4579</v>
      </c>
      <c r="X2195" t="s">
        <v>9198</v>
      </c>
      <c r="Y2195" t="s">
        <v>9166</v>
      </c>
      <c r="Z2195" t="s">
        <v>47</v>
      </c>
      <c r="AA2195" t="s">
        <v>139</v>
      </c>
    </row>
    <row r="2196" spans="1:27" x14ac:dyDescent="0.25">
      <c r="A2196">
        <v>190</v>
      </c>
      <c r="B2196">
        <v>2195</v>
      </c>
      <c r="C2196" t="s">
        <v>2833</v>
      </c>
      <c r="D2196" t="s">
        <v>15</v>
      </c>
      <c r="E2196" t="s">
        <v>1501</v>
      </c>
      <c r="F2196" t="s">
        <v>82</v>
      </c>
      <c r="G2196" s="4" t="s">
        <v>186</v>
      </c>
      <c r="H2196" s="4">
        <v>3.2245370370370369E-2</v>
      </c>
      <c r="I2196" s="4">
        <v>3.3287037037037039E-2</v>
      </c>
      <c r="J2196" s="4">
        <v>3.2291666666666666E-3</v>
      </c>
      <c r="K2196" s="4">
        <v>1.59375E-2</v>
      </c>
      <c r="L2196" t="s">
        <v>6836</v>
      </c>
      <c r="M2196" t="s">
        <v>5829</v>
      </c>
      <c r="N2196" s="4">
        <v>1.6307870370370372E-2</v>
      </c>
      <c r="O2196" s="9">
        <v>1.6307870370370372E-2</v>
      </c>
      <c r="P2196">
        <v>-32</v>
      </c>
      <c r="Q2196">
        <v>-2.3238925199709499E-2</v>
      </c>
      <c r="R2196" t="s">
        <v>43</v>
      </c>
      <c r="S2196">
        <v>46</v>
      </c>
      <c r="T2196" t="s">
        <v>9189</v>
      </c>
      <c r="U2196" t="s">
        <v>4576</v>
      </c>
      <c r="V2196" t="s">
        <v>105</v>
      </c>
      <c r="W2196" t="s">
        <v>4579</v>
      </c>
      <c r="X2196" t="s">
        <v>9198</v>
      </c>
      <c r="Y2196" t="s">
        <v>9166</v>
      </c>
      <c r="Z2196" t="s">
        <v>47</v>
      </c>
      <c r="AA2196" t="s">
        <v>187</v>
      </c>
    </row>
    <row r="2197" spans="1:27" x14ac:dyDescent="0.25">
      <c r="A2197">
        <v>2924</v>
      </c>
      <c r="B2197">
        <v>2196</v>
      </c>
      <c r="C2197" t="s">
        <v>8937</v>
      </c>
      <c r="D2197" t="s">
        <v>15</v>
      </c>
      <c r="E2197" t="s">
        <v>2408</v>
      </c>
      <c r="F2197" t="s">
        <v>82</v>
      </c>
      <c r="G2197" s="4" t="s">
        <v>135</v>
      </c>
      <c r="H2197" s="4">
        <v>3.2245370370370369E-2</v>
      </c>
      <c r="I2197" s="4">
        <v>3.3738425925925929E-2</v>
      </c>
      <c r="J2197" s="4">
        <v>3.2291666666666666E-3</v>
      </c>
      <c r="K2197" s="4">
        <v>1.6331018518518519E-2</v>
      </c>
      <c r="L2197" t="s">
        <v>6836</v>
      </c>
      <c r="M2197" t="s">
        <v>7227</v>
      </c>
      <c r="N2197" s="4">
        <v>1.5914351851851853E-2</v>
      </c>
      <c r="O2197" s="9">
        <v>1.5914351851851853E-2</v>
      </c>
      <c r="P2197">
        <v>36</v>
      </c>
      <c r="Q2197">
        <v>2.5513819985825699E-2</v>
      </c>
      <c r="R2197" t="s">
        <v>19</v>
      </c>
      <c r="S2197">
        <v>46</v>
      </c>
      <c r="T2197" t="s">
        <v>9188</v>
      </c>
      <c r="U2197" t="s">
        <v>4576</v>
      </c>
      <c r="V2197" t="s">
        <v>136</v>
      </c>
      <c r="W2197" t="s">
        <v>4579</v>
      </c>
      <c r="X2197" t="s">
        <v>9198</v>
      </c>
      <c r="Y2197" t="s">
        <v>9166</v>
      </c>
      <c r="Z2197" t="s">
        <v>47</v>
      </c>
      <c r="AA2197" t="s">
        <v>107</v>
      </c>
    </row>
    <row r="2198" spans="1:27" x14ac:dyDescent="0.25">
      <c r="A2198">
        <v>1879</v>
      </c>
      <c r="B2198">
        <v>2197</v>
      </c>
      <c r="C2198" t="s">
        <v>2834</v>
      </c>
      <c r="D2198" t="s">
        <v>15</v>
      </c>
      <c r="E2198" t="s">
        <v>1073</v>
      </c>
      <c r="F2198" t="s">
        <v>536</v>
      </c>
      <c r="G2198" s="4" t="s">
        <v>1011</v>
      </c>
      <c r="H2198" s="4">
        <v>3.2245370370370369E-2</v>
      </c>
      <c r="I2198" s="4">
        <v>3.3506944444444443E-2</v>
      </c>
      <c r="J2198" s="4">
        <v>3.2291666666666666E-3</v>
      </c>
      <c r="K2198" s="4">
        <v>1.5833333333333335E-2</v>
      </c>
      <c r="L2198" t="s">
        <v>6836</v>
      </c>
      <c r="M2198" t="s">
        <v>7997</v>
      </c>
      <c r="N2198" s="4">
        <v>1.6412037037037037E-2</v>
      </c>
      <c r="O2198" s="9">
        <v>1.6412037037037037E-2</v>
      </c>
      <c r="P2198">
        <v>-50</v>
      </c>
      <c r="Q2198">
        <v>-3.65497076023392E-2</v>
      </c>
      <c r="R2198" t="s">
        <v>43</v>
      </c>
      <c r="S2198">
        <v>46</v>
      </c>
      <c r="T2198" t="s">
        <v>9189</v>
      </c>
      <c r="U2198" t="s">
        <v>4576</v>
      </c>
      <c r="V2198" t="s">
        <v>136</v>
      </c>
      <c r="W2198" t="s">
        <v>4579</v>
      </c>
      <c r="X2198" t="s">
        <v>9198</v>
      </c>
      <c r="Y2198" t="s">
        <v>9166</v>
      </c>
      <c r="Z2198" t="s">
        <v>47</v>
      </c>
      <c r="AA2198" t="s">
        <v>159</v>
      </c>
    </row>
    <row r="2199" spans="1:27" x14ac:dyDescent="0.25">
      <c r="A2199">
        <v>5149</v>
      </c>
      <c r="B2199">
        <v>2198</v>
      </c>
      <c r="C2199" t="s">
        <v>7998</v>
      </c>
      <c r="D2199" t="s">
        <v>15</v>
      </c>
      <c r="E2199" t="s">
        <v>1122</v>
      </c>
      <c r="F2199" t="s">
        <v>499</v>
      </c>
      <c r="G2199" s="4" t="s">
        <v>1011</v>
      </c>
      <c r="H2199" s="4">
        <v>3.2245370370370369E-2</v>
      </c>
      <c r="I2199" s="4">
        <v>3.3483796296296296E-2</v>
      </c>
      <c r="J2199" s="4">
        <v>3.2291666666666666E-3</v>
      </c>
      <c r="K2199" s="4">
        <v>1.5925925925925927E-2</v>
      </c>
      <c r="L2199" t="s">
        <v>6836</v>
      </c>
      <c r="M2199" t="s">
        <v>7375</v>
      </c>
      <c r="N2199" s="4">
        <v>1.6319444444444445E-2</v>
      </c>
      <c r="O2199" s="9">
        <v>1.6319444444444445E-2</v>
      </c>
      <c r="P2199">
        <v>-34</v>
      </c>
      <c r="Q2199">
        <v>-2.4709302325581401E-2</v>
      </c>
      <c r="R2199" t="s">
        <v>43</v>
      </c>
      <c r="S2199">
        <v>46</v>
      </c>
      <c r="T2199" t="s">
        <v>9189</v>
      </c>
      <c r="U2199" t="s">
        <v>4576</v>
      </c>
      <c r="V2199" t="s">
        <v>136</v>
      </c>
      <c r="W2199" t="s">
        <v>4579</v>
      </c>
      <c r="X2199" t="s">
        <v>9198</v>
      </c>
      <c r="Y2199" t="s">
        <v>9166</v>
      </c>
      <c r="Z2199" t="s">
        <v>47</v>
      </c>
      <c r="AA2199" t="s">
        <v>184</v>
      </c>
    </row>
    <row r="2200" spans="1:27" x14ac:dyDescent="0.25">
      <c r="A2200">
        <v>2412</v>
      </c>
      <c r="B2200">
        <v>2199</v>
      </c>
      <c r="C2200" t="s">
        <v>2835</v>
      </c>
      <c r="D2200" t="s">
        <v>15</v>
      </c>
      <c r="E2200" t="s">
        <v>780</v>
      </c>
      <c r="F2200" t="s">
        <v>82</v>
      </c>
      <c r="G2200" s="4" t="s">
        <v>1011</v>
      </c>
      <c r="H2200" s="4">
        <v>3.2245370370370369E-2</v>
      </c>
      <c r="I2200" s="4">
        <v>3.3530092592592591E-2</v>
      </c>
      <c r="J2200" s="4">
        <v>3.2291666666666666E-3</v>
      </c>
      <c r="K2200" s="4">
        <v>1.6215277777777776E-2</v>
      </c>
      <c r="L2200" t="s">
        <v>6836</v>
      </c>
      <c r="M2200" t="s">
        <v>5016</v>
      </c>
      <c r="N2200" s="4">
        <v>1.6030092592592592E-2</v>
      </c>
      <c r="O2200" s="9">
        <v>1.6030092592592592E-2</v>
      </c>
      <c r="P2200">
        <v>16</v>
      </c>
      <c r="Q2200">
        <v>1.14204139900071E-2</v>
      </c>
      <c r="R2200" t="s">
        <v>23</v>
      </c>
      <c r="S2200">
        <v>46</v>
      </c>
      <c r="T2200" t="s">
        <v>9189</v>
      </c>
      <c r="U2200" t="s">
        <v>4576</v>
      </c>
      <c r="V2200" t="s">
        <v>136</v>
      </c>
      <c r="W2200" t="s">
        <v>4579</v>
      </c>
      <c r="X2200" t="s">
        <v>9198</v>
      </c>
      <c r="Y2200" t="s">
        <v>9166</v>
      </c>
      <c r="Z2200" t="s">
        <v>47</v>
      </c>
      <c r="AA2200" t="s">
        <v>79</v>
      </c>
    </row>
    <row r="2201" spans="1:27" x14ac:dyDescent="0.25">
      <c r="A2201">
        <v>2073</v>
      </c>
      <c r="B2201">
        <v>2200</v>
      </c>
      <c r="C2201" t="s">
        <v>2836</v>
      </c>
      <c r="D2201" t="s">
        <v>15</v>
      </c>
      <c r="E2201" t="s">
        <v>1952</v>
      </c>
      <c r="F2201" t="s">
        <v>64</v>
      </c>
      <c r="G2201" s="4" t="s">
        <v>151</v>
      </c>
      <c r="H2201" s="4">
        <v>3.2245370370370369E-2</v>
      </c>
      <c r="I2201" s="4">
        <v>3.5902777777777777E-2</v>
      </c>
      <c r="J2201" s="4">
        <v>3.2291666666666666E-3</v>
      </c>
      <c r="K2201" s="4">
        <v>1.5995370370370372E-2</v>
      </c>
      <c r="L2201" t="s">
        <v>6836</v>
      </c>
      <c r="M2201" t="s">
        <v>4843</v>
      </c>
      <c r="N2201" s="4">
        <v>1.6250000000000001E-2</v>
      </c>
      <c r="O2201" s="9">
        <v>1.6250000000000001E-2</v>
      </c>
      <c r="P2201">
        <v>-22</v>
      </c>
      <c r="Q2201">
        <v>-1.5918958031837901E-2</v>
      </c>
      <c r="R2201" t="s">
        <v>23</v>
      </c>
      <c r="S2201">
        <v>46</v>
      </c>
      <c r="T2201" t="s">
        <v>9189</v>
      </c>
      <c r="U2201" t="s">
        <v>4576</v>
      </c>
      <c r="V2201" t="s">
        <v>75</v>
      </c>
      <c r="W2201" t="s">
        <v>4579</v>
      </c>
      <c r="X2201" t="s">
        <v>9198</v>
      </c>
      <c r="Y2201" t="s">
        <v>9166</v>
      </c>
      <c r="Z2201" t="s">
        <v>47</v>
      </c>
      <c r="AA2201" t="s">
        <v>9175</v>
      </c>
    </row>
    <row r="2202" spans="1:27" x14ac:dyDescent="0.25">
      <c r="A2202">
        <v>2637</v>
      </c>
      <c r="B2202">
        <v>2201</v>
      </c>
      <c r="C2202" t="s">
        <v>2837</v>
      </c>
      <c r="D2202" t="s">
        <v>15</v>
      </c>
      <c r="E2202" t="s">
        <v>1853</v>
      </c>
      <c r="F2202" t="s">
        <v>308</v>
      </c>
      <c r="G2202" s="4" t="s">
        <v>18</v>
      </c>
      <c r="H2202" s="4">
        <v>3.2268518518518516E-2</v>
      </c>
      <c r="I2202" s="4">
        <v>3.3900462962962966E-2</v>
      </c>
      <c r="J2202" s="4">
        <v>3.2291666666666666E-3</v>
      </c>
      <c r="K2202" s="4">
        <v>1.5879629629629629E-2</v>
      </c>
      <c r="L2202" t="s">
        <v>4634</v>
      </c>
      <c r="M2202" t="s">
        <v>5506</v>
      </c>
      <c r="N2202" s="4">
        <v>1.638888888888889E-2</v>
      </c>
      <c r="O2202" s="9">
        <v>1.638888888888889E-2</v>
      </c>
      <c r="P2202">
        <v>-44</v>
      </c>
      <c r="Q2202">
        <v>-3.2069970845481001E-2</v>
      </c>
      <c r="R2202" t="s">
        <v>43</v>
      </c>
      <c r="S2202">
        <v>46</v>
      </c>
      <c r="T2202" t="s">
        <v>9188</v>
      </c>
      <c r="U2202" t="s">
        <v>4576</v>
      </c>
      <c r="V2202" t="s">
        <v>105</v>
      </c>
      <c r="W2202" t="s">
        <v>4579</v>
      </c>
      <c r="X2202" t="s">
        <v>9198</v>
      </c>
      <c r="Y2202" t="s">
        <v>9166</v>
      </c>
      <c r="Z2202" t="s">
        <v>47</v>
      </c>
      <c r="AA2202" t="s">
        <v>172</v>
      </c>
    </row>
    <row r="2203" spans="1:27" x14ac:dyDescent="0.25">
      <c r="A2203">
        <v>4948</v>
      </c>
      <c r="B2203">
        <v>2202</v>
      </c>
      <c r="C2203" t="s">
        <v>4633</v>
      </c>
      <c r="D2203" t="s">
        <v>15</v>
      </c>
      <c r="F2203" t="s">
        <v>82</v>
      </c>
      <c r="G2203" s="4" t="s">
        <v>18</v>
      </c>
      <c r="H2203" s="4">
        <v>3.2268518518518516E-2</v>
      </c>
      <c r="I2203" s="4">
        <v>3.5879629629629629E-2</v>
      </c>
      <c r="J2203" s="4">
        <v>3.2291666666666666E-3</v>
      </c>
      <c r="K2203" s="4">
        <v>1.6203703703703703E-2</v>
      </c>
      <c r="L2203" t="s">
        <v>4634</v>
      </c>
      <c r="M2203" t="s">
        <v>4635</v>
      </c>
      <c r="N2203" s="4">
        <v>1.6064814814814816E-2</v>
      </c>
      <c r="O2203" s="9">
        <v>1.6064814814814816E-2</v>
      </c>
      <c r="P2203">
        <v>12</v>
      </c>
      <c r="Q2203">
        <v>8.5714285714285701E-3</v>
      </c>
      <c r="R2203" t="s">
        <v>23</v>
      </c>
      <c r="S2203">
        <v>46</v>
      </c>
      <c r="T2203" t="s">
        <v>9188</v>
      </c>
      <c r="U2203" t="s">
        <v>4579</v>
      </c>
      <c r="V2203" t="s">
        <v>105</v>
      </c>
      <c r="W2203" t="s">
        <v>4579</v>
      </c>
      <c r="X2203" t="s">
        <v>9198</v>
      </c>
      <c r="Y2203" t="s">
        <v>9166</v>
      </c>
      <c r="Z2203" t="s">
        <v>47</v>
      </c>
      <c r="AA2203" t="s">
        <v>75</v>
      </c>
    </row>
    <row r="2204" spans="1:27" x14ac:dyDescent="0.25">
      <c r="A2204">
        <v>2850</v>
      </c>
      <c r="B2204">
        <v>2203</v>
      </c>
      <c r="C2204" t="s">
        <v>2838</v>
      </c>
      <c r="D2204" t="s">
        <v>15</v>
      </c>
      <c r="F2204" t="s">
        <v>82</v>
      </c>
      <c r="G2204" s="4" t="s">
        <v>135</v>
      </c>
      <c r="H2204" s="4">
        <v>3.229166666666667E-2</v>
      </c>
      <c r="I2204" s="4">
        <v>3.5995370370370372E-2</v>
      </c>
      <c r="J2204" s="4">
        <v>3.2291666666666666E-3</v>
      </c>
      <c r="K2204" s="4">
        <v>1.5983796296296298E-2</v>
      </c>
      <c r="L2204" t="s">
        <v>5022</v>
      </c>
      <c r="M2204" t="s">
        <v>5023</v>
      </c>
      <c r="N2204" s="4">
        <v>1.6307870370370372E-2</v>
      </c>
      <c r="O2204" s="9">
        <v>1.6307870370370372E-2</v>
      </c>
      <c r="P2204">
        <v>-28</v>
      </c>
      <c r="Q2204">
        <v>-2.0275162925416399E-2</v>
      </c>
      <c r="R2204" t="s">
        <v>43</v>
      </c>
      <c r="S2204">
        <v>46</v>
      </c>
      <c r="T2204" t="s">
        <v>9188</v>
      </c>
      <c r="U2204" t="s">
        <v>4579</v>
      </c>
      <c r="V2204" t="s">
        <v>136</v>
      </c>
      <c r="W2204" t="s">
        <v>4579</v>
      </c>
      <c r="X2204" t="s">
        <v>9198</v>
      </c>
      <c r="Y2204" t="s">
        <v>9166</v>
      </c>
      <c r="Z2204" t="s">
        <v>47</v>
      </c>
      <c r="AA2204" t="s">
        <v>9177</v>
      </c>
    </row>
    <row r="2205" spans="1:27" x14ac:dyDescent="0.25">
      <c r="A2205">
        <v>5194</v>
      </c>
      <c r="B2205">
        <v>2204</v>
      </c>
      <c r="C2205" t="s">
        <v>5292</v>
      </c>
      <c r="D2205" t="s">
        <v>15</v>
      </c>
      <c r="F2205" t="s">
        <v>82</v>
      </c>
      <c r="G2205" s="4" t="s">
        <v>30</v>
      </c>
      <c r="H2205" s="4">
        <v>3.2303240740740743E-2</v>
      </c>
      <c r="I2205" s="4">
        <v>3.6527777777777777E-2</v>
      </c>
      <c r="J2205" s="4">
        <v>3.2291666666666666E-3</v>
      </c>
      <c r="K2205" s="4">
        <v>1.6574074074074074E-2</v>
      </c>
      <c r="L2205" t="s">
        <v>5293</v>
      </c>
      <c r="M2205" t="s">
        <v>5194</v>
      </c>
      <c r="N2205" s="4">
        <v>1.5729166666666666E-2</v>
      </c>
      <c r="O2205" s="9">
        <v>1.5729166666666666E-2</v>
      </c>
      <c r="P2205">
        <v>73</v>
      </c>
      <c r="Q2205">
        <v>5.0977653631284897E-2</v>
      </c>
      <c r="R2205" t="s">
        <v>19</v>
      </c>
      <c r="S2205">
        <v>46</v>
      </c>
      <c r="T2205" t="s">
        <v>9188</v>
      </c>
      <c r="U2205" t="s">
        <v>4579</v>
      </c>
      <c r="V2205" t="s">
        <v>75</v>
      </c>
      <c r="W2205" t="s">
        <v>4579</v>
      </c>
      <c r="X2205" t="s">
        <v>9198</v>
      </c>
      <c r="Y2205" t="s">
        <v>9166</v>
      </c>
      <c r="Z2205" t="s">
        <v>47</v>
      </c>
      <c r="AA2205" t="s">
        <v>172</v>
      </c>
    </row>
    <row r="2206" spans="1:27" x14ac:dyDescent="0.25">
      <c r="A2206">
        <v>3359</v>
      </c>
      <c r="B2206">
        <v>2205</v>
      </c>
      <c r="C2206" t="s">
        <v>2839</v>
      </c>
      <c r="D2206" t="s">
        <v>15</v>
      </c>
      <c r="F2206" t="s">
        <v>1100</v>
      </c>
      <c r="G2206" s="4" t="s">
        <v>207</v>
      </c>
      <c r="H2206" s="4">
        <v>3.2314814814814817E-2</v>
      </c>
      <c r="I2206" s="4">
        <v>3.6990740740740741E-2</v>
      </c>
      <c r="J2206" s="4">
        <v>3.2291666666666666E-3</v>
      </c>
      <c r="K2206" s="4">
        <v>1.6307870370370372E-2</v>
      </c>
      <c r="L2206" t="s">
        <v>5979</v>
      </c>
      <c r="M2206" t="s">
        <v>5980</v>
      </c>
      <c r="N2206" s="4">
        <v>1.6006944444444445E-2</v>
      </c>
      <c r="O2206" s="9">
        <v>1.6006944444444445E-2</v>
      </c>
      <c r="P2206">
        <v>26</v>
      </c>
      <c r="Q2206">
        <v>1.8452803406671402E-2</v>
      </c>
      <c r="R2206" t="s">
        <v>23</v>
      </c>
      <c r="S2206">
        <v>46</v>
      </c>
      <c r="T2206" t="s">
        <v>9188</v>
      </c>
      <c r="U2206" t="s">
        <v>4579</v>
      </c>
      <c r="V2206" t="s">
        <v>165</v>
      </c>
      <c r="W2206" t="s">
        <v>4579</v>
      </c>
      <c r="X2206" t="s">
        <v>9198</v>
      </c>
      <c r="Y2206" t="s">
        <v>9166</v>
      </c>
      <c r="Z2206" t="s">
        <v>47</v>
      </c>
      <c r="AA2206" t="s">
        <v>101</v>
      </c>
    </row>
    <row r="2207" spans="1:27" x14ac:dyDescent="0.25">
      <c r="A2207">
        <v>2303</v>
      </c>
      <c r="B2207">
        <v>2206</v>
      </c>
      <c r="C2207" t="s">
        <v>9026</v>
      </c>
      <c r="D2207" t="s">
        <v>15</v>
      </c>
      <c r="E2207" t="s">
        <v>1168</v>
      </c>
      <c r="F2207" t="s">
        <v>82</v>
      </c>
      <c r="G2207" s="4" t="s">
        <v>30</v>
      </c>
      <c r="H2207" s="4">
        <v>3.2314814814814817E-2</v>
      </c>
      <c r="I2207" s="4">
        <v>3.6041666666666666E-2</v>
      </c>
      <c r="J2207" s="4">
        <v>3.2291666666666666E-3</v>
      </c>
      <c r="K2207" s="4">
        <v>1.6481481481481482E-2</v>
      </c>
      <c r="L2207" t="s">
        <v>5979</v>
      </c>
      <c r="M2207" t="s">
        <v>5978</v>
      </c>
      <c r="N2207" s="4">
        <v>1.5833333333333335E-2</v>
      </c>
      <c r="O2207" s="9">
        <v>1.5833333333333335E-2</v>
      </c>
      <c r="P2207">
        <v>56</v>
      </c>
      <c r="Q2207">
        <v>3.9325842696629199E-2</v>
      </c>
      <c r="R2207" t="s">
        <v>19</v>
      </c>
      <c r="S2207">
        <v>46</v>
      </c>
      <c r="T2207" t="s">
        <v>9188</v>
      </c>
      <c r="U2207" t="s">
        <v>4576</v>
      </c>
      <c r="V2207" t="s">
        <v>75</v>
      </c>
      <c r="W2207" t="s">
        <v>4579</v>
      </c>
      <c r="X2207" t="s">
        <v>9198</v>
      </c>
      <c r="Y2207" t="s">
        <v>9166</v>
      </c>
      <c r="Z2207" t="s">
        <v>47</v>
      </c>
      <c r="AA2207" t="s">
        <v>147</v>
      </c>
    </row>
    <row r="2208" spans="1:27" x14ac:dyDescent="0.25">
      <c r="A2208">
        <v>1693</v>
      </c>
      <c r="B2208">
        <v>2207</v>
      </c>
      <c r="C2208" t="s">
        <v>2840</v>
      </c>
      <c r="D2208" t="s">
        <v>15</v>
      </c>
      <c r="E2208" t="s">
        <v>2057</v>
      </c>
      <c r="F2208" t="s">
        <v>61</v>
      </c>
      <c r="G2208" s="4" t="s">
        <v>1011</v>
      </c>
      <c r="H2208" s="4">
        <v>3.2314814814814817E-2</v>
      </c>
      <c r="I2208" s="4">
        <v>3.5949074074074071E-2</v>
      </c>
      <c r="J2208" s="4">
        <v>3.2291666666666666E-3</v>
      </c>
      <c r="K2208" s="4">
        <v>1.638888888888889E-2</v>
      </c>
      <c r="L2208" t="s">
        <v>5979</v>
      </c>
      <c r="M2208" t="s">
        <v>4637</v>
      </c>
      <c r="N2208" s="4">
        <v>1.5925925925925927E-2</v>
      </c>
      <c r="O2208" s="9">
        <v>1.5925925925925927E-2</v>
      </c>
      <c r="P2208">
        <v>40</v>
      </c>
      <c r="Q2208">
        <v>2.82485875706215E-2</v>
      </c>
      <c r="R2208" t="s">
        <v>19</v>
      </c>
      <c r="S2208">
        <v>46</v>
      </c>
      <c r="T2208" t="s">
        <v>9189</v>
      </c>
      <c r="U2208" t="s">
        <v>4576</v>
      </c>
      <c r="V2208" t="s">
        <v>136</v>
      </c>
      <c r="W2208" t="s">
        <v>4579</v>
      </c>
      <c r="X2208" t="s">
        <v>9198</v>
      </c>
      <c r="Y2208" t="s">
        <v>9166</v>
      </c>
      <c r="Z2208" t="s">
        <v>47</v>
      </c>
      <c r="AA2208" t="s">
        <v>122</v>
      </c>
    </row>
    <row r="2209" spans="1:27" x14ac:dyDescent="0.25">
      <c r="A2209">
        <v>2679</v>
      </c>
      <c r="B2209">
        <v>2208</v>
      </c>
      <c r="C2209" t="s">
        <v>8162</v>
      </c>
      <c r="D2209" t="s">
        <v>15</v>
      </c>
      <c r="E2209" t="s">
        <v>2841</v>
      </c>
      <c r="F2209" t="s">
        <v>1383</v>
      </c>
      <c r="G2209" s="4" t="s">
        <v>135</v>
      </c>
      <c r="H2209" s="4">
        <v>3.2314814814814817E-2</v>
      </c>
      <c r="I2209" s="4">
        <v>3.5949074074074071E-2</v>
      </c>
      <c r="J2209" s="4">
        <v>3.2291666666666666E-3</v>
      </c>
      <c r="K2209" s="4">
        <v>1.5983796296296298E-2</v>
      </c>
      <c r="L2209" t="s">
        <v>5979</v>
      </c>
      <c r="M2209" t="s">
        <v>5023</v>
      </c>
      <c r="N2209" s="4">
        <v>1.6331018518518519E-2</v>
      </c>
      <c r="O2209" s="9">
        <v>1.6331018518518519E-2</v>
      </c>
      <c r="P2209">
        <v>-30</v>
      </c>
      <c r="Q2209">
        <v>-2.1723388848660399E-2</v>
      </c>
      <c r="R2209" t="s">
        <v>43</v>
      </c>
      <c r="S2209">
        <v>46</v>
      </c>
      <c r="T2209" t="s">
        <v>9188</v>
      </c>
      <c r="U2209" t="s">
        <v>4576</v>
      </c>
      <c r="V2209" t="s">
        <v>136</v>
      </c>
      <c r="W2209" t="s">
        <v>4579</v>
      </c>
      <c r="X2209" t="s">
        <v>9198</v>
      </c>
      <c r="Y2209" t="s">
        <v>9166</v>
      </c>
      <c r="Z2209" t="s">
        <v>47</v>
      </c>
      <c r="AA2209" t="s">
        <v>9177</v>
      </c>
    </row>
    <row r="2210" spans="1:27" x14ac:dyDescent="0.25">
      <c r="A2210">
        <v>4305</v>
      </c>
      <c r="B2210">
        <v>2209</v>
      </c>
      <c r="C2210" t="s">
        <v>2842</v>
      </c>
      <c r="D2210" t="s">
        <v>15</v>
      </c>
      <c r="E2210" t="s">
        <v>1249</v>
      </c>
      <c r="F2210" t="s">
        <v>82</v>
      </c>
      <c r="G2210" s="4" t="s">
        <v>186</v>
      </c>
      <c r="H2210" s="4">
        <v>3.2326388888888891E-2</v>
      </c>
      <c r="I2210" s="4">
        <v>3.5891203703703703E-2</v>
      </c>
      <c r="J2210" s="4">
        <v>3.2291666666666666E-3</v>
      </c>
      <c r="K2210" s="4">
        <v>1.6192129629629629E-2</v>
      </c>
      <c r="L2210" t="s">
        <v>8990</v>
      </c>
      <c r="M2210" t="s">
        <v>4632</v>
      </c>
      <c r="N2210" s="4">
        <v>1.6134259259259258E-2</v>
      </c>
      <c r="O2210" s="9">
        <v>1.6134259259259258E-2</v>
      </c>
      <c r="P2210">
        <v>5</v>
      </c>
      <c r="Q2210">
        <v>3.5739814152966399E-3</v>
      </c>
      <c r="R2210" t="s">
        <v>23</v>
      </c>
      <c r="S2210">
        <v>46</v>
      </c>
      <c r="T2210" t="s">
        <v>9189</v>
      </c>
      <c r="U2210" t="s">
        <v>4576</v>
      </c>
      <c r="V2210" t="s">
        <v>105</v>
      </c>
      <c r="W2210" t="s">
        <v>4579</v>
      </c>
      <c r="X2210" t="s">
        <v>9198</v>
      </c>
      <c r="Y2210" t="s">
        <v>9166</v>
      </c>
      <c r="Z2210" t="s">
        <v>47</v>
      </c>
      <c r="AA2210" t="s">
        <v>71</v>
      </c>
    </row>
    <row r="2211" spans="1:27" x14ac:dyDescent="0.25">
      <c r="A2211">
        <v>1432</v>
      </c>
      <c r="B2211">
        <v>2210</v>
      </c>
      <c r="C2211" t="s">
        <v>9027</v>
      </c>
      <c r="D2211" t="s">
        <v>15</v>
      </c>
      <c r="E2211" t="s">
        <v>2843</v>
      </c>
      <c r="F2211" t="s">
        <v>82</v>
      </c>
      <c r="G2211" s="4" t="s">
        <v>151</v>
      </c>
      <c r="H2211" s="4">
        <v>3.2326388888888891E-2</v>
      </c>
      <c r="I2211" s="4">
        <v>3.6041666666666666E-2</v>
      </c>
      <c r="J2211" s="4">
        <v>3.2291666666666666E-3</v>
      </c>
      <c r="K2211" s="4">
        <v>1.6354166666666666E-2</v>
      </c>
      <c r="L2211" t="s">
        <v>8990</v>
      </c>
      <c r="M2211" t="s">
        <v>5508</v>
      </c>
      <c r="N2211" s="4">
        <v>1.5972222222222221E-2</v>
      </c>
      <c r="O2211" s="9">
        <v>1.5972222222222221E-2</v>
      </c>
      <c r="P2211">
        <v>33</v>
      </c>
      <c r="Q2211">
        <v>2.3354564755838601E-2</v>
      </c>
      <c r="R2211" t="s">
        <v>19</v>
      </c>
      <c r="S2211">
        <v>46</v>
      </c>
      <c r="T2211" t="s">
        <v>9189</v>
      </c>
      <c r="U2211" t="s">
        <v>4576</v>
      </c>
      <c r="V2211" t="s">
        <v>75</v>
      </c>
      <c r="W2211" t="s">
        <v>4579</v>
      </c>
      <c r="X2211" t="s">
        <v>9198</v>
      </c>
      <c r="Y2211" t="s">
        <v>9166</v>
      </c>
      <c r="Z2211" t="s">
        <v>47</v>
      </c>
      <c r="AA2211" t="s">
        <v>114</v>
      </c>
    </row>
    <row r="2212" spans="1:27" x14ac:dyDescent="0.25">
      <c r="A2212">
        <v>5004</v>
      </c>
      <c r="B2212">
        <v>2211</v>
      </c>
      <c r="C2212" t="s">
        <v>2844</v>
      </c>
      <c r="D2212" t="s">
        <v>15</v>
      </c>
      <c r="E2212" t="s">
        <v>2490</v>
      </c>
      <c r="F2212" t="s">
        <v>510</v>
      </c>
      <c r="G2212" s="4" t="s">
        <v>18</v>
      </c>
      <c r="H2212" s="4">
        <v>3.2337962962962964E-2</v>
      </c>
      <c r="I2212" s="4">
        <v>3.5983796296296298E-2</v>
      </c>
      <c r="J2212" s="4">
        <v>3.2291666666666666E-3</v>
      </c>
      <c r="K2212" s="4">
        <v>1.6041666666666666E-2</v>
      </c>
      <c r="L2212" t="s">
        <v>8403</v>
      </c>
      <c r="M2212" t="s">
        <v>5030</v>
      </c>
      <c r="N2212" s="4">
        <v>1.6296296296296295E-2</v>
      </c>
      <c r="O2212" s="9">
        <v>1.6296296296296295E-2</v>
      </c>
      <c r="P2212">
        <v>-22</v>
      </c>
      <c r="Q2212">
        <v>-1.58730158730159E-2</v>
      </c>
      <c r="R2212" t="s">
        <v>23</v>
      </c>
      <c r="S2212">
        <v>46</v>
      </c>
      <c r="T2212" t="s">
        <v>9188</v>
      </c>
      <c r="U2212" t="s">
        <v>4576</v>
      </c>
      <c r="V2212" t="s">
        <v>105</v>
      </c>
      <c r="W2212" t="s">
        <v>4579</v>
      </c>
      <c r="X2212" t="s">
        <v>9198</v>
      </c>
      <c r="Y2212" t="s">
        <v>9166</v>
      </c>
      <c r="Z2212" t="s">
        <v>47</v>
      </c>
      <c r="AA2212" t="s">
        <v>9179</v>
      </c>
    </row>
    <row r="2213" spans="1:27" x14ac:dyDescent="0.25">
      <c r="A2213">
        <v>2435</v>
      </c>
      <c r="B2213">
        <v>2212</v>
      </c>
      <c r="C2213" t="s">
        <v>8402</v>
      </c>
      <c r="D2213" t="s">
        <v>15</v>
      </c>
      <c r="E2213" t="s">
        <v>1368</v>
      </c>
      <c r="F2213" t="s">
        <v>260</v>
      </c>
      <c r="G2213" s="4" t="s">
        <v>135</v>
      </c>
      <c r="H2213" s="4">
        <v>3.2337962962962964E-2</v>
      </c>
      <c r="I2213" s="4">
        <v>3.6157407407407409E-2</v>
      </c>
      <c r="J2213" s="4">
        <v>3.2291666666666666E-3</v>
      </c>
      <c r="K2213" s="4">
        <v>1.6307870370370372E-2</v>
      </c>
      <c r="L2213" t="s">
        <v>8403</v>
      </c>
      <c r="M2213" t="s">
        <v>5980</v>
      </c>
      <c r="N2213" s="4">
        <v>1.6030092592592592E-2</v>
      </c>
      <c r="O2213" s="9">
        <v>1.6030092592592592E-2</v>
      </c>
      <c r="P2213">
        <v>24</v>
      </c>
      <c r="Q2213">
        <v>1.7033356990773602E-2</v>
      </c>
      <c r="R2213" t="s">
        <v>23</v>
      </c>
      <c r="S2213">
        <v>46</v>
      </c>
      <c r="T2213" t="s">
        <v>9188</v>
      </c>
      <c r="U2213" t="s">
        <v>4576</v>
      </c>
      <c r="V2213" t="s">
        <v>136</v>
      </c>
      <c r="W2213" t="s">
        <v>4579</v>
      </c>
      <c r="X2213" t="s">
        <v>9198</v>
      </c>
      <c r="Y2213" t="s">
        <v>9166</v>
      </c>
      <c r="Z2213" t="s">
        <v>47</v>
      </c>
      <c r="AA2213" t="s">
        <v>101</v>
      </c>
    </row>
    <row r="2214" spans="1:27" x14ac:dyDescent="0.25">
      <c r="A2214">
        <v>2560</v>
      </c>
      <c r="B2214">
        <v>2213</v>
      </c>
      <c r="C2214" t="s">
        <v>2845</v>
      </c>
      <c r="D2214" t="s">
        <v>15</v>
      </c>
      <c r="E2214" t="s">
        <v>2846</v>
      </c>
      <c r="F2214" t="s">
        <v>68</v>
      </c>
      <c r="G2214" s="4" t="s">
        <v>186</v>
      </c>
      <c r="H2214" s="4">
        <v>3.2349537037037038E-2</v>
      </c>
      <c r="I2214" s="4">
        <v>3.5891203703703703E-2</v>
      </c>
      <c r="J2214" s="4">
        <v>3.2407407407407406E-3</v>
      </c>
      <c r="K2214" s="4">
        <v>1.6250000000000001E-2</v>
      </c>
      <c r="L2214" t="s">
        <v>7379</v>
      </c>
      <c r="M2214" t="s">
        <v>5019</v>
      </c>
      <c r="N2214" s="4">
        <v>1.6099537037037037E-2</v>
      </c>
      <c r="O2214" s="9">
        <v>1.6099537037037037E-2</v>
      </c>
      <c r="P2214">
        <v>13</v>
      </c>
      <c r="Q2214">
        <v>9.2592592592592605E-3</v>
      </c>
      <c r="R2214" t="s">
        <v>23</v>
      </c>
      <c r="S2214">
        <v>46</v>
      </c>
      <c r="T2214" t="s">
        <v>9189</v>
      </c>
      <c r="U2214" t="s">
        <v>4576</v>
      </c>
      <c r="V2214" t="s">
        <v>105</v>
      </c>
      <c r="W2214" t="s">
        <v>4579</v>
      </c>
      <c r="X2214" t="s">
        <v>9198</v>
      </c>
      <c r="Y2214" t="s">
        <v>9166</v>
      </c>
      <c r="Z2214" t="s">
        <v>47</v>
      </c>
      <c r="AA2214" t="s">
        <v>89</v>
      </c>
    </row>
    <row r="2215" spans="1:27" x14ac:dyDescent="0.25">
      <c r="A2215">
        <v>4797</v>
      </c>
      <c r="B2215">
        <v>2214</v>
      </c>
      <c r="C2215" t="s">
        <v>7378</v>
      </c>
      <c r="D2215" t="s">
        <v>15</v>
      </c>
      <c r="E2215" t="s">
        <v>1474</v>
      </c>
      <c r="F2215" t="s">
        <v>264</v>
      </c>
      <c r="G2215" s="4" t="s">
        <v>186</v>
      </c>
      <c r="H2215" s="4">
        <v>3.2349537037037038E-2</v>
      </c>
      <c r="I2215" s="4">
        <v>3.3796296296296297E-2</v>
      </c>
      <c r="J2215" s="4">
        <v>3.2407407407407406E-3</v>
      </c>
      <c r="K2215" s="4">
        <v>1.6122685185185184E-2</v>
      </c>
      <c r="L2215" t="s">
        <v>7379</v>
      </c>
      <c r="M2215" t="s">
        <v>7004</v>
      </c>
      <c r="N2215" s="4">
        <v>1.6226851851851853E-2</v>
      </c>
      <c r="O2215" s="9">
        <v>1.6226851851851853E-2</v>
      </c>
      <c r="P2215">
        <v>-9</v>
      </c>
      <c r="Q2215">
        <v>-6.4608758076094798E-3</v>
      </c>
      <c r="R2215" t="s">
        <v>23</v>
      </c>
      <c r="S2215">
        <v>46</v>
      </c>
      <c r="T2215" t="s">
        <v>9189</v>
      </c>
      <c r="U2215" t="s">
        <v>4576</v>
      </c>
      <c r="V2215" t="s">
        <v>105</v>
      </c>
      <c r="W2215" t="s">
        <v>4579</v>
      </c>
      <c r="X2215" t="s">
        <v>9198</v>
      </c>
      <c r="Y2215" t="s">
        <v>9166</v>
      </c>
      <c r="Z2215" t="s">
        <v>47</v>
      </c>
      <c r="AA2215" t="s">
        <v>51</v>
      </c>
    </row>
    <row r="2216" spans="1:27" x14ac:dyDescent="0.25">
      <c r="A2216">
        <v>4168</v>
      </c>
      <c r="B2216">
        <v>2215</v>
      </c>
      <c r="C2216" t="s">
        <v>270</v>
      </c>
      <c r="D2216" t="s">
        <v>15</v>
      </c>
      <c r="E2216" t="s">
        <v>2847</v>
      </c>
      <c r="F2216" t="s">
        <v>82</v>
      </c>
      <c r="G2216" s="4" t="s">
        <v>18</v>
      </c>
      <c r="H2216" s="4">
        <v>3.2349537037037038E-2</v>
      </c>
      <c r="I2216" s="4">
        <v>3.6122685185185188E-2</v>
      </c>
      <c r="J2216" s="4">
        <v>3.2407407407407406E-3</v>
      </c>
      <c r="K2216" s="4">
        <v>1.6215277777777776E-2</v>
      </c>
      <c r="L2216" t="s">
        <v>7379</v>
      </c>
      <c r="M2216" t="s">
        <v>5016</v>
      </c>
      <c r="N2216" s="4">
        <v>1.6134259259259258E-2</v>
      </c>
      <c r="O2216" s="9">
        <v>1.6134259259259258E-2</v>
      </c>
      <c r="P2216">
        <v>7</v>
      </c>
      <c r="Q2216">
        <v>4.9964311206281203E-3</v>
      </c>
      <c r="R2216" t="s">
        <v>23</v>
      </c>
      <c r="S2216">
        <v>46</v>
      </c>
      <c r="T2216" t="s">
        <v>9188</v>
      </c>
      <c r="U2216" t="s">
        <v>4576</v>
      </c>
      <c r="V2216" t="s">
        <v>105</v>
      </c>
      <c r="W2216" t="s">
        <v>4579</v>
      </c>
      <c r="X2216" t="s">
        <v>9198</v>
      </c>
      <c r="Y2216" t="s">
        <v>9166</v>
      </c>
      <c r="Z2216" t="s">
        <v>47</v>
      </c>
      <c r="AA2216" t="s">
        <v>79</v>
      </c>
    </row>
    <row r="2217" spans="1:27" x14ac:dyDescent="0.25">
      <c r="A2217">
        <v>1076</v>
      </c>
      <c r="B2217">
        <v>2216</v>
      </c>
      <c r="C2217" t="s">
        <v>8493</v>
      </c>
      <c r="D2217" t="s">
        <v>15</v>
      </c>
      <c r="E2217" t="s">
        <v>2848</v>
      </c>
      <c r="F2217" t="s">
        <v>573</v>
      </c>
      <c r="G2217" s="4" t="s">
        <v>135</v>
      </c>
      <c r="H2217" s="4">
        <v>3.2361111111111111E-2</v>
      </c>
      <c r="I2217" s="4">
        <v>3.6111111111111108E-2</v>
      </c>
      <c r="J2217" s="4">
        <v>3.2407407407407406E-3</v>
      </c>
      <c r="K2217" s="4">
        <v>1.6180555555555556E-2</v>
      </c>
      <c r="L2217" t="s">
        <v>5294</v>
      </c>
      <c r="M2217" t="s">
        <v>5025</v>
      </c>
      <c r="N2217" s="4">
        <v>1.6180555555555556E-2</v>
      </c>
      <c r="O2217" s="9">
        <v>1.6180555555555556E-2</v>
      </c>
      <c r="P2217">
        <v>0</v>
      </c>
      <c r="Q2217">
        <v>0</v>
      </c>
      <c r="R2217" t="s">
        <v>23</v>
      </c>
      <c r="S2217">
        <v>46</v>
      </c>
      <c r="T2217" t="s">
        <v>9188</v>
      </c>
      <c r="U2217" t="s">
        <v>4576</v>
      </c>
      <c r="V2217" t="s">
        <v>136</v>
      </c>
      <c r="W2217" t="s">
        <v>4579</v>
      </c>
      <c r="X2217" t="s">
        <v>9198</v>
      </c>
      <c r="Y2217" t="s">
        <v>9166</v>
      </c>
      <c r="Z2217" t="s">
        <v>47</v>
      </c>
      <c r="AA2217" t="s">
        <v>69</v>
      </c>
    </row>
    <row r="2218" spans="1:27" x14ac:dyDescent="0.25">
      <c r="A2218">
        <v>2381</v>
      </c>
      <c r="B2218">
        <v>2217</v>
      </c>
      <c r="C2218" t="s">
        <v>2849</v>
      </c>
      <c r="D2218" t="s">
        <v>15</v>
      </c>
      <c r="F2218" t="s">
        <v>82</v>
      </c>
      <c r="G2218" s="4" t="s">
        <v>30</v>
      </c>
      <c r="H2218" s="4">
        <v>3.2361111111111111E-2</v>
      </c>
      <c r="I2218" s="4">
        <v>3.622685185185185E-2</v>
      </c>
      <c r="J2218" s="4">
        <v>3.2407407407407406E-3</v>
      </c>
      <c r="K2218" s="4">
        <v>1.699074074074074E-2</v>
      </c>
      <c r="L2218" t="s">
        <v>5294</v>
      </c>
      <c r="M2218" t="s">
        <v>4663</v>
      </c>
      <c r="N2218" s="4">
        <v>1.5370370370370371E-2</v>
      </c>
      <c r="O2218" s="9">
        <v>1.5370370370370371E-2</v>
      </c>
      <c r="P2218">
        <v>140</v>
      </c>
      <c r="Q2218">
        <v>9.5367847411444107E-2</v>
      </c>
      <c r="R2218" t="s">
        <v>19</v>
      </c>
      <c r="S2218">
        <v>46</v>
      </c>
      <c r="T2218" t="s">
        <v>9188</v>
      </c>
      <c r="U2218" t="s">
        <v>4579</v>
      </c>
      <c r="V2218" t="s">
        <v>75</v>
      </c>
      <c r="W2218" t="s">
        <v>4579</v>
      </c>
      <c r="X2218" t="s">
        <v>9198</v>
      </c>
      <c r="Y2218" t="s">
        <v>9166</v>
      </c>
      <c r="Z2218" t="s">
        <v>47</v>
      </c>
      <c r="AA2218" t="s">
        <v>99</v>
      </c>
    </row>
    <row r="2219" spans="1:27" x14ac:dyDescent="0.25">
      <c r="A2219">
        <v>2692</v>
      </c>
      <c r="B2219">
        <v>2218</v>
      </c>
      <c r="C2219" t="s">
        <v>8404</v>
      </c>
      <c r="D2219" t="s">
        <v>15</v>
      </c>
      <c r="E2219" t="s">
        <v>521</v>
      </c>
      <c r="F2219" t="s">
        <v>425</v>
      </c>
      <c r="G2219" s="4" t="s">
        <v>135</v>
      </c>
      <c r="H2219" s="4">
        <v>3.2361111111111111E-2</v>
      </c>
      <c r="I2219" s="4">
        <v>3.6087962962962961E-2</v>
      </c>
      <c r="J2219" s="4">
        <v>3.2407407407407406E-3</v>
      </c>
      <c r="K2219" s="4">
        <v>1.6331018518518519E-2</v>
      </c>
      <c r="L2219" t="s">
        <v>5294</v>
      </c>
      <c r="M2219" t="s">
        <v>7227</v>
      </c>
      <c r="N2219" s="4">
        <v>1.6030092592592592E-2</v>
      </c>
      <c r="O2219" s="9">
        <v>1.6030092592592592E-2</v>
      </c>
      <c r="P2219">
        <v>26</v>
      </c>
      <c r="Q2219">
        <v>1.8426647767540799E-2</v>
      </c>
      <c r="R2219" t="s">
        <v>23</v>
      </c>
      <c r="S2219">
        <v>46</v>
      </c>
      <c r="T2219" t="s">
        <v>9188</v>
      </c>
      <c r="U2219" t="s">
        <v>4576</v>
      </c>
      <c r="V2219" t="s">
        <v>136</v>
      </c>
      <c r="W2219" t="s">
        <v>4579</v>
      </c>
      <c r="X2219" t="s">
        <v>9198</v>
      </c>
      <c r="Y2219" t="s">
        <v>9166</v>
      </c>
      <c r="Z2219" t="s">
        <v>47</v>
      </c>
      <c r="AA2219" t="s">
        <v>107</v>
      </c>
    </row>
    <row r="2220" spans="1:27" x14ac:dyDescent="0.25">
      <c r="A2220">
        <v>6050</v>
      </c>
      <c r="B2220">
        <v>2219</v>
      </c>
      <c r="C2220" t="s">
        <v>2850</v>
      </c>
      <c r="D2220" t="s">
        <v>15</v>
      </c>
      <c r="E2220" t="s">
        <v>2851</v>
      </c>
      <c r="F2220" t="s">
        <v>82</v>
      </c>
      <c r="G2220" s="4" t="s">
        <v>135</v>
      </c>
      <c r="H2220" s="4">
        <v>3.2361111111111111E-2</v>
      </c>
      <c r="I2220" s="4">
        <v>3.3206018518518517E-2</v>
      </c>
      <c r="J2220" s="4">
        <v>3.2407407407407406E-3</v>
      </c>
      <c r="K2220" s="4">
        <v>1.5625E-2</v>
      </c>
      <c r="L2220" t="s">
        <v>5294</v>
      </c>
      <c r="M2220" t="s">
        <v>5004</v>
      </c>
      <c r="N2220" s="4">
        <v>1.6736111111111111E-2</v>
      </c>
      <c r="O2220" s="9">
        <v>1.6736111111111111E-2</v>
      </c>
      <c r="P2220">
        <v>-96</v>
      </c>
      <c r="Q2220">
        <v>-7.1111111111111097E-2</v>
      </c>
      <c r="R2220" t="s">
        <v>43</v>
      </c>
      <c r="S2220">
        <v>46</v>
      </c>
      <c r="T2220" t="s">
        <v>9188</v>
      </c>
      <c r="U2220" t="s">
        <v>4576</v>
      </c>
      <c r="V2220" t="s">
        <v>136</v>
      </c>
      <c r="W2220" t="s">
        <v>4579</v>
      </c>
      <c r="X2220" t="s">
        <v>9198</v>
      </c>
      <c r="Y2220" t="s">
        <v>9166</v>
      </c>
      <c r="Z2220" t="s">
        <v>47</v>
      </c>
      <c r="AA2220" t="s">
        <v>105</v>
      </c>
    </row>
    <row r="2221" spans="1:27" x14ac:dyDescent="0.25">
      <c r="A2221">
        <v>3808</v>
      </c>
      <c r="B2221">
        <v>2220</v>
      </c>
      <c r="C2221" t="s">
        <v>2852</v>
      </c>
      <c r="D2221" t="s">
        <v>15</v>
      </c>
      <c r="E2221" t="s">
        <v>2853</v>
      </c>
      <c r="F2221" t="s">
        <v>2854</v>
      </c>
      <c r="G2221" s="4" t="s">
        <v>207</v>
      </c>
      <c r="H2221" s="4">
        <v>3.2361111111111111E-2</v>
      </c>
      <c r="I2221" s="4">
        <v>3.6319444444444446E-2</v>
      </c>
      <c r="J2221" s="4">
        <v>3.2407407407407406E-3</v>
      </c>
      <c r="K2221" s="4">
        <v>1.6307870370370372E-2</v>
      </c>
      <c r="L2221" t="s">
        <v>5294</v>
      </c>
      <c r="M2221" t="s">
        <v>5980</v>
      </c>
      <c r="N2221" s="4">
        <v>1.6053240740740739E-2</v>
      </c>
      <c r="O2221" s="9">
        <v>1.6053240740740739E-2</v>
      </c>
      <c r="P2221">
        <v>22</v>
      </c>
      <c r="Q2221">
        <v>1.56139105748758E-2</v>
      </c>
      <c r="R2221" t="s">
        <v>23</v>
      </c>
      <c r="S2221">
        <v>46</v>
      </c>
      <c r="T2221" t="s">
        <v>9188</v>
      </c>
      <c r="U2221" t="s">
        <v>4576</v>
      </c>
      <c r="V2221" t="s">
        <v>165</v>
      </c>
      <c r="W2221" t="s">
        <v>4579</v>
      </c>
      <c r="X2221" t="s">
        <v>9198</v>
      </c>
      <c r="Y2221" t="s">
        <v>9166</v>
      </c>
      <c r="Z2221" t="s">
        <v>47</v>
      </c>
      <c r="AA2221" t="s">
        <v>101</v>
      </c>
    </row>
    <row r="2222" spans="1:27" x14ac:dyDescent="0.25">
      <c r="A2222">
        <v>1132</v>
      </c>
      <c r="B2222">
        <v>2221</v>
      </c>
      <c r="C2222" t="s">
        <v>2855</v>
      </c>
      <c r="D2222" t="s">
        <v>15</v>
      </c>
      <c r="F2222" t="s">
        <v>82</v>
      </c>
      <c r="G2222" s="4" t="s">
        <v>18</v>
      </c>
      <c r="H2222" s="4">
        <v>3.2372685185185185E-2</v>
      </c>
      <c r="I2222" s="4">
        <v>3.6030092592592593E-2</v>
      </c>
      <c r="J2222" s="4">
        <v>3.2407407407407406E-3</v>
      </c>
      <c r="K2222" s="4">
        <v>1.638888888888889E-2</v>
      </c>
      <c r="L2222" t="s">
        <v>4636</v>
      </c>
      <c r="M2222" t="s">
        <v>4637</v>
      </c>
      <c r="N2222" s="4">
        <v>1.5983796296296298E-2</v>
      </c>
      <c r="O2222" s="9">
        <v>1.5983796296296298E-2</v>
      </c>
      <c r="P2222">
        <v>35</v>
      </c>
      <c r="Q2222">
        <v>2.47175141242938E-2</v>
      </c>
      <c r="R2222" t="s">
        <v>19</v>
      </c>
      <c r="S2222">
        <v>46</v>
      </c>
      <c r="T2222" t="s">
        <v>9188</v>
      </c>
      <c r="U2222" t="s">
        <v>4579</v>
      </c>
      <c r="V2222" t="s">
        <v>105</v>
      </c>
      <c r="W2222" t="s">
        <v>4579</v>
      </c>
      <c r="X2222" t="s">
        <v>9198</v>
      </c>
      <c r="Y2222" t="s">
        <v>9166</v>
      </c>
      <c r="Z2222" t="s">
        <v>47</v>
      </c>
      <c r="AA2222" t="s">
        <v>122</v>
      </c>
    </row>
    <row r="2223" spans="1:27" x14ac:dyDescent="0.25">
      <c r="A2223">
        <v>2346</v>
      </c>
      <c r="B2223">
        <v>2222</v>
      </c>
      <c r="C2223" t="s">
        <v>8098</v>
      </c>
      <c r="D2223" t="s">
        <v>15</v>
      </c>
      <c r="E2223" t="s">
        <v>1099</v>
      </c>
      <c r="F2223" t="s">
        <v>1909</v>
      </c>
      <c r="G2223" s="4" t="s">
        <v>207</v>
      </c>
      <c r="H2223" s="4">
        <v>3.2372685185185185E-2</v>
      </c>
      <c r="I2223" s="4">
        <v>3.335648148148148E-2</v>
      </c>
      <c r="J2223" s="4">
        <v>3.2407407407407406E-3</v>
      </c>
      <c r="K2223" s="4">
        <v>1.6006944444444445E-2</v>
      </c>
      <c r="L2223" t="s">
        <v>4636</v>
      </c>
      <c r="M2223" t="s">
        <v>6835</v>
      </c>
      <c r="N2223" s="4">
        <v>1.636574074074074E-2</v>
      </c>
      <c r="O2223" s="9">
        <v>1.636574074074074E-2</v>
      </c>
      <c r="P2223">
        <v>-31</v>
      </c>
      <c r="Q2223">
        <v>-2.2415039768618899E-2</v>
      </c>
      <c r="R2223" t="s">
        <v>43</v>
      </c>
      <c r="S2223">
        <v>46</v>
      </c>
      <c r="T2223" t="s">
        <v>9188</v>
      </c>
      <c r="U2223" t="s">
        <v>4576</v>
      </c>
      <c r="V2223" t="s">
        <v>165</v>
      </c>
      <c r="W2223" t="s">
        <v>4579</v>
      </c>
      <c r="X2223" t="s">
        <v>9198</v>
      </c>
      <c r="Y2223" t="s">
        <v>9166</v>
      </c>
      <c r="Z2223" t="s">
        <v>47</v>
      </c>
      <c r="AA2223" t="s">
        <v>9174</v>
      </c>
    </row>
    <row r="2224" spans="1:27" x14ac:dyDescent="0.25">
      <c r="A2224">
        <v>4983</v>
      </c>
      <c r="B2224">
        <v>2223</v>
      </c>
      <c r="C2224" t="s">
        <v>2856</v>
      </c>
      <c r="D2224" t="s">
        <v>15</v>
      </c>
      <c r="F2224" t="s">
        <v>1153</v>
      </c>
      <c r="G2224" s="4" t="s">
        <v>151</v>
      </c>
      <c r="H2224" s="4">
        <v>3.2384259259259258E-2</v>
      </c>
      <c r="I2224" s="4">
        <v>3.3680555555555554E-2</v>
      </c>
      <c r="J2224" s="4">
        <v>3.2407407407407406E-3</v>
      </c>
      <c r="K2224" s="4">
        <v>1.6238425925925927E-2</v>
      </c>
      <c r="L2224" t="s">
        <v>5830</v>
      </c>
      <c r="M2224" t="s">
        <v>4852</v>
      </c>
      <c r="N2224" s="4">
        <v>1.6145833333333335E-2</v>
      </c>
      <c r="O2224" s="9">
        <v>1.6145833333333335E-2</v>
      </c>
      <c r="P2224">
        <v>8</v>
      </c>
      <c r="Q2224">
        <v>5.7020669992872402E-3</v>
      </c>
      <c r="R2224" t="s">
        <v>23</v>
      </c>
      <c r="S2224">
        <v>46</v>
      </c>
      <c r="T2224" t="s">
        <v>9189</v>
      </c>
      <c r="U2224" t="s">
        <v>4579</v>
      </c>
      <c r="V2224" t="s">
        <v>75</v>
      </c>
      <c r="W2224" t="s">
        <v>4579</v>
      </c>
      <c r="X2224" t="s">
        <v>9198</v>
      </c>
      <c r="Y2224" t="s">
        <v>9166</v>
      </c>
      <c r="Z2224" t="s">
        <v>47</v>
      </c>
      <c r="AA2224" t="s">
        <v>86</v>
      </c>
    </row>
    <row r="2225" spans="1:27" x14ac:dyDescent="0.25">
      <c r="A2225">
        <v>4437</v>
      </c>
      <c r="B2225">
        <v>2224</v>
      </c>
      <c r="C2225" t="s">
        <v>6930</v>
      </c>
      <c r="D2225" t="s">
        <v>15</v>
      </c>
      <c r="F2225" t="s">
        <v>2262</v>
      </c>
      <c r="G2225" s="4" t="s">
        <v>135</v>
      </c>
      <c r="H2225" s="4">
        <v>3.2384259259259258E-2</v>
      </c>
      <c r="I2225" s="4">
        <v>3.5972222222222225E-2</v>
      </c>
      <c r="J2225" s="4">
        <v>3.2407407407407406E-3</v>
      </c>
      <c r="K2225" s="4">
        <v>1.6180555555555556E-2</v>
      </c>
      <c r="L2225" t="s">
        <v>5830</v>
      </c>
      <c r="M2225" t="s">
        <v>5025</v>
      </c>
      <c r="N2225" s="4">
        <v>1.6203703703703703E-2</v>
      </c>
      <c r="O2225" s="9">
        <v>1.6203703703703703E-2</v>
      </c>
      <c r="P2225">
        <v>-2</v>
      </c>
      <c r="Q2225">
        <v>-1.43061516452074E-3</v>
      </c>
      <c r="R2225" t="s">
        <v>23</v>
      </c>
      <c r="S2225">
        <v>46</v>
      </c>
      <c r="T2225" t="s">
        <v>9188</v>
      </c>
      <c r="U2225" t="s">
        <v>4579</v>
      </c>
      <c r="V2225" t="s">
        <v>136</v>
      </c>
      <c r="W2225" t="s">
        <v>4579</v>
      </c>
      <c r="X2225" t="s">
        <v>9198</v>
      </c>
      <c r="Y2225" t="s">
        <v>9166</v>
      </c>
      <c r="Z2225" t="s">
        <v>47</v>
      </c>
      <c r="AA2225" t="s">
        <v>69</v>
      </c>
    </row>
    <row r="2226" spans="1:27" x14ac:dyDescent="0.25">
      <c r="A2226">
        <v>4981</v>
      </c>
      <c r="B2226">
        <v>2225</v>
      </c>
      <c r="C2226" t="s">
        <v>2857</v>
      </c>
      <c r="D2226" t="s">
        <v>15</v>
      </c>
      <c r="E2226" t="s">
        <v>2858</v>
      </c>
      <c r="F2226" t="s">
        <v>808</v>
      </c>
      <c r="G2226" s="4" t="s">
        <v>1011</v>
      </c>
      <c r="H2226" s="4">
        <v>3.2395833333333332E-2</v>
      </c>
      <c r="I2226" s="4">
        <v>3.3576388888888892E-2</v>
      </c>
      <c r="J2226" s="4">
        <v>3.2407407407407406E-3</v>
      </c>
      <c r="K2226" s="4">
        <v>1.5925925925925927E-2</v>
      </c>
      <c r="L2226" t="s">
        <v>6839</v>
      </c>
      <c r="M2226" t="s">
        <v>7375</v>
      </c>
      <c r="N2226" s="4">
        <v>1.6469907407407409E-2</v>
      </c>
      <c r="O2226" s="9">
        <v>1.6469907407407409E-2</v>
      </c>
      <c r="P2226">
        <v>-47</v>
      </c>
      <c r="Q2226">
        <v>-3.4156976744186003E-2</v>
      </c>
      <c r="R2226" t="s">
        <v>43</v>
      </c>
      <c r="S2226">
        <v>46</v>
      </c>
      <c r="T2226" t="s">
        <v>9189</v>
      </c>
      <c r="U2226" t="s">
        <v>4576</v>
      </c>
      <c r="V2226" t="s">
        <v>136</v>
      </c>
      <c r="W2226" t="s">
        <v>4579</v>
      </c>
      <c r="X2226" t="s">
        <v>9198</v>
      </c>
      <c r="Y2226" t="s">
        <v>9166</v>
      </c>
      <c r="Z2226" t="s">
        <v>47</v>
      </c>
      <c r="AA2226" t="s">
        <v>184</v>
      </c>
    </row>
    <row r="2227" spans="1:27" x14ac:dyDescent="0.25">
      <c r="A2227">
        <v>4971</v>
      </c>
      <c r="B2227">
        <v>2226</v>
      </c>
      <c r="C2227" t="s">
        <v>6838</v>
      </c>
      <c r="D2227" t="s">
        <v>15</v>
      </c>
      <c r="F2227" t="s">
        <v>986</v>
      </c>
      <c r="G2227" s="4" t="s">
        <v>135</v>
      </c>
      <c r="H2227" s="4">
        <v>3.2395833333333332E-2</v>
      </c>
      <c r="I2227" s="4">
        <v>3.6307870370370372E-2</v>
      </c>
      <c r="J2227" s="4">
        <v>3.2407407407407406E-3</v>
      </c>
      <c r="K2227" s="4">
        <v>1.6863425925925928E-2</v>
      </c>
      <c r="L2227" t="s">
        <v>6839</v>
      </c>
      <c r="M2227" t="s">
        <v>5201</v>
      </c>
      <c r="N2227" s="4">
        <v>1.5532407407407408E-2</v>
      </c>
      <c r="O2227" s="9">
        <v>1.5532407407407408E-2</v>
      </c>
      <c r="P2227">
        <v>115</v>
      </c>
      <c r="Q2227">
        <v>7.8929306794783799E-2</v>
      </c>
      <c r="R2227" t="s">
        <v>19</v>
      </c>
      <c r="S2227">
        <v>46</v>
      </c>
      <c r="T2227" t="s">
        <v>9188</v>
      </c>
      <c r="U2227" t="s">
        <v>4579</v>
      </c>
      <c r="V2227" t="s">
        <v>136</v>
      </c>
      <c r="W2227" t="s">
        <v>4579</v>
      </c>
      <c r="X2227" t="s">
        <v>9198</v>
      </c>
      <c r="Y2227" t="s">
        <v>9166</v>
      </c>
      <c r="Z2227" t="s">
        <v>47</v>
      </c>
      <c r="AA2227" t="s">
        <v>65</v>
      </c>
    </row>
    <row r="2228" spans="1:27" x14ac:dyDescent="0.25">
      <c r="A2228">
        <v>2196</v>
      </c>
      <c r="B2228">
        <v>2227</v>
      </c>
      <c r="C2228" t="s">
        <v>2859</v>
      </c>
      <c r="D2228" t="s">
        <v>15</v>
      </c>
      <c r="E2228" t="s">
        <v>2654</v>
      </c>
      <c r="F2228" t="s">
        <v>2860</v>
      </c>
      <c r="G2228" s="4" t="s">
        <v>186</v>
      </c>
      <c r="H2228" s="4">
        <v>3.2395833333333332E-2</v>
      </c>
      <c r="I2228" s="4">
        <v>3.3611111111111112E-2</v>
      </c>
      <c r="J2228" s="4">
        <v>3.2407407407407406E-3</v>
      </c>
      <c r="K2228" s="4">
        <v>1.6053240740740739E-2</v>
      </c>
      <c r="L2228" t="s">
        <v>6839</v>
      </c>
      <c r="M2228" t="s">
        <v>7861</v>
      </c>
      <c r="N2228" s="4">
        <v>1.6342592592592593E-2</v>
      </c>
      <c r="O2228" s="9">
        <v>1.6342592592592593E-2</v>
      </c>
      <c r="P2228">
        <v>-25</v>
      </c>
      <c r="Q2228">
        <v>-1.80245133381399E-2</v>
      </c>
      <c r="R2228" t="s">
        <v>23</v>
      </c>
      <c r="S2228">
        <v>46</v>
      </c>
      <c r="T2228" t="s">
        <v>9189</v>
      </c>
      <c r="U2228" t="s">
        <v>4576</v>
      </c>
      <c r="V2228" t="s">
        <v>105</v>
      </c>
      <c r="W2228" t="s">
        <v>4579</v>
      </c>
      <c r="X2228" t="s">
        <v>9198</v>
      </c>
      <c r="Y2228" t="s">
        <v>9166</v>
      </c>
      <c r="Z2228" t="s">
        <v>47</v>
      </c>
      <c r="AA2228" t="s">
        <v>9173</v>
      </c>
    </row>
    <row r="2229" spans="1:27" x14ac:dyDescent="0.25">
      <c r="A2229">
        <v>1180</v>
      </c>
      <c r="B2229">
        <v>2228</v>
      </c>
      <c r="C2229" t="s">
        <v>5831</v>
      </c>
      <c r="D2229" t="s">
        <v>15</v>
      </c>
      <c r="F2229" t="s">
        <v>1169</v>
      </c>
      <c r="G2229" s="4" t="s">
        <v>207</v>
      </c>
      <c r="H2229" s="4">
        <v>3.2407407407407406E-2</v>
      </c>
      <c r="I2229" s="4">
        <v>3.3645833333333333E-2</v>
      </c>
      <c r="J2229" s="4">
        <v>3.2407407407407406E-3</v>
      </c>
      <c r="K2229" s="4">
        <v>1.6168981481481482E-2</v>
      </c>
      <c r="L2229" t="s">
        <v>5832</v>
      </c>
      <c r="M2229" t="s">
        <v>5833</v>
      </c>
      <c r="N2229" s="4">
        <v>1.6238425925925927E-2</v>
      </c>
      <c r="O2229" s="9">
        <v>1.6238425925925927E-2</v>
      </c>
      <c r="P2229">
        <v>-6</v>
      </c>
      <c r="Q2229">
        <v>-4.2949176807444501E-3</v>
      </c>
      <c r="R2229" t="s">
        <v>23</v>
      </c>
      <c r="S2229">
        <v>46</v>
      </c>
      <c r="T2229" t="s">
        <v>9188</v>
      </c>
      <c r="U2229" t="s">
        <v>4579</v>
      </c>
      <c r="V2229" t="s">
        <v>165</v>
      </c>
      <c r="W2229" t="s">
        <v>4579</v>
      </c>
      <c r="X2229" t="s">
        <v>9198</v>
      </c>
      <c r="Y2229" t="s">
        <v>9166</v>
      </c>
      <c r="Z2229" t="s">
        <v>47</v>
      </c>
      <c r="AA2229" t="s">
        <v>65</v>
      </c>
    </row>
    <row r="2230" spans="1:27" x14ac:dyDescent="0.25">
      <c r="A2230">
        <v>3333</v>
      </c>
      <c r="B2230">
        <v>2229</v>
      </c>
      <c r="C2230" t="s">
        <v>546</v>
      </c>
      <c r="D2230" t="s">
        <v>15</v>
      </c>
      <c r="F2230" t="s">
        <v>264</v>
      </c>
      <c r="G2230" s="4" t="s">
        <v>18</v>
      </c>
      <c r="H2230" s="4">
        <v>3.2407407407407406E-2</v>
      </c>
      <c r="I2230" s="4">
        <v>3.30787037037037E-2</v>
      </c>
      <c r="J2230" s="4">
        <v>3.2407407407407406E-3</v>
      </c>
      <c r="K2230" s="4">
        <v>1.5729166666666666E-2</v>
      </c>
      <c r="L2230" t="s">
        <v>5832</v>
      </c>
      <c r="M2230" t="s">
        <v>5498</v>
      </c>
      <c r="N2230" s="4">
        <v>1.667824074074074E-2</v>
      </c>
      <c r="O2230" s="9">
        <v>1.667824074074074E-2</v>
      </c>
      <c r="P2230">
        <v>-82</v>
      </c>
      <c r="Q2230">
        <v>-6.0338484179543801E-2</v>
      </c>
      <c r="R2230" t="s">
        <v>43</v>
      </c>
      <c r="S2230">
        <v>46</v>
      </c>
      <c r="T2230" t="s">
        <v>9188</v>
      </c>
      <c r="U2230" t="s">
        <v>4579</v>
      </c>
      <c r="V2230" t="s">
        <v>105</v>
      </c>
      <c r="W2230" t="s">
        <v>4579</v>
      </c>
      <c r="X2230" t="s">
        <v>9198</v>
      </c>
      <c r="Y2230" t="s">
        <v>9166</v>
      </c>
      <c r="Z2230" t="s">
        <v>47</v>
      </c>
      <c r="AA2230" t="s">
        <v>131</v>
      </c>
    </row>
    <row r="2231" spans="1:27" x14ac:dyDescent="0.25">
      <c r="A2231">
        <v>410</v>
      </c>
      <c r="B2231">
        <v>2230</v>
      </c>
      <c r="C2231" t="s">
        <v>6931</v>
      </c>
      <c r="D2231" t="s">
        <v>15</v>
      </c>
      <c r="F2231" t="s">
        <v>2861</v>
      </c>
      <c r="G2231" s="4" t="s">
        <v>135</v>
      </c>
      <c r="H2231" s="4">
        <v>3.2418981481481479E-2</v>
      </c>
      <c r="I2231" s="4">
        <v>3.6782407407407409E-2</v>
      </c>
      <c r="J2231" s="4">
        <v>3.2407407407407406E-3</v>
      </c>
      <c r="K2231" s="4">
        <v>1.6238425925925927E-2</v>
      </c>
      <c r="L2231" t="s">
        <v>6932</v>
      </c>
      <c r="M2231" t="s">
        <v>4852</v>
      </c>
      <c r="N2231" s="4">
        <v>1.6180555555555556E-2</v>
      </c>
      <c r="O2231" s="9">
        <v>1.6180555555555556E-2</v>
      </c>
      <c r="P2231">
        <v>5</v>
      </c>
      <c r="Q2231">
        <v>3.5637918745545301E-3</v>
      </c>
      <c r="R2231" t="s">
        <v>23</v>
      </c>
      <c r="S2231">
        <v>46</v>
      </c>
      <c r="T2231" t="s">
        <v>9188</v>
      </c>
      <c r="U2231" t="s">
        <v>4579</v>
      </c>
      <c r="V2231" t="s">
        <v>136</v>
      </c>
      <c r="W2231" t="s">
        <v>4579</v>
      </c>
      <c r="X2231" t="s">
        <v>9198</v>
      </c>
      <c r="Y2231" t="s">
        <v>9166</v>
      </c>
      <c r="Z2231" t="s">
        <v>47</v>
      </c>
      <c r="AA2231" t="s">
        <v>86</v>
      </c>
    </row>
    <row r="2232" spans="1:27" x14ac:dyDescent="0.25">
      <c r="A2232">
        <v>3335</v>
      </c>
      <c r="B2232">
        <v>2231</v>
      </c>
      <c r="C2232" t="s">
        <v>2862</v>
      </c>
      <c r="D2232" t="s">
        <v>15</v>
      </c>
      <c r="F2232" t="s">
        <v>2863</v>
      </c>
      <c r="G2232" s="4" t="s">
        <v>135</v>
      </c>
      <c r="H2232" s="4">
        <v>3.2430555555555553E-2</v>
      </c>
      <c r="I2232" s="4">
        <v>3.3576388888888892E-2</v>
      </c>
      <c r="J2232" s="4">
        <v>3.2407407407407406E-3</v>
      </c>
      <c r="K2232" s="4">
        <v>1.5578703703703704E-2</v>
      </c>
      <c r="L2232" t="s">
        <v>6740</v>
      </c>
      <c r="M2232" t="s">
        <v>6358</v>
      </c>
      <c r="N2232" s="4">
        <v>1.6851851851851851E-2</v>
      </c>
      <c r="O2232" s="9">
        <v>1.6851851851851851E-2</v>
      </c>
      <c r="P2232">
        <v>-110</v>
      </c>
      <c r="Q2232">
        <v>-8.1723625557206497E-2</v>
      </c>
      <c r="R2232" t="s">
        <v>43</v>
      </c>
      <c r="S2232">
        <v>46</v>
      </c>
      <c r="T2232" t="s">
        <v>9188</v>
      </c>
      <c r="U2232" t="s">
        <v>4579</v>
      </c>
      <c r="V2232" t="s">
        <v>136</v>
      </c>
      <c r="W2232" t="s">
        <v>4579</v>
      </c>
      <c r="X2232" t="s">
        <v>9198</v>
      </c>
      <c r="Y2232" t="s">
        <v>9166</v>
      </c>
      <c r="Z2232" t="s">
        <v>47</v>
      </c>
      <c r="AA2232" t="s">
        <v>93</v>
      </c>
    </row>
    <row r="2233" spans="1:27" x14ac:dyDescent="0.25">
      <c r="A2233">
        <v>2065</v>
      </c>
      <c r="B2233">
        <v>2232</v>
      </c>
      <c r="C2233" t="s">
        <v>8883</v>
      </c>
      <c r="D2233" t="s">
        <v>15</v>
      </c>
      <c r="E2233" t="s">
        <v>2864</v>
      </c>
      <c r="F2233" t="s">
        <v>82</v>
      </c>
      <c r="G2233" s="4" t="s">
        <v>18</v>
      </c>
      <c r="H2233" s="4">
        <v>3.2430555555555553E-2</v>
      </c>
      <c r="I2233" s="4">
        <v>3.3692129629629627E-2</v>
      </c>
      <c r="J2233" s="4">
        <v>3.2407407407407406E-3</v>
      </c>
      <c r="K2233" s="4">
        <v>1.5995370370370372E-2</v>
      </c>
      <c r="L2233" t="s">
        <v>6740</v>
      </c>
      <c r="M2233" t="s">
        <v>4843</v>
      </c>
      <c r="N2233" s="4">
        <v>1.6435185185185185E-2</v>
      </c>
      <c r="O2233" s="9">
        <v>1.6435185185185185E-2</v>
      </c>
      <c r="P2233">
        <v>-38</v>
      </c>
      <c r="Q2233">
        <v>-2.7496382054992798E-2</v>
      </c>
      <c r="R2233" t="s">
        <v>43</v>
      </c>
      <c r="S2233">
        <v>46</v>
      </c>
      <c r="T2233" t="s">
        <v>9188</v>
      </c>
      <c r="U2233" t="s">
        <v>4576</v>
      </c>
      <c r="V2233" t="s">
        <v>105</v>
      </c>
      <c r="W2233" t="s">
        <v>4579</v>
      </c>
      <c r="X2233" t="s">
        <v>9198</v>
      </c>
      <c r="Y2233" t="s">
        <v>9166</v>
      </c>
      <c r="Z2233" t="s">
        <v>47</v>
      </c>
      <c r="AA2233" t="s">
        <v>9175</v>
      </c>
    </row>
    <row r="2234" spans="1:27" x14ac:dyDescent="0.25">
      <c r="A2234">
        <v>2338</v>
      </c>
      <c r="B2234">
        <v>2233</v>
      </c>
      <c r="C2234" t="s">
        <v>2865</v>
      </c>
      <c r="D2234" t="s">
        <v>15</v>
      </c>
      <c r="F2234" t="s">
        <v>808</v>
      </c>
      <c r="G2234" s="4" t="s">
        <v>135</v>
      </c>
      <c r="H2234" s="4">
        <v>3.2430555555555553E-2</v>
      </c>
      <c r="I2234" s="4">
        <v>3.3877314814814811E-2</v>
      </c>
      <c r="J2234" s="4">
        <v>3.2407407407407406E-3</v>
      </c>
      <c r="K2234" s="4">
        <v>1.6157407407407409E-2</v>
      </c>
      <c r="L2234" t="s">
        <v>6740</v>
      </c>
      <c r="M2234" t="s">
        <v>6933</v>
      </c>
      <c r="N2234" s="4">
        <v>1.6273148148148148E-2</v>
      </c>
      <c r="O2234" s="9">
        <v>1.6273148148148148E-2</v>
      </c>
      <c r="P2234">
        <v>-10</v>
      </c>
      <c r="Q2234">
        <v>-7.1633237822349601E-3</v>
      </c>
      <c r="R2234" t="s">
        <v>23</v>
      </c>
      <c r="S2234">
        <v>46</v>
      </c>
      <c r="T2234" t="s">
        <v>9188</v>
      </c>
      <c r="U2234" t="s">
        <v>4579</v>
      </c>
      <c r="V2234" t="s">
        <v>136</v>
      </c>
      <c r="W2234" t="s">
        <v>4579</v>
      </c>
      <c r="X2234" t="s">
        <v>9198</v>
      </c>
      <c r="Y2234" t="s">
        <v>9166</v>
      </c>
      <c r="Z2234" t="s">
        <v>47</v>
      </c>
      <c r="AA2234" t="s">
        <v>62</v>
      </c>
    </row>
    <row r="2235" spans="1:27" x14ac:dyDescent="0.25">
      <c r="A2235">
        <v>3342</v>
      </c>
      <c r="B2235">
        <v>2234</v>
      </c>
      <c r="C2235" t="s">
        <v>7607</v>
      </c>
      <c r="D2235" t="s">
        <v>15</v>
      </c>
      <c r="E2235" t="s">
        <v>917</v>
      </c>
      <c r="F2235" t="s">
        <v>308</v>
      </c>
      <c r="G2235" s="4" t="s">
        <v>207</v>
      </c>
      <c r="H2235" s="4">
        <v>3.2442129629629626E-2</v>
      </c>
      <c r="I2235" s="4">
        <v>3.4062500000000002E-2</v>
      </c>
      <c r="J2235" s="4">
        <v>3.2407407407407406E-3</v>
      </c>
      <c r="K2235" s="4">
        <v>1.6296296296296295E-2</v>
      </c>
      <c r="L2235" t="s">
        <v>7608</v>
      </c>
      <c r="M2235" t="s">
        <v>7111</v>
      </c>
      <c r="N2235" s="4">
        <v>1.6145833333333335E-2</v>
      </c>
      <c r="O2235" s="9">
        <v>1.6145833333333335E-2</v>
      </c>
      <c r="P2235">
        <v>13</v>
      </c>
      <c r="Q2235">
        <v>9.2329545454545407E-3</v>
      </c>
      <c r="R2235" t="s">
        <v>23</v>
      </c>
      <c r="S2235">
        <v>46</v>
      </c>
      <c r="T2235" t="s">
        <v>9188</v>
      </c>
      <c r="U2235" t="s">
        <v>4576</v>
      </c>
      <c r="V2235" t="s">
        <v>165</v>
      </c>
      <c r="W2235" t="s">
        <v>4579</v>
      </c>
      <c r="X2235" t="s">
        <v>9198</v>
      </c>
      <c r="Y2235" t="s">
        <v>9166</v>
      </c>
      <c r="Z2235" t="s">
        <v>47</v>
      </c>
      <c r="AA2235" t="s">
        <v>99</v>
      </c>
    </row>
    <row r="2236" spans="1:27" x14ac:dyDescent="0.25">
      <c r="A2236">
        <v>5254</v>
      </c>
      <c r="B2236">
        <v>2235</v>
      </c>
      <c r="C2236" t="s">
        <v>2866</v>
      </c>
      <c r="D2236" t="s">
        <v>15</v>
      </c>
      <c r="F2236" t="s">
        <v>1744</v>
      </c>
      <c r="G2236" s="4" t="s">
        <v>18</v>
      </c>
      <c r="H2236" s="4">
        <v>3.2453703703703707E-2</v>
      </c>
      <c r="I2236" s="4">
        <v>3.7002314814814814E-2</v>
      </c>
      <c r="J2236" s="4">
        <v>3.2407407407407406E-3</v>
      </c>
      <c r="K2236" s="4">
        <v>7.9976851851851858E-3</v>
      </c>
      <c r="L2236" t="s">
        <v>7103</v>
      </c>
      <c r="M2236" t="s">
        <v>7104</v>
      </c>
      <c r="N2236" s="4">
        <v>2.4456018518518519E-2</v>
      </c>
      <c r="O2236" s="9">
        <v>2.4456018518518519E-2</v>
      </c>
      <c r="P2236">
        <v>-1422</v>
      </c>
      <c r="Q2236">
        <v>-2.0578871201157698</v>
      </c>
      <c r="R2236" t="s">
        <v>43</v>
      </c>
      <c r="S2236">
        <v>46</v>
      </c>
      <c r="T2236" t="s">
        <v>9188</v>
      </c>
      <c r="U2236" t="s">
        <v>4579</v>
      </c>
      <c r="V2236" t="s">
        <v>105</v>
      </c>
      <c r="W2236" t="s">
        <v>4579</v>
      </c>
      <c r="X2236" t="s">
        <v>9198</v>
      </c>
      <c r="Y2236" t="s">
        <v>9166</v>
      </c>
      <c r="Z2236" t="s">
        <v>47</v>
      </c>
      <c r="AA2236" t="s">
        <v>107</v>
      </c>
    </row>
    <row r="2237" spans="1:27" x14ac:dyDescent="0.25">
      <c r="A2237">
        <v>868</v>
      </c>
      <c r="B2237">
        <v>2236</v>
      </c>
      <c r="C2237" t="s">
        <v>7005</v>
      </c>
      <c r="D2237" t="s">
        <v>15</v>
      </c>
      <c r="F2237" t="s">
        <v>2867</v>
      </c>
      <c r="G2237" s="4" t="s">
        <v>18</v>
      </c>
      <c r="H2237" s="4">
        <v>3.246527777777778E-2</v>
      </c>
      <c r="I2237" s="4">
        <v>3.3703703703703701E-2</v>
      </c>
      <c r="J2237" s="4">
        <v>3.2523148148148147E-3</v>
      </c>
      <c r="K2237" s="4">
        <v>1.6250000000000001E-2</v>
      </c>
      <c r="L2237" t="s">
        <v>7006</v>
      </c>
      <c r="M2237" t="s">
        <v>5019</v>
      </c>
      <c r="N2237" s="4">
        <v>1.6215277777777776E-2</v>
      </c>
      <c r="O2237" s="9">
        <v>1.6215277777777776E-2</v>
      </c>
      <c r="P2237">
        <v>3</v>
      </c>
      <c r="Q2237">
        <v>2.13675213675214E-3</v>
      </c>
      <c r="R2237" t="s">
        <v>23</v>
      </c>
      <c r="S2237">
        <v>46</v>
      </c>
      <c r="T2237" t="s">
        <v>9188</v>
      </c>
      <c r="U2237" t="s">
        <v>4579</v>
      </c>
      <c r="V2237" t="s">
        <v>105</v>
      </c>
      <c r="W2237" t="s">
        <v>4579</v>
      </c>
      <c r="X2237" t="s">
        <v>9198</v>
      </c>
      <c r="Y2237" t="s">
        <v>9166</v>
      </c>
      <c r="Z2237" t="s">
        <v>47</v>
      </c>
      <c r="AA2237" t="s">
        <v>89</v>
      </c>
    </row>
    <row r="2238" spans="1:27" x14ac:dyDescent="0.25">
      <c r="A2238">
        <v>4275</v>
      </c>
      <c r="B2238">
        <v>2237</v>
      </c>
      <c r="C2238" t="s">
        <v>2868</v>
      </c>
      <c r="D2238" t="s">
        <v>15</v>
      </c>
      <c r="F2238" t="s">
        <v>719</v>
      </c>
      <c r="G2238" s="4" t="s">
        <v>18</v>
      </c>
      <c r="H2238" s="4">
        <v>3.246527777777778E-2</v>
      </c>
      <c r="I2238" s="4">
        <v>3.3541666666666664E-2</v>
      </c>
      <c r="J2238" s="4">
        <v>3.2523148148148147E-3</v>
      </c>
      <c r="K2238" s="4">
        <v>1.5960648148148147E-2</v>
      </c>
      <c r="L2238" t="s">
        <v>7006</v>
      </c>
      <c r="M2238" t="s">
        <v>5011</v>
      </c>
      <c r="N2238" s="4">
        <v>1.650462962962963E-2</v>
      </c>
      <c r="O2238" s="9">
        <v>1.650462962962963E-2</v>
      </c>
      <c r="P2238">
        <v>-47</v>
      </c>
      <c r="Q2238">
        <v>-3.4082668600435101E-2</v>
      </c>
      <c r="R2238" t="s">
        <v>43</v>
      </c>
      <c r="S2238">
        <v>46</v>
      </c>
      <c r="T2238" t="s">
        <v>9188</v>
      </c>
      <c r="U2238" t="s">
        <v>4579</v>
      </c>
      <c r="V2238" t="s">
        <v>105</v>
      </c>
      <c r="W2238" t="s">
        <v>4579</v>
      </c>
      <c r="X2238" t="s">
        <v>9198</v>
      </c>
      <c r="Y2238" t="s">
        <v>9166</v>
      </c>
      <c r="Z2238" t="s">
        <v>47</v>
      </c>
      <c r="AA2238" t="s">
        <v>191</v>
      </c>
    </row>
    <row r="2239" spans="1:27" x14ac:dyDescent="0.25">
      <c r="A2239">
        <v>581</v>
      </c>
      <c r="B2239">
        <v>2238</v>
      </c>
      <c r="C2239" t="s">
        <v>8163</v>
      </c>
      <c r="D2239" t="s">
        <v>15</v>
      </c>
      <c r="E2239" t="s">
        <v>392</v>
      </c>
      <c r="F2239" t="s">
        <v>392</v>
      </c>
      <c r="G2239" s="4" t="s">
        <v>135</v>
      </c>
      <c r="H2239" s="4">
        <v>3.2476851851851854E-2</v>
      </c>
      <c r="I2239" s="4">
        <v>3.6307870370370372E-2</v>
      </c>
      <c r="J2239" s="4">
        <v>3.2523148148148147E-3</v>
      </c>
      <c r="K2239" s="4">
        <v>1.5844907407407408E-2</v>
      </c>
      <c r="L2239" t="s">
        <v>8164</v>
      </c>
      <c r="M2239" t="s">
        <v>7321</v>
      </c>
      <c r="N2239" s="4">
        <v>1.6631944444444446E-2</v>
      </c>
      <c r="O2239" s="9">
        <v>1.6631944444444446E-2</v>
      </c>
      <c r="P2239">
        <v>-68</v>
      </c>
      <c r="Q2239">
        <v>-4.9671292914536203E-2</v>
      </c>
      <c r="R2239" t="s">
        <v>43</v>
      </c>
      <c r="S2239">
        <v>46</v>
      </c>
      <c r="T2239" t="s">
        <v>9188</v>
      </c>
      <c r="U2239" t="s">
        <v>4576</v>
      </c>
      <c r="V2239" t="s">
        <v>136</v>
      </c>
      <c r="W2239" t="s">
        <v>4579</v>
      </c>
      <c r="X2239" t="s">
        <v>9198</v>
      </c>
      <c r="Y2239" t="s">
        <v>9166</v>
      </c>
      <c r="Z2239" t="s">
        <v>47</v>
      </c>
      <c r="AA2239" t="s">
        <v>161</v>
      </c>
    </row>
    <row r="2240" spans="1:27" x14ac:dyDescent="0.25">
      <c r="A2240">
        <v>2757</v>
      </c>
      <c r="B2240">
        <v>2239</v>
      </c>
      <c r="C2240" t="s">
        <v>2869</v>
      </c>
      <c r="D2240" t="s">
        <v>15</v>
      </c>
      <c r="E2240" t="s">
        <v>81</v>
      </c>
      <c r="F2240" t="s">
        <v>82</v>
      </c>
      <c r="G2240" s="4" t="s">
        <v>151</v>
      </c>
      <c r="H2240" s="4">
        <v>3.2476851851851854E-2</v>
      </c>
      <c r="I2240" s="4">
        <v>3.6284722222222225E-2</v>
      </c>
      <c r="J2240" s="4">
        <v>3.2523148148148147E-3</v>
      </c>
      <c r="K2240" s="4">
        <v>1.6296296296296295E-2</v>
      </c>
      <c r="L2240" t="s">
        <v>8164</v>
      </c>
      <c r="M2240" t="s">
        <v>7111</v>
      </c>
      <c r="N2240" s="4">
        <v>1.6180555555555556E-2</v>
      </c>
      <c r="O2240" s="9">
        <v>1.6180555555555556E-2</v>
      </c>
      <c r="P2240">
        <v>10</v>
      </c>
      <c r="Q2240">
        <v>7.1022727272727296E-3</v>
      </c>
      <c r="R2240" t="s">
        <v>23</v>
      </c>
      <c r="S2240">
        <v>46</v>
      </c>
      <c r="T2240" t="s">
        <v>9189</v>
      </c>
      <c r="U2240" t="s">
        <v>4576</v>
      </c>
      <c r="V2240" t="s">
        <v>75</v>
      </c>
      <c r="W2240" t="s">
        <v>4579</v>
      </c>
      <c r="X2240" t="s">
        <v>9198</v>
      </c>
      <c r="Y2240" t="s">
        <v>9166</v>
      </c>
      <c r="Z2240" t="s">
        <v>47</v>
      </c>
      <c r="AA2240" t="s">
        <v>99</v>
      </c>
    </row>
    <row r="2241" spans="1:27" x14ac:dyDescent="0.25">
      <c r="A2241">
        <v>78</v>
      </c>
      <c r="B2241">
        <v>2240</v>
      </c>
      <c r="C2241" t="s">
        <v>2870</v>
      </c>
      <c r="D2241" t="s">
        <v>15</v>
      </c>
      <c r="E2241" t="s">
        <v>2871</v>
      </c>
      <c r="F2241" t="s">
        <v>82</v>
      </c>
      <c r="G2241" s="4" t="s">
        <v>1054</v>
      </c>
      <c r="H2241" s="4">
        <v>3.2476851851851854E-2</v>
      </c>
      <c r="I2241" s="4">
        <v>3.3969907407407407E-2</v>
      </c>
      <c r="J2241" s="4">
        <v>3.2523148148148147E-3</v>
      </c>
      <c r="K2241" s="4">
        <v>1.6192129629629629E-2</v>
      </c>
      <c r="L2241" t="s">
        <v>8164</v>
      </c>
      <c r="M2241" t="s">
        <v>4632</v>
      </c>
      <c r="N2241" s="4">
        <v>1.6284722222222221E-2</v>
      </c>
      <c r="O2241" s="9">
        <v>1.6284722222222221E-2</v>
      </c>
      <c r="P2241">
        <v>-8</v>
      </c>
      <c r="Q2241">
        <v>-5.7183702644746197E-3</v>
      </c>
      <c r="R2241" t="s">
        <v>23</v>
      </c>
      <c r="S2241">
        <v>46</v>
      </c>
      <c r="T2241" t="s">
        <v>9188</v>
      </c>
      <c r="U2241" t="s">
        <v>4576</v>
      </c>
      <c r="V2241" t="s">
        <v>195</v>
      </c>
      <c r="W2241" t="s">
        <v>4579</v>
      </c>
      <c r="X2241" t="s">
        <v>9198</v>
      </c>
      <c r="Y2241" t="s">
        <v>9166</v>
      </c>
      <c r="Z2241" t="s">
        <v>47</v>
      </c>
      <c r="AA2241" t="s">
        <v>71</v>
      </c>
    </row>
    <row r="2242" spans="1:27" x14ac:dyDescent="0.25">
      <c r="A2242">
        <v>5172</v>
      </c>
      <c r="B2242">
        <v>2241</v>
      </c>
      <c r="C2242" t="s">
        <v>2872</v>
      </c>
      <c r="D2242" t="s">
        <v>15</v>
      </c>
      <c r="E2242" t="s">
        <v>2466</v>
      </c>
      <c r="F2242" t="s">
        <v>2873</v>
      </c>
      <c r="G2242" s="4" t="s">
        <v>135</v>
      </c>
      <c r="H2242" s="4">
        <v>3.2488425925925928E-2</v>
      </c>
      <c r="I2242" s="4">
        <v>3.6342592592592593E-2</v>
      </c>
      <c r="J2242" s="4">
        <v>3.2523148148148147E-3</v>
      </c>
      <c r="K2242" s="4">
        <v>1.5960648148148147E-2</v>
      </c>
      <c r="L2242" t="s">
        <v>7106</v>
      </c>
      <c r="M2242" t="s">
        <v>5011</v>
      </c>
      <c r="N2242" s="4">
        <v>1.6527777777777777E-2</v>
      </c>
      <c r="O2242" s="9">
        <v>1.6527777777777777E-2</v>
      </c>
      <c r="P2242">
        <v>-49</v>
      </c>
      <c r="Q2242">
        <v>-3.5532994923857898E-2</v>
      </c>
      <c r="R2242" t="s">
        <v>43</v>
      </c>
      <c r="S2242">
        <v>46</v>
      </c>
      <c r="T2242" t="s">
        <v>9188</v>
      </c>
      <c r="U2242" t="s">
        <v>4576</v>
      </c>
      <c r="V2242" t="s">
        <v>136</v>
      </c>
      <c r="W2242" t="s">
        <v>4579</v>
      </c>
      <c r="X2242" t="s">
        <v>9198</v>
      </c>
      <c r="Y2242" t="s">
        <v>9166</v>
      </c>
      <c r="Z2242" t="s">
        <v>47</v>
      </c>
      <c r="AA2242" t="s">
        <v>191</v>
      </c>
    </row>
    <row r="2243" spans="1:27" x14ac:dyDescent="0.25">
      <c r="A2243">
        <v>3223</v>
      </c>
      <c r="B2243">
        <v>2242</v>
      </c>
      <c r="C2243" t="s">
        <v>7105</v>
      </c>
      <c r="D2243" t="s">
        <v>15</v>
      </c>
      <c r="F2243" t="s">
        <v>687</v>
      </c>
      <c r="G2243" s="4" t="s">
        <v>18</v>
      </c>
      <c r="H2243" s="4">
        <v>3.2488425925925928E-2</v>
      </c>
      <c r="I2243" s="4">
        <v>3.4062500000000002E-2</v>
      </c>
      <c r="J2243" s="4">
        <v>3.2523148148148147E-3</v>
      </c>
      <c r="K2243" s="4">
        <v>1.5555555555555555E-2</v>
      </c>
      <c r="L2243" t="s">
        <v>7106</v>
      </c>
      <c r="M2243" t="s">
        <v>4984</v>
      </c>
      <c r="N2243" s="4">
        <v>1.6932870370370369E-2</v>
      </c>
      <c r="O2243" s="9">
        <v>1.6932870370370369E-2</v>
      </c>
      <c r="P2243">
        <v>-119</v>
      </c>
      <c r="Q2243">
        <v>-8.8541666666666699E-2</v>
      </c>
      <c r="R2243" t="s">
        <v>43</v>
      </c>
      <c r="S2243">
        <v>46</v>
      </c>
      <c r="T2243" t="s">
        <v>9188</v>
      </c>
      <c r="U2243" t="s">
        <v>4579</v>
      </c>
      <c r="V2243" t="s">
        <v>105</v>
      </c>
      <c r="W2243" t="s">
        <v>4579</v>
      </c>
      <c r="X2243" t="s">
        <v>9198</v>
      </c>
      <c r="Y2243" t="s">
        <v>9166</v>
      </c>
      <c r="Z2243" t="s">
        <v>47</v>
      </c>
      <c r="AA2243" t="s">
        <v>89</v>
      </c>
    </row>
    <row r="2244" spans="1:27" x14ac:dyDescent="0.25">
      <c r="A2244">
        <v>5228</v>
      </c>
      <c r="B2244">
        <v>2243</v>
      </c>
      <c r="C2244" t="s">
        <v>2874</v>
      </c>
      <c r="D2244" t="s">
        <v>15</v>
      </c>
      <c r="E2244" t="s">
        <v>2875</v>
      </c>
      <c r="F2244" t="s">
        <v>82</v>
      </c>
      <c r="G2244" s="4" t="s">
        <v>135</v>
      </c>
      <c r="H2244" s="4">
        <v>3.2500000000000001E-2</v>
      </c>
      <c r="I2244" s="4">
        <v>3.622685185185185E-2</v>
      </c>
      <c r="J2244" s="4">
        <v>3.2523148148148147E-3</v>
      </c>
      <c r="K2244" s="4">
        <v>1.6087962962962964E-2</v>
      </c>
      <c r="L2244" t="s">
        <v>6741</v>
      </c>
      <c r="M2244" t="s">
        <v>7222</v>
      </c>
      <c r="N2244" s="4">
        <v>1.6412037037037037E-2</v>
      </c>
      <c r="O2244" s="9">
        <v>1.6412037037037037E-2</v>
      </c>
      <c r="P2244">
        <v>-28</v>
      </c>
      <c r="Q2244">
        <v>-2.0143884892086301E-2</v>
      </c>
      <c r="R2244" t="s">
        <v>43</v>
      </c>
      <c r="S2244">
        <v>46</v>
      </c>
      <c r="T2244" t="s">
        <v>9188</v>
      </c>
      <c r="U2244" t="s">
        <v>4576</v>
      </c>
      <c r="V2244" t="s">
        <v>136</v>
      </c>
      <c r="W2244" t="s">
        <v>4579</v>
      </c>
      <c r="X2244" t="s">
        <v>9198</v>
      </c>
      <c r="Y2244" t="s">
        <v>9166</v>
      </c>
      <c r="Z2244" t="s">
        <v>47</v>
      </c>
      <c r="AA2244" t="s">
        <v>40</v>
      </c>
    </row>
    <row r="2245" spans="1:27" x14ac:dyDescent="0.25">
      <c r="A2245">
        <v>4280</v>
      </c>
      <c r="B2245">
        <v>2244</v>
      </c>
      <c r="C2245" t="s">
        <v>8938</v>
      </c>
      <c r="D2245" t="s">
        <v>15</v>
      </c>
      <c r="E2245" t="s">
        <v>2876</v>
      </c>
      <c r="F2245" t="s">
        <v>82</v>
      </c>
      <c r="G2245" s="4" t="s">
        <v>135</v>
      </c>
      <c r="H2245" s="4">
        <v>3.2500000000000001E-2</v>
      </c>
      <c r="I2245" s="4">
        <v>3.6423611111111108E-2</v>
      </c>
      <c r="J2245" s="4">
        <v>3.2523148148148147E-3</v>
      </c>
      <c r="K2245" s="4">
        <v>1.6168981481481482E-2</v>
      </c>
      <c r="L2245" t="s">
        <v>6741</v>
      </c>
      <c r="M2245" t="s">
        <v>5833</v>
      </c>
      <c r="N2245" s="4">
        <v>1.6331018518518519E-2</v>
      </c>
      <c r="O2245" s="9">
        <v>1.6331018518518519E-2</v>
      </c>
      <c r="P2245">
        <v>-14</v>
      </c>
      <c r="Q2245">
        <v>-1.00214745884037E-2</v>
      </c>
      <c r="R2245" t="s">
        <v>23</v>
      </c>
      <c r="S2245">
        <v>46</v>
      </c>
      <c r="T2245" t="s">
        <v>9188</v>
      </c>
      <c r="U2245" t="s">
        <v>4576</v>
      </c>
      <c r="V2245" t="s">
        <v>136</v>
      </c>
      <c r="W2245" t="s">
        <v>4579</v>
      </c>
      <c r="X2245" t="s">
        <v>9198</v>
      </c>
      <c r="Y2245" t="s">
        <v>9166</v>
      </c>
      <c r="Z2245" t="s">
        <v>47</v>
      </c>
      <c r="AA2245" t="s">
        <v>65</v>
      </c>
    </row>
    <row r="2246" spans="1:27" x14ac:dyDescent="0.25">
      <c r="A2246">
        <v>3366</v>
      </c>
      <c r="B2246">
        <v>2245</v>
      </c>
      <c r="C2246" t="s">
        <v>2877</v>
      </c>
      <c r="D2246" t="s">
        <v>15</v>
      </c>
      <c r="E2246" t="s">
        <v>2878</v>
      </c>
      <c r="F2246" t="s">
        <v>82</v>
      </c>
      <c r="G2246" s="4" t="s">
        <v>135</v>
      </c>
      <c r="H2246" s="4">
        <v>3.2500000000000001E-2</v>
      </c>
      <c r="I2246" s="4">
        <v>3.605324074074074E-2</v>
      </c>
      <c r="J2246" s="4">
        <v>3.2523148148148147E-3</v>
      </c>
      <c r="K2246" s="4">
        <v>1.6099537037037037E-2</v>
      </c>
      <c r="L2246" t="s">
        <v>6741</v>
      </c>
      <c r="M2246" t="s">
        <v>7377</v>
      </c>
      <c r="N2246" s="4">
        <v>1.6400462962962964E-2</v>
      </c>
      <c r="O2246" s="9">
        <v>1.6400462962962964E-2</v>
      </c>
      <c r="P2246">
        <v>-26</v>
      </c>
      <c r="Q2246">
        <v>-1.86915887850467E-2</v>
      </c>
      <c r="R2246" t="s">
        <v>23</v>
      </c>
      <c r="S2246">
        <v>46</v>
      </c>
      <c r="T2246" t="s">
        <v>9188</v>
      </c>
      <c r="U2246" t="s">
        <v>4576</v>
      </c>
      <c r="V2246" t="s">
        <v>136</v>
      </c>
      <c r="W2246" t="s">
        <v>4579</v>
      </c>
      <c r="X2246" t="s">
        <v>9198</v>
      </c>
      <c r="Y2246" t="s">
        <v>9166</v>
      </c>
      <c r="Z2246" t="s">
        <v>47</v>
      </c>
      <c r="AA2246" t="s">
        <v>44</v>
      </c>
    </row>
    <row r="2247" spans="1:27" x14ac:dyDescent="0.25">
      <c r="A2247">
        <v>2590</v>
      </c>
      <c r="B2247">
        <v>2246</v>
      </c>
      <c r="C2247" t="s">
        <v>7287</v>
      </c>
      <c r="D2247" t="s">
        <v>852</v>
      </c>
      <c r="F2247" t="s">
        <v>54</v>
      </c>
      <c r="G2247" s="4" t="s">
        <v>151</v>
      </c>
      <c r="H2247" s="4">
        <v>3.2500000000000001E-2</v>
      </c>
      <c r="I2247" s="4">
        <v>3.3819444444444444E-2</v>
      </c>
      <c r="J2247" s="4">
        <v>3.2523148148148147E-3</v>
      </c>
      <c r="K2247" s="4">
        <v>1.6041666666666666E-2</v>
      </c>
      <c r="L2247" t="s">
        <v>6741</v>
      </c>
      <c r="M2247" t="s">
        <v>5030</v>
      </c>
      <c r="N2247" s="4">
        <v>1.6458333333333332E-2</v>
      </c>
      <c r="O2247" s="9">
        <v>1.6458333333333332E-2</v>
      </c>
      <c r="P2247">
        <v>-36</v>
      </c>
      <c r="Q2247">
        <v>-2.5974025974026E-2</v>
      </c>
      <c r="R2247" t="s">
        <v>43</v>
      </c>
      <c r="S2247">
        <v>46</v>
      </c>
      <c r="T2247" t="s">
        <v>9189</v>
      </c>
      <c r="U2247" t="s">
        <v>4579</v>
      </c>
      <c r="V2247" t="s">
        <v>75</v>
      </c>
      <c r="W2247" t="s">
        <v>4579</v>
      </c>
      <c r="X2247" t="s">
        <v>9198</v>
      </c>
      <c r="Y2247" t="s">
        <v>9166</v>
      </c>
      <c r="Z2247" t="s">
        <v>47</v>
      </c>
      <c r="AA2247" t="s">
        <v>9179</v>
      </c>
    </row>
    <row r="2248" spans="1:27" x14ac:dyDescent="0.25">
      <c r="A2248">
        <v>2903</v>
      </c>
      <c r="B2248">
        <v>2247</v>
      </c>
      <c r="C2248" t="s">
        <v>2879</v>
      </c>
      <c r="D2248" t="s">
        <v>15</v>
      </c>
      <c r="F2248" t="s">
        <v>808</v>
      </c>
      <c r="G2248" s="4" t="s">
        <v>135</v>
      </c>
      <c r="H2248" s="4">
        <v>3.2500000000000001E-2</v>
      </c>
      <c r="I2248" s="4">
        <v>3.7071759259259263E-2</v>
      </c>
      <c r="J2248" s="4">
        <v>3.2523148148148147E-3</v>
      </c>
      <c r="K2248" s="4">
        <v>1.5983796296296298E-2</v>
      </c>
      <c r="L2248" t="s">
        <v>6741</v>
      </c>
      <c r="M2248" t="s">
        <v>5023</v>
      </c>
      <c r="N2248" s="4">
        <v>1.6516203703703703E-2</v>
      </c>
      <c r="O2248" s="9">
        <v>1.6516203703703703E-2</v>
      </c>
      <c r="P2248">
        <v>-46</v>
      </c>
      <c r="Q2248">
        <v>-3.3309196234612599E-2</v>
      </c>
      <c r="R2248" t="s">
        <v>43</v>
      </c>
      <c r="S2248">
        <v>46</v>
      </c>
      <c r="T2248" t="s">
        <v>9188</v>
      </c>
      <c r="U2248" t="s">
        <v>4579</v>
      </c>
      <c r="V2248" t="s">
        <v>136</v>
      </c>
      <c r="W2248" t="s">
        <v>4579</v>
      </c>
      <c r="X2248" t="s">
        <v>9198</v>
      </c>
      <c r="Y2248" t="s">
        <v>9166</v>
      </c>
      <c r="Z2248" t="s">
        <v>47</v>
      </c>
      <c r="AA2248" t="s">
        <v>9177</v>
      </c>
    </row>
    <row r="2249" spans="1:27" x14ac:dyDescent="0.25">
      <c r="A2249">
        <v>4488</v>
      </c>
      <c r="B2249">
        <v>2248</v>
      </c>
      <c r="C2249" t="s">
        <v>7228</v>
      </c>
      <c r="D2249" t="s">
        <v>15</v>
      </c>
      <c r="F2249" t="s">
        <v>808</v>
      </c>
      <c r="G2249" s="4" t="s">
        <v>18</v>
      </c>
      <c r="H2249" s="4">
        <v>3.2511574074074075E-2</v>
      </c>
      <c r="I2249" s="4">
        <v>3.3831018518518517E-2</v>
      </c>
      <c r="J2249" s="4">
        <v>3.2523148148148147E-3</v>
      </c>
      <c r="K2249" s="4">
        <v>1.6446759259259258E-2</v>
      </c>
      <c r="L2249" t="s">
        <v>7229</v>
      </c>
      <c r="M2249" t="s">
        <v>5009</v>
      </c>
      <c r="N2249" s="4">
        <v>1.6064814814814816E-2</v>
      </c>
      <c r="O2249" s="9">
        <v>1.6064814814814816E-2</v>
      </c>
      <c r="P2249">
        <v>33</v>
      </c>
      <c r="Q2249">
        <v>2.3223082336382799E-2</v>
      </c>
      <c r="R2249" t="s">
        <v>19</v>
      </c>
      <c r="S2249">
        <v>46</v>
      </c>
      <c r="T2249" t="s">
        <v>9188</v>
      </c>
      <c r="U2249" t="s">
        <v>4579</v>
      </c>
      <c r="V2249" t="s">
        <v>105</v>
      </c>
      <c r="W2249" t="s">
        <v>4579</v>
      </c>
      <c r="X2249" t="s">
        <v>9198</v>
      </c>
      <c r="Y2249" t="s">
        <v>9166</v>
      </c>
      <c r="Z2249" t="s">
        <v>47</v>
      </c>
      <c r="AA2249" t="s">
        <v>139</v>
      </c>
    </row>
    <row r="2250" spans="1:27" x14ac:dyDescent="0.25">
      <c r="A2250">
        <v>3183</v>
      </c>
      <c r="B2250">
        <v>2249</v>
      </c>
      <c r="C2250" t="s">
        <v>2880</v>
      </c>
      <c r="D2250" t="s">
        <v>15</v>
      </c>
      <c r="F2250" t="s">
        <v>74</v>
      </c>
      <c r="G2250" s="4" t="s">
        <v>18</v>
      </c>
      <c r="H2250" s="4">
        <v>3.2511574074074075E-2</v>
      </c>
      <c r="I2250" s="4">
        <v>3.6342592592592593E-2</v>
      </c>
      <c r="J2250" s="4">
        <v>3.2523148148148147E-3</v>
      </c>
      <c r="K2250" s="4">
        <v>1.6423611111111111E-2</v>
      </c>
      <c r="L2250" t="s">
        <v>7229</v>
      </c>
      <c r="M2250" t="s">
        <v>5982</v>
      </c>
      <c r="N2250" s="4">
        <v>1.6087962962962964E-2</v>
      </c>
      <c r="O2250" s="9">
        <v>1.6087962962962964E-2</v>
      </c>
      <c r="P2250">
        <v>29</v>
      </c>
      <c r="Q2250">
        <v>2.0436927413671601E-2</v>
      </c>
      <c r="R2250" t="s">
        <v>19</v>
      </c>
      <c r="S2250">
        <v>46</v>
      </c>
      <c r="T2250" t="s">
        <v>9188</v>
      </c>
      <c r="U2250" t="s">
        <v>4579</v>
      </c>
      <c r="V2250" t="s">
        <v>105</v>
      </c>
      <c r="W2250" t="s">
        <v>4579</v>
      </c>
      <c r="X2250" t="s">
        <v>9198</v>
      </c>
      <c r="Y2250" t="s">
        <v>9166</v>
      </c>
      <c r="Z2250" t="s">
        <v>47</v>
      </c>
      <c r="AA2250" t="s">
        <v>131</v>
      </c>
    </row>
    <row r="2251" spans="1:27" x14ac:dyDescent="0.25">
      <c r="A2251">
        <v>2976</v>
      </c>
      <c r="B2251">
        <v>2250</v>
      </c>
      <c r="C2251" t="s">
        <v>8521</v>
      </c>
      <c r="D2251" t="s">
        <v>15</v>
      </c>
      <c r="E2251" t="s">
        <v>1828</v>
      </c>
      <c r="F2251" t="s">
        <v>585</v>
      </c>
      <c r="G2251" s="4" t="s">
        <v>18</v>
      </c>
      <c r="H2251" s="4">
        <v>3.2511574074074075E-2</v>
      </c>
      <c r="I2251" s="4">
        <v>3.6099537037037034E-2</v>
      </c>
      <c r="J2251" s="4">
        <v>3.2523148148148147E-3</v>
      </c>
      <c r="K2251" s="4">
        <v>1.6134259259259258E-2</v>
      </c>
      <c r="L2251" t="s">
        <v>7229</v>
      </c>
      <c r="M2251" t="s">
        <v>4625</v>
      </c>
      <c r="N2251" s="4">
        <v>1.6377314814814813E-2</v>
      </c>
      <c r="O2251" s="9">
        <v>1.6377314814814813E-2</v>
      </c>
      <c r="P2251">
        <v>-21</v>
      </c>
      <c r="Q2251">
        <v>-1.5064562410329999E-2</v>
      </c>
      <c r="R2251" t="s">
        <v>23</v>
      </c>
      <c r="S2251">
        <v>46</v>
      </c>
      <c r="T2251" t="s">
        <v>9188</v>
      </c>
      <c r="U2251" t="s">
        <v>4576</v>
      </c>
      <c r="V2251" t="s">
        <v>105</v>
      </c>
      <c r="W2251" t="s">
        <v>4579</v>
      </c>
      <c r="X2251" t="s">
        <v>9198</v>
      </c>
      <c r="Y2251" t="s">
        <v>9166</v>
      </c>
      <c r="Z2251" t="s">
        <v>47</v>
      </c>
      <c r="AA2251" t="s">
        <v>55</v>
      </c>
    </row>
    <row r="2252" spans="1:27" x14ac:dyDescent="0.25">
      <c r="A2252">
        <v>2599</v>
      </c>
      <c r="B2252">
        <v>2251</v>
      </c>
      <c r="C2252" t="s">
        <v>2881</v>
      </c>
      <c r="D2252" t="s">
        <v>15</v>
      </c>
      <c r="E2252" t="s">
        <v>900</v>
      </c>
      <c r="F2252" t="s">
        <v>901</v>
      </c>
      <c r="G2252" s="4" t="s">
        <v>151</v>
      </c>
      <c r="H2252" s="4">
        <v>3.2523148148148148E-2</v>
      </c>
      <c r="I2252" s="4">
        <v>3.3587962962962965E-2</v>
      </c>
      <c r="J2252" s="4">
        <v>3.2523148148148147E-3</v>
      </c>
      <c r="K2252" s="4">
        <v>1.6226851851851853E-2</v>
      </c>
      <c r="L2252" t="s">
        <v>7380</v>
      </c>
      <c r="M2252" t="s">
        <v>4627</v>
      </c>
      <c r="N2252" s="4">
        <v>1.6296296296296295E-2</v>
      </c>
      <c r="O2252" s="9">
        <v>1.6296296296296295E-2</v>
      </c>
      <c r="P2252">
        <v>-6</v>
      </c>
      <c r="Q2252">
        <v>-4.2796005706134104E-3</v>
      </c>
      <c r="R2252" t="s">
        <v>23</v>
      </c>
      <c r="S2252">
        <v>46</v>
      </c>
      <c r="T2252" t="s">
        <v>9189</v>
      </c>
      <c r="U2252" t="s">
        <v>4576</v>
      </c>
      <c r="V2252" t="s">
        <v>75</v>
      </c>
      <c r="W2252" t="s">
        <v>4579</v>
      </c>
      <c r="X2252" t="s">
        <v>9198</v>
      </c>
      <c r="Y2252" t="s">
        <v>9166</v>
      </c>
      <c r="Z2252" t="s">
        <v>47</v>
      </c>
      <c r="AA2252" t="s">
        <v>83</v>
      </c>
    </row>
    <row r="2253" spans="1:27" x14ac:dyDescent="0.25">
      <c r="A2253">
        <v>3973</v>
      </c>
      <c r="B2253">
        <v>2252</v>
      </c>
      <c r="C2253" t="s">
        <v>7760</v>
      </c>
      <c r="D2253" t="s">
        <v>15</v>
      </c>
      <c r="E2253" t="s">
        <v>2882</v>
      </c>
      <c r="F2253" t="s">
        <v>1723</v>
      </c>
      <c r="G2253" s="4" t="s">
        <v>1054</v>
      </c>
      <c r="H2253" s="4">
        <v>3.2534722222222222E-2</v>
      </c>
      <c r="I2253" s="4">
        <v>3.3518518518518517E-2</v>
      </c>
      <c r="J2253" s="4">
        <v>3.2523148148148147E-3</v>
      </c>
      <c r="K2253" s="4">
        <v>1.5775462962962963E-2</v>
      </c>
      <c r="L2253" t="s">
        <v>7761</v>
      </c>
      <c r="M2253" t="s">
        <v>6367</v>
      </c>
      <c r="N2253" s="4">
        <v>1.6759259259259258E-2</v>
      </c>
      <c r="O2253" s="9">
        <v>1.6759259259259258E-2</v>
      </c>
      <c r="P2253">
        <v>-85</v>
      </c>
      <c r="Q2253">
        <v>-6.2362435803374902E-2</v>
      </c>
      <c r="R2253" t="s">
        <v>43</v>
      </c>
      <c r="S2253">
        <v>46</v>
      </c>
      <c r="T2253" t="s">
        <v>9188</v>
      </c>
      <c r="U2253" t="s">
        <v>4576</v>
      </c>
      <c r="V2253" t="s">
        <v>195</v>
      </c>
      <c r="W2253" t="s">
        <v>4579</v>
      </c>
      <c r="X2253" t="s">
        <v>9198</v>
      </c>
      <c r="Y2253" t="s">
        <v>9166</v>
      </c>
      <c r="Z2253" t="s">
        <v>47</v>
      </c>
      <c r="AA2253" t="s">
        <v>144</v>
      </c>
    </row>
    <row r="2254" spans="1:27" x14ac:dyDescent="0.25">
      <c r="A2254">
        <v>3293</v>
      </c>
      <c r="B2254">
        <v>2253</v>
      </c>
      <c r="C2254" t="s">
        <v>2883</v>
      </c>
      <c r="D2254" t="s">
        <v>15</v>
      </c>
      <c r="E2254" t="s">
        <v>407</v>
      </c>
      <c r="F2254" t="s">
        <v>82</v>
      </c>
      <c r="G2254" s="4" t="s">
        <v>186</v>
      </c>
      <c r="H2254" s="4">
        <v>3.2546296296296295E-2</v>
      </c>
      <c r="I2254" s="4">
        <v>3.4108796296296297E-2</v>
      </c>
      <c r="J2254" s="4">
        <v>3.2523148148148147E-3</v>
      </c>
      <c r="K2254" s="4">
        <v>1.6400462962962964E-2</v>
      </c>
      <c r="L2254" t="s">
        <v>5835</v>
      </c>
      <c r="M2254" t="s">
        <v>5842</v>
      </c>
      <c r="N2254" s="4">
        <v>1.6145833333333335E-2</v>
      </c>
      <c r="O2254" s="9">
        <v>1.6145833333333335E-2</v>
      </c>
      <c r="P2254">
        <v>22</v>
      </c>
      <c r="Q2254">
        <v>1.5525758645024699E-2</v>
      </c>
      <c r="R2254" t="s">
        <v>23</v>
      </c>
      <c r="S2254">
        <v>46</v>
      </c>
      <c r="T2254" t="s">
        <v>9189</v>
      </c>
      <c r="U2254" t="s">
        <v>4576</v>
      </c>
      <c r="V2254" t="s">
        <v>105</v>
      </c>
      <c r="W2254" t="s">
        <v>4579</v>
      </c>
      <c r="X2254" t="s">
        <v>9198</v>
      </c>
      <c r="Y2254" t="s">
        <v>9166</v>
      </c>
      <c r="Z2254" t="s">
        <v>47</v>
      </c>
      <c r="AA2254" t="s">
        <v>124</v>
      </c>
    </row>
    <row r="2255" spans="1:27" x14ac:dyDescent="0.25">
      <c r="A2255">
        <v>1893</v>
      </c>
      <c r="B2255">
        <v>2254</v>
      </c>
      <c r="C2255" t="s">
        <v>5834</v>
      </c>
      <c r="D2255" t="s">
        <v>15</v>
      </c>
      <c r="F2255" t="s">
        <v>676</v>
      </c>
      <c r="G2255" s="4" t="s">
        <v>30</v>
      </c>
      <c r="H2255" s="4">
        <v>3.2546296296296295E-2</v>
      </c>
      <c r="I2255" s="4">
        <v>3.622685185185185E-2</v>
      </c>
      <c r="J2255" s="4">
        <v>3.2523148148148147E-3</v>
      </c>
      <c r="K2255" s="4">
        <v>1.6273148148148148E-2</v>
      </c>
      <c r="L2255" t="s">
        <v>5835</v>
      </c>
      <c r="M2255" t="s">
        <v>5289</v>
      </c>
      <c r="N2255" s="4">
        <v>1.6273148148148148E-2</v>
      </c>
      <c r="O2255" s="9">
        <v>1.6273148148148148E-2</v>
      </c>
      <c r="P2255">
        <v>0</v>
      </c>
      <c r="Q2255">
        <v>0</v>
      </c>
      <c r="R2255" t="s">
        <v>23</v>
      </c>
      <c r="S2255">
        <v>46</v>
      </c>
      <c r="T2255" t="s">
        <v>9188</v>
      </c>
      <c r="U2255" t="s">
        <v>4579</v>
      </c>
      <c r="V2255" t="s">
        <v>75</v>
      </c>
      <c r="W2255" t="s">
        <v>4579</v>
      </c>
      <c r="X2255" t="s">
        <v>9198</v>
      </c>
      <c r="Y2255" t="s">
        <v>9166</v>
      </c>
      <c r="Z2255" t="s">
        <v>47</v>
      </c>
      <c r="AA2255" t="s">
        <v>93</v>
      </c>
    </row>
    <row r="2256" spans="1:27" x14ac:dyDescent="0.25">
      <c r="A2256">
        <v>726</v>
      </c>
      <c r="B2256">
        <v>2255</v>
      </c>
      <c r="C2256" t="s">
        <v>2884</v>
      </c>
      <c r="D2256" t="s">
        <v>15</v>
      </c>
      <c r="E2256" t="s">
        <v>661</v>
      </c>
      <c r="F2256" t="s">
        <v>713</v>
      </c>
      <c r="G2256" s="4" t="s">
        <v>151</v>
      </c>
      <c r="H2256" s="4">
        <v>3.2546296296296295E-2</v>
      </c>
      <c r="I2256" s="4">
        <v>3.3923611111111113E-2</v>
      </c>
      <c r="J2256" s="4">
        <v>3.2523148148148147E-3</v>
      </c>
      <c r="K2256" s="4">
        <v>1.6527777777777777E-2</v>
      </c>
      <c r="L2256" t="s">
        <v>5835</v>
      </c>
      <c r="M2256" t="s">
        <v>7609</v>
      </c>
      <c r="N2256" s="4">
        <v>1.6018518518518519E-2</v>
      </c>
      <c r="O2256" s="9">
        <v>1.6018518518518519E-2</v>
      </c>
      <c r="P2256">
        <v>44</v>
      </c>
      <c r="Q2256">
        <v>3.0812324929972001E-2</v>
      </c>
      <c r="R2256" t="s">
        <v>19</v>
      </c>
      <c r="S2256">
        <v>46</v>
      </c>
      <c r="T2256" t="s">
        <v>9189</v>
      </c>
      <c r="U2256" t="s">
        <v>4576</v>
      </c>
      <c r="V2256" t="s">
        <v>75</v>
      </c>
      <c r="W2256" t="s">
        <v>4579</v>
      </c>
      <c r="X2256" t="s">
        <v>9198</v>
      </c>
      <c r="Y2256" t="s">
        <v>9166</v>
      </c>
      <c r="Z2256" t="s">
        <v>47</v>
      </c>
      <c r="AA2256" t="s">
        <v>159</v>
      </c>
    </row>
    <row r="2257" spans="1:27" x14ac:dyDescent="0.25">
      <c r="A2257">
        <v>6087</v>
      </c>
      <c r="B2257">
        <v>2256</v>
      </c>
      <c r="C2257" t="s">
        <v>8405</v>
      </c>
      <c r="D2257" t="s">
        <v>15</v>
      </c>
      <c r="E2257" t="s">
        <v>2885</v>
      </c>
      <c r="F2257" t="s">
        <v>2886</v>
      </c>
      <c r="G2257" s="4" t="s">
        <v>135</v>
      </c>
      <c r="H2257" s="4">
        <v>3.2546296296296295E-2</v>
      </c>
      <c r="I2257" s="4">
        <v>3.6550925925925924E-2</v>
      </c>
      <c r="J2257" s="4">
        <v>3.2523148148148147E-3</v>
      </c>
      <c r="K2257" s="4">
        <v>1.667824074074074E-2</v>
      </c>
      <c r="L2257" t="s">
        <v>5835</v>
      </c>
      <c r="M2257" t="s">
        <v>5291</v>
      </c>
      <c r="N2257" s="4">
        <v>1.5868055555555555E-2</v>
      </c>
      <c r="O2257" s="9">
        <v>1.5868055555555555E-2</v>
      </c>
      <c r="P2257">
        <v>70</v>
      </c>
      <c r="Q2257">
        <v>4.8577376821651599E-2</v>
      </c>
      <c r="R2257" t="s">
        <v>19</v>
      </c>
      <c r="S2257">
        <v>46</v>
      </c>
      <c r="T2257" t="s">
        <v>9188</v>
      </c>
      <c r="U2257" t="s">
        <v>4576</v>
      </c>
      <c r="V2257" t="s">
        <v>136</v>
      </c>
      <c r="W2257" t="s">
        <v>4579</v>
      </c>
      <c r="X2257" t="s">
        <v>9198</v>
      </c>
      <c r="Y2257" t="s">
        <v>9166</v>
      </c>
      <c r="Z2257" t="s">
        <v>47</v>
      </c>
      <c r="AA2257" t="s">
        <v>9177</v>
      </c>
    </row>
    <row r="2258" spans="1:27" x14ac:dyDescent="0.25">
      <c r="A2258">
        <v>817</v>
      </c>
      <c r="B2258">
        <v>2257</v>
      </c>
      <c r="C2258" t="s">
        <v>2887</v>
      </c>
      <c r="D2258" t="s">
        <v>15</v>
      </c>
      <c r="E2258" t="s">
        <v>2888</v>
      </c>
      <c r="F2258" t="s">
        <v>27</v>
      </c>
      <c r="G2258" s="4" t="s">
        <v>207</v>
      </c>
      <c r="H2258" s="4">
        <v>3.2569444444444443E-2</v>
      </c>
      <c r="I2258" s="4">
        <v>3.709490740740741E-2</v>
      </c>
      <c r="J2258" s="4">
        <v>3.2523148148148147E-3</v>
      </c>
      <c r="K2258" s="4">
        <v>1.6932870370370369E-2</v>
      </c>
      <c r="L2258" t="s">
        <v>7610</v>
      </c>
      <c r="M2258" t="s">
        <v>5304</v>
      </c>
      <c r="N2258" s="4">
        <v>1.5636574074074074E-2</v>
      </c>
      <c r="O2258" s="9">
        <v>1.5636574074074074E-2</v>
      </c>
      <c r="P2258">
        <v>112</v>
      </c>
      <c r="Q2258">
        <v>7.6555023923445001E-2</v>
      </c>
      <c r="R2258" t="s">
        <v>19</v>
      </c>
      <c r="S2258">
        <v>46</v>
      </c>
      <c r="T2258" t="s">
        <v>9188</v>
      </c>
      <c r="U2258" t="s">
        <v>4576</v>
      </c>
      <c r="V2258" t="s">
        <v>165</v>
      </c>
      <c r="W2258" t="s">
        <v>4579</v>
      </c>
      <c r="X2258" t="s">
        <v>9198</v>
      </c>
      <c r="Y2258" t="s">
        <v>9166</v>
      </c>
      <c r="Z2258" t="s">
        <v>47</v>
      </c>
      <c r="AA2258" t="s">
        <v>86</v>
      </c>
    </row>
    <row r="2259" spans="1:27" x14ac:dyDescent="0.25">
      <c r="A2259">
        <v>241</v>
      </c>
      <c r="B2259">
        <v>2258</v>
      </c>
      <c r="C2259" t="s">
        <v>8406</v>
      </c>
      <c r="D2259" t="s">
        <v>15</v>
      </c>
      <c r="E2259" t="s">
        <v>2889</v>
      </c>
      <c r="F2259" t="s">
        <v>1596</v>
      </c>
      <c r="G2259" s="4" t="s">
        <v>135</v>
      </c>
      <c r="H2259" s="4">
        <v>3.2569444444444443E-2</v>
      </c>
      <c r="I2259" s="4">
        <v>3.6412037037037034E-2</v>
      </c>
      <c r="J2259" s="4">
        <v>3.2523148148148147E-3</v>
      </c>
      <c r="K2259" s="4">
        <v>1.6423611111111111E-2</v>
      </c>
      <c r="L2259" t="s">
        <v>7610</v>
      </c>
      <c r="M2259" t="s">
        <v>5982</v>
      </c>
      <c r="N2259" s="4">
        <v>1.6145833333333335E-2</v>
      </c>
      <c r="O2259" s="9">
        <v>1.6145833333333335E-2</v>
      </c>
      <c r="P2259">
        <v>24</v>
      </c>
      <c r="Q2259">
        <v>1.69133192389006E-2</v>
      </c>
      <c r="R2259" t="s">
        <v>23</v>
      </c>
      <c r="S2259">
        <v>46</v>
      </c>
      <c r="T2259" t="s">
        <v>9188</v>
      </c>
      <c r="U2259" t="s">
        <v>4576</v>
      </c>
      <c r="V2259" t="s">
        <v>136</v>
      </c>
      <c r="W2259" t="s">
        <v>4579</v>
      </c>
      <c r="X2259" t="s">
        <v>9198</v>
      </c>
      <c r="Y2259" t="s">
        <v>9166</v>
      </c>
      <c r="Z2259" t="s">
        <v>47</v>
      </c>
      <c r="AA2259" t="s">
        <v>131</v>
      </c>
    </row>
    <row r="2260" spans="1:27" x14ac:dyDescent="0.25">
      <c r="A2260">
        <v>4454</v>
      </c>
      <c r="B2260">
        <v>2259</v>
      </c>
      <c r="C2260" t="s">
        <v>2890</v>
      </c>
      <c r="D2260" t="s">
        <v>15</v>
      </c>
      <c r="E2260" t="s">
        <v>2832</v>
      </c>
      <c r="F2260" t="s">
        <v>82</v>
      </c>
      <c r="G2260" s="4" t="s">
        <v>135</v>
      </c>
      <c r="H2260" s="4">
        <v>3.2581018518518516E-2</v>
      </c>
      <c r="I2260" s="4">
        <v>3.9317129629629632E-2</v>
      </c>
      <c r="J2260" s="4">
        <v>3.2638888888888891E-3</v>
      </c>
      <c r="K2260" s="4">
        <v>1.6620370370370369E-2</v>
      </c>
      <c r="L2260" t="s">
        <v>7230</v>
      </c>
      <c r="M2260" t="s">
        <v>7119</v>
      </c>
      <c r="N2260" s="4">
        <v>1.5960648148148147E-2</v>
      </c>
      <c r="O2260" s="9">
        <v>1.5960648148148147E-2</v>
      </c>
      <c r="P2260">
        <v>57</v>
      </c>
      <c r="Q2260">
        <v>3.9693593314763201E-2</v>
      </c>
      <c r="R2260" t="s">
        <v>19</v>
      </c>
      <c r="S2260">
        <v>46</v>
      </c>
      <c r="T2260" t="s">
        <v>9188</v>
      </c>
      <c r="U2260" t="s">
        <v>4576</v>
      </c>
      <c r="V2260" t="s">
        <v>136</v>
      </c>
      <c r="W2260" t="s">
        <v>4579</v>
      </c>
      <c r="X2260" t="s">
        <v>9198</v>
      </c>
      <c r="Y2260" t="s">
        <v>9166</v>
      </c>
      <c r="Z2260" t="s">
        <v>47</v>
      </c>
      <c r="AA2260" t="s">
        <v>184</v>
      </c>
    </row>
    <row r="2261" spans="1:27" x14ac:dyDescent="0.25">
      <c r="A2261">
        <v>4736</v>
      </c>
      <c r="B2261">
        <v>2260</v>
      </c>
      <c r="C2261" t="s">
        <v>2891</v>
      </c>
      <c r="D2261" t="s">
        <v>15</v>
      </c>
      <c r="F2261" t="s">
        <v>1740</v>
      </c>
      <c r="G2261" s="4" t="s">
        <v>18</v>
      </c>
      <c r="H2261" s="4">
        <v>3.2581018518518516E-2</v>
      </c>
      <c r="I2261" s="4">
        <v>3.3819444444444444E-2</v>
      </c>
      <c r="J2261" s="4">
        <v>3.2638888888888891E-3</v>
      </c>
      <c r="K2261" s="4">
        <v>1.650462962962963E-2</v>
      </c>
      <c r="L2261" t="s">
        <v>7230</v>
      </c>
      <c r="M2261" t="s">
        <v>5845</v>
      </c>
      <c r="N2261" s="4">
        <v>1.607638888888889E-2</v>
      </c>
      <c r="O2261" s="9">
        <v>1.607638888888889E-2</v>
      </c>
      <c r="P2261">
        <v>37</v>
      </c>
      <c r="Q2261">
        <v>2.5946704067321202E-2</v>
      </c>
      <c r="R2261" t="s">
        <v>19</v>
      </c>
      <c r="S2261">
        <v>46</v>
      </c>
      <c r="T2261" t="s">
        <v>9188</v>
      </c>
      <c r="U2261" t="s">
        <v>4579</v>
      </c>
      <c r="V2261" t="s">
        <v>105</v>
      </c>
      <c r="W2261" t="s">
        <v>4579</v>
      </c>
      <c r="X2261" t="s">
        <v>9198</v>
      </c>
      <c r="Y2261" t="s">
        <v>9166</v>
      </c>
      <c r="Z2261" t="s">
        <v>47</v>
      </c>
      <c r="AA2261" t="s">
        <v>152</v>
      </c>
    </row>
    <row r="2262" spans="1:27" x14ac:dyDescent="0.25">
      <c r="A2262">
        <v>1594</v>
      </c>
      <c r="B2262">
        <v>2261</v>
      </c>
      <c r="C2262" t="s">
        <v>2892</v>
      </c>
      <c r="D2262" t="s">
        <v>15</v>
      </c>
      <c r="E2262" t="s">
        <v>407</v>
      </c>
      <c r="F2262" t="s">
        <v>959</v>
      </c>
      <c r="G2262" s="4" t="s">
        <v>18</v>
      </c>
      <c r="H2262" s="4">
        <v>3.2581018518518516E-2</v>
      </c>
      <c r="I2262" s="4">
        <v>3.3935185185185186E-2</v>
      </c>
      <c r="J2262" s="4">
        <v>3.2638888888888891E-3</v>
      </c>
      <c r="K2262" s="4">
        <v>1.6377314814814813E-2</v>
      </c>
      <c r="L2262" t="s">
        <v>7230</v>
      </c>
      <c r="M2262" t="s">
        <v>5044</v>
      </c>
      <c r="N2262" s="4">
        <v>1.6203703703703703E-2</v>
      </c>
      <c r="O2262" s="9">
        <v>1.6203703703703703E-2</v>
      </c>
      <c r="P2262">
        <v>15</v>
      </c>
      <c r="Q2262">
        <v>1.06007067137809E-2</v>
      </c>
      <c r="R2262" t="s">
        <v>23</v>
      </c>
      <c r="S2262">
        <v>46</v>
      </c>
      <c r="T2262" t="s">
        <v>9188</v>
      </c>
      <c r="U2262" t="s">
        <v>4576</v>
      </c>
      <c r="V2262" t="s">
        <v>105</v>
      </c>
      <c r="W2262" t="s">
        <v>4579</v>
      </c>
      <c r="X2262" t="s">
        <v>9198</v>
      </c>
      <c r="Y2262" t="s">
        <v>9166</v>
      </c>
      <c r="Z2262" t="s">
        <v>47</v>
      </c>
      <c r="AA2262" t="s">
        <v>119</v>
      </c>
    </row>
    <row r="2263" spans="1:27" x14ac:dyDescent="0.25">
      <c r="A2263">
        <v>1860</v>
      </c>
      <c r="B2263">
        <v>2262</v>
      </c>
      <c r="C2263" t="s">
        <v>5836</v>
      </c>
      <c r="D2263" t="s">
        <v>15</v>
      </c>
      <c r="F2263" t="s">
        <v>2893</v>
      </c>
      <c r="G2263" s="4" t="s">
        <v>2320</v>
      </c>
      <c r="H2263" s="4">
        <v>3.259259259259259E-2</v>
      </c>
      <c r="I2263" s="4">
        <v>3.6423611111111108E-2</v>
      </c>
      <c r="J2263" s="4">
        <v>3.2638888888888891E-3</v>
      </c>
      <c r="K2263" s="4">
        <v>1.6261574074074074E-2</v>
      </c>
      <c r="L2263" t="s">
        <v>5837</v>
      </c>
      <c r="M2263" t="s">
        <v>4850</v>
      </c>
      <c r="N2263" s="4">
        <v>1.6331018518518519E-2</v>
      </c>
      <c r="O2263" s="9">
        <v>1.6331018518518519E-2</v>
      </c>
      <c r="P2263">
        <v>-6</v>
      </c>
      <c r="Q2263">
        <v>-4.2704626334519602E-3</v>
      </c>
      <c r="R2263" t="s">
        <v>23</v>
      </c>
      <c r="S2263">
        <v>46</v>
      </c>
      <c r="T2263" t="s">
        <v>9189</v>
      </c>
      <c r="U2263" t="s">
        <v>4579</v>
      </c>
      <c r="V2263" t="s">
        <v>62</v>
      </c>
      <c r="W2263" t="s">
        <v>4579</v>
      </c>
      <c r="X2263" t="s">
        <v>9198</v>
      </c>
      <c r="Y2263" t="s">
        <v>9166</v>
      </c>
      <c r="Z2263" t="s">
        <v>47</v>
      </c>
      <c r="AA2263" t="s">
        <v>91</v>
      </c>
    </row>
    <row r="2264" spans="1:27" x14ac:dyDescent="0.25">
      <c r="A2264">
        <v>4253</v>
      </c>
      <c r="B2264">
        <v>2263</v>
      </c>
      <c r="C2264" t="s">
        <v>2894</v>
      </c>
      <c r="D2264" t="s">
        <v>15</v>
      </c>
      <c r="E2264" t="s">
        <v>2895</v>
      </c>
      <c r="F2264" t="s">
        <v>1169</v>
      </c>
      <c r="G2264" s="4" t="s">
        <v>151</v>
      </c>
      <c r="H2264" s="4">
        <v>3.259259259259259E-2</v>
      </c>
      <c r="I2264" s="4">
        <v>3.6180555555555556E-2</v>
      </c>
      <c r="J2264" s="4">
        <v>3.2638888888888891E-3</v>
      </c>
      <c r="K2264" s="4">
        <v>1.6516203703703703E-2</v>
      </c>
      <c r="L2264" t="s">
        <v>5837</v>
      </c>
      <c r="M2264" t="s">
        <v>6837</v>
      </c>
      <c r="N2264" s="4">
        <v>1.607638888888889E-2</v>
      </c>
      <c r="O2264" s="9">
        <v>1.607638888888889E-2</v>
      </c>
      <c r="P2264">
        <v>38</v>
      </c>
      <c r="Q2264">
        <v>2.6629292221443598E-2</v>
      </c>
      <c r="R2264" t="s">
        <v>19</v>
      </c>
      <c r="S2264">
        <v>46</v>
      </c>
      <c r="T2264" t="s">
        <v>9189</v>
      </c>
      <c r="U2264" t="s">
        <v>4576</v>
      </c>
      <c r="V2264" t="s">
        <v>75</v>
      </c>
      <c r="W2264" t="s">
        <v>4579</v>
      </c>
      <c r="X2264" t="s">
        <v>9198</v>
      </c>
      <c r="Y2264" t="s">
        <v>9166</v>
      </c>
      <c r="Z2264" t="s">
        <v>47</v>
      </c>
      <c r="AA2264" t="s">
        <v>155</v>
      </c>
    </row>
    <row r="2265" spans="1:27" x14ac:dyDescent="0.25">
      <c r="A2265">
        <v>3544</v>
      </c>
      <c r="B2265">
        <v>2264</v>
      </c>
      <c r="C2265" t="s">
        <v>7231</v>
      </c>
      <c r="D2265" t="s">
        <v>15</v>
      </c>
      <c r="F2265" t="s">
        <v>257</v>
      </c>
      <c r="G2265" s="4" t="s">
        <v>18</v>
      </c>
      <c r="H2265" s="4">
        <v>3.259259259259259E-2</v>
      </c>
      <c r="I2265" s="4">
        <v>3.4236111111111113E-2</v>
      </c>
      <c r="J2265" s="4">
        <v>3.2638888888888891E-3</v>
      </c>
      <c r="K2265" s="4">
        <v>1.636574074074074E-2</v>
      </c>
      <c r="L2265" t="s">
        <v>5837</v>
      </c>
      <c r="M2265" t="s">
        <v>7113</v>
      </c>
      <c r="N2265" s="4">
        <v>1.6226851851851853E-2</v>
      </c>
      <c r="O2265" s="9">
        <v>1.6226851851851853E-2</v>
      </c>
      <c r="P2265">
        <v>12</v>
      </c>
      <c r="Q2265">
        <v>8.4865629420084899E-3</v>
      </c>
      <c r="R2265" t="s">
        <v>23</v>
      </c>
      <c r="S2265">
        <v>46</v>
      </c>
      <c r="T2265" t="s">
        <v>9188</v>
      </c>
      <c r="U2265" t="s">
        <v>4579</v>
      </c>
      <c r="V2265" t="s">
        <v>105</v>
      </c>
      <c r="W2265" t="s">
        <v>4579</v>
      </c>
      <c r="X2265" t="s">
        <v>9198</v>
      </c>
      <c r="Y2265" t="s">
        <v>9166</v>
      </c>
      <c r="Z2265" t="s">
        <v>47</v>
      </c>
      <c r="AA2265" t="s">
        <v>117</v>
      </c>
    </row>
    <row r="2266" spans="1:27" x14ac:dyDescent="0.25">
      <c r="A2266">
        <v>2993</v>
      </c>
      <c r="B2266">
        <v>2265</v>
      </c>
      <c r="C2266" t="s">
        <v>2896</v>
      </c>
      <c r="D2266" t="s">
        <v>852</v>
      </c>
      <c r="F2266" t="s">
        <v>934</v>
      </c>
      <c r="G2266" s="4" t="s">
        <v>30</v>
      </c>
      <c r="H2266" s="4">
        <v>3.259259259259259E-2</v>
      </c>
      <c r="I2266" s="4">
        <v>3.695601851851852E-2</v>
      </c>
      <c r="J2266" s="4">
        <v>3.2638888888888891E-3</v>
      </c>
      <c r="K2266" s="4">
        <v>1.6932870370370369E-2</v>
      </c>
      <c r="L2266" t="s">
        <v>5837</v>
      </c>
      <c r="M2266" t="s">
        <v>5304</v>
      </c>
      <c r="N2266" s="4">
        <v>1.5659722222222221E-2</v>
      </c>
      <c r="O2266" s="9">
        <v>1.5659722222222221E-2</v>
      </c>
      <c r="P2266">
        <v>110</v>
      </c>
      <c r="Q2266">
        <v>7.5187969924811998E-2</v>
      </c>
      <c r="R2266" t="s">
        <v>19</v>
      </c>
      <c r="S2266">
        <v>46</v>
      </c>
      <c r="T2266" t="s">
        <v>9188</v>
      </c>
      <c r="U2266" t="s">
        <v>4579</v>
      </c>
      <c r="V2266" t="s">
        <v>75</v>
      </c>
      <c r="W2266" t="s">
        <v>4579</v>
      </c>
      <c r="X2266" t="s">
        <v>9198</v>
      </c>
      <c r="Y2266" t="s">
        <v>9166</v>
      </c>
      <c r="Z2266" t="s">
        <v>47</v>
      </c>
      <c r="AA2266" t="s">
        <v>86</v>
      </c>
    </row>
    <row r="2267" spans="1:27" x14ac:dyDescent="0.25">
      <c r="A2267">
        <v>1181</v>
      </c>
      <c r="B2267">
        <v>2266</v>
      </c>
      <c r="C2267" t="s">
        <v>5981</v>
      </c>
      <c r="D2267" t="s">
        <v>15</v>
      </c>
      <c r="F2267" t="s">
        <v>2897</v>
      </c>
      <c r="G2267" s="4" t="s">
        <v>207</v>
      </c>
      <c r="H2267" s="4">
        <v>3.259259259259259E-2</v>
      </c>
      <c r="I2267" s="4">
        <v>3.6423611111111108E-2</v>
      </c>
      <c r="J2267" s="4">
        <v>3.2638888888888891E-3</v>
      </c>
      <c r="K2267" s="4">
        <v>1.6423611111111111E-2</v>
      </c>
      <c r="L2267" t="s">
        <v>5837</v>
      </c>
      <c r="M2267" t="s">
        <v>5982</v>
      </c>
      <c r="N2267" s="4">
        <v>1.6168981481481482E-2</v>
      </c>
      <c r="O2267" s="9">
        <v>1.6168981481481482E-2</v>
      </c>
      <c r="P2267">
        <v>22</v>
      </c>
      <c r="Q2267">
        <v>1.5503875968992199E-2</v>
      </c>
      <c r="R2267" t="s">
        <v>23</v>
      </c>
      <c r="S2267">
        <v>46</v>
      </c>
      <c r="T2267" t="s">
        <v>9188</v>
      </c>
      <c r="U2267" t="s">
        <v>4579</v>
      </c>
      <c r="V2267" t="s">
        <v>165</v>
      </c>
      <c r="W2267" t="s">
        <v>4579</v>
      </c>
      <c r="X2267" t="s">
        <v>9198</v>
      </c>
      <c r="Y2267" t="s">
        <v>9166</v>
      </c>
      <c r="Z2267" t="s">
        <v>47</v>
      </c>
      <c r="AA2267" t="s">
        <v>131</v>
      </c>
    </row>
    <row r="2268" spans="1:27" x14ac:dyDescent="0.25">
      <c r="A2268">
        <v>3647</v>
      </c>
      <c r="B2268">
        <v>2267</v>
      </c>
      <c r="C2268" t="s">
        <v>2898</v>
      </c>
      <c r="D2268" t="s">
        <v>15</v>
      </c>
      <c r="F2268" t="s">
        <v>82</v>
      </c>
      <c r="G2268" s="4" t="s">
        <v>1795</v>
      </c>
      <c r="H2268" s="4">
        <v>3.2604166666666663E-2</v>
      </c>
      <c r="I2268" s="4">
        <v>3.6284722222222225E-2</v>
      </c>
      <c r="J2268" s="4">
        <v>3.2638888888888891E-3</v>
      </c>
      <c r="K2268" s="4">
        <v>1.6250000000000001E-2</v>
      </c>
      <c r="L2268" t="s">
        <v>5188</v>
      </c>
      <c r="M2268" t="s">
        <v>5019</v>
      </c>
      <c r="N2268" s="4">
        <v>1.6354166666666666E-2</v>
      </c>
      <c r="O2268" s="9">
        <v>1.6354166666666666E-2</v>
      </c>
      <c r="P2268">
        <v>-9</v>
      </c>
      <c r="Q2268">
        <v>-6.41025641025641E-3</v>
      </c>
      <c r="R2268" t="s">
        <v>23</v>
      </c>
      <c r="S2268">
        <v>46</v>
      </c>
      <c r="T2268" t="s">
        <v>9189</v>
      </c>
      <c r="U2268" t="s">
        <v>4579</v>
      </c>
      <c r="V2268" t="s">
        <v>165</v>
      </c>
      <c r="W2268" t="s">
        <v>4579</v>
      </c>
      <c r="X2268" t="s">
        <v>9198</v>
      </c>
      <c r="Y2268" t="s">
        <v>9166</v>
      </c>
      <c r="Z2268" t="s">
        <v>47</v>
      </c>
      <c r="AA2268" t="s">
        <v>89</v>
      </c>
    </row>
    <row r="2269" spans="1:27" x14ac:dyDescent="0.25">
      <c r="A2269">
        <v>3648</v>
      </c>
      <c r="B2269">
        <v>2268</v>
      </c>
      <c r="C2269" t="s">
        <v>5189</v>
      </c>
      <c r="D2269" t="s">
        <v>15</v>
      </c>
      <c r="F2269" t="s">
        <v>82</v>
      </c>
      <c r="G2269" s="4" t="s">
        <v>207</v>
      </c>
      <c r="H2269" s="4">
        <v>3.2604166666666663E-2</v>
      </c>
      <c r="I2269" s="4">
        <v>3.6296296296296299E-2</v>
      </c>
      <c r="J2269" s="4">
        <v>3.2638888888888891E-3</v>
      </c>
      <c r="K2269" s="4">
        <v>1.6284722222222221E-2</v>
      </c>
      <c r="L2269" t="s">
        <v>5188</v>
      </c>
      <c r="M2269" t="s">
        <v>5190</v>
      </c>
      <c r="N2269" s="4">
        <v>1.6319444444444445E-2</v>
      </c>
      <c r="O2269" s="9">
        <v>1.6319444444444445E-2</v>
      </c>
      <c r="P2269">
        <v>-3</v>
      </c>
      <c r="Q2269">
        <v>-2.13219616204691E-3</v>
      </c>
      <c r="R2269" t="s">
        <v>23</v>
      </c>
      <c r="S2269">
        <v>46</v>
      </c>
      <c r="T2269" t="s">
        <v>9188</v>
      </c>
      <c r="U2269" t="s">
        <v>4579</v>
      </c>
      <c r="V2269" t="s">
        <v>165</v>
      </c>
      <c r="W2269" t="s">
        <v>4579</v>
      </c>
      <c r="X2269" t="s">
        <v>9198</v>
      </c>
      <c r="Y2269" t="s">
        <v>9166</v>
      </c>
      <c r="Z2269" t="s">
        <v>47</v>
      </c>
      <c r="AA2269" t="s">
        <v>96</v>
      </c>
    </row>
    <row r="2270" spans="1:27" x14ac:dyDescent="0.25">
      <c r="A2270">
        <v>3668</v>
      </c>
      <c r="B2270">
        <v>2269</v>
      </c>
      <c r="C2270" t="s">
        <v>2899</v>
      </c>
      <c r="D2270" t="s">
        <v>15</v>
      </c>
      <c r="F2270" t="s">
        <v>82</v>
      </c>
      <c r="G2270" s="4" t="s">
        <v>1795</v>
      </c>
      <c r="H2270" s="4">
        <v>3.2604166666666663E-2</v>
      </c>
      <c r="I2270" s="4">
        <v>3.6331018518518519E-2</v>
      </c>
      <c r="J2270" s="4">
        <v>3.2638888888888891E-3</v>
      </c>
      <c r="K2270" s="4">
        <v>1.6469907407407409E-2</v>
      </c>
      <c r="L2270" t="s">
        <v>5188</v>
      </c>
      <c r="M2270" t="s">
        <v>4854</v>
      </c>
      <c r="N2270" s="4">
        <v>1.6134259259259258E-2</v>
      </c>
      <c r="O2270" s="9">
        <v>1.6134259259259258E-2</v>
      </c>
      <c r="P2270">
        <v>29</v>
      </c>
      <c r="Q2270">
        <v>2.03794799718904E-2</v>
      </c>
      <c r="R2270" t="s">
        <v>19</v>
      </c>
      <c r="S2270">
        <v>46</v>
      </c>
      <c r="T2270" t="s">
        <v>9189</v>
      </c>
      <c r="U2270" t="s">
        <v>4579</v>
      </c>
      <c r="V2270" t="s">
        <v>165</v>
      </c>
      <c r="W2270" t="s">
        <v>4579</v>
      </c>
      <c r="X2270" t="s">
        <v>9198</v>
      </c>
      <c r="Y2270" t="s">
        <v>9166</v>
      </c>
      <c r="Z2270" t="s">
        <v>47</v>
      </c>
      <c r="AA2270" t="s">
        <v>144</v>
      </c>
    </row>
    <row r="2271" spans="1:27" x14ac:dyDescent="0.25">
      <c r="A2271">
        <v>4730</v>
      </c>
      <c r="B2271">
        <v>2270</v>
      </c>
      <c r="C2271" t="s">
        <v>8522</v>
      </c>
      <c r="D2271" t="s">
        <v>15</v>
      </c>
      <c r="E2271" t="s">
        <v>2900</v>
      </c>
      <c r="F2271" t="s">
        <v>1233</v>
      </c>
      <c r="G2271" s="4" t="s">
        <v>18</v>
      </c>
      <c r="H2271" s="4">
        <v>3.2604166666666663E-2</v>
      </c>
      <c r="I2271" s="4">
        <v>3.6238425925925924E-2</v>
      </c>
      <c r="J2271" s="4">
        <v>3.2638888888888891E-3</v>
      </c>
      <c r="K2271" s="4">
        <v>1.6041666666666666E-2</v>
      </c>
      <c r="L2271" t="s">
        <v>5188</v>
      </c>
      <c r="M2271" t="s">
        <v>5030</v>
      </c>
      <c r="N2271" s="4">
        <v>1.6562500000000001E-2</v>
      </c>
      <c r="O2271" s="9">
        <v>1.6562500000000001E-2</v>
      </c>
      <c r="P2271">
        <v>-45</v>
      </c>
      <c r="Q2271">
        <v>-3.2467532467532499E-2</v>
      </c>
      <c r="R2271" t="s">
        <v>43</v>
      </c>
      <c r="S2271">
        <v>46</v>
      </c>
      <c r="T2271" t="s">
        <v>9188</v>
      </c>
      <c r="U2271" t="s">
        <v>4576</v>
      </c>
      <c r="V2271" t="s">
        <v>105</v>
      </c>
      <c r="W2271" t="s">
        <v>4579</v>
      </c>
      <c r="X2271" t="s">
        <v>9198</v>
      </c>
      <c r="Y2271" t="s">
        <v>9166</v>
      </c>
      <c r="Z2271" t="s">
        <v>47</v>
      </c>
      <c r="AA2271" t="s">
        <v>9179</v>
      </c>
    </row>
    <row r="2272" spans="1:27" x14ac:dyDescent="0.25">
      <c r="A2272">
        <v>5325</v>
      </c>
      <c r="B2272">
        <v>2271</v>
      </c>
      <c r="C2272" t="s">
        <v>2901</v>
      </c>
      <c r="D2272" t="s">
        <v>15</v>
      </c>
      <c r="E2272" t="s">
        <v>2902</v>
      </c>
      <c r="F2272" t="s">
        <v>2903</v>
      </c>
      <c r="G2272" s="4" t="s">
        <v>135</v>
      </c>
      <c r="H2272" s="4">
        <v>3.2604166666666663E-2</v>
      </c>
      <c r="I2272" s="4">
        <v>3.7291666666666667E-2</v>
      </c>
      <c r="J2272" s="4">
        <v>3.2638888888888891E-3</v>
      </c>
      <c r="K2272" s="4">
        <v>1.6122685185185184E-2</v>
      </c>
      <c r="L2272" t="s">
        <v>5188</v>
      </c>
      <c r="M2272" t="s">
        <v>7004</v>
      </c>
      <c r="N2272" s="4">
        <v>1.6481481481481482E-2</v>
      </c>
      <c r="O2272" s="9">
        <v>1.6481481481481482E-2</v>
      </c>
      <c r="P2272">
        <v>-31</v>
      </c>
      <c r="Q2272">
        <v>-2.2254127781766001E-2</v>
      </c>
      <c r="R2272" t="s">
        <v>43</v>
      </c>
      <c r="S2272">
        <v>46</v>
      </c>
      <c r="T2272" t="s">
        <v>9188</v>
      </c>
      <c r="U2272" t="s">
        <v>4576</v>
      </c>
      <c r="V2272" t="s">
        <v>136</v>
      </c>
      <c r="W2272" t="s">
        <v>4579</v>
      </c>
      <c r="X2272" t="s">
        <v>9198</v>
      </c>
      <c r="Y2272" t="s">
        <v>9166</v>
      </c>
      <c r="Z2272" t="s">
        <v>47</v>
      </c>
      <c r="AA2272" t="s">
        <v>51</v>
      </c>
    </row>
    <row r="2273" spans="1:27" x14ac:dyDescent="0.25">
      <c r="A2273">
        <v>2763</v>
      </c>
      <c r="B2273">
        <v>2272</v>
      </c>
      <c r="C2273" t="s">
        <v>8991</v>
      </c>
      <c r="D2273" t="s">
        <v>15</v>
      </c>
      <c r="E2273" t="s">
        <v>81</v>
      </c>
      <c r="F2273" t="s">
        <v>82</v>
      </c>
      <c r="G2273" s="4" t="s">
        <v>186</v>
      </c>
      <c r="H2273" s="4">
        <v>3.2604166666666663E-2</v>
      </c>
      <c r="I2273" s="4">
        <v>3.6388888888888887E-2</v>
      </c>
      <c r="J2273" s="4">
        <v>3.2638888888888891E-3</v>
      </c>
      <c r="K2273" s="4">
        <v>1.6319444444444445E-2</v>
      </c>
      <c r="L2273" t="s">
        <v>5188</v>
      </c>
      <c r="M2273" t="s">
        <v>6384</v>
      </c>
      <c r="N2273" s="4">
        <v>1.6284722222222221E-2</v>
      </c>
      <c r="O2273" s="9">
        <v>1.6284722222222221E-2</v>
      </c>
      <c r="P2273">
        <v>3</v>
      </c>
      <c r="Q2273">
        <v>2.1276595744680799E-3</v>
      </c>
      <c r="R2273" t="s">
        <v>23</v>
      </c>
      <c r="S2273">
        <v>46</v>
      </c>
      <c r="T2273" t="s">
        <v>9189</v>
      </c>
      <c r="U2273" t="s">
        <v>4576</v>
      </c>
      <c r="V2273" t="s">
        <v>105</v>
      </c>
      <c r="W2273" t="s">
        <v>4579</v>
      </c>
      <c r="X2273" t="s">
        <v>9198</v>
      </c>
      <c r="Y2273" t="s">
        <v>9166</v>
      </c>
      <c r="Z2273" t="s">
        <v>47</v>
      </c>
      <c r="AA2273" t="s">
        <v>105</v>
      </c>
    </row>
    <row r="2274" spans="1:27" x14ac:dyDescent="0.25">
      <c r="A2274">
        <v>5600</v>
      </c>
      <c r="B2274">
        <v>2273</v>
      </c>
      <c r="C2274" t="s">
        <v>2904</v>
      </c>
      <c r="D2274" t="s">
        <v>15</v>
      </c>
      <c r="E2274" t="s">
        <v>2346</v>
      </c>
      <c r="F2274" t="s">
        <v>82</v>
      </c>
      <c r="G2274" s="4" t="s">
        <v>135</v>
      </c>
      <c r="H2274" s="4">
        <v>3.2604166666666663E-2</v>
      </c>
      <c r="I2274" s="4">
        <v>3.6874999999999998E-2</v>
      </c>
      <c r="J2274" s="4">
        <v>3.2638888888888891E-3</v>
      </c>
      <c r="K2274" s="4">
        <v>1.6620370370370369E-2</v>
      </c>
      <c r="L2274" t="s">
        <v>5188</v>
      </c>
      <c r="M2274" t="s">
        <v>7119</v>
      </c>
      <c r="N2274" s="4">
        <v>1.5983796296296298E-2</v>
      </c>
      <c r="O2274" s="9">
        <v>1.5983796296296298E-2</v>
      </c>
      <c r="P2274">
        <v>55</v>
      </c>
      <c r="Q2274">
        <v>3.8300835654596098E-2</v>
      </c>
      <c r="R2274" t="s">
        <v>19</v>
      </c>
      <c r="S2274">
        <v>46</v>
      </c>
      <c r="T2274" t="s">
        <v>9188</v>
      </c>
      <c r="U2274" t="s">
        <v>4576</v>
      </c>
      <c r="V2274" t="s">
        <v>136</v>
      </c>
      <c r="W2274" t="s">
        <v>4579</v>
      </c>
      <c r="X2274" t="s">
        <v>9198</v>
      </c>
      <c r="Y2274" t="s">
        <v>9166</v>
      </c>
      <c r="Z2274" t="s">
        <v>47</v>
      </c>
      <c r="AA2274" t="s">
        <v>184</v>
      </c>
    </row>
    <row r="2275" spans="1:27" x14ac:dyDescent="0.25">
      <c r="A2275">
        <v>1098</v>
      </c>
      <c r="B2275">
        <v>2274</v>
      </c>
      <c r="C2275" t="s">
        <v>7487</v>
      </c>
      <c r="D2275" t="s">
        <v>15</v>
      </c>
      <c r="E2275" t="s">
        <v>842</v>
      </c>
      <c r="F2275" t="s">
        <v>719</v>
      </c>
      <c r="G2275" s="4" t="s">
        <v>207</v>
      </c>
      <c r="H2275" s="4">
        <v>3.2615740740740744E-2</v>
      </c>
      <c r="I2275" s="4">
        <v>3.3611111111111112E-2</v>
      </c>
      <c r="J2275" s="4">
        <v>3.2638888888888891E-3</v>
      </c>
      <c r="K2275" s="4">
        <v>1.6250000000000001E-2</v>
      </c>
      <c r="L2275" t="s">
        <v>6372</v>
      </c>
      <c r="M2275" t="s">
        <v>5019</v>
      </c>
      <c r="N2275" s="4">
        <v>1.636574074074074E-2</v>
      </c>
      <c r="O2275" s="9">
        <v>1.636574074074074E-2</v>
      </c>
      <c r="P2275">
        <v>-10</v>
      </c>
      <c r="Q2275">
        <v>-7.12250712250712E-3</v>
      </c>
      <c r="R2275" t="s">
        <v>23</v>
      </c>
      <c r="S2275">
        <v>46</v>
      </c>
      <c r="T2275" t="s">
        <v>9188</v>
      </c>
      <c r="U2275" t="s">
        <v>4576</v>
      </c>
      <c r="V2275" t="s">
        <v>165</v>
      </c>
      <c r="W2275" t="s">
        <v>4579</v>
      </c>
      <c r="X2275" t="s">
        <v>9198</v>
      </c>
      <c r="Y2275" t="s">
        <v>9166</v>
      </c>
      <c r="Z2275" t="s">
        <v>47</v>
      </c>
      <c r="AA2275" t="s">
        <v>89</v>
      </c>
    </row>
    <row r="2276" spans="1:27" x14ac:dyDescent="0.25">
      <c r="A2276">
        <v>4480</v>
      </c>
      <c r="B2276">
        <v>2275</v>
      </c>
      <c r="C2276" t="s">
        <v>2905</v>
      </c>
      <c r="D2276" t="s">
        <v>15</v>
      </c>
      <c r="E2276" t="s">
        <v>2906</v>
      </c>
      <c r="F2276" t="s">
        <v>82</v>
      </c>
      <c r="G2276" s="4" t="s">
        <v>135</v>
      </c>
      <c r="H2276" s="4">
        <v>3.2615740740740744E-2</v>
      </c>
      <c r="I2276" s="4">
        <v>3.3680555555555554E-2</v>
      </c>
      <c r="J2276" s="4">
        <v>3.2638888888888891E-3</v>
      </c>
      <c r="K2276" s="4">
        <v>1.6053240740740739E-2</v>
      </c>
      <c r="L2276" t="s">
        <v>6372</v>
      </c>
      <c r="M2276" t="s">
        <v>7861</v>
      </c>
      <c r="N2276" s="4">
        <v>1.6562500000000001E-2</v>
      </c>
      <c r="O2276" s="9">
        <v>1.6562500000000001E-2</v>
      </c>
      <c r="P2276">
        <v>-44</v>
      </c>
      <c r="Q2276">
        <v>-3.1723143475126198E-2</v>
      </c>
      <c r="R2276" t="s">
        <v>43</v>
      </c>
      <c r="S2276">
        <v>46</v>
      </c>
      <c r="T2276" t="s">
        <v>9188</v>
      </c>
      <c r="U2276" t="s">
        <v>4576</v>
      </c>
      <c r="V2276" t="s">
        <v>136</v>
      </c>
      <c r="W2276" t="s">
        <v>4579</v>
      </c>
      <c r="X2276" t="s">
        <v>9198</v>
      </c>
      <c r="Y2276" t="s">
        <v>9166</v>
      </c>
      <c r="Z2276" t="s">
        <v>47</v>
      </c>
      <c r="AA2276" t="s">
        <v>9173</v>
      </c>
    </row>
    <row r="2277" spans="1:27" x14ac:dyDescent="0.25">
      <c r="A2277">
        <v>1192</v>
      </c>
      <c r="B2277">
        <v>2276</v>
      </c>
      <c r="C2277" t="s">
        <v>8165</v>
      </c>
      <c r="D2277" t="s">
        <v>15</v>
      </c>
      <c r="E2277" t="s">
        <v>2907</v>
      </c>
      <c r="F2277" t="s">
        <v>2318</v>
      </c>
      <c r="G2277" s="4" t="s">
        <v>135</v>
      </c>
      <c r="H2277" s="4">
        <v>3.2615740740740744E-2</v>
      </c>
      <c r="I2277" s="4">
        <v>3.3796296296296297E-2</v>
      </c>
      <c r="J2277" s="4">
        <v>3.2638888888888891E-3</v>
      </c>
      <c r="K2277" s="4">
        <v>1.6006944444444445E-2</v>
      </c>
      <c r="L2277" t="s">
        <v>6372</v>
      </c>
      <c r="M2277" t="s">
        <v>6835</v>
      </c>
      <c r="N2277" s="4">
        <v>1.6608796296296295E-2</v>
      </c>
      <c r="O2277" s="9">
        <v>1.6608796296296295E-2</v>
      </c>
      <c r="P2277">
        <v>-52</v>
      </c>
      <c r="Q2277">
        <v>-3.7599421547360803E-2</v>
      </c>
      <c r="R2277" t="s">
        <v>43</v>
      </c>
      <c r="S2277">
        <v>46</v>
      </c>
      <c r="T2277" t="s">
        <v>9188</v>
      </c>
      <c r="U2277" t="s">
        <v>4576</v>
      </c>
      <c r="V2277" t="s">
        <v>136</v>
      </c>
      <c r="W2277" t="s">
        <v>4579</v>
      </c>
      <c r="X2277" t="s">
        <v>9198</v>
      </c>
      <c r="Y2277" t="s">
        <v>9166</v>
      </c>
      <c r="Z2277" t="s">
        <v>47</v>
      </c>
      <c r="AA2277" t="s">
        <v>9174</v>
      </c>
    </row>
    <row r="2278" spans="1:27" x14ac:dyDescent="0.25">
      <c r="A2278">
        <v>3465</v>
      </c>
      <c r="B2278">
        <v>2277</v>
      </c>
      <c r="C2278" t="s">
        <v>2908</v>
      </c>
      <c r="D2278" t="s">
        <v>15</v>
      </c>
      <c r="F2278" t="s">
        <v>2909</v>
      </c>
      <c r="G2278" s="4" t="s">
        <v>30</v>
      </c>
      <c r="H2278" s="4">
        <v>3.2615740740740744E-2</v>
      </c>
      <c r="I2278" s="4">
        <v>3.3935185185185186E-2</v>
      </c>
      <c r="J2278" s="4">
        <v>3.2638888888888891E-3</v>
      </c>
      <c r="K2278" s="4">
        <v>1.5856481481481482E-2</v>
      </c>
      <c r="L2278" t="s">
        <v>6372</v>
      </c>
      <c r="M2278" t="s">
        <v>5514</v>
      </c>
      <c r="N2278" s="4">
        <v>1.6759259259259258E-2</v>
      </c>
      <c r="O2278" s="9">
        <v>1.6759259259259258E-2</v>
      </c>
      <c r="P2278">
        <v>-78</v>
      </c>
      <c r="Q2278">
        <v>-5.6934306569343097E-2</v>
      </c>
      <c r="R2278" t="s">
        <v>43</v>
      </c>
      <c r="S2278">
        <v>46</v>
      </c>
      <c r="T2278" t="s">
        <v>9188</v>
      </c>
      <c r="U2278" t="s">
        <v>4579</v>
      </c>
      <c r="V2278" t="s">
        <v>75</v>
      </c>
      <c r="W2278" t="s">
        <v>4579</v>
      </c>
      <c r="X2278" t="s">
        <v>9198</v>
      </c>
      <c r="Y2278" t="s">
        <v>9166</v>
      </c>
      <c r="Z2278" t="s">
        <v>47</v>
      </c>
      <c r="AA2278" t="s">
        <v>165</v>
      </c>
    </row>
    <row r="2279" spans="1:27" x14ac:dyDescent="0.25">
      <c r="A2279">
        <v>2530</v>
      </c>
      <c r="B2279">
        <v>2278</v>
      </c>
      <c r="C2279" t="s">
        <v>4847</v>
      </c>
      <c r="D2279" t="s">
        <v>15</v>
      </c>
      <c r="F2279" t="s">
        <v>82</v>
      </c>
      <c r="G2279" s="4" t="s">
        <v>18</v>
      </c>
      <c r="H2279" s="4">
        <v>3.2627314814814817E-2</v>
      </c>
      <c r="I2279" s="4">
        <v>3.6412037037037034E-2</v>
      </c>
      <c r="J2279" s="4">
        <v>3.2638888888888891E-3</v>
      </c>
      <c r="K2279" s="4">
        <v>1.5995370370370372E-2</v>
      </c>
      <c r="L2279" t="s">
        <v>4848</v>
      </c>
      <c r="M2279" t="s">
        <v>4843</v>
      </c>
      <c r="N2279" s="4">
        <v>1.6631944444444446E-2</v>
      </c>
      <c r="O2279" s="9">
        <v>1.6631944444444446E-2</v>
      </c>
      <c r="P2279">
        <v>-55</v>
      </c>
      <c r="Q2279">
        <v>-3.9797395079594802E-2</v>
      </c>
      <c r="R2279" t="s">
        <v>43</v>
      </c>
      <c r="S2279">
        <v>46</v>
      </c>
      <c r="T2279" t="s">
        <v>9188</v>
      </c>
      <c r="U2279" t="s">
        <v>4579</v>
      </c>
      <c r="V2279" t="s">
        <v>105</v>
      </c>
      <c r="W2279" t="s">
        <v>4579</v>
      </c>
      <c r="X2279" t="s">
        <v>9198</v>
      </c>
      <c r="Y2279" t="s">
        <v>9166</v>
      </c>
      <c r="Z2279" t="s">
        <v>47</v>
      </c>
      <c r="AA2279" t="s">
        <v>9175</v>
      </c>
    </row>
    <row r="2280" spans="1:27" x14ac:dyDescent="0.25">
      <c r="A2280">
        <v>2813</v>
      </c>
      <c r="B2280">
        <v>2279</v>
      </c>
      <c r="C2280" t="s">
        <v>2910</v>
      </c>
      <c r="D2280" t="s">
        <v>15</v>
      </c>
      <c r="F2280" t="s">
        <v>174</v>
      </c>
      <c r="G2280" s="4" t="s">
        <v>18</v>
      </c>
      <c r="H2280" s="4">
        <v>3.2627314814814817E-2</v>
      </c>
      <c r="I2280" s="4">
        <v>3.6273148148148152E-2</v>
      </c>
      <c r="J2280" s="4">
        <v>3.2638888888888891E-3</v>
      </c>
      <c r="K2280" s="4">
        <v>1.6203703703703703E-2</v>
      </c>
      <c r="L2280" t="s">
        <v>4848</v>
      </c>
      <c r="M2280" t="s">
        <v>4635</v>
      </c>
      <c r="N2280" s="4">
        <v>1.6423611111111111E-2</v>
      </c>
      <c r="O2280" s="9">
        <v>1.6423611111111111E-2</v>
      </c>
      <c r="P2280">
        <v>-19</v>
      </c>
      <c r="Q2280">
        <v>-1.3571428571428601E-2</v>
      </c>
      <c r="R2280" t="s">
        <v>23</v>
      </c>
      <c r="S2280">
        <v>46</v>
      </c>
      <c r="T2280" t="s">
        <v>9188</v>
      </c>
      <c r="U2280" t="s">
        <v>4579</v>
      </c>
      <c r="V2280" t="s">
        <v>105</v>
      </c>
      <c r="W2280" t="s">
        <v>4579</v>
      </c>
      <c r="X2280" t="s">
        <v>9198</v>
      </c>
      <c r="Y2280" t="s">
        <v>9166</v>
      </c>
      <c r="Z2280" t="s">
        <v>47</v>
      </c>
      <c r="AA2280" t="s">
        <v>75</v>
      </c>
    </row>
    <row r="2281" spans="1:27" x14ac:dyDescent="0.25">
      <c r="A2281">
        <v>82</v>
      </c>
      <c r="B2281">
        <v>2280</v>
      </c>
      <c r="C2281" t="s">
        <v>400</v>
      </c>
      <c r="D2281" t="s">
        <v>15</v>
      </c>
      <c r="E2281" t="s">
        <v>2911</v>
      </c>
      <c r="F2281" t="s">
        <v>1592</v>
      </c>
      <c r="G2281" s="4" t="s">
        <v>135</v>
      </c>
      <c r="H2281" s="4">
        <v>3.2638888888888891E-2</v>
      </c>
      <c r="I2281" s="4">
        <v>3.3136574074074075E-2</v>
      </c>
      <c r="J2281" s="4">
        <v>3.2638888888888891E-3</v>
      </c>
      <c r="K2281" s="4">
        <v>1.6111111111111111E-2</v>
      </c>
      <c r="L2281" t="s">
        <v>5983</v>
      </c>
      <c r="M2281" t="s">
        <v>8166</v>
      </c>
      <c r="N2281" s="4">
        <v>1.6527777777777777E-2</v>
      </c>
      <c r="O2281" s="9">
        <v>1.6527777777777777E-2</v>
      </c>
      <c r="P2281">
        <v>-36</v>
      </c>
      <c r="Q2281">
        <v>-2.5862068965517199E-2</v>
      </c>
      <c r="R2281" t="s">
        <v>43</v>
      </c>
      <c r="S2281">
        <v>47</v>
      </c>
      <c r="T2281" t="s">
        <v>9188</v>
      </c>
      <c r="U2281" t="s">
        <v>4576</v>
      </c>
      <c r="V2281" t="s">
        <v>136</v>
      </c>
      <c r="W2281" t="s">
        <v>4579</v>
      </c>
      <c r="X2281" t="s">
        <v>9198</v>
      </c>
      <c r="Y2281" t="s">
        <v>9166</v>
      </c>
      <c r="Z2281" t="s">
        <v>47</v>
      </c>
      <c r="AA2281" t="s">
        <v>47</v>
      </c>
    </row>
    <row r="2282" spans="1:27" x14ac:dyDescent="0.25">
      <c r="A2282">
        <v>2546</v>
      </c>
      <c r="B2282">
        <v>2281</v>
      </c>
      <c r="C2282" t="s">
        <v>2912</v>
      </c>
      <c r="D2282" t="s">
        <v>15</v>
      </c>
      <c r="F2282" t="s">
        <v>82</v>
      </c>
      <c r="G2282" s="4" t="s">
        <v>151</v>
      </c>
      <c r="H2282" s="4">
        <v>3.2638888888888891E-2</v>
      </c>
      <c r="I2282" s="4">
        <v>3.3993055555555554E-2</v>
      </c>
      <c r="J2282" s="4">
        <v>3.2638888888888891E-3</v>
      </c>
      <c r="K2282" s="4">
        <v>1.6423611111111111E-2</v>
      </c>
      <c r="L2282" t="s">
        <v>5983</v>
      </c>
      <c r="M2282" t="s">
        <v>5982</v>
      </c>
      <c r="N2282" s="4">
        <v>1.6215277777777776E-2</v>
      </c>
      <c r="O2282" s="9">
        <v>1.6215277777777776E-2</v>
      </c>
      <c r="P2282">
        <v>18</v>
      </c>
      <c r="Q2282">
        <v>1.26849894291755E-2</v>
      </c>
      <c r="R2282" t="s">
        <v>23</v>
      </c>
      <c r="S2282">
        <v>47</v>
      </c>
      <c r="T2282" t="s">
        <v>9189</v>
      </c>
      <c r="U2282" t="s">
        <v>4579</v>
      </c>
      <c r="V2282" t="s">
        <v>75</v>
      </c>
      <c r="W2282" t="s">
        <v>4579</v>
      </c>
      <c r="X2282" t="s">
        <v>9198</v>
      </c>
      <c r="Y2282" t="s">
        <v>9166</v>
      </c>
      <c r="Z2282" t="s">
        <v>47</v>
      </c>
      <c r="AA2282" t="s">
        <v>131</v>
      </c>
    </row>
    <row r="2283" spans="1:27" x14ac:dyDescent="0.25">
      <c r="A2283">
        <v>2786</v>
      </c>
      <c r="B2283">
        <v>2282</v>
      </c>
      <c r="C2283" t="s">
        <v>3453</v>
      </c>
      <c r="D2283" t="s">
        <v>15</v>
      </c>
      <c r="F2283" t="s">
        <v>222</v>
      </c>
      <c r="G2283" s="4" t="s">
        <v>30</v>
      </c>
      <c r="H2283" s="4">
        <v>3.2638888888888891E-2</v>
      </c>
      <c r="I2283" s="4">
        <v>3.6689814814814814E-2</v>
      </c>
      <c r="J2283" s="4">
        <v>3.2638888888888891E-3</v>
      </c>
      <c r="K2283" s="4">
        <v>1.7013888888888887E-2</v>
      </c>
      <c r="L2283" t="s">
        <v>5983</v>
      </c>
      <c r="M2283" t="s">
        <v>6231</v>
      </c>
      <c r="N2283" s="4">
        <v>1.5625E-2</v>
      </c>
      <c r="O2283" s="9">
        <v>1.5625E-2</v>
      </c>
      <c r="P2283">
        <v>120</v>
      </c>
      <c r="Q2283">
        <v>8.1632653061224497E-2</v>
      </c>
      <c r="R2283" t="s">
        <v>19</v>
      </c>
      <c r="S2283">
        <v>47</v>
      </c>
      <c r="T2283" t="s">
        <v>9188</v>
      </c>
      <c r="U2283" t="s">
        <v>4579</v>
      </c>
      <c r="V2283" t="s">
        <v>75</v>
      </c>
      <c r="W2283" t="s">
        <v>4579</v>
      </c>
      <c r="X2283" t="s">
        <v>9198</v>
      </c>
      <c r="Y2283" t="s">
        <v>9166</v>
      </c>
      <c r="Z2283" t="s">
        <v>47</v>
      </c>
      <c r="AA2283" t="s">
        <v>105</v>
      </c>
    </row>
    <row r="2284" spans="1:27" x14ac:dyDescent="0.25">
      <c r="A2284">
        <v>4370</v>
      </c>
      <c r="B2284">
        <v>2283</v>
      </c>
      <c r="C2284" t="s">
        <v>2913</v>
      </c>
      <c r="D2284" t="s">
        <v>15</v>
      </c>
      <c r="E2284" t="s">
        <v>2914</v>
      </c>
      <c r="F2284" t="s">
        <v>2915</v>
      </c>
      <c r="G2284" s="4" t="s">
        <v>135</v>
      </c>
      <c r="H2284" s="4">
        <v>3.2638888888888891E-2</v>
      </c>
      <c r="I2284" s="4">
        <v>3.6388888888888887E-2</v>
      </c>
      <c r="J2284" s="4">
        <v>3.2638888888888891E-3</v>
      </c>
      <c r="K2284" s="4">
        <v>1.6400462962962964E-2</v>
      </c>
      <c r="L2284" t="s">
        <v>5983</v>
      </c>
      <c r="M2284" t="s">
        <v>5842</v>
      </c>
      <c r="N2284" s="4">
        <v>1.6238425925925927E-2</v>
      </c>
      <c r="O2284" s="9">
        <v>1.6238425925925927E-2</v>
      </c>
      <c r="P2284">
        <v>14</v>
      </c>
      <c r="Q2284">
        <v>9.8800282286520807E-3</v>
      </c>
      <c r="R2284" t="s">
        <v>23</v>
      </c>
      <c r="S2284">
        <v>47</v>
      </c>
      <c r="T2284" t="s">
        <v>9188</v>
      </c>
      <c r="U2284" t="s">
        <v>4576</v>
      </c>
      <c r="V2284" t="s">
        <v>136</v>
      </c>
      <c r="W2284" t="s">
        <v>4579</v>
      </c>
      <c r="X2284" t="s">
        <v>9198</v>
      </c>
      <c r="Y2284" t="s">
        <v>9166</v>
      </c>
      <c r="Z2284" t="s">
        <v>47</v>
      </c>
      <c r="AA2284" t="s">
        <v>124</v>
      </c>
    </row>
    <row r="2285" spans="1:27" x14ac:dyDescent="0.25">
      <c r="A2285">
        <v>3918</v>
      </c>
      <c r="B2285">
        <v>2284</v>
      </c>
      <c r="C2285" t="s">
        <v>8992</v>
      </c>
      <c r="D2285" t="s">
        <v>15</v>
      </c>
      <c r="E2285" t="s">
        <v>81</v>
      </c>
      <c r="F2285" t="s">
        <v>82</v>
      </c>
      <c r="G2285" s="4" t="s">
        <v>186</v>
      </c>
      <c r="H2285" s="4">
        <v>3.2650462962962964E-2</v>
      </c>
      <c r="I2285" s="4">
        <v>3.6458333333333336E-2</v>
      </c>
      <c r="J2285" s="4">
        <v>3.2638888888888891E-3</v>
      </c>
      <c r="K2285" s="4">
        <v>1.6319444444444445E-2</v>
      </c>
      <c r="L2285" t="s">
        <v>8993</v>
      </c>
      <c r="M2285" t="s">
        <v>6384</v>
      </c>
      <c r="N2285" s="4">
        <v>1.6331018518518519E-2</v>
      </c>
      <c r="O2285" s="9">
        <v>1.6331018518518519E-2</v>
      </c>
      <c r="P2285">
        <v>-1</v>
      </c>
      <c r="Q2285">
        <v>-7.0921985815602798E-4</v>
      </c>
      <c r="R2285" t="s">
        <v>23</v>
      </c>
      <c r="S2285">
        <v>47</v>
      </c>
      <c r="T2285" t="s">
        <v>9189</v>
      </c>
      <c r="U2285" t="s">
        <v>4576</v>
      </c>
      <c r="V2285" t="s">
        <v>105</v>
      </c>
      <c r="W2285" t="s">
        <v>4579</v>
      </c>
      <c r="X2285" t="s">
        <v>9198</v>
      </c>
      <c r="Y2285" t="s">
        <v>9166</v>
      </c>
      <c r="Z2285" t="s">
        <v>47</v>
      </c>
      <c r="AA2285" t="s">
        <v>105</v>
      </c>
    </row>
    <row r="2286" spans="1:27" x14ac:dyDescent="0.25">
      <c r="A2286">
        <v>2492</v>
      </c>
      <c r="B2286">
        <v>2285</v>
      </c>
      <c r="C2286" t="s">
        <v>2916</v>
      </c>
      <c r="D2286" t="s">
        <v>15</v>
      </c>
      <c r="E2286" t="s">
        <v>2917</v>
      </c>
      <c r="F2286" t="s">
        <v>1855</v>
      </c>
      <c r="G2286" s="4" t="s">
        <v>135</v>
      </c>
      <c r="H2286" s="4">
        <v>3.2662037037037038E-2</v>
      </c>
      <c r="I2286" s="4">
        <v>3.412037037037037E-2</v>
      </c>
      <c r="J2286" s="4">
        <v>3.2638888888888891E-3</v>
      </c>
      <c r="K2286" s="4">
        <v>1.6180555555555556E-2</v>
      </c>
      <c r="L2286" t="s">
        <v>6374</v>
      </c>
      <c r="M2286" t="s">
        <v>5025</v>
      </c>
      <c r="N2286" s="4">
        <v>1.6481481481481482E-2</v>
      </c>
      <c r="O2286" s="9">
        <v>1.6481481481481482E-2</v>
      </c>
      <c r="P2286">
        <v>-26</v>
      </c>
      <c r="Q2286">
        <v>-1.8597997138769699E-2</v>
      </c>
      <c r="R2286" t="s">
        <v>23</v>
      </c>
      <c r="S2286">
        <v>47</v>
      </c>
      <c r="T2286" t="s">
        <v>9188</v>
      </c>
      <c r="U2286" t="s">
        <v>4576</v>
      </c>
      <c r="V2286" t="s">
        <v>136</v>
      </c>
      <c r="W2286" t="s">
        <v>4579</v>
      </c>
      <c r="X2286" t="s">
        <v>9198</v>
      </c>
      <c r="Y2286" t="s">
        <v>9166</v>
      </c>
      <c r="Z2286" t="s">
        <v>47</v>
      </c>
      <c r="AA2286" t="s">
        <v>69</v>
      </c>
    </row>
    <row r="2287" spans="1:27" x14ac:dyDescent="0.25">
      <c r="A2287">
        <v>389</v>
      </c>
      <c r="B2287">
        <v>2286</v>
      </c>
      <c r="C2287" t="s">
        <v>6373</v>
      </c>
      <c r="D2287" t="s">
        <v>15</v>
      </c>
      <c r="F2287" t="s">
        <v>2918</v>
      </c>
      <c r="G2287" s="4" t="s">
        <v>151</v>
      </c>
      <c r="H2287" s="4">
        <v>3.2662037037037038E-2</v>
      </c>
      <c r="I2287" s="4">
        <v>3.4247685185185187E-2</v>
      </c>
      <c r="J2287" s="4">
        <v>3.2638888888888891E-3</v>
      </c>
      <c r="K2287" s="4">
        <v>1.6215277777777776E-2</v>
      </c>
      <c r="L2287" t="s">
        <v>6374</v>
      </c>
      <c r="M2287" t="s">
        <v>5016</v>
      </c>
      <c r="N2287" s="4">
        <v>1.6446759259259258E-2</v>
      </c>
      <c r="O2287" s="9">
        <v>1.6446759259259258E-2</v>
      </c>
      <c r="P2287">
        <v>-20</v>
      </c>
      <c r="Q2287">
        <v>-1.4275517487508899E-2</v>
      </c>
      <c r="R2287" t="s">
        <v>23</v>
      </c>
      <c r="S2287">
        <v>47</v>
      </c>
      <c r="T2287" t="s">
        <v>9189</v>
      </c>
      <c r="U2287" t="s">
        <v>4579</v>
      </c>
      <c r="V2287" t="s">
        <v>75</v>
      </c>
      <c r="W2287" t="s">
        <v>4579</v>
      </c>
      <c r="X2287" t="s">
        <v>9198</v>
      </c>
      <c r="Y2287" t="s">
        <v>9166</v>
      </c>
      <c r="Z2287" t="s">
        <v>47</v>
      </c>
      <c r="AA2287" t="s">
        <v>79</v>
      </c>
    </row>
    <row r="2288" spans="1:27" x14ac:dyDescent="0.25">
      <c r="A2288">
        <v>4939</v>
      </c>
      <c r="B2288">
        <v>2287</v>
      </c>
      <c r="C2288" t="s">
        <v>2919</v>
      </c>
      <c r="D2288" t="s">
        <v>15</v>
      </c>
      <c r="E2288" t="s">
        <v>1627</v>
      </c>
      <c r="F2288" t="s">
        <v>1628</v>
      </c>
      <c r="G2288" s="4" t="s">
        <v>1011</v>
      </c>
      <c r="H2288" s="4">
        <v>3.2673611111111112E-2</v>
      </c>
      <c r="I2288" s="4">
        <v>3.363425925925926E-2</v>
      </c>
      <c r="J2288" s="4">
        <v>3.2638888888888891E-3</v>
      </c>
      <c r="K2288" s="4">
        <v>1.5821759259259258E-2</v>
      </c>
      <c r="L2288" t="s">
        <v>7999</v>
      </c>
      <c r="M2288" t="s">
        <v>5973</v>
      </c>
      <c r="N2288" s="4">
        <v>1.6851851851851851E-2</v>
      </c>
      <c r="O2288" s="9">
        <v>1.6851851851851851E-2</v>
      </c>
      <c r="P2288">
        <v>-89</v>
      </c>
      <c r="Q2288">
        <v>-6.5106071689831804E-2</v>
      </c>
      <c r="R2288" t="s">
        <v>43</v>
      </c>
      <c r="S2288">
        <v>47</v>
      </c>
      <c r="T2288" t="s">
        <v>9189</v>
      </c>
      <c r="U2288" t="s">
        <v>4576</v>
      </c>
      <c r="V2288" t="s">
        <v>136</v>
      </c>
      <c r="W2288" t="s">
        <v>4579</v>
      </c>
      <c r="X2288" t="s">
        <v>9198</v>
      </c>
      <c r="Y2288" t="s">
        <v>9166</v>
      </c>
      <c r="Z2288" t="s">
        <v>47</v>
      </c>
      <c r="AA2288" t="s">
        <v>155</v>
      </c>
    </row>
    <row r="2289" spans="1:27" x14ac:dyDescent="0.25">
      <c r="A2289">
        <v>4757</v>
      </c>
      <c r="B2289">
        <v>2288</v>
      </c>
      <c r="C2289" t="s">
        <v>8167</v>
      </c>
      <c r="D2289" t="s">
        <v>15</v>
      </c>
      <c r="E2289" t="s">
        <v>2667</v>
      </c>
      <c r="F2289" t="s">
        <v>808</v>
      </c>
      <c r="G2289" s="4" t="s">
        <v>135</v>
      </c>
      <c r="H2289" s="4">
        <v>3.2673611111111112E-2</v>
      </c>
      <c r="I2289" s="4">
        <v>3.4004629629629628E-2</v>
      </c>
      <c r="J2289" s="4">
        <v>3.2638888888888891E-3</v>
      </c>
      <c r="K2289" s="4">
        <v>1.6087962962962964E-2</v>
      </c>
      <c r="L2289" t="s">
        <v>7999</v>
      </c>
      <c r="M2289" t="s">
        <v>7222</v>
      </c>
      <c r="N2289" s="4">
        <v>1.6585648148148148E-2</v>
      </c>
      <c r="O2289" s="9">
        <v>1.6585648148148148E-2</v>
      </c>
      <c r="P2289">
        <v>-43</v>
      </c>
      <c r="Q2289">
        <v>-3.09352517985612E-2</v>
      </c>
      <c r="R2289" t="s">
        <v>43</v>
      </c>
      <c r="S2289">
        <v>47</v>
      </c>
      <c r="T2289" t="s">
        <v>9188</v>
      </c>
      <c r="U2289" t="s">
        <v>4576</v>
      </c>
      <c r="V2289" t="s">
        <v>136</v>
      </c>
      <c r="W2289" t="s">
        <v>4579</v>
      </c>
      <c r="X2289" t="s">
        <v>9198</v>
      </c>
      <c r="Y2289" t="s">
        <v>9166</v>
      </c>
      <c r="Z2289" t="s">
        <v>47</v>
      </c>
      <c r="AA2289" t="s">
        <v>40</v>
      </c>
    </row>
    <row r="2290" spans="1:27" x14ac:dyDescent="0.25">
      <c r="A2290">
        <v>1783</v>
      </c>
      <c r="B2290">
        <v>2289</v>
      </c>
      <c r="C2290" t="s">
        <v>2920</v>
      </c>
      <c r="D2290" t="s">
        <v>15</v>
      </c>
      <c r="F2290" t="s">
        <v>285</v>
      </c>
      <c r="G2290" s="4" t="s">
        <v>186</v>
      </c>
      <c r="H2290" s="4">
        <v>3.2685185185185185E-2</v>
      </c>
      <c r="I2290" s="4">
        <v>3.6400462962962961E-2</v>
      </c>
      <c r="J2290" s="4">
        <v>3.2638888888888891E-3</v>
      </c>
      <c r="K2290" s="4">
        <v>1.6608796296296295E-2</v>
      </c>
      <c r="L2290" t="s">
        <v>5984</v>
      </c>
      <c r="M2290" t="s">
        <v>4639</v>
      </c>
      <c r="N2290" s="4">
        <v>1.607638888888889E-2</v>
      </c>
      <c r="O2290" s="9">
        <v>1.607638888888889E-2</v>
      </c>
      <c r="P2290">
        <v>46</v>
      </c>
      <c r="Q2290">
        <v>3.2055749128919897E-2</v>
      </c>
      <c r="R2290" t="s">
        <v>19</v>
      </c>
      <c r="S2290">
        <v>47</v>
      </c>
      <c r="T2290" t="s">
        <v>9189</v>
      </c>
      <c r="U2290" t="s">
        <v>4579</v>
      </c>
      <c r="V2290" t="s">
        <v>105</v>
      </c>
      <c r="W2290" t="s">
        <v>4579</v>
      </c>
      <c r="X2290" t="s">
        <v>9198</v>
      </c>
      <c r="Y2290" t="s">
        <v>9166</v>
      </c>
      <c r="Z2290" t="s">
        <v>47</v>
      </c>
      <c r="AA2290" t="s">
        <v>180</v>
      </c>
    </row>
    <row r="2291" spans="1:27" x14ac:dyDescent="0.25">
      <c r="A2291">
        <v>5451</v>
      </c>
      <c r="B2291">
        <v>2290</v>
      </c>
      <c r="C2291" t="s">
        <v>8884</v>
      </c>
      <c r="D2291" t="s">
        <v>15</v>
      </c>
      <c r="E2291" t="s">
        <v>2921</v>
      </c>
      <c r="F2291" t="s">
        <v>82</v>
      </c>
      <c r="G2291" s="4" t="s">
        <v>18</v>
      </c>
      <c r="H2291" s="4">
        <v>3.2696759259259259E-2</v>
      </c>
      <c r="I2291" s="4">
        <v>3.4050925925925929E-2</v>
      </c>
      <c r="J2291" s="4">
        <v>3.2754629629629631E-3</v>
      </c>
      <c r="K2291" s="4">
        <v>1.6319444444444445E-2</v>
      </c>
      <c r="L2291" t="s">
        <v>7232</v>
      </c>
      <c r="M2291" t="s">
        <v>6384</v>
      </c>
      <c r="N2291" s="4">
        <v>1.6377314814814813E-2</v>
      </c>
      <c r="O2291" s="9">
        <v>1.6377314814814813E-2</v>
      </c>
      <c r="P2291">
        <v>-5</v>
      </c>
      <c r="Q2291">
        <v>-3.54609929078014E-3</v>
      </c>
      <c r="R2291" t="s">
        <v>23</v>
      </c>
      <c r="S2291">
        <v>47</v>
      </c>
      <c r="T2291" t="s">
        <v>9188</v>
      </c>
      <c r="U2291" t="s">
        <v>4576</v>
      </c>
      <c r="V2291" t="s">
        <v>105</v>
      </c>
      <c r="W2291" t="s">
        <v>4579</v>
      </c>
      <c r="X2291" t="s">
        <v>9198</v>
      </c>
      <c r="Y2291" t="s">
        <v>9166</v>
      </c>
      <c r="Z2291" t="s">
        <v>47</v>
      </c>
      <c r="AA2291" t="s">
        <v>105</v>
      </c>
    </row>
    <row r="2292" spans="1:27" x14ac:dyDescent="0.25">
      <c r="A2292">
        <v>2657</v>
      </c>
      <c r="B2292">
        <v>2291</v>
      </c>
      <c r="C2292" t="s">
        <v>2922</v>
      </c>
      <c r="D2292" t="s">
        <v>15</v>
      </c>
      <c r="F2292" t="s">
        <v>634</v>
      </c>
      <c r="G2292" s="4" t="s">
        <v>18</v>
      </c>
      <c r="H2292" s="4">
        <v>3.2696759259259259E-2</v>
      </c>
      <c r="I2292" s="4">
        <v>3.934027777777778E-2</v>
      </c>
      <c r="J2292" s="4">
        <v>3.2754629629629631E-3</v>
      </c>
      <c r="K2292" s="4">
        <v>1.6886574074074075E-2</v>
      </c>
      <c r="L2292" t="s">
        <v>7232</v>
      </c>
      <c r="M2292" t="s">
        <v>4642</v>
      </c>
      <c r="N2292" s="4">
        <v>1.5810185185185184E-2</v>
      </c>
      <c r="O2292" s="9">
        <v>1.5810185185185184E-2</v>
      </c>
      <c r="P2292">
        <v>93</v>
      </c>
      <c r="Q2292">
        <v>6.37422892392049E-2</v>
      </c>
      <c r="R2292" t="s">
        <v>19</v>
      </c>
      <c r="S2292">
        <v>47</v>
      </c>
      <c r="T2292" t="s">
        <v>9188</v>
      </c>
      <c r="U2292" t="s">
        <v>4579</v>
      </c>
      <c r="V2292" t="s">
        <v>105</v>
      </c>
      <c r="W2292" t="s">
        <v>4579</v>
      </c>
      <c r="X2292" t="s">
        <v>9198</v>
      </c>
      <c r="Y2292" t="s">
        <v>9166</v>
      </c>
      <c r="Z2292" t="s">
        <v>47</v>
      </c>
      <c r="AA2292" t="s">
        <v>71</v>
      </c>
    </row>
    <row r="2293" spans="1:27" x14ac:dyDescent="0.25">
      <c r="A2293">
        <v>5334</v>
      </c>
      <c r="B2293">
        <v>2292</v>
      </c>
      <c r="C2293" t="s">
        <v>6232</v>
      </c>
      <c r="D2293" t="s">
        <v>15</v>
      </c>
      <c r="F2293" t="s">
        <v>2923</v>
      </c>
      <c r="G2293" s="4" t="s">
        <v>30</v>
      </c>
      <c r="H2293" s="4">
        <v>3.2708333333333332E-2</v>
      </c>
      <c r="I2293" s="4">
        <v>3.6793981481481483E-2</v>
      </c>
      <c r="J2293" s="4">
        <v>3.2754629629629631E-3</v>
      </c>
      <c r="K2293" s="4">
        <v>1.6759259259259258E-2</v>
      </c>
      <c r="L2293" t="s">
        <v>6233</v>
      </c>
      <c r="M2293" t="s">
        <v>5851</v>
      </c>
      <c r="N2293" s="4">
        <v>1.5949074074074074E-2</v>
      </c>
      <c r="O2293" s="9">
        <v>1.5949074074074074E-2</v>
      </c>
      <c r="P2293">
        <v>70</v>
      </c>
      <c r="Q2293">
        <v>4.8342541436464097E-2</v>
      </c>
      <c r="R2293" t="s">
        <v>19</v>
      </c>
      <c r="S2293">
        <v>47</v>
      </c>
      <c r="T2293" t="s">
        <v>9188</v>
      </c>
      <c r="U2293" t="s">
        <v>4579</v>
      </c>
      <c r="V2293" t="s">
        <v>75</v>
      </c>
      <c r="W2293" t="s">
        <v>4579</v>
      </c>
      <c r="X2293" t="s">
        <v>9198</v>
      </c>
      <c r="Y2293" t="s">
        <v>9166</v>
      </c>
      <c r="Z2293" t="s">
        <v>47</v>
      </c>
      <c r="AA2293" t="s">
        <v>9170</v>
      </c>
    </row>
    <row r="2294" spans="1:27" x14ac:dyDescent="0.25">
      <c r="A2294">
        <v>3010</v>
      </c>
      <c r="B2294">
        <v>2293</v>
      </c>
      <c r="C2294" t="s">
        <v>2924</v>
      </c>
      <c r="D2294" t="s">
        <v>15</v>
      </c>
      <c r="F2294" t="s">
        <v>2925</v>
      </c>
      <c r="G2294" s="4" t="s">
        <v>18</v>
      </c>
      <c r="H2294" s="4">
        <v>3.2708333333333332E-2</v>
      </c>
      <c r="I2294" s="4">
        <v>3.4097222222222223E-2</v>
      </c>
      <c r="J2294" s="4">
        <v>3.2754629629629631E-3</v>
      </c>
      <c r="K2294" s="4">
        <v>1.6180555555555556E-2</v>
      </c>
      <c r="L2294" t="s">
        <v>6233</v>
      </c>
      <c r="M2294" t="s">
        <v>5025</v>
      </c>
      <c r="N2294" s="4">
        <v>1.6527777777777777E-2</v>
      </c>
      <c r="O2294" s="9">
        <v>1.6527777777777777E-2</v>
      </c>
      <c r="P2294">
        <v>-30</v>
      </c>
      <c r="Q2294">
        <v>-2.14592274678112E-2</v>
      </c>
      <c r="R2294" t="s">
        <v>43</v>
      </c>
      <c r="S2294">
        <v>47</v>
      </c>
      <c r="T2294" t="s">
        <v>9188</v>
      </c>
      <c r="U2294" t="s">
        <v>4579</v>
      </c>
      <c r="V2294" t="s">
        <v>105</v>
      </c>
      <c r="W2294" t="s">
        <v>4579</v>
      </c>
      <c r="X2294" t="s">
        <v>9198</v>
      </c>
      <c r="Y2294" t="s">
        <v>9166</v>
      </c>
      <c r="Z2294" t="s">
        <v>47</v>
      </c>
      <c r="AA2294" t="s">
        <v>69</v>
      </c>
    </row>
    <row r="2295" spans="1:27" x14ac:dyDescent="0.25">
      <c r="A2295">
        <v>2587</v>
      </c>
      <c r="B2295">
        <v>2294</v>
      </c>
      <c r="C2295" t="s">
        <v>5838</v>
      </c>
      <c r="D2295" t="s">
        <v>15</v>
      </c>
      <c r="F2295" t="s">
        <v>2440</v>
      </c>
      <c r="G2295" s="4" t="s">
        <v>2283</v>
      </c>
      <c r="H2295" s="4">
        <v>3.2719907407407406E-2</v>
      </c>
      <c r="I2295" s="4">
        <v>3.6284722222222225E-2</v>
      </c>
      <c r="J2295" s="4">
        <v>3.2754629629629631E-3</v>
      </c>
      <c r="K2295" s="4">
        <v>1.6412037037037037E-2</v>
      </c>
      <c r="L2295" t="s">
        <v>4849</v>
      </c>
      <c r="M2295" t="s">
        <v>5839</v>
      </c>
      <c r="N2295" s="4">
        <v>1.6307870370370372E-2</v>
      </c>
      <c r="O2295" s="9">
        <v>1.6307870370370372E-2</v>
      </c>
      <c r="P2295">
        <v>9</v>
      </c>
      <c r="Q2295">
        <v>6.3469675599435796E-3</v>
      </c>
      <c r="R2295" t="s">
        <v>23</v>
      </c>
      <c r="S2295">
        <v>47</v>
      </c>
      <c r="T2295" t="s">
        <v>9188</v>
      </c>
      <c r="U2295" t="s">
        <v>4579</v>
      </c>
      <c r="V2295" t="s">
        <v>9187</v>
      </c>
      <c r="W2295" t="s">
        <v>4579</v>
      </c>
      <c r="X2295" t="s">
        <v>9198</v>
      </c>
      <c r="Y2295" t="s">
        <v>9166</v>
      </c>
      <c r="Z2295" t="s">
        <v>47</v>
      </c>
      <c r="AA2295" t="s">
        <v>128</v>
      </c>
    </row>
    <row r="2296" spans="1:27" x14ac:dyDescent="0.25">
      <c r="A2296">
        <v>3176</v>
      </c>
      <c r="B2296">
        <v>2295</v>
      </c>
      <c r="C2296" t="s">
        <v>2926</v>
      </c>
      <c r="D2296" t="s">
        <v>15</v>
      </c>
      <c r="F2296" t="s">
        <v>82</v>
      </c>
      <c r="G2296" s="4" t="s">
        <v>18</v>
      </c>
      <c r="H2296" s="4">
        <v>3.2719907407407406E-2</v>
      </c>
      <c r="I2296" s="4">
        <v>3.650462962962963E-2</v>
      </c>
      <c r="J2296" s="4">
        <v>3.2754629629629631E-3</v>
      </c>
      <c r="K2296" s="4">
        <v>1.6261574074074074E-2</v>
      </c>
      <c r="L2296" t="s">
        <v>4849</v>
      </c>
      <c r="M2296" t="s">
        <v>4850</v>
      </c>
      <c r="N2296" s="4">
        <v>1.6458333333333332E-2</v>
      </c>
      <c r="O2296" s="9">
        <v>1.6458333333333332E-2</v>
      </c>
      <c r="P2296">
        <v>-17</v>
      </c>
      <c r="Q2296">
        <v>-1.2099644128113899E-2</v>
      </c>
      <c r="R2296" t="s">
        <v>23</v>
      </c>
      <c r="S2296">
        <v>47</v>
      </c>
      <c r="T2296" t="s">
        <v>9188</v>
      </c>
      <c r="U2296" t="s">
        <v>4579</v>
      </c>
      <c r="V2296" t="s">
        <v>105</v>
      </c>
      <c r="W2296" t="s">
        <v>4579</v>
      </c>
      <c r="X2296" t="s">
        <v>9198</v>
      </c>
      <c r="Y2296" t="s">
        <v>9166</v>
      </c>
      <c r="Z2296" t="s">
        <v>47</v>
      </c>
      <c r="AA2296" t="s">
        <v>91</v>
      </c>
    </row>
    <row r="2297" spans="1:27" x14ac:dyDescent="0.25">
      <c r="A2297">
        <v>709</v>
      </c>
      <c r="B2297">
        <v>2296</v>
      </c>
      <c r="C2297" t="s">
        <v>5024</v>
      </c>
      <c r="D2297" t="s">
        <v>15</v>
      </c>
      <c r="F2297" t="s">
        <v>82</v>
      </c>
      <c r="G2297" s="4" t="s">
        <v>135</v>
      </c>
      <c r="H2297" s="4">
        <v>3.2719907407407406E-2</v>
      </c>
      <c r="I2297" s="4">
        <v>3.6388888888888887E-2</v>
      </c>
      <c r="J2297" s="4">
        <v>3.2754629629629631E-3</v>
      </c>
      <c r="K2297" s="4">
        <v>1.6180555555555556E-2</v>
      </c>
      <c r="L2297" t="s">
        <v>4849</v>
      </c>
      <c r="M2297" t="s">
        <v>5025</v>
      </c>
      <c r="N2297" s="4">
        <v>1.653935185185185E-2</v>
      </c>
      <c r="O2297" s="9">
        <v>1.653935185185185E-2</v>
      </c>
      <c r="P2297">
        <v>-31</v>
      </c>
      <c r="Q2297">
        <v>-2.2174535050071501E-2</v>
      </c>
      <c r="R2297" t="s">
        <v>43</v>
      </c>
      <c r="S2297">
        <v>47</v>
      </c>
      <c r="T2297" t="s">
        <v>9188</v>
      </c>
      <c r="U2297" t="s">
        <v>4579</v>
      </c>
      <c r="V2297" t="s">
        <v>136</v>
      </c>
      <c r="W2297" t="s">
        <v>4579</v>
      </c>
      <c r="X2297" t="s">
        <v>9198</v>
      </c>
      <c r="Y2297" t="s">
        <v>9166</v>
      </c>
      <c r="Z2297" t="s">
        <v>47</v>
      </c>
      <c r="AA2297" t="s">
        <v>69</v>
      </c>
    </row>
    <row r="2298" spans="1:27" x14ac:dyDescent="0.25">
      <c r="A2298">
        <v>3040</v>
      </c>
      <c r="B2298">
        <v>2297</v>
      </c>
      <c r="C2298" t="s">
        <v>2927</v>
      </c>
      <c r="D2298" t="s">
        <v>15</v>
      </c>
      <c r="E2298" t="s">
        <v>2928</v>
      </c>
      <c r="F2298" t="s">
        <v>82</v>
      </c>
      <c r="G2298" s="4" t="s">
        <v>18</v>
      </c>
      <c r="H2298" s="4">
        <v>3.2719907407407406E-2</v>
      </c>
      <c r="I2298" s="4">
        <v>3.6770833333333336E-2</v>
      </c>
      <c r="J2298" s="4">
        <v>3.2754629629629631E-3</v>
      </c>
      <c r="K2298" s="4">
        <v>1.7013888888888887E-2</v>
      </c>
      <c r="L2298" t="s">
        <v>4849</v>
      </c>
      <c r="M2298" t="s">
        <v>6231</v>
      </c>
      <c r="N2298" s="4">
        <v>1.5706018518518518E-2</v>
      </c>
      <c r="O2298" s="9">
        <v>1.5706018518518518E-2</v>
      </c>
      <c r="P2298">
        <v>113</v>
      </c>
      <c r="Q2298">
        <v>7.6870748299319697E-2</v>
      </c>
      <c r="R2298" t="s">
        <v>19</v>
      </c>
      <c r="S2298">
        <v>47</v>
      </c>
      <c r="T2298" t="s">
        <v>9188</v>
      </c>
      <c r="U2298" t="s">
        <v>4576</v>
      </c>
      <c r="V2298" t="s">
        <v>105</v>
      </c>
      <c r="W2298" t="s">
        <v>4579</v>
      </c>
      <c r="X2298" t="s">
        <v>9198</v>
      </c>
      <c r="Y2298" t="s">
        <v>9166</v>
      </c>
      <c r="Z2298" t="s">
        <v>47</v>
      </c>
      <c r="AA2298" t="s">
        <v>105</v>
      </c>
    </row>
    <row r="2299" spans="1:27" x14ac:dyDescent="0.25">
      <c r="A2299">
        <v>1197</v>
      </c>
      <c r="B2299">
        <v>2298</v>
      </c>
      <c r="C2299" t="s">
        <v>8000</v>
      </c>
      <c r="D2299" t="s">
        <v>15</v>
      </c>
      <c r="E2299" t="s">
        <v>1506</v>
      </c>
      <c r="F2299" t="s">
        <v>1383</v>
      </c>
      <c r="G2299" s="4" t="s">
        <v>1011</v>
      </c>
      <c r="H2299" s="4">
        <v>3.2731481481481479E-2</v>
      </c>
      <c r="I2299" s="4">
        <v>3.6608796296296299E-2</v>
      </c>
      <c r="J2299" s="4">
        <v>3.2754629629629631E-3</v>
      </c>
      <c r="K2299" s="4">
        <v>1.6261574074074074E-2</v>
      </c>
      <c r="L2299" t="s">
        <v>8001</v>
      </c>
      <c r="M2299" t="s">
        <v>4850</v>
      </c>
      <c r="N2299" s="4">
        <v>1.6469907407407409E-2</v>
      </c>
      <c r="O2299" s="9">
        <v>1.6469907407407409E-2</v>
      </c>
      <c r="P2299">
        <v>-18</v>
      </c>
      <c r="Q2299">
        <v>-1.28113879003559E-2</v>
      </c>
      <c r="R2299" t="s">
        <v>23</v>
      </c>
      <c r="S2299">
        <v>47</v>
      </c>
      <c r="T2299" t="s">
        <v>9189</v>
      </c>
      <c r="U2299" t="s">
        <v>4576</v>
      </c>
      <c r="V2299" t="s">
        <v>136</v>
      </c>
      <c r="W2299" t="s">
        <v>4579</v>
      </c>
      <c r="X2299" t="s">
        <v>9198</v>
      </c>
      <c r="Y2299" t="s">
        <v>9166</v>
      </c>
      <c r="Z2299" t="s">
        <v>47</v>
      </c>
      <c r="AA2299" t="s">
        <v>91</v>
      </c>
    </row>
    <row r="2300" spans="1:27" x14ac:dyDescent="0.25">
      <c r="A2300">
        <v>3402</v>
      </c>
      <c r="B2300">
        <v>2299</v>
      </c>
      <c r="C2300" t="s">
        <v>2929</v>
      </c>
      <c r="D2300" t="s">
        <v>15</v>
      </c>
      <c r="E2300" t="s">
        <v>2930</v>
      </c>
      <c r="F2300" t="s">
        <v>536</v>
      </c>
      <c r="G2300" s="4" t="s">
        <v>135</v>
      </c>
      <c r="H2300" s="4">
        <v>3.2731481481481479E-2</v>
      </c>
      <c r="I2300" s="4">
        <v>3.4074074074074076E-2</v>
      </c>
      <c r="J2300" s="4">
        <v>3.2754629629629631E-3</v>
      </c>
      <c r="K2300" s="4">
        <v>1.6006944444444445E-2</v>
      </c>
      <c r="L2300" t="s">
        <v>8001</v>
      </c>
      <c r="M2300" t="s">
        <v>6835</v>
      </c>
      <c r="N2300" s="4">
        <v>1.6724537037037038E-2</v>
      </c>
      <c r="O2300" s="9">
        <v>1.6724537037037038E-2</v>
      </c>
      <c r="P2300">
        <v>-62</v>
      </c>
      <c r="Q2300">
        <v>-4.4830079537237902E-2</v>
      </c>
      <c r="R2300" t="s">
        <v>43</v>
      </c>
      <c r="S2300">
        <v>47</v>
      </c>
      <c r="T2300" t="s">
        <v>9188</v>
      </c>
      <c r="U2300" t="s">
        <v>4576</v>
      </c>
      <c r="V2300" t="s">
        <v>136</v>
      </c>
      <c r="W2300" t="s">
        <v>4579</v>
      </c>
      <c r="X2300" t="s">
        <v>9198</v>
      </c>
      <c r="Y2300" t="s">
        <v>9166</v>
      </c>
      <c r="Z2300" t="s">
        <v>47</v>
      </c>
      <c r="AA2300" t="s">
        <v>9174</v>
      </c>
    </row>
    <row r="2301" spans="1:27" x14ac:dyDescent="0.25">
      <c r="A2301">
        <v>2870</v>
      </c>
      <c r="B2301">
        <v>2300</v>
      </c>
      <c r="C2301" t="s">
        <v>2931</v>
      </c>
      <c r="D2301" t="s">
        <v>15</v>
      </c>
      <c r="F2301" t="s">
        <v>573</v>
      </c>
      <c r="G2301" s="4" t="s">
        <v>207</v>
      </c>
      <c r="H2301" s="4">
        <v>3.2743055555555553E-2</v>
      </c>
      <c r="I2301" s="4">
        <v>3.7164351851851851E-2</v>
      </c>
      <c r="J2301" s="4">
        <v>3.2754629629629631E-3</v>
      </c>
      <c r="K2301" s="4">
        <v>1.6770833333333332E-2</v>
      </c>
      <c r="L2301" t="s">
        <v>5985</v>
      </c>
      <c r="M2301" t="s">
        <v>5986</v>
      </c>
      <c r="N2301" s="4">
        <v>1.5972222222222221E-2</v>
      </c>
      <c r="O2301" s="9">
        <v>1.5972222222222221E-2</v>
      </c>
      <c r="P2301">
        <v>69</v>
      </c>
      <c r="Q2301">
        <v>4.7619047619047603E-2</v>
      </c>
      <c r="R2301" t="s">
        <v>19</v>
      </c>
      <c r="S2301">
        <v>47</v>
      </c>
      <c r="T2301" t="s">
        <v>9188</v>
      </c>
      <c r="U2301" t="s">
        <v>4579</v>
      </c>
      <c r="V2301" t="s">
        <v>165</v>
      </c>
      <c r="W2301" t="s">
        <v>4579</v>
      </c>
      <c r="X2301" t="s">
        <v>9198</v>
      </c>
      <c r="Y2301" t="s">
        <v>9166</v>
      </c>
      <c r="Z2301" t="s">
        <v>47</v>
      </c>
      <c r="AA2301" t="s">
        <v>9178</v>
      </c>
    </row>
    <row r="2302" spans="1:27" x14ac:dyDescent="0.25">
      <c r="A2302">
        <v>3138</v>
      </c>
      <c r="B2302">
        <v>2301</v>
      </c>
      <c r="C2302" t="s">
        <v>2932</v>
      </c>
      <c r="D2302" t="s">
        <v>15</v>
      </c>
      <c r="E2302" t="s">
        <v>1467</v>
      </c>
      <c r="F2302" t="s">
        <v>82</v>
      </c>
      <c r="G2302" s="4" t="s">
        <v>1054</v>
      </c>
      <c r="H2302" s="4">
        <v>3.2743055555555553E-2</v>
      </c>
      <c r="I2302" s="4">
        <v>3.4317129629629628E-2</v>
      </c>
      <c r="J2302" s="4">
        <v>3.2754629629629631E-3</v>
      </c>
      <c r="K2302" s="4">
        <v>1.6122685185185184E-2</v>
      </c>
      <c r="L2302" t="s">
        <v>5985</v>
      </c>
      <c r="M2302" t="s">
        <v>7004</v>
      </c>
      <c r="N2302" s="4">
        <v>1.6620370370370369E-2</v>
      </c>
      <c r="O2302" s="9">
        <v>1.6620370370370369E-2</v>
      </c>
      <c r="P2302">
        <v>-43</v>
      </c>
      <c r="Q2302">
        <v>-3.0868628858578599E-2</v>
      </c>
      <c r="R2302" t="s">
        <v>43</v>
      </c>
      <c r="S2302">
        <v>47</v>
      </c>
      <c r="T2302" t="s">
        <v>9188</v>
      </c>
      <c r="U2302" t="s">
        <v>4576</v>
      </c>
      <c r="V2302" t="s">
        <v>195</v>
      </c>
      <c r="W2302" t="s">
        <v>4579</v>
      </c>
      <c r="X2302" t="s">
        <v>9198</v>
      </c>
      <c r="Y2302" t="s">
        <v>9166</v>
      </c>
      <c r="Z2302" t="s">
        <v>47</v>
      </c>
      <c r="AA2302" t="s">
        <v>51</v>
      </c>
    </row>
    <row r="2303" spans="1:27" x14ac:dyDescent="0.25">
      <c r="A2303">
        <v>523</v>
      </c>
      <c r="B2303">
        <v>2302</v>
      </c>
      <c r="C2303" t="s">
        <v>8494</v>
      </c>
      <c r="D2303" t="s">
        <v>15</v>
      </c>
      <c r="E2303" t="s">
        <v>1286</v>
      </c>
      <c r="F2303" t="s">
        <v>934</v>
      </c>
      <c r="G2303" s="4" t="s">
        <v>135</v>
      </c>
      <c r="H2303" s="4">
        <v>3.2754629629629627E-2</v>
      </c>
      <c r="I2303" s="4">
        <v>3.4363425925925929E-2</v>
      </c>
      <c r="J2303" s="4">
        <v>3.2754629629629631E-3</v>
      </c>
      <c r="K2303" s="4">
        <v>1.638888888888889E-2</v>
      </c>
      <c r="L2303" t="s">
        <v>5296</v>
      </c>
      <c r="M2303" t="s">
        <v>4637</v>
      </c>
      <c r="N2303" s="4">
        <v>1.636574074074074E-2</v>
      </c>
      <c r="O2303" s="9">
        <v>1.636574074074074E-2</v>
      </c>
      <c r="P2303">
        <v>2</v>
      </c>
      <c r="Q2303">
        <v>1.41242937853107E-3</v>
      </c>
      <c r="R2303" t="s">
        <v>23</v>
      </c>
      <c r="S2303">
        <v>47</v>
      </c>
      <c r="T2303" t="s">
        <v>9188</v>
      </c>
      <c r="U2303" t="s">
        <v>4576</v>
      </c>
      <c r="V2303" t="s">
        <v>136</v>
      </c>
      <c r="W2303" t="s">
        <v>4579</v>
      </c>
      <c r="X2303" t="s">
        <v>9198</v>
      </c>
      <c r="Y2303" t="s">
        <v>9166</v>
      </c>
      <c r="Z2303" t="s">
        <v>47</v>
      </c>
      <c r="AA2303" t="s">
        <v>122</v>
      </c>
    </row>
    <row r="2304" spans="1:27" x14ac:dyDescent="0.25">
      <c r="A2304">
        <v>2289</v>
      </c>
      <c r="B2304">
        <v>2303</v>
      </c>
      <c r="C2304" t="s">
        <v>2933</v>
      </c>
      <c r="D2304" t="s">
        <v>15</v>
      </c>
      <c r="F2304" t="s">
        <v>2934</v>
      </c>
      <c r="G2304" s="4" t="s">
        <v>30</v>
      </c>
      <c r="H2304" s="4">
        <v>3.2754629629629627E-2</v>
      </c>
      <c r="I2304" s="4">
        <v>3.636574074074074E-2</v>
      </c>
      <c r="J2304" s="4">
        <v>3.2754629629629631E-3</v>
      </c>
      <c r="K2304" s="4">
        <v>1.6631944444444446E-2</v>
      </c>
      <c r="L2304" t="s">
        <v>5296</v>
      </c>
      <c r="M2304" t="s">
        <v>6234</v>
      </c>
      <c r="N2304" s="4">
        <v>1.6122685185185184E-2</v>
      </c>
      <c r="O2304" s="9">
        <v>1.6122685185185184E-2</v>
      </c>
      <c r="P2304">
        <v>44</v>
      </c>
      <c r="Q2304">
        <v>3.0619345859429398E-2</v>
      </c>
      <c r="R2304" t="s">
        <v>19</v>
      </c>
      <c r="S2304">
        <v>47</v>
      </c>
      <c r="T2304" t="s">
        <v>9188</v>
      </c>
      <c r="U2304" t="s">
        <v>4579</v>
      </c>
      <c r="V2304" t="s">
        <v>75</v>
      </c>
      <c r="W2304" t="s">
        <v>4579</v>
      </c>
      <c r="X2304" t="s">
        <v>9198</v>
      </c>
      <c r="Y2304" t="s">
        <v>9166</v>
      </c>
      <c r="Z2304" t="s">
        <v>47</v>
      </c>
      <c r="AA2304" t="s">
        <v>187</v>
      </c>
    </row>
    <row r="2305" spans="1:27" x14ac:dyDescent="0.25">
      <c r="A2305">
        <v>411</v>
      </c>
      <c r="B2305">
        <v>2304</v>
      </c>
      <c r="C2305" t="s">
        <v>5295</v>
      </c>
      <c r="D2305" t="s">
        <v>15</v>
      </c>
      <c r="F2305" t="s">
        <v>82</v>
      </c>
      <c r="G2305" s="4" t="s">
        <v>30</v>
      </c>
      <c r="H2305" s="4">
        <v>3.2754629629629627E-2</v>
      </c>
      <c r="I2305" s="4">
        <v>3.6851851851851851E-2</v>
      </c>
      <c r="J2305" s="4">
        <v>3.2754629629629631E-3</v>
      </c>
      <c r="K2305" s="4">
        <v>1.6805555555555556E-2</v>
      </c>
      <c r="L2305" t="s">
        <v>5296</v>
      </c>
      <c r="M2305" t="s">
        <v>5028</v>
      </c>
      <c r="N2305" s="4">
        <v>1.5949074074074074E-2</v>
      </c>
      <c r="O2305" s="9">
        <v>1.5949074074074074E-2</v>
      </c>
      <c r="P2305">
        <v>74</v>
      </c>
      <c r="Q2305">
        <v>5.09641873278237E-2</v>
      </c>
      <c r="R2305" t="s">
        <v>19</v>
      </c>
      <c r="S2305">
        <v>47</v>
      </c>
      <c r="T2305" t="s">
        <v>9188</v>
      </c>
      <c r="U2305" t="s">
        <v>4579</v>
      </c>
      <c r="V2305" t="s">
        <v>75</v>
      </c>
      <c r="W2305" t="s">
        <v>4579</v>
      </c>
      <c r="X2305" t="s">
        <v>9198</v>
      </c>
      <c r="Y2305" t="s">
        <v>9166</v>
      </c>
      <c r="Z2305" t="s">
        <v>47</v>
      </c>
      <c r="AA2305" t="s">
        <v>47</v>
      </c>
    </row>
    <row r="2306" spans="1:27" x14ac:dyDescent="0.25">
      <c r="A2306">
        <v>3880</v>
      </c>
      <c r="B2306">
        <v>2305</v>
      </c>
      <c r="C2306" t="s">
        <v>2935</v>
      </c>
      <c r="D2306" t="s">
        <v>15</v>
      </c>
      <c r="F2306" t="s">
        <v>2936</v>
      </c>
      <c r="G2306" s="4" t="s">
        <v>186</v>
      </c>
      <c r="H2306" s="4">
        <v>3.2777777777777781E-2</v>
      </c>
      <c r="I2306" s="4">
        <v>3.4027777777777775E-2</v>
      </c>
      <c r="J2306" s="4">
        <v>3.2754629629629631E-3</v>
      </c>
      <c r="K2306" s="4">
        <v>1.6030092592592592E-2</v>
      </c>
      <c r="L2306" t="s">
        <v>6375</v>
      </c>
      <c r="M2306" t="s">
        <v>6376</v>
      </c>
      <c r="N2306" s="4">
        <v>1.6747685185185185E-2</v>
      </c>
      <c r="O2306" s="9">
        <v>1.6747685185185185E-2</v>
      </c>
      <c r="P2306">
        <v>-62</v>
      </c>
      <c r="Q2306">
        <v>-4.47653429602888E-2</v>
      </c>
      <c r="R2306" t="s">
        <v>43</v>
      </c>
      <c r="S2306">
        <v>47</v>
      </c>
      <c r="T2306" t="s">
        <v>9189</v>
      </c>
      <c r="U2306" t="s">
        <v>4579</v>
      </c>
      <c r="V2306" t="s">
        <v>105</v>
      </c>
      <c r="W2306" t="s">
        <v>4579</v>
      </c>
      <c r="X2306" t="s">
        <v>9198</v>
      </c>
      <c r="Y2306" t="s">
        <v>9166</v>
      </c>
      <c r="Z2306" t="s">
        <v>47</v>
      </c>
      <c r="AA2306" t="s">
        <v>9176</v>
      </c>
    </row>
    <row r="2307" spans="1:27" x14ac:dyDescent="0.25">
      <c r="A2307">
        <v>3615</v>
      </c>
      <c r="B2307">
        <v>2306</v>
      </c>
      <c r="C2307" t="s">
        <v>8168</v>
      </c>
      <c r="D2307" t="s">
        <v>15</v>
      </c>
      <c r="E2307" t="s">
        <v>1796</v>
      </c>
      <c r="F2307" t="s">
        <v>1756</v>
      </c>
      <c r="G2307" s="4" t="s">
        <v>135</v>
      </c>
      <c r="H2307" s="4">
        <v>3.2777777777777781E-2</v>
      </c>
      <c r="I2307" s="4">
        <v>3.4004629629629628E-2</v>
      </c>
      <c r="J2307" s="4">
        <v>3.2754629629629631E-3</v>
      </c>
      <c r="K2307" s="4">
        <v>1.6307870370370372E-2</v>
      </c>
      <c r="L2307" t="s">
        <v>6375</v>
      </c>
      <c r="M2307" t="s">
        <v>5980</v>
      </c>
      <c r="N2307" s="4">
        <v>1.6469907407407409E-2</v>
      </c>
      <c r="O2307" s="9">
        <v>1.6469907407407409E-2</v>
      </c>
      <c r="P2307">
        <v>-14</v>
      </c>
      <c r="Q2307">
        <v>-9.9361249112845992E-3</v>
      </c>
      <c r="R2307" t="s">
        <v>23</v>
      </c>
      <c r="S2307">
        <v>47</v>
      </c>
      <c r="T2307" t="s">
        <v>9188</v>
      </c>
      <c r="U2307" t="s">
        <v>4576</v>
      </c>
      <c r="V2307" t="s">
        <v>136</v>
      </c>
      <c r="W2307" t="s">
        <v>4579</v>
      </c>
      <c r="X2307" t="s">
        <v>9198</v>
      </c>
      <c r="Y2307" t="s">
        <v>9166</v>
      </c>
      <c r="Z2307" t="s">
        <v>47</v>
      </c>
      <c r="AA2307" t="s">
        <v>101</v>
      </c>
    </row>
    <row r="2308" spans="1:27" x14ac:dyDescent="0.25">
      <c r="A2308">
        <v>341</v>
      </c>
      <c r="B2308">
        <v>2307</v>
      </c>
      <c r="C2308" t="s">
        <v>2937</v>
      </c>
      <c r="D2308" t="s">
        <v>15</v>
      </c>
      <c r="E2308" t="s">
        <v>2938</v>
      </c>
      <c r="F2308" t="s">
        <v>869</v>
      </c>
      <c r="G2308" s="4" t="s">
        <v>135</v>
      </c>
      <c r="H2308" s="4">
        <v>3.2789351851851854E-2</v>
      </c>
      <c r="I2308" s="4">
        <v>3.6921296296296299E-2</v>
      </c>
      <c r="J2308" s="4">
        <v>3.2754629629629631E-3</v>
      </c>
      <c r="K2308" s="4">
        <v>1.6863425925925928E-2</v>
      </c>
      <c r="L2308" t="s">
        <v>8407</v>
      </c>
      <c r="M2308" t="s">
        <v>5201</v>
      </c>
      <c r="N2308" s="4">
        <v>1.5925925925925927E-2</v>
      </c>
      <c r="O2308" s="9">
        <v>1.5925925925925927E-2</v>
      </c>
      <c r="P2308">
        <v>81</v>
      </c>
      <c r="Q2308">
        <v>5.5593685655456401E-2</v>
      </c>
      <c r="R2308" t="s">
        <v>19</v>
      </c>
      <c r="S2308">
        <v>47</v>
      </c>
      <c r="T2308" t="s">
        <v>9188</v>
      </c>
      <c r="U2308" t="s">
        <v>4576</v>
      </c>
      <c r="V2308" t="s">
        <v>136</v>
      </c>
      <c r="W2308" t="s">
        <v>4579</v>
      </c>
      <c r="X2308" t="s">
        <v>9198</v>
      </c>
      <c r="Y2308" t="s">
        <v>9166</v>
      </c>
      <c r="Z2308" t="s">
        <v>47</v>
      </c>
      <c r="AA2308" t="s">
        <v>65</v>
      </c>
    </row>
    <row r="2309" spans="1:27" x14ac:dyDescent="0.25">
      <c r="A2309">
        <v>5550</v>
      </c>
      <c r="B2309">
        <v>2308</v>
      </c>
      <c r="C2309" t="s">
        <v>5026</v>
      </c>
      <c r="D2309" t="s">
        <v>15</v>
      </c>
      <c r="F2309" t="s">
        <v>82</v>
      </c>
      <c r="G2309" s="4" t="s">
        <v>135</v>
      </c>
      <c r="H2309" s="4">
        <v>3.2800925925925928E-2</v>
      </c>
      <c r="I2309" s="4">
        <v>3.6666666666666667E-2</v>
      </c>
      <c r="J2309" s="4">
        <v>3.2754629629629631E-3</v>
      </c>
      <c r="K2309" s="4">
        <v>1.6805555555555556E-2</v>
      </c>
      <c r="L2309" t="s">
        <v>5027</v>
      </c>
      <c r="M2309" t="s">
        <v>5028</v>
      </c>
      <c r="N2309" s="4">
        <v>1.5995370370370372E-2</v>
      </c>
      <c r="O2309" s="9">
        <v>1.5995370370370372E-2</v>
      </c>
      <c r="P2309">
        <v>70</v>
      </c>
      <c r="Q2309">
        <v>4.8209366391184602E-2</v>
      </c>
      <c r="R2309" t="s">
        <v>19</v>
      </c>
      <c r="S2309">
        <v>47</v>
      </c>
      <c r="T2309" t="s">
        <v>9188</v>
      </c>
      <c r="U2309" t="s">
        <v>4579</v>
      </c>
      <c r="V2309" t="s">
        <v>136</v>
      </c>
      <c r="W2309" t="s">
        <v>4579</v>
      </c>
      <c r="X2309" t="s">
        <v>9198</v>
      </c>
      <c r="Y2309" t="s">
        <v>9166</v>
      </c>
      <c r="Z2309" t="s">
        <v>47</v>
      </c>
      <c r="AA2309" t="s">
        <v>47</v>
      </c>
    </row>
    <row r="2310" spans="1:27" x14ac:dyDescent="0.25">
      <c r="A2310">
        <v>2160</v>
      </c>
      <c r="B2310">
        <v>2309</v>
      </c>
      <c r="C2310" t="s">
        <v>2939</v>
      </c>
      <c r="D2310" t="s">
        <v>15</v>
      </c>
      <c r="E2310" t="s">
        <v>1264</v>
      </c>
      <c r="F2310" t="s">
        <v>1265</v>
      </c>
      <c r="G2310" s="4" t="s">
        <v>1795</v>
      </c>
      <c r="H2310" s="4">
        <v>3.2800925925925928E-2</v>
      </c>
      <c r="I2310" s="4">
        <v>3.4421296296296297E-2</v>
      </c>
      <c r="J2310" s="4">
        <v>3.2754629629629631E-3</v>
      </c>
      <c r="K2310" s="4">
        <v>1.607638888888889E-2</v>
      </c>
      <c r="L2310" t="s">
        <v>5027</v>
      </c>
      <c r="M2310" t="s">
        <v>7225</v>
      </c>
      <c r="N2310" s="4">
        <v>1.6724537037037038E-2</v>
      </c>
      <c r="O2310" s="9">
        <v>1.6724537037037038E-2</v>
      </c>
      <c r="P2310">
        <v>-56</v>
      </c>
      <c r="Q2310">
        <v>-4.0316774658027403E-2</v>
      </c>
      <c r="R2310" t="s">
        <v>43</v>
      </c>
      <c r="S2310">
        <v>47</v>
      </c>
      <c r="T2310" t="s">
        <v>9189</v>
      </c>
      <c r="U2310" t="s">
        <v>4576</v>
      </c>
      <c r="V2310" t="s">
        <v>165</v>
      </c>
      <c r="W2310" t="s">
        <v>4579</v>
      </c>
      <c r="X2310" t="s">
        <v>9198</v>
      </c>
      <c r="Y2310" t="s">
        <v>9166</v>
      </c>
      <c r="Z2310" t="s">
        <v>47</v>
      </c>
      <c r="AA2310" t="s">
        <v>9178</v>
      </c>
    </row>
    <row r="2311" spans="1:27" x14ac:dyDescent="0.25">
      <c r="A2311">
        <v>2385</v>
      </c>
      <c r="B2311">
        <v>2310</v>
      </c>
      <c r="C2311" t="s">
        <v>7611</v>
      </c>
      <c r="D2311" t="s">
        <v>15</v>
      </c>
      <c r="E2311" t="s">
        <v>236</v>
      </c>
      <c r="F2311" t="s">
        <v>61</v>
      </c>
      <c r="G2311" s="4" t="s">
        <v>30</v>
      </c>
      <c r="H2311" s="4">
        <v>3.2800925925925928E-2</v>
      </c>
      <c r="I2311" s="4">
        <v>3.7060185185185182E-2</v>
      </c>
      <c r="J2311" s="4">
        <v>3.2754629629629631E-3</v>
      </c>
      <c r="K2311" s="4">
        <v>1.6967592592592593E-2</v>
      </c>
      <c r="L2311" t="s">
        <v>5027</v>
      </c>
      <c r="M2311" t="s">
        <v>4645</v>
      </c>
      <c r="N2311" s="4">
        <v>1.5833333333333335E-2</v>
      </c>
      <c r="O2311" s="9">
        <v>1.5833333333333335E-2</v>
      </c>
      <c r="P2311">
        <v>98</v>
      </c>
      <c r="Q2311">
        <v>6.6848567530695804E-2</v>
      </c>
      <c r="R2311" t="s">
        <v>19</v>
      </c>
      <c r="S2311">
        <v>47</v>
      </c>
      <c r="T2311" t="s">
        <v>9188</v>
      </c>
      <c r="U2311" t="s">
        <v>4576</v>
      </c>
      <c r="V2311" t="s">
        <v>75</v>
      </c>
      <c r="W2311" t="s">
        <v>4579</v>
      </c>
      <c r="X2311" t="s">
        <v>9198</v>
      </c>
      <c r="Y2311" t="s">
        <v>9166</v>
      </c>
      <c r="Z2311" t="s">
        <v>47</v>
      </c>
      <c r="AA2311" t="s">
        <v>93</v>
      </c>
    </row>
    <row r="2312" spans="1:27" x14ac:dyDescent="0.25">
      <c r="A2312">
        <v>3562</v>
      </c>
      <c r="B2312">
        <v>2311</v>
      </c>
      <c r="C2312" t="s">
        <v>2940</v>
      </c>
      <c r="D2312" t="s">
        <v>15</v>
      </c>
      <c r="E2312" t="s">
        <v>1472</v>
      </c>
      <c r="F2312" t="s">
        <v>82</v>
      </c>
      <c r="G2312" s="4" t="s">
        <v>135</v>
      </c>
      <c r="H2312" s="4">
        <v>3.2800925925925928E-2</v>
      </c>
      <c r="I2312" s="4">
        <v>3.7083333333333336E-2</v>
      </c>
      <c r="J2312" s="4">
        <v>3.2754629629629631E-3</v>
      </c>
      <c r="K2312" s="4">
        <v>1.6620370370370369E-2</v>
      </c>
      <c r="L2312" t="s">
        <v>5027</v>
      </c>
      <c r="M2312" t="s">
        <v>7119</v>
      </c>
      <c r="N2312" s="4">
        <v>1.6180555555555556E-2</v>
      </c>
      <c r="O2312" s="9">
        <v>1.6180555555555556E-2</v>
      </c>
      <c r="P2312">
        <v>38</v>
      </c>
      <c r="Q2312">
        <v>2.6462395543175501E-2</v>
      </c>
      <c r="R2312" t="s">
        <v>19</v>
      </c>
      <c r="S2312">
        <v>47</v>
      </c>
      <c r="T2312" t="s">
        <v>9188</v>
      </c>
      <c r="U2312" t="s">
        <v>4576</v>
      </c>
      <c r="V2312" t="s">
        <v>136</v>
      </c>
      <c r="W2312" t="s">
        <v>4579</v>
      </c>
      <c r="X2312" t="s">
        <v>9198</v>
      </c>
      <c r="Y2312" t="s">
        <v>9166</v>
      </c>
      <c r="Z2312" t="s">
        <v>47</v>
      </c>
      <c r="AA2312" t="s">
        <v>184</v>
      </c>
    </row>
    <row r="2313" spans="1:27" x14ac:dyDescent="0.25">
      <c r="A2313">
        <v>3070</v>
      </c>
      <c r="B2313">
        <v>2312</v>
      </c>
      <c r="C2313" t="s">
        <v>7612</v>
      </c>
      <c r="D2313" t="s">
        <v>15</v>
      </c>
      <c r="E2313" t="s">
        <v>498</v>
      </c>
      <c r="F2313" t="s">
        <v>499</v>
      </c>
      <c r="G2313" s="4" t="s">
        <v>186</v>
      </c>
      <c r="H2313" s="4">
        <v>3.2800925925925928E-2</v>
      </c>
      <c r="I2313" s="4">
        <v>3.3912037037037039E-2</v>
      </c>
      <c r="J2313" s="4">
        <v>3.2754629629629631E-3</v>
      </c>
      <c r="K2313" s="4">
        <v>1.6516203703703703E-2</v>
      </c>
      <c r="L2313" t="s">
        <v>5027</v>
      </c>
      <c r="M2313" t="s">
        <v>6837</v>
      </c>
      <c r="N2313" s="4">
        <v>1.6284722222222221E-2</v>
      </c>
      <c r="O2313" s="9">
        <v>1.6284722222222221E-2</v>
      </c>
      <c r="P2313">
        <v>20</v>
      </c>
      <c r="Q2313">
        <v>1.4015416958654501E-2</v>
      </c>
      <c r="R2313" t="s">
        <v>23</v>
      </c>
      <c r="S2313">
        <v>47</v>
      </c>
      <c r="T2313" t="s">
        <v>9189</v>
      </c>
      <c r="U2313" t="s">
        <v>4576</v>
      </c>
      <c r="V2313" t="s">
        <v>105</v>
      </c>
      <c r="W2313" t="s">
        <v>4579</v>
      </c>
      <c r="X2313" t="s">
        <v>9198</v>
      </c>
      <c r="Y2313" t="s">
        <v>9166</v>
      </c>
      <c r="Z2313" t="s">
        <v>47</v>
      </c>
      <c r="AA2313" t="s">
        <v>155</v>
      </c>
    </row>
    <row r="2314" spans="1:27" x14ac:dyDescent="0.25">
      <c r="A2314">
        <v>1448</v>
      </c>
      <c r="B2314">
        <v>2313</v>
      </c>
      <c r="C2314" t="s">
        <v>2941</v>
      </c>
      <c r="D2314" t="s">
        <v>15</v>
      </c>
      <c r="E2314" t="s">
        <v>2158</v>
      </c>
      <c r="F2314" t="s">
        <v>1742</v>
      </c>
      <c r="G2314" s="4" t="s">
        <v>1011</v>
      </c>
      <c r="H2314" s="4">
        <v>3.2812500000000001E-2</v>
      </c>
      <c r="I2314" s="4">
        <v>3.3854166666666664E-2</v>
      </c>
      <c r="J2314" s="4">
        <v>3.2870370370370371E-3</v>
      </c>
      <c r="K2314" s="4">
        <v>1.59375E-2</v>
      </c>
      <c r="L2314" t="s">
        <v>5841</v>
      </c>
      <c r="M2314" t="s">
        <v>5829</v>
      </c>
      <c r="N2314" s="4">
        <v>1.6875000000000001E-2</v>
      </c>
      <c r="O2314" s="9">
        <v>1.6875000000000001E-2</v>
      </c>
      <c r="P2314">
        <v>-81</v>
      </c>
      <c r="Q2314">
        <v>-5.8823529411764698E-2</v>
      </c>
      <c r="R2314" t="s">
        <v>43</v>
      </c>
      <c r="S2314">
        <v>47</v>
      </c>
      <c r="T2314" t="s">
        <v>9189</v>
      </c>
      <c r="U2314" t="s">
        <v>4576</v>
      </c>
      <c r="V2314" t="s">
        <v>136</v>
      </c>
      <c r="W2314" t="s">
        <v>4579</v>
      </c>
      <c r="X2314" t="s">
        <v>9198</v>
      </c>
      <c r="Y2314" t="s">
        <v>9166</v>
      </c>
      <c r="Z2314" t="s">
        <v>47</v>
      </c>
      <c r="AA2314" t="s">
        <v>187</v>
      </c>
    </row>
    <row r="2315" spans="1:27" x14ac:dyDescent="0.25">
      <c r="A2315">
        <v>2203</v>
      </c>
      <c r="B2315">
        <v>2314</v>
      </c>
      <c r="C2315" t="s">
        <v>5840</v>
      </c>
      <c r="D2315" t="s">
        <v>15</v>
      </c>
      <c r="F2315" t="s">
        <v>2942</v>
      </c>
      <c r="G2315" s="4" t="s">
        <v>186</v>
      </c>
      <c r="H2315" s="4">
        <v>3.2812500000000001E-2</v>
      </c>
      <c r="I2315" s="4">
        <v>3.6516203703703703E-2</v>
      </c>
      <c r="J2315" s="4">
        <v>3.2870370370370371E-3</v>
      </c>
      <c r="K2315" s="4">
        <v>1.6400462962962964E-2</v>
      </c>
      <c r="L2315" t="s">
        <v>5841</v>
      </c>
      <c r="M2315" t="s">
        <v>5842</v>
      </c>
      <c r="N2315" s="4">
        <v>1.6412037037037037E-2</v>
      </c>
      <c r="O2315" s="9">
        <v>1.6412037037037037E-2</v>
      </c>
      <c r="P2315">
        <v>-1</v>
      </c>
      <c r="Q2315">
        <v>-7.0571630204657699E-4</v>
      </c>
      <c r="R2315" t="s">
        <v>23</v>
      </c>
      <c r="S2315">
        <v>47</v>
      </c>
      <c r="T2315" t="s">
        <v>9189</v>
      </c>
      <c r="U2315" t="s">
        <v>4579</v>
      </c>
      <c r="V2315" t="s">
        <v>105</v>
      </c>
      <c r="W2315" t="s">
        <v>4579</v>
      </c>
      <c r="X2315" t="s">
        <v>9198</v>
      </c>
      <c r="Y2315" t="s">
        <v>9166</v>
      </c>
      <c r="Z2315" t="s">
        <v>47</v>
      </c>
      <c r="AA2315" t="s">
        <v>124</v>
      </c>
    </row>
    <row r="2316" spans="1:27" x14ac:dyDescent="0.25">
      <c r="A2316">
        <v>4664</v>
      </c>
      <c r="B2316">
        <v>2315</v>
      </c>
      <c r="C2316" t="s">
        <v>2943</v>
      </c>
      <c r="D2316" t="s">
        <v>15</v>
      </c>
      <c r="F2316" t="s">
        <v>213</v>
      </c>
      <c r="G2316" s="4" t="s">
        <v>30</v>
      </c>
      <c r="H2316" s="4">
        <v>3.2812500000000001E-2</v>
      </c>
      <c r="I2316" s="4">
        <v>3.636574074074074E-2</v>
      </c>
      <c r="J2316" s="4">
        <v>3.2870370370370371E-3</v>
      </c>
      <c r="K2316" s="4">
        <v>1.6134259259259258E-2</v>
      </c>
      <c r="L2316" t="s">
        <v>5841</v>
      </c>
      <c r="M2316" t="s">
        <v>4625</v>
      </c>
      <c r="N2316" s="4">
        <v>1.667824074074074E-2</v>
      </c>
      <c r="O2316" s="9">
        <v>1.667824074074074E-2</v>
      </c>
      <c r="P2316">
        <v>-47</v>
      </c>
      <c r="Q2316">
        <v>-3.3715925394548103E-2</v>
      </c>
      <c r="R2316" t="s">
        <v>43</v>
      </c>
      <c r="S2316">
        <v>47</v>
      </c>
      <c r="T2316" t="s">
        <v>9188</v>
      </c>
      <c r="U2316" t="s">
        <v>4579</v>
      </c>
      <c r="V2316" t="s">
        <v>75</v>
      </c>
      <c r="W2316" t="s">
        <v>4579</v>
      </c>
      <c r="X2316" t="s">
        <v>9198</v>
      </c>
      <c r="Y2316" t="s">
        <v>9166</v>
      </c>
      <c r="Z2316" t="s">
        <v>47</v>
      </c>
      <c r="AA2316" t="s">
        <v>55</v>
      </c>
    </row>
    <row r="2317" spans="1:27" x14ac:dyDescent="0.25">
      <c r="A2317">
        <v>2195</v>
      </c>
      <c r="B2317">
        <v>2316</v>
      </c>
      <c r="C2317" t="s">
        <v>5297</v>
      </c>
      <c r="D2317" t="s">
        <v>15</v>
      </c>
      <c r="F2317" t="s">
        <v>82</v>
      </c>
      <c r="G2317" s="4" t="s">
        <v>186</v>
      </c>
      <c r="H2317" s="4">
        <v>3.2824074074074075E-2</v>
      </c>
      <c r="I2317" s="4">
        <v>3.6550925925925924E-2</v>
      </c>
      <c r="J2317" s="4">
        <v>3.2870370370370371E-3</v>
      </c>
      <c r="K2317" s="4">
        <v>1.6666666666666666E-2</v>
      </c>
      <c r="L2317" t="s">
        <v>5298</v>
      </c>
      <c r="M2317" t="s">
        <v>5299</v>
      </c>
      <c r="N2317" s="4">
        <v>1.6157407407407409E-2</v>
      </c>
      <c r="O2317" s="9">
        <v>1.6157407407407409E-2</v>
      </c>
      <c r="P2317">
        <v>44</v>
      </c>
      <c r="Q2317">
        <v>3.05555555555556E-2</v>
      </c>
      <c r="R2317" t="s">
        <v>19</v>
      </c>
      <c r="S2317">
        <v>47</v>
      </c>
      <c r="T2317" t="s">
        <v>9189</v>
      </c>
      <c r="U2317" t="s">
        <v>4579</v>
      </c>
      <c r="V2317" t="s">
        <v>105</v>
      </c>
      <c r="W2317" t="s">
        <v>4579</v>
      </c>
      <c r="X2317" t="s">
        <v>9198</v>
      </c>
      <c r="Y2317" t="s">
        <v>9166</v>
      </c>
      <c r="Z2317" t="s">
        <v>47</v>
      </c>
      <c r="AA2317" t="s">
        <v>9171</v>
      </c>
    </row>
    <row r="2318" spans="1:27" x14ac:dyDescent="0.25">
      <c r="A2318">
        <v>381</v>
      </c>
      <c r="B2318">
        <v>2317</v>
      </c>
      <c r="C2318" t="s">
        <v>2944</v>
      </c>
      <c r="D2318" t="s">
        <v>15</v>
      </c>
      <c r="E2318" t="s">
        <v>1288</v>
      </c>
      <c r="F2318" t="s">
        <v>158</v>
      </c>
      <c r="G2318" s="4" t="s">
        <v>135</v>
      </c>
      <c r="H2318" s="4">
        <v>3.2824074074074075E-2</v>
      </c>
      <c r="I2318" s="4">
        <v>3.6631944444444446E-2</v>
      </c>
      <c r="J2318" s="4">
        <v>3.2870370370370371E-3</v>
      </c>
      <c r="K2318" s="4">
        <v>1.6689814814814814E-2</v>
      </c>
      <c r="L2318" t="s">
        <v>5298</v>
      </c>
      <c r="M2318" t="s">
        <v>5046</v>
      </c>
      <c r="N2318" s="4">
        <v>1.6134259259259258E-2</v>
      </c>
      <c r="O2318" s="9">
        <v>1.6134259259259258E-2</v>
      </c>
      <c r="P2318">
        <v>48</v>
      </c>
      <c r="Q2318">
        <v>3.3287101248266303E-2</v>
      </c>
      <c r="R2318" t="s">
        <v>19</v>
      </c>
      <c r="S2318">
        <v>47</v>
      </c>
      <c r="T2318" t="s">
        <v>9188</v>
      </c>
      <c r="U2318" t="s">
        <v>4576</v>
      </c>
      <c r="V2318" t="s">
        <v>136</v>
      </c>
      <c r="W2318" t="s">
        <v>4579</v>
      </c>
      <c r="X2318" t="s">
        <v>9198</v>
      </c>
      <c r="Y2318" t="s">
        <v>9166</v>
      </c>
      <c r="Z2318" t="s">
        <v>47</v>
      </c>
      <c r="AA2318" t="s">
        <v>9175</v>
      </c>
    </row>
    <row r="2319" spans="1:27" x14ac:dyDescent="0.25">
      <c r="A2319">
        <v>4500</v>
      </c>
      <c r="B2319">
        <v>2318</v>
      </c>
      <c r="C2319" t="s">
        <v>8408</v>
      </c>
      <c r="D2319" t="s">
        <v>15</v>
      </c>
      <c r="E2319" t="s">
        <v>2210</v>
      </c>
      <c r="F2319" t="s">
        <v>983</v>
      </c>
      <c r="G2319" s="4" t="s">
        <v>135</v>
      </c>
      <c r="H2319" s="4">
        <v>3.2824074074074075E-2</v>
      </c>
      <c r="I2319" s="4">
        <v>3.650462962962963E-2</v>
      </c>
      <c r="J2319" s="4">
        <v>3.2870370370370371E-3</v>
      </c>
      <c r="K2319" s="4">
        <v>1.6666666666666666E-2</v>
      </c>
      <c r="L2319" t="s">
        <v>5298</v>
      </c>
      <c r="M2319" t="s">
        <v>5299</v>
      </c>
      <c r="N2319" s="4">
        <v>1.6157407407407409E-2</v>
      </c>
      <c r="O2319" s="9">
        <v>1.6157407407407409E-2</v>
      </c>
      <c r="P2319">
        <v>44</v>
      </c>
      <c r="Q2319">
        <v>3.05555555555556E-2</v>
      </c>
      <c r="R2319" t="s">
        <v>19</v>
      </c>
      <c r="S2319">
        <v>47</v>
      </c>
      <c r="T2319" t="s">
        <v>9188</v>
      </c>
      <c r="U2319" t="s">
        <v>4576</v>
      </c>
      <c r="V2319" t="s">
        <v>136</v>
      </c>
      <c r="W2319" t="s">
        <v>4579</v>
      </c>
      <c r="X2319" t="s">
        <v>9198</v>
      </c>
      <c r="Y2319" t="s">
        <v>9166</v>
      </c>
      <c r="Z2319" t="s">
        <v>47</v>
      </c>
      <c r="AA2319" t="s">
        <v>9171</v>
      </c>
    </row>
    <row r="2320" spans="1:27" x14ac:dyDescent="0.25">
      <c r="A2320">
        <v>2468</v>
      </c>
      <c r="B2320">
        <v>2319</v>
      </c>
      <c r="C2320" t="s">
        <v>2945</v>
      </c>
      <c r="D2320" t="s">
        <v>15</v>
      </c>
      <c r="F2320" t="s">
        <v>42</v>
      </c>
      <c r="G2320" s="4" t="s">
        <v>186</v>
      </c>
      <c r="H2320" s="4">
        <v>3.2835648148148149E-2</v>
      </c>
      <c r="I2320" s="4">
        <v>3.4074074074074076E-2</v>
      </c>
      <c r="J2320" s="4">
        <v>3.2870370370370371E-3</v>
      </c>
      <c r="K2320" s="4">
        <v>1.6354166666666666E-2</v>
      </c>
      <c r="L2320" t="s">
        <v>6377</v>
      </c>
      <c r="M2320" t="s">
        <v>5508</v>
      </c>
      <c r="N2320" s="4">
        <v>1.6481481481481482E-2</v>
      </c>
      <c r="O2320" s="9">
        <v>1.6481481481481482E-2</v>
      </c>
      <c r="P2320">
        <v>-11</v>
      </c>
      <c r="Q2320">
        <v>-7.7848549186128801E-3</v>
      </c>
      <c r="R2320" t="s">
        <v>23</v>
      </c>
      <c r="S2320">
        <v>47</v>
      </c>
      <c r="T2320" t="s">
        <v>9189</v>
      </c>
      <c r="U2320" t="s">
        <v>4579</v>
      </c>
      <c r="V2320" t="s">
        <v>105</v>
      </c>
      <c r="W2320" t="s">
        <v>4579</v>
      </c>
      <c r="X2320" t="s">
        <v>9198</v>
      </c>
      <c r="Y2320" t="s">
        <v>9166</v>
      </c>
      <c r="Z2320" t="s">
        <v>47</v>
      </c>
      <c r="AA2320" t="s">
        <v>114</v>
      </c>
    </row>
    <row r="2321" spans="1:27" x14ac:dyDescent="0.25">
      <c r="A2321">
        <v>5218</v>
      </c>
      <c r="B2321">
        <v>2320</v>
      </c>
      <c r="C2321" t="s">
        <v>2946</v>
      </c>
      <c r="D2321" t="s">
        <v>15</v>
      </c>
      <c r="E2321" t="s">
        <v>2947</v>
      </c>
      <c r="F2321" t="s">
        <v>2433</v>
      </c>
      <c r="G2321" s="4" t="s">
        <v>18</v>
      </c>
      <c r="H2321" s="4">
        <v>3.2835648148148149E-2</v>
      </c>
      <c r="I2321" s="4">
        <v>3.304398148148148E-2</v>
      </c>
      <c r="J2321" s="4">
        <v>3.2870370370370371E-3</v>
      </c>
      <c r="K2321" s="4">
        <v>1.5729166666666666E-2</v>
      </c>
      <c r="L2321" t="s">
        <v>6377</v>
      </c>
      <c r="M2321" t="s">
        <v>5498</v>
      </c>
      <c r="N2321" s="4">
        <v>1.7106481481481483E-2</v>
      </c>
      <c r="O2321" s="9">
        <v>1.7106481481481483E-2</v>
      </c>
      <c r="P2321">
        <v>-119</v>
      </c>
      <c r="Q2321">
        <v>-8.7564385577630605E-2</v>
      </c>
      <c r="R2321" t="s">
        <v>43</v>
      </c>
      <c r="S2321">
        <v>47</v>
      </c>
      <c r="T2321" t="s">
        <v>9188</v>
      </c>
      <c r="U2321" t="s">
        <v>4576</v>
      </c>
      <c r="V2321" t="s">
        <v>105</v>
      </c>
      <c r="W2321" t="s">
        <v>4579</v>
      </c>
      <c r="X2321" t="s">
        <v>9198</v>
      </c>
      <c r="Y2321" t="s">
        <v>9166</v>
      </c>
      <c r="Z2321" t="s">
        <v>47</v>
      </c>
      <c r="AA2321" t="s">
        <v>131</v>
      </c>
    </row>
    <row r="2322" spans="1:27" x14ac:dyDescent="0.25">
      <c r="A2322">
        <v>1883</v>
      </c>
      <c r="B2322">
        <v>2321</v>
      </c>
      <c r="C2322" t="s">
        <v>2948</v>
      </c>
      <c r="D2322" t="s">
        <v>15</v>
      </c>
      <c r="E2322" t="s">
        <v>2949</v>
      </c>
      <c r="F2322" t="s">
        <v>1376</v>
      </c>
      <c r="G2322" s="4" t="s">
        <v>18</v>
      </c>
      <c r="H2322" s="4">
        <v>3.2835648148148149E-2</v>
      </c>
      <c r="I2322" s="4">
        <v>3.4143518518518517E-2</v>
      </c>
      <c r="J2322" s="4">
        <v>3.2870370370370371E-3</v>
      </c>
      <c r="K2322" s="4">
        <v>1.6412037037037037E-2</v>
      </c>
      <c r="L2322" t="s">
        <v>6377</v>
      </c>
      <c r="M2322" t="s">
        <v>5839</v>
      </c>
      <c r="N2322" s="4">
        <v>1.6423611111111111E-2</v>
      </c>
      <c r="O2322" s="9">
        <v>1.6423611111111111E-2</v>
      </c>
      <c r="P2322">
        <v>-1</v>
      </c>
      <c r="Q2322">
        <v>-7.0521861777150905E-4</v>
      </c>
      <c r="R2322" t="s">
        <v>23</v>
      </c>
      <c r="S2322">
        <v>47</v>
      </c>
      <c r="T2322" t="s">
        <v>9188</v>
      </c>
      <c r="U2322" t="s">
        <v>4576</v>
      </c>
      <c r="V2322" t="s">
        <v>105</v>
      </c>
      <c r="W2322" t="s">
        <v>4579</v>
      </c>
      <c r="X2322" t="s">
        <v>9198</v>
      </c>
      <c r="Y2322" t="s">
        <v>9166</v>
      </c>
      <c r="Z2322" t="s">
        <v>47</v>
      </c>
      <c r="AA2322" t="s">
        <v>128</v>
      </c>
    </row>
    <row r="2323" spans="1:27" x14ac:dyDescent="0.25">
      <c r="A2323">
        <v>4266</v>
      </c>
      <c r="B2323">
        <v>2322</v>
      </c>
      <c r="C2323" t="s">
        <v>6840</v>
      </c>
      <c r="D2323" t="s">
        <v>15</v>
      </c>
      <c r="F2323" t="s">
        <v>881</v>
      </c>
      <c r="G2323" s="4" t="s">
        <v>135</v>
      </c>
      <c r="H2323" s="4">
        <v>3.2847222222222222E-2</v>
      </c>
      <c r="I2323" s="4">
        <v>3.7546296296296293E-2</v>
      </c>
      <c r="J2323" s="4">
        <v>3.2870370370370371E-3</v>
      </c>
      <c r="K2323" s="4">
        <v>1.6608796296296295E-2</v>
      </c>
      <c r="L2323" t="s">
        <v>5507</v>
      </c>
      <c r="M2323" t="s">
        <v>4639</v>
      </c>
      <c r="N2323" s="4">
        <v>1.6238425925925927E-2</v>
      </c>
      <c r="O2323" s="9">
        <v>1.6238425925925927E-2</v>
      </c>
      <c r="P2323">
        <v>32</v>
      </c>
      <c r="Q2323">
        <v>2.2299651567944199E-2</v>
      </c>
      <c r="R2323" t="s">
        <v>19</v>
      </c>
      <c r="S2323">
        <v>47</v>
      </c>
      <c r="T2323" t="s">
        <v>9188</v>
      </c>
      <c r="U2323" t="s">
        <v>4579</v>
      </c>
      <c r="V2323" t="s">
        <v>136</v>
      </c>
      <c r="W2323" t="s">
        <v>4579</v>
      </c>
      <c r="X2323" t="s">
        <v>9198</v>
      </c>
      <c r="Y2323" t="s">
        <v>9166</v>
      </c>
      <c r="Z2323" t="s">
        <v>47</v>
      </c>
      <c r="AA2323" t="s">
        <v>180</v>
      </c>
    </row>
    <row r="2324" spans="1:27" x14ac:dyDescent="0.25">
      <c r="A2324">
        <v>3890</v>
      </c>
      <c r="B2324">
        <v>2323</v>
      </c>
      <c r="C2324" t="s">
        <v>2950</v>
      </c>
      <c r="D2324" t="s">
        <v>15</v>
      </c>
      <c r="E2324" t="s">
        <v>2210</v>
      </c>
      <c r="F2324" t="s">
        <v>983</v>
      </c>
      <c r="G2324" s="4" t="s">
        <v>135</v>
      </c>
      <c r="H2324" s="4">
        <v>3.2847222222222222E-2</v>
      </c>
      <c r="I2324" s="4">
        <v>3.6516203703703703E-2</v>
      </c>
      <c r="J2324" s="4">
        <v>3.2870370370370371E-3</v>
      </c>
      <c r="K2324" s="4">
        <v>1.6666666666666666E-2</v>
      </c>
      <c r="L2324" t="s">
        <v>5507</v>
      </c>
      <c r="M2324" t="s">
        <v>5299</v>
      </c>
      <c r="N2324" s="4">
        <v>1.6180555555555556E-2</v>
      </c>
      <c r="O2324" s="9">
        <v>1.6180555555555556E-2</v>
      </c>
      <c r="P2324">
        <v>42</v>
      </c>
      <c r="Q2324">
        <v>2.9166666666666698E-2</v>
      </c>
      <c r="R2324" t="s">
        <v>19</v>
      </c>
      <c r="S2324">
        <v>47</v>
      </c>
      <c r="T2324" t="s">
        <v>9188</v>
      </c>
      <c r="U2324" t="s">
        <v>4576</v>
      </c>
      <c r="V2324" t="s">
        <v>136</v>
      </c>
      <c r="W2324" t="s">
        <v>4579</v>
      </c>
      <c r="X2324" t="s">
        <v>9198</v>
      </c>
      <c r="Y2324" t="s">
        <v>9166</v>
      </c>
      <c r="Z2324" t="s">
        <v>47</v>
      </c>
      <c r="AA2324" t="s">
        <v>9171</v>
      </c>
    </row>
    <row r="2325" spans="1:27" x14ac:dyDescent="0.25">
      <c r="A2325">
        <v>5494</v>
      </c>
      <c r="B2325">
        <v>2324</v>
      </c>
      <c r="C2325" t="s">
        <v>8523</v>
      </c>
      <c r="D2325" t="s">
        <v>15</v>
      </c>
      <c r="E2325" t="s">
        <v>2224</v>
      </c>
      <c r="F2325" t="s">
        <v>1110</v>
      </c>
      <c r="G2325" s="4" t="s">
        <v>18</v>
      </c>
      <c r="H2325" s="4">
        <v>3.2847222222222222E-2</v>
      </c>
      <c r="I2325" s="4">
        <v>3.6851851851851851E-2</v>
      </c>
      <c r="J2325" s="4">
        <v>3.2870370370370371E-3</v>
      </c>
      <c r="K2325" s="4">
        <v>1.6932870370370369E-2</v>
      </c>
      <c r="L2325" t="s">
        <v>5507</v>
      </c>
      <c r="M2325" t="s">
        <v>5304</v>
      </c>
      <c r="N2325" s="4">
        <v>1.5914351851851853E-2</v>
      </c>
      <c r="O2325" s="9">
        <v>1.5914351851851853E-2</v>
      </c>
      <c r="P2325">
        <v>88</v>
      </c>
      <c r="Q2325">
        <v>6.01503759398496E-2</v>
      </c>
      <c r="R2325" t="s">
        <v>19</v>
      </c>
      <c r="S2325">
        <v>47</v>
      </c>
      <c r="T2325" t="s">
        <v>9188</v>
      </c>
      <c r="U2325" t="s">
        <v>4576</v>
      </c>
      <c r="V2325" t="s">
        <v>105</v>
      </c>
      <c r="W2325" t="s">
        <v>4579</v>
      </c>
      <c r="X2325" t="s">
        <v>9198</v>
      </c>
      <c r="Y2325" t="s">
        <v>9166</v>
      </c>
      <c r="Z2325" t="s">
        <v>47</v>
      </c>
      <c r="AA2325" t="s">
        <v>86</v>
      </c>
    </row>
    <row r="2326" spans="1:27" x14ac:dyDescent="0.25">
      <c r="A2326">
        <v>4923</v>
      </c>
      <c r="B2326">
        <v>2325</v>
      </c>
      <c r="C2326" t="s">
        <v>2951</v>
      </c>
      <c r="D2326" t="s">
        <v>15</v>
      </c>
      <c r="F2326" t="s">
        <v>82</v>
      </c>
      <c r="G2326" s="4" t="s">
        <v>186</v>
      </c>
      <c r="H2326" s="4">
        <v>3.2847222222222222E-2</v>
      </c>
      <c r="I2326" s="4">
        <v>3.3715277777777775E-2</v>
      </c>
      <c r="J2326" s="4">
        <v>3.2870370370370371E-3</v>
      </c>
      <c r="K2326" s="4">
        <v>1.6354166666666666E-2</v>
      </c>
      <c r="L2326" t="s">
        <v>5507</v>
      </c>
      <c r="M2326" t="s">
        <v>5508</v>
      </c>
      <c r="N2326" s="4">
        <v>1.6493055555555556E-2</v>
      </c>
      <c r="O2326" s="9">
        <v>1.6493055555555556E-2</v>
      </c>
      <c r="P2326">
        <v>-12</v>
      </c>
      <c r="Q2326">
        <v>-8.4925690021231404E-3</v>
      </c>
      <c r="R2326" t="s">
        <v>23</v>
      </c>
      <c r="S2326">
        <v>47</v>
      </c>
      <c r="T2326" t="s">
        <v>9189</v>
      </c>
      <c r="U2326" t="s">
        <v>4579</v>
      </c>
      <c r="V2326" t="s">
        <v>105</v>
      </c>
      <c r="W2326" t="s">
        <v>4579</v>
      </c>
      <c r="X2326" t="s">
        <v>9198</v>
      </c>
      <c r="Y2326" t="s">
        <v>9166</v>
      </c>
      <c r="Z2326" t="s">
        <v>47</v>
      </c>
      <c r="AA2326" t="s">
        <v>114</v>
      </c>
    </row>
    <row r="2327" spans="1:27" x14ac:dyDescent="0.25">
      <c r="A2327">
        <v>2142</v>
      </c>
      <c r="B2327">
        <v>2326</v>
      </c>
      <c r="C2327" t="s">
        <v>7613</v>
      </c>
      <c r="D2327" t="s">
        <v>15</v>
      </c>
      <c r="E2327" t="s">
        <v>2952</v>
      </c>
      <c r="F2327" t="s">
        <v>1291</v>
      </c>
      <c r="G2327" s="4" t="s">
        <v>1011</v>
      </c>
      <c r="H2327" s="4">
        <v>3.2858796296296296E-2</v>
      </c>
      <c r="I2327" s="4">
        <v>3.4166666666666665E-2</v>
      </c>
      <c r="J2327" s="4">
        <v>3.2870370370370371E-3</v>
      </c>
      <c r="K2327" s="4">
        <v>1.6550925925925927E-2</v>
      </c>
      <c r="L2327" t="s">
        <v>7614</v>
      </c>
      <c r="M2327" t="s">
        <v>4630</v>
      </c>
      <c r="N2327" s="4">
        <v>1.6307870370370372E-2</v>
      </c>
      <c r="O2327" s="9">
        <v>1.6307870370370372E-2</v>
      </c>
      <c r="P2327">
        <v>21</v>
      </c>
      <c r="Q2327">
        <v>1.46853146853147E-2</v>
      </c>
      <c r="R2327" t="s">
        <v>23</v>
      </c>
      <c r="S2327">
        <v>47</v>
      </c>
      <c r="T2327" t="s">
        <v>9189</v>
      </c>
      <c r="U2327" t="s">
        <v>4576</v>
      </c>
      <c r="V2327" t="s">
        <v>136</v>
      </c>
      <c r="W2327" t="s">
        <v>4579</v>
      </c>
      <c r="X2327" t="s">
        <v>9198</v>
      </c>
      <c r="Y2327" t="s">
        <v>9166</v>
      </c>
      <c r="Z2327" t="s">
        <v>47</v>
      </c>
      <c r="AA2327" t="s">
        <v>165</v>
      </c>
    </row>
    <row r="2328" spans="1:27" x14ac:dyDescent="0.25">
      <c r="A2328">
        <v>2245</v>
      </c>
      <c r="B2328">
        <v>2327</v>
      </c>
      <c r="C2328" t="s">
        <v>2953</v>
      </c>
      <c r="D2328" t="s">
        <v>15</v>
      </c>
      <c r="E2328" t="s">
        <v>2954</v>
      </c>
      <c r="F2328" t="s">
        <v>2955</v>
      </c>
      <c r="G2328" s="4" t="s">
        <v>135</v>
      </c>
      <c r="H2328" s="4">
        <v>3.2870370370370369E-2</v>
      </c>
      <c r="I2328" s="4">
        <v>3.726851851851852E-2</v>
      </c>
      <c r="J2328" s="4">
        <v>3.2870370370370371E-3</v>
      </c>
      <c r="K2328" s="4">
        <v>1.6516203703703703E-2</v>
      </c>
      <c r="L2328" t="s">
        <v>5987</v>
      </c>
      <c r="M2328" t="s">
        <v>6837</v>
      </c>
      <c r="N2328" s="4">
        <v>1.6354166666666666E-2</v>
      </c>
      <c r="O2328" s="9">
        <v>1.6354166666666666E-2</v>
      </c>
      <c r="P2328">
        <v>14</v>
      </c>
      <c r="Q2328">
        <v>9.8107918710581606E-3</v>
      </c>
      <c r="R2328" t="s">
        <v>23</v>
      </c>
      <c r="S2328">
        <v>47</v>
      </c>
      <c r="T2328" t="s">
        <v>9188</v>
      </c>
      <c r="U2328" t="s">
        <v>4576</v>
      </c>
      <c r="V2328" t="s">
        <v>136</v>
      </c>
      <c r="W2328" t="s">
        <v>4579</v>
      </c>
      <c r="X2328" t="s">
        <v>9198</v>
      </c>
      <c r="Y2328" t="s">
        <v>9166</v>
      </c>
      <c r="Z2328" t="s">
        <v>47</v>
      </c>
      <c r="AA2328" t="s">
        <v>155</v>
      </c>
    </row>
    <row r="2329" spans="1:27" x14ac:dyDescent="0.25">
      <c r="A2329">
        <v>1303</v>
      </c>
      <c r="B2329">
        <v>2328</v>
      </c>
      <c r="C2329" t="s">
        <v>8409</v>
      </c>
      <c r="D2329" t="s">
        <v>15</v>
      </c>
      <c r="E2329" t="s">
        <v>2192</v>
      </c>
      <c r="F2329" t="s">
        <v>983</v>
      </c>
      <c r="G2329" s="4" t="s">
        <v>135</v>
      </c>
      <c r="H2329" s="4">
        <v>3.2870370370370369E-2</v>
      </c>
      <c r="I2329" s="4">
        <v>3.6539351851851851E-2</v>
      </c>
      <c r="J2329" s="4">
        <v>3.2870370370370371E-3</v>
      </c>
      <c r="K2329" s="4">
        <v>1.667824074074074E-2</v>
      </c>
      <c r="L2329" t="s">
        <v>5987</v>
      </c>
      <c r="M2329" t="s">
        <v>5291</v>
      </c>
      <c r="N2329" s="4">
        <v>1.6192129629629629E-2</v>
      </c>
      <c r="O2329" s="9">
        <v>1.6192129629629629E-2</v>
      </c>
      <c r="P2329">
        <v>42</v>
      </c>
      <c r="Q2329">
        <v>2.9146426092991E-2</v>
      </c>
      <c r="R2329" t="s">
        <v>19</v>
      </c>
      <c r="S2329">
        <v>47</v>
      </c>
      <c r="T2329" t="s">
        <v>9188</v>
      </c>
      <c r="U2329" t="s">
        <v>4576</v>
      </c>
      <c r="V2329" t="s">
        <v>136</v>
      </c>
      <c r="W2329" t="s">
        <v>4579</v>
      </c>
      <c r="X2329" t="s">
        <v>9198</v>
      </c>
      <c r="Y2329" t="s">
        <v>9166</v>
      </c>
      <c r="Z2329" t="s">
        <v>47</v>
      </c>
      <c r="AA2329" t="s">
        <v>9177</v>
      </c>
    </row>
    <row r="2330" spans="1:27" x14ac:dyDescent="0.25">
      <c r="A2330">
        <v>3793</v>
      </c>
      <c r="B2330">
        <v>2329</v>
      </c>
      <c r="C2330" t="s">
        <v>2956</v>
      </c>
      <c r="D2330" t="s">
        <v>15</v>
      </c>
      <c r="F2330" t="s">
        <v>61</v>
      </c>
      <c r="G2330" s="4" t="s">
        <v>186</v>
      </c>
      <c r="H2330" s="4">
        <v>3.2870370370370369E-2</v>
      </c>
      <c r="I2330" s="4">
        <v>3.6782407407407409E-2</v>
      </c>
      <c r="J2330" s="4">
        <v>3.2870370370370371E-3</v>
      </c>
      <c r="K2330" s="4">
        <v>1.6875000000000001E-2</v>
      </c>
      <c r="L2330" t="s">
        <v>5987</v>
      </c>
      <c r="M2330" t="s">
        <v>4653</v>
      </c>
      <c r="N2330" s="4">
        <v>1.5995370370370372E-2</v>
      </c>
      <c r="O2330" s="9">
        <v>1.5995370370370372E-2</v>
      </c>
      <c r="P2330">
        <v>76</v>
      </c>
      <c r="Q2330">
        <v>5.2126200274348403E-2</v>
      </c>
      <c r="R2330" t="s">
        <v>19</v>
      </c>
      <c r="S2330">
        <v>47</v>
      </c>
      <c r="T2330" t="s">
        <v>9189</v>
      </c>
      <c r="U2330" t="s">
        <v>4579</v>
      </c>
      <c r="V2330" t="s">
        <v>105</v>
      </c>
      <c r="W2330" t="s">
        <v>4579</v>
      </c>
      <c r="X2330" t="s">
        <v>9198</v>
      </c>
      <c r="Y2330" t="s">
        <v>9166</v>
      </c>
      <c r="Z2330" t="s">
        <v>47</v>
      </c>
      <c r="AA2330" t="s">
        <v>69</v>
      </c>
    </row>
    <row r="2331" spans="1:27" x14ac:dyDescent="0.25">
      <c r="A2331">
        <v>4358</v>
      </c>
      <c r="B2331">
        <v>2330</v>
      </c>
      <c r="C2331" t="s">
        <v>8524</v>
      </c>
      <c r="D2331" t="s">
        <v>15</v>
      </c>
      <c r="E2331" t="s">
        <v>2957</v>
      </c>
      <c r="F2331" t="s">
        <v>2958</v>
      </c>
      <c r="G2331" s="4" t="s">
        <v>18</v>
      </c>
      <c r="H2331" s="4">
        <v>3.2881944444444443E-2</v>
      </c>
      <c r="I2331" s="4">
        <v>3.6874999999999998E-2</v>
      </c>
      <c r="J2331" s="4">
        <v>3.2870370370370371E-3</v>
      </c>
      <c r="K2331" s="4">
        <v>1.6759259259259258E-2</v>
      </c>
      <c r="L2331" t="s">
        <v>4638</v>
      </c>
      <c r="M2331" t="s">
        <v>5851</v>
      </c>
      <c r="N2331" s="4">
        <v>1.6122685185185184E-2</v>
      </c>
      <c r="O2331" s="9">
        <v>1.6122685185185184E-2</v>
      </c>
      <c r="P2331">
        <v>55</v>
      </c>
      <c r="Q2331">
        <v>3.7983425414364599E-2</v>
      </c>
      <c r="R2331" t="s">
        <v>19</v>
      </c>
      <c r="S2331">
        <v>47</v>
      </c>
      <c r="T2331" t="s">
        <v>9188</v>
      </c>
      <c r="U2331" t="s">
        <v>4576</v>
      </c>
      <c r="V2331" t="s">
        <v>105</v>
      </c>
      <c r="W2331" t="s">
        <v>4579</v>
      </c>
      <c r="X2331" t="s">
        <v>9198</v>
      </c>
      <c r="Y2331" t="s">
        <v>9166</v>
      </c>
      <c r="Z2331" t="s">
        <v>47</v>
      </c>
      <c r="AA2331" t="s">
        <v>9170</v>
      </c>
    </row>
    <row r="2332" spans="1:27" x14ac:dyDescent="0.25">
      <c r="A2332">
        <v>1237</v>
      </c>
      <c r="B2332">
        <v>2331</v>
      </c>
      <c r="C2332" t="s">
        <v>2959</v>
      </c>
      <c r="D2332" t="s">
        <v>15</v>
      </c>
      <c r="F2332" t="s">
        <v>719</v>
      </c>
      <c r="G2332" s="4" t="s">
        <v>18</v>
      </c>
      <c r="H2332" s="4">
        <v>3.2881944444444443E-2</v>
      </c>
      <c r="I2332" s="4">
        <v>3.7418981481481484E-2</v>
      </c>
      <c r="J2332" s="4">
        <v>3.2870370370370371E-3</v>
      </c>
      <c r="K2332" s="4">
        <v>1.6701388888888891E-2</v>
      </c>
      <c r="L2332" t="s">
        <v>4638</v>
      </c>
      <c r="M2332" t="s">
        <v>5989</v>
      </c>
      <c r="N2332" s="4">
        <v>1.6180555555555556E-2</v>
      </c>
      <c r="O2332" s="9">
        <v>1.6180555555555556E-2</v>
      </c>
      <c r="P2332">
        <v>45</v>
      </c>
      <c r="Q2332">
        <v>3.1185031185031201E-2</v>
      </c>
      <c r="R2332" t="s">
        <v>19</v>
      </c>
      <c r="S2332">
        <v>47</v>
      </c>
      <c r="T2332" t="s">
        <v>9188</v>
      </c>
      <c r="U2332" t="s">
        <v>4579</v>
      </c>
      <c r="V2332" t="s">
        <v>105</v>
      </c>
      <c r="W2332" t="s">
        <v>4579</v>
      </c>
      <c r="X2332" t="s">
        <v>9198</v>
      </c>
      <c r="Y2332" t="s">
        <v>9166</v>
      </c>
      <c r="Z2332" t="s">
        <v>47</v>
      </c>
      <c r="AA2332" t="s">
        <v>9174</v>
      </c>
    </row>
    <row r="2333" spans="1:27" x14ac:dyDescent="0.25">
      <c r="A2333">
        <v>5114</v>
      </c>
      <c r="B2333">
        <v>2332</v>
      </c>
      <c r="C2333" t="s">
        <v>8525</v>
      </c>
      <c r="D2333" t="s">
        <v>15</v>
      </c>
      <c r="E2333" t="s">
        <v>263</v>
      </c>
      <c r="F2333" t="s">
        <v>1236</v>
      </c>
      <c r="G2333" s="4" t="s">
        <v>18</v>
      </c>
      <c r="H2333" s="4">
        <v>3.2881944444444443E-2</v>
      </c>
      <c r="I2333" s="4">
        <v>3.6747685185185182E-2</v>
      </c>
      <c r="J2333" s="4">
        <v>3.2870370370370371E-3</v>
      </c>
      <c r="K2333" s="4">
        <v>1.6666666666666666E-2</v>
      </c>
      <c r="L2333" t="s">
        <v>4638</v>
      </c>
      <c r="M2333" t="s">
        <v>5299</v>
      </c>
      <c r="N2333" s="4">
        <v>1.6215277777777776E-2</v>
      </c>
      <c r="O2333" s="9">
        <v>1.6215277777777776E-2</v>
      </c>
      <c r="P2333">
        <v>39</v>
      </c>
      <c r="Q2333">
        <v>2.70833333333333E-2</v>
      </c>
      <c r="R2333" t="s">
        <v>19</v>
      </c>
      <c r="S2333">
        <v>47</v>
      </c>
      <c r="T2333" t="s">
        <v>9188</v>
      </c>
      <c r="U2333" t="s">
        <v>4576</v>
      </c>
      <c r="V2333" t="s">
        <v>105</v>
      </c>
      <c r="W2333" t="s">
        <v>4579</v>
      </c>
      <c r="X2333" t="s">
        <v>9198</v>
      </c>
      <c r="Y2333" t="s">
        <v>9166</v>
      </c>
      <c r="Z2333" t="s">
        <v>47</v>
      </c>
      <c r="AA2333" t="s">
        <v>9171</v>
      </c>
    </row>
    <row r="2334" spans="1:27" x14ac:dyDescent="0.25">
      <c r="A2334">
        <v>2247</v>
      </c>
      <c r="B2334">
        <v>2333</v>
      </c>
      <c r="C2334" t="s">
        <v>2960</v>
      </c>
      <c r="D2334" t="s">
        <v>15</v>
      </c>
      <c r="F2334" t="s">
        <v>82</v>
      </c>
      <c r="G2334" s="4" t="s">
        <v>18</v>
      </c>
      <c r="H2334" s="4">
        <v>3.2881944444444443E-2</v>
      </c>
      <c r="I2334" s="4">
        <v>3.7175925925925925E-2</v>
      </c>
      <c r="J2334" s="4">
        <v>3.2870370370370371E-3</v>
      </c>
      <c r="K2334" s="4">
        <v>1.6608796296296295E-2</v>
      </c>
      <c r="L2334" t="s">
        <v>4638</v>
      </c>
      <c r="M2334" t="s">
        <v>4639</v>
      </c>
      <c r="N2334" s="4">
        <v>1.6273148148148148E-2</v>
      </c>
      <c r="O2334" s="9">
        <v>1.6273148148148148E-2</v>
      </c>
      <c r="P2334">
        <v>29</v>
      </c>
      <c r="Q2334">
        <v>2.0209059233449501E-2</v>
      </c>
      <c r="R2334" t="s">
        <v>19</v>
      </c>
      <c r="S2334">
        <v>47</v>
      </c>
      <c r="T2334" t="s">
        <v>9188</v>
      </c>
      <c r="U2334" t="s">
        <v>4579</v>
      </c>
      <c r="V2334" t="s">
        <v>105</v>
      </c>
      <c r="W2334" t="s">
        <v>4579</v>
      </c>
      <c r="X2334" t="s">
        <v>9198</v>
      </c>
      <c r="Y2334" t="s">
        <v>9166</v>
      </c>
      <c r="Z2334" t="s">
        <v>47</v>
      </c>
      <c r="AA2334" t="s">
        <v>180</v>
      </c>
    </row>
    <row r="2335" spans="1:27" x14ac:dyDescent="0.25">
      <c r="A2335">
        <v>2257</v>
      </c>
      <c r="B2335">
        <v>2334</v>
      </c>
      <c r="C2335" t="s">
        <v>8099</v>
      </c>
      <c r="D2335" t="s">
        <v>15</v>
      </c>
      <c r="E2335" t="s">
        <v>2961</v>
      </c>
      <c r="F2335" t="s">
        <v>2962</v>
      </c>
      <c r="G2335" s="4" t="s">
        <v>207</v>
      </c>
      <c r="H2335" s="4">
        <v>3.2893518518518516E-2</v>
      </c>
      <c r="I2335" s="4">
        <v>3.6493055555555556E-2</v>
      </c>
      <c r="J2335" s="4">
        <v>3.2870370370370371E-3</v>
      </c>
      <c r="K2335" s="4">
        <v>1.6134259259259258E-2</v>
      </c>
      <c r="L2335" t="s">
        <v>8100</v>
      </c>
      <c r="M2335" t="s">
        <v>4625</v>
      </c>
      <c r="N2335" s="4">
        <v>1.6759259259259258E-2</v>
      </c>
      <c r="O2335" s="9">
        <v>1.6759259259259258E-2</v>
      </c>
      <c r="P2335">
        <v>-54</v>
      </c>
      <c r="Q2335">
        <v>-3.8737446197991403E-2</v>
      </c>
      <c r="R2335" t="s">
        <v>43</v>
      </c>
      <c r="S2335">
        <v>47</v>
      </c>
      <c r="T2335" t="s">
        <v>9188</v>
      </c>
      <c r="U2335" t="s">
        <v>4576</v>
      </c>
      <c r="V2335" t="s">
        <v>165</v>
      </c>
      <c r="W2335" t="s">
        <v>4579</v>
      </c>
      <c r="X2335" t="s">
        <v>9198</v>
      </c>
      <c r="Y2335" t="s">
        <v>9166</v>
      </c>
      <c r="Z2335" t="s">
        <v>47</v>
      </c>
      <c r="AA2335" t="s">
        <v>55</v>
      </c>
    </row>
    <row r="2336" spans="1:27" x14ac:dyDescent="0.25">
      <c r="A2336">
        <v>5460</v>
      </c>
      <c r="B2336">
        <v>2335</v>
      </c>
      <c r="C2336" t="s">
        <v>2963</v>
      </c>
      <c r="D2336" t="s">
        <v>15</v>
      </c>
      <c r="F2336" t="s">
        <v>130</v>
      </c>
      <c r="G2336" s="4" t="s">
        <v>30</v>
      </c>
      <c r="H2336" s="4">
        <v>3.290509259259259E-2</v>
      </c>
      <c r="I2336" s="4">
        <v>3.6597222222222225E-2</v>
      </c>
      <c r="J2336" s="4">
        <v>3.2870370370370371E-3</v>
      </c>
      <c r="K2336" s="4">
        <v>1.6180555555555556E-2</v>
      </c>
      <c r="L2336" t="s">
        <v>6378</v>
      </c>
      <c r="M2336" t="s">
        <v>5025</v>
      </c>
      <c r="N2336" s="4">
        <v>1.6724537037037038E-2</v>
      </c>
      <c r="O2336" s="9">
        <v>1.6724537037037038E-2</v>
      </c>
      <c r="P2336">
        <v>-47</v>
      </c>
      <c r="Q2336">
        <v>-3.3619456366237498E-2</v>
      </c>
      <c r="R2336" t="s">
        <v>43</v>
      </c>
      <c r="S2336">
        <v>47</v>
      </c>
      <c r="T2336" t="s">
        <v>9188</v>
      </c>
      <c r="U2336" t="s">
        <v>4579</v>
      </c>
      <c r="V2336" t="s">
        <v>75</v>
      </c>
      <c r="W2336" t="s">
        <v>4579</v>
      </c>
      <c r="X2336" t="s">
        <v>9198</v>
      </c>
      <c r="Y2336" t="s">
        <v>9166</v>
      </c>
      <c r="Z2336" t="s">
        <v>47</v>
      </c>
      <c r="AA2336" t="s">
        <v>69</v>
      </c>
    </row>
    <row r="2337" spans="1:27" x14ac:dyDescent="0.25">
      <c r="A2337">
        <v>1584</v>
      </c>
      <c r="B2337">
        <v>2336</v>
      </c>
      <c r="C2337" t="s">
        <v>7615</v>
      </c>
      <c r="D2337" t="s">
        <v>15</v>
      </c>
      <c r="E2337" t="s">
        <v>521</v>
      </c>
      <c r="F2337" t="s">
        <v>42</v>
      </c>
      <c r="G2337" s="4" t="s">
        <v>1795</v>
      </c>
      <c r="H2337" s="4">
        <v>3.290509259259259E-2</v>
      </c>
      <c r="I2337" s="4">
        <v>3.7002314814814814E-2</v>
      </c>
      <c r="J2337" s="4">
        <v>3.2870370370370371E-3</v>
      </c>
      <c r="K2337" s="4">
        <v>1.667824074074074E-2</v>
      </c>
      <c r="L2337" t="s">
        <v>6378</v>
      </c>
      <c r="M2337" t="s">
        <v>5291</v>
      </c>
      <c r="N2337" s="4">
        <v>1.6226851851851853E-2</v>
      </c>
      <c r="O2337" s="9">
        <v>1.6226851851851853E-2</v>
      </c>
      <c r="P2337">
        <v>39</v>
      </c>
      <c r="Q2337">
        <v>2.7064538514920199E-2</v>
      </c>
      <c r="R2337" t="s">
        <v>19</v>
      </c>
      <c r="S2337">
        <v>47</v>
      </c>
      <c r="T2337" t="s">
        <v>9189</v>
      </c>
      <c r="U2337" t="s">
        <v>4576</v>
      </c>
      <c r="V2337" t="s">
        <v>165</v>
      </c>
      <c r="W2337" t="s">
        <v>4579</v>
      </c>
      <c r="X2337" t="s">
        <v>9198</v>
      </c>
      <c r="Y2337" t="s">
        <v>9166</v>
      </c>
      <c r="Z2337" t="s">
        <v>47</v>
      </c>
      <c r="AA2337" t="s">
        <v>9177</v>
      </c>
    </row>
    <row r="2338" spans="1:27" x14ac:dyDescent="0.25">
      <c r="A2338">
        <v>454</v>
      </c>
      <c r="B2338">
        <v>2337</v>
      </c>
      <c r="C2338" t="s">
        <v>2964</v>
      </c>
      <c r="D2338" t="s">
        <v>15</v>
      </c>
      <c r="E2338" t="s">
        <v>2965</v>
      </c>
      <c r="F2338" t="s">
        <v>61</v>
      </c>
      <c r="G2338" s="4" t="s">
        <v>135</v>
      </c>
      <c r="H2338" s="4">
        <v>3.290509259259259E-2</v>
      </c>
      <c r="I2338" s="4">
        <v>3.6539351851851851E-2</v>
      </c>
      <c r="J2338" s="4">
        <v>3.2870370370370371E-3</v>
      </c>
      <c r="K2338" s="4">
        <v>1.6782407407407409E-2</v>
      </c>
      <c r="L2338" t="s">
        <v>6378</v>
      </c>
      <c r="M2338" t="s">
        <v>6937</v>
      </c>
      <c r="N2338" s="4">
        <v>1.6122685185185184E-2</v>
      </c>
      <c r="O2338" s="9">
        <v>1.6122685185185184E-2</v>
      </c>
      <c r="P2338">
        <v>57</v>
      </c>
      <c r="Q2338">
        <v>3.9310344827586198E-2</v>
      </c>
      <c r="R2338" t="s">
        <v>19</v>
      </c>
      <c r="S2338">
        <v>47</v>
      </c>
      <c r="T2338" t="s">
        <v>9188</v>
      </c>
      <c r="U2338" t="s">
        <v>4576</v>
      </c>
      <c r="V2338" t="s">
        <v>136</v>
      </c>
      <c r="W2338" t="s">
        <v>4579</v>
      </c>
      <c r="X2338" t="s">
        <v>9198</v>
      </c>
      <c r="Y2338" t="s">
        <v>9166</v>
      </c>
      <c r="Z2338" t="s">
        <v>47</v>
      </c>
      <c r="AA2338" t="s">
        <v>40</v>
      </c>
    </row>
    <row r="2339" spans="1:27" x14ac:dyDescent="0.25">
      <c r="A2339">
        <v>4335</v>
      </c>
      <c r="B2339">
        <v>2338</v>
      </c>
      <c r="C2339" t="s">
        <v>8002</v>
      </c>
      <c r="D2339" t="s">
        <v>15</v>
      </c>
      <c r="E2339" t="s">
        <v>2966</v>
      </c>
      <c r="F2339" t="s">
        <v>812</v>
      </c>
      <c r="G2339" s="4" t="s">
        <v>1011</v>
      </c>
      <c r="H2339" s="4">
        <v>3.290509259259259E-2</v>
      </c>
      <c r="I2339" s="4">
        <v>3.439814814814815E-2</v>
      </c>
      <c r="J2339" s="4">
        <v>3.2870370370370371E-3</v>
      </c>
      <c r="K2339" s="4">
        <v>1.6331018518518519E-2</v>
      </c>
      <c r="L2339" t="s">
        <v>6378</v>
      </c>
      <c r="M2339" t="s">
        <v>7227</v>
      </c>
      <c r="N2339" s="4">
        <v>1.6574074074074074E-2</v>
      </c>
      <c r="O2339" s="9">
        <v>1.6574074074074074E-2</v>
      </c>
      <c r="P2339">
        <v>-21</v>
      </c>
      <c r="Q2339">
        <v>-1.4883061658398301E-2</v>
      </c>
      <c r="R2339" t="s">
        <v>23</v>
      </c>
      <c r="S2339">
        <v>47</v>
      </c>
      <c r="T2339" t="s">
        <v>9189</v>
      </c>
      <c r="U2339" t="s">
        <v>4576</v>
      </c>
      <c r="V2339" t="s">
        <v>136</v>
      </c>
      <c r="W2339" t="s">
        <v>4579</v>
      </c>
      <c r="X2339" t="s">
        <v>9198</v>
      </c>
      <c r="Y2339" t="s">
        <v>9166</v>
      </c>
      <c r="Z2339" t="s">
        <v>47</v>
      </c>
      <c r="AA2339" t="s">
        <v>107</v>
      </c>
    </row>
    <row r="2340" spans="1:27" x14ac:dyDescent="0.25">
      <c r="A2340">
        <v>5144</v>
      </c>
      <c r="B2340">
        <v>2339</v>
      </c>
      <c r="C2340" t="s">
        <v>2967</v>
      </c>
      <c r="D2340" t="s">
        <v>15</v>
      </c>
      <c r="E2340" t="s">
        <v>2968</v>
      </c>
      <c r="F2340" t="s">
        <v>1236</v>
      </c>
      <c r="G2340" s="4" t="s">
        <v>186</v>
      </c>
      <c r="H2340" s="4">
        <v>3.290509259259259E-2</v>
      </c>
      <c r="I2340" s="4">
        <v>3.6469907407407409E-2</v>
      </c>
      <c r="J2340" s="4">
        <v>3.2870370370370371E-3</v>
      </c>
      <c r="K2340" s="4">
        <v>1.6516203703703703E-2</v>
      </c>
      <c r="L2340" t="s">
        <v>6378</v>
      </c>
      <c r="M2340" t="s">
        <v>6837</v>
      </c>
      <c r="N2340" s="4">
        <v>1.638888888888889E-2</v>
      </c>
      <c r="O2340" s="9">
        <v>1.638888888888889E-2</v>
      </c>
      <c r="P2340">
        <v>11</v>
      </c>
      <c r="Q2340">
        <v>7.7084793272599898E-3</v>
      </c>
      <c r="R2340" t="s">
        <v>23</v>
      </c>
      <c r="S2340">
        <v>47</v>
      </c>
      <c r="T2340" t="s">
        <v>9189</v>
      </c>
      <c r="U2340" t="s">
        <v>4576</v>
      </c>
      <c r="V2340" t="s">
        <v>105</v>
      </c>
      <c r="W2340" t="s">
        <v>4579</v>
      </c>
      <c r="X2340" t="s">
        <v>9198</v>
      </c>
      <c r="Y2340" t="s">
        <v>9166</v>
      </c>
      <c r="Z2340" t="s">
        <v>47</v>
      </c>
      <c r="AA2340" t="s">
        <v>155</v>
      </c>
    </row>
    <row r="2341" spans="1:27" x14ac:dyDescent="0.25">
      <c r="A2341">
        <v>3006</v>
      </c>
      <c r="B2341">
        <v>2340</v>
      </c>
      <c r="C2341" t="s">
        <v>2969</v>
      </c>
      <c r="D2341" t="s">
        <v>15</v>
      </c>
      <c r="F2341" t="s">
        <v>1045</v>
      </c>
      <c r="G2341" s="4" t="s">
        <v>151</v>
      </c>
      <c r="H2341" s="4">
        <v>3.2928240740740744E-2</v>
      </c>
      <c r="I2341" s="4">
        <v>3.6886574074074072E-2</v>
      </c>
      <c r="J2341" s="4">
        <v>3.2986111111111111E-3</v>
      </c>
      <c r="K2341" s="4">
        <v>1.6805555555555556E-2</v>
      </c>
      <c r="L2341" t="s">
        <v>5300</v>
      </c>
      <c r="M2341" t="s">
        <v>5028</v>
      </c>
      <c r="N2341" s="4">
        <v>1.6122685185185184E-2</v>
      </c>
      <c r="O2341" s="9">
        <v>1.6122685185185184E-2</v>
      </c>
      <c r="P2341">
        <v>59</v>
      </c>
      <c r="Q2341">
        <v>4.0633608815426998E-2</v>
      </c>
      <c r="R2341" t="s">
        <v>19</v>
      </c>
      <c r="S2341">
        <v>47</v>
      </c>
      <c r="T2341" t="s">
        <v>9189</v>
      </c>
      <c r="U2341" t="s">
        <v>4579</v>
      </c>
      <c r="V2341" t="s">
        <v>75</v>
      </c>
      <c r="W2341" t="s">
        <v>4579</v>
      </c>
      <c r="X2341" t="s">
        <v>9198</v>
      </c>
      <c r="Y2341" t="s">
        <v>9166</v>
      </c>
      <c r="Z2341" t="s">
        <v>47</v>
      </c>
      <c r="AA2341" t="s">
        <v>47</v>
      </c>
    </row>
    <row r="2342" spans="1:27" x14ac:dyDescent="0.25">
      <c r="A2342">
        <v>2611</v>
      </c>
      <c r="B2342">
        <v>2341</v>
      </c>
      <c r="C2342" t="s">
        <v>2970</v>
      </c>
      <c r="D2342" t="s">
        <v>15</v>
      </c>
      <c r="F2342" t="s">
        <v>82</v>
      </c>
      <c r="G2342" s="4" t="s">
        <v>186</v>
      </c>
      <c r="H2342" s="4">
        <v>3.2928240740740744E-2</v>
      </c>
      <c r="I2342" s="4">
        <v>3.6770833333333336E-2</v>
      </c>
      <c r="J2342" s="4">
        <v>3.2986111111111111E-3</v>
      </c>
      <c r="K2342" s="4">
        <v>1.6608796296296295E-2</v>
      </c>
      <c r="L2342" t="s">
        <v>5300</v>
      </c>
      <c r="M2342" t="s">
        <v>4639</v>
      </c>
      <c r="N2342" s="4">
        <v>1.6319444444444445E-2</v>
      </c>
      <c r="O2342" s="9">
        <v>1.6319444444444445E-2</v>
      </c>
      <c r="P2342">
        <v>25</v>
      </c>
      <c r="Q2342">
        <v>1.74216027874564E-2</v>
      </c>
      <c r="R2342" t="s">
        <v>23</v>
      </c>
      <c r="S2342">
        <v>47</v>
      </c>
      <c r="T2342" t="s">
        <v>9189</v>
      </c>
      <c r="U2342" t="s">
        <v>4579</v>
      </c>
      <c r="V2342" t="s">
        <v>105</v>
      </c>
      <c r="W2342" t="s">
        <v>4579</v>
      </c>
      <c r="X2342" t="s">
        <v>9198</v>
      </c>
      <c r="Y2342" t="s">
        <v>9166</v>
      </c>
      <c r="Z2342" t="s">
        <v>47</v>
      </c>
      <c r="AA2342" t="s">
        <v>180</v>
      </c>
    </row>
    <row r="2343" spans="1:27" x14ac:dyDescent="0.25">
      <c r="A2343">
        <v>4011</v>
      </c>
      <c r="B2343">
        <v>2342</v>
      </c>
      <c r="C2343" t="s">
        <v>8526</v>
      </c>
      <c r="D2343" t="s">
        <v>15</v>
      </c>
      <c r="E2343" t="s">
        <v>2971</v>
      </c>
      <c r="F2343" t="s">
        <v>1103</v>
      </c>
      <c r="G2343" s="4" t="s">
        <v>18</v>
      </c>
      <c r="H2343" s="4">
        <v>3.2939814814814818E-2</v>
      </c>
      <c r="I2343" s="4">
        <v>3.6689814814814814E-2</v>
      </c>
      <c r="J2343" s="4">
        <v>3.2986111111111111E-3</v>
      </c>
      <c r="K2343" s="4">
        <v>1.6342592592592593E-2</v>
      </c>
      <c r="L2343" t="s">
        <v>7488</v>
      </c>
      <c r="M2343" t="s">
        <v>4873</v>
      </c>
      <c r="N2343" s="4">
        <v>1.6597222222222222E-2</v>
      </c>
      <c r="O2343" s="9">
        <v>1.6597222222222222E-2</v>
      </c>
      <c r="P2343">
        <v>-22</v>
      </c>
      <c r="Q2343">
        <v>-1.5580736543909301E-2</v>
      </c>
      <c r="R2343" t="s">
        <v>23</v>
      </c>
      <c r="S2343">
        <v>47</v>
      </c>
      <c r="T2343" t="s">
        <v>9188</v>
      </c>
      <c r="U2343" t="s">
        <v>4576</v>
      </c>
      <c r="V2343" t="s">
        <v>105</v>
      </c>
      <c r="W2343" t="s">
        <v>4579</v>
      </c>
      <c r="X2343" t="s">
        <v>9198</v>
      </c>
      <c r="Y2343" t="s">
        <v>9166</v>
      </c>
      <c r="Z2343" t="s">
        <v>47</v>
      </c>
      <c r="AA2343" t="s">
        <v>111</v>
      </c>
    </row>
    <row r="2344" spans="1:27" x14ac:dyDescent="0.25">
      <c r="A2344">
        <v>2927</v>
      </c>
      <c r="B2344">
        <v>2343</v>
      </c>
      <c r="C2344" t="s">
        <v>2972</v>
      </c>
      <c r="D2344" t="s">
        <v>15</v>
      </c>
      <c r="E2344" t="s">
        <v>339</v>
      </c>
      <c r="F2344" t="s">
        <v>2973</v>
      </c>
      <c r="G2344" s="4" t="s">
        <v>30</v>
      </c>
      <c r="H2344" s="4">
        <v>3.2939814814814818E-2</v>
      </c>
      <c r="I2344" s="4">
        <v>3.6516203703703703E-2</v>
      </c>
      <c r="J2344" s="4">
        <v>3.2986111111111111E-3</v>
      </c>
      <c r="K2344" s="4">
        <v>1.6469907407407409E-2</v>
      </c>
      <c r="L2344" t="s">
        <v>7488</v>
      </c>
      <c r="M2344" t="s">
        <v>4854</v>
      </c>
      <c r="N2344" s="4">
        <v>1.6469907407407409E-2</v>
      </c>
      <c r="O2344" s="9">
        <v>1.6469907407407409E-2</v>
      </c>
      <c r="P2344">
        <v>0</v>
      </c>
      <c r="Q2344">
        <v>0</v>
      </c>
      <c r="R2344" t="s">
        <v>23</v>
      </c>
      <c r="S2344">
        <v>47</v>
      </c>
      <c r="T2344" t="s">
        <v>9188</v>
      </c>
      <c r="U2344" t="s">
        <v>4576</v>
      </c>
      <c r="V2344" t="s">
        <v>75</v>
      </c>
      <c r="W2344" t="s">
        <v>4579</v>
      </c>
      <c r="X2344" t="s">
        <v>9198</v>
      </c>
      <c r="Y2344" t="s">
        <v>9166</v>
      </c>
      <c r="Z2344" t="s">
        <v>47</v>
      </c>
      <c r="AA2344" t="s">
        <v>144</v>
      </c>
    </row>
    <row r="2345" spans="1:27" x14ac:dyDescent="0.25">
      <c r="A2345">
        <v>1743</v>
      </c>
      <c r="B2345">
        <v>2344</v>
      </c>
      <c r="C2345" t="s">
        <v>7762</v>
      </c>
      <c r="D2345" t="s">
        <v>15</v>
      </c>
      <c r="E2345" t="s">
        <v>2974</v>
      </c>
      <c r="F2345" t="s">
        <v>1058</v>
      </c>
      <c r="G2345" s="4" t="s">
        <v>2283</v>
      </c>
      <c r="H2345" s="4">
        <v>3.2939814814814818E-2</v>
      </c>
      <c r="I2345" s="4">
        <v>3.667824074074074E-2</v>
      </c>
      <c r="J2345" s="4">
        <v>3.2986111111111111E-3</v>
      </c>
      <c r="K2345" s="4">
        <v>1.6168981481481482E-2</v>
      </c>
      <c r="L2345" t="s">
        <v>7488</v>
      </c>
      <c r="M2345" t="s">
        <v>5833</v>
      </c>
      <c r="N2345" s="4">
        <v>1.6770833333333332E-2</v>
      </c>
      <c r="O2345" s="9">
        <v>1.6770833333333332E-2</v>
      </c>
      <c r="P2345">
        <v>-52</v>
      </c>
      <c r="Q2345">
        <v>-3.7222619899785203E-2</v>
      </c>
      <c r="R2345" t="s">
        <v>43</v>
      </c>
      <c r="S2345">
        <v>47</v>
      </c>
      <c r="T2345" t="s">
        <v>9188</v>
      </c>
      <c r="U2345" t="s">
        <v>4576</v>
      </c>
      <c r="V2345" t="s">
        <v>9187</v>
      </c>
      <c r="W2345" t="s">
        <v>4579</v>
      </c>
      <c r="X2345" t="s">
        <v>9198</v>
      </c>
      <c r="Y2345" t="s">
        <v>9166</v>
      </c>
      <c r="Z2345" t="s">
        <v>47</v>
      </c>
      <c r="AA2345" t="s">
        <v>65</v>
      </c>
    </row>
    <row r="2346" spans="1:27" x14ac:dyDescent="0.25">
      <c r="A2346">
        <v>3291</v>
      </c>
      <c r="B2346">
        <v>2345</v>
      </c>
      <c r="C2346" t="s">
        <v>2975</v>
      </c>
      <c r="D2346" t="s">
        <v>15</v>
      </c>
      <c r="E2346" t="s">
        <v>2976</v>
      </c>
      <c r="F2346" t="s">
        <v>812</v>
      </c>
      <c r="G2346" s="4" t="s">
        <v>135</v>
      </c>
      <c r="H2346" s="4">
        <v>3.2939814814814818E-2</v>
      </c>
      <c r="I2346" s="4">
        <v>3.3252314814814818E-2</v>
      </c>
      <c r="J2346" s="4">
        <v>3.2986111111111111E-3</v>
      </c>
      <c r="K2346" s="4">
        <v>1.6307870370370372E-2</v>
      </c>
      <c r="L2346" t="s">
        <v>7488</v>
      </c>
      <c r="M2346" t="s">
        <v>5980</v>
      </c>
      <c r="N2346" s="4">
        <v>1.6631944444444446E-2</v>
      </c>
      <c r="O2346" s="9">
        <v>1.6631944444444446E-2</v>
      </c>
      <c r="P2346">
        <v>-28</v>
      </c>
      <c r="Q2346">
        <v>-1.9872249822569198E-2</v>
      </c>
      <c r="R2346" t="s">
        <v>23</v>
      </c>
      <c r="S2346">
        <v>47</v>
      </c>
      <c r="T2346" t="s">
        <v>9188</v>
      </c>
      <c r="U2346" t="s">
        <v>4576</v>
      </c>
      <c r="V2346" t="s">
        <v>136</v>
      </c>
      <c r="W2346" t="s">
        <v>4579</v>
      </c>
      <c r="X2346" t="s">
        <v>9198</v>
      </c>
      <c r="Y2346" t="s">
        <v>9166</v>
      </c>
      <c r="Z2346" t="s">
        <v>47</v>
      </c>
      <c r="AA2346" t="s">
        <v>101</v>
      </c>
    </row>
    <row r="2347" spans="1:27" x14ac:dyDescent="0.25">
      <c r="A2347">
        <v>3700</v>
      </c>
      <c r="B2347">
        <v>2346</v>
      </c>
      <c r="C2347" t="s">
        <v>8101</v>
      </c>
      <c r="D2347" t="s">
        <v>15</v>
      </c>
      <c r="E2347" t="s">
        <v>1380</v>
      </c>
      <c r="F2347" t="s">
        <v>374</v>
      </c>
      <c r="G2347" s="4" t="s">
        <v>207</v>
      </c>
      <c r="H2347" s="4">
        <v>3.2951388888888891E-2</v>
      </c>
      <c r="I2347" s="4">
        <v>3.7361111111111109E-2</v>
      </c>
      <c r="J2347" s="4">
        <v>3.2986111111111111E-3</v>
      </c>
      <c r="K2347" s="4">
        <v>1.638888888888889E-2</v>
      </c>
      <c r="L2347" t="s">
        <v>4641</v>
      </c>
      <c r="M2347" t="s">
        <v>4637</v>
      </c>
      <c r="N2347" s="4">
        <v>1.6562500000000001E-2</v>
      </c>
      <c r="O2347" s="9">
        <v>1.6562500000000001E-2</v>
      </c>
      <c r="P2347">
        <v>-15</v>
      </c>
      <c r="Q2347">
        <v>-1.0593220338983E-2</v>
      </c>
      <c r="R2347" t="s">
        <v>23</v>
      </c>
      <c r="S2347">
        <v>47</v>
      </c>
      <c r="T2347" t="s">
        <v>9188</v>
      </c>
      <c r="U2347" t="s">
        <v>4576</v>
      </c>
      <c r="V2347" t="s">
        <v>165</v>
      </c>
      <c r="W2347" t="s">
        <v>4579</v>
      </c>
      <c r="X2347" t="s">
        <v>9198</v>
      </c>
      <c r="Y2347" t="s">
        <v>9166</v>
      </c>
      <c r="Z2347" t="s">
        <v>47</v>
      </c>
      <c r="AA2347" t="s">
        <v>122</v>
      </c>
    </row>
    <row r="2348" spans="1:27" x14ac:dyDescent="0.25">
      <c r="A2348">
        <v>1745</v>
      </c>
      <c r="B2348">
        <v>2347</v>
      </c>
      <c r="C2348" t="s">
        <v>2977</v>
      </c>
      <c r="D2348" t="s">
        <v>15</v>
      </c>
      <c r="E2348" t="s">
        <v>2906</v>
      </c>
      <c r="F2348" t="s">
        <v>82</v>
      </c>
      <c r="G2348" s="4" t="s">
        <v>18</v>
      </c>
      <c r="H2348" s="4">
        <v>3.2951388888888891E-2</v>
      </c>
      <c r="I2348" s="4">
        <v>3.6793981481481483E-2</v>
      </c>
      <c r="J2348" s="4">
        <v>3.2986111111111111E-3</v>
      </c>
      <c r="K2348" s="4">
        <v>1.6770833333333332E-2</v>
      </c>
      <c r="L2348" t="s">
        <v>4641</v>
      </c>
      <c r="M2348" t="s">
        <v>5986</v>
      </c>
      <c r="N2348" s="4">
        <v>1.6180555555555556E-2</v>
      </c>
      <c r="O2348" s="9">
        <v>1.6180555555555556E-2</v>
      </c>
      <c r="P2348">
        <v>51</v>
      </c>
      <c r="Q2348">
        <v>3.5196687370600402E-2</v>
      </c>
      <c r="R2348" t="s">
        <v>19</v>
      </c>
      <c r="S2348">
        <v>47</v>
      </c>
      <c r="T2348" t="s">
        <v>9188</v>
      </c>
      <c r="U2348" t="s">
        <v>4576</v>
      </c>
      <c r="V2348" t="s">
        <v>105</v>
      </c>
      <c r="W2348" t="s">
        <v>4579</v>
      </c>
      <c r="X2348" t="s">
        <v>9198</v>
      </c>
      <c r="Y2348" t="s">
        <v>9166</v>
      </c>
      <c r="Z2348" t="s">
        <v>47</v>
      </c>
      <c r="AA2348" t="s">
        <v>9178</v>
      </c>
    </row>
    <row r="2349" spans="1:27" x14ac:dyDescent="0.25">
      <c r="A2349">
        <v>2048</v>
      </c>
      <c r="B2349">
        <v>2348</v>
      </c>
      <c r="C2349" t="s">
        <v>4640</v>
      </c>
      <c r="D2349" t="s">
        <v>15</v>
      </c>
      <c r="F2349" t="s">
        <v>82</v>
      </c>
      <c r="G2349" s="4" t="s">
        <v>18</v>
      </c>
      <c r="H2349" s="4">
        <v>3.2951388888888891E-2</v>
      </c>
      <c r="I2349" s="4">
        <v>3.7060185185185182E-2</v>
      </c>
      <c r="J2349" s="4">
        <v>3.2986111111111111E-3</v>
      </c>
      <c r="K2349" s="4">
        <v>1.6886574074074075E-2</v>
      </c>
      <c r="L2349" t="s">
        <v>4641</v>
      </c>
      <c r="M2349" t="s">
        <v>4642</v>
      </c>
      <c r="N2349" s="4">
        <v>1.6064814814814816E-2</v>
      </c>
      <c r="O2349" s="9">
        <v>1.6064814814814816E-2</v>
      </c>
      <c r="P2349">
        <v>71</v>
      </c>
      <c r="Q2349">
        <v>4.86634681288554E-2</v>
      </c>
      <c r="R2349" t="s">
        <v>19</v>
      </c>
      <c r="S2349">
        <v>47</v>
      </c>
      <c r="T2349" t="s">
        <v>9188</v>
      </c>
      <c r="U2349" t="s">
        <v>4579</v>
      </c>
      <c r="V2349" t="s">
        <v>105</v>
      </c>
      <c r="W2349" t="s">
        <v>4579</v>
      </c>
      <c r="X2349" t="s">
        <v>9198</v>
      </c>
      <c r="Y2349" t="s">
        <v>9166</v>
      </c>
      <c r="Z2349" t="s">
        <v>47</v>
      </c>
      <c r="AA2349" t="s">
        <v>71</v>
      </c>
    </row>
    <row r="2350" spans="1:27" x14ac:dyDescent="0.25">
      <c r="A2350">
        <v>2047</v>
      </c>
      <c r="B2350">
        <v>2349</v>
      </c>
      <c r="C2350" t="s">
        <v>2978</v>
      </c>
      <c r="D2350" t="s">
        <v>15</v>
      </c>
      <c r="F2350" t="s">
        <v>82</v>
      </c>
      <c r="G2350" s="4" t="s">
        <v>18</v>
      </c>
      <c r="H2350" s="4">
        <v>3.2974537037037038E-2</v>
      </c>
      <c r="I2350" s="4">
        <v>3.7071759259259263E-2</v>
      </c>
      <c r="J2350" s="4">
        <v>3.2986111111111111E-3</v>
      </c>
      <c r="K2350" s="4">
        <v>1.6886574074074075E-2</v>
      </c>
      <c r="L2350" t="s">
        <v>4643</v>
      </c>
      <c r="M2350" t="s">
        <v>4642</v>
      </c>
      <c r="N2350" s="4">
        <v>1.6087962962962964E-2</v>
      </c>
      <c r="O2350" s="9">
        <v>1.6087962962962964E-2</v>
      </c>
      <c r="P2350">
        <v>69</v>
      </c>
      <c r="Q2350">
        <v>4.7292666209732701E-2</v>
      </c>
      <c r="R2350" t="s">
        <v>19</v>
      </c>
      <c r="S2350">
        <v>47</v>
      </c>
      <c r="T2350" t="s">
        <v>9188</v>
      </c>
      <c r="U2350" t="s">
        <v>4579</v>
      </c>
      <c r="V2350" t="s">
        <v>105</v>
      </c>
      <c r="W2350" t="s">
        <v>4579</v>
      </c>
      <c r="X2350" t="s">
        <v>9198</v>
      </c>
      <c r="Y2350" t="s">
        <v>9166</v>
      </c>
      <c r="Z2350" t="s">
        <v>47</v>
      </c>
      <c r="AA2350" t="s">
        <v>71</v>
      </c>
    </row>
    <row r="2351" spans="1:27" x14ac:dyDescent="0.25">
      <c r="A2351">
        <v>2482</v>
      </c>
      <c r="B2351">
        <v>2350</v>
      </c>
      <c r="C2351" t="s">
        <v>8410</v>
      </c>
      <c r="D2351" t="s">
        <v>15</v>
      </c>
      <c r="E2351" t="s">
        <v>2979</v>
      </c>
      <c r="F2351" t="s">
        <v>1292</v>
      </c>
      <c r="G2351" s="4" t="s">
        <v>135</v>
      </c>
      <c r="H2351" s="4">
        <v>3.2974537037037038E-2</v>
      </c>
      <c r="I2351" s="4">
        <v>3.4432870370370371E-2</v>
      </c>
      <c r="J2351" s="4">
        <v>3.2986111111111111E-3</v>
      </c>
      <c r="K2351" s="4">
        <v>1.6550925925925927E-2</v>
      </c>
      <c r="L2351" t="s">
        <v>4643</v>
      </c>
      <c r="M2351" t="s">
        <v>4630</v>
      </c>
      <c r="N2351" s="4">
        <v>1.6423611111111111E-2</v>
      </c>
      <c r="O2351" s="9">
        <v>1.6423611111111111E-2</v>
      </c>
      <c r="P2351">
        <v>11</v>
      </c>
      <c r="Q2351">
        <v>7.6923076923076901E-3</v>
      </c>
      <c r="R2351" t="s">
        <v>23</v>
      </c>
      <c r="S2351">
        <v>47</v>
      </c>
      <c r="T2351" t="s">
        <v>9188</v>
      </c>
      <c r="U2351" t="s">
        <v>4576</v>
      </c>
      <c r="V2351" t="s">
        <v>136</v>
      </c>
      <c r="W2351" t="s">
        <v>4579</v>
      </c>
      <c r="X2351" t="s">
        <v>9198</v>
      </c>
      <c r="Y2351" t="s">
        <v>9166</v>
      </c>
      <c r="Z2351" t="s">
        <v>47</v>
      </c>
      <c r="AA2351" t="s">
        <v>165</v>
      </c>
    </row>
    <row r="2352" spans="1:27" x14ac:dyDescent="0.25">
      <c r="A2352">
        <v>6116</v>
      </c>
      <c r="B2352">
        <v>2351</v>
      </c>
      <c r="C2352" t="s">
        <v>2980</v>
      </c>
      <c r="D2352" t="s">
        <v>15</v>
      </c>
      <c r="F2352" t="s">
        <v>82</v>
      </c>
      <c r="G2352" s="4" t="s">
        <v>685</v>
      </c>
      <c r="H2352" s="4">
        <v>3.2974537037037038E-2</v>
      </c>
      <c r="I2352" s="4">
        <v>3.740740740740741E-2</v>
      </c>
      <c r="J2352" s="4">
        <v>3.2986111111111111E-3</v>
      </c>
      <c r="K2352" s="4">
        <v>1.7141203703703704E-2</v>
      </c>
      <c r="L2352" t="s">
        <v>4643</v>
      </c>
      <c r="M2352" t="s">
        <v>5057</v>
      </c>
      <c r="N2352" s="4">
        <v>1.5833333333333335E-2</v>
      </c>
      <c r="O2352" s="9">
        <v>1.5833333333333335E-2</v>
      </c>
      <c r="P2352">
        <v>113</v>
      </c>
      <c r="Q2352">
        <v>7.6299797434166095E-2</v>
      </c>
      <c r="R2352" t="s">
        <v>19</v>
      </c>
      <c r="S2352">
        <v>47</v>
      </c>
      <c r="T2352" t="s">
        <v>9188</v>
      </c>
      <c r="U2352" t="s">
        <v>4579</v>
      </c>
      <c r="V2352" t="s">
        <v>62</v>
      </c>
      <c r="W2352" t="s">
        <v>4579</v>
      </c>
      <c r="X2352" t="s">
        <v>9198</v>
      </c>
      <c r="Y2352" t="s">
        <v>9166</v>
      </c>
      <c r="Z2352" t="s">
        <v>47</v>
      </c>
      <c r="AA2352" t="s">
        <v>139</v>
      </c>
    </row>
    <row r="2353" spans="1:27" x14ac:dyDescent="0.25">
      <c r="A2353">
        <v>5082</v>
      </c>
      <c r="B2353">
        <v>2352</v>
      </c>
      <c r="C2353" t="s">
        <v>7107</v>
      </c>
      <c r="D2353" t="s">
        <v>15</v>
      </c>
      <c r="F2353" t="s">
        <v>630</v>
      </c>
      <c r="G2353" s="4" t="s">
        <v>18</v>
      </c>
      <c r="H2353" s="4">
        <v>3.2986111111111112E-2</v>
      </c>
      <c r="I2353" s="4">
        <v>3.7534722222222219E-2</v>
      </c>
      <c r="J2353" s="4">
        <v>3.2986111111111111E-3</v>
      </c>
      <c r="K2353" s="4">
        <v>1.6284722222222221E-2</v>
      </c>
      <c r="L2353" t="s">
        <v>7108</v>
      </c>
      <c r="M2353" t="s">
        <v>5190</v>
      </c>
      <c r="N2353" s="4">
        <v>1.6701388888888891E-2</v>
      </c>
      <c r="O2353" s="9">
        <v>1.6701388888888891E-2</v>
      </c>
      <c r="P2353">
        <v>-36</v>
      </c>
      <c r="Q2353">
        <v>-2.5586353944562899E-2</v>
      </c>
      <c r="R2353" t="s">
        <v>43</v>
      </c>
      <c r="S2353">
        <v>47</v>
      </c>
      <c r="T2353" t="s">
        <v>9188</v>
      </c>
      <c r="U2353" t="s">
        <v>4579</v>
      </c>
      <c r="V2353" t="s">
        <v>105</v>
      </c>
      <c r="W2353" t="s">
        <v>4579</v>
      </c>
      <c r="X2353" t="s">
        <v>9198</v>
      </c>
      <c r="Y2353" t="s">
        <v>9166</v>
      </c>
      <c r="Z2353" t="s">
        <v>47</v>
      </c>
      <c r="AA2353" t="s">
        <v>96</v>
      </c>
    </row>
    <row r="2354" spans="1:27" x14ac:dyDescent="0.25">
      <c r="A2354">
        <v>5392</v>
      </c>
      <c r="B2354">
        <v>2353</v>
      </c>
      <c r="C2354" t="s">
        <v>2981</v>
      </c>
      <c r="D2354" t="s">
        <v>15</v>
      </c>
      <c r="E2354" t="s">
        <v>2982</v>
      </c>
      <c r="F2354" t="s">
        <v>1236</v>
      </c>
      <c r="G2354" s="4" t="s">
        <v>1011</v>
      </c>
      <c r="H2354" s="4">
        <v>3.2997685185185185E-2</v>
      </c>
      <c r="I2354" s="4">
        <v>3.6759259259259262E-2</v>
      </c>
      <c r="J2354" s="4">
        <v>3.2986111111111111E-3</v>
      </c>
      <c r="K2354" s="4">
        <v>1.6574074074074074E-2</v>
      </c>
      <c r="L2354" t="s">
        <v>5192</v>
      </c>
      <c r="M2354" t="s">
        <v>5194</v>
      </c>
      <c r="N2354" s="4">
        <v>1.6423611111111111E-2</v>
      </c>
      <c r="O2354" s="9">
        <v>1.6423611111111111E-2</v>
      </c>
      <c r="P2354">
        <v>13</v>
      </c>
      <c r="Q2354">
        <v>9.0782122905027907E-3</v>
      </c>
      <c r="R2354" t="s">
        <v>23</v>
      </c>
      <c r="S2354">
        <v>47</v>
      </c>
      <c r="T2354" t="s">
        <v>9189</v>
      </c>
      <c r="U2354" t="s">
        <v>4576</v>
      </c>
      <c r="V2354" t="s">
        <v>136</v>
      </c>
      <c r="W2354" t="s">
        <v>4579</v>
      </c>
      <c r="X2354" t="s">
        <v>9198</v>
      </c>
      <c r="Y2354" t="s">
        <v>9166</v>
      </c>
      <c r="Z2354" t="s">
        <v>47</v>
      </c>
      <c r="AA2354" t="s">
        <v>172</v>
      </c>
    </row>
    <row r="2355" spans="1:27" x14ac:dyDescent="0.25">
      <c r="A2355">
        <v>4122</v>
      </c>
      <c r="B2355">
        <v>2354</v>
      </c>
      <c r="C2355" t="s">
        <v>8495</v>
      </c>
      <c r="D2355" t="s">
        <v>15</v>
      </c>
      <c r="E2355" t="s">
        <v>2983</v>
      </c>
      <c r="F2355" t="s">
        <v>1648</v>
      </c>
      <c r="G2355" s="4" t="s">
        <v>135</v>
      </c>
      <c r="H2355" s="4">
        <v>3.2997685185185185E-2</v>
      </c>
      <c r="I2355" s="4">
        <v>3.4699074074074077E-2</v>
      </c>
      <c r="J2355" s="4">
        <v>3.2986111111111111E-3</v>
      </c>
      <c r="K2355" s="4">
        <v>1.6493055555555556E-2</v>
      </c>
      <c r="L2355" t="s">
        <v>5192</v>
      </c>
      <c r="M2355" t="s">
        <v>5513</v>
      </c>
      <c r="N2355" s="4">
        <v>1.650462962962963E-2</v>
      </c>
      <c r="O2355" s="9">
        <v>1.650462962962963E-2</v>
      </c>
      <c r="P2355">
        <v>-1</v>
      </c>
      <c r="Q2355">
        <v>-7.0175438596491201E-4</v>
      </c>
      <c r="R2355" t="s">
        <v>23</v>
      </c>
      <c r="S2355">
        <v>47</v>
      </c>
      <c r="T2355" t="s">
        <v>9188</v>
      </c>
      <c r="U2355" t="s">
        <v>4576</v>
      </c>
      <c r="V2355" t="s">
        <v>136</v>
      </c>
      <c r="W2355" t="s">
        <v>4579</v>
      </c>
      <c r="X2355" t="s">
        <v>9198</v>
      </c>
      <c r="Y2355" t="s">
        <v>9166</v>
      </c>
      <c r="Z2355" t="s">
        <v>47</v>
      </c>
      <c r="AA2355" t="s">
        <v>149</v>
      </c>
    </row>
    <row r="2356" spans="1:27" x14ac:dyDescent="0.25">
      <c r="A2356">
        <v>2190</v>
      </c>
      <c r="B2356">
        <v>2355</v>
      </c>
      <c r="C2356" t="s">
        <v>2984</v>
      </c>
      <c r="D2356" t="s">
        <v>15</v>
      </c>
      <c r="E2356" t="s">
        <v>2985</v>
      </c>
      <c r="F2356" t="s">
        <v>403</v>
      </c>
      <c r="G2356" s="4" t="s">
        <v>1011</v>
      </c>
      <c r="H2356" s="4">
        <v>3.2997685185185185E-2</v>
      </c>
      <c r="I2356" s="4">
        <v>3.6574074074074071E-2</v>
      </c>
      <c r="J2356" s="4">
        <v>3.2986111111111111E-3</v>
      </c>
      <c r="K2356" s="4">
        <v>1.6250000000000001E-2</v>
      </c>
      <c r="L2356" t="s">
        <v>5192</v>
      </c>
      <c r="M2356" t="s">
        <v>5019</v>
      </c>
      <c r="N2356" s="4">
        <v>1.6747685185185185E-2</v>
      </c>
      <c r="O2356" s="9">
        <v>1.6747685185185185E-2</v>
      </c>
      <c r="P2356">
        <v>-43</v>
      </c>
      <c r="Q2356">
        <v>-3.0626780626780599E-2</v>
      </c>
      <c r="R2356" t="s">
        <v>43</v>
      </c>
      <c r="S2356">
        <v>47</v>
      </c>
      <c r="T2356" t="s">
        <v>9189</v>
      </c>
      <c r="U2356" t="s">
        <v>4576</v>
      </c>
      <c r="V2356" t="s">
        <v>136</v>
      </c>
      <c r="W2356" t="s">
        <v>4579</v>
      </c>
      <c r="X2356" t="s">
        <v>9198</v>
      </c>
      <c r="Y2356" t="s">
        <v>9166</v>
      </c>
      <c r="Z2356" t="s">
        <v>47</v>
      </c>
      <c r="AA2356" t="s">
        <v>89</v>
      </c>
    </row>
    <row r="2357" spans="1:27" x14ac:dyDescent="0.25">
      <c r="A2357">
        <v>5437</v>
      </c>
      <c r="B2357">
        <v>2356</v>
      </c>
      <c r="C2357" t="s">
        <v>5191</v>
      </c>
      <c r="D2357" t="s">
        <v>15</v>
      </c>
      <c r="F2357" t="s">
        <v>82</v>
      </c>
      <c r="G2357" s="4" t="s">
        <v>1054</v>
      </c>
      <c r="H2357" s="4">
        <v>3.2997685185185185E-2</v>
      </c>
      <c r="I2357" s="4">
        <v>3.408564814814815E-2</v>
      </c>
      <c r="J2357" s="4">
        <v>3.2986111111111111E-3</v>
      </c>
      <c r="K2357" s="4">
        <v>1.653935185185185E-2</v>
      </c>
      <c r="L2357" t="s">
        <v>5192</v>
      </c>
      <c r="M2357" t="s">
        <v>5193</v>
      </c>
      <c r="N2357" s="4">
        <v>1.6458333333333332E-2</v>
      </c>
      <c r="O2357" s="9">
        <v>1.6458333333333332E-2</v>
      </c>
      <c r="P2357">
        <v>7</v>
      </c>
      <c r="Q2357">
        <v>4.8985304408677398E-3</v>
      </c>
      <c r="R2357" t="s">
        <v>23</v>
      </c>
      <c r="S2357">
        <v>47</v>
      </c>
      <c r="T2357" t="s">
        <v>9188</v>
      </c>
      <c r="U2357" t="s">
        <v>4579</v>
      </c>
      <c r="V2357" t="s">
        <v>195</v>
      </c>
      <c r="W2357" t="s">
        <v>4579</v>
      </c>
      <c r="X2357" t="s">
        <v>9198</v>
      </c>
      <c r="Y2357" t="s">
        <v>9166</v>
      </c>
      <c r="Z2357" t="s">
        <v>47</v>
      </c>
      <c r="AA2357" t="s">
        <v>161</v>
      </c>
    </row>
    <row r="2358" spans="1:27" x14ac:dyDescent="0.25">
      <c r="A2358">
        <v>4892</v>
      </c>
      <c r="B2358">
        <v>2357</v>
      </c>
      <c r="C2358" t="s">
        <v>2986</v>
      </c>
      <c r="D2358" t="s">
        <v>15</v>
      </c>
      <c r="E2358" t="s">
        <v>2987</v>
      </c>
      <c r="F2358" t="s">
        <v>1236</v>
      </c>
      <c r="G2358" s="4" t="s">
        <v>18</v>
      </c>
      <c r="H2358" s="4">
        <v>3.3009259259259259E-2</v>
      </c>
      <c r="I2358" s="4">
        <v>3.7164351851851851E-2</v>
      </c>
      <c r="J2358" s="4">
        <v>3.2986111111111111E-3</v>
      </c>
      <c r="K2358" s="4">
        <v>1.6423611111111111E-2</v>
      </c>
      <c r="L2358" t="s">
        <v>5844</v>
      </c>
      <c r="M2358" t="s">
        <v>5982</v>
      </c>
      <c r="N2358" s="4">
        <v>1.6585648148148148E-2</v>
      </c>
      <c r="O2358" s="9">
        <v>1.6585648148148148E-2</v>
      </c>
      <c r="P2358">
        <v>-14</v>
      </c>
      <c r="Q2358">
        <v>-9.8661028893586994E-3</v>
      </c>
      <c r="R2358" t="s">
        <v>23</v>
      </c>
      <c r="S2358">
        <v>47</v>
      </c>
      <c r="T2358" t="s">
        <v>9188</v>
      </c>
      <c r="U2358" t="s">
        <v>4576</v>
      </c>
      <c r="V2358" t="s">
        <v>105</v>
      </c>
      <c r="W2358" t="s">
        <v>4579</v>
      </c>
      <c r="X2358" t="s">
        <v>9198</v>
      </c>
      <c r="Y2358" t="s">
        <v>9166</v>
      </c>
      <c r="Z2358" t="s">
        <v>47</v>
      </c>
      <c r="AA2358" t="s">
        <v>131</v>
      </c>
    </row>
    <row r="2359" spans="1:27" x14ac:dyDescent="0.25">
      <c r="A2359">
        <v>2852</v>
      </c>
      <c r="B2359">
        <v>2358</v>
      </c>
      <c r="C2359" t="s">
        <v>5843</v>
      </c>
      <c r="D2359" t="s">
        <v>15</v>
      </c>
      <c r="F2359" t="s">
        <v>573</v>
      </c>
      <c r="G2359" s="4" t="s">
        <v>30</v>
      </c>
      <c r="H2359" s="4">
        <v>3.3009259259259259E-2</v>
      </c>
      <c r="I2359" s="4">
        <v>3.6770833333333336E-2</v>
      </c>
      <c r="J2359" s="4">
        <v>3.2986111111111111E-3</v>
      </c>
      <c r="K2359" s="4">
        <v>1.650462962962963E-2</v>
      </c>
      <c r="L2359" t="s">
        <v>5844</v>
      </c>
      <c r="M2359" t="s">
        <v>5845</v>
      </c>
      <c r="N2359" s="4">
        <v>1.650462962962963E-2</v>
      </c>
      <c r="O2359" s="9">
        <v>1.650462962962963E-2</v>
      </c>
      <c r="P2359">
        <v>0</v>
      </c>
      <c r="Q2359">
        <v>0</v>
      </c>
      <c r="R2359" t="s">
        <v>23</v>
      </c>
      <c r="S2359">
        <v>47</v>
      </c>
      <c r="T2359" t="s">
        <v>9188</v>
      </c>
      <c r="U2359" t="s">
        <v>4579</v>
      </c>
      <c r="V2359" t="s">
        <v>75</v>
      </c>
      <c r="W2359" t="s">
        <v>4579</v>
      </c>
      <c r="X2359" t="s">
        <v>9198</v>
      </c>
      <c r="Y2359" t="s">
        <v>9166</v>
      </c>
      <c r="Z2359" t="s">
        <v>47</v>
      </c>
      <c r="AA2359" t="s">
        <v>152</v>
      </c>
    </row>
    <row r="2360" spans="1:27" x14ac:dyDescent="0.25">
      <c r="A2360">
        <v>4250</v>
      </c>
      <c r="B2360">
        <v>2359</v>
      </c>
      <c r="C2360" t="s">
        <v>2988</v>
      </c>
      <c r="D2360" t="s">
        <v>15</v>
      </c>
      <c r="F2360" t="s">
        <v>82</v>
      </c>
      <c r="G2360" s="4" t="s">
        <v>18</v>
      </c>
      <c r="H2360" s="4">
        <v>3.3020833333333333E-2</v>
      </c>
      <c r="I2360" s="4">
        <v>3.6724537037037035E-2</v>
      </c>
      <c r="J2360" s="4">
        <v>3.2986111111111111E-3</v>
      </c>
      <c r="K2360" s="4">
        <v>1.6967592592592593E-2</v>
      </c>
      <c r="L2360" t="s">
        <v>4644</v>
      </c>
      <c r="M2360" t="s">
        <v>4645</v>
      </c>
      <c r="N2360" s="4">
        <v>1.6053240740740739E-2</v>
      </c>
      <c r="O2360" s="9">
        <v>1.6053240740740739E-2</v>
      </c>
      <c r="P2360">
        <v>79</v>
      </c>
      <c r="Q2360">
        <v>5.3888130968622099E-2</v>
      </c>
      <c r="R2360" t="s">
        <v>19</v>
      </c>
      <c r="S2360">
        <v>47</v>
      </c>
      <c r="T2360" t="s">
        <v>9188</v>
      </c>
      <c r="U2360" t="s">
        <v>4579</v>
      </c>
      <c r="V2360" t="s">
        <v>105</v>
      </c>
      <c r="W2360" t="s">
        <v>4579</v>
      </c>
      <c r="X2360" t="s">
        <v>9198</v>
      </c>
      <c r="Y2360" t="s">
        <v>9166</v>
      </c>
      <c r="Z2360" t="s">
        <v>47</v>
      </c>
      <c r="AA2360" t="s">
        <v>93</v>
      </c>
    </row>
    <row r="2361" spans="1:27" x14ac:dyDescent="0.25">
      <c r="A2361">
        <v>1324</v>
      </c>
      <c r="B2361">
        <v>2360</v>
      </c>
      <c r="C2361" t="s">
        <v>2989</v>
      </c>
      <c r="D2361" t="s">
        <v>15</v>
      </c>
      <c r="E2361" t="s">
        <v>2762</v>
      </c>
      <c r="F2361" t="s">
        <v>2763</v>
      </c>
      <c r="G2361" s="4" t="s">
        <v>18</v>
      </c>
      <c r="H2361" s="4">
        <v>3.3020833333333333E-2</v>
      </c>
      <c r="I2361" s="4">
        <v>3.664351851851852E-2</v>
      </c>
      <c r="J2361" s="4">
        <v>3.2986111111111111E-3</v>
      </c>
      <c r="K2361" s="4">
        <v>1.650462962962963E-2</v>
      </c>
      <c r="L2361" t="s">
        <v>4644</v>
      </c>
      <c r="M2361" t="s">
        <v>5845</v>
      </c>
      <c r="N2361" s="4">
        <v>1.6516203703703703E-2</v>
      </c>
      <c r="O2361" s="9">
        <v>1.6516203703703703E-2</v>
      </c>
      <c r="P2361">
        <v>-1</v>
      </c>
      <c r="Q2361">
        <v>-7.0126227208976199E-4</v>
      </c>
      <c r="R2361" t="s">
        <v>23</v>
      </c>
      <c r="S2361">
        <v>47</v>
      </c>
      <c r="T2361" t="s">
        <v>9188</v>
      </c>
      <c r="U2361" t="s">
        <v>4576</v>
      </c>
      <c r="V2361" t="s">
        <v>105</v>
      </c>
      <c r="W2361" t="s">
        <v>4579</v>
      </c>
      <c r="X2361" t="s">
        <v>9198</v>
      </c>
      <c r="Y2361" t="s">
        <v>9166</v>
      </c>
      <c r="Z2361" t="s">
        <v>47</v>
      </c>
      <c r="AA2361" t="s">
        <v>152</v>
      </c>
    </row>
    <row r="2362" spans="1:27" x14ac:dyDescent="0.25">
      <c r="A2362">
        <v>183</v>
      </c>
      <c r="B2362">
        <v>2361</v>
      </c>
      <c r="C2362" t="s">
        <v>2990</v>
      </c>
      <c r="D2362" t="s">
        <v>15</v>
      </c>
      <c r="E2362" t="s">
        <v>2991</v>
      </c>
      <c r="F2362" t="s">
        <v>82</v>
      </c>
      <c r="G2362" s="4" t="s">
        <v>135</v>
      </c>
      <c r="H2362" s="4">
        <v>3.3020833333333333E-2</v>
      </c>
      <c r="I2362" s="4">
        <v>3.4525462962962966E-2</v>
      </c>
      <c r="J2362" s="4">
        <v>3.2986111111111111E-3</v>
      </c>
      <c r="K2362" s="4">
        <v>1.6469907407407409E-2</v>
      </c>
      <c r="L2362" t="s">
        <v>4644</v>
      </c>
      <c r="M2362" t="s">
        <v>4854</v>
      </c>
      <c r="N2362" s="4">
        <v>1.6550925925925927E-2</v>
      </c>
      <c r="O2362" s="9">
        <v>1.6550925925925927E-2</v>
      </c>
      <c r="P2362">
        <v>-7</v>
      </c>
      <c r="Q2362">
        <v>-4.9191848208011198E-3</v>
      </c>
      <c r="R2362" t="s">
        <v>23</v>
      </c>
      <c r="S2362">
        <v>47</v>
      </c>
      <c r="T2362" t="s">
        <v>9188</v>
      </c>
      <c r="U2362" t="s">
        <v>4576</v>
      </c>
      <c r="V2362" t="s">
        <v>136</v>
      </c>
      <c r="W2362" t="s">
        <v>4579</v>
      </c>
      <c r="X2362" t="s">
        <v>9198</v>
      </c>
      <c r="Y2362" t="s">
        <v>9166</v>
      </c>
      <c r="Z2362" t="s">
        <v>47</v>
      </c>
      <c r="AA2362" t="s">
        <v>144</v>
      </c>
    </row>
    <row r="2363" spans="1:27" x14ac:dyDescent="0.25">
      <c r="A2363">
        <v>2676</v>
      </c>
      <c r="B2363">
        <v>2362</v>
      </c>
      <c r="C2363" t="s">
        <v>7109</v>
      </c>
      <c r="D2363" t="s">
        <v>15</v>
      </c>
      <c r="F2363" t="s">
        <v>2260</v>
      </c>
      <c r="G2363" s="4" t="s">
        <v>18</v>
      </c>
      <c r="H2363" s="4">
        <v>3.3032407407407406E-2</v>
      </c>
      <c r="I2363" s="4">
        <v>3.4560185185185187E-2</v>
      </c>
      <c r="J2363" s="4">
        <v>3.2986111111111111E-3</v>
      </c>
      <c r="K2363" s="4">
        <v>1.6064814814814816E-2</v>
      </c>
      <c r="L2363" t="s">
        <v>7110</v>
      </c>
      <c r="M2363" t="s">
        <v>4846</v>
      </c>
      <c r="N2363" s="4">
        <v>1.6967592592592593E-2</v>
      </c>
      <c r="O2363" s="9">
        <v>1.6967592592592593E-2</v>
      </c>
      <c r="P2363">
        <v>-78</v>
      </c>
      <c r="Q2363">
        <v>-5.6195965417867401E-2</v>
      </c>
      <c r="R2363" t="s">
        <v>43</v>
      </c>
      <c r="S2363">
        <v>47</v>
      </c>
      <c r="T2363" t="s">
        <v>9188</v>
      </c>
      <c r="U2363" t="s">
        <v>4579</v>
      </c>
      <c r="V2363" t="s">
        <v>105</v>
      </c>
      <c r="W2363" t="s">
        <v>4579</v>
      </c>
      <c r="X2363" t="s">
        <v>9198</v>
      </c>
      <c r="Y2363" t="s">
        <v>9166</v>
      </c>
      <c r="Z2363" t="s">
        <v>47</v>
      </c>
      <c r="AA2363" t="s">
        <v>9170</v>
      </c>
    </row>
    <row r="2364" spans="1:27" x14ac:dyDescent="0.25">
      <c r="A2364">
        <v>5190</v>
      </c>
      <c r="B2364">
        <v>2363</v>
      </c>
      <c r="C2364" t="s">
        <v>2992</v>
      </c>
      <c r="D2364" t="s">
        <v>15</v>
      </c>
      <c r="E2364" t="s">
        <v>2993</v>
      </c>
      <c r="F2364" t="s">
        <v>563</v>
      </c>
      <c r="G2364" s="4" t="s">
        <v>207</v>
      </c>
      <c r="H2364" s="4">
        <v>3.3032407407407406E-2</v>
      </c>
      <c r="I2364" s="4">
        <v>3.6597222222222225E-2</v>
      </c>
      <c r="J2364" s="4">
        <v>3.2986111111111111E-3</v>
      </c>
      <c r="K2364" s="4">
        <v>1.6469907407407409E-2</v>
      </c>
      <c r="L2364" t="s">
        <v>7110</v>
      </c>
      <c r="M2364" t="s">
        <v>4854</v>
      </c>
      <c r="N2364" s="4">
        <v>1.6562500000000001E-2</v>
      </c>
      <c r="O2364" s="9">
        <v>1.6562500000000001E-2</v>
      </c>
      <c r="P2364">
        <v>-8</v>
      </c>
      <c r="Q2364">
        <v>-5.6219255094870002E-3</v>
      </c>
      <c r="R2364" t="s">
        <v>23</v>
      </c>
      <c r="S2364">
        <v>47</v>
      </c>
      <c r="T2364" t="s">
        <v>9188</v>
      </c>
      <c r="U2364" t="s">
        <v>4576</v>
      </c>
      <c r="V2364" t="s">
        <v>165</v>
      </c>
      <c r="W2364" t="s">
        <v>4579</v>
      </c>
      <c r="X2364" t="s">
        <v>9198</v>
      </c>
      <c r="Y2364" t="s">
        <v>9166</v>
      </c>
      <c r="Z2364" t="s">
        <v>47</v>
      </c>
      <c r="AA2364" t="s">
        <v>144</v>
      </c>
    </row>
    <row r="2365" spans="1:27" x14ac:dyDescent="0.25">
      <c r="A2365">
        <v>2797</v>
      </c>
      <c r="B2365">
        <v>2364</v>
      </c>
      <c r="C2365" t="s">
        <v>8527</v>
      </c>
      <c r="D2365" t="s">
        <v>15</v>
      </c>
      <c r="E2365" t="s">
        <v>607</v>
      </c>
      <c r="F2365" t="s">
        <v>2994</v>
      </c>
      <c r="G2365" s="4" t="s">
        <v>18</v>
      </c>
      <c r="H2365" s="4">
        <v>3.3032407407407406E-2</v>
      </c>
      <c r="I2365" s="4">
        <v>3.6712962962962961E-2</v>
      </c>
      <c r="J2365" s="4">
        <v>3.2986111111111111E-3</v>
      </c>
      <c r="K2365" s="4">
        <v>1.636574074074074E-2</v>
      </c>
      <c r="L2365" t="s">
        <v>7110</v>
      </c>
      <c r="M2365" t="s">
        <v>7113</v>
      </c>
      <c r="N2365" s="4">
        <v>1.6666666666666666E-2</v>
      </c>
      <c r="O2365" s="9">
        <v>1.6666666666666666E-2</v>
      </c>
      <c r="P2365">
        <v>-26</v>
      </c>
      <c r="Q2365">
        <v>-1.8387553041018401E-2</v>
      </c>
      <c r="R2365" t="s">
        <v>23</v>
      </c>
      <c r="S2365">
        <v>47</v>
      </c>
      <c r="T2365" t="s">
        <v>9188</v>
      </c>
      <c r="U2365" t="s">
        <v>4576</v>
      </c>
      <c r="V2365" t="s">
        <v>105</v>
      </c>
      <c r="W2365" t="s">
        <v>4579</v>
      </c>
      <c r="X2365" t="s">
        <v>9198</v>
      </c>
      <c r="Y2365" t="s">
        <v>9166</v>
      </c>
      <c r="Z2365" t="s">
        <v>47</v>
      </c>
      <c r="AA2365" t="s">
        <v>117</v>
      </c>
    </row>
    <row r="2366" spans="1:27" x14ac:dyDescent="0.25">
      <c r="A2366">
        <v>4699</v>
      </c>
      <c r="B2366">
        <v>2365</v>
      </c>
      <c r="C2366" t="s">
        <v>2995</v>
      </c>
      <c r="D2366" t="s">
        <v>15</v>
      </c>
      <c r="E2366" t="s">
        <v>2996</v>
      </c>
      <c r="F2366" t="s">
        <v>2997</v>
      </c>
      <c r="G2366" s="4" t="s">
        <v>1795</v>
      </c>
      <c r="H2366" s="4">
        <v>3.304398148148148E-2</v>
      </c>
      <c r="I2366" s="4">
        <v>3.4444444444444444E-2</v>
      </c>
      <c r="J2366" s="4">
        <v>3.3101851851851851E-3</v>
      </c>
      <c r="K2366" s="4">
        <v>1.6296296296296295E-2</v>
      </c>
      <c r="L2366" t="s">
        <v>7617</v>
      </c>
      <c r="M2366" t="s">
        <v>7111</v>
      </c>
      <c r="N2366" s="4">
        <v>1.6747685185185185E-2</v>
      </c>
      <c r="O2366" s="9">
        <v>1.6747685185185185E-2</v>
      </c>
      <c r="P2366">
        <v>-39</v>
      </c>
      <c r="Q2366">
        <v>-2.7698863636363601E-2</v>
      </c>
      <c r="R2366" t="s">
        <v>43</v>
      </c>
      <c r="S2366">
        <v>47</v>
      </c>
      <c r="T2366" t="s">
        <v>9189</v>
      </c>
      <c r="U2366" t="s">
        <v>4576</v>
      </c>
      <c r="V2366" t="s">
        <v>165</v>
      </c>
      <c r="W2366" t="s">
        <v>4579</v>
      </c>
      <c r="X2366" t="s">
        <v>9198</v>
      </c>
      <c r="Y2366" t="s">
        <v>9166</v>
      </c>
      <c r="Z2366" t="s">
        <v>47</v>
      </c>
      <c r="AA2366" t="s">
        <v>99</v>
      </c>
    </row>
    <row r="2367" spans="1:27" x14ac:dyDescent="0.25">
      <c r="A2367">
        <v>4768</v>
      </c>
      <c r="B2367">
        <v>2366</v>
      </c>
      <c r="C2367" t="s">
        <v>7616</v>
      </c>
      <c r="D2367" t="s">
        <v>15</v>
      </c>
      <c r="E2367" t="s">
        <v>2998</v>
      </c>
      <c r="F2367" t="s">
        <v>42</v>
      </c>
      <c r="G2367" s="4" t="s">
        <v>207</v>
      </c>
      <c r="H2367" s="4">
        <v>3.304398148148148E-2</v>
      </c>
      <c r="I2367" s="4">
        <v>3.712962962962963E-2</v>
      </c>
      <c r="J2367" s="4">
        <v>3.3101851851851851E-3</v>
      </c>
      <c r="K2367" s="4">
        <v>1.6620370370370369E-2</v>
      </c>
      <c r="L2367" t="s">
        <v>7617</v>
      </c>
      <c r="M2367" t="s">
        <v>7119</v>
      </c>
      <c r="N2367" s="4">
        <v>1.6423611111111111E-2</v>
      </c>
      <c r="O2367" s="9">
        <v>1.6423611111111111E-2</v>
      </c>
      <c r="P2367">
        <v>17</v>
      </c>
      <c r="Q2367">
        <v>1.1838440111420601E-2</v>
      </c>
      <c r="R2367" t="s">
        <v>23</v>
      </c>
      <c r="S2367">
        <v>47</v>
      </c>
      <c r="T2367" t="s">
        <v>9188</v>
      </c>
      <c r="U2367" t="s">
        <v>4576</v>
      </c>
      <c r="V2367" t="s">
        <v>165</v>
      </c>
      <c r="W2367" t="s">
        <v>4579</v>
      </c>
      <c r="X2367" t="s">
        <v>9198</v>
      </c>
      <c r="Y2367" t="s">
        <v>9166</v>
      </c>
      <c r="Z2367" t="s">
        <v>47</v>
      </c>
      <c r="AA2367" t="s">
        <v>184</v>
      </c>
    </row>
    <row r="2368" spans="1:27" x14ac:dyDescent="0.25">
      <c r="A2368">
        <v>2876</v>
      </c>
      <c r="B2368">
        <v>2367</v>
      </c>
      <c r="C2368" t="s">
        <v>2999</v>
      </c>
      <c r="D2368" t="s">
        <v>15</v>
      </c>
      <c r="E2368" t="s">
        <v>823</v>
      </c>
      <c r="F2368" t="s">
        <v>3000</v>
      </c>
      <c r="G2368" s="4" t="s">
        <v>186</v>
      </c>
      <c r="H2368" s="4">
        <v>3.304398148148148E-2</v>
      </c>
      <c r="I2368" s="4">
        <v>3.6770833333333336E-2</v>
      </c>
      <c r="J2368" s="4">
        <v>3.3101851851851851E-3</v>
      </c>
      <c r="K2368" s="4">
        <v>1.6759259259259258E-2</v>
      </c>
      <c r="L2368" t="s">
        <v>7617</v>
      </c>
      <c r="M2368" t="s">
        <v>5851</v>
      </c>
      <c r="N2368" s="4">
        <v>1.6284722222222221E-2</v>
      </c>
      <c r="O2368" s="9">
        <v>1.6284722222222221E-2</v>
      </c>
      <c r="P2368">
        <v>41</v>
      </c>
      <c r="Q2368">
        <v>2.8314917127071799E-2</v>
      </c>
      <c r="R2368" t="s">
        <v>19</v>
      </c>
      <c r="S2368">
        <v>47</v>
      </c>
      <c r="T2368" t="s">
        <v>9189</v>
      </c>
      <c r="U2368" t="s">
        <v>4576</v>
      </c>
      <c r="V2368" t="s">
        <v>105</v>
      </c>
      <c r="W2368" t="s">
        <v>4579</v>
      </c>
      <c r="X2368" t="s">
        <v>9198</v>
      </c>
      <c r="Y2368" t="s">
        <v>9166</v>
      </c>
      <c r="Z2368" t="s">
        <v>47</v>
      </c>
      <c r="AA2368" t="s">
        <v>9170</v>
      </c>
    </row>
    <row r="2369" spans="1:27" x14ac:dyDescent="0.25">
      <c r="A2369">
        <v>680</v>
      </c>
      <c r="B2369">
        <v>2368</v>
      </c>
      <c r="C2369" t="s">
        <v>8102</v>
      </c>
      <c r="D2369" t="s">
        <v>15</v>
      </c>
      <c r="E2369" t="s">
        <v>287</v>
      </c>
      <c r="F2369" t="s">
        <v>288</v>
      </c>
      <c r="G2369" s="4" t="s">
        <v>207</v>
      </c>
      <c r="H2369" s="4">
        <v>3.304398148148148E-2</v>
      </c>
      <c r="I2369" s="4">
        <v>3.4548611111111113E-2</v>
      </c>
      <c r="J2369" s="4">
        <v>3.3101851851851851E-3</v>
      </c>
      <c r="K2369" s="4">
        <v>1.6226851851851853E-2</v>
      </c>
      <c r="L2369" t="s">
        <v>7617</v>
      </c>
      <c r="M2369" t="s">
        <v>4627</v>
      </c>
      <c r="N2369" s="4">
        <v>1.681712962962963E-2</v>
      </c>
      <c r="O2369" s="9">
        <v>1.681712962962963E-2</v>
      </c>
      <c r="P2369">
        <v>-51</v>
      </c>
      <c r="Q2369">
        <v>-3.6376604850214003E-2</v>
      </c>
      <c r="R2369" t="s">
        <v>43</v>
      </c>
      <c r="S2369">
        <v>47</v>
      </c>
      <c r="T2369" t="s">
        <v>9188</v>
      </c>
      <c r="U2369" t="s">
        <v>4576</v>
      </c>
      <c r="V2369" t="s">
        <v>165</v>
      </c>
      <c r="W2369" t="s">
        <v>4579</v>
      </c>
      <c r="X2369" t="s">
        <v>9198</v>
      </c>
      <c r="Y2369" t="s">
        <v>9166</v>
      </c>
      <c r="Z2369" t="s">
        <v>47</v>
      </c>
      <c r="AA2369" t="s">
        <v>83</v>
      </c>
    </row>
    <row r="2370" spans="1:27" x14ac:dyDescent="0.25">
      <c r="A2370">
        <v>4810</v>
      </c>
      <c r="B2370">
        <v>2369</v>
      </c>
      <c r="C2370" t="s">
        <v>3001</v>
      </c>
      <c r="D2370" t="s">
        <v>15</v>
      </c>
      <c r="F2370" t="s">
        <v>82</v>
      </c>
      <c r="G2370" s="4" t="s">
        <v>207</v>
      </c>
      <c r="H2370" s="4">
        <v>3.3067129629629627E-2</v>
      </c>
      <c r="I2370" s="4">
        <v>3.7789351851851852E-2</v>
      </c>
      <c r="J2370" s="4">
        <v>3.3101851851851851E-3</v>
      </c>
      <c r="K2370" s="4">
        <v>1.6574074074074074E-2</v>
      </c>
      <c r="L2370" t="s">
        <v>5029</v>
      </c>
      <c r="M2370" t="s">
        <v>5194</v>
      </c>
      <c r="N2370" s="4">
        <v>1.6493055555555556E-2</v>
      </c>
      <c r="O2370" s="9">
        <v>1.6493055555555556E-2</v>
      </c>
      <c r="P2370">
        <v>7</v>
      </c>
      <c r="Q2370">
        <v>4.8882681564245802E-3</v>
      </c>
      <c r="R2370" t="s">
        <v>23</v>
      </c>
      <c r="S2370">
        <v>47</v>
      </c>
      <c r="T2370" t="s">
        <v>9188</v>
      </c>
      <c r="U2370" t="s">
        <v>4579</v>
      </c>
      <c r="V2370" t="s">
        <v>165</v>
      </c>
      <c r="W2370" t="s">
        <v>4579</v>
      </c>
      <c r="X2370" t="s">
        <v>9198</v>
      </c>
      <c r="Y2370" t="s">
        <v>9166</v>
      </c>
      <c r="Z2370" t="s">
        <v>47</v>
      </c>
      <c r="AA2370" t="s">
        <v>172</v>
      </c>
    </row>
    <row r="2371" spans="1:27" x14ac:dyDescent="0.25">
      <c r="A2371">
        <v>1228</v>
      </c>
      <c r="B2371">
        <v>2370</v>
      </c>
      <c r="C2371" t="s">
        <v>8003</v>
      </c>
      <c r="D2371" t="s">
        <v>15</v>
      </c>
      <c r="E2371" t="s">
        <v>3002</v>
      </c>
      <c r="F2371" t="s">
        <v>1045</v>
      </c>
      <c r="G2371" s="4" t="s">
        <v>1011</v>
      </c>
      <c r="H2371" s="4">
        <v>3.3067129629629627E-2</v>
      </c>
      <c r="I2371" s="4">
        <v>3.4467592592592591E-2</v>
      </c>
      <c r="J2371" s="4">
        <v>3.3101851851851851E-3</v>
      </c>
      <c r="K2371" s="4">
        <v>1.6296296296296295E-2</v>
      </c>
      <c r="L2371" t="s">
        <v>5029</v>
      </c>
      <c r="M2371" t="s">
        <v>7111</v>
      </c>
      <c r="N2371" s="4">
        <v>1.6770833333333332E-2</v>
      </c>
      <c r="O2371" s="9">
        <v>1.6770833333333332E-2</v>
      </c>
      <c r="P2371">
        <v>-41</v>
      </c>
      <c r="Q2371">
        <v>-2.9119318181818201E-2</v>
      </c>
      <c r="R2371" t="s">
        <v>43</v>
      </c>
      <c r="S2371">
        <v>47</v>
      </c>
      <c r="T2371" t="s">
        <v>9189</v>
      </c>
      <c r="U2371" t="s">
        <v>4576</v>
      </c>
      <c r="V2371" t="s">
        <v>136</v>
      </c>
      <c r="W2371" t="s">
        <v>4579</v>
      </c>
      <c r="X2371" t="s">
        <v>9198</v>
      </c>
      <c r="Y2371" t="s">
        <v>9166</v>
      </c>
      <c r="Z2371" t="s">
        <v>47</v>
      </c>
      <c r="AA2371" t="s">
        <v>99</v>
      </c>
    </row>
    <row r="2372" spans="1:27" x14ac:dyDescent="0.25">
      <c r="A2372">
        <v>716</v>
      </c>
      <c r="B2372">
        <v>2371</v>
      </c>
      <c r="C2372" t="s">
        <v>3003</v>
      </c>
      <c r="D2372" t="s">
        <v>15</v>
      </c>
      <c r="F2372" t="s">
        <v>3004</v>
      </c>
      <c r="G2372" s="4" t="s">
        <v>18</v>
      </c>
      <c r="H2372" s="4">
        <v>3.3067129629629627E-2</v>
      </c>
      <c r="I2372" s="4">
        <v>3.4444444444444444E-2</v>
      </c>
      <c r="J2372" s="4">
        <v>3.3101851851851851E-3</v>
      </c>
      <c r="K2372" s="4">
        <v>1.6296296296296295E-2</v>
      </c>
      <c r="L2372" t="s">
        <v>5029</v>
      </c>
      <c r="M2372" t="s">
        <v>7111</v>
      </c>
      <c r="N2372" s="4">
        <v>1.6770833333333332E-2</v>
      </c>
      <c r="O2372" s="9">
        <v>1.6770833333333332E-2</v>
      </c>
      <c r="P2372">
        <v>-41</v>
      </c>
      <c r="Q2372">
        <v>-2.9119318181818201E-2</v>
      </c>
      <c r="R2372" t="s">
        <v>43</v>
      </c>
      <c r="S2372">
        <v>47</v>
      </c>
      <c r="T2372" t="s">
        <v>9188</v>
      </c>
      <c r="U2372" t="s">
        <v>4579</v>
      </c>
      <c r="V2372" t="s">
        <v>105</v>
      </c>
      <c r="W2372" t="s">
        <v>4579</v>
      </c>
      <c r="X2372" t="s">
        <v>9198</v>
      </c>
      <c r="Y2372" t="s">
        <v>9166</v>
      </c>
      <c r="Z2372" t="s">
        <v>47</v>
      </c>
      <c r="AA2372" t="s">
        <v>99</v>
      </c>
    </row>
    <row r="2373" spans="1:27" x14ac:dyDescent="0.25">
      <c r="A2373">
        <v>698</v>
      </c>
      <c r="B2373">
        <v>2372</v>
      </c>
      <c r="C2373" t="s">
        <v>8169</v>
      </c>
      <c r="D2373" t="s">
        <v>15</v>
      </c>
      <c r="E2373" t="s">
        <v>3005</v>
      </c>
      <c r="F2373" t="s">
        <v>1383</v>
      </c>
      <c r="G2373" s="4" t="s">
        <v>135</v>
      </c>
      <c r="H2373" s="4">
        <v>3.3067129629629627E-2</v>
      </c>
      <c r="I2373" s="4">
        <v>3.6724537037037035E-2</v>
      </c>
      <c r="J2373" s="4">
        <v>3.3101851851851851E-3</v>
      </c>
      <c r="K2373" s="4">
        <v>1.6111111111111111E-2</v>
      </c>
      <c r="L2373" t="s">
        <v>5029</v>
      </c>
      <c r="M2373" t="s">
        <v>8166</v>
      </c>
      <c r="N2373" s="4">
        <v>1.695601851851852E-2</v>
      </c>
      <c r="O2373" s="9">
        <v>1.695601851851852E-2</v>
      </c>
      <c r="P2373">
        <v>-73</v>
      </c>
      <c r="Q2373">
        <v>-5.2442528735632203E-2</v>
      </c>
      <c r="R2373" t="s">
        <v>43</v>
      </c>
      <c r="S2373">
        <v>47</v>
      </c>
      <c r="T2373" t="s">
        <v>9188</v>
      </c>
      <c r="U2373" t="s">
        <v>4576</v>
      </c>
      <c r="V2373" t="s">
        <v>136</v>
      </c>
      <c r="W2373" t="s">
        <v>4579</v>
      </c>
      <c r="X2373" t="s">
        <v>9198</v>
      </c>
      <c r="Y2373" t="s">
        <v>9166</v>
      </c>
      <c r="Z2373" t="s">
        <v>47</v>
      </c>
      <c r="AA2373" t="s">
        <v>47</v>
      </c>
    </row>
    <row r="2374" spans="1:27" x14ac:dyDescent="0.25">
      <c r="A2374">
        <v>5516</v>
      </c>
      <c r="B2374">
        <v>2373</v>
      </c>
      <c r="C2374" t="s">
        <v>3006</v>
      </c>
      <c r="D2374" t="s">
        <v>15</v>
      </c>
      <c r="F2374" t="s">
        <v>82</v>
      </c>
      <c r="G2374" s="4" t="s">
        <v>135</v>
      </c>
      <c r="H2374" s="4">
        <v>3.3067129629629627E-2</v>
      </c>
      <c r="I2374" s="4">
        <v>3.6666666666666667E-2</v>
      </c>
      <c r="J2374" s="4">
        <v>3.3101851851851851E-3</v>
      </c>
      <c r="K2374" s="4">
        <v>1.6041666666666666E-2</v>
      </c>
      <c r="L2374" t="s">
        <v>5029</v>
      </c>
      <c r="M2374" t="s">
        <v>5030</v>
      </c>
      <c r="N2374" s="4">
        <v>1.7025462962962964E-2</v>
      </c>
      <c r="O2374" s="9">
        <v>1.7025462962962964E-2</v>
      </c>
      <c r="P2374">
        <v>-85</v>
      </c>
      <c r="Q2374">
        <v>-6.13275613275613E-2</v>
      </c>
      <c r="R2374" t="s">
        <v>43</v>
      </c>
      <c r="S2374">
        <v>47</v>
      </c>
      <c r="T2374" t="s">
        <v>9188</v>
      </c>
      <c r="U2374" t="s">
        <v>4579</v>
      </c>
      <c r="V2374" t="s">
        <v>136</v>
      </c>
      <c r="W2374" t="s">
        <v>4579</v>
      </c>
      <c r="X2374" t="s">
        <v>9198</v>
      </c>
      <c r="Y2374" t="s">
        <v>9166</v>
      </c>
      <c r="Z2374" t="s">
        <v>47</v>
      </c>
      <c r="AA2374" t="s">
        <v>9179</v>
      </c>
    </row>
    <row r="2375" spans="1:27" x14ac:dyDescent="0.25">
      <c r="A2375">
        <v>2479</v>
      </c>
      <c r="B2375">
        <v>2374</v>
      </c>
      <c r="C2375" t="s">
        <v>8411</v>
      </c>
      <c r="D2375" t="s">
        <v>15</v>
      </c>
      <c r="E2375" t="s">
        <v>2020</v>
      </c>
      <c r="F2375" t="s">
        <v>42</v>
      </c>
      <c r="G2375" s="4" t="s">
        <v>135</v>
      </c>
      <c r="H2375" s="4">
        <v>3.3067129629629627E-2</v>
      </c>
      <c r="I2375" s="4">
        <v>3.6759259259259262E-2</v>
      </c>
      <c r="J2375" s="4">
        <v>3.3101851851851851E-3</v>
      </c>
      <c r="K2375" s="4">
        <v>1.6655092592592593E-2</v>
      </c>
      <c r="L2375" t="s">
        <v>5029</v>
      </c>
      <c r="M2375" t="s">
        <v>5038</v>
      </c>
      <c r="N2375" s="4">
        <v>1.6412037037037037E-2</v>
      </c>
      <c r="O2375" s="9">
        <v>1.6412037037037037E-2</v>
      </c>
      <c r="P2375">
        <v>21</v>
      </c>
      <c r="Q2375">
        <v>1.4593467685892999E-2</v>
      </c>
      <c r="R2375" t="s">
        <v>23</v>
      </c>
      <c r="S2375">
        <v>47</v>
      </c>
      <c r="T2375" t="s">
        <v>9188</v>
      </c>
      <c r="U2375" t="s">
        <v>4576</v>
      </c>
      <c r="V2375" t="s">
        <v>136</v>
      </c>
      <c r="W2375" t="s">
        <v>4579</v>
      </c>
      <c r="X2375" t="s">
        <v>9198</v>
      </c>
      <c r="Y2375" t="s">
        <v>9166</v>
      </c>
      <c r="Z2375" t="s">
        <v>47</v>
      </c>
      <c r="AA2375" t="s">
        <v>191</v>
      </c>
    </row>
    <row r="2376" spans="1:27" x14ac:dyDescent="0.25">
      <c r="A2376">
        <v>4677</v>
      </c>
      <c r="B2376">
        <v>2375</v>
      </c>
      <c r="C2376" t="s">
        <v>3007</v>
      </c>
      <c r="D2376" t="s">
        <v>15</v>
      </c>
      <c r="E2376" t="s">
        <v>81</v>
      </c>
      <c r="F2376" t="s">
        <v>82</v>
      </c>
      <c r="G2376" s="4" t="s">
        <v>135</v>
      </c>
      <c r="H2376" s="4">
        <v>3.30787037037037E-2</v>
      </c>
      <c r="I2376" s="4">
        <v>3.4780092592592592E-2</v>
      </c>
      <c r="J2376" s="4">
        <v>3.3101851851851851E-3</v>
      </c>
      <c r="K2376" s="4">
        <v>1.695601851851852E-2</v>
      </c>
      <c r="L2376" t="s">
        <v>8939</v>
      </c>
      <c r="M2376" t="s">
        <v>5855</v>
      </c>
      <c r="N2376" s="4">
        <v>1.6122685185185184E-2</v>
      </c>
      <c r="O2376" s="9">
        <v>1.6122685185185184E-2</v>
      </c>
      <c r="P2376">
        <v>72</v>
      </c>
      <c r="Q2376">
        <v>4.9146757679180898E-2</v>
      </c>
      <c r="R2376" t="s">
        <v>19</v>
      </c>
      <c r="S2376">
        <v>47</v>
      </c>
      <c r="T2376" t="s">
        <v>9188</v>
      </c>
      <c r="U2376" t="s">
        <v>4576</v>
      </c>
      <c r="V2376" t="s">
        <v>136</v>
      </c>
      <c r="W2376" t="s">
        <v>4579</v>
      </c>
      <c r="X2376" t="s">
        <v>9198</v>
      </c>
      <c r="Y2376" t="s">
        <v>9166</v>
      </c>
      <c r="Z2376" t="s">
        <v>47</v>
      </c>
      <c r="AA2376" t="s">
        <v>91</v>
      </c>
    </row>
    <row r="2377" spans="1:27" x14ac:dyDescent="0.25">
      <c r="A2377">
        <v>3974</v>
      </c>
      <c r="B2377">
        <v>2376</v>
      </c>
      <c r="C2377" t="s">
        <v>8412</v>
      </c>
      <c r="D2377" t="s">
        <v>15</v>
      </c>
      <c r="E2377" t="s">
        <v>3008</v>
      </c>
      <c r="F2377" t="s">
        <v>1045</v>
      </c>
      <c r="G2377" s="4" t="s">
        <v>135</v>
      </c>
      <c r="H2377" s="4">
        <v>3.3090277777777781E-2</v>
      </c>
      <c r="I2377" s="4">
        <v>3.6666666666666667E-2</v>
      </c>
      <c r="J2377" s="4">
        <v>3.3101851851851851E-3</v>
      </c>
      <c r="K2377" s="4">
        <v>1.6886574074074075E-2</v>
      </c>
      <c r="L2377" t="s">
        <v>5195</v>
      </c>
      <c r="M2377" t="s">
        <v>4642</v>
      </c>
      <c r="N2377" s="4">
        <v>1.6203703703703703E-2</v>
      </c>
      <c r="O2377" s="9">
        <v>1.6203703703703703E-2</v>
      </c>
      <c r="P2377">
        <v>59</v>
      </c>
      <c r="Q2377">
        <v>4.04386566141193E-2</v>
      </c>
      <c r="R2377" t="s">
        <v>19</v>
      </c>
      <c r="S2377">
        <v>47</v>
      </c>
      <c r="T2377" t="s">
        <v>9188</v>
      </c>
      <c r="U2377" t="s">
        <v>4576</v>
      </c>
      <c r="V2377" t="s">
        <v>136</v>
      </c>
      <c r="W2377" t="s">
        <v>4579</v>
      </c>
      <c r="X2377" t="s">
        <v>9198</v>
      </c>
      <c r="Y2377" t="s">
        <v>9166</v>
      </c>
      <c r="Z2377" t="s">
        <v>47</v>
      </c>
      <c r="AA2377" t="s">
        <v>71</v>
      </c>
    </row>
    <row r="2378" spans="1:27" x14ac:dyDescent="0.25">
      <c r="A2378">
        <v>4788</v>
      </c>
      <c r="B2378">
        <v>2377</v>
      </c>
      <c r="C2378" t="s">
        <v>3009</v>
      </c>
      <c r="D2378" t="s">
        <v>15</v>
      </c>
      <c r="F2378" t="s">
        <v>82</v>
      </c>
      <c r="G2378" s="4" t="s">
        <v>151</v>
      </c>
      <c r="H2378" s="4">
        <v>3.3090277777777781E-2</v>
      </c>
      <c r="I2378" s="4">
        <v>3.453703703703704E-2</v>
      </c>
      <c r="J2378" s="4">
        <v>3.3101851851851851E-3</v>
      </c>
      <c r="K2378" s="4">
        <v>1.6562500000000001E-2</v>
      </c>
      <c r="L2378" t="s">
        <v>5195</v>
      </c>
      <c r="M2378" t="s">
        <v>5196</v>
      </c>
      <c r="N2378" s="4">
        <v>1.6527777777777777E-2</v>
      </c>
      <c r="O2378" s="9">
        <v>1.6527777777777777E-2</v>
      </c>
      <c r="P2378">
        <v>3</v>
      </c>
      <c r="Q2378">
        <v>2.0964360587002102E-3</v>
      </c>
      <c r="R2378" t="s">
        <v>23</v>
      </c>
      <c r="S2378">
        <v>47</v>
      </c>
      <c r="T2378" t="s">
        <v>9189</v>
      </c>
      <c r="U2378" t="s">
        <v>4579</v>
      </c>
      <c r="V2378" t="s">
        <v>75</v>
      </c>
      <c r="W2378" t="s">
        <v>4579</v>
      </c>
      <c r="X2378" t="s">
        <v>9198</v>
      </c>
      <c r="Y2378" t="s">
        <v>9166</v>
      </c>
      <c r="Z2378" t="s">
        <v>47</v>
      </c>
      <c r="AA2378" t="s">
        <v>168</v>
      </c>
    </row>
    <row r="2379" spans="1:27" x14ac:dyDescent="0.25">
      <c r="A2379">
        <v>2431</v>
      </c>
      <c r="B2379">
        <v>2378</v>
      </c>
      <c r="C2379" t="s">
        <v>7618</v>
      </c>
      <c r="D2379" t="s">
        <v>15</v>
      </c>
      <c r="E2379" t="s">
        <v>1368</v>
      </c>
      <c r="F2379" t="s">
        <v>260</v>
      </c>
      <c r="G2379" s="4" t="s">
        <v>151</v>
      </c>
      <c r="H2379" s="4">
        <v>3.3101851851851855E-2</v>
      </c>
      <c r="I2379" s="4">
        <v>3.6921296296296299E-2</v>
      </c>
      <c r="J2379" s="4">
        <v>3.3101851851851851E-3</v>
      </c>
      <c r="K2379" s="4">
        <v>1.6736111111111111E-2</v>
      </c>
      <c r="L2379" t="s">
        <v>5988</v>
      </c>
      <c r="M2379" t="s">
        <v>5850</v>
      </c>
      <c r="N2379" s="4">
        <v>1.636574074074074E-2</v>
      </c>
      <c r="O2379" s="9">
        <v>1.636574074074074E-2</v>
      </c>
      <c r="P2379">
        <v>32</v>
      </c>
      <c r="Q2379">
        <v>2.2130013831258601E-2</v>
      </c>
      <c r="R2379" t="s">
        <v>19</v>
      </c>
      <c r="S2379">
        <v>47</v>
      </c>
      <c r="T2379" t="s">
        <v>9189</v>
      </c>
      <c r="U2379" t="s">
        <v>4576</v>
      </c>
      <c r="V2379" t="s">
        <v>75</v>
      </c>
      <c r="W2379" t="s">
        <v>4579</v>
      </c>
      <c r="X2379" t="s">
        <v>9198</v>
      </c>
      <c r="Y2379" t="s">
        <v>9166</v>
      </c>
      <c r="Z2379" t="s">
        <v>47</v>
      </c>
      <c r="AA2379" t="s">
        <v>9179</v>
      </c>
    </row>
    <row r="2380" spans="1:27" x14ac:dyDescent="0.25">
      <c r="A2380">
        <v>235</v>
      </c>
      <c r="B2380">
        <v>2379</v>
      </c>
      <c r="C2380" t="s">
        <v>3010</v>
      </c>
      <c r="D2380" t="s">
        <v>15</v>
      </c>
      <c r="F2380" t="s">
        <v>2629</v>
      </c>
      <c r="G2380" s="4" t="s">
        <v>1011</v>
      </c>
      <c r="H2380" s="4">
        <v>3.3101851851851855E-2</v>
      </c>
      <c r="I2380" s="4">
        <v>3.695601851851852E-2</v>
      </c>
      <c r="J2380" s="4">
        <v>3.3101851851851851E-3</v>
      </c>
      <c r="K2380" s="4">
        <v>1.6701388888888891E-2</v>
      </c>
      <c r="L2380" t="s">
        <v>5988</v>
      </c>
      <c r="M2380" t="s">
        <v>5989</v>
      </c>
      <c r="N2380" s="4">
        <v>1.6400462962962964E-2</v>
      </c>
      <c r="O2380" s="9">
        <v>1.6400462962962964E-2</v>
      </c>
      <c r="P2380">
        <v>26</v>
      </c>
      <c r="Q2380">
        <v>1.8018018018018001E-2</v>
      </c>
      <c r="R2380" t="s">
        <v>23</v>
      </c>
      <c r="S2380">
        <v>47</v>
      </c>
      <c r="T2380" t="s">
        <v>9189</v>
      </c>
      <c r="U2380" t="s">
        <v>4579</v>
      </c>
      <c r="V2380" t="s">
        <v>136</v>
      </c>
      <c r="W2380" t="s">
        <v>4579</v>
      </c>
      <c r="X2380" t="s">
        <v>9198</v>
      </c>
      <c r="Y2380" t="s">
        <v>9166</v>
      </c>
      <c r="Z2380" t="s">
        <v>47</v>
      </c>
      <c r="AA2380" t="s">
        <v>9174</v>
      </c>
    </row>
    <row r="2381" spans="1:27" x14ac:dyDescent="0.25">
      <c r="A2381">
        <v>2423</v>
      </c>
      <c r="B2381">
        <v>2380</v>
      </c>
      <c r="C2381" t="s">
        <v>3011</v>
      </c>
      <c r="D2381" t="s">
        <v>15</v>
      </c>
      <c r="F2381" t="s">
        <v>3012</v>
      </c>
      <c r="G2381" s="4" t="s">
        <v>186</v>
      </c>
      <c r="H2381" s="4">
        <v>3.3113425925925928E-2</v>
      </c>
      <c r="I2381" s="4">
        <v>3.4016203703703701E-2</v>
      </c>
      <c r="J2381" s="4">
        <v>3.3101851851851851E-3</v>
      </c>
      <c r="K2381" s="4">
        <v>1.6064814814814816E-2</v>
      </c>
      <c r="L2381" t="s">
        <v>6379</v>
      </c>
      <c r="M2381" t="s">
        <v>4846</v>
      </c>
      <c r="N2381" s="4">
        <v>1.7048611111111112E-2</v>
      </c>
      <c r="O2381" s="9">
        <v>1.7048611111111112E-2</v>
      </c>
      <c r="P2381">
        <v>-85</v>
      </c>
      <c r="Q2381">
        <v>-6.12391930835735E-2</v>
      </c>
      <c r="R2381" t="s">
        <v>43</v>
      </c>
      <c r="S2381">
        <v>47</v>
      </c>
      <c r="T2381" t="s">
        <v>9189</v>
      </c>
      <c r="U2381" t="s">
        <v>4579</v>
      </c>
      <c r="V2381" t="s">
        <v>105</v>
      </c>
      <c r="W2381" t="s">
        <v>4579</v>
      </c>
      <c r="X2381" t="s">
        <v>9198</v>
      </c>
      <c r="Y2381" t="s">
        <v>9166</v>
      </c>
      <c r="Z2381" t="s">
        <v>47</v>
      </c>
      <c r="AA2381" t="s">
        <v>9170</v>
      </c>
    </row>
    <row r="2382" spans="1:27" x14ac:dyDescent="0.25">
      <c r="A2382">
        <v>1628</v>
      </c>
      <c r="B2382">
        <v>2381</v>
      </c>
      <c r="C2382" t="s">
        <v>3013</v>
      </c>
      <c r="D2382" t="s">
        <v>15</v>
      </c>
      <c r="E2382" t="s">
        <v>2700</v>
      </c>
      <c r="F2382" t="s">
        <v>1253</v>
      </c>
      <c r="G2382" s="4" t="s">
        <v>186</v>
      </c>
      <c r="H2382" s="4">
        <v>3.3125000000000002E-2</v>
      </c>
      <c r="I2382" s="4">
        <v>3.6979166666666667E-2</v>
      </c>
      <c r="J2382" s="4">
        <v>3.3101851851851851E-3</v>
      </c>
      <c r="K2382" s="4">
        <v>1.6736111111111111E-2</v>
      </c>
      <c r="L2382" t="s">
        <v>5846</v>
      </c>
      <c r="M2382" t="s">
        <v>5850</v>
      </c>
      <c r="N2382" s="4">
        <v>1.638888888888889E-2</v>
      </c>
      <c r="O2382" s="9">
        <v>1.638888888888889E-2</v>
      </c>
      <c r="P2382">
        <v>30</v>
      </c>
      <c r="Q2382">
        <v>2.0746887966804999E-2</v>
      </c>
      <c r="R2382" t="s">
        <v>19</v>
      </c>
      <c r="S2382">
        <v>47</v>
      </c>
      <c r="T2382" t="s">
        <v>9189</v>
      </c>
      <c r="U2382" t="s">
        <v>4576</v>
      </c>
      <c r="V2382" t="s">
        <v>105</v>
      </c>
      <c r="W2382" t="s">
        <v>4579</v>
      </c>
      <c r="X2382" t="s">
        <v>9198</v>
      </c>
      <c r="Y2382" t="s">
        <v>9166</v>
      </c>
      <c r="Z2382" t="s">
        <v>47</v>
      </c>
      <c r="AA2382" t="s">
        <v>9179</v>
      </c>
    </row>
    <row r="2383" spans="1:27" x14ac:dyDescent="0.25">
      <c r="A2383">
        <v>4352</v>
      </c>
      <c r="B2383">
        <v>2382</v>
      </c>
      <c r="C2383" t="s">
        <v>8004</v>
      </c>
      <c r="D2383" t="s">
        <v>15</v>
      </c>
      <c r="E2383" t="s">
        <v>657</v>
      </c>
      <c r="F2383" t="s">
        <v>377</v>
      </c>
      <c r="G2383" s="4" t="s">
        <v>1011</v>
      </c>
      <c r="H2383" s="4">
        <v>3.3125000000000002E-2</v>
      </c>
      <c r="I2383" s="4">
        <v>3.6712962962962961E-2</v>
      </c>
      <c r="J2383" s="4">
        <v>3.3101851851851851E-3</v>
      </c>
      <c r="K2383" s="4">
        <v>1.6342592592592593E-2</v>
      </c>
      <c r="L2383" t="s">
        <v>5846</v>
      </c>
      <c r="M2383" t="s">
        <v>4873</v>
      </c>
      <c r="N2383" s="4">
        <v>1.6782407407407409E-2</v>
      </c>
      <c r="O2383" s="9">
        <v>1.6782407407407409E-2</v>
      </c>
      <c r="P2383">
        <v>-38</v>
      </c>
      <c r="Q2383">
        <v>-2.6912181303116098E-2</v>
      </c>
      <c r="R2383" t="s">
        <v>43</v>
      </c>
      <c r="S2383">
        <v>47</v>
      </c>
      <c r="T2383" t="s">
        <v>9189</v>
      </c>
      <c r="U2383" t="s">
        <v>4576</v>
      </c>
      <c r="V2383" t="s">
        <v>136</v>
      </c>
      <c r="W2383" t="s">
        <v>4579</v>
      </c>
      <c r="X2383" t="s">
        <v>9198</v>
      </c>
      <c r="Y2383" t="s">
        <v>9166</v>
      </c>
      <c r="Z2383" t="s">
        <v>47</v>
      </c>
      <c r="AA2383" t="s">
        <v>111</v>
      </c>
    </row>
    <row r="2384" spans="1:27" x14ac:dyDescent="0.25">
      <c r="A2384">
        <v>3982</v>
      </c>
      <c r="B2384">
        <v>2383</v>
      </c>
      <c r="C2384" t="s">
        <v>3014</v>
      </c>
      <c r="D2384" t="s">
        <v>15</v>
      </c>
      <c r="F2384" t="s">
        <v>82</v>
      </c>
      <c r="G2384" s="4" t="s">
        <v>207</v>
      </c>
      <c r="H2384" s="4">
        <v>3.3125000000000002E-2</v>
      </c>
      <c r="I2384" s="4">
        <v>3.6666666666666667E-2</v>
      </c>
      <c r="J2384" s="4">
        <v>3.3101851851851851E-3</v>
      </c>
      <c r="K2384" s="4">
        <v>1.6597222222222222E-2</v>
      </c>
      <c r="L2384" t="s">
        <v>5846</v>
      </c>
      <c r="M2384" t="s">
        <v>5520</v>
      </c>
      <c r="N2384" s="4">
        <v>1.6527777777777777E-2</v>
      </c>
      <c r="O2384" s="9">
        <v>1.6527777777777777E-2</v>
      </c>
      <c r="P2384">
        <v>6</v>
      </c>
      <c r="Q2384">
        <v>4.1841004184100397E-3</v>
      </c>
      <c r="R2384" t="s">
        <v>23</v>
      </c>
      <c r="S2384">
        <v>47</v>
      </c>
      <c r="T2384" t="s">
        <v>9188</v>
      </c>
      <c r="U2384" t="s">
        <v>4579</v>
      </c>
      <c r="V2384" t="s">
        <v>165</v>
      </c>
      <c r="W2384" t="s">
        <v>4579</v>
      </c>
      <c r="X2384" t="s">
        <v>9198</v>
      </c>
      <c r="Y2384" t="s">
        <v>9166</v>
      </c>
      <c r="Z2384" t="s">
        <v>47</v>
      </c>
      <c r="AA2384" t="s">
        <v>178</v>
      </c>
    </row>
    <row r="2385" spans="1:27" x14ac:dyDescent="0.25">
      <c r="A2385">
        <v>2347</v>
      </c>
      <c r="B2385">
        <v>2384</v>
      </c>
      <c r="C2385" t="s">
        <v>8994</v>
      </c>
      <c r="D2385" t="s">
        <v>15</v>
      </c>
      <c r="E2385" t="s">
        <v>3015</v>
      </c>
      <c r="F2385" t="s">
        <v>82</v>
      </c>
      <c r="G2385" s="4" t="s">
        <v>1011</v>
      </c>
      <c r="H2385" s="4">
        <v>3.3136574074074075E-2</v>
      </c>
      <c r="I2385" s="4">
        <v>3.7245370370370373E-2</v>
      </c>
      <c r="J2385" s="4">
        <v>3.3101851851851851E-3</v>
      </c>
      <c r="K2385" s="4">
        <v>1.6585648148148148E-2</v>
      </c>
      <c r="L2385" t="s">
        <v>8995</v>
      </c>
      <c r="M2385" t="s">
        <v>7115</v>
      </c>
      <c r="N2385" s="4">
        <v>1.6550925925925927E-2</v>
      </c>
      <c r="O2385" s="9">
        <v>1.6550925925925927E-2</v>
      </c>
      <c r="P2385">
        <v>3</v>
      </c>
      <c r="Q2385">
        <v>2.0935101186322401E-3</v>
      </c>
      <c r="R2385" t="s">
        <v>23</v>
      </c>
      <c r="S2385">
        <v>47</v>
      </c>
      <c r="T2385" t="s">
        <v>9189</v>
      </c>
      <c r="U2385" t="s">
        <v>4576</v>
      </c>
      <c r="V2385" t="s">
        <v>136</v>
      </c>
      <c r="W2385" t="s">
        <v>4579</v>
      </c>
      <c r="X2385" t="s">
        <v>9198</v>
      </c>
      <c r="Y2385" t="s">
        <v>9166</v>
      </c>
      <c r="Z2385" t="s">
        <v>47</v>
      </c>
      <c r="AA2385" t="s">
        <v>175</v>
      </c>
    </row>
    <row r="2386" spans="1:27" x14ac:dyDescent="0.25">
      <c r="A2386">
        <v>83</v>
      </c>
      <c r="B2386">
        <v>2385</v>
      </c>
      <c r="C2386" t="s">
        <v>3016</v>
      </c>
      <c r="D2386" t="s">
        <v>15</v>
      </c>
      <c r="E2386" t="s">
        <v>1073</v>
      </c>
      <c r="F2386" t="s">
        <v>82</v>
      </c>
      <c r="G2386" s="4" t="s">
        <v>1054</v>
      </c>
      <c r="H2386" s="4">
        <v>3.3136574074074075E-2</v>
      </c>
      <c r="I2386" s="4">
        <v>3.7638888888888888E-2</v>
      </c>
      <c r="J2386" s="4">
        <v>3.3101851851851851E-3</v>
      </c>
      <c r="K2386" s="4">
        <v>1.6759259259259258E-2</v>
      </c>
      <c r="L2386" t="s">
        <v>8995</v>
      </c>
      <c r="M2386" t="s">
        <v>5851</v>
      </c>
      <c r="N2386" s="4">
        <v>1.6377314814814813E-2</v>
      </c>
      <c r="O2386" s="9">
        <v>1.6377314814814813E-2</v>
      </c>
      <c r="P2386">
        <v>33</v>
      </c>
      <c r="Q2386">
        <v>2.2790055248618799E-2</v>
      </c>
      <c r="R2386" t="s">
        <v>19</v>
      </c>
      <c r="S2386">
        <v>47</v>
      </c>
      <c r="T2386" t="s">
        <v>9188</v>
      </c>
      <c r="U2386" t="s">
        <v>4576</v>
      </c>
      <c r="V2386" t="s">
        <v>195</v>
      </c>
      <c r="W2386" t="s">
        <v>4579</v>
      </c>
      <c r="X2386" t="s">
        <v>9198</v>
      </c>
      <c r="Y2386" t="s">
        <v>9166</v>
      </c>
      <c r="Z2386" t="s">
        <v>47</v>
      </c>
      <c r="AA2386" t="s">
        <v>9170</v>
      </c>
    </row>
    <row r="2387" spans="1:27" x14ac:dyDescent="0.25">
      <c r="A2387">
        <v>831</v>
      </c>
      <c r="B2387">
        <v>2386</v>
      </c>
      <c r="C2387" t="s">
        <v>6934</v>
      </c>
      <c r="D2387" t="s">
        <v>15</v>
      </c>
      <c r="F2387" t="s">
        <v>27</v>
      </c>
      <c r="G2387" s="4" t="s">
        <v>135</v>
      </c>
      <c r="H2387" s="4">
        <v>3.3148148148148149E-2</v>
      </c>
      <c r="I2387" s="4">
        <v>3.4467592592592591E-2</v>
      </c>
      <c r="J2387" s="4">
        <v>3.3101851851851851E-3</v>
      </c>
      <c r="K2387" s="4">
        <v>1.6550925925925927E-2</v>
      </c>
      <c r="L2387" t="s">
        <v>6935</v>
      </c>
      <c r="M2387" t="s">
        <v>4630</v>
      </c>
      <c r="N2387" s="4">
        <v>1.6597222222222222E-2</v>
      </c>
      <c r="O2387" s="9">
        <v>1.6597222222222222E-2</v>
      </c>
      <c r="P2387">
        <v>-4</v>
      </c>
      <c r="Q2387">
        <v>-2.7972027972027998E-3</v>
      </c>
      <c r="R2387" t="s">
        <v>23</v>
      </c>
      <c r="S2387">
        <v>47</v>
      </c>
      <c r="T2387" t="s">
        <v>9188</v>
      </c>
      <c r="U2387" t="s">
        <v>4579</v>
      </c>
      <c r="V2387" t="s">
        <v>136</v>
      </c>
      <c r="W2387" t="s">
        <v>4579</v>
      </c>
      <c r="X2387" t="s">
        <v>9198</v>
      </c>
      <c r="Y2387" t="s">
        <v>9166</v>
      </c>
      <c r="Z2387" t="s">
        <v>47</v>
      </c>
      <c r="AA2387" t="s">
        <v>165</v>
      </c>
    </row>
    <row r="2388" spans="1:27" x14ac:dyDescent="0.25">
      <c r="A2388">
        <v>50</v>
      </c>
      <c r="B2388">
        <v>2387</v>
      </c>
      <c r="C2388" t="s">
        <v>3017</v>
      </c>
      <c r="D2388" t="s">
        <v>15</v>
      </c>
      <c r="E2388" t="s">
        <v>1595</v>
      </c>
      <c r="F2388" t="s">
        <v>1645</v>
      </c>
      <c r="G2388" s="4" t="s">
        <v>1795</v>
      </c>
      <c r="H2388" s="4">
        <v>3.3159722222222222E-2</v>
      </c>
      <c r="I2388" s="4">
        <v>3.7164351851851851E-2</v>
      </c>
      <c r="J2388" s="4">
        <v>3.3217592592592591E-3</v>
      </c>
      <c r="K2388" s="4">
        <v>1.6932870370370369E-2</v>
      </c>
      <c r="L2388" t="s">
        <v>7619</v>
      </c>
      <c r="M2388" t="s">
        <v>5304</v>
      </c>
      <c r="N2388" s="4">
        <v>1.6226851851851853E-2</v>
      </c>
      <c r="O2388" s="9">
        <v>1.6226851851851853E-2</v>
      </c>
      <c r="P2388">
        <v>61</v>
      </c>
      <c r="Q2388">
        <v>4.1695146958304903E-2</v>
      </c>
      <c r="R2388" t="s">
        <v>19</v>
      </c>
      <c r="S2388">
        <v>47</v>
      </c>
      <c r="T2388" t="s">
        <v>9189</v>
      </c>
      <c r="U2388" t="s">
        <v>4576</v>
      </c>
      <c r="V2388" t="s">
        <v>165</v>
      </c>
      <c r="W2388" t="s">
        <v>4579</v>
      </c>
      <c r="X2388" t="s">
        <v>9198</v>
      </c>
      <c r="Y2388" t="s">
        <v>9166</v>
      </c>
      <c r="Z2388" t="s">
        <v>47</v>
      </c>
      <c r="AA2388" t="s">
        <v>86</v>
      </c>
    </row>
    <row r="2389" spans="1:27" x14ac:dyDescent="0.25">
      <c r="A2389">
        <v>3947</v>
      </c>
      <c r="B2389">
        <v>2388</v>
      </c>
      <c r="C2389" t="s">
        <v>8528</v>
      </c>
      <c r="D2389" t="s">
        <v>15</v>
      </c>
      <c r="E2389" t="s">
        <v>3018</v>
      </c>
      <c r="F2389" t="s">
        <v>82</v>
      </c>
      <c r="G2389" s="4" t="s">
        <v>18</v>
      </c>
      <c r="H2389" s="4">
        <v>3.3159722222222222E-2</v>
      </c>
      <c r="I2389" s="4">
        <v>3.4560185185185187E-2</v>
      </c>
      <c r="J2389" s="4">
        <v>3.3217592592592591E-3</v>
      </c>
      <c r="K2389" s="4">
        <v>1.6863425925925928E-2</v>
      </c>
      <c r="L2389" t="s">
        <v>7619</v>
      </c>
      <c r="M2389" t="s">
        <v>5201</v>
      </c>
      <c r="N2389" s="4">
        <v>1.6296296296296295E-2</v>
      </c>
      <c r="O2389" s="9">
        <v>1.6296296296296295E-2</v>
      </c>
      <c r="P2389">
        <v>49</v>
      </c>
      <c r="Q2389">
        <v>3.3630748112560102E-2</v>
      </c>
      <c r="R2389" t="s">
        <v>19</v>
      </c>
      <c r="S2389">
        <v>47</v>
      </c>
      <c r="T2389" t="s">
        <v>9188</v>
      </c>
      <c r="U2389" t="s">
        <v>4576</v>
      </c>
      <c r="V2389" t="s">
        <v>105</v>
      </c>
      <c r="W2389" t="s">
        <v>4579</v>
      </c>
      <c r="X2389" t="s">
        <v>9198</v>
      </c>
      <c r="Y2389" t="s">
        <v>9166</v>
      </c>
      <c r="Z2389" t="s">
        <v>47</v>
      </c>
      <c r="AA2389" t="s">
        <v>65</v>
      </c>
    </row>
    <row r="2390" spans="1:27" x14ac:dyDescent="0.25">
      <c r="A2390">
        <v>3053</v>
      </c>
      <c r="B2390">
        <v>2389</v>
      </c>
      <c r="C2390" t="s">
        <v>3019</v>
      </c>
      <c r="D2390" t="s">
        <v>15</v>
      </c>
      <c r="E2390" t="s">
        <v>3020</v>
      </c>
      <c r="F2390" t="s">
        <v>306</v>
      </c>
      <c r="G2390" s="4" t="s">
        <v>135</v>
      </c>
      <c r="H2390" s="4">
        <v>3.3159722222222222E-2</v>
      </c>
      <c r="I2390" s="4">
        <v>3.7777777777777778E-2</v>
      </c>
      <c r="J2390" s="4">
        <v>3.3217592592592591E-3</v>
      </c>
      <c r="K2390" s="4">
        <v>1.6921296296296295E-2</v>
      </c>
      <c r="L2390" t="s">
        <v>7619</v>
      </c>
      <c r="M2390" t="s">
        <v>6848</v>
      </c>
      <c r="N2390" s="4">
        <v>1.6238425925925927E-2</v>
      </c>
      <c r="O2390" s="9">
        <v>1.6238425925925927E-2</v>
      </c>
      <c r="P2390">
        <v>59</v>
      </c>
      <c r="Q2390">
        <v>4.0355677154582797E-2</v>
      </c>
      <c r="R2390" t="s">
        <v>19</v>
      </c>
      <c r="S2390">
        <v>47</v>
      </c>
      <c r="T2390" t="s">
        <v>9188</v>
      </c>
      <c r="U2390" t="s">
        <v>4576</v>
      </c>
      <c r="V2390" t="s">
        <v>136</v>
      </c>
      <c r="W2390" t="s">
        <v>4579</v>
      </c>
      <c r="X2390" t="s">
        <v>9198</v>
      </c>
      <c r="Y2390" t="s">
        <v>9166</v>
      </c>
      <c r="Z2390" t="s">
        <v>47</v>
      </c>
      <c r="AA2390" t="s">
        <v>83</v>
      </c>
    </row>
    <row r="2391" spans="1:27" x14ac:dyDescent="0.25">
      <c r="A2391">
        <v>5368</v>
      </c>
      <c r="B2391">
        <v>2390</v>
      </c>
      <c r="C2391" t="s">
        <v>8103</v>
      </c>
      <c r="D2391" t="s">
        <v>15</v>
      </c>
      <c r="E2391" t="s">
        <v>3021</v>
      </c>
      <c r="F2391" t="s">
        <v>3022</v>
      </c>
      <c r="G2391" s="4" t="s">
        <v>207</v>
      </c>
      <c r="H2391" s="4">
        <v>3.3159722222222222E-2</v>
      </c>
      <c r="I2391" s="4">
        <v>3.6944444444444446E-2</v>
      </c>
      <c r="J2391" s="4">
        <v>3.3217592592592591E-3</v>
      </c>
      <c r="K2391" s="4">
        <v>1.6493055555555556E-2</v>
      </c>
      <c r="L2391" t="s">
        <v>7619</v>
      </c>
      <c r="M2391" t="s">
        <v>5513</v>
      </c>
      <c r="N2391" s="4">
        <v>1.6666666666666666E-2</v>
      </c>
      <c r="O2391" s="9">
        <v>1.6666666666666666E-2</v>
      </c>
      <c r="P2391">
        <v>-15</v>
      </c>
      <c r="Q2391">
        <v>-1.05263157894737E-2</v>
      </c>
      <c r="R2391" t="s">
        <v>23</v>
      </c>
      <c r="S2391">
        <v>47</v>
      </c>
      <c r="T2391" t="s">
        <v>9188</v>
      </c>
      <c r="U2391" t="s">
        <v>4576</v>
      </c>
      <c r="V2391" t="s">
        <v>165</v>
      </c>
      <c r="W2391" t="s">
        <v>4579</v>
      </c>
      <c r="X2391" t="s">
        <v>9198</v>
      </c>
      <c r="Y2391" t="s">
        <v>9166</v>
      </c>
      <c r="Z2391" t="s">
        <v>47</v>
      </c>
      <c r="AA2391" t="s">
        <v>149</v>
      </c>
    </row>
    <row r="2392" spans="1:27" x14ac:dyDescent="0.25">
      <c r="A2392">
        <v>1273</v>
      </c>
      <c r="B2392">
        <v>2391</v>
      </c>
      <c r="C2392" t="s">
        <v>3023</v>
      </c>
      <c r="D2392" t="s">
        <v>15</v>
      </c>
      <c r="F2392" t="s">
        <v>82</v>
      </c>
      <c r="G2392" s="4" t="s">
        <v>135</v>
      </c>
      <c r="H2392" s="4">
        <v>3.3171296296296296E-2</v>
      </c>
      <c r="I2392" s="4">
        <v>3.695601851851852E-2</v>
      </c>
      <c r="J2392" s="4">
        <v>3.3217592592592591E-3</v>
      </c>
      <c r="K2392" s="4">
        <v>1.6851851851851851E-2</v>
      </c>
      <c r="L2392" t="s">
        <v>5031</v>
      </c>
      <c r="M2392" t="s">
        <v>5032</v>
      </c>
      <c r="N2392" s="4">
        <v>1.6319444444444445E-2</v>
      </c>
      <c r="O2392" s="9">
        <v>1.6319444444444445E-2</v>
      </c>
      <c r="P2392">
        <v>46</v>
      </c>
      <c r="Q2392">
        <v>3.1593406593406599E-2</v>
      </c>
      <c r="R2392" t="s">
        <v>19</v>
      </c>
      <c r="S2392">
        <v>47</v>
      </c>
      <c r="T2392" t="s">
        <v>9188</v>
      </c>
      <c r="U2392" t="s">
        <v>4579</v>
      </c>
      <c r="V2392" t="s">
        <v>136</v>
      </c>
      <c r="W2392" t="s">
        <v>4579</v>
      </c>
      <c r="X2392" t="s">
        <v>9198</v>
      </c>
      <c r="Y2392" t="s">
        <v>9166</v>
      </c>
      <c r="Z2392" t="s">
        <v>47</v>
      </c>
      <c r="AA2392" t="s">
        <v>62</v>
      </c>
    </row>
    <row r="2393" spans="1:27" x14ac:dyDescent="0.25">
      <c r="A2393">
        <v>3588</v>
      </c>
      <c r="B2393">
        <v>2392</v>
      </c>
      <c r="C2393" t="s">
        <v>8885</v>
      </c>
      <c r="D2393" t="s">
        <v>15</v>
      </c>
      <c r="E2393" t="s">
        <v>2605</v>
      </c>
      <c r="F2393" t="s">
        <v>82</v>
      </c>
      <c r="G2393" s="4" t="s">
        <v>18</v>
      </c>
      <c r="H2393" s="4">
        <v>3.3171296296296296E-2</v>
      </c>
      <c r="I2393" s="4">
        <v>3.7789351851851852E-2</v>
      </c>
      <c r="J2393" s="4">
        <v>3.3217592592592591E-3</v>
      </c>
      <c r="K2393" s="4">
        <v>1.6805555555555556E-2</v>
      </c>
      <c r="L2393" t="s">
        <v>5031</v>
      </c>
      <c r="M2393" t="s">
        <v>5028</v>
      </c>
      <c r="N2393" s="4">
        <v>1.636574074074074E-2</v>
      </c>
      <c r="O2393" s="9">
        <v>1.636574074074074E-2</v>
      </c>
      <c r="P2393">
        <v>38</v>
      </c>
      <c r="Q2393">
        <v>2.6170798898071598E-2</v>
      </c>
      <c r="R2393" t="s">
        <v>19</v>
      </c>
      <c r="S2393">
        <v>47</v>
      </c>
      <c r="T2393" t="s">
        <v>9188</v>
      </c>
      <c r="U2393" t="s">
        <v>4576</v>
      </c>
      <c r="V2393" t="s">
        <v>105</v>
      </c>
      <c r="W2393" t="s">
        <v>4579</v>
      </c>
      <c r="X2393" t="s">
        <v>9198</v>
      </c>
      <c r="Y2393" t="s">
        <v>9166</v>
      </c>
      <c r="Z2393" t="s">
        <v>47</v>
      </c>
      <c r="AA2393" t="s">
        <v>47</v>
      </c>
    </row>
    <row r="2394" spans="1:27" x14ac:dyDescent="0.25">
      <c r="A2394">
        <v>5076</v>
      </c>
      <c r="B2394">
        <v>2393</v>
      </c>
      <c r="C2394" t="s">
        <v>3024</v>
      </c>
      <c r="D2394" t="s">
        <v>15</v>
      </c>
      <c r="E2394" t="s">
        <v>1958</v>
      </c>
      <c r="F2394" t="s">
        <v>3025</v>
      </c>
      <c r="G2394" s="4" t="s">
        <v>135</v>
      </c>
      <c r="H2394" s="4">
        <v>3.3171296296296296E-2</v>
      </c>
      <c r="I2394" s="4">
        <v>3.7812499999999999E-2</v>
      </c>
      <c r="J2394" s="4">
        <v>3.3217592592592591E-3</v>
      </c>
      <c r="K2394" s="4">
        <v>1.6921296296296295E-2</v>
      </c>
      <c r="L2394" t="s">
        <v>5031</v>
      </c>
      <c r="M2394" t="s">
        <v>6848</v>
      </c>
      <c r="N2394" s="4">
        <v>1.6250000000000001E-2</v>
      </c>
      <c r="O2394" s="9">
        <v>1.6250000000000001E-2</v>
      </c>
      <c r="P2394">
        <v>58</v>
      </c>
      <c r="Q2394">
        <v>3.9671682626539001E-2</v>
      </c>
      <c r="R2394" t="s">
        <v>19</v>
      </c>
      <c r="S2394">
        <v>47</v>
      </c>
      <c r="T2394" t="s">
        <v>9188</v>
      </c>
      <c r="U2394" t="s">
        <v>4576</v>
      </c>
      <c r="V2394" t="s">
        <v>136</v>
      </c>
      <c r="W2394" t="s">
        <v>4579</v>
      </c>
      <c r="X2394" t="s">
        <v>9198</v>
      </c>
      <c r="Y2394" t="s">
        <v>9166</v>
      </c>
      <c r="Z2394" t="s">
        <v>47</v>
      </c>
      <c r="AA2394" t="s">
        <v>83</v>
      </c>
    </row>
    <row r="2395" spans="1:27" x14ac:dyDescent="0.25">
      <c r="A2395">
        <v>1936</v>
      </c>
      <c r="B2395">
        <v>2394</v>
      </c>
      <c r="C2395" t="s">
        <v>5990</v>
      </c>
      <c r="D2395" t="s">
        <v>15</v>
      </c>
      <c r="F2395" t="s">
        <v>1063</v>
      </c>
      <c r="G2395" s="4" t="s">
        <v>207</v>
      </c>
      <c r="H2395" s="4">
        <v>3.318287037037037E-2</v>
      </c>
      <c r="I2395" s="4">
        <v>3.6736111111111108E-2</v>
      </c>
      <c r="J2395" s="4">
        <v>3.3217592592592591E-3</v>
      </c>
      <c r="K2395" s="4">
        <v>1.6655092592592593E-2</v>
      </c>
      <c r="L2395" t="s">
        <v>5991</v>
      </c>
      <c r="M2395" t="s">
        <v>5038</v>
      </c>
      <c r="N2395" s="4">
        <v>1.6527777777777777E-2</v>
      </c>
      <c r="O2395" s="9">
        <v>1.6527777777777777E-2</v>
      </c>
      <c r="P2395">
        <v>11</v>
      </c>
      <c r="Q2395">
        <v>7.6441973592772799E-3</v>
      </c>
      <c r="R2395" t="s">
        <v>23</v>
      </c>
      <c r="S2395">
        <v>47</v>
      </c>
      <c r="T2395" t="s">
        <v>9188</v>
      </c>
      <c r="U2395" t="s">
        <v>4579</v>
      </c>
      <c r="V2395" t="s">
        <v>165</v>
      </c>
      <c r="W2395" t="s">
        <v>4579</v>
      </c>
      <c r="X2395" t="s">
        <v>9198</v>
      </c>
      <c r="Y2395" t="s">
        <v>9166</v>
      </c>
      <c r="Z2395" t="s">
        <v>47</v>
      </c>
      <c r="AA2395" t="s">
        <v>191</v>
      </c>
    </row>
    <row r="2396" spans="1:27" x14ac:dyDescent="0.25">
      <c r="A2396">
        <v>5147</v>
      </c>
      <c r="B2396">
        <v>2395</v>
      </c>
      <c r="C2396" t="s">
        <v>3026</v>
      </c>
      <c r="D2396" t="s">
        <v>15</v>
      </c>
      <c r="E2396" t="s">
        <v>765</v>
      </c>
      <c r="F2396" t="s">
        <v>1438</v>
      </c>
      <c r="G2396" s="4" t="s">
        <v>186</v>
      </c>
      <c r="H2396" s="4">
        <v>3.3194444444444443E-2</v>
      </c>
      <c r="I2396" s="4">
        <v>3.6747685185185182E-2</v>
      </c>
      <c r="J2396" s="4">
        <v>3.3217592592592591E-3</v>
      </c>
      <c r="K2396" s="4">
        <v>1.6342592592592593E-2</v>
      </c>
      <c r="L2396" t="s">
        <v>5848</v>
      </c>
      <c r="M2396" t="s">
        <v>4873</v>
      </c>
      <c r="N2396" s="4">
        <v>1.6851851851851851E-2</v>
      </c>
      <c r="O2396" s="9">
        <v>1.6851851851851851E-2</v>
      </c>
      <c r="P2396">
        <v>-44</v>
      </c>
      <c r="Q2396">
        <v>-3.1161473087818699E-2</v>
      </c>
      <c r="R2396" t="s">
        <v>43</v>
      </c>
      <c r="S2396">
        <v>47</v>
      </c>
      <c r="T2396" t="s">
        <v>9189</v>
      </c>
      <c r="U2396" t="s">
        <v>4576</v>
      </c>
      <c r="V2396" t="s">
        <v>105</v>
      </c>
      <c r="W2396" t="s">
        <v>4579</v>
      </c>
      <c r="X2396" t="s">
        <v>9198</v>
      </c>
      <c r="Y2396" t="s">
        <v>9166</v>
      </c>
      <c r="Z2396" t="s">
        <v>47</v>
      </c>
      <c r="AA2396" t="s">
        <v>111</v>
      </c>
    </row>
    <row r="2397" spans="1:27" x14ac:dyDescent="0.25">
      <c r="A2397">
        <v>3517</v>
      </c>
      <c r="B2397">
        <v>2396</v>
      </c>
      <c r="C2397" t="s">
        <v>5847</v>
      </c>
      <c r="D2397" t="s">
        <v>15</v>
      </c>
      <c r="F2397" t="s">
        <v>3027</v>
      </c>
      <c r="G2397" s="4" t="s">
        <v>30</v>
      </c>
      <c r="H2397" s="4">
        <v>3.3194444444444443E-2</v>
      </c>
      <c r="I2397" s="4">
        <v>3.7037037037037035E-2</v>
      </c>
      <c r="J2397" s="4">
        <v>3.3217592592592591E-3</v>
      </c>
      <c r="K2397" s="4">
        <v>1.653935185185185E-2</v>
      </c>
      <c r="L2397" t="s">
        <v>5848</v>
      </c>
      <c r="M2397" t="s">
        <v>5193</v>
      </c>
      <c r="N2397" s="4">
        <v>1.6655092592592593E-2</v>
      </c>
      <c r="O2397" s="9">
        <v>1.6655092592592593E-2</v>
      </c>
      <c r="P2397">
        <v>-10</v>
      </c>
      <c r="Q2397">
        <v>-6.9979006298110597E-3</v>
      </c>
      <c r="R2397" t="s">
        <v>23</v>
      </c>
      <c r="S2397">
        <v>47</v>
      </c>
      <c r="T2397" t="s">
        <v>9188</v>
      </c>
      <c r="U2397" t="s">
        <v>4579</v>
      </c>
      <c r="V2397" t="s">
        <v>75</v>
      </c>
      <c r="W2397" t="s">
        <v>4579</v>
      </c>
      <c r="X2397" t="s">
        <v>9198</v>
      </c>
      <c r="Y2397" t="s">
        <v>9166</v>
      </c>
      <c r="Z2397" t="s">
        <v>47</v>
      </c>
      <c r="AA2397" t="s">
        <v>161</v>
      </c>
    </row>
    <row r="2398" spans="1:27" x14ac:dyDescent="0.25">
      <c r="A2398">
        <v>3239</v>
      </c>
      <c r="B2398">
        <v>2397</v>
      </c>
      <c r="C2398" t="s">
        <v>3028</v>
      </c>
      <c r="D2398" t="s">
        <v>15</v>
      </c>
      <c r="F2398" t="s">
        <v>1615</v>
      </c>
      <c r="G2398" s="4" t="s">
        <v>151</v>
      </c>
      <c r="H2398" s="4">
        <v>3.3194444444444443E-2</v>
      </c>
      <c r="I2398" s="4">
        <v>3.7499999999999999E-2</v>
      </c>
      <c r="J2398" s="4">
        <v>3.3217592592592591E-3</v>
      </c>
      <c r="K2398" s="4">
        <v>1.695601851851852E-2</v>
      </c>
      <c r="L2398" t="s">
        <v>5848</v>
      </c>
      <c r="M2398" t="s">
        <v>5855</v>
      </c>
      <c r="N2398" s="4">
        <v>1.6238425925925927E-2</v>
      </c>
      <c r="O2398" s="9">
        <v>1.6238425925925927E-2</v>
      </c>
      <c r="P2398">
        <v>62</v>
      </c>
      <c r="Q2398">
        <v>4.2320819112628E-2</v>
      </c>
      <c r="R2398" t="s">
        <v>19</v>
      </c>
      <c r="S2398">
        <v>47</v>
      </c>
      <c r="T2398" t="s">
        <v>9189</v>
      </c>
      <c r="U2398" t="s">
        <v>4579</v>
      </c>
      <c r="V2398" t="s">
        <v>75</v>
      </c>
      <c r="W2398" t="s">
        <v>4579</v>
      </c>
      <c r="X2398" t="s">
        <v>9198</v>
      </c>
      <c r="Y2398" t="s">
        <v>9166</v>
      </c>
      <c r="Z2398" t="s">
        <v>47</v>
      </c>
      <c r="AA2398" t="s">
        <v>91</v>
      </c>
    </row>
    <row r="2399" spans="1:27" x14ac:dyDescent="0.25">
      <c r="A2399">
        <v>3902</v>
      </c>
      <c r="B2399">
        <v>2398</v>
      </c>
      <c r="C2399" t="s">
        <v>6235</v>
      </c>
      <c r="D2399" t="s">
        <v>15</v>
      </c>
      <c r="F2399" t="s">
        <v>3029</v>
      </c>
      <c r="G2399" s="4" t="s">
        <v>30</v>
      </c>
      <c r="H2399" s="4">
        <v>3.3194444444444443E-2</v>
      </c>
      <c r="I2399" s="4">
        <v>3.7303240740740741E-2</v>
      </c>
      <c r="J2399" s="4">
        <v>3.3217592592592591E-3</v>
      </c>
      <c r="K2399" s="4">
        <v>1.7002314814814814E-2</v>
      </c>
      <c r="L2399" t="s">
        <v>5848</v>
      </c>
      <c r="M2399" t="s">
        <v>6236</v>
      </c>
      <c r="N2399" s="4">
        <v>1.6192129629629629E-2</v>
      </c>
      <c r="O2399" s="9">
        <v>1.6192129629629629E-2</v>
      </c>
      <c r="P2399">
        <v>70</v>
      </c>
      <c r="Q2399">
        <v>4.7651463580667103E-2</v>
      </c>
      <c r="R2399" t="s">
        <v>19</v>
      </c>
      <c r="S2399">
        <v>47</v>
      </c>
      <c r="T2399" t="s">
        <v>9188</v>
      </c>
      <c r="U2399" t="s">
        <v>4579</v>
      </c>
      <c r="V2399" t="s">
        <v>75</v>
      </c>
      <c r="W2399" t="s">
        <v>4579</v>
      </c>
      <c r="X2399" t="s">
        <v>9198</v>
      </c>
      <c r="Y2399" t="s">
        <v>9166</v>
      </c>
      <c r="Z2399" t="s">
        <v>47</v>
      </c>
      <c r="AA2399" t="s">
        <v>101</v>
      </c>
    </row>
    <row r="2400" spans="1:27" x14ac:dyDescent="0.25">
      <c r="A2400">
        <v>3863</v>
      </c>
      <c r="B2400">
        <v>2399</v>
      </c>
      <c r="C2400" t="s">
        <v>3030</v>
      </c>
      <c r="D2400" t="s">
        <v>15</v>
      </c>
      <c r="E2400" t="s">
        <v>2500</v>
      </c>
      <c r="F2400" t="s">
        <v>2599</v>
      </c>
      <c r="G2400" s="4" t="s">
        <v>18</v>
      </c>
      <c r="H2400" s="4">
        <v>3.3206018518518517E-2</v>
      </c>
      <c r="I2400" s="4">
        <v>3.7002314814814814E-2</v>
      </c>
      <c r="J2400" s="4">
        <v>3.3217592592592591E-3</v>
      </c>
      <c r="K2400" s="4">
        <v>1.6516203703703703E-2</v>
      </c>
      <c r="L2400" t="s">
        <v>7233</v>
      </c>
      <c r="M2400" t="s">
        <v>6837</v>
      </c>
      <c r="N2400" s="4">
        <v>1.6689814814814814E-2</v>
      </c>
      <c r="O2400" s="9">
        <v>1.6689814814814814E-2</v>
      </c>
      <c r="P2400">
        <v>-15</v>
      </c>
      <c r="Q2400">
        <v>-1.05115627189909E-2</v>
      </c>
      <c r="R2400" t="s">
        <v>23</v>
      </c>
      <c r="S2400">
        <v>47</v>
      </c>
      <c r="T2400" t="s">
        <v>9188</v>
      </c>
      <c r="U2400" t="s">
        <v>4576</v>
      </c>
      <c r="V2400" t="s">
        <v>105</v>
      </c>
      <c r="W2400" t="s">
        <v>4579</v>
      </c>
      <c r="X2400" t="s">
        <v>9198</v>
      </c>
      <c r="Y2400" t="s">
        <v>9166</v>
      </c>
      <c r="Z2400" t="s">
        <v>47</v>
      </c>
      <c r="AA2400" t="s">
        <v>155</v>
      </c>
    </row>
    <row r="2401" spans="1:27" x14ac:dyDescent="0.25">
      <c r="A2401">
        <v>3877</v>
      </c>
      <c r="B2401">
        <v>2400</v>
      </c>
      <c r="C2401" t="s">
        <v>3031</v>
      </c>
      <c r="D2401" t="s">
        <v>15</v>
      </c>
      <c r="F2401" t="s">
        <v>82</v>
      </c>
      <c r="G2401" s="4" t="s">
        <v>18</v>
      </c>
      <c r="H2401" s="4">
        <v>3.3206018518518517E-2</v>
      </c>
      <c r="I2401" s="4">
        <v>3.4699074074074077E-2</v>
      </c>
      <c r="J2401" s="4">
        <v>3.3217592592592591E-3</v>
      </c>
      <c r="K2401" s="4">
        <v>1.6921296296296295E-2</v>
      </c>
      <c r="L2401" t="s">
        <v>7233</v>
      </c>
      <c r="M2401" t="s">
        <v>6848</v>
      </c>
      <c r="N2401" s="4">
        <v>1.6284722222222221E-2</v>
      </c>
      <c r="O2401" s="9">
        <v>1.6284722222222221E-2</v>
      </c>
      <c r="P2401">
        <v>55</v>
      </c>
      <c r="Q2401">
        <v>3.7619699042407702E-2</v>
      </c>
      <c r="R2401" t="s">
        <v>19</v>
      </c>
      <c r="S2401">
        <v>47</v>
      </c>
      <c r="T2401" t="s">
        <v>9188</v>
      </c>
      <c r="U2401" t="s">
        <v>4579</v>
      </c>
      <c r="V2401" t="s">
        <v>105</v>
      </c>
      <c r="W2401" t="s">
        <v>4579</v>
      </c>
      <c r="X2401" t="s">
        <v>9198</v>
      </c>
      <c r="Y2401" t="s">
        <v>9166</v>
      </c>
      <c r="Z2401" t="s">
        <v>47</v>
      </c>
      <c r="AA2401" t="s">
        <v>83</v>
      </c>
    </row>
    <row r="2402" spans="1:27" x14ac:dyDescent="0.25">
      <c r="A2402">
        <v>3358</v>
      </c>
      <c r="B2402">
        <v>2401</v>
      </c>
      <c r="C2402" t="s">
        <v>3032</v>
      </c>
      <c r="D2402" t="s">
        <v>15</v>
      </c>
      <c r="E2402" t="s">
        <v>3033</v>
      </c>
      <c r="F2402" t="s">
        <v>82</v>
      </c>
      <c r="G2402" s="4" t="s">
        <v>207</v>
      </c>
      <c r="H2402" s="4">
        <v>3.321759259259259E-2</v>
      </c>
      <c r="I2402" s="4">
        <v>3.4293981481481481E-2</v>
      </c>
      <c r="J2402" s="4">
        <v>3.3217592592592591E-3</v>
      </c>
      <c r="K2402" s="4">
        <v>1.5960648148148147E-2</v>
      </c>
      <c r="L2402" t="s">
        <v>7112</v>
      </c>
      <c r="M2402" t="s">
        <v>5011</v>
      </c>
      <c r="N2402" s="4">
        <v>1.7256944444444443E-2</v>
      </c>
      <c r="O2402" s="9">
        <v>1.7256944444444443E-2</v>
      </c>
      <c r="P2402">
        <v>-112</v>
      </c>
      <c r="Q2402">
        <v>-8.1218274111675107E-2</v>
      </c>
      <c r="R2402" t="s">
        <v>43</v>
      </c>
      <c r="S2402">
        <v>47</v>
      </c>
      <c r="T2402" t="s">
        <v>9188</v>
      </c>
      <c r="U2402" t="s">
        <v>4576</v>
      </c>
      <c r="V2402" t="s">
        <v>165</v>
      </c>
      <c r="W2402" t="s">
        <v>4579</v>
      </c>
      <c r="X2402" t="s">
        <v>9198</v>
      </c>
      <c r="Y2402" t="s">
        <v>9166</v>
      </c>
      <c r="Z2402" t="s">
        <v>47</v>
      </c>
      <c r="AA2402" t="s">
        <v>191</v>
      </c>
    </row>
    <row r="2403" spans="1:27" x14ac:dyDescent="0.25">
      <c r="A2403">
        <v>1888</v>
      </c>
      <c r="B2403">
        <v>2402</v>
      </c>
      <c r="C2403" t="s">
        <v>7620</v>
      </c>
      <c r="D2403" t="s">
        <v>15</v>
      </c>
      <c r="E2403" t="s">
        <v>254</v>
      </c>
      <c r="F2403" t="s">
        <v>29</v>
      </c>
      <c r="G2403" s="4" t="s">
        <v>151</v>
      </c>
      <c r="H2403" s="4">
        <v>3.321759259259259E-2</v>
      </c>
      <c r="I2403" s="4">
        <v>3.6979166666666667E-2</v>
      </c>
      <c r="J2403" s="4">
        <v>3.3217592592592591E-3</v>
      </c>
      <c r="K2403" s="4">
        <v>1.6782407407407409E-2</v>
      </c>
      <c r="L2403" t="s">
        <v>7112</v>
      </c>
      <c r="M2403" t="s">
        <v>6937</v>
      </c>
      <c r="N2403" s="4">
        <v>1.6435185185185185E-2</v>
      </c>
      <c r="O2403" s="9">
        <v>1.6435185185185185E-2</v>
      </c>
      <c r="P2403">
        <v>30</v>
      </c>
      <c r="Q2403">
        <v>2.06896551724138E-2</v>
      </c>
      <c r="R2403" t="s">
        <v>19</v>
      </c>
      <c r="S2403">
        <v>47</v>
      </c>
      <c r="T2403" t="s">
        <v>9189</v>
      </c>
      <c r="U2403" t="s">
        <v>4576</v>
      </c>
      <c r="V2403" t="s">
        <v>75</v>
      </c>
      <c r="W2403" t="s">
        <v>4579</v>
      </c>
      <c r="X2403" t="s">
        <v>9198</v>
      </c>
      <c r="Y2403" t="s">
        <v>9166</v>
      </c>
      <c r="Z2403" t="s">
        <v>47</v>
      </c>
      <c r="AA2403" t="s">
        <v>40</v>
      </c>
    </row>
    <row r="2404" spans="1:27" x14ac:dyDescent="0.25">
      <c r="A2404">
        <v>843</v>
      </c>
      <c r="B2404">
        <v>2403</v>
      </c>
      <c r="C2404" t="s">
        <v>3034</v>
      </c>
      <c r="D2404" t="s">
        <v>15</v>
      </c>
      <c r="F2404" t="s">
        <v>82</v>
      </c>
      <c r="G2404" s="4" t="s">
        <v>18</v>
      </c>
      <c r="H2404" s="4">
        <v>3.321759259259259E-2</v>
      </c>
      <c r="I2404" s="4">
        <v>3.4884259259259261E-2</v>
      </c>
      <c r="J2404" s="4">
        <v>3.3217592592592591E-3</v>
      </c>
      <c r="K2404" s="4">
        <v>1.6273148148148148E-2</v>
      </c>
      <c r="L2404" t="s">
        <v>7112</v>
      </c>
      <c r="M2404" t="s">
        <v>5289</v>
      </c>
      <c r="N2404" s="4">
        <v>1.6944444444444446E-2</v>
      </c>
      <c r="O2404" s="9">
        <v>1.6944444444444446E-2</v>
      </c>
      <c r="P2404">
        <v>-58</v>
      </c>
      <c r="Q2404">
        <v>-4.1251778093883397E-2</v>
      </c>
      <c r="R2404" t="s">
        <v>43</v>
      </c>
      <c r="S2404">
        <v>47</v>
      </c>
      <c r="T2404" t="s">
        <v>9188</v>
      </c>
      <c r="U2404" t="s">
        <v>4579</v>
      </c>
      <c r="V2404" t="s">
        <v>105</v>
      </c>
      <c r="W2404" t="s">
        <v>4579</v>
      </c>
      <c r="X2404" t="s">
        <v>9198</v>
      </c>
      <c r="Y2404" t="s">
        <v>9166</v>
      </c>
      <c r="Z2404" t="s">
        <v>47</v>
      </c>
      <c r="AA2404" t="s">
        <v>93</v>
      </c>
    </row>
    <row r="2405" spans="1:27" x14ac:dyDescent="0.25">
      <c r="A2405">
        <v>197</v>
      </c>
      <c r="B2405">
        <v>2404</v>
      </c>
      <c r="C2405" t="s">
        <v>9102</v>
      </c>
      <c r="D2405" t="s">
        <v>15</v>
      </c>
      <c r="E2405" t="s">
        <v>1467</v>
      </c>
      <c r="F2405" t="s">
        <v>82</v>
      </c>
      <c r="G2405" s="4" t="s">
        <v>1011</v>
      </c>
      <c r="H2405" s="4">
        <v>3.321759259259259E-2</v>
      </c>
      <c r="I2405" s="4">
        <v>3.4062500000000002E-2</v>
      </c>
      <c r="J2405" s="4">
        <v>3.3217592592592591E-3</v>
      </c>
      <c r="K2405" s="4">
        <v>1.6122685185185184E-2</v>
      </c>
      <c r="L2405" t="s">
        <v>7112</v>
      </c>
      <c r="M2405" t="s">
        <v>7004</v>
      </c>
      <c r="N2405" s="4">
        <v>1.7094907407407406E-2</v>
      </c>
      <c r="O2405" s="9">
        <v>1.7094907407407406E-2</v>
      </c>
      <c r="P2405">
        <v>-84</v>
      </c>
      <c r="Q2405">
        <v>-6.0301507537688398E-2</v>
      </c>
      <c r="R2405" t="s">
        <v>43</v>
      </c>
      <c r="S2405">
        <v>47</v>
      </c>
      <c r="T2405" t="s">
        <v>9189</v>
      </c>
      <c r="U2405" t="s">
        <v>4576</v>
      </c>
      <c r="V2405" t="s">
        <v>136</v>
      </c>
      <c r="W2405" t="s">
        <v>4579</v>
      </c>
      <c r="X2405" t="s">
        <v>9198</v>
      </c>
      <c r="Y2405" t="s">
        <v>9166</v>
      </c>
      <c r="Z2405" t="s">
        <v>47</v>
      </c>
      <c r="AA2405" t="s">
        <v>51</v>
      </c>
    </row>
    <row r="2406" spans="1:27" x14ac:dyDescent="0.25">
      <c r="A2406">
        <v>4029</v>
      </c>
      <c r="B2406">
        <v>2405</v>
      </c>
      <c r="C2406" t="s">
        <v>3035</v>
      </c>
      <c r="D2406" t="s">
        <v>15</v>
      </c>
      <c r="F2406" t="s">
        <v>634</v>
      </c>
      <c r="G2406" s="4" t="s">
        <v>135</v>
      </c>
      <c r="H2406" s="4">
        <v>3.3229166666666664E-2</v>
      </c>
      <c r="I2406" s="4">
        <v>3.7430555555555557E-2</v>
      </c>
      <c r="J2406" s="4">
        <v>3.3217592592592591E-3</v>
      </c>
      <c r="K2406" s="4">
        <v>1.7094907407407406E-2</v>
      </c>
      <c r="L2406" t="s">
        <v>4647</v>
      </c>
      <c r="M2406" t="s">
        <v>4650</v>
      </c>
      <c r="N2406" s="4">
        <v>1.6134259259259258E-2</v>
      </c>
      <c r="O2406" s="9">
        <v>1.6134259259259258E-2</v>
      </c>
      <c r="P2406">
        <v>83</v>
      </c>
      <c r="Q2406">
        <v>5.6194989844278898E-2</v>
      </c>
      <c r="R2406" t="s">
        <v>19</v>
      </c>
      <c r="S2406">
        <v>47</v>
      </c>
      <c r="T2406" t="s">
        <v>9188</v>
      </c>
      <c r="U2406" t="s">
        <v>4579</v>
      </c>
      <c r="V2406" t="s">
        <v>136</v>
      </c>
      <c r="W2406" t="s">
        <v>4579</v>
      </c>
      <c r="X2406" t="s">
        <v>9198</v>
      </c>
      <c r="Y2406" t="s">
        <v>9166</v>
      </c>
      <c r="Z2406" t="s">
        <v>47</v>
      </c>
      <c r="AA2406" t="s">
        <v>124</v>
      </c>
    </row>
    <row r="2407" spans="1:27" x14ac:dyDescent="0.25">
      <c r="A2407">
        <v>1049</v>
      </c>
      <c r="B2407">
        <v>2406</v>
      </c>
      <c r="C2407" t="s">
        <v>4646</v>
      </c>
      <c r="D2407" t="s">
        <v>15</v>
      </c>
      <c r="F2407" t="s">
        <v>82</v>
      </c>
      <c r="G2407" s="4" t="s">
        <v>18</v>
      </c>
      <c r="H2407" s="4">
        <v>3.3229166666666664E-2</v>
      </c>
      <c r="I2407" s="4">
        <v>3.7384259259259256E-2</v>
      </c>
      <c r="J2407" s="4">
        <v>3.3217592592592591E-3</v>
      </c>
      <c r="K2407" s="4">
        <v>1.6724537037037038E-2</v>
      </c>
      <c r="L2407" t="s">
        <v>4647</v>
      </c>
      <c r="M2407" t="s">
        <v>4648</v>
      </c>
      <c r="N2407" s="4">
        <v>1.650462962962963E-2</v>
      </c>
      <c r="O2407" s="9">
        <v>1.650462962962963E-2</v>
      </c>
      <c r="P2407">
        <v>19</v>
      </c>
      <c r="Q2407">
        <v>1.31487889273356E-2</v>
      </c>
      <c r="R2407" t="s">
        <v>23</v>
      </c>
      <c r="S2407">
        <v>47</v>
      </c>
      <c r="T2407" t="s">
        <v>9188</v>
      </c>
      <c r="U2407" t="s">
        <v>4579</v>
      </c>
      <c r="V2407" t="s">
        <v>105</v>
      </c>
      <c r="W2407" t="s">
        <v>4579</v>
      </c>
      <c r="X2407" t="s">
        <v>9198</v>
      </c>
      <c r="Y2407" t="s">
        <v>9166</v>
      </c>
      <c r="Z2407" t="s">
        <v>47</v>
      </c>
      <c r="AA2407" t="s">
        <v>9176</v>
      </c>
    </row>
    <row r="2408" spans="1:27" x14ac:dyDescent="0.25">
      <c r="A2408">
        <v>649</v>
      </c>
      <c r="B2408">
        <v>2407</v>
      </c>
      <c r="C2408" t="s">
        <v>3036</v>
      </c>
      <c r="D2408" t="s">
        <v>15</v>
      </c>
      <c r="E2408" t="s">
        <v>3037</v>
      </c>
      <c r="F2408" t="s">
        <v>3038</v>
      </c>
      <c r="G2408" s="4" t="s">
        <v>207</v>
      </c>
      <c r="H2408" s="4">
        <v>3.3229166666666664E-2</v>
      </c>
      <c r="I2408" s="4">
        <v>3.7858796296296293E-2</v>
      </c>
      <c r="J2408" s="4">
        <v>3.3217592592592591E-3</v>
      </c>
      <c r="K2408" s="4">
        <v>1.6909722222222222E-2</v>
      </c>
      <c r="L2408" t="s">
        <v>4647</v>
      </c>
      <c r="M2408" t="s">
        <v>4658</v>
      </c>
      <c r="N2408" s="4">
        <v>1.6319444444444445E-2</v>
      </c>
      <c r="O2408" s="9">
        <v>1.6319444444444445E-2</v>
      </c>
      <c r="P2408">
        <v>51</v>
      </c>
      <c r="Q2408">
        <v>3.4907597535934302E-2</v>
      </c>
      <c r="R2408" t="s">
        <v>19</v>
      </c>
      <c r="S2408">
        <v>47</v>
      </c>
      <c r="T2408" t="s">
        <v>9188</v>
      </c>
      <c r="U2408" t="s">
        <v>4576</v>
      </c>
      <c r="V2408" t="s">
        <v>165</v>
      </c>
      <c r="W2408" t="s">
        <v>4579</v>
      </c>
      <c r="X2408" t="s">
        <v>9198</v>
      </c>
      <c r="Y2408" t="s">
        <v>9166</v>
      </c>
      <c r="Z2408" t="s">
        <v>47</v>
      </c>
      <c r="AA2408" t="s">
        <v>79</v>
      </c>
    </row>
    <row r="2409" spans="1:27" x14ac:dyDescent="0.25">
      <c r="A2409">
        <v>2513</v>
      </c>
      <c r="B2409">
        <v>2408</v>
      </c>
      <c r="C2409" t="s">
        <v>5509</v>
      </c>
      <c r="D2409" t="s">
        <v>15</v>
      </c>
      <c r="F2409" t="s">
        <v>82</v>
      </c>
      <c r="G2409" s="4" t="s">
        <v>1011</v>
      </c>
      <c r="H2409" s="4">
        <v>3.3240740740740737E-2</v>
      </c>
      <c r="I2409" s="4">
        <v>3.4490740740740738E-2</v>
      </c>
      <c r="J2409" s="4">
        <v>3.3217592592592591E-3</v>
      </c>
      <c r="K2409" s="4">
        <v>1.6273148148148148E-2</v>
      </c>
      <c r="L2409" t="s">
        <v>5510</v>
      </c>
      <c r="M2409" t="s">
        <v>5289</v>
      </c>
      <c r="N2409" s="4">
        <v>1.6967592592592593E-2</v>
      </c>
      <c r="O2409" s="9">
        <v>1.6967592592592593E-2</v>
      </c>
      <c r="P2409">
        <v>-60</v>
      </c>
      <c r="Q2409">
        <v>-4.2674253200569001E-2</v>
      </c>
      <c r="R2409" t="s">
        <v>43</v>
      </c>
      <c r="S2409">
        <v>47</v>
      </c>
      <c r="T2409" t="s">
        <v>9189</v>
      </c>
      <c r="U2409" t="s">
        <v>4579</v>
      </c>
      <c r="V2409" t="s">
        <v>136</v>
      </c>
      <c r="W2409" t="s">
        <v>4579</v>
      </c>
      <c r="X2409" t="s">
        <v>9198</v>
      </c>
      <c r="Y2409" t="s">
        <v>9166</v>
      </c>
      <c r="Z2409" t="s">
        <v>47</v>
      </c>
      <c r="AA2409" t="s">
        <v>93</v>
      </c>
    </row>
    <row r="2410" spans="1:27" x14ac:dyDescent="0.25">
      <c r="A2410">
        <v>3553</v>
      </c>
      <c r="B2410">
        <v>2409</v>
      </c>
      <c r="C2410" t="s">
        <v>3039</v>
      </c>
      <c r="D2410" t="s">
        <v>15</v>
      </c>
      <c r="E2410" t="s">
        <v>367</v>
      </c>
      <c r="F2410" t="s">
        <v>1383</v>
      </c>
      <c r="G2410" s="4" t="s">
        <v>135</v>
      </c>
      <c r="H2410" s="4">
        <v>3.3240740740740737E-2</v>
      </c>
      <c r="I2410" s="4">
        <v>3.7418981481481484E-2</v>
      </c>
      <c r="J2410" s="4">
        <v>3.3217592592592591E-3</v>
      </c>
      <c r="K2410" s="4">
        <v>1.7141203703703704E-2</v>
      </c>
      <c r="L2410" t="s">
        <v>5510</v>
      </c>
      <c r="M2410" t="s">
        <v>5057</v>
      </c>
      <c r="N2410" s="4">
        <v>1.6099537037037037E-2</v>
      </c>
      <c r="O2410" s="9">
        <v>1.6099537037037037E-2</v>
      </c>
      <c r="P2410">
        <v>90</v>
      </c>
      <c r="Q2410">
        <v>6.0769750168804898E-2</v>
      </c>
      <c r="R2410" t="s">
        <v>19</v>
      </c>
      <c r="S2410">
        <v>47</v>
      </c>
      <c r="T2410" t="s">
        <v>9188</v>
      </c>
      <c r="U2410" t="s">
        <v>4576</v>
      </c>
      <c r="V2410" t="s">
        <v>136</v>
      </c>
      <c r="W2410" t="s">
        <v>4579</v>
      </c>
      <c r="X2410" t="s">
        <v>9198</v>
      </c>
      <c r="Y2410" t="s">
        <v>9166</v>
      </c>
      <c r="Z2410" t="s">
        <v>47</v>
      </c>
      <c r="AA2410" t="s">
        <v>139</v>
      </c>
    </row>
    <row r="2411" spans="1:27" x14ac:dyDescent="0.25">
      <c r="A2411">
        <v>4732</v>
      </c>
      <c r="B2411">
        <v>2410</v>
      </c>
      <c r="C2411" t="s">
        <v>5511</v>
      </c>
      <c r="D2411" t="s">
        <v>15</v>
      </c>
      <c r="F2411" t="s">
        <v>82</v>
      </c>
      <c r="G2411" s="4" t="s">
        <v>186</v>
      </c>
      <c r="H2411" s="4">
        <v>3.3252314814814818E-2</v>
      </c>
      <c r="I2411" s="4">
        <v>3.7025462962962961E-2</v>
      </c>
      <c r="J2411" s="4">
        <v>3.3217592592592591E-3</v>
      </c>
      <c r="K2411" s="4">
        <v>1.6493055555555556E-2</v>
      </c>
      <c r="L2411" t="s">
        <v>5512</v>
      </c>
      <c r="M2411" t="s">
        <v>5513</v>
      </c>
      <c r="N2411" s="4">
        <v>1.6759259259259258E-2</v>
      </c>
      <c r="O2411" s="9">
        <v>1.6759259259259258E-2</v>
      </c>
      <c r="P2411">
        <v>-23</v>
      </c>
      <c r="Q2411">
        <v>-1.6140350877193E-2</v>
      </c>
      <c r="R2411" t="s">
        <v>23</v>
      </c>
      <c r="S2411">
        <v>47</v>
      </c>
      <c r="T2411" t="s">
        <v>9189</v>
      </c>
      <c r="U2411" t="s">
        <v>4579</v>
      </c>
      <c r="V2411" t="s">
        <v>105</v>
      </c>
      <c r="W2411" t="s">
        <v>4579</v>
      </c>
      <c r="X2411" t="s">
        <v>9198</v>
      </c>
      <c r="Y2411" t="s">
        <v>9166</v>
      </c>
      <c r="Z2411" t="s">
        <v>47</v>
      </c>
      <c r="AA2411" t="s">
        <v>149</v>
      </c>
    </row>
    <row r="2412" spans="1:27" x14ac:dyDescent="0.25">
      <c r="A2412">
        <v>2923</v>
      </c>
      <c r="B2412">
        <v>2411</v>
      </c>
      <c r="C2412" t="s">
        <v>3040</v>
      </c>
      <c r="D2412" t="s">
        <v>15</v>
      </c>
      <c r="E2412" t="s">
        <v>2401</v>
      </c>
      <c r="F2412" t="s">
        <v>3041</v>
      </c>
      <c r="G2412" s="4" t="s">
        <v>186</v>
      </c>
      <c r="H2412" s="4">
        <v>3.3252314814814818E-2</v>
      </c>
      <c r="I2412" s="4">
        <v>3.6840277777777777E-2</v>
      </c>
      <c r="J2412" s="4">
        <v>3.3217592592592591E-3</v>
      </c>
      <c r="K2412" s="4">
        <v>1.6828703703703703E-2</v>
      </c>
      <c r="L2412" t="s">
        <v>5512</v>
      </c>
      <c r="M2412" t="s">
        <v>5535</v>
      </c>
      <c r="N2412" s="4">
        <v>1.6423611111111111E-2</v>
      </c>
      <c r="O2412" s="9">
        <v>1.6423611111111111E-2</v>
      </c>
      <c r="P2412">
        <v>35</v>
      </c>
      <c r="Q2412">
        <v>2.40715268225585E-2</v>
      </c>
      <c r="R2412" t="s">
        <v>19</v>
      </c>
      <c r="S2412">
        <v>47</v>
      </c>
      <c r="T2412" t="s">
        <v>9189</v>
      </c>
      <c r="U2412" t="s">
        <v>4576</v>
      </c>
      <c r="V2412" t="s">
        <v>105</v>
      </c>
      <c r="W2412" t="s">
        <v>4579</v>
      </c>
      <c r="X2412" t="s">
        <v>9198</v>
      </c>
      <c r="Y2412" t="s">
        <v>9166</v>
      </c>
      <c r="Z2412" t="s">
        <v>47</v>
      </c>
      <c r="AA2412" t="s">
        <v>55</v>
      </c>
    </row>
    <row r="2413" spans="1:27" x14ac:dyDescent="0.25">
      <c r="A2413">
        <v>1158</v>
      </c>
      <c r="B2413">
        <v>2412</v>
      </c>
      <c r="C2413" t="s">
        <v>6380</v>
      </c>
      <c r="D2413" t="s">
        <v>15</v>
      </c>
      <c r="F2413" t="s">
        <v>288</v>
      </c>
      <c r="G2413" s="4" t="s">
        <v>1054</v>
      </c>
      <c r="H2413" s="4">
        <v>3.3263888888888891E-2</v>
      </c>
      <c r="I2413" s="4">
        <v>3.7071759259259263E-2</v>
      </c>
      <c r="J2413" s="4">
        <v>3.3217592592592591E-3</v>
      </c>
      <c r="K2413" s="4">
        <v>1.6481481481481482E-2</v>
      </c>
      <c r="L2413" t="s">
        <v>6381</v>
      </c>
      <c r="M2413" t="s">
        <v>5978</v>
      </c>
      <c r="N2413" s="4">
        <v>1.6782407407407409E-2</v>
      </c>
      <c r="O2413" s="9">
        <v>1.6782407407407409E-2</v>
      </c>
      <c r="P2413">
        <v>-26</v>
      </c>
      <c r="Q2413">
        <v>-1.82584269662921E-2</v>
      </c>
      <c r="R2413" t="s">
        <v>23</v>
      </c>
      <c r="S2413">
        <v>47</v>
      </c>
      <c r="T2413" t="s">
        <v>9188</v>
      </c>
      <c r="U2413" t="s">
        <v>4579</v>
      </c>
      <c r="V2413" t="s">
        <v>195</v>
      </c>
      <c r="W2413" t="s">
        <v>4579</v>
      </c>
      <c r="X2413" t="s">
        <v>9198</v>
      </c>
      <c r="Y2413" t="s">
        <v>9166</v>
      </c>
      <c r="Z2413" t="s">
        <v>47</v>
      </c>
      <c r="AA2413" t="s">
        <v>147</v>
      </c>
    </row>
    <row r="2414" spans="1:27" x14ac:dyDescent="0.25">
      <c r="A2414">
        <v>4567</v>
      </c>
      <c r="B2414">
        <v>2413</v>
      </c>
      <c r="C2414" t="s">
        <v>3042</v>
      </c>
      <c r="D2414" t="s">
        <v>15</v>
      </c>
      <c r="F2414" t="s">
        <v>3043</v>
      </c>
      <c r="G2414" s="4" t="s">
        <v>135</v>
      </c>
      <c r="H2414" s="4">
        <v>3.3263888888888891E-2</v>
      </c>
      <c r="I2414" s="4">
        <v>3.7083333333333336E-2</v>
      </c>
      <c r="J2414" s="4">
        <v>3.3217592592592591E-3</v>
      </c>
      <c r="K2414" s="4">
        <v>1.653935185185185E-2</v>
      </c>
      <c r="L2414" t="s">
        <v>6381</v>
      </c>
      <c r="M2414" t="s">
        <v>5193</v>
      </c>
      <c r="N2414" s="4">
        <v>1.6724537037037038E-2</v>
      </c>
      <c r="O2414" s="9">
        <v>1.6724537037037038E-2</v>
      </c>
      <c r="P2414">
        <v>-16</v>
      </c>
      <c r="Q2414">
        <v>-1.11966410076977E-2</v>
      </c>
      <c r="R2414" t="s">
        <v>23</v>
      </c>
      <c r="S2414">
        <v>47</v>
      </c>
      <c r="T2414" t="s">
        <v>9188</v>
      </c>
      <c r="U2414" t="s">
        <v>4579</v>
      </c>
      <c r="V2414" t="s">
        <v>136</v>
      </c>
      <c r="W2414" t="s">
        <v>4579</v>
      </c>
      <c r="X2414" t="s">
        <v>9198</v>
      </c>
      <c r="Y2414" t="s">
        <v>9166</v>
      </c>
      <c r="Z2414" t="s">
        <v>47</v>
      </c>
      <c r="AA2414" t="s">
        <v>161</v>
      </c>
    </row>
    <row r="2415" spans="1:27" x14ac:dyDescent="0.25">
      <c r="A2415">
        <v>6056</v>
      </c>
      <c r="B2415">
        <v>2414</v>
      </c>
      <c r="C2415" t="s">
        <v>8104</v>
      </c>
      <c r="D2415" t="s">
        <v>15</v>
      </c>
      <c r="E2415" t="s">
        <v>3044</v>
      </c>
      <c r="F2415" t="s">
        <v>1100</v>
      </c>
      <c r="G2415" s="4" t="s">
        <v>207</v>
      </c>
      <c r="H2415" s="4">
        <v>3.3263888888888891E-2</v>
      </c>
      <c r="I2415" s="4">
        <v>3.4872685185185187E-2</v>
      </c>
      <c r="J2415" s="4">
        <v>3.3217592592592591E-3</v>
      </c>
      <c r="K2415" s="4">
        <v>1.5972222222222221E-2</v>
      </c>
      <c r="L2415" t="s">
        <v>6381</v>
      </c>
      <c r="M2415" t="s">
        <v>8105</v>
      </c>
      <c r="N2415" s="4">
        <v>1.7291666666666667E-2</v>
      </c>
      <c r="O2415" s="9">
        <v>1.7291666666666667E-2</v>
      </c>
      <c r="P2415">
        <v>-114</v>
      </c>
      <c r="Q2415">
        <v>-8.2608695652173894E-2</v>
      </c>
      <c r="R2415" t="s">
        <v>43</v>
      </c>
      <c r="S2415">
        <v>47</v>
      </c>
      <c r="T2415" t="s">
        <v>9188</v>
      </c>
      <c r="U2415" t="s">
        <v>4576</v>
      </c>
      <c r="V2415" t="s">
        <v>165</v>
      </c>
      <c r="W2415" t="s">
        <v>4579</v>
      </c>
      <c r="X2415" t="s">
        <v>9198</v>
      </c>
      <c r="Y2415" t="s">
        <v>9166</v>
      </c>
      <c r="Z2415" t="s">
        <v>47</v>
      </c>
      <c r="AA2415" t="s">
        <v>9171</v>
      </c>
    </row>
    <row r="2416" spans="1:27" x14ac:dyDescent="0.25">
      <c r="A2416">
        <v>3843</v>
      </c>
      <c r="B2416">
        <v>2415</v>
      </c>
      <c r="C2416" t="s">
        <v>3045</v>
      </c>
      <c r="D2416" t="s">
        <v>15</v>
      </c>
      <c r="F2416" t="s">
        <v>406</v>
      </c>
      <c r="G2416" s="4" t="s">
        <v>18</v>
      </c>
      <c r="H2416" s="4">
        <v>3.3263888888888891E-2</v>
      </c>
      <c r="I2416" s="4">
        <v>3.6967592592592594E-2</v>
      </c>
      <c r="J2416" s="4">
        <v>3.3217592592592591E-3</v>
      </c>
      <c r="K2416" s="4">
        <v>1.636574074074074E-2</v>
      </c>
      <c r="L2416" t="s">
        <v>6381</v>
      </c>
      <c r="M2416" t="s">
        <v>7113</v>
      </c>
      <c r="N2416" s="4">
        <v>1.6898148148148148E-2</v>
      </c>
      <c r="O2416" s="9">
        <v>1.6898148148148148E-2</v>
      </c>
      <c r="P2416">
        <v>-46</v>
      </c>
      <c r="Q2416">
        <v>-3.2531824611032503E-2</v>
      </c>
      <c r="R2416" t="s">
        <v>43</v>
      </c>
      <c r="S2416">
        <v>47</v>
      </c>
      <c r="T2416" t="s">
        <v>9188</v>
      </c>
      <c r="U2416" t="s">
        <v>4579</v>
      </c>
      <c r="V2416" t="s">
        <v>105</v>
      </c>
      <c r="W2416" t="s">
        <v>4579</v>
      </c>
      <c r="X2416" t="s">
        <v>9198</v>
      </c>
      <c r="Y2416" t="s">
        <v>9166</v>
      </c>
      <c r="Z2416" t="s">
        <v>47</v>
      </c>
      <c r="AA2416" t="s">
        <v>117</v>
      </c>
    </row>
    <row r="2417" spans="1:27" x14ac:dyDescent="0.25">
      <c r="A2417">
        <v>1903</v>
      </c>
      <c r="B2417">
        <v>2416</v>
      </c>
      <c r="C2417" t="s">
        <v>6742</v>
      </c>
      <c r="D2417" t="s">
        <v>15</v>
      </c>
      <c r="F2417" t="s">
        <v>1696</v>
      </c>
      <c r="G2417" s="4" t="s">
        <v>135</v>
      </c>
      <c r="H2417" s="4">
        <v>3.3275462962962965E-2</v>
      </c>
      <c r="I2417" s="4">
        <v>3.4305555555555554E-2</v>
      </c>
      <c r="J2417" s="4">
        <v>3.3333333333333335E-3</v>
      </c>
      <c r="K2417" s="4">
        <v>1.5416666666666667E-2</v>
      </c>
      <c r="L2417" t="s">
        <v>5992</v>
      </c>
      <c r="M2417" t="s">
        <v>4989</v>
      </c>
      <c r="N2417" s="4">
        <v>1.7858796296296296E-2</v>
      </c>
      <c r="O2417" s="9">
        <v>1.7858796296296296E-2</v>
      </c>
      <c r="P2417">
        <v>-211</v>
      </c>
      <c r="Q2417">
        <v>-0.158408408408408</v>
      </c>
      <c r="R2417" t="s">
        <v>43</v>
      </c>
      <c r="S2417">
        <v>47</v>
      </c>
      <c r="T2417" t="s">
        <v>9188</v>
      </c>
      <c r="U2417" t="s">
        <v>4579</v>
      </c>
      <c r="V2417" t="s">
        <v>136</v>
      </c>
      <c r="W2417" t="s">
        <v>4579</v>
      </c>
      <c r="X2417" t="s">
        <v>9198</v>
      </c>
      <c r="Y2417" t="s">
        <v>9166</v>
      </c>
      <c r="Z2417" t="s">
        <v>47</v>
      </c>
      <c r="AA2417" t="s">
        <v>47</v>
      </c>
    </row>
    <row r="2418" spans="1:27" x14ac:dyDescent="0.25">
      <c r="A2418">
        <v>465</v>
      </c>
      <c r="B2418">
        <v>2417</v>
      </c>
      <c r="C2418" t="s">
        <v>3046</v>
      </c>
      <c r="D2418" t="s">
        <v>15</v>
      </c>
      <c r="F2418" t="s">
        <v>1233</v>
      </c>
      <c r="G2418" s="4" t="s">
        <v>186</v>
      </c>
      <c r="H2418" s="4">
        <v>3.3275462962962965E-2</v>
      </c>
      <c r="I2418" s="4">
        <v>3.7175925925925925E-2</v>
      </c>
      <c r="J2418" s="4">
        <v>3.3333333333333335E-3</v>
      </c>
      <c r="K2418" s="4">
        <v>1.6701388888888891E-2</v>
      </c>
      <c r="L2418" t="s">
        <v>5992</v>
      </c>
      <c r="M2418" t="s">
        <v>5989</v>
      </c>
      <c r="N2418" s="4">
        <v>1.6574074074074074E-2</v>
      </c>
      <c r="O2418" s="9">
        <v>1.6574074074074074E-2</v>
      </c>
      <c r="P2418">
        <v>11</v>
      </c>
      <c r="Q2418">
        <v>7.6230076230076197E-3</v>
      </c>
      <c r="R2418" t="s">
        <v>23</v>
      </c>
      <c r="S2418">
        <v>47</v>
      </c>
      <c r="T2418" t="s">
        <v>9189</v>
      </c>
      <c r="U2418" t="s">
        <v>4579</v>
      </c>
      <c r="V2418" t="s">
        <v>105</v>
      </c>
      <c r="W2418" t="s">
        <v>4579</v>
      </c>
      <c r="X2418" t="s">
        <v>9198</v>
      </c>
      <c r="Y2418" t="s">
        <v>9166</v>
      </c>
      <c r="Z2418" t="s">
        <v>47</v>
      </c>
      <c r="AA2418" t="s">
        <v>9174</v>
      </c>
    </row>
    <row r="2419" spans="1:27" x14ac:dyDescent="0.25">
      <c r="A2419">
        <v>4915</v>
      </c>
      <c r="B2419">
        <v>2418</v>
      </c>
      <c r="C2419" t="s">
        <v>6237</v>
      </c>
      <c r="D2419" t="s">
        <v>15</v>
      </c>
      <c r="F2419" t="s">
        <v>1063</v>
      </c>
      <c r="G2419" s="4" t="s">
        <v>30</v>
      </c>
      <c r="H2419" s="4">
        <v>3.3275462962962965E-2</v>
      </c>
      <c r="I2419" s="4">
        <v>3.740740740740741E-2</v>
      </c>
      <c r="J2419" s="4">
        <v>3.3333333333333335E-3</v>
      </c>
      <c r="K2419" s="4">
        <v>1.6828703703703703E-2</v>
      </c>
      <c r="L2419" t="s">
        <v>5992</v>
      </c>
      <c r="M2419" t="s">
        <v>5535</v>
      </c>
      <c r="N2419" s="4">
        <v>1.6446759259259258E-2</v>
      </c>
      <c r="O2419" s="9">
        <v>1.6446759259259258E-2</v>
      </c>
      <c r="P2419">
        <v>33</v>
      </c>
      <c r="Q2419">
        <v>2.26960110041265E-2</v>
      </c>
      <c r="R2419" t="s">
        <v>19</v>
      </c>
      <c r="S2419">
        <v>47</v>
      </c>
      <c r="T2419" t="s">
        <v>9188</v>
      </c>
      <c r="U2419" t="s">
        <v>4579</v>
      </c>
      <c r="V2419" t="s">
        <v>75</v>
      </c>
      <c r="W2419" t="s">
        <v>4579</v>
      </c>
      <c r="X2419" t="s">
        <v>9198</v>
      </c>
      <c r="Y2419" t="s">
        <v>9166</v>
      </c>
      <c r="Z2419" t="s">
        <v>47</v>
      </c>
      <c r="AA2419" t="s">
        <v>55</v>
      </c>
    </row>
    <row r="2420" spans="1:27" x14ac:dyDescent="0.25">
      <c r="A2420">
        <v>2194</v>
      </c>
      <c r="B2420">
        <v>2419</v>
      </c>
      <c r="C2420" t="s">
        <v>3047</v>
      </c>
      <c r="D2420" t="s">
        <v>15</v>
      </c>
      <c r="E2420" t="s">
        <v>627</v>
      </c>
      <c r="F2420" t="s">
        <v>1289</v>
      </c>
      <c r="G2420" s="4" t="s">
        <v>1795</v>
      </c>
      <c r="H2420" s="4">
        <v>3.3287037037037039E-2</v>
      </c>
      <c r="I2420" s="4">
        <v>3.7048611111111109E-2</v>
      </c>
      <c r="J2420" s="4">
        <v>3.3333333333333335E-3</v>
      </c>
      <c r="K2420" s="4">
        <v>1.6689814814814814E-2</v>
      </c>
      <c r="L2420" t="s">
        <v>7381</v>
      </c>
      <c r="M2420" t="s">
        <v>5046</v>
      </c>
      <c r="N2420" s="4">
        <v>1.6597222222222222E-2</v>
      </c>
      <c r="O2420" s="9">
        <v>1.6597222222222222E-2</v>
      </c>
      <c r="P2420">
        <v>8</v>
      </c>
      <c r="Q2420">
        <v>5.5478502080443803E-3</v>
      </c>
      <c r="R2420" t="s">
        <v>23</v>
      </c>
      <c r="S2420">
        <v>47</v>
      </c>
      <c r="T2420" t="s">
        <v>9189</v>
      </c>
      <c r="U2420" t="s">
        <v>4576</v>
      </c>
      <c r="V2420" t="s">
        <v>165</v>
      </c>
      <c r="W2420" t="s">
        <v>4579</v>
      </c>
      <c r="X2420" t="s">
        <v>9198</v>
      </c>
      <c r="Y2420" t="s">
        <v>9166</v>
      </c>
      <c r="Z2420" t="s">
        <v>47</v>
      </c>
      <c r="AA2420" t="s">
        <v>9175</v>
      </c>
    </row>
    <row r="2421" spans="1:27" x14ac:dyDescent="0.25">
      <c r="A2421">
        <v>1380</v>
      </c>
      <c r="B2421">
        <v>2420</v>
      </c>
      <c r="C2421" t="s">
        <v>3048</v>
      </c>
      <c r="D2421" t="s">
        <v>15</v>
      </c>
      <c r="F2421" t="s">
        <v>82</v>
      </c>
      <c r="G2421" s="4" t="s">
        <v>207</v>
      </c>
      <c r="H2421" s="4">
        <v>3.3298611111111112E-2</v>
      </c>
      <c r="I2421" s="4">
        <v>3.7766203703703705E-2</v>
      </c>
      <c r="J2421" s="4">
        <v>3.3333333333333335E-3</v>
      </c>
      <c r="K2421" s="4">
        <v>1.6944444444444446E-2</v>
      </c>
      <c r="L2421" t="s">
        <v>5301</v>
      </c>
      <c r="M2421" t="s">
        <v>5302</v>
      </c>
      <c r="N2421" s="4">
        <v>1.6354166666666666E-2</v>
      </c>
      <c r="O2421" s="9">
        <v>1.6354166666666666E-2</v>
      </c>
      <c r="P2421">
        <v>51</v>
      </c>
      <c r="Q2421">
        <v>3.4836065573770503E-2</v>
      </c>
      <c r="R2421" t="s">
        <v>19</v>
      </c>
      <c r="S2421">
        <v>47</v>
      </c>
      <c r="T2421" t="s">
        <v>9188</v>
      </c>
      <c r="U2421" t="s">
        <v>4579</v>
      </c>
      <c r="V2421" t="s">
        <v>165</v>
      </c>
      <c r="W2421" t="s">
        <v>4579</v>
      </c>
      <c r="X2421" t="s">
        <v>9198</v>
      </c>
      <c r="Y2421" t="s">
        <v>9166</v>
      </c>
      <c r="Z2421" t="s">
        <v>47</v>
      </c>
      <c r="AA2421" t="s">
        <v>89</v>
      </c>
    </row>
    <row r="2422" spans="1:27" x14ac:dyDescent="0.25">
      <c r="A2422">
        <v>500</v>
      </c>
      <c r="B2422">
        <v>2421</v>
      </c>
      <c r="C2422" t="s">
        <v>3049</v>
      </c>
      <c r="D2422" t="s">
        <v>15</v>
      </c>
      <c r="E2422" t="s">
        <v>622</v>
      </c>
      <c r="F2422" t="s">
        <v>573</v>
      </c>
      <c r="G2422" s="4" t="s">
        <v>18</v>
      </c>
      <c r="H2422" s="4">
        <v>3.3298611111111112E-2</v>
      </c>
      <c r="I2422" s="4">
        <v>3.4444444444444444E-2</v>
      </c>
      <c r="J2422" s="4">
        <v>3.3333333333333335E-3</v>
      </c>
      <c r="K2422" s="4">
        <v>1.5879629629629629E-2</v>
      </c>
      <c r="L2422" t="s">
        <v>5301</v>
      </c>
      <c r="M2422" t="s">
        <v>5506</v>
      </c>
      <c r="N2422" s="4">
        <v>1.7418981481481483E-2</v>
      </c>
      <c r="O2422" s="9">
        <v>1.7418981481481483E-2</v>
      </c>
      <c r="P2422">
        <v>-133</v>
      </c>
      <c r="Q2422">
        <v>-9.6938775510204106E-2</v>
      </c>
      <c r="R2422" t="s">
        <v>43</v>
      </c>
      <c r="S2422">
        <v>47</v>
      </c>
      <c r="T2422" t="s">
        <v>9188</v>
      </c>
      <c r="U2422" t="s">
        <v>4576</v>
      </c>
      <c r="V2422" t="s">
        <v>105</v>
      </c>
      <c r="W2422" t="s">
        <v>4579</v>
      </c>
      <c r="X2422" t="s">
        <v>9198</v>
      </c>
      <c r="Y2422" t="s">
        <v>9166</v>
      </c>
      <c r="Z2422" t="s">
        <v>47</v>
      </c>
      <c r="AA2422" t="s">
        <v>172</v>
      </c>
    </row>
    <row r="2423" spans="1:27" x14ac:dyDescent="0.25">
      <c r="A2423">
        <v>803</v>
      </c>
      <c r="B2423">
        <v>2422</v>
      </c>
      <c r="C2423" t="s">
        <v>7114</v>
      </c>
      <c r="D2423" t="s">
        <v>15</v>
      </c>
      <c r="F2423" t="s">
        <v>847</v>
      </c>
      <c r="G2423" s="4" t="s">
        <v>18</v>
      </c>
      <c r="H2423" s="4">
        <v>3.3310185185185186E-2</v>
      </c>
      <c r="I2423" s="4">
        <v>3.6874999999999998E-2</v>
      </c>
      <c r="J2423" s="4">
        <v>3.3333333333333335E-3</v>
      </c>
      <c r="K2423" s="4">
        <v>1.6585648148148148E-2</v>
      </c>
      <c r="L2423" t="s">
        <v>5197</v>
      </c>
      <c r="M2423" t="s">
        <v>7115</v>
      </c>
      <c r="N2423" s="4">
        <v>1.6724537037037038E-2</v>
      </c>
      <c r="O2423" s="9">
        <v>1.6724537037037038E-2</v>
      </c>
      <c r="P2423">
        <v>-12</v>
      </c>
      <c r="Q2423">
        <v>-8.3740404745289605E-3</v>
      </c>
      <c r="R2423" t="s">
        <v>23</v>
      </c>
      <c r="S2423">
        <v>47</v>
      </c>
      <c r="T2423" t="s">
        <v>9188</v>
      </c>
      <c r="U2423" t="s">
        <v>4579</v>
      </c>
      <c r="V2423" t="s">
        <v>105</v>
      </c>
      <c r="W2423" t="s">
        <v>4579</v>
      </c>
      <c r="X2423" t="s">
        <v>9198</v>
      </c>
      <c r="Y2423" t="s">
        <v>9166</v>
      </c>
      <c r="Z2423" t="s">
        <v>47</v>
      </c>
      <c r="AA2423" t="s">
        <v>175</v>
      </c>
    </row>
    <row r="2424" spans="1:27" x14ac:dyDescent="0.25">
      <c r="A2424">
        <v>4969</v>
      </c>
      <c r="B2424">
        <v>2423</v>
      </c>
      <c r="C2424" t="s">
        <v>3050</v>
      </c>
      <c r="D2424" t="s">
        <v>15</v>
      </c>
      <c r="F2424" t="s">
        <v>82</v>
      </c>
      <c r="G2424" s="4" t="s">
        <v>207</v>
      </c>
      <c r="H2424" s="4">
        <v>3.3310185185185186E-2</v>
      </c>
      <c r="I2424" s="4">
        <v>3.7106481481481483E-2</v>
      </c>
      <c r="J2424" s="4">
        <v>3.3333333333333335E-3</v>
      </c>
      <c r="K2424" s="4">
        <v>1.6643518518518519E-2</v>
      </c>
      <c r="L2424" t="s">
        <v>5197</v>
      </c>
      <c r="M2424" t="s">
        <v>5198</v>
      </c>
      <c r="N2424" s="4">
        <v>1.6666666666666666E-2</v>
      </c>
      <c r="O2424" s="9">
        <v>1.6666666666666666E-2</v>
      </c>
      <c r="P2424">
        <v>-2</v>
      </c>
      <c r="Q2424">
        <v>-1.39082058414465E-3</v>
      </c>
      <c r="R2424" t="s">
        <v>23</v>
      </c>
      <c r="S2424">
        <v>47</v>
      </c>
      <c r="T2424" t="s">
        <v>9188</v>
      </c>
      <c r="U2424" t="s">
        <v>4579</v>
      </c>
      <c r="V2424" t="s">
        <v>165</v>
      </c>
      <c r="W2424" t="s">
        <v>4579</v>
      </c>
      <c r="X2424" t="s">
        <v>9198</v>
      </c>
      <c r="Y2424" t="s">
        <v>9166</v>
      </c>
      <c r="Z2424" t="s">
        <v>47</v>
      </c>
      <c r="AA2424" t="s">
        <v>189</v>
      </c>
    </row>
    <row r="2425" spans="1:27" x14ac:dyDescent="0.25">
      <c r="A2425">
        <v>329</v>
      </c>
      <c r="B2425">
        <v>2424</v>
      </c>
      <c r="C2425" t="s">
        <v>7382</v>
      </c>
      <c r="D2425" t="s">
        <v>15</v>
      </c>
      <c r="E2425" t="s">
        <v>284</v>
      </c>
      <c r="F2425" t="s">
        <v>2743</v>
      </c>
      <c r="G2425" s="4" t="s">
        <v>186</v>
      </c>
      <c r="H2425" s="4">
        <v>3.3321759259259259E-2</v>
      </c>
      <c r="I2425" s="4">
        <v>3.6909722222222219E-2</v>
      </c>
      <c r="J2425" s="4">
        <v>3.3333333333333335E-3</v>
      </c>
      <c r="K2425" s="4">
        <v>1.6655092592592593E-2</v>
      </c>
      <c r="L2425" t="s">
        <v>7383</v>
      </c>
      <c r="M2425" t="s">
        <v>5038</v>
      </c>
      <c r="N2425" s="4">
        <v>1.6666666666666666E-2</v>
      </c>
      <c r="O2425" s="9">
        <v>1.6666666666666666E-2</v>
      </c>
      <c r="P2425">
        <v>-1</v>
      </c>
      <c r="Q2425">
        <v>-6.9492703266156998E-4</v>
      </c>
      <c r="R2425" t="s">
        <v>23</v>
      </c>
      <c r="S2425">
        <v>47</v>
      </c>
      <c r="T2425" t="s">
        <v>9189</v>
      </c>
      <c r="U2425" t="s">
        <v>4576</v>
      </c>
      <c r="V2425" t="s">
        <v>105</v>
      </c>
      <c r="W2425" t="s">
        <v>4579</v>
      </c>
      <c r="X2425" t="s">
        <v>9198</v>
      </c>
      <c r="Y2425" t="s">
        <v>9166</v>
      </c>
      <c r="Z2425" t="s">
        <v>47</v>
      </c>
      <c r="AA2425" t="s">
        <v>191</v>
      </c>
    </row>
    <row r="2426" spans="1:27" x14ac:dyDescent="0.25">
      <c r="A2426">
        <v>2754</v>
      </c>
      <c r="B2426">
        <v>2425</v>
      </c>
      <c r="C2426" t="s">
        <v>3051</v>
      </c>
      <c r="D2426" t="s">
        <v>15</v>
      </c>
      <c r="E2426" t="s">
        <v>3052</v>
      </c>
      <c r="F2426" t="s">
        <v>82</v>
      </c>
      <c r="G2426" s="4" t="s">
        <v>18</v>
      </c>
      <c r="H2426" s="4">
        <v>3.3321759259259259E-2</v>
      </c>
      <c r="I2426" s="4">
        <v>3.7627314814814815E-2</v>
      </c>
      <c r="J2426" s="4">
        <v>3.3333333333333335E-3</v>
      </c>
      <c r="K2426" s="4">
        <v>1.7071759259259259E-2</v>
      </c>
      <c r="L2426" t="s">
        <v>7383</v>
      </c>
      <c r="M2426" t="s">
        <v>4859</v>
      </c>
      <c r="N2426" s="4">
        <v>1.6250000000000001E-2</v>
      </c>
      <c r="O2426" s="9">
        <v>1.6250000000000001E-2</v>
      </c>
      <c r="P2426">
        <v>71</v>
      </c>
      <c r="Q2426">
        <v>4.8135593220339001E-2</v>
      </c>
      <c r="R2426" t="s">
        <v>19</v>
      </c>
      <c r="S2426">
        <v>47</v>
      </c>
      <c r="T2426" t="s">
        <v>9188</v>
      </c>
      <c r="U2426" t="s">
        <v>4576</v>
      </c>
      <c r="V2426" t="s">
        <v>105</v>
      </c>
      <c r="W2426" t="s">
        <v>4579</v>
      </c>
      <c r="X2426" t="s">
        <v>9198</v>
      </c>
      <c r="Y2426" t="s">
        <v>9166</v>
      </c>
      <c r="Z2426" t="s">
        <v>47</v>
      </c>
      <c r="AA2426" t="s">
        <v>119</v>
      </c>
    </row>
    <row r="2427" spans="1:27" x14ac:dyDescent="0.25">
      <c r="A2427">
        <v>3644</v>
      </c>
      <c r="B2427">
        <v>2426</v>
      </c>
      <c r="C2427" t="s">
        <v>7116</v>
      </c>
      <c r="D2427" t="s">
        <v>15</v>
      </c>
      <c r="F2427" t="s">
        <v>1309</v>
      </c>
      <c r="G2427" s="4" t="s">
        <v>18</v>
      </c>
      <c r="H2427" s="4">
        <v>3.3333333333333333E-2</v>
      </c>
      <c r="I2427" s="4">
        <v>3.4340277777777775E-2</v>
      </c>
      <c r="J2427" s="4">
        <v>3.3333333333333335E-3</v>
      </c>
      <c r="K2427" s="4">
        <v>1.6261574074074074E-2</v>
      </c>
      <c r="L2427" t="s">
        <v>6238</v>
      </c>
      <c r="M2427" t="s">
        <v>4850</v>
      </c>
      <c r="N2427" s="4">
        <v>1.7071759259259259E-2</v>
      </c>
      <c r="O2427" s="9">
        <v>1.7071759259259259E-2</v>
      </c>
      <c r="P2427">
        <v>-70</v>
      </c>
      <c r="Q2427">
        <v>-4.9822064056939501E-2</v>
      </c>
      <c r="R2427" t="s">
        <v>43</v>
      </c>
      <c r="S2427">
        <v>48</v>
      </c>
      <c r="T2427" t="s">
        <v>9188</v>
      </c>
      <c r="U2427" t="s">
        <v>4579</v>
      </c>
      <c r="V2427" t="s">
        <v>105</v>
      </c>
      <c r="W2427" t="s">
        <v>4579</v>
      </c>
      <c r="X2427" t="s">
        <v>9198</v>
      </c>
      <c r="Y2427" t="s">
        <v>9166</v>
      </c>
      <c r="Z2427" t="s">
        <v>47</v>
      </c>
      <c r="AA2427" t="s">
        <v>91</v>
      </c>
    </row>
    <row r="2428" spans="1:27" x14ac:dyDescent="0.25">
      <c r="A2428">
        <v>4245</v>
      </c>
      <c r="B2428">
        <v>2427</v>
      </c>
      <c r="C2428" t="s">
        <v>3053</v>
      </c>
      <c r="D2428" t="s">
        <v>15</v>
      </c>
      <c r="F2428" t="s">
        <v>61</v>
      </c>
      <c r="G2428" s="4" t="s">
        <v>30</v>
      </c>
      <c r="H2428" s="4">
        <v>3.3333333333333333E-2</v>
      </c>
      <c r="I2428" s="4">
        <v>3.7361111111111109E-2</v>
      </c>
      <c r="J2428" s="4">
        <v>3.3333333333333335E-3</v>
      </c>
      <c r="K2428" s="4">
        <v>1.6979166666666667E-2</v>
      </c>
      <c r="L2428" t="s">
        <v>6238</v>
      </c>
      <c r="M2428" t="s">
        <v>6239</v>
      </c>
      <c r="N2428" s="4">
        <v>1.6354166666666666E-2</v>
      </c>
      <c r="O2428" s="9">
        <v>1.6354166666666666E-2</v>
      </c>
      <c r="P2428">
        <v>54</v>
      </c>
      <c r="Q2428">
        <v>3.6809815950920199E-2</v>
      </c>
      <c r="R2428" t="s">
        <v>19</v>
      </c>
      <c r="S2428">
        <v>48</v>
      </c>
      <c r="T2428" t="s">
        <v>9188</v>
      </c>
      <c r="U2428" t="s">
        <v>4579</v>
      </c>
      <c r="V2428" t="s">
        <v>75</v>
      </c>
      <c r="W2428" t="s">
        <v>4579</v>
      </c>
      <c r="X2428" t="s">
        <v>9198</v>
      </c>
      <c r="Y2428" t="s">
        <v>9166</v>
      </c>
      <c r="Z2428" t="s">
        <v>47</v>
      </c>
      <c r="AA2428" t="s">
        <v>96</v>
      </c>
    </row>
    <row r="2429" spans="1:27" x14ac:dyDescent="0.25">
      <c r="A2429">
        <v>3482</v>
      </c>
      <c r="B2429">
        <v>2428</v>
      </c>
      <c r="C2429" t="s">
        <v>8413</v>
      </c>
      <c r="D2429" t="s">
        <v>15</v>
      </c>
      <c r="E2429" t="s">
        <v>247</v>
      </c>
      <c r="F2429" t="s">
        <v>3054</v>
      </c>
      <c r="G2429" s="4" t="s">
        <v>135</v>
      </c>
      <c r="H2429" s="4">
        <v>3.3344907407407406E-2</v>
      </c>
      <c r="I2429" s="4">
        <v>3.7210648148148145E-2</v>
      </c>
      <c r="J2429" s="4">
        <v>3.3333333333333335E-3</v>
      </c>
      <c r="K2429" s="4">
        <v>1.6840277777777777E-2</v>
      </c>
      <c r="L2429" t="s">
        <v>8005</v>
      </c>
      <c r="M2429" t="s">
        <v>5524</v>
      </c>
      <c r="N2429" s="4">
        <v>1.650462962962963E-2</v>
      </c>
      <c r="O2429" s="9">
        <v>1.650462962962963E-2</v>
      </c>
      <c r="P2429">
        <v>29</v>
      </c>
      <c r="Q2429">
        <v>1.9931271477663201E-2</v>
      </c>
      <c r="R2429" t="s">
        <v>23</v>
      </c>
      <c r="S2429">
        <v>48</v>
      </c>
      <c r="T2429" t="s">
        <v>9188</v>
      </c>
      <c r="U2429" t="s">
        <v>4576</v>
      </c>
      <c r="V2429" t="s">
        <v>136</v>
      </c>
      <c r="W2429" t="s">
        <v>4579</v>
      </c>
      <c r="X2429" t="s">
        <v>9198</v>
      </c>
      <c r="Y2429" t="s">
        <v>9166</v>
      </c>
      <c r="Z2429" t="s">
        <v>47</v>
      </c>
      <c r="AA2429" t="s">
        <v>58</v>
      </c>
    </row>
    <row r="2430" spans="1:27" x14ac:dyDescent="0.25">
      <c r="A2430">
        <v>3180</v>
      </c>
      <c r="B2430">
        <v>2429</v>
      </c>
      <c r="C2430" t="s">
        <v>3055</v>
      </c>
      <c r="D2430" t="s">
        <v>15</v>
      </c>
      <c r="E2430" t="s">
        <v>1351</v>
      </c>
      <c r="F2430" t="s">
        <v>269</v>
      </c>
      <c r="G2430" s="4" t="s">
        <v>1011</v>
      </c>
      <c r="H2430" s="4">
        <v>3.3344907407407406E-2</v>
      </c>
      <c r="I2430" s="4">
        <v>3.7106481481481483E-2</v>
      </c>
      <c r="J2430" s="4">
        <v>3.3333333333333335E-3</v>
      </c>
      <c r="K2430" s="4">
        <v>1.6562500000000001E-2</v>
      </c>
      <c r="L2430" t="s">
        <v>8005</v>
      </c>
      <c r="M2430" t="s">
        <v>5196</v>
      </c>
      <c r="N2430" s="4">
        <v>1.6782407407407409E-2</v>
      </c>
      <c r="O2430" s="9">
        <v>1.6782407407407409E-2</v>
      </c>
      <c r="P2430">
        <v>-19</v>
      </c>
      <c r="Q2430">
        <v>-1.3277428371767999E-2</v>
      </c>
      <c r="R2430" t="s">
        <v>23</v>
      </c>
      <c r="S2430">
        <v>48</v>
      </c>
      <c r="T2430" t="s">
        <v>9189</v>
      </c>
      <c r="U2430" t="s">
        <v>4576</v>
      </c>
      <c r="V2430" t="s">
        <v>136</v>
      </c>
      <c r="W2430" t="s">
        <v>4579</v>
      </c>
      <c r="X2430" t="s">
        <v>9198</v>
      </c>
      <c r="Y2430" t="s">
        <v>9166</v>
      </c>
      <c r="Z2430" t="s">
        <v>47</v>
      </c>
      <c r="AA2430" t="s">
        <v>168</v>
      </c>
    </row>
    <row r="2431" spans="1:27" x14ac:dyDescent="0.25">
      <c r="A2431">
        <v>4301</v>
      </c>
      <c r="B2431">
        <v>2430</v>
      </c>
      <c r="C2431" t="s">
        <v>5033</v>
      </c>
      <c r="D2431" t="s">
        <v>15</v>
      </c>
      <c r="F2431" t="s">
        <v>82</v>
      </c>
      <c r="G2431" s="4" t="s">
        <v>135</v>
      </c>
      <c r="H2431" s="4">
        <v>3.335648148148148E-2</v>
      </c>
      <c r="I2431" s="4">
        <v>3.7106481481481483E-2</v>
      </c>
      <c r="J2431" s="4">
        <v>3.3333333333333335E-3</v>
      </c>
      <c r="K2431" s="4">
        <v>1.7106481481481483E-2</v>
      </c>
      <c r="L2431" t="s">
        <v>5034</v>
      </c>
      <c r="M2431" t="s">
        <v>5035</v>
      </c>
      <c r="N2431" s="4">
        <v>1.6250000000000001E-2</v>
      </c>
      <c r="O2431" s="9">
        <v>1.6250000000000001E-2</v>
      </c>
      <c r="P2431">
        <v>74</v>
      </c>
      <c r="Q2431">
        <v>5.0067658998646798E-2</v>
      </c>
      <c r="R2431" t="s">
        <v>19</v>
      </c>
      <c r="S2431">
        <v>48</v>
      </c>
      <c r="T2431" t="s">
        <v>9188</v>
      </c>
      <c r="U2431" t="s">
        <v>4579</v>
      </c>
      <c r="V2431" t="s">
        <v>136</v>
      </c>
      <c r="W2431" t="s">
        <v>4579</v>
      </c>
      <c r="X2431" t="s">
        <v>9198</v>
      </c>
      <c r="Y2431" t="s">
        <v>9166</v>
      </c>
      <c r="Z2431" t="s">
        <v>47</v>
      </c>
      <c r="AA2431" t="s">
        <v>128</v>
      </c>
    </row>
    <row r="2432" spans="1:27" x14ac:dyDescent="0.25">
      <c r="A2432">
        <v>3641</v>
      </c>
      <c r="B2432">
        <v>2431</v>
      </c>
      <c r="C2432" t="s">
        <v>3056</v>
      </c>
      <c r="D2432" t="s">
        <v>15</v>
      </c>
      <c r="F2432" t="s">
        <v>82</v>
      </c>
      <c r="G2432" s="4" t="s">
        <v>685</v>
      </c>
      <c r="H2432" s="4">
        <v>3.335648148148148E-2</v>
      </c>
      <c r="I2432" s="4">
        <v>3.4687500000000003E-2</v>
      </c>
      <c r="J2432" s="4">
        <v>3.3333333333333335E-3</v>
      </c>
      <c r="K2432" s="4">
        <v>1.5856481481481482E-2</v>
      </c>
      <c r="L2432" t="s">
        <v>5034</v>
      </c>
      <c r="M2432" t="s">
        <v>5514</v>
      </c>
      <c r="N2432" s="4">
        <v>1.7500000000000002E-2</v>
      </c>
      <c r="O2432" s="9">
        <v>1.7500000000000002E-2</v>
      </c>
      <c r="P2432">
        <v>-142</v>
      </c>
      <c r="Q2432">
        <v>-0.103649635036496</v>
      </c>
      <c r="R2432" t="s">
        <v>43</v>
      </c>
      <c r="S2432">
        <v>48</v>
      </c>
      <c r="T2432" t="s">
        <v>9188</v>
      </c>
      <c r="U2432" t="s">
        <v>4579</v>
      </c>
      <c r="V2432" t="s">
        <v>62</v>
      </c>
      <c r="W2432" t="s">
        <v>4579</v>
      </c>
      <c r="X2432" t="s">
        <v>9198</v>
      </c>
      <c r="Y2432" t="s">
        <v>9166</v>
      </c>
      <c r="Z2432" t="s">
        <v>47</v>
      </c>
      <c r="AA2432" t="s">
        <v>165</v>
      </c>
    </row>
    <row r="2433" spans="1:27" x14ac:dyDescent="0.25">
      <c r="A2433">
        <v>1267</v>
      </c>
      <c r="B2433">
        <v>2432</v>
      </c>
      <c r="C2433" t="s">
        <v>6841</v>
      </c>
      <c r="D2433" t="s">
        <v>15</v>
      </c>
      <c r="F2433" t="s">
        <v>3057</v>
      </c>
      <c r="G2433" s="4" t="s">
        <v>135</v>
      </c>
      <c r="H2433" s="4">
        <v>3.335648148148148E-2</v>
      </c>
      <c r="I2433" s="4">
        <v>3.7604166666666668E-2</v>
      </c>
      <c r="J2433" s="4">
        <v>3.3333333333333335E-3</v>
      </c>
      <c r="K2433" s="4">
        <v>1.6909722222222222E-2</v>
      </c>
      <c r="L2433" t="s">
        <v>5034</v>
      </c>
      <c r="M2433" t="s">
        <v>4658</v>
      </c>
      <c r="N2433" s="4">
        <v>1.6446759259259258E-2</v>
      </c>
      <c r="O2433" s="9">
        <v>1.6446759259259258E-2</v>
      </c>
      <c r="P2433">
        <v>40</v>
      </c>
      <c r="Q2433">
        <v>2.7378507871321001E-2</v>
      </c>
      <c r="R2433" t="s">
        <v>19</v>
      </c>
      <c r="S2433">
        <v>48</v>
      </c>
      <c r="T2433" t="s">
        <v>9188</v>
      </c>
      <c r="U2433" t="s">
        <v>4579</v>
      </c>
      <c r="V2433" t="s">
        <v>136</v>
      </c>
      <c r="W2433" t="s">
        <v>4579</v>
      </c>
      <c r="X2433" t="s">
        <v>9198</v>
      </c>
      <c r="Y2433" t="s">
        <v>9166</v>
      </c>
      <c r="Z2433" t="s">
        <v>47</v>
      </c>
      <c r="AA2433" t="s">
        <v>79</v>
      </c>
    </row>
    <row r="2434" spans="1:27" x14ac:dyDescent="0.25">
      <c r="A2434">
        <v>4698</v>
      </c>
      <c r="B2434">
        <v>2433</v>
      </c>
      <c r="C2434" t="s">
        <v>3058</v>
      </c>
      <c r="D2434" t="s">
        <v>15</v>
      </c>
      <c r="E2434" t="s">
        <v>2600</v>
      </c>
      <c r="F2434" t="s">
        <v>623</v>
      </c>
      <c r="G2434" s="4" t="s">
        <v>18</v>
      </c>
      <c r="H2434" s="4">
        <v>3.335648148148148E-2</v>
      </c>
      <c r="I2434" s="4">
        <v>3.7511574074074072E-2</v>
      </c>
      <c r="J2434" s="4">
        <v>3.3333333333333335E-3</v>
      </c>
      <c r="K2434" s="4">
        <v>1.7013888888888887E-2</v>
      </c>
      <c r="L2434" t="s">
        <v>5034</v>
      </c>
      <c r="M2434" t="s">
        <v>6231</v>
      </c>
      <c r="N2434" s="4">
        <v>1.6342592592592593E-2</v>
      </c>
      <c r="O2434" s="9">
        <v>1.6342592592592593E-2</v>
      </c>
      <c r="P2434">
        <v>58</v>
      </c>
      <c r="Q2434">
        <v>3.9455782312925201E-2</v>
      </c>
      <c r="R2434" t="s">
        <v>19</v>
      </c>
      <c r="S2434">
        <v>48</v>
      </c>
      <c r="T2434" t="s">
        <v>9188</v>
      </c>
      <c r="U2434" t="s">
        <v>4576</v>
      </c>
      <c r="V2434" t="s">
        <v>105</v>
      </c>
      <c r="W2434" t="s">
        <v>4579</v>
      </c>
      <c r="X2434" t="s">
        <v>9198</v>
      </c>
      <c r="Y2434" t="s">
        <v>9166</v>
      </c>
      <c r="Z2434" t="s">
        <v>47</v>
      </c>
      <c r="AA2434" t="s">
        <v>105</v>
      </c>
    </row>
    <row r="2435" spans="1:27" x14ac:dyDescent="0.25">
      <c r="A2435">
        <v>2613</v>
      </c>
      <c r="B2435">
        <v>2434</v>
      </c>
      <c r="C2435" t="s">
        <v>6382</v>
      </c>
      <c r="D2435" t="s">
        <v>15</v>
      </c>
      <c r="F2435" t="s">
        <v>2537</v>
      </c>
      <c r="G2435" s="4" t="s">
        <v>1054</v>
      </c>
      <c r="H2435" s="4">
        <v>3.3368055555555554E-2</v>
      </c>
      <c r="I2435" s="4">
        <v>3.4479166666666665E-2</v>
      </c>
      <c r="J2435" s="4">
        <v>3.3333333333333335E-3</v>
      </c>
      <c r="K2435" s="4">
        <v>1.6319444444444445E-2</v>
      </c>
      <c r="L2435" t="s">
        <v>6383</v>
      </c>
      <c r="M2435" t="s">
        <v>6384</v>
      </c>
      <c r="N2435" s="4">
        <v>1.7048611111111112E-2</v>
      </c>
      <c r="O2435" s="9">
        <v>1.7048611111111112E-2</v>
      </c>
      <c r="P2435">
        <v>-63</v>
      </c>
      <c r="Q2435">
        <v>-4.4680851063829803E-2</v>
      </c>
      <c r="R2435" t="s">
        <v>43</v>
      </c>
      <c r="S2435">
        <v>48</v>
      </c>
      <c r="T2435" t="s">
        <v>9188</v>
      </c>
      <c r="U2435" t="s">
        <v>4579</v>
      </c>
      <c r="V2435" t="s">
        <v>195</v>
      </c>
      <c r="W2435" t="s">
        <v>4579</v>
      </c>
      <c r="X2435" t="s">
        <v>9198</v>
      </c>
      <c r="Y2435" t="s">
        <v>9166</v>
      </c>
      <c r="Z2435" t="s">
        <v>47</v>
      </c>
      <c r="AA2435" t="s">
        <v>105</v>
      </c>
    </row>
    <row r="2436" spans="1:27" x14ac:dyDescent="0.25">
      <c r="A2436">
        <v>2297</v>
      </c>
      <c r="B2436">
        <v>2435</v>
      </c>
      <c r="C2436" t="s">
        <v>3059</v>
      </c>
      <c r="D2436" t="s">
        <v>15</v>
      </c>
      <c r="E2436" t="s">
        <v>81</v>
      </c>
      <c r="F2436" t="s">
        <v>82</v>
      </c>
      <c r="G2436" s="4" t="s">
        <v>18</v>
      </c>
      <c r="H2436" s="4">
        <v>3.3368055555555554E-2</v>
      </c>
      <c r="I2436" s="4">
        <v>3.7106481481481483E-2</v>
      </c>
      <c r="J2436" s="4">
        <v>3.3333333333333335E-3</v>
      </c>
      <c r="K2436" s="4">
        <v>1.6712962962962964E-2</v>
      </c>
      <c r="L2436" t="s">
        <v>6383</v>
      </c>
      <c r="M2436" t="s">
        <v>6388</v>
      </c>
      <c r="N2436" s="4">
        <v>1.6655092592592593E-2</v>
      </c>
      <c r="O2436" s="9">
        <v>1.6655092592592593E-2</v>
      </c>
      <c r="P2436">
        <v>5</v>
      </c>
      <c r="Q2436">
        <v>3.4626038781163399E-3</v>
      </c>
      <c r="R2436" t="s">
        <v>23</v>
      </c>
      <c r="S2436">
        <v>48</v>
      </c>
      <c r="T2436" t="s">
        <v>9188</v>
      </c>
      <c r="U2436" t="s">
        <v>4576</v>
      </c>
      <c r="V2436" t="s">
        <v>105</v>
      </c>
      <c r="W2436" t="s">
        <v>4579</v>
      </c>
      <c r="X2436" t="s">
        <v>9198</v>
      </c>
      <c r="Y2436" t="s">
        <v>9166</v>
      </c>
      <c r="Z2436" t="s">
        <v>47</v>
      </c>
      <c r="AA2436" t="s">
        <v>9172</v>
      </c>
    </row>
    <row r="2437" spans="1:27" x14ac:dyDescent="0.25">
      <c r="A2437">
        <v>2649</v>
      </c>
      <c r="B2437">
        <v>2436</v>
      </c>
      <c r="C2437" t="s">
        <v>8170</v>
      </c>
      <c r="D2437" t="s">
        <v>15</v>
      </c>
      <c r="E2437" t="s">
        <v>3060</v>
      </c>
      <c r="F2437" t="s">
        <v>2542</v>
      </c>
      <c r="G2437" s="4" t="s">
        <v>135</v>
      </c>
      <c r="H2437" s="4">
        <v>3.3379629629629627E-2</v>
      </c>
      <c r="I2437" s="4">
        <v>3.439814814814815E-2</v>
      </c>
      <c r="J2437" s="4">
        <v>3.3333333333333335E-3</v>
      </c>
      <c r="K2437" s="4">
        <v>1.6261574074074074E-2</v>
      </c>
      <c r="L2437" t="s">
        <v>6843</v>
      </c>
      <c r="M2437" t="s">
        <v>4850</v>
      </c>
      <c r="N2437" s="4">
        <v>1.7118055555555556E-2</v>
      </c>
      <c r="O2437" s="9">
        <v>1.7118055555555556E-2</v>
      </c>
      <c r="P2437">
        <v>-74</v>
      </c>
      <c r="Q2437">
        <v>-5.2669039145907502E-2</v>
      </c>
      <c r="R2437" t="s">
        <v>43</v>
      </c>
      <c r="S2437">
        <v>48</v>
      </c>
      <c r="T2437" t="s">
        <v>9188</v>
      </c>
      <c r="U2437" t="s">
        <v>4576</v>
      </c>
      <c r="V2437" t="s">
        <v>136</v>
      </c>
      <c r="W2437" t="s">
        <v>4579</v>
      </c>
      <c r="X2437" t="s">
        <v>9198</v>
      </c>
      <c r="Y2437" t="s">
        <v>9166</v>
      </c>
      <c r="Z2437" t="s">
        <v>47</v>
      </c>
      <c r="AA2437" t="s">
        <v>91</v>
      </c>
    </row>
    <row r="2438" spans="1:27" x14ac:dyDescent="0.25">
      <c r="A2438">
        <v>2968</v>
      </c>
      <c r="B2438">
        <v>2437</v>
      </c>
      <c r="C2438" t="s">
        <v>3061</v>
      </c>
      <c r="D2438" t="s">
        <v>15</v>
      </c>
      <c r="E2438" t="s">
        <v>407</v>
      </c>
      <c r="F2438" t="s">
        <v>881</v>
      </c>
      <c r="G2438" s="4" t="s">
        <v>186</v>
      </c>
      <c r="H2438" s="4">
        <v>3.3379629629629627E-2</v>
      </c>
      <c r="I2438" s="4">
        <v>3.7118055555555557E-2</v>
      </c>
      <c r="J2438" s="4">
        <v>3.3333333333333335E-3</v>
      </c>
      <c r="K2438" s="4">
        <v>1.6655092592592593E-2</v>
      </c>
      <c r="L2438" t="s">
        <v>6843</v>
      </c>
      <c r="M2438" t="s">
        <v>5038</v>
      </c>
      <c r="N2438" s="4">
        <v>1.6724537037037038E-2</v>
      </c>
      <c r="O2438" s="9">
        <v>1.6724537037037038E-2</v>
      </c>
      <c r="P2438">
        <v>-6</v>
      </c>
      <c r="Q2438">
        <v>-4.1695621959694203E-3</v>
      </c>
      <c r="R2438" t="s">
        <v>23</v>
      </c>
      <c r="S2438">
        <v>48</v>
      </c>
      <c r="T2438" t="s">
        <v>9189</v>
      </c>
      <c r="U2438" t="s">
        <v>4576</v>
      </c>
      <c r="V2438" t="s">
        <v>105</v>
      </c>
      <c r="W2438" t="s">
        <v>4579</v>
      </c>
      <c r="X2438" t="s">
        <v>9198</v>
      </c>
      <c r="Y2438" t="s">
        <v>9166</v>
      </c>
      <c r="Z2438" t="s">
        <v>47</v>
      </c>
      <c r="AA2438" t="s">
        <v>191</v>
      </c>
    </row>
    <row r="2439" spans="1:27" x14ac:dyDescent="0.25">
      <c r="A2439">
        <v>3208</v>
      </c>
      <c r="B2439">
        <v>2438</v>
      </c>
      <c r="C2439" t="s">
        <v>6842</v>
      </c>
      <c r="D2439" t="s">
        <v>15</v>
      </c>
      <c r="F2439" t="s">
        <v>1383</v>
      </c>
      <c r="G2439" s="4" t="s">
        <v>135</v>
      </c>
      <c r="H2439" s="4">
        <v>3.3379629629629627E-2</v>
      </c>
      <c r="I2439" s="4">
        <v>3.7372685185185182E-2</v>
      </c>
      <c r="J2439" s="4">
        <v>3.3333333333333335E-3</v>
      </c>
      <c r="K2439" s="4">
        <v>1.699074074074074E-2</v>
      </c>
      <c r="L2439" t="s">
        <v>6843</v>
      </c>
      <c r="M2439" t="s">
        <v>4663</v>
      </c>
      <c r="N2439" s="4">
        <v>1.638888888888889E-2</v>
      </c>
      <c r="O2439" s="9">
        <v>1.638888888888889E-2</v>
      </c>
      <c r="P2439">
        <v>52</v>
      </c>
      <c r="Q2439">
        <v>3.5422343324250698E-2</v>
      </c>
      <c r="R2439" t="s">
        <v>19</v>
      </c>
      <c r="S2439">
        <v>48</v>
      </c>
      <c r="T2439" t="s">
        <v>9188</v>
      </c>
      <c r="U2439" t="s">
        <v>4579</v>
      </c>
      <c r="V2439" t="s">
        <v>136</v>
      </c>
      <c r="W2439" t="s">
        <v>4579</v>
      </c>
      <c r="X2439" t="s">
        <v>9198</v>
      </c>
      <c r="Y2439" t="s">
        <v>9166</v>
      </c>
      <c r="Z2439" t="s">
        <v>47</v>
      </c>
      <c r="AA2439" t="s">
        <v>99</v>
      </c>
    </row>
    <row r="2440" spans="1:27" x14ac:dyDescent="0.25">
      <c r="A2440">
        <v>1453</v>
      </c>
      <c r="B2440">
        <v>2439</v>
      </c>
      <c r="C2440" t="s">
        <v>3062</v>
      </c>
      <c r="D2440" t="s">
        <v>15</v>
      </c>
      <c r="E2440" t="s">
        <v>523</v>
      </c>
      <c r="F2440" t="s">
        <v>3063</v>
      </c>
      <c r="G2440" s="4" t="s">
        <v>1011</v>
      </c>
      <c r="H2440" s="4">
        <v>3.3391203703703701E-2</v>
      </c>
      <c r="I2440" s="4">
        <v>3.7245370370370373E-2</v>
      </c>
      <c r="J2440" s="4">
        <v>3.3449074074074076E-3</v>
      </c>
      <c r="K2440" s="4">
        <v>1.7199074074074075E-2</v>
      </c>
      <c r="L2440" t="s">
        <v>7489</v>
      </c>
      <c r="M2440" t="s">
        <v>5862</v>
      </c>
      <c r="N2440" s="4">
        <v>1.6192129629629629E-2</v>
      </c>
      <c r="O2440" s="9">
        <v>1.6192129629629629E-2</v>
      </c>
      <c r="P2440">
        <v>87</v>
      </c>
      <c r="Q2440">
        <v>5.8546433378196497E-2</v>
      </c>
      <c r="R2440" t="s">
        <v>19</v>
      </c>
      <c r="S2440">
        <v>48</v>
      </c>
      <c r="T2440" t="s">
        <v>9189</v>
      </c>
      <c r="U2440" t="s">
        <v>4576</v>
      </c>
      <c r="V2440" t="s">
        <v>136</v>
      </c>
      <c r="W2440" t="s">
        <v>4579</v>
      </c>
      <c r="X2440" t="s">
        <v>9198</v>
      </c>
      <c r="Y2440" t="s">
        <v>9166</v>
      </c>
      <c r="Z2440" t="s">
        <v>47</v>
      </c>
      <c r="AA2440" t="s">
        <v>152</v>
      </c>
    </row>
    <row r="2441" spans="1:27" x14ac:dyDescent="0.25">
      <c r="A2441">
        <v>1085</v>
      </c>
      <c r="B2441">
        <v>2440</v>
      </c>
      <c r="C2441" t="s">
        <v>3064</v>
      </c>
      <c r="D2441" t="s">
        <v>15</v>
      </c>
      <c r="E2441" t="s">
        <v>1460</v>
      </c>
      <c r="F2441" t="s">
        <v>812</v>
      </c>
      <c r="G2441" s="4" t="s">
        <v>207</v>
      </c>
      <c r="H2441" s="4">
        <v>3.3391203703703701E-2</v>
      </c>
      <c r="I2441" s="4">
        <v>3.4976851851851849E-2</v>
      </c>
      <c r="J2441" s="4">
        <v>3.3449074074074076E-3</v>
      </c>
      <c r="K2441" s="4">
        <v>1.6643518518518519E-2</v>
      </c>
      <c r="L2441" t="s">
        <v>7489</v>
      </c>
      <c r="M2441" t="s">
        <v>5198</v>
      </c>
      <c r="N2441" s="4">
        <v>1.6747685185185185E-2</v>
      </c>
      <c r="O2441" s="9">
        <v>1.6747685185185185E-2</v>
      </c>
      <c r="P2441">
        <v>-9</v>
      </c>
      <c r="Q2441">
        <v>-6.2586926286509002E-3</v>
      </c>
      <c r="R2441" t="s">
        <v>23</v>
      </c>
      <c r="S2441">
        <v>48</v>
      </c>
      <c r="T2441" t="s">
        <v>9188</v>
      </c>
      <c r="U2441" t="s">
        <v>4576</v>
      </c>
      <c r="V2441" t="s">
        <v>165</v>
      </c>
      <c r="W2441" t="s">
        <v>4579</v>
      </c>
      <c r="X2441" t="s">
        <v>9198</v>
      </c>
      <c r="Y2441" t="s">
        <v>9166</v>
      </c>
      <c r="Z2441" t="s">
        <v>47</v>
      </c>
      <c r="AA2441" t="s">
        <v>189</v>
      </c>
    </row>
    <row r="2442" spans="1:27" x14ac:dyDescent="0.25">
      <c r="A2442">
        <v>1657</v>
      </c>
      <c r="B2442">
        <v>2441</v>
      </c>
      <c r="C2442" t="s">
        <v>3065</v>
      </c>
      <c r="D2442" t="s">
        <v>15</v>
      </c>
      <c r="F2442" t="s">
        <v>82</v>
      </c>
      <c r="G2442" s="4" t="s">
        <v>18</v>
      </c>
      <c r="H2442" s="4">
        <v>3.3402777777777781E-2</v>
      </c>
      <c r="I2442" s="4">
        <v>3.439814814814815E-2</v>
      </c>
      <c r="J2442" s="4">
        <v>3.3449074074074076E-3</v>
      </c>
      <c r="K2442" s="4">
        <v>1.6238425925925927E-2</v>
      </c>
      <c r="L2442" t="s">
        <v>4851</v>
      </c>
      <c r="M2442" t="s">
        <v>4852</v>
      </c>
      <c r="N2442" s="4">
        <v>1.7164351851851851E-2</v>
      </c>
      <c r="O2442" s="9">
        <v>1.7164351851851851E-2</v>
      </c>
      <c r="P2442">
        <v>-80</v>
      </c>
      <c r="Q2442">
        <v>-5.7020669992872398E-2</v>
      </c>
      <c r="R2442" t="s">
        <v>43</v>
      </c>
      <c r="S2442">
        <v>48</v>
      </c>
      <c r="T2442" t="s">
        <v>9188</v>
      </c>
      <c r="U2442" t="s">
        <v>4579</v>
      </c>
      <c r="V2442" t="s">
        <v>105</v>
      </c>
      <c r="W2442" t="s">
        <v>4579</v>
      </c>
      <c r="X2442" t="s">
        <v>9198</v>
      </c>
      <c r="Y2442" t="s">
        <v>9166</v>
      </c>
      <c r="Z2442" t="s">
        <v>47</v>
      </c>
      <c r="AA2442" t="s">
        <v>86</v>
      </c>
    </row>
    <row r="2443" spans="1:27" x14ac:dyDescent="0.25">
      <c r="A2443">
        <v>2342</v>
      </c>
      <c r="B2443">
        <v>2442</v>
      </c>
      <c r="C2443" t="s">
        <v>5303</v>
      </c>
      <c r="D2443" t="s">
        <v>15</v>
      </c>
      <c r="F2443" t="s">
        <v>82</v>
      </c>
      <c r="G2443" s="4" t="s">
        <v>186</v>
      </c>
      <c r="H2443" s="4">
        <v>3.3402777777777781E-2</v>
      </c>
      <c r="I2443" s="4">
        <v>3.7245370370370373E-2</v>
      </c>
      <c r="J2443" s="4">
        <v>3.3449074074074076E-3</v>
      </c>
      <c r="K2443" s="4">
        <v>1.6932870370370369E-2</v>
      </c>
      <c r="L2443" t="s">
        <v>4851</v>
      </c>
      <c r="M2443" t="s">
        <v>5304</v>
      </c>
      <c r="N2443" s="4">
        <v>1.6469907407407409E-2</v>
      </c>
      <c r="O2443" s="9">
        <v>1.6469907407407409E-2</v>
      </c>
      <c r="P2443">
        <v>40</v>
      </c>
      <c r="Q2443">
        <v>2.7341079972658899E-2</v>
      </c>
      <c r="R2443" t="s">
        <v>19</v>
      </c>
      <c r="S2443">
        <v>48</v>
      </c>
      <c r="T2443" t="s">
        <v>9189</v>
      </c>
      <c r="U2443" t="s">
        <v>4579</v>
      </c>
      <c r="V2443" t="s">
        <v>105</v>
      </c>
      <c r="W2443" t="s">
        <v>4579</v>
      </c>
      <c r="X2443" t="s">
        <v>9198</v>
      </c>
      <c r="Y2443" t="s">
        <v>9166</v>
      </c>
      <c r="Z2443" t="s">
        <v>47</v>
      </c>
      <c r="AA2443" t="s">
        <v>86</v>
      </c>
    </row>
    <row r="2444" spans="1:27" x14ac:dyDescent="0.25">
      <c r="A2444">
        <v>309</v>
      </c>
      <c r="B2444">
        <v>2443</v>
      </c>
      <c r="C2444" t="s">
        <v>3066</v>
      </c>
      <c r="D2444" t="s">
        <v>15</v>
      </c>
      <c r="E2444" t="s">
        <v>36</v>
      </c>
      <c r="F2444" t="s">
        <v>37</v>
      </c>
      <c r="G2444" s="4" t="s">
        <v>1011</v>
      </c>
      <c r="H2444" s="4">
        <v>3.3414351851851855E-2</v>
      </c>
      <c r="I2444" s="4">
        <v>3.7337962962962962E-2</v>
      </c>
      <c r="J2444" s="4">
        <v>3.3449074074074076E-3</v>
      </c>
      <c r="K2444" s="4">
        <v>1.699074074074074E-2</v>
      </c>
      <c r="L2444" t="s">
        <v>5994</v>
      </c>
      <c r="M2444" t="s">
        <v>4663</v>
      </c>
      <c r="N2444" s="4">
        <v>1.6423611111111111E-2</v>
      </c>
      <c r="O2444" s="9">
        <v>1.6423611111111111E-2</v>
      </c>
      <c r="P2444">
        <v>49</v>
      </c>
      <c r="Q2444">
        <v>3.3378746594005401E-2</v>
      </c>
      <c r="R2444" t="s">
        <v>19</v>
      </c>
      <c r="S2444">
        <v>48</v>
      </c>
      <c r="T2444" t="s">
        <v>9189</v>
      </c>
      <c r="U2444" t="s">
        <v>4576</v>
      </c>
      <c r="V2444" t="s">
        <v>136</v>
      </c>
      <c r="W2444" t="s">
        <v>4579</v>
      </c>
      <c r="X2444" t="s">
        <v>9198</v>
      </c>
      <c r="Y2444" t="s">
        <v>9166</v>
      </c>
      <c r="Z2444" t="s">
        <v>47</v>
      </c>
      <c r="AA2444" t="s">
        <v>99</v>
      </c>
    </row>
    <row r="2445" spans="1:27" x14ac:dyDescent="0.25">
      <c r="A2445">
        <v>1111</v>
      </c>
      <c r="B2445">
        <v>2444</v>
      </c>
      <c r="C2445" t="s">
        <v>5993</v>
      </c>
      <c r="D2445" t="s">
        <v>15</v>
      </c>
      <c r="F2445" t="s">
        <v>963</v>
      </c>
      <c r="G2445" s="4" t="s">
        <v>186</v>
      </c>
      <c r="H2445" s="4">
        <v>3.3414351851851855E-2</v>
      </c>
      <c r="I2445" s="4">
        <v>3.4872685185185187E-2</v>
      </c>
      <c r="J2445" s="4">
        <v>3.3449074074074076E-3</v>
      </c>
      <c r="K2445" s="4">
        <v>1.681712962962963E-2</v>
      </c>
      <c r="L2445" t="s">
        <v>5994</v>
      </c>
      <c r="M2445" t="s">
        <v>4856</v>
      </c>
      <c r="N2445" s="4">
        <v>1.6597222222222222E-2</v>
      </c>
      <c r="O2445" s="9">
        <v>1.6597222222222222E-2</v>
      </c>
      <c r="P2445">
        <v>19</v>
      </c>
      <c r="Q2445">
        <v>1.30763936682725E-2</v>
      </c>
      <c r="R2445" t="s">
        <v>23</v>
      </c>
      <c r="S2445">
        <v>48</v>
      </c>
      <c r="T2445" t="s">
        <v>9189</v>
      </c>
      <c r="U2445" t="s">
        <v>4579</v>
      </c>
      <c r="V2445" t="s">
        <v>105</v>
      </c>
      <c r="W2445" t="s">
        <v>4579</v>
      </c>
      <c r="X2445" t="s">
        <v>9198</v>
      </c>
      <c r="Y2445" t="s">
        <v>9166</v>
      </c>
      <c r="Z2445" t="s">
        <v>47</v>
      </c>
      <c r="AA2445" t="s">
        <v>51</v>
      </c>
    </row>
    <row r="2446" spans="1:27" x14ac:dyDescent="0.25">
      <c r="A2446">
        <v>3179</v>
      </c>
      <c r="B2446">
        <v>2445</v>
      </c>
      <c r="C2446" t="s">
        <v>3067</v>
      </c>
      <c r="D2446" t="s">
        <v>15</v>
      </c>
      <c r="F2446" t="s">
        <v>82</v>
      </c>
      <c r="G2446" s="4" t="s">
        <v>18</v>
      </c>
      <c r="H2446" s="4">
        <v>3.3425925925925928E-2</v>
      </c>
      <c r="I2446" s="4">
        <v>3.7280092592592594E-2</v>
      </c>
      <c r="J2446" s="4">
        <v>3.3449074074074076E-3</v>
      </c>
      <c r="K2446" s="4">
        <v>1.7094907407407406E-2</v>
      </c>
      <c r="L2446" t="s">
        <v>4649</v>
      </c>
      <c r="M2446" t="s">
        <v>4650</v>
      </c>
      <c r="N2446" s="4">
        <v>1.6331018518518519E-2</v>
      </c>
      <c r="O2446" s="9">
        <v>1.6331018518518519E-2</v>
      </c>
      <c r="P2446">
        <v>66</v>
      </c>
      <c r="Q2446">
        <v>4.4685172647257999E-2</v>
      </c>
      <c r="R2446" t="s">
        <v>19</v>
      </c>
      <c r="S2446">
        <v>48</v>
      </c>
      <c r="T2446" t="s">
        <v>9188</v>
      </c>
      <c r="U2446" t="s">
        <v>4579</v>
      </c>
      <c r="V2446" t="s">
        <v>105</v>
      </c>
      <c r="W2446" t="s">
        <v>4579</v>
      </c>
      <c r="X2446" t="s">
        <v>9198</v>
      </c>
      <c r="Y2446" t="s">
        <v>9166</v>
      </c>
      <c r="Z2446" t="s">
        <v>47</v>
      </c>
      <c r="AA2446" t="s">
        <v>124</v>
      </c>
    </row>
    <row r="2447" spans="1:27" x14ac:dyDescent="0.25">
      <c r="A2447">
        <v>2784</v>
      </c>
      <c r="B2447">
        <v>2446</v>
      </c>
      <c r="C2447" t="s">
        <v>7117</v>
      </c>
      <c r="D2447" t="s">
        <v>15</v>
      </c>
      <c r="F2447" t="s">
        <v>3068</v>
      </c>
      <c r="G2447" s="4" t="s">
        <v>18</v>
      </c>
      <c r="H2447" s="4">
        <v>3.3425925925925928E-2</v>
      </c>
      <c r="I2447" s="4">
        <v>3.726851851851852E-2</v>
      </c>
      <c r="J2447" s="4">
        <v>3.3449074074074076E-3</v>
      </c>
      <c r="K2447" s="4">
        <v>1.6493055555555556E-2</v>
      </c>
      <c r="L2447" t="s">
        <v>4649</v>
      </c>
      <c r="M2447" t="s">
        <v>5513</v>
      </c>
      <c r="N2447" s="4">
        <v>1.6932870370370369E-2</v>
      </c>
      <c r="O2447" s="9">
        <v>1.6932870370370369E-2</v>
      </c>
      <c r="P2447">
        <v>-38</v>
      </c>
      <c r="Q2447">
        <v>-2.66666666666667E-2</v>
      </c>
      <c r="R2447" t="s">
        <v>43</v>
      </c>
      <c r="S2447">
        <v>48</v>
      </c>
      <c r="T2447" t="s">
        <v>9188</v>
      </c>
      <c r="U2447" t="s">
        <v>4579</v>
      </c>
      <c r="V2447" t="s">
        <v>105</v>
      </c>
      <c r="W2447" t="s">
        <v>4579</v>
      </c>
      <c r="X2447" t="s">
        <v>9198</v>
      </c>
      <c r="Y2447" t="s">
        <v>9166</v>
      </c>
      <c r="Z2447" t="s">
        <v>47</v>
      </c>
      <c r="AA2447" t="s">
        <v>149</v>
      </c>
    </row>
    <row r="2448" spans="1:27" x14ac:dyDescent="0.25">
      <c r="A2448">
        <v>3858</v>
      </c>
      <c r="B2448">
        <v>2447</v>
      </c>
      <c r="C2448" t="s">
        <v>3069</v>
      </c>
      <c r="D2448" t="s">
        <v>15</v>
      </c>
      <c r="E2448" t="s">
        <v>2500</v>
      </c>
      <c r="F2448" t="s">
        <v>2287</v>
      </c>
      <c r="G2448" s="4" t="s">
        <v>135</v>
      </c>
      <c r="H2448" s="4">
        <v>3.3437500000000002E-2</v>
      </c>
      <c r="I2448" s="4">
        <v>3.7800925925925925E-2</v>
      </c>
      <c r="J2448" s="4">
        <v>3.3449074074074076E-3</v>
      </c>
      <c r="K2448" s="4">
        <v>1.6898148148148148E-2</v>
      </c>
      <c r="L2448" t="s">
        <v>5516</v>
      </c>
      <c r="M2448" t="s">
        <v>5853</v>
      </c>
      <c r="N2448" s="4">
        <v>1.653935185185185E-2</v>
      </c>
      <c r="O2448" s="9">
        <v>1.653935185185185E-2</v>
      </c>
      <c r="P2448">
        <v>31</v>
      </c>
      <c r="Q2448">
        <v>2.1232876712328801E-2</v>
      </c>
      <c r="R2448" t="s">
        <v>19</v>
      </c>
      <c r="S2448">
        <v>48</v>
      </c>
      <c r="T2448" t="s">
        <v>9188</v>
      </c>
      <c r="U2448" t="s">
        <v>4576</v>
      </c>
      <c r="V2448" t="s">
        <v>136</v>
      </c>
      <c r="W2448" t="s">
        <v>4579</v>
      </c>
      <c r="X2448" t="s">
        <v>9198</v>
      </c>
      <c r="Y2448" t="s">
        <v>9166</v>
      </c>
      <c r="Z2448" t="s">
        <v>47</v>
      </c>
      <c r="AA2448" t="s">
        <v>75</v>
      </c>
    </row>
    <row r="2449" spans="1:27" x14ac:dyDescent="0.25">
      <c r="A2449">
        <v>620</v>
      </c>
      <c r="B2449">
        <v>2448</v>
      </c>
      <c r="C2449" t="s">
        <v>5515</v>
      </c>
      <c r="D2449" t="s">
        <v>15</v>
      </c>
      <c r="F2449" t="s">
        <v>82</v>
      </c>
      <c r="G2449" s="4" t="s">
        <v>207</v>
      </c>
      <c r="H2449" s="4">
        <v>3.3437500000000002E-2</v>
      </c>
      <c r="I2449" s="4">
        <v>3.4583333333333334E-2</v>
      </c>
      <c r="J2449" s="4">
        <v>3.3449074074074076E-3</v>
      </c>
      <c r="K2449" s="4">
        <v>1.6446759259259258E-2</v>
      </c>
      <c r="L2449" t="s">
        <v>5516</v>
      </c>
      <c r="M2449" t="s">
        <v>5009</v>
      </c>
      <c r="N2449" s="4">
        <v>1.699074074074074E-2</v>
      </c>
      <c r="O2449" s="9">
        <v>1.699074074074074E-2</v>
      </c>
      <c r="P2449">
        <v>-47</v>
      </c>
      <c r="Q2449">
        <v>-3.3075299085151298E-2</v>
      </c>
      <c r="R2449" t="s">
        <v>43</v>
      </c>
      <c r="S2449">
        <v>48</v>
      </c>
      <c r="T2449" t="s">
        <v>9188</v>
      </c>
      <c r="U2449" t="s">
        <v>4579</v>
      </c>
      <c r="V2449" t="s">
        <v>165</v>
      </c>
      <c r="W2449" t="s">
        <v>4579</v>
      </c>
      <c r="X2449" t="s">
        <v>9198</v>
      </c>
      <c r="Y2449" t="s">
        <v>9166</v>
      </c>
      <c r="Z2449" t="s">
        <v>47</v>
      </c>
      <c r="AA2449" t="s">
        <v>139</v>
      </c>
    </row>
    <row r="2450" spans="1:27" x14ac:dyDescent="0.25">
      <c r="A2450">
        <v>5037</v>
      </c>
      <c r="B2450">
        <v>2449</v>
      </c>
      <c r="C2450" t="s">
        <v>3070</v>
      </c>
      <c r="D2450" t="s">
        <v>3071</v>
      </c>
      <c r="F2450" t="s">
        <v>82</v>
      </c>
      <c r="G2450" s="4" t="s">
        <v>207</v>
      </c>
      <c r="H2450" s="4">
        <v>3.3449074074074076E-2</v>
      </c>
      <c r="I2450" s="4">
        <v>3.7939814814814815E-2</v>
      </c>
      <c r="J2450" s="4">
        <v>3.3449074074074076E-3</v>
      </c>
      <c r="K2450" s="4">
        <v>1.6770833333333332E-2</v>
      </c>
      <c r="L2450" t="s">
        <v>7288</v>
      </c>
      <c r="M2450" t="s">
        <v>5986</v>
      </c>
      <c r="N2450" s="4">
        <v>1.667824074074074E-2</v>
      </c>
      <c r="O2450" s="9">
        <v>1.667824074074074E-2</v>
      </c>
      <c r="P2450">
        <v>8</v>
      </c>
      <c r="Q2450">
        <v>5.5210489993098699E-3</v>
      </c>
      <c r="R2450" t="s">
        <v>23</v>
      </c>
      <c r="S2450">
        <v>48</v>
      </c>
      <c r="T2450" t="s">
        <v>9188</v>
      </c>
      <c r="U2450" t="s">
        <v>4579</v>
      </c>
      <c r="V2450" t="s">
        <v>165</v>
      </c>
      <c r="W2450" t="s">
        <v>4579</v>
      </c>
      <c r="X2450" t="s">
        <v>9198</v>
      </c>
      <c r="Y2450" t="s">
        <v>9166</v>
      </c>
      <c r="Z2450" t="s">
        <v>47</v>
      </c>
      <c r="AA2450" t="s">
        <v>9178</v>
      </c>
    </row>
    <row r="2451" spans="1:27" x14ac:dyDescent="0.25">
      <c r="A2451">
        <v>675</v>
      </c>
      <c r="B2451">
        <v>2450</v>
      </c>
      <c r="C2451" t="s">
        <v>4651</v>
      </c>
      <c r="D2451" t="s">
        <v>15</v>
      </c>
      <c r="F2451" t="s">
        <v>82</v>
      </c>
      <c r="G2451" s="4" t="s">
        <v>18</v>
      </c>
      <c r="H2451" s="4">
        <v>3.3460648148148149E-2</v>
      </c>
      <c r="I2451" s="4">
        <v>3.7175925925925925E-2</v>
      </c>
      <c r="J2451" s="4">
        <v>3.3449074074074076E-3</v>
      </c>
      <c r="K2451" s="4">
        <v>1.6875000000000001E-2</v>
      </c>
      <c r="L2451" t="s">
        <v>4652</v>
      </c>
      <c r="M2451" t="s">
        <v>4653</v>
      </c>
      <c r="N2451" s="4">
        <v>1.6585648148148148E-2</v>
      </c>
      <c r="O2451" s="9">
        <v>1.6585648148148148E-2</v>
      </c>
      <c r="P2451">
        <v>25</v>
      </c>
      <c r="Q2451">
        <v>1.7146776406035701E-2</v>
      </c>
      <c r="R2451" t="s">
        <v>23</v>
      </c>
      <c r="S2451">
        <v>48</v>
      </c>
      <c r="T2451" t="s">
        <v>9188</v>
      </c>
      <c r="U2451" t="s">
        <v>4579</v>
      </c>
      <c r="V2451" t="s">
        <v>105</v>
      </c>
      <c r="W2451" t="s">
        <v>4579</v>
      </c>
      <c r="X2451" t="s">
        <v>9198</v>
      </c>
      <c r="Y2451" t="s">
        <v>9166</v>
      </c>
      <c r="Z2451" t="s">
        <v>47</v>
      </c>
      <c r="AA2451" t="s">
        <v>69</v>
      </c>
    </row>
    <row r="2452" spans="1:27" x14ac:dyDescent="0.25">
      <c r="A2452">
        <v>463</v>
      </c>
      <c r="B2452">
        <v>2451</v>
      </c>
      <c r="C2452" t="s">
        <v>3072</v>
      </c>
      <c r="D2452" t="s">
        <v>15</v>
      </c>
      <c r="E2452" t="s">
        <v>1788</v>
      </c>
      <c r="F2452" t="s">
        <v>82</v>
      </c>
      <c r="G2452" s="4" t="s">
        <v>186</v>
      </c>
      <c r="H2452" s="4">
        <v>3.3460648148148149E-2</v>
      </c>
      <c r="I2452" s="4">
        <v>3.4756944444444444E-2</v>
      </c>
      <c r="J2452" s="4">
        <v>3.3449074074074076E-3</v>
      </c>
      <c r="K2452" s="4">
        <v>1.6261574074074074E-2</v>
      </c>
      <c r="L2452" t="s">
        <v>4652</v>
      </c>
      <c r="M2452" t="s">
        <v>4850</v>
      </c>
      <c r="N2452" s="4">
        <v>1.7199074074074075E-2</v>
      </c>
      <c r="O2452" s="9">
        <v>1.7199074074074075E-2</v>
      </c>
      <c r="P2452">
        <v>-81</v>
      </c>
      <c r="Q2452">
        <v>-5.76512455516014E-2</v>
      </c>
      <c r="R2452" t="s">
        <v>43</v>
      </c>
      <c r="S2452">
        <v>48</v>
      </c>
      <c r="T2452" t="s">
        <v>9189</v>
      </c>
      <c r="U2452" t="s">
        <v>4576</v>
      </c>
      <c r="V2452" t="s">
        <v>105</v>
      </c>
      <c r="W2452" t="s">
        <v>4579</v>
      </c>
      <c r="X2452" t="s">
        <v>9198</v>
      </c>
      <c r="Y2452" t="s">
        <v>9166</v>
      </c>
      <c r="Z2452" t="s">
        <v>47</v>
      </c>
      <c r="AA2452" t="s">
        <v>91</v>
      </c>
    </row>
    <row r="2453" spans="1:27" x14ac:dyDescent="0.25">
      <c r="A2453">
        <v>1937</v>
      </c>
      <c r="B2453">
        <v>2452</v>
      </c>
      <c r="C2453" t="s">
        <v>8171</v>
      </c>
      <c r="D2453" t="s">
        <v>15</v>
      </c>
      <c r="E2453" t="s">
        <v>284</v>
      </c>
      <c r="F2453" t="s">
        <v>308</v>
      </c>
      <c r="G2453" s="4" t="s">
        <v>135</v>
      </c>
      <c r="H2453" s="4">
        <v>3.3460648148148149E-2</v>
      </c>
      <c r="I2453" s="4">
        <v>3.7326388888888888E-2</v>
      </c>
      <c r="J2453" s="4">
        <v>3.3449074074074076E-3</v>
      </c>
      <c r="K2453" s="4">
        <v>1.6574074074074074E-2</v>
      </c>
      <c r="L2453" t="s">
        <v>4652</v>
      </c>
      <c r="M2453" t="s">
        <v>5194</v>
      </c>
      <c r="N2453" s="4">
        <v>1.6886574074074075E-2</v>
      </c>
      <c r="O2453" s="9">
        <v>1.6886574074074075E-2</v>
      </c>
      <c r="P2453">
        <v>-27</v>
      </c>
      <c r="Q2453">
        <v>-1.8854748603352001E-2</v>
      </c>
      <c r="R2453" t="s">
        <v>23</v>
      </c>
      <c r="S2453">
        <v>48</v>
      </c>
      <c r="T2453" t="s">
        <v>9188</v>
      </c>
      <c r="U2453" t="s">
        <v>4576</v>
      </c>
      <c r="V2453" t="s">
        <v>136</v>
      </c>
      <c r="W2453" t="s">
        <v>4579</v>
      </c>
      <c r="X2453" t="s">
        <v>9198</v>
      </c>
      <c r="Y2453" t="s">
        <v>9166</v>
      </c>
      <c r="Z2453" t="s">
        <v>47</v>
      </c>
      <c r="AA2453" t="s">
        <v>172</v>
      </c>
    </row>
    <row r="2454" spans="1:27" x14ac:dyDescent="0.25">
      <c r="A2454">
        <v>4701</v>
      </c>
      <c r="B2454">
        <v>2453</v>
      </c>
      <c r="C2454" t="s">
        <v>3073</v>
      </c>
      <c r="D2454" t="s">
        <v>15</v>
      </c>
      <c r="F2454" t="s">
        <v>373</v>
      </c>
      <c r="G2454" s="4" t="s">
        <v>18</v>
      </c>
      <c r="H2454" s="4">
        <v>3.3472222222222223E-2</v>
      </c>
      <c r="I2454" s="4">
        <v>3.7361111111111109E-2</v>
      </c>
      <c r="J2454" s="4">
        <v>3.3449074074074076E-3</v>
      </c>
      <c r="K2454" s="4">
        <v>1.7569444444444443E-2</v>
      </c>
      <c r="L2454" t="s">
        <v>4853</v>
      </c>
      <c r="M2454" t="s">
        <v>5064</v>
      </c>
      <c r="N2454" s="4">
        <v>1.5902777777777776E-2</v>
      </c>
      <c r="O2454" s="9">
        <v>1.5902777777777776E-2</v>
      </c>
      <c r="P2454">
        <v>144</v>
      </c>
      <c r="Q2454">
        <v>9.4861660079051405E-2</v>
      </c>
      <c r="R2454" t="s">
        <v>19</v>
      </c>
      <c r="S2454">
        <v>48</v>
      </c>
      <c r="T2454" t="s">
        <v>9188</v>
      </c>
      <c r="U2454" t="s">
        <v>4579</v>
      </c>
      <c r="V2454" t="s">
        <v>105</v>
      </c>
      <c r="W2454" t="s">
        <v>4579</v>
      </c>
      <c r="X2454" t="s">
        <v>9198</v>
      </c>
      <c r="Y2454" t="s">
        <v>9166</v>
      </c>
      <c r="Z2454" t="s">
        <v>47</v>
      </c>
      <c r="AA2454" t="s">
        <v>69</v>
      </c>
    </row>
    <row r="2455" spans="1:27" x14ac:dyDescent="0.25">
      <c r="A2455">
        <v>4958</v>
      </c>
      <c r="B2455">
        <v>2454</v>
      </c>
      <c r="C2455" t="s">
        <v>7118</v>
      </c>
      <c r="D2455" t="s">
        <v>15</v>
      </c>
      <c r="F2455" t="s">
        <v>174</v>
      </c>
      <c r="G2455" s="4" t="s">
        <v>18</v>
      </c>
      <c r="H2455" s="4">
        <v>3.3472222222222223E-2</v>
      </c>
      <c r="I2455" s="4">
        <v>3.7106481481481483E-2</v>
      </c>
      <c r="J2455" s="4">
        <v>3.3449074074074076E-3</v>
      </c>
      <c r="K2455" s="4">
        <v>1.6574074074074074E-2</v>
      </c>
      <c r="L2455" t="s">
        <v>4853</v>
      </c>
      <c r="M2455" t="s">
        <v>5194</v>
      </c>
      <c r="N2455" s="4">
        <v>1.6898148148148148E-2</v>
      </c>
      <c r="O2455" s="9">
        <v>1.6898148148148148E-2</v>
      </c>
      <c r="P2455">
        <v>-28</v>
      </c>
      <c r="Q2455">
        <v>-1.95530726256983E-2</v>
      </c>
      <c r="R2455" t="s">
        <v>23</v>
      </c>
      <c r="S2455">
        <v>48</v>
      </c>
      <c r="T2455" t="s">
        <v>9188</v>
      </c>
      <c r="U2455" t="s">
        <v>4579</v>
      </c>
      <c r="V2455" t="s">
        <v>105</v>
      </c>
      <c r="W2455" t="s">
        <v>4579</v>
      </c>
      <c r="X2455" t="s">
        <v>9198</v>
      </c>
      <c r="Y2455" t="s">
        <v>9166</v>
      </c>
      <c r="Z2455" t="s">
        <v>47</v>
      </c>
      <c r="AA2455" t="s">
        <v>172</v>
      </c>
    </row>
    <row r="2456" spans="1:27" x14ac:dyDescent="0.25">
      <c r="A2456">
        <v>4121</v>
      </c>
      <c r="B2456">
        <v>2455</v>
      </c>
      <c r="C2456" t="s">
        <v>3074</v>
      </c>
      <c r="D2456" t="s">
        <v>15</v>
      </c>
      <c r="F2456" t="s">
        <v>82</v>
      </c>
      <c r="G2456" s="4" t="s">
        <v>18</v>
      </c>
      <c r="H2456" s="4">
        <v>3.3472222222222223E-2</v>
      </c>
      <c r="I2456" s="4">
        <v>3.7164351851851851E-2</v>
      </c>
      <c r="J2456" s="4">
        <v>3.3449074074074076E-3</v>
      </c>
      <c r="K2456" s="4">
        <v>1.6469907407407409E-2</v>
      </c>
      <c r="L2456" t="s">
        <v>4853</v>
      </c>
      <c r="M2456" t="s">
        <v>4854</v>
      </c>
      <c r="N2456" s="4">
        <v>1.7002314814814814E-2</v>
      </c>
      <c r="O2456" s="9">
        <v>1.7002314814814814E-2</v>
      </c>
      <c r="P2456">
        <v>-46</v>
      </c>
      <c r="Q2456">
        <v>-3.2326071679550199E-2</v>
      </c>
      <c r="R2456" t="s">
        <v>43</v>
      </c>
      <c r="S2456">
        <v>48</v>
      </c>
      <c r="T2456" t="s">
        <v>9188</v>
      </c>
      <c r="U2456" t="s">
        <v>4579</v>
      </c>
      <c r="V2456" t="s">
        <v>105</v>
      </c>
      <c r="W2456" t="s">
        <v>4579</v>
      </c>
      <c r="X2456" t="s">
        <v>9198</v>
      </c>
      <c r="Y2456" t="s">
        <v>9166</v>
      </c>
      <c r="Z2456" t="s">
        <v>47</v>
      </c>
      <c r="AA2456" t="s">
        <v>144</v>
      </c>
    </row>
    <row r="2457" spans="1:27" x14ac:dyDescent="0.25">
      <c r="A2457">
        <v>3901</v>
      </c>
      <c r="B2457">
        <v>2456</v>
      </c>
      <c r="C2457" t="s">
        <v>9035</v>
      </c>
      <c r="D2457" t="s">
        <v>15</v>
      </c>
      <c r="E2457" t="s">
        <v>2202</v>
      </c>
      <c r="F2457" t="s">
        <v>82</v>
      </c>
      <c r="G2457" s="4" t="s">
        <v>207</v>
      </c>
      <c r="H2457" s="4">
        <v>3.3483796296296296E-2</v>
      </c>
      <c r="I2457" s="4">
        <v>3.7280092592592594E-2</v>
      </c>
      <c r="J2457" s="4">
        <v>3.3449074074074076E-3</v>
      </c>
      <c r="K2457" s="4">
        <v>1.638888888888889E-2</v>
      </c>
      <c r="L2457" t="s">
        <v>9066</v>
      </c>
      <c r="M2457" t="s">
        <v>4637</v>
      </c>
      <c r="N2457" s="4">
        <v>1.7094907407407406E-2</v>
      </c>
      <c r="O2457" s="9">
        <v>1.7094907407407406E-2</v>
      </c>
      <c r="P2457">
        <v>-61</v>
      </c>
      <c r="Q2457">
        <v>-4.3079096045197697E-2</v>
      </c>
      <c r="R2457" t="s">
        <v>43</v>
      </c>
      <c r="S2457">
        <v>48</v>
      </c>
      <c r="T2457" t="s">
        <v>9188</v>
      </c>
      <c r="U2457" t="s">
        <v>4576</v>
      </c>
      <c r="V2457" t="s">
        <v>165</v>
      </c>
      <c r="W2457" t="s">
        <v>4579</v>
      </c>
      <c r="X2457" t="s">
        <v>9198</v>
      </c>
      <c r="Y2457" t="s">
        <v>9166</v>
      </c>
      <c r="Z2457" t="s">
        <v>47</v>
      </c>
      <c r="AA2457" t="s">
        <v>122</v>
      </c>
    </row>
    <row r="2458" spans="1:27" x14ac:dyDescent="0.25">
      <c r="A2458">
        <v>4340</v>
      </c>
      <c r="B2458">
        <v>2457</v>
      </c>
      <c r="C2458" t="s">
        <v>3075</v>
      </c>
      <c r="D2458" t="s">
        <v>15</v>
      </c>
      <c r="F2458" t="s">
        <v>2757</v>
      </c>
      <c r="G2458" s="4" t="s">
        <v>186</v>
      </c>
      <c r="H2458" s="4">
        <v>3.349537037037037E-2</v>
      </c>
      <c r="I2458" s="4">
        <v>3.515046296296296E-2</v>
      </c>
      <c r="J2458" s="4">
        <v>3.3449074074074076E-3</v>
      </c>
      <c r="K2458" s="4">
        <v>1.6736111111111111E-2</v>
      </c>
      <c r="L2458" t="s">
        <v>5849</v>
      </c>
      <c r="M2458" t="s">
        <v>5850</v>
      </c>
      <c r="N2458" s="4">
        <v>1.6759259259259258E-2</v>
      </c>
      <c r="O2458" s="9">
        <v>1.6759259259259258E-2</v>
      </c>
      <c r="P2458">
        <v>-2</v>
      </c>
      <c r="Q2458">
        <v>-1.3831258644536699E-3</v>
      </c>
      <c r="R2458" t="s">
        <v>23</v>
      </c>
      <c r="S2458">
        <v>48</v>
      </c>
      <c r="T2458" t="s">
        <v>9189</v>
      </c>
      <c r="U2458" t="s">
        <v>4579</v>
      </c>
      <c r="V2458" t="s">
        <v>105</v>
      </c>
      <c r="W2458" t="s">
        <v>4579</v>
      </c>
      <c r="X2458" t="s">
        <v>9198</v>
      </c>
      <c r="Y2458" t="s">
        <v>9166</v>
      </c>
      <c r="Z2458" t="s">
        <v>47</v>
      </c>
      <c r="AA2458" t="s">
        <v>9179</v>
      </c>
    </row>
    <row r="2459" spans="1:27" x14ac:dyDescent="0.25">
      <c r="A2459">
        <v>4762</v>
      </c>
      <c r="B2459">
        <v>2458</v>
      </c>
      <c r="C2459" t="s">
        <v>6844</v>
      </c>
      <c r="D2459" t="s">
        <v>15</v>
      </c>
      <c r="F2459" t="s">
        <v>174</v>
      </c>
      <c r="G2459" s="4" t="s">
        <v>135</v>
      </c>
      <c r="H2459" s="4">
        <v>3.349537037037037E-2</v>
      </c>
      <c r="I2459" s="4">
        <v>3.7210648148148145E-2</v>
      </c>
      <c r="J2459" s="4">
        <v>3.3449074074074076E-3</v>
      </c>
      <c r="K2459" s="4">
        <v>1.695601851851852E-2</v>
      </c>
      <c r="L2459" t="s">
        <v>5849</v>
      </c>
      <c r="M2459" t="s">
        <v>5855</v>
      </c>
      <c r="N2459" s="4">
        <v>1.653935185185185E-2</v>
      </c>
      <c r="O2459" s="9">
        <v>1.653935185185185E-2</v>
      </c>
      <c r="P2459">
        <v>36</v>
      </c>
      <c r="Q2459">
        <v>2.4573378839590401E-2</v>
      </c>
      <c r="R2459" t="s">
        <v>19</v>
      </c>
      <c r="S2459">
        <v>48</v>
      </c>
      <c r="T2459" t="s">
        <v>9188</v>
      </c>
      <c r="U2459" t="s">
        <v>4579</v>
      </c>
      <c r="V2459" t="s">
        <v>136</v>
      </c>
      <c r="W2459" t="s">
        <v>4579</v>
      </c>
      <c r="X2459" t="s">
        <v>9198</v>
      </c>
      <c r="Y2459" t="s">
        <v>9166</v>
      </c>
      <c r="Z2459" t="s">
        <v>47</v>
      </c>
      <c r="AA2459" t="s">
        <v>91</v>
      </c>
    </row>
    <row r="2460" spans="1:27" x14ac:dyDescent="0.25">
      <c r="A2460">
        <v>4043</v>
      </c>
      <c r="B2460">
        <v>2459</v>
      </c>
      <c r="C2460" t="s">
        <v>3076</v>
      </c>
      <c r="D2460" t="s">
        <v>15</v>
      </c>
      <c r="F2460" t="s">
        <v>1277</v>
      </c>
      <c r="G2460" s="4" t="s">
        <v>18</v>
      </c>
      <c r="H2460" s="4">
        <v>3.3506944444444443E-2</v>
      </c>
      <c r="I2460" s="4">
        <v>3.7256944444444447E-2</v>
      </c>
      <c r="J2460" s="4">
        <v>3.3564814814814816E-3</v>
      </c>
      <c r="K2460" s="4">
        <v>1.636574074074074E-2</v>
      </c>
      <c r="L2460" t="s">
        <v>4655</v>
      </c>
      <c r="M2460" t="s">
        <v>7113</v>
      </c>
      <c r="N2460" s="4">
        <v>1.7141203703703704E-2</v>
      </c>
      <c r="O2460" s="9">
        <v>1.7141203703703704E-2</v>
      </c>
      <c r="P2460">
        <v>-67</v>
      </c>
      <c r="Q2460">
        <v>-4.7383309759547403E-2</v>
      </c>
      <c r="R2460" t="s">
        <v>43</v>
      </c>
      <c r="S2460">
        <v>48</v>
      </c>
      <c r="T2460" t="s">
        <v>9188</v>
      </c>
      <c r="U2460" t="s">
        <v>4579</v>
      </c>
      <c r="V2460" t="s">
        <v>105</v>
      </c>
      <c r="W2460" t="s">
        <v>4579</v>
      </c>
      <c r="X2460" t="s">
        <v>9198</v>
      </c>
      <c r="Y2460" t="s">
        <v>9166</v>
      </c>
      <c r="Z2460" t="s">
        <v>47</v>
      </c>
      <c r="AA2460" t="s">
        <v>117</v>
      </c>
    </row>
    <row r="2461" spans="1:27" x14ac:dyDescent="0.25">
      <c r="A2461">
        <v>993</v>
      </c>
      <c r="B2461">
        <v>2460</v>
      </c>
      <c r="C2461" t="s">
        <v>3077</v>
      </c>
      <c r="D2461" t="s">
        <v>15</v>
      </c>
      <c r="F2461" t="s">
        <v>2436</v>
      </c>
      <c r="G2461" s="4" t="s">
        <v>207</v>
      </c>
      <c r="H2461" s="4">
        <v>3.3506944444444443E-2</v>
      </c>
      <c r="I2461" s="4">
        <v>3.7141203703703704E-2</v>
      </c>
      <c r="J2461" s="4">
        <v>3.3564814814814816E-3</v>
      </c>
      <c r="K2461" s="4">
        <v>1.650462962962963E-2</v>
      </c>
      <c r="L2461" t="s">
        <v>4655</v>
      </c>
      <c r="M2461" t="s">
        <v>5845</v>
      </c>
      <c r="N2461" s="4">
        <v>1.7002314814814814E-2</v>
      </c>
      <c r="O2461" s="9">
        <v>1.7002314814814814E-2</v>
      </c>
      <c r="P2461">
        <v>-43</v>
      </c>
      <c r="Q2461">
        <v>-3.0154277699859702E-2</v>
      </c>
      <c r="R2461" t="s">
        <v>43</v>
      </c>
      <c r="S2461">
        <v>48</v>
      </c>
      <c r="T2461" t="s">
        <v>9188</v>
      </c>
      <c r="U2461" t="s">
        <v>4579</v>
      </c>
      <c r="V2461" t="s">
        <v>165</v>
      </c>
      <c r="W2461" t="s">
        <v>4579</v>
      </c>
      <c r="X2461" t="s">
        <v>9198</v>
      </c>
      <c r="Y2461" t="s">
        <v>9166</v>
      </c>
      <c r="Z2461" t="s">
        <v>47</v>
      </c>
      <c r="AA2461" t="s">
        <v>152</v>
      </c>
    </row>
    <row r="2462" spans="1:27" x14ac:dyDescent="0.25">
      <c r="A2462">
        <v>4422</v>
      </c>
      <c r="B2462">
        <v>2461</v>
      </c>
      <c r="C2462" t="s">
        <v>3078</v>
      </c>
      <c r="D2462" t="s">
        <v>15</v>
      </c>
      <c r="E2462" t="s">
        <v>2800</v>
      </c>
      <c r="F2462" t="s">
        <v>1304</v>
      </c>
      <c r="G2462" s="4" t="s">
        <v>186</v>
      </c>
      <c r="H2462" s="4">
        <v>3.3506944444444443E-2</v>
      </c>
      <c r="I2462" s="4">
        <v>3.7349537037037035E-2</v>
      </c>
      <c r="J2462" s="4">
        <v>3.3564814814814816E-3</v>
      </c>
      <c r="K2462" s="4">
        <v>1.6631944444444446E-2</v>
      </c>
      <c r="L2462" t="s">
        <v>4655</v>
      </c>
      <c r="M2462" t="s">
        <v>6234</v>
      </c>
      <c r="N2462" s="4">
        <v>1.6875000000000001E-2</v>
      </c>
      <c r="O2462" s="9">
        <v>1.6875000000000001E-2</v>
      </c>
      <c r="P2462">
        <v>-21</v>
      </c>
      <c r="Q2462">
        <v>-1.4613778705636699E-2</v>
      </c>
      <c r="R2462" t="s">
        <v>23</v>
      </c>
      <c r="S2462">
        <v>48</v>
      </c>
      <c r="T2462" t="s">
        <v>9189</v>
      </c>
      <c r="U2462" t="s">
        <v>4576</v>
      </c>
      <c r="V2462" t="s">
        <v>105</v>
      </c>
      <c r="W2462" t="s">
        <v>4579</v>
      </c>
      <c r="X2462" t="s">
        <v>9198</v>
      </c>
      <c r="Y2462" t="s">
        <v>9166</v>
      </c>
      <c r="Z2462" t="s">
        <v>47</v>
      </c>
      <c r="AA2462" t="s">
        <v>187</v>
      </c>
    </row>
    <row r="2463" spans="1:27" x14ac:dyDescent="0.25">
      <c r="A2463">
        <v>292</v>
      </c>
      <c r="B2463">
        <v>2462</v>
      </c>
      <c r="C2463" t="s">
        <v>4654</v>
      </c>
      <c r="D2463" t="s">
        <v>15</v>
      </c>
      <c r="F2463" t="s">
        <v>82</v>
      </c>
      <c r="G2463" s="4" t="s">
        <v>18</v>
      </c>
      <c r="H2463" s="4">
        <v>3.3506944444444443E-2</v>
      </c>
      <c r="I2463" s="4">
        <v>4.0057870370370369E-2</v>
      </c>
      <c r="J2463" s="4">
        <v>3.3564814814814816E-3</v>
      </c>
      <c r="K2463" s="4">
        <v>1.744212962962963E-2</v>
      </c>
      <c r="L2463" t="s">
        <v>4655</v>
      </c>
      <c r="M2463" t="s">
        <v>4656</v>
      </c>
      <c r="N2463" s="4">
        <v>1.6064814814814816E-2</v>
      </c>
      <c r="O2463" s="9">
        <v>1.6064814814814816E-2</v>
      </c>
      <c r="P2463">
        <v>119</v>
      </c>
      <c r="Q2463">
        <v>7.8964830789648305E-2</v>
      </c>
      <c r="R2463" t="s">
        <v>19</v>
      </c>
      <c r="S2463">
        <v>48</v>
      </c>
      <c r="T2463" t="s">
        <v>9188</v>
      </c>
      <c r="U2463" t="s">
        <v>4579</v>
      </c>
      <c r="V2463" t="s">
        <v>105</v>
      </c>
      <c r="W2463" t="s">
        <v>4579</v>
      </c>
      <c r="X2463" t="s">
        <v>9198</v>
      </c>
      <c r="Y2463" t="s">
        <v>9166</v>
      </c>
      <c r="Z2463" t="s">
        <v>47</v>
      </c>
      <c r="AA2463" t="s">
        <v>9173</v>
      </c>
    </row>
    <row r="2464" spans="1:27" x14ac:dyDescent="0.25">
      <c r="A2464">
        <v>1429</v>
      </c>
      <c r="B2464">
        <v>2463</v>
      </c>
      <c r="C2464" t="s">
        <v>3079</v>
      </c>
      <c r="D2464" t="s">
        <v>15</v>
      </c>
      <c r="E2464" t="s">
        <v>1906</v>
      </c>
      <c r="F2464" t="s">
        <v>82</v>
      </c>
      <c r="G2464" s="4" t="s">
        <v>30</v>
      </c>
      <c r="H2464" s="4">
        <v>3.3518518518518517E-2</v>
      </c>
      <c r="I2464" s="4">
        <v>3.5046296296296298E-2</v>
      </c>
      <c r="J2464" s="4">
        <v>3.3564814814814816E-3</v>
      </c>
      <c r="K2464" s="4">
        <v>1.6631944444444446E-2</v>
      </c>
      <c r="L2464" t="s">
        <v>5517</v>
      </c>
      <c r="M2464" t="s">
        <v>6234</v>
      </c>
      <c r="N2464" s="4">
        <v>1.6886574074074075E-2</v>
      </c>
      <c r="O2464" s="9">
        <v>1.6886574074074075E-2</v>
      </c>
      <c r="P2464">
        <v>-22</v>
      </c>
      <c r="Q2464">
        <v>-1.5309672929714699E-2</v>
      </c>
      <c r="R2464" t="s">
        <v>23</v>
      </c>
      <c r="S2464">
        <v>48</v>
      </c>
      <c r="T2464" t="s">
        <v>9188</v>
      </c>
      <c r="U2464" t="s">
        <v>4576</v>
      </c>
      <c r="V2464" t="s">
        <v>75</v>
      </c>
      <c r="W2464" t="s">
        <v>4579</v>
      </c>
      <c r="X2464" t="s">
        <v>9198</v>
      </c>
      <c r="Y2464" t="s">
        <v>9166</v>
      </c>
      <c r="Z2464" t="s">
        <v>47</v>
      </c>
      <c r="AA2464" t="s">
        <v>187</v>
      </c>
    </row>
    <row r="2465" spans="1:27" x14ac:dyDescent="0.25">
      <c r="A2465">
        <v>5124</v>
      </c>
      <c r="B2465">
        <v>2464</v>
      </c>
      <c r="C2465" t="s">
        <v>7234</v>
      </c>
      <c r="D2465" t="s">
        <v>15</v>
      </c>
      <c r="F2465" t="s">
        <v>634</v>
      </c>
      <c r="G2465" s="4" t="s">
        <v>18</v>
      </c>
      <c r="H2465" s="4">
        <v>3.3518518518518517E-2</v>
      </c>
      <c r="I2465" s="4">
        <v>3.7696759259259256E-2</v>
      </c>
      <c r="J2465" s="4">
        <v>3.3564814814814816E-3</v>
      </c>
      <c r="K2465" s="4">
        <v>1.7071759259259259E-2</v>
      </c>
      <c r="L2465" t="s">
        <v>5517</v>
      </c>
      <c r="M2465" t="s">
        <v>4859</v>
      </c>
      <c r="N2465" s="4">
        <v>1.6446759259259258E-2</v>
      </c>
      <c r="O2465" s="9">
        <v>1.6446759259259258E-2</v>
      </c>
      <c r="P2465">
        <v>54</v>
      </c>
      <c r="Q2465">
        <v>3.6610169491525402E-2</v>
      </c>
      <c r="R2465" t="s">
        <v>19</v>
      </c>
      <c r="S2465">
        <v>48</v>
      </c>
      <c r="T2465" t="s">
        <v>9188</v>
      </c>
      <c r="U2465" t="s">
        <v>4579</v>
      </c>
      <c r="V2465" t="s">
        <v>105</v>
      </c>
      <c r="W2465" t="s">
        <v>4579</v>
      </c>
      <c r="X2465" t="s">
        <v>9198</v>
      </c>
      <c r="Y2465" t="s">
        <v>9166</v>
      </c>
      <c r="Z2465" t="s">
        <v>47</v>
      </c>
      <c r="AA2465" t="s">
        <v>119</v>
      </c>
    </row>
    <row r="2466" spans="1:27" x14ac:dyDescent="0.25">
      <c r="A2466">
        <v>899</v>
      </c>
      <c r="B2466">
        <v>2465</v>
      </c>
      <c r="C2466" t="s">
        <v>3080</v>
      </c>
      <c r="D2466" t="s">
        <v>15</v>
      </c>
      <c r="F2466" t="s">
        <v>82</v>
      </c>
      <c r="G2466" s="4" t="s">
        <v>1011</v>
      </c>
      <c r="H2466" s="4">
        <v>3.3518518518518517E-2</v>
      </c>
      <c r="I2466" s="4">
        <v>3.7164351851851851E-2</v>
      </c>
      <c r="J2466" s="4">
        <v>3.3564814814814816E-3</v>
      </c>
      <c r="K2466" s="4">
        <v>1.667824074074074E-2</v>
      </c>
      <c r="L2466" t="s">
        <v>5517</v>
      </c>
      <c r="M2466" t="s">
        <v>5291</v>
      </c>
      <c r="N2466" s="4">
        <v>1.6840277777777777E-2</v>
      </c>
      <c r="O2466" s="9">
        <v>1.6840277777777777E-2</v>
      </c>
      <c r="P2466">
        <v>-14</v>
      </c>
      <c r="Q2466">
        <v>-9.7154753643303293E-3</v>
      </c>
      <c r="R2466" t="s">
        <v>23</v>
      </c>
      <c r="S2466">
        <v>48</v>
      </c>
      <c r="T2466" t="s">
        <v>9189</v>
      </c>
      <c r="U2466" t="s">
        <v>4579</v>
      </c>
      <c r="V2466" t="s">
        <v>136</v>
      </c>
      <c r="W2466" t="s">
        <v>4579</v>
      </c>
      <c r="X2466" t="s">
        <v>9198</v>
      </c>
      <c r="Y2466" t="s">
        <v>9166</v>
      </c>
      <c r="Z2466" t="s">
        <v>47</v>
      </c>
      <c r="AA2466" t="s">
        <v>9177</v>
      </c>
    </row>
    <row r="2467" spans="1:27" x14ac:dyDescent="0.25">
      <c r="A2467">
        <v>310</v>
      </c>
      <c r="B2467">
        <v>2466</v>
      </c>
      <c r="C2467" t="s">
        <v>6936</v>
      </c>
      <c r="D2467" t="s">
        <v>15</v>
      </c>
      <c r="F2467" t="s">
        <v>2287</v>
      </c>
      <c r="G2467" s="4" t="s">
        <v>135</v>
      </c>
      <c r="H2467" s="4">
        <v>3.3530092592592591E-2</v>
      </c>
      <c r="I2467" s="4">
        <v>3.7164351851851851E-2</v>
      </c>
      <c r="J2467" s="4">
        <v>3.3564814814814816E-3</v>
      </c>
      <c r="K2467" s="4">
        <v>1.6782407407407409E-2</v>
      </c>
      <c r="L2467" t="s">
        <v>5518</v>
      </c>
      <c r="M2467" t="s">
        <v>6937</v>
      </c>
      <c r="N2467" s="4">
        <v>1.6747685185185185E-2</v>
      </c>
      <c r="O2467" s="9">
        <v>1.6747685185185185E-2</v>
      </c>
      <c r="P2467">
        <v>3</v>
      </c>
      <c r="Q2467">
        <v>2.0689655172413798E-3</v>
      </c>
      <c r="R2467" t="s">
        <v>23</v>
      </c>
      <c r="S2467">
        <v>48</v>
      </c>
      <c r="T2467" t="s">
        <v>9188</v>
      </c>
      <c r="U2467" t="s">
        <v>4579</v>
      </c>
      <c r="V2467" t="s">
        <v>136</v>
      </c>
      <c r="W2467" t="s">
        <v>4579</v>
      </c>
      <c r="X2467" t="s">
        <v>9198</v>
      </c>
      <c r="Y2467" t="s">
        <v>9166</v>
      </c>
      <c r="Z2467" t="s">
        <v>47</v>
      </c>
      <c r="AA2467" t="s">
        <v>40</v>
      </c>
    </row>
    <row r="2468" spans="1:27" x14ac:dyDescent="0.25">
      <c r="A2468">
        <v>328</v>
      </c>
      <c r="B2468">
        <v>2467</v>
      </c>
      <c r="C2468" t="s">
        <v>3081</v>
      </c>
      <c r="D2468" t="s">
        <v>15</v>
      </c>
      <c r="F2468" t="s">
        <v>82</v>
      </c>
      <c r="G2468" s="4" t="s">
        <v>1795</v>
      </c>
      <c r="H2468" s="4">
        <v>3.3530092592592591E-2</v>
      </c>
      <c r="I2468" s="4">
        <v>3.4826388888888886E-2</v>
      </c>
      <c r="J2468" s="4">
        <v>3.3564814814814816E-3</v>
      </c>
      <c r="K2468" s="4">
        <v>1.6377314814814813E-2</v>
      </c>
      <c r="L2468" t="s">
        <v>5518</v>
      </c>
      <c r="M2468" t="s">
        <v>5044</v>
      </c>
      <c r="N2468" s="4">
        <v>1.7152777777777777E-2</v>
      </c>
      <c r="O2468" s="9">
        <v>1.7152777777777777E-2</v>
      </c>
      <c r="P2468">
        <v>-67</v>
      </c>
      <c r="Q2468">
        <v>-4.7349823321554803E-2</v>
      </c>
      <c r="R2468" t="s">
        <v>43</v>
      </c>
      <c r="S2468">
        <v>48</v>
      </c>
      <c r="T2468" t="s">
        <v>9189</v>
      </c>
      <c r="U2468" t="s">
        <v>4579</v>
      </c>
      <c r="V2468" t="s">
        <v>165</v>
      </c>
      <c r="W2468" t="s">
        <v>4579</v>
      </c>
      <c r="X2468" t="s">
        <v>9198</v>
      </c>
      <c r="Y2468" t="s">
        <v>9166</v>
      </c>
      <c r="Z2468" t="s">
        <v>47</v>
      </c>
      <c r="AA2468" t="s">
        <v>119</v>
      </c>
    </row>
    <row r="2469" spans="1:27" x14ac:dyDescent="0.25">
      <c r="A2469">
        <v>4542</v>
      </c>
      <c r="B2469">
        <v>2468</v>
      </c>
      <c r="C2469" t="s">
        <v>8996</v>
      </c>
      <c r="D2469" t="s">
        <v>15</v>
      </c>
      <c r="E2469" t="s">
        <v>2832</v>
      </c>
      <c r="F2469" t="s">
        <v>82</v>
      </c>
      <c r="G2469" s="4" t="s">
        <v>151</v>
      </c>
      <c r="H2469" s="4">
        <v>3.3530092592592591E-2</v>
      </c>
      <c r="I2469" s="4">
        <v>3.7175925925925925E-2</v>
      </c>
      <c r="J2469" s="4">
        <v>3.3564814814814816E-3</v>
      </c>
      <c r="K2469" s="4">
        <v>1.6724537037037038E-2</v>
      </c>
      <c r="L2469" t="s">
        <v>5518</v>
      </c>
      <c r="M2469" t="s">
        <v>4648</v>
      </c>
      <c r="N2469" s="4">
        <v>1.6805555555555556E-2</v>
      </c>
      <c r="O2469" s="9">
        <v>1.6805555555555556E-2</v>
      </c>
      <c r="P2469">
        <v>-7</v>
      </c>
      <c r="Q2469">
        <v>-4.8442906574394503E-3</v>
      </c>
      <c r="R2469" t="s">
        <v>23</v>
      </c>
      <c r="S2469">
        <v>48</v>
      </c>
      <c r="T2469" t="s">
        <v>9189</v>
      </c>
      <c r="U2469" t="s">
        <v>4576</v>
      </c>
      <c r="V2469" t="s">
        <v>75</v>
      </c>
      <c r="W2469" t="s">
        <v>4579</v>
      </c>
      <c r="X2469" t="s">
        <v>9198</v>
      </c>
      <c r="Y2469" t="s">
        <v>9166</v>
      </c>
      <c r="Z2469" t="s">
        <v>47</v>
      </c>
      <c r="AA2469" t="s">
        <v>9176</v>
      </c>
    </row>
    <row r="2470" spans="1:27" x14ac:dyDescent="0.25">
      <c r="A2470">
        <v>3072</v>
      </c>
      <c r="B2470">
        <v>2469</v>
      </c>
      <c r="C2470" t="s">
        <v>3082</v>
      </c>
      <c r="D2470" t="s">
        <v>15</v>
      </c>
      <c r="E2470" t="s">
        <v>3083</v>
      </c>
      <c r="F2470" t="s">
        <v>934</v>
      </c>
      <c r="G2470" s="4" t="s">
        <v>2320</v>
      </c>
      <c r="H2470" s="4">
        <v>3.3541666666666664E-2</v>
      </c>
      <c r="I2470" s="4">
        <v>3.4745370370370371E-2</v>
      </c>
      <c r="J2470" s="4">
        <v>3.3564814814814816E-3</v>
      </c>
      <c r="K2470" s="4">
        <v>1.6875000000000001E-2</v>
      </c>
      <c r="L2470" t="s">
        <v>6846</v>
      </c>
      <c r="M2470" t="s">
        <v>4653</v>
      </c>
      <c r="N2470" s="4">
        <v>1.6666666666666666E-2</v>
      </c>
      <c r="O2470" s="9">
        <v>1.6666666666666666E-2</v>
      </c>
      <c r="P2470">
        <v>18</v>
      </c>
      <c r="Q2470">
        <v>1.2345679012345699E-2</v>
      </c>
      <c r="R2470" t="s">
        <v>23</v>
      </c>
      <c r="S2470">
        <v>48</v>
      </c>
      <c r="T2470" t="s">
        <v>9189</v>
      </c>
      <c r="U2470" t="s">
        <v>4576</v>
      </c>
      <c r="V2470" t="s">
        <v>62</v>
      </c>
      <c r="W2470" t="s">
        <v>4579</v>
      </c>
      <c r="X2470" t="s">
        <v>9198</v>
      </c>
      <c r="Y2470" t="s">
        <v>9166</v>
      </c>
      <c r="Z2470" t="s">
        <v>47</v>
      </c>
      <c r="AA2470" t="s">
        <v>69</v>
      </c>
    </row>
    <row r="2471" spans="1:27" x14ac:dyDescent="0.25">
      <c r="A2471">
        <v>4596</v>
      </c>
      <c r="B2471">
        <v>2470</v>
      </c>
      <c r="C2471" t="s">
        <v>6845</v>
      </c>
      <c r="D2471" t="s">
        <v>15</v>
      </c>
      <c r="F2471" t="s">
        <v>801</v>
      </c>
      <c r="G2471" s="4" t="s">
        <v>135</v>
      </c>
      <c r="H2471" s="4">
        <v>3.3541666666666664E-2</v>
      </c>
      <c r="I2471" s="4">
        <v>3.7615740740740741E-2</v>
      </c>
      <c r="J2471" s="4">
        <v>3.3564814814814816E-3</v>
      </c>
      <c r="K2471" s="4">
        <v>1.6863425925925928E-2</v>
      </c>
      <c r="L2471" t="s">
        <v>6846</v>
      </c>
      <c r="M2471" t="s">
        <v>5201</v>
      </c>
      <c r="N2471" s="4">
        <v>1.667824074074074E-2</v>
      </c>
      <c r="O2471" s="9">
        <v>1.667824074074074E-2</v>
      </c>
      <c r="P2471">
        <v>16</v>
      </c>
      <c r="Q2471">
        <v>1.09814687714482E-2</v>
      </c>
      <c r="R2471" t="s">
        <v>23</v>
      </c>
      <c r="S2471">
        <v>48</v>
      </c>
      <c r="T2471" t="s">
        <v>9188</v>
      </c>
      <c r="U2471" t="s">
        <v>4579</v>
      </c>
      <c r="V2471" t="s">
        <v>136</v>
      </c>
      <c r="W2471" t="s">
        <v>4579</v>
      </c>
      <c r="X2471" t="s">
        <v>9198</v>
      </c>
      <c r="Y2471" t="s">
        <v>9166</v>
      </c>
      <c r="Z2471" t="s">
        <v>47</v>
      </c>
      <c r="AA2471" t="s">
        <v>65</v>
      </c>
    </row>
    <row r="2472" spans="1:27" x14ac:dyDescent="0.25">
      <c r="A2472">
        <v>3431</v>
      </c>
      <c r="B2472">
        <v>2471</v>
      </c>
      <c r="C2472" t="s">
        <v>3084</v>
      </c>
      <c r="D2472" t="s">
        <v>15</v>
      </c>
      <c r="F2472" t="s">
        <v>3085</v>
      </c>
      <c r="G2472" s="4" t="s">
        <v>186</v>
      </c>
      <c r="H2472" s="4">
        <v>3.3564814814814818E-2</v>
      </c>
      <c r="I2472" s="4">
        <v>3.784722222222222E-2</v>
      </c>
      <c r="J2472" s="4">
        <v>3.3564814814814816E-3</v>
      </c>
      <c r="K2472" s="4">
        <v>1.7037037037037038E-2</v>
      </c>
      <c r="L2472" t="s">
        <v>5995</v>
      </c>
      <c r="M2472" t="s">
        <v>5530</v>
      </c>
      <c r="N2472" s="4">
        <v>1.6527777777777777E-2</v>
      </c>
      <c r="O2472" s="9">
        <v>1.6527777777777777E-2</v>
      </c>
      <c r="P2472">
        <v>44</v>
      </c>
      <c r="Q2472">
        <v>2.9891304347826098E-2</v>
      </c>
      <c r="R2472" t="s">
        <v>19</v>
      </c>
      <c r="S2472">
        <v>48</v>
      </c>
      <c r="T2472" t="s">
        <v>9189</v>
      </c>
      <c r="U2472" t="s">
        <v>4579</v>
      </c>
      <c r="V2472" t="s">
        <v>105</v>
      </c>
      <c r="W2472" t="s">
        <v>4579</v>
      </c>
      <c r="X2472" t="s">
        <v>9198</v>
      </c>
      <c r="Y2472" t="s">
        <v>9166</v>
      </c>
      <c r="Z2472" t="s">
        <v>47</v>
      </c>
      <c r="AA2472" t="s">
        <v>111</v>
      </c>
    </row>
    <row r="2473" spans="1:27" x14ac:dyDescent="0.25">
      <c r="A2473">
        <v>4884</v>
      </c>
      <c r="B2473">
        <v>2472</v>
      </c>
      <c r="C2473" t="s">
        <v>9028</v>
      </c>
      <c r="D2473" t="s">
        <v>15</v>
      </c>
      <c r="E2473" t="s">
        <v>1249</v>
      </c>
      <c r="F2473" t="s">
        <v>82</v>
      </c>
      <c r="G2473" s="4" t="s">
        <v>1011</v>
      </c>
      <c r="H2473" s="4">
        <v>3.3576388888888892E-2</v>
      </c>
      <c r="I2473" s="4">
        <v>3.4907407407407408E-2</v>
      </c>
      <c r="J2473" s="4">
        <v>3.3564814814814816E-3</v>
      </c>
      <c r="K2473" s="4">
        <v>1.7013888888888887E-2</v>
      </c>
      <c r="L2473" t="s">
        <v>4657</v>
      </c>
      <c r="M2473" t="s">
        <v>6231</v>
      </c>
      <c r="N2473" s="4">
        <v>1.6562500000000001E-2</v>
      </c>
      <c r="O2473" s="9">
        <v>1.6562500000000001E-2</v>
      </c>
      <c r="P2473">
        <v>39</v>
      </c>
      <c r="Q2473">
        <v>2.6530612244898E-2</v>
      </c>
      <c r="R2473" t="s">
        <v>19</v>
      </c>
      <c r="S2473">
        <v>48</v>
      </c>
      <c r="T2473" t="s">
        <v>9189</v>
      </c>
      <c r="U2473" t="s">
        <v>4576</v>
      </c>
      <c r="V2473" t="s">
        <v>136</v>
      </c>
      <c r="W2473" t="s">
        <v>4579</v>
      </c>
      <c r="X2473" t="s">
        <v>9198</v>
      </c>
      <c r="Y2473" t="s">
        <v>9166</v>
      </c>
      <c r="Z2473" t="s">
        <v>47</v>
      </c>
      <c r="AA2473" t="s">
        <v>105</v>
      </c>
    </row>
    <row r="2474" spans="1:27" x14ac:dyDescent="0.25">
      <c r="A2474">
        <v>2441</v>
      </c>
      <c r="B2474">
        <v>2473</v>
      </c>
      <c r="C2474" t="s">
        <v>80</v>
      </c>
      <c r="D2474" t="s">
        <v>15</v>
      </c>
      <c r="F2474" t="s">
        <v>82</v>
      </c>
      <c r="G2474" s="4" t="s">
        <v>18</v>
      </c>
      <c r="H2474" s="4">
        <v>3.3576388888888892E-2</v>
      </c>
      <c r="I2474" s="4">
        <v>3.7974537037037036E-2</v>
      </c>
      <c r="J2474" s="4">
        <v>3.3564814814814816E-3</v>
      </c>
      <c r="K2474" s="4">
        <v>1.6909722222222222E-2</v>
      </c>
      <c r="L2474" t="s">
        <v>4657</v>
      </c>
      <c r="M2474" t="s">
        <v>4658</v>
      </c>
      <c r="N2474" s="4">
        <v>1.6666666666666666E-2</v>
      </c>
      <c r="O2474" s="9">
        <v>1.6666666666666666E-2</v>
      </c>
      <c r="P2474">
        <v>21</v>
      </c>
      <c r="Q2474">
        <v>1.43737166324435E-2</v>
      </c>
      <c r="R2474" t="s">
        <v>23</v>
      </c>
      <c r="S2474">
        <v>48</v>
      </c>
      <c r="T2474" t="s">
        <v>9188</v>
      </c>
      <c r="U2474" t="s">
        <v>4579</v>
      </c>
      <c r="V2474" t="s">
        <v>105</v>
      </c>
      <c r="W2474" t="s">
        <v>4579</v>
      </c>
      <c r="X2474" t="s">
        <v>9198</v>
      </c>
      <c r="Y2474" t="s">
        <v>9166</v>
      </c>
      <c r="Z2474" t="s">
        <v>47</v>
      </c>
      <c r="AA2474" t="s">
        <v>79</v>
      </c>
    </row>
    <row r="2475" spans="1:27" x14ac:dyDescent="0.25">
      <c r="A2475">
        <v>429</v>
      </c>
      <c r="B2475">
        <v>2474</v>
      </c>
      <c r="C2475" t="s">
        <v>7862</v>
      </c>
      <c r="D2475" t="s">
        <v>15</v>
      </c>
      <c r="E2475" t="s">
        <v>1242</v>
      </c>
      <c r="F2475" t="s">
        <v>1498</v>
      </c>
      <c r="G2475" s="4" t="s">
        <v>186</v>
      </c>
      <c r="H2475" s="4">
        <v>3.3576388888888892E-2</v>
      </c>
      <c r="I2475" s="4">
        <v>3.7372685185185182E-2</v>
      </c>
      <c r="J2475" s="4">
        <v>3.3564814814814816E-3</v>
      </c>
      <c r="K2475" s="4">
        <v>1.6585648148148148E-2</v>
      </c>
      <c r="L2475" t="s">
        <v>4657</v>
      </c>
      <c r="M2475" t="s">
        <v>7115</v>
      </c>
      <c r="N2475" s="4">
        <v>1.699074074074074E-2</v>
      </c>
      <c r="O2475" s="9">
        <v>1.699074074074074E-2</v>
      </c>
      <c r="P2475">
        <v>-35</v>
      </c>
      <c r="Q2475">
        <v>-2.44242847173761E-2</v>
      </c>
      <c r="R2475" t="s">
        <v>43</v>
      </c>
      <c r="S2475">
        <v>48</v>
      </c>
      <c r="T2475" t="s">
        <v>9189</v>
      </c>
      <c r="U2475" t="s">
        <v>4576</v>
      </c>
      <c r="V2475" t="s">
        <v>105</v>
      </c>
      <c r="W2475" t="s">
        <v>4579</v>
      </c>
      <c r="X2475" t="s">
        <v>9198</v>
      </c>
      <c r="Y2475" t="s">
        <v>9166</v>
      </c>
      <c r="Z2475" t="s">
        <v>47</v>
      </c>
      <c r="AA2475" t="s">
        <v>175</v>
      </c>
    </row>
    <row r="2476" spans="1:27" x14ac:dyDescent="0.25">
      <c r="A2476">
        <v>3636</v>
      </c>
      <c r="B2476">
        <v>2475</v>
      </c>
      <c r="C2476" t="s">
        <v>3086</v>
      </c>
      <c r="D2476" t="s">
        <v>15</v>
      </c>
      <c r="E2476" t="s">
        <v>3087</v>
      </c>
      <c r="F2476" t="s">
        <v>213</v>
      </c>
      <c r="G2476" s="4" t="s">
        <v>18</v>
      </c>
      <c r="H2476" s="4">
        <v>3.3576388888888892E-2</v>
      </c>
      <c r="I2476" s="4">
        <v>3.7939814814814815E-2</v>
      </c>
      <c r="J2476" s="4">
        <v>3.3564814814814816E-3</v>
      </c>
      <c r="K2476" s="4">
        <v>1.7291666666666667E-2</v>
      </c>
      <c r="L2476" t="s">
        <v>4657</v>
      </c>
      <c r="M2476" t="s">
        <v>6007</v>
      </c>
      <c r="N2476" s="4">
        <v>1.6284722222222221E-2</v>
      </c>
      <c r="O2476" s="9">
        <v>1.6284722222222221E-2</v>
      </c>
      <c r="P2476">
        <v>87</v>
      </c>
      <c r="Q2476">
        <v>5.8232931726907598E-2</v>
      </c>
      <c r="R2476" t="s">
        <v>19</v>
      </c>
      <c r="S2476">
        <v>48</v>
      </c>
      <c r="T2476" t="s">
        <v>9188</v>
      </c>
      <c r="U2476" t="s">
        <v>4576</v>
      </c>
      <c r="V2476" t="s">
        <v>105</v>
      </c>
      <c r="W2476" t="s">
        <v>4579</v>
      </c>
      <c r="X2476" t="s">
        <v>9198</v>
      </c>
      <c r="Y2476" t="s">
        <v>9166</v>
      </c>
      <c r="Z2476" t="s">
        <v>47</v>
      </c>
      <c r="AA2476" t="s">
        <v>178</v>
      </c>
    </row>
    <row r="2477" spans="1:27" x14ac:dyDescent="0.25">
      <c r="A2477">
        <v>2446</v>
      </c>
      <c r="B2477">
        <v>2476</v>
      </c>
      <c r="C2477" t="s">
        <v>7621</v>
      </c>
      <c r="D2477" t="s">
        <v>15</v>
      </c>
      <c r="E2477" t="s">
        <v>3088</v>
      </c>
      <c r="F2477" t="s">
        <v>673</v>
      </c>
      <c r="G2477" s="4" t="s">
        <v>186</v>
      </c>
      <c r="H2477" s="4">
        <v>3.3576388888888892E-2</v>
      </c>
      <c r="I2477" s="4">
        <v>3.7523148148148146E-2</v>
      </c>
      <c r="J2477" s="4">
        <v>3.3564814814814816E-3</v>
      </c>
      <c r="K2477" s="4">
        <v>1.7071759259259259E-2</v>
      </c>
      <c r="L2477" t="s">
        <v>4657</v>
      </c>
      <c r="M2477" t="s">
        <v>4859</v>
      </c>
      <c r="N2477" s="4">
        <v>1.650462962962963E-2</v>
      </c>
      <c r="O2477" s="9">
        <v>1.650462962962963E-2</v>
      </c>
      <c r="P2477">
        <v>49</v>
      </c>
      <c r="Q2477">
        <v>3.3220338983050803E-2</v>
      </c>
      <c r="R2477" t="s">
        <v>19</v>
      </c>
      <c r="S2477">
        <v>48</v>
      </c>
      <c r="T2477" t="s">
        <v>9189</v>
      </c>
      <c r="U2477" t="s">
        <v>4576</v>
      </c>
      <c r="V2477" t="s">
        <v>105</v>
      </c>
      <c r="W2477" t="s">
        <v>4579</v>
      </c>
      <c r="X2477" t="s">
        <v>9198</v>
      </c>
      <c r="Y2477" t="s">
        <v>9166</v>
      </c>
      <c r="Z2477" t="s">
        <v>47</v>
      </c>
      <c r="AA2477" t="s">
        <v>119</v>
      </c>
    </row>
    <row r="2478" spans="1:27" x14ac:dyDescent="0.25">
      <c r="A2478">
        <v>1106</v>
      </c>
      <c r="B2478">
        <v>2477</v>
      </c>
      <c r="C2478" t="s">
        <v>3089</v>
      </c>
      <c r="D2478" t="s">
        <v>15</v>
      </c>
      <c r="F2478" t="s">
        <v>82</v>
      </c>
      <c r="G2478" s="4" t="s">
        <v>18</v>
      </c>
      <c r="H2478" s="4">
        <v>3.3587962962962965E-2</v>
      </c>
      <c r="I2478" s="4">
        <v>3.7314814814814815E-2</v>
      </c>
      <c r="J2478" s="4">
        <v>3.3564814814814816E-3</v>
      </c>
      <c r="K2478" s="4">
        <v>1.726851851851852E-2</v>
      </c>
      <c r="L2478" t="s">
        <v>4660</v>
      </c>
      <c r="M2478" t="s">
        <v>5320</v>
      </c>
      <c r="N2478" s="4">
        <v>1.6319444444444445E-2</v>
      </c>
      <c r="O2478" s="9">
        <v>1.6319444444444445E-2</v>
      </c>
      <c r="P2478">
        <v>82</v>
      </c>
      <c r="Q2478">
        <v>5.4959785522788199E-2</v>
      </c>
      <c r="R2478" t="s">
        <v>19</v>
      </c>
      <c r="S2478">
        <v>48</v>
      </c>
      <c r="T2478" t="s">
        <v>9188</v>
      </c>
      <c r="U2478" t="s">
        <v>4579</v>
      </c>
      <c r="V2478" t="s">
        <v>105</v>
      </c>
      <c r="W2478" t="s">
        <v>4579</v>
      </c>
      <c r="X2478" t="s">
        <v>9198</v>
      </c>
      <c r="Y2478" t="s">
        <v>9166</v>
      </c>
      <c r="Z2478" t="s">
        <v>47</v>
      </c>
      <c r="AA2478" t="s">
        <v>172</v>
      </c>
    </row>
    <row r="2479" spans="1:27" x14ac:dyDescent="0.25">
      <c r="A2479">
        <v>5444</v>
      </c>
      <c r="B2479">
        <v>2478</v>
      </c>
      <c r="C2479" t="s">
        <v>4659</v>
      </c>
      <c r="D2479" t="s">
        <v>15</v>
      </c>
      <c r="F2479" t="s">
        <v>82</v>
      </c>
      <c r="G2479" s="4" t="s">
        <v>18</v>
      </c>
      <c r="H2479" s="4">
        <v>3.3587962962962965E-2</v>
      </c>
      <c r="I2479" s="4">
        <v>3.7314814814814815E-2</v>
      </c>
      <c r="J2479" s="4">
        <v>3.3564814814814816E-3</v>
      </c>
      <c r="K2479" s="4">
        <v>1.7245370370370369E-2</v>
      </c>
      <c r="L2479" t="s">
        <v>4660</v>
      </c>
      <c r="M2479" t="s">
        <v>4661</v>
      </c>
      <c r="N2479" s="4">
        <v>1.6342592592592593E-2</v>
      </c>
      <c r="O2479" s="9">
        <v>1.6342592592592593E-2</v>
      </c>
      <c r="P2479">
        <v>78</v>
      </c>
      <c r="Q2479">
        <v>5.2348993288590599E-2</v>
      </c>
      <c r="R2479" t="s">
        <v>19</v>
      </c>
      <c r="S2479">
        <v>48</v>
      </c>
      <c r="T2479" t="s">
        <v>9188</v>
      </c>
      <c r="U2479" t="s">
        <v>4579</v>
      </c>
      <c r="V2479" t="s">
        <v>105</v>
      </c>
      <c r="W2479" t="s">
        <v>4579</v>
      </c>
      <c r="X2479" t="s">
        <v>9198</v>
      </c>
      <c r="Y2479" t="s">
        <v>9166</v>
      </c>
      <c r="Z2479" t="s">
        <v>47</v>
      </c>
      <c r="AA2479" t="s">
        <v>165</v>
      </c>
    </row>
    <row r="2480" spans="1:27" x14ac:dyDescent="0.25">
      <c r="A2480">
        <v>210</v>
      </c>
      <c r="B2480">
        <v>2479</v>
      </c>
      <c r="C2480" t="s">
        <v>3090</v>
      </c>
      <c r="D2480" t="s">
        <v>15</v>
      </c>
      <c r="E2480" t="s">
        <v>2906</v>
      </c>
      <c r="F2480" t="s">
        <v>82</v>
      </c>
      <c r="G2480" s="4" t="s">
        <v>135</v>
      </c>
      <c r="H2480" s="4">
        <v>3.3587962962962965E-2</v>
      </c>
      <c r="I2480" s="4">
        <v>3.7939814814814815E-2</v>
      </c>
      <c r="J2480" s="4">
        <v>3.3564814814814816E-3</v>
      </c>
      <c r="K2480" s="4">
        <v>1.7071759259259259E-2</v>
      </c>
      <c r="L2480" t="s">
        <v>4660</v>
      </c>
      <c r="M2480" t="s">
        <v>4859</v>
      </c>
      <c r="N2480" s="4">
        <v>1.6516203703703703E-2</v>
      </c>
      <c r="O2480" s="9">
        <v>1.6516203703703703E-2</v>
      </c>
      <c r="P2480">
        <v>48</v>
      </c>
      <c r="Q2480">
        <v>3.2542372881355898E-2</v>
      </c>
      <c r="R2480" t="s">
        <v>19</v>
      </c>
      <c r="S2480">
        <v>48</v>
      </c>
      <c r="T2480" t="s">
        <v>9188</v>
      </c>
      <c r="U2480" t="s">
        <v>4576</v>
      </c>
      <c r="V2480" t="s">
        <v>136</v>
      </c>
      <c r="W2480" t="s">
        <v>4579</v>
      </c>
      <c r="X2480" t="s">
        <v>9198</v>
      </c>
      <c r="Y2480" t="s">
        <v>9166</v>
      </c>
      <c r="Z2480" t="s">
        <v>47</v>
      </c>
      <c r="AA2480" t="s">
        <v>119</v>
      </c>
    </row>
    <row r="2481" spans="1:27" x14ac:dyDescent="0.25">
      <c r="A2481">
        <v>5086</v>
      </c>
      <c r="B2481">
        <v>2480</v>
      </c>
      <c r="C2481" t="s">
        <v>3091</v>
      </c>
      <c r="D2481" t="s">
        <v>15</v>
      </c>
      <c r="F2481" t="s">
        <v>1153</v>
      </c>
      <c r="G2481" s="4" t="s">
        <v>30</v>
      </c>
      <c r="H2481" s="4">
        <v>3.3599537037037039E-2</v>
      </c>
      <c r="I2481" s="4">
        <v>3.7928240740740742E-2</v>
      </c>
      <c r="J2481" s="4">
        <v>3.3564814814814816E-3</v>
      </c>
      <c r="K2481" s="4">
        <v>1.6759259259259258E-2</v>
      </c>
      <c r="L2481" t="s">
        <v>5305</v>
      </c>
      <c r="M2481" t="s">
        <v>5851</v>
      </c>
      <c r="N2481" s="4">
        <v>1.6840277777777777E-2</v>
      </c>
      <c r="O2481" s="9">
        <v>1.6840277777777777E-2</v>
      </c>
      <c r="P2481">
        <v>-7</v>
      </c>
      <c r="Q2481">
        <v>-4.8342541436464104E-3</v>
      </c>
      <c r="R2481" t="s">
        <v>23</v>
      </c>
      <c r="S2481">
        <v>48</v>
      </c>
      <c r="T2481" t="s">
        <v>9188</v>
      </c>
      <c r="U2481" t="s">
        <v>4579</v>
      </c>
      <c r="V2481" t="s">
        <v>75</v>
      </c>
      <c r="W2481" t="s">
        <v>4579</v>
      </c>
      <c r="X2481" t="s">
        <v>9198</v>
      </c>
      <c r="Y2481" t="s">
        <v>9166</v>
      </c>
      <c r="Z2481" t="s">
        <v>47</v>
      </c>
      <c r="AA2481" t="s">
        <v>9170</v>
      </c>
    </row>
    <row r="2482" spans="1:27" x14ac:dyDescent="0.25">
      <c r="A2482">
        <v>3653</v>
      </c>
      <c r="B2482">
        <v>2481</v>
      </c>
      <c r="C2482" t="s">
        <v>3092</v>
      </c>
      <c r="D2482" t="s">
        <v>15</v>
      </c>
      <c r="E2482" t="s">
        <v>3093</v>
      </c>
      <c r="F2482" t="s">
        <v>82</v>
      </c>
      <c r="G2482" s="4" t="s">
        <v>18</v>
      </c>
      <c r="H2482" s="4">
        <v>3.3599537037037039E-2</v>
      </c>
      <c r="I2482" s="4">
        <v>3.7511574074074072E-2</v>
      </c>
      <c r="J2482" s="4">
        <v>3.3564814814814816E-3</v>
      </c>
      <c r="K2482" s="4">
        <v>1.6875000000000001E-2</v>
      </c>
      <c r="L2482" t="s">
        <v>5305</v>
      </c>
      <c r="M2482" t="s">
        <v>4653</v>
      </c>
      <c r="N2482" s="4">
        <v>1.6724537037037038E-2</v>
      </c>
      <c r="O2482" s="9">
        <v>1.6724537037037038E-2</v>
      </c>
      <c r="P2482">
        <v>13</v>
      </c>
      <c r="Q2482">
        <v>8.9163237311385406E-3</v>
      </c>
      <c r="R2482" t="s">
        <v>23</v>
      </c>
      <c r="S2482">
        <v>48</v>
      </c>
      <c r="T2482" t="s">
        <v>9188</v>
      </c>
      <c r="U2482" t="s">
        <v>4576</v>
      </c>
      <c r="V2482" t="s">
        <v>105</v>
      </c>
      <c r="W2482" t="s">
        <v>4579</v>
      </c>
      <c r="X2482" t="s">
        <v>9198</v>
      </c>
      <c r="Y2482" t="s">
        <v>9166</v>
      </c>
      <c r="Z2482" t="s">
        <v>47</v>
      </c>
      <c r="AA2482" t="s">
        <v>69</v>
      </c>
    </row>
    <row r="2483" spans="1:27" x14ac:dyDescent="0.25">
      <c r="A2483">
        <v>288</v>
      </c>
      <c r="B2483">
        <v>2482</v>
      </c>
      <c r="C2483" t="s">
        <v>8529</v>
      </c>
      <c r="D2483" t="s">
        <v>15</v>
      </c>
      <c r="E2483" t="s">
        <v>3094</v>
      </c>
      <c r="F2483" t="s">
        <v>776</v>
      </c>
      <c r="G2483" s="4" t="s">
        <v>18</v>
      </c>
      <c r="H2483" s="4">
        <v>3.3599537037037039E-2</v>
      </c>
      <c r="I2483" s="4">
        <v>3.726851851851852E-2</v>
      </c>
      <c r="J2483" s="4">
        <v>3.3564814814814816E-3</v>
      </c>
      <c r="K2483" s="4">
        <v>1.6180555555555556E-2</v>
      </c>
      <c r="L2483" t="s">
        <v>5305</v>
      </c>
      <c r="M2483" t="s">
        <v>5025</v>
      </c>
      <c r="N2483" s="4">
        <v>1.7418981481481483E-2</v>
      </c>
      <c r="O2483" s="9">
        <v>1.7418981481481483E-2</v>
      </c>
      <c r="P2483">
        <v>-107</v>
      </c>
      <c r="Q2483">
        <v>-7.6537911301859801E-2</v>
      </c>
      <c r="R2483" t="s">
        <v>43</v>
      </c>
      <c r="S2483">
        <v>48</v>
      </c>
      <c r="T2483" t="s">
        <v>9188</v>
      </c>
      <c r="U2483" t="s">
        <v>4576</v>
      </c>
      <c r="V2483" t="s">
        <v>105</v>
      </c>
      <c r="W2483" t="s">
        <v>4579</v>
      </c>
      <c r="X2483" t="s">
        <v>9198</v>
      </c>
      <c r="Y2483" t="s">
        <v>9166</v>
      </c>
      <c r="Z2483" t="s">
        <v>47</v>
      </c>
      <c r="AA2483" t="s">
        <v>69</v>
      </c>
    </row>
    <row r="2484" spans="1:27" x14ac:dyDescent="0.25">
      <c r="A2484">
        <v>3895</v>
      </c>
      <c r="B2484">
        <v>2483</v>
      </c>
      <c r="C2484" t="s">
        <v>3095</v>
      </c>
      <c r="D2484" t="s">
        <v>15</v>
      </c>
      <c r="F2484" t="s">
        <v>82</v>
      </c>
      <c r="G2484" s="4" t="s">
        <v>186</v>
      </c>
      <c r="H2484" s="4">
        <v>3.3599537037037039E-2</v>
      </c>
      <c r="I2484" s="4">
        <v>3.7870370370370374E-2</v>
      </c>
      <c r="J2484" s="4">
        <v>3.3564814814814816E-3</v>
      </c>
      <c r="K2484" s="4">
        <v>1.7245370370370369E-2</v>
      </c>
      <c r="L2484" t="s">
        <v>5305</v>
      </c>
      <c r="M2484" t="s">
        <v>4661</v>
      </c>
      <c r="N2484" s="4">
        <v>1.6354166666666666E-2</v>
      </c>
      <c r="O2484" s="9">
        <v>1.6354166666666666E-2</v>
      </c>
      <c r="P2484">
        <v>77</v>
      </c>
      <c r="Q2484">
        <v>5.1677852348993303E-2</v>
      </c>
      <c r="R2484" t="s">
        <v>19</v>
      </c>
      <c r="S2484">
        <v>48</v>
      </c>
      <c r="T2484" t="s">
        <v>9189</v>
      </c>
      <c r="U2484" t="s">
        <v>4579</v>
      </c>
      <c r="V2484" t="s">
        <v>105</v>
      </c>
      <c r="W2484" t="s">
        <v>4579</v>
      </c>
      <c r="X2484" t="s">
        <v>9198</v>
      </c>
      <c r="Y2484" t="s">
        <v>9166</v>
      </c>
      <c r="Z2484" t="s">
        <v>47</v>
      </c>
      <c r="AA2484" t="s">
        <v>165</v>
      </c>
    </row>
    <row r="2485" spans="1:27" x14ac:dyDescent="0.25">
      <c r="A2485">
        <v>2080</v>
      </c>
      <c r="B2485">
        <v>2484</v>
      </c>
      <c r="C2485" t="s">
        <v>5996</v>
      </c>
      <c r="D2485" t="s">
        <v>15</v>
      </c>
      <c r="F2485" t="s">
        <v>61</v>
      </c>
      <c r="G2485" s="4" t="s">
        <v>151</v>
      </c>
      <c r="H2485" s="4">
        <v>3.3611111111111112E-2</v>
      </c>
      <c r="I2485" s="4">
        <v>3.7187499999999998E-2</v>
      </c>
      <c r="J2485" s="4">
        <v>3.3564814814814816E-3</v>
      </c>
      <c r="K2485" s="4">
        <v>1.6909722222222222E-2</v>
      </c>
      <c r="L2485" t="s">
        <v>5997</v>
      </c>
      <c r="M2485" t="s">
        <v>4658</v>
      </c>
      <c r="N2485" s="4">
        <v>1.6701388888888891E-2</v>
      </c>
      <c r="O2485" s="9">
        <v>1.6701388888888891E-2</v>
      </c>
      <c r="P2485">
        <v>18</v>
      </c>
      <c r="Q2485">
        <v>1.23203285420945E-2</v>
      </c>
      <c r="R2485" t="s">
        <v>23</v>
      </c>
      <c r="S2485">
        <v>48</v>
      </c>
      <c r="T2485" t="s">
        <v>9189</v>
      </c>
      <c r="U2485" t="s">
        <v>4579</v>
      </c>
      <c r="V2485" t="s">
        <v>75</v>
      </c>
      <c r="W2485" t="s">
        <v>4579</v>
      </c>
      <c r="X2485" t="s">
        <v>9198</v>
      </c>
      <c r="Y2485" t="s">
        <v>9166</v>
      </c>
      <c r="Z2485" t="s">
        <v>47</v>
      </c>
      <c r="AA2485" t="s">
        <v>79</v>
      </c>
    </row>
    <row r="2486" spans="1:27" x14ac:dyDescent="0.25">
      <c r="A2486">
        <v>337</v>
      </c>
      <c r="B2486">
        <v>2485</v>
      </c>
      <c r="C2486" t="s">
        <v>3096</v>
      </c>
      <c r="D2486" t="s">
        <v>15</v>
      </c>
      <c r="E2486" t="s">
        <v>3097</v>
      </c>
      <c r="F2486" t="s">
        <v>489</v>
      </c>
      <c r="G2486" s="4" t="s">
        <v>1795</v>
      </c>
      <c r="H2486" s="4">
        <v>3.3611111111111112E-2</v>
      </c>
      <c r="I2486" s="4">
        <v>3.7361111111111109E-2</v>
      </c>
      <c r="J2486" s="4">
        <v>3.3564814814814816E-3</v>
      </c>
      <c r="K2486" s="4">
        <v>1.6655092592592593E-2</v>
      </c>
      <c r="L2486" t="s">
        <v>5997</v>
      </c>
      <c r="M2486" t="s">
        <v>5038</v>
      </c>
      <c r="N2486" s="4">
        <v>1.695601851851852E-2</v>
      </c>
      <c r="O2486" s="9">
        <v>1.695601851851852E-2</v>
      </c>
      <c r="P2486">
        <v>-26</v>
      </c>
      <c r="Q2486">
        <v>-1.8068102849200799E-2</v>
      </c>
      <c r="R2486" t="s">
        <v>23</v>
      </c>
      <c r="S2486">
        <v>48</v>
      </c>
      <c r="T2486" t="s">
        <v>9189</v>
      </c>
      <c r="U2486" t="s">
        <v>4576</v>
      </c>
      <c r="V2486" t="s">
        <v>165</v>
      </c>
      <c r="W2486" t="s">
        <v>4579</v>
      </c>
      <c r="X2486" t="s">
        <v>9198</v>
      </c>
      <c r="Y2486" t="s">
        <v>9166</v>
      </c>
      <c r="Z2486" t="s">
        <v>47</v>
      </c>
      <c r="AA2486" t="s">
        <v>191</v>
      </c>
    </row>
    <row r="2487" spans="1:27" x14ac:dyDescent="0.25">
      <c r="A2487">
        <v>2735</v>
      </c>
      <c r="B2487">
        <v>2486</v>
      </c>
      <c r="C2487" t="s">
        <v>7007</v>
      </c>
      <c r="D2487" t="s">
        <v>15</v>
      </c>
      <c r="F2487" t="s">
        <v>934</v>
      </c>
      <c r="G2487" s="4" t="s">
        <v>18</v>
      </c>
      <c r="H2487" s="4">
        <v>3.3611111111111112E-2</v>
      </c>
      <c r="I2487" s="4">
        <v>3.5231481481481482E-2</v>
      </c>
      <c r="J2487" s="4">
        <v>3.3564814814814816E-3</v>
      </c>
      <c r="K2487" s="4">
        <v>1.6770833333333332E-2</v>
      </c>
      <c r="L2487" t="s">
        <v>5997</v>
      </c>
      <c r="M2487" t="s">
        <v>5986</v>
      </c>
      <c r="N2487" s="4">
        <v>1.6840277777777777E-2</v>
      </c>
      <c r="O2487" s="9">
        <v>1.6840277777777777E-2</v>
      </c>
      <c r="P2487">
        <v>-6</v>
      </c>
      <c r="Q2487">
        <v>-4.1407867494824002E-3</v>
      </c>
      <c r="R2487" t="s">
        <v>23</v>
      </c>
      <c r="S2487">
        <v>48</v>
      </c>
      <c r="T2487" t="s">
        <v>9188</v>
      </c>
      <c r="U2487" t="s">
        <v>4579</v>
      </c>
      <c r="V2487" t="s">
        <v>105</v>
      </c>
      <c r="W2487" t="s">
        <v>4579</v>
      </c>
      <c r="X2487" t="s">
        <v>9198</v>
      </c>
      <c r="Y2487" t="s">
        <v>9166</v>
      </c>
      <c r="Z2487" t="s">
        <v>47</v>
      </c>
      <c r="AA2487" t="s">
        <v>9178</v>
      </c>
    </row>
    <row r="2488" spans="1:27" x14ac:dyDescent="0.25">
      <c r="A2488">
        <v>4036</v>
      </c>
      <c r="B2488">
        <v>2487</v>
      </c>
      <c r="C2488" t="s">
        <v>3098</v>
      </c>
      <c r="D2488" t="s">
        <v>15</v>
      </c>
      <c r="F2488" t="s">
        <v>2262</v>
      </c>
      <c r="G2488" s="4" t="s">
        <v>207</v>
      </c>
      <c r="H2488" s="4">
        <v>3.3622685185185186E-2</v>
      </c>
      <c r="I2488" s="4">
        <v>3.8101851851851852E-2</v>
      </c>
      <c r="J2488" s="4">
        <v>3.3680555555555556E-3</v>
      </c>
      <c r="K2488" s="4">
        <v>1.7106481481481483E-2</v>
      </c>
      <c r="L2488" t="s">
        <v>4662</v>
      </c>
      <c r="M2488" t="s">
        <v>5035</v>
      </c>
      <c r="N2488" s="4">
        <v>1.6516203703703703E-2</v>
      </c>
      <c r="O2488" s="9">
        <v>1.6516203703703703E-2</v>
      </c>
      <c r="P2488">
        <v>51</v>
      </c>
      <c r="Q2488">
        <v>3.4506089309878203E-2</v>
      </c>
      <c r="R2488" t="s">
        <v>19</v>
      </c>
      <c r="S2488">
        <v>48</v>
      </c>
      <c r="T2488" t="s">
        <v>9188</v>
      </c>
      <c r="U2488" t="s">
        <v>4579</v>
      </c>
      <c r="V2488" t="s">
        <v>165</v>
      </c>
      <c r="W2488" t="s">
        <v>4579</v>
      </c>
      <c r="X2488" t="s">
        <v>9198</v>
      </c>
      <c r="Y2488" t="s">
        <v>9166</v>
      </c>
      <c r="Z2488" t="s">
        <v>47</v>
      </c>
      <c r="AA2488" t="s">
        <v>128</v>
      </c>
    </row>
    <row r="2489" spans="1:27" x14ac:dyDescent="0.25">
      <c r="A2489">
        <v>1456</v>
      </c>
      <c r="B2489">
        <v>2488</v>
      </c>
      <c r="C2489" t="s">
        <v>7235</v>
      </c>
      <c r="D2489" t="s">
        <v>15</v>
      </c>
      <c r="F2489" t="s">
        <v>82</v>
      </c>
      <c r="G2489" s="4" t="s">
        <v>18</v>
      </c>
      <c r="H2489" s="4">
        <v>3.3622685185185186E-2</v>
      </c>
      <c r="I2489" s="4">
        <v>3.7499999999999999E-2</v>
      </c>
      <c r="J2489" s="4">
        <v>3.3680555555555556E-3</v>
      </c>
      <c r="K2489" s="4">
        <v>1.7013888888888887E-2</v>
      </c>
      <c r="L2489" t="s">
        <v>4662</v>
      </c>
      <c r="M2489" t="s">
        <v>6231</v>
      </c>
      <c r="N2489" s="4">
        <v>1.6608796296296295E-2</v>
      </c>
      <c r="O2489" s="9">
        <v>1.6608796296296295E-2</v>
      </c>
      <c r="P2489">
        <v>35</v>
      </c>
      <c r="Q2489">
        <v>2.3809523809523801E-2</v>
      </c>
      <c r="R2489" t="s">
        <v>19</v>
      </c>
      <c r="S2489">
        <v>48</v>
      </c>
      <c r="T2489" t="s">
        <v>9188</v>
      </c>
      <c r="U2489" t="s">
        <v>4579</v>
      </c>
      <c r="V2489" t="s">
        <v>105</v>
      </c>
      <c r="W2489" t="s">
        <v>4579</v>
      </c>
      <c r="X2489" t="s">
        <v>9198</v>
      </c>
      <c r="Y2489" t="s">
        <v>9166</v>
      </c>
      <c r="Z2489" t="s">
        <v>47</v>
      </c>
      <c r="AA2489" t="s">
        <v>105</v>
      </c>
    </row>
    <row r="2490" spans="1:27" x14ac:dyDescent="0.25">
      <c r="A2490">
        <v>2424</v>
      </c>
      <c r="B2490">
        <v>2489</v>
      </c>
      <c r="C2490" t="s">
        <v>3099</v>
      </c>
      <c r="D2490" t="s">
        <v>15</v>
      </c>
      <c r="F2490" t="s">
        <v>82</v>
      </c>
      <c r="G2490" s="4" t="s">
        <v>18</v>
      </c>
      <c r="H2490" s="4">
        <v>3.3622685185185186E-2</v>
      </c>
      <c r="I2490" s="4">
        <v>3.7592592592592594E-2</v>
      </c>
      <c r="J2490" s="4">
        <v>3.3680555555555556E-3</v>
      </c>
      <c r="K2490" s="4">
        <v>1.699074074074074E-2</v>
      </c>
      <c r="L2490" t="s">
        <v>4662</v>
      </c>
      <c r="M2490" t="s">
        <v>4663</v>
      </c>
      <c r="N2490" s="4">
        <v>1.6631944444444446E-2</v>
      </c>
      <c r="O2490" s="9">
        <v>1.6631944444444446E-2</v>
      </c>
      <c r="P2490">
        <v>31</v>
      </c>
      <c r="Q2490">
        <v>2.1117166212534101E-2</v>
      </c>
      <c r="R2490" t="s">
        <v>19</v>
      </c>
      <c r="S2490">
        <v>48</v>
      </c>
      <c r="T2490" t="s">
        <v>9188</v>
      </c>
      <c r="U2490" t="s">
        <v>4579</v>
      </c>
      <c r="V2490" t="s">
        <v>105</v>
      </c>
      <c r="W2490" t="s">
        <v>4579</v>
      </c>
      <c r="X2490" t="s">
        <v>9198</v>
      </c>
      <c r="Y2490" t="s">
        <v>9166</v>
      </c>
      <c r="Z2490" t="s">
        <v>47</v>
      </c>
      <c r="AA2490" t="s">
        <v>99</v>
      </c>
    </row>
    <row r="2491" spans="1:27" x14ac:dyDescent="0.25">
      <c r="A2491">
        <v>4786</v>
      </c>
      <c r="B2491">
        <v>2490</v>
      </c>
      <c r="C2491" t="s">
        <v>5306</v>
      </c>
      <c r="D2491" t="s">
        <v>15</v>
      </c>
      <c r="F2491" t="s">
        <v>82</v>
      </c>
      <c r="G2491" s="4" t="s">
        <v>30</v>
      </c>
      <c r="H2491" s="4">
        <v>3.363425925925926E-2</v>
      </c>
      <c r="I2491" s="4">
        <v>3.7453703703703704E-2</v>
      </c>
      <c r="J2491" s="4">
        <v>3.3680555555555556E-3</v>
      </c>
      <c r="K2491" s="4">
        <v>1.7152777777777777E-2</v>
      </c>
      <c r="L2491" t="s">
        <v>5307</v>
      </c>
      <c r="M2491" t="s">
        <v>5308</v>
      </c>
      <c r="N2491" s="4">
        <v>1.6481481481481482E-2</v>
      </c>
      <c r="O2491" s="9">
        <v>1.6481481481481482E-2</v>
      </c>
      <c r="P2491">
        <v>58</v>
      </c>
      <c r="Q2491">
        <v>3.9136302294196998E-2</v>
      </c>
      <c r="R2491" t="s">
        <v>19</v>
      </c>
      <c r="S2491">
        <v>48</v>
      </c>
      <c r="T2491" t="s">
        <v>9188</v>
      </c>
      <c r="U2491" t="s">
        <v>4579</v>
      </c>
      <c r="V2491" t="s">
        <v>75</v>
      </c>
      <c r="W2491" t="s">
        <v>4579</v>
      </c>
      <c r="X2491" t="s">
        <v>9198</v>
      </c>
      <c r="Y2491" t="s">
        <v>9166</v>
      </c>
      <c r="Z2491" t="s">
        <v>47</v>
      </c>
      <c r="AA2491" t="s">
        <v>141</v>
      </c>
    </row>
    <row r="2492" spans="1:27" x14ac:dyDescent="0.25">
      <c r="A2492">
        <v>2593</v>
      </c>
      <c r="B2492">
        <v>2491</v>
      </c>
      <c r="C2492" t="s">
        <v>3100</v>
      </c>
      <c r="D2492" t="s">
        <v>15</v>
      </c>
      <c r="F2492" t="s">
        <v>319</v>
      </c>
      <c r="G2492" s="4" t="s">
        <v>18</v>
      </c>
      <c r="H2492" s="4">
        <v>3.363425925925926E-2</v>
      </c>
      <c r="I2492" s="4">
        <v>3.7291666666666667E-2</v>
      </c>
      <c r="J2492" s="4">
        <v>3.3680555555555556E-3</v>
      </c>
      <c r="K2492" s="4">
        <v>1.7037037037037038E-2</v>
      </c>
      <c r="L2492" t="s">
        <v>5307</v>
      </c>
      <c r="M2492" t="s">
        <v>5530</v>
      </c>
      <c r="N2492" s="4">
        <v>1.6597222222222222E-2</v>
      </c>
      <c r="O2492" s="9">
        <v>1.6597222222222222E-2</v>
      </c>
      <c r="P2492">
        <v>38</v>
      </c>
      <c r="Q2492">
        <v>2.5815217391304299E-2</v>
      </c>
      <c r="R2492" t="s">
        <v>19</v>
      </c>
      <c r="S2492">
        <v>48</v>
      </c>
      <c r="T2492" t="s">
        <v>9188</v>
      </c>
      <c r="U2492" t="s">
        <v>4579</v>
      </c>
      <c r="V2492" t="s">
        <v>105</v>
      </c>
      <c r="W2492" t="s">
        <v>4579</v>
      </c>
      <c r="X2492" t="s">
        <v>9198</v>
      </c>
      <c r="Y2492" t="s">
        <v>9166</v>
      </c>
      <c r="Z2492" t="s">
        <v>47</v>
      </c>
      <c r="AA2492" t="s">
        <v>111</v>
      </c>
    </row>
    <row r="2493" spans="1:27" x14ac:dyDescent="0.25">
      <c r="A2493">
        <v>4049</v>
      </c>
      <c r="B2493">
        <v>2492</v>
      </c>
      <c r="C2493" t="s">
        <v>8414</v>
      </c>
      <c r="D2493" t="s">
        <v>15</v>
      </c>
      <c r="E2493" t="s">
        <v>2555</v>
      </c>
      <c r="F2493" t="s">
        <v>1693</v>
      </c>
      <c r="G2493" s="4" t="s">
        <v>135</v>
      </c>
      <c r="H2493" s="4">
        <v>3.3645833333333333E-2</v>
      </c>
      <c r="I2493" s="4">
        <v>3.7812499999999999E-2</v>
      </c>
      <c r="J2493" s="4">
        <v>3.3680555555555556E-3</v>
      </c>
      <c r="K2493" s="4">
        <v>1.7013888888888887E-2</v>
      </c>
      <c r="L2493" t="s">
        <v>7384</v>
      </c>
      <c r="M2493" t="s">
        <v>6231</v>
      </c>
      <c r="N2493" s="4">
        <v>1.6631944444444446E-2</v>
      </c>
      <c r="O2493" s="9">
        <v>1.6631944444444446E-2</v>
      </c>
      <c r="P2493">
        <v>33</v>
      </c>
      <c r="Q2493">
        <v>2.2448979591836699E-2</v>
      </c>
      <c r="R2493" t="s">
        <v>19</v>
      </c>
      <c r="S2493">
        <v>48</v>
      </c>
      <c r="T2493" t="s">
        <v>9188</v>
      </c>
      <c r="U2493" t="s">
        <v>4576</v>
      </c>
      <c r="V2493" t="s">
        <v>136</v>
      </c>
      <c r="W2493" t="s">
        <v>4579</v>
      </c>
      <c r="X2493" t="s">
        <v>9198</v>
      </c>
      <c r="Y2493" t="s">
        <v>9166</v>
      </c>
      <c r="Z2493" t="s">
        <v>47</v>
      </c>
      <c r="AA2493" t="s">
        <v>105</v>
      </c>
    </row>
    <row r="2494" spans="1:27" x14ac:dyDescent="0.25">
      <c r="A2494">
        <v>3364</v>
      </c>
      <c r="B2494">
        <v>2493</v>
      </c>
      <c r="C2494" t="s">
        <v>3101</v>
      </c>
      <c r="D2494" t="s">
        <v>15</v>
      </c>
      <c r="E2494" t="s">
        <v>690</v>
      </c>
      <c r="F2494" t="s">
        <v>257</v>
      </c>
      <c r="G2494" s="4" t="s">
        <v>1011</v>
      </c>
      <c r="H2494" s="4">
        <v>3.3645833333333333E-2</v>
      </c>
      <c r="I2494" s="4">
        <v>3.7962962962962962E-2</v>
      </c>
      <c r="J2494" s="4">
        <v>3.3680555555555556E-3</v>
      </c>
      <c r="K2494" s="4">
        <v>1.681712962962963E-2</v>
      </c>
      <c r="L2494" t="s">
        <v>7384</v>
      </c>
      <c r="M2494" t="s">
        <v>4856</v>
      </c>
      <c r="N2494" s="4">
        <v>1.6828703703703703E-2</v>
      </c>
      <c r="O2494" s="9">
        <v>1.6828703703703703E-2</v>
      </c>
      <c r="P2494">
        <v>-1</v>
      </c>
      <c r="Q2494">
        <v>-6.8823124569855501E-4</v>
      </c>
      <c r="R2494" t="s">
        <v>23</v>
      </c>
      <c r="S2494">
        <v>48</v>
      </c>
      <c r="T2494" t="s">
        <v>9189</v>
      </c>
      <c r="U2494" t="s">
        <v>4576</v>
      </c>
      <c r="V2494" t="s">
        <v>136</v>
      </c>
      <c r="W2494" t="s">
        <v>4579</v>
      </c>
      <c r="X2494" t="s">
        <v>9198</v>
      </c>
      <c r="Y2494" t="s">
        <v>9166</v>
      </c>
      <c r="Z2494" t="s">
        <v>47</v>
      </c>
      <c r="AA2494" t="s">
        <v>51</v>
      </c>
    </row>
    <row r="2495" spans="1:27" x14ac:dyDescent="0.25">
      <c r="A2495">
        <v>1353</v>
      </c>
      <c r="B2495">
        <v>2494</v>
      </c>
      <c r="C2495" t="s">
        <v>8530</v>
      </c>
      <c r="D2495" t="s">
        <v>15</v>
      </c>
      <c r="E2495" t="s">
        <v>3102</v>
      </c>
      <c r="F2495" t="s">
        <v>1963</v>
      </c>
      <c r="G2495" s="4" t="s">
        <v>18</v>
      </c>
      <c r="H2495" s="4">
        <v>3.3645833333333333E-2</v>
      </c>
      <c r="I2495" s="4">
        <v>3.771990740740741E-2</v>
      </c>
      <c r="J2495" s="4">
        <v>3.3680555555555556E-3</v>
      </c>
      <c r="K2495" s="4">
        <v>1.6655092592592593E-2</v>
      </c>
      <c r="L2495" t="s">
        <v>7384</v>
      </c>
      <c r="M2495" t="s">
        <v>5038</v>
      </c>
      <c r="N2495" s="4">
        <v>1.699074074074074E-2</v>
      </c>
      <c r="O2495" s="9">
        <v>1.699074074074074E-2</v>
      </c>
      <c r="P2495">
        <v>-29</v>
      </c>
      <c r="Q2495">
        <v>-2.01528839471855E-2</v>
      </c>
      <c r="R2495" t="s">
        <v>43</v>
      </c>
      <c r="S2495">
        <v>48</v>
      </c>
      <c r="T2495" t="s">
        <v>9188</v>
      </c>
      <c r="U2495" t="s">
        <v>4576</v>
      </c>
      <c r="V2495" t="s">
        <v>105</v>
      </c>
      <c r="W2495" t="s">
        <v>4579</v>
      </c>
      <c r="X2495" t="s">
        <v>9198</v>
      </c>
      <c r="Y2495" t="s">
        <v>9166</v>
      </c>
      <c r="Z2495" t="s">
        <v>47</v>
      </c>
      <c r="AA2495" t="s">
        <v>191</v>
      </c>
    </row>
    <row r="2496" spans="1:27" x14ac:dyDescent="0.25">
      <c r="A2496">
        <v>4551</v>
      </c>
      <c r="B2496">
        <v>2495</v>
      </c>
      <c r="C2496" t="s">
        <v>3103</v>
      </c>
      <c r="D2496" t="s">
        <v>15</v>
      </c>
      <c r="E2496" t="s">
        <v>3104</v>
      </c>
      <c r="F2496" t="s">
        <v>82</v>
      </c>
      <c r="G2496" s="4" t="s">
        <v>207</v>
      </c>
      <c r="H2496" s="4">
        <v>3.3645833333333333E-2</v>
      </c>
      <c r="I2496" s="4">
        <v>3.7685185185185183E-2</v>
      </c>
      <c r="J2496" s="4">
        <v>3.3680555555555556E-3</v>
      </c>
      <c r="K2496" s="4">
        <v>1.6736111111111111E-2</v>
      </c>
      <c r="L2496" t="s">
        <v>7384</v>
      </c>
      <c r="M2496" t="s">
        <v>5850</v>
      </c>
      <c r="N2496" s="4">
        <v>1.6909722222222222E-2</v>
      </c>
      <c r="O2496" s="9">
        <v>1.6909722222222222E-2</v>
      </c>
      <c r="P2496">
        <v>-15</v>
      </c>
      <c r="Q2496">
        <v>-1.03734439834025E-2</v>
      </c>
      <c r="R2496" t="s">
        <v>23</v>
      </c>
      <c r="S2496">
        <v>48</v>
      </c>
      <c r="T2496" t="s">
        <v>9188</v>
      </c>
      <c r="U2496" t="s">
        <v>4576</v>
      </c>
      <c r="V2496" t="s">
        <v>165</v>
      </c>
      <c r="W2496" t="s">
        <v>4579</v>
      </c>
      <c r="X2496" t="s">
        <v>9198</v>
      </c>
      <c r="Y2496" t="s">
        <v>9166</v>
      </c>
      <c r="Z2496" t="s">
        <v>47</v>
      </c>
      <c r="AA2496" t="s">
        <v>9179</v>
      </c>
    </row>
    <row r="2497" spans="1:27" x14ac:dyDescent="0.25">
      <c r="A2497">
        <v>3678</v>
      </c>
      <c r="B2497">
        <v>2496</v>
      </c>
      <c r="C2497" t="s">
        <v>7008</v>
      </c>
      <c r="D2497" t="s">
        <v>15</v>
      </c>
      <c r="F2497" t="s">
        <v>82</v>
      </c>
      <c r="G2497" s="4" t="s">
        <v>18</v>
      </c>
      <c r="H2497" s="4">
        <v>3.3657407407407407E-2</v>
      </c>
      <c r="I2497" s="4">
        <v>3.7442129629629631E-2</v>
      </c>
      <c r="J2497" s="4">
        <v>3.3680555555555556E-3</v>
      </c>
      <c r="K2497" s="4">
        <v>1.6782407407407409E-2</v>
      </c>
      <c r="L2497" t="s">
        <v>5310</v>
      </c>
      <c r="M2497" t="s">
        <v>6937</v>
      </c>
      <c r="N2497" s="4">
        <v>1.6875000000000001E-2</v>
      </c>
      <c r="O2497" s="9">
        <v>1.6875000000000001E-2</v>
      </c>
      <c r="P2497">
        <v>-8</v>
      </c>
      <c r="Q2497">
        <v>-5.5172413793103401E-3</v>
      </c>
      <c r="R2497" t="s">
        <v>23</v>
      </c>
      <c r="S2497">
        <v>48</v>
      </c>
      <c r="T2497" t="s">
        <v>9188</v>
      </c>
      <c r="U2497" t="s">
        <v>4579</v>
      </c>
      <c r="V2497" t="s">
        <v>105</v>
      </c>
      <c r="W2497" t="s">
        <v>4579</v>
      </c>
      <c r="X2497" t="s">
        <v>9198</v>
      </c>
      <c r="Y2497" t="s">
        <v>9166</v>
      </c>
      <c r="Z2497" t="s">
        <v>47</v>
      </c>
      <c r="AA2497" t="s">
        <v>40</v>
      </c>
    </row>
    <row r="2498" spans="1:27" x14ac:dyDescent="0.25">
      <c r="A2498">
        <v>4882</v>
      </c>
      <c r="B2498">
        <v>2497</v>
      </c>
      <c r="C2498" t="s">
        <v>3105</v>
      </c>
      <c r="D2498" t="s">
        <v>15</v>
      </c>
      <c r="E2498" t="s">
        <v>3106</v>
      </c>
      <c r="F2498" t="s">
        <v>82</v>
      </c>
      <c r="G2498" s="4" t="s">
        <v>207</v>
      </c>
      <c r="H2498" s="4">
        <v>3.3657407407407407E-2</v>
      </c>
      <c r="I2498" s="4">
        <v>3.4733796296296297E-2</v>
      </c>
      <c r="J2498" s="4">
        <v>3.3680555555555556E-3</v>
      </c>
      <c r="K2498" s="4">
        <v>1.6655092592592593E-2</v>
      </c>
      <c r="L2498" t="s">
        <v>5310</v>
      </c>
      <c r="M2498" t="s">
        <v>5038</v>
      </c>
      <c r="N2498" s="4">
        <v>1.7002314814814814E-2</v>
      </c>
      <c r="O2498" s="9">
        <v>1.7002314814814814E-2</v>
      </c>
      <c r="P2498">
        <v>-30</v>
      </c>
      <c r="Q2498">
        <v>-2.0847810979847101E-2</v>
      </c>
      <c r="R2498" t="s">
        <v>43</v>
      </c>
      <c r="S2498">
        <v>48</v>
      </c>
      <c r="T2498" t="s">
        <v>9188</v>
      </c>
      <c r="U2498" t="s">
        <v>4576</v>
      </c>
      <c r="V2498" t="s">
        <v>165</v>
      </c>
      <c r="W2498" t="s">
        <v>4579</v>
      </c>
      <c r="X2498" t="s">
        <v>9198</v>
      </c>
      <c r="Y2498" t="s">
        <v>9166</v>
      </c>
      <c r="Z2498" t="s">
        <v>47</v>
      </c>
      <c r="AA2498" t="s">
        <v>191</v>
      </c>
    </row>
    <row r="2499" spans="1:27" x14ac:dyDescent="0.25">
      <c r="A2499">
        <v>2126</v>
      </c>
      <c r="B2499">
        <v>2498</v>
      </c>
      <c r="C2499" t="s">
        <v>5309</v>
      </c>
      <c r="D2499" t="s">
        <v>15</v>
      </c>
      <c r="F2499" t="s">
        <v>82</v>
      </c>
      <c r="G2499" s="4" t="s">
        <v>685</v>
      </c>
      <c r="H2499" s="4">
        <v>3.3657407407407407E-2</v>
      </c>
      <c r="I2499" s="4">
        <v>3.740740740740741E-2</v>
      </c>
      <c r="J2499" s="4">
        <v>3.3680555555555556E-3</v>
      </c>
      <c r="K2499" s="4">
        <v>1.7245370370370369E-2</v>
      </c>
      <c r="L2499" t="s">
        <v>5310</v>
      </c>
      <c r="M2499" t="s">
        <v>4661</v>
      </c>
      <c r="N2499" s="4">
        <v>1.6412037037037037E-2</v>
      </c>
      <c r="O2499" s="9">
        <v>1.6412037037037037E-2</v>
      </c>
      <c r="P2499">
        <v>72</v>
      </c>
      <c r="Q2499">
        <v>4.8322147651006703E-2</v>
      </c>
      <c r="R2499" t="s">
        <v>19</v>
      </c>
      <c r="S2499">
        <v>48</v>
      </c>
      <c r="T2499" t="s">
        <v>9188</v>
      </c>
      <c r="U2499" t="s">
        <v>4579</v>
      </c>
      <c r="V2499" t="s">
        <v>62</v>
      </c>
      <c r="W2499" t="s">
        <v>4579</v>
      </c>
      <c r="X2499" t="s">
        <v>9198</v>
      </c>
      <c r="Y2499" t="s">
        <v>9166</v>
      </c>
      <c r="Z2499" t="s">
        <v>47</v>
      </c>
      <c r="AA2499" t="s">
        <v>165</v>
      </c>
    </row>
    <row r="2500" spans="1:27" x14ac:dyDescent="0.25">
      <c r="A2500">
        <v>4901</v>
      </c>
      <c r="B2500">
        <v>2499</v>
      </c>
      <c r="C2500" t="s">
        <v>3107</v>
      </c>
      <c r="D2500" t="s">
        <v>15</v>
      </c>
      <c r="F2500" t="s">
        <v>755</v>
      </c>
      <c r="G2500" s="4" t="s">
        <v>135</v>
      </c>
      <c r="H2500" s="4">
        <v>3.3680555555555554E-2</v>
      </c>
      <c r="I2500" s="4">
        <v>4.0289351851851854E-2</v>
      </c>
      <c r="J2500" s="4">
        <v>3.3680555555555556E-3</v>
      </c>
      <c r="K2500" s="4">
        <v>1.6921296296296295E-2</v>
      </c>
      <c r="L2500" t="s">
        <v>6847</v>
      </c>
      <c r="M2500" t="s">
        <v>6848</v>
      </c>
      <c r="N2500" s="4">
        <v>1.6759259259259258E-2</v>
      </c>
      <c r="O2500" s="9">
        <v>1.6759259259259258E-2</v>
      </c>
      <c r="P2500">
        <v>14</v>
      </c>
      <c r="Q2500">
        <v>9.5759233926128607E-3</v>
      </c>
      <c r="R2500" t="s">
        <v>23</v>
      </c>
      <c r="S2500">
        <v>48</v>
      </c>
      <c r="T2500" t="s">
        <v>9188</v>
      </c>
      <c r="U2500" t="s">
        <v>4579</v>
      </c>
      <c r="V2500" t="s">
        <v>136</v>
      </c>
      <c r="W2500" t="s">
        <v>4579</v>
      </c>
      <c r="X2500" t="s">
        <v>9198</v>
      </c>
      <c r="Y2500" t="s">
        <v>9166</v>
      </c>
      <c r="Z2500" t="s">
        <v>47</v>
      </c>
      <c r="AA2500" t="s">
        <v>83</v>
      </c>
    </row>
    <row r="2501" spans="1:27" x14ac:dyDescent="0.25">
      <c r="A2501">
        <v>61</v>
      </c>
      <c r="B2501">
        <v>2500</v>
      </c>
      <c r="C2501" t="s">
        <v>3108</v>
      </c>
      <c r="D2501" t="s">
        <v>15</v>
      </c>
      <c r="E2501" t="s">
        <v>760</v>
      </c>
      <c r="F2501" t="s">
        <v>374</v>
      </c>
      <c r="G2501" s="4" t="s">
        <v>1054</v>
      </c>
      <c r="H2501" s="4">
        <v>3.3680555555555554E-2</v>
      </c>
      <c r="I2501" s="4">
        <v>3.8009259259259257E-2</v>
      </c>
      <c r="J2501" s="4">
        <v>3.3680555555555556E-3</v>
      </c>
      <c r="K2501" s="4">
        <v>1.7106481481481483E-2</v>
      </c>
      <c r="L2501" t="s">
        <v>6847</v>
      </c>
      <c r="M2501" t="s">
        <v>5035</v>
      </c>
      <c r="N2501" s="4">
        <v>1.6574074074074074E-2</v>
      </c>
      <c r="O2501" s="9">
        <v>1.6574074074074074E-2</v>
      </c>
      <c r="P2501">
        <v>46</v>
      </c>
      <c r="Q2501">
        <v>3.11231393775372E-2</v>
      </c>
      <c r="R2501" t="s">
        <v>19</v>
      </c>
      <c r="S2501">
        <v>48</v>
      </c>
      <c r="T2501" t="s">
        <v>9188</v>
      </c>
      <c r="U2501" t="s">
        <v>4576</v>
      </c>
      <c r="V2501" t="s">
        <v>195</v>
      </c>
      <c r="W2501" t="s">
        <v>4579</v>
      </c>
      <c r="X2501" t="s">
        <v>9198</v>
      </c>
      <c r="Y2501" t="s">
        <v>9166</v>
      </c>
      <c r="Z2501" t="s">
        <v>47</v>
      </c>
      <c r="AA2501" t="s">
        <v>128</v>
      </c>
    </row>
    <row r="2502" spans="1:27" x14ac:dyDescent="0.25">
      <c r="A2502">
        <v>3980</v>
      </c>
      <c r="B2502">
        <v>2501</v>
      </c>
      <c r="C2502" t="s">
        <v>3109</v>
      </c>
      <c r="D2502" t="s">
        <v>15</v>
      </c>
      <c r="F2502" t="s">
        <v>82</v>
      </c>
      <c r="G2502" s="4" t="s">
        <v>1795</v>
      </c>
      <c r="H2502" s="4">
        <v>3.3692129629629627E-2</v>
      </c>
      <c r="I2502" s="4">
        <v>3.72337962962963E-2</v>
      </c>
      <c r="J2502" s="4">
        <v>3.3680555555555556E-3</v>
      </c>
      <c r="K2502" s="4">
        <v>1.6597222222222222E-2</v>
      </c>
      <c r="L2502" t="s">
        <v>5519</v>
      </c>
      <c r="M2502" t="s">
        <v>5520</v>
      </c>
      <c r="N2502" s="4">
        <v>1.7094907407407406E-2</v>
      </c>
      <c r="O2502" s="9">
        <v>1.7094907407407406E-2</v>
      </c>
      <c r="P2502">
        <v>-43</v>
      </c>
      <c r="Q2502">
        <v>-2.9986052998605298E-2</v>
      </c>
      <c r="R2502" t="s">
        <v>43</v>
      </c>
      <c r="S2502">
        <v>48</v>
      </c>
      <c r="T2502" t="s">
        <v>9189</v>
      </c>
      <c r="U2502" t="s">
        <v>4579</v>
      </c>
      <c r="V2502" t="s">
        <v>165</v>
      </c>
      <c r="W2502" t="s">
        <v>4579</v>
      </c>
      <c r="X2502" t="s">
        <v>9198</v>
      </c>
      <c r="Y2502" t="s">
        <v>9166</v>
      </c>
      <c r="Z2502" t="s">
        <v>47</v>
      </c>
      <c r="AA2502" t="s">
        <v>178</v>
      </c>
    </row>
    <row r="2503" spans="1:27" x14ac:dyDescent="0.25">
      <c r="A2503">
        <v>2729</v>
      </c>
      <c r="B2503">
        <v>2502</v>
      </c>
      <c r="C2503" t="s">
        <v>5852</v>
      </c>
      <c r="D2503" t="s">
        <v>15</v>
      </c>
      <c r="F2503" t="s">
        <v>355</v>
      </c>
      <c r="G2503" s="4" t="s">
        <v>1054</v>
      </c>
      <c r="H2503" s="4">
        <v>3.3715277777777775E-2</v>
      </c>
      <c r="I2503" s="4">
        <v>3.8287037037037036E-2</v>
      </c>
      <c r="J2503" s="4">
        <v>3.3680555555555556E-3</v>
      </c>
      <c r="K2503" s="4">
        <v>1.6898148148148148E-2</v>
      </c>
      <c r="L2503" t="s">
        <v>5037</v>
      </c>
      <c r="M2503" t="s">
        <v>5853</v>
      </c>
      <c r="N2503" s="4">
        <v>1.681712962962963E-2</v>
      </c>
      <c r="O2503" s="9">
        <v>1.681712962962963E-2</v>
      </c>
      <c r="P2503">
        <v>7</v>
      </c>
      <c r="Q2503">
        <v>4.7945205479452101E-3</v>
      </c>
      <c r="R2503" t="s">
        <v>23</v>
      </c>
      <c r="S2503">
        <v>48</v>
      </c>
      <c r="T2503" t="s">
        <v>9188</v>
      </c>
      <c r="U2503" t="s">
        <v>4579</v>
      </c>
      <c r="V2503" t="s">
        <v>195</v>
      </c>
      <c r="W2503" t="s">
        <v>4579</v>
      </c>
      <c r="X2503" t="s">
        <v>9198</v>
      </c>
      <c r="Y2503" t="s">
        <v>9166</v>
      </c>
      <c r="Z2503" t="s">
        <v>47</v>
      </c>
      <c r="AA2503" t="s">
        <v>75</v>
      </c>
    </row>
    <row r="2504" spans="1:27" x14ac:dyDescent="0.25">
      <c r="A2504">
        <v>2122</v>
      </c>
      <c r="B2504">
        <v>2503</v>
      </c>
      <c r="C2504" t="s">
        <v>3110</v>
      </c>
      <c r="D2504" t="s">
        <v>15</v>
      </c>
      <c r="F2504" t="s">
        <v>607</v>
      </c>
      <c r="G2504" s="4" t="s">
        <v>18</v>
      </c>
      <c r="H2504" s="4">
        <v>3.3715277777777775E-2</v>
      </c>
      <c r="I2504" s="4">
        <v>3.8032407407407411E-2</v>
      </c>
      <c r="J2504" s="4">
        <v>3.3680555555555556E-3</v>
      </c>
      <c r="K2504" s="4">
        <v>1.6620370370370369E-2</v>
      </c>
      <c r="L2504" t="s">
        <v>5037</v>
      </c>
      <c r="M2504" t="s">
        <v>7119</v>
      </c>
      <c r="N2504" s="4">
        <v>1.7094907407407406E-2</v>
      </c>
      <c r="O2504" s="9">
        <v>1.7094907407407406E-2</v>
      </c>
      <c r="P2504">
        <v>-41</v>
      </c>
      <c r="Q2504">
        <v>-2.85515320334262E-2</v>
      </c>
      <c r="R2504" t="s">
        <v>43</v>
      </c>
      <c r="S2504">
        <v>48</v>
      </c>
      <c r="T2504" t="s">
        <v>9188</v>
      </c>
      <c r="U2504" t="s">
        <v>4579</v>
      </c>
      <c r="V2504" t="s">
        <v>105</v>
      </c>
      <c r="W2504" t="s">
        <v>4579</v>
      </c>
      <c r="X2504" t="s">
        <v>9198</v>
      </c>
      <c r="Y2504" t="s">
        <v>9166</v>
      </c>
      <c r="Z2504" t="s">
        <v>47</v>
      </c>
      <c r="AA2504" t="s">
        <v>184</v>
      </c>
    </row>
    <row r="2505" spans="1:27" x14ac:dyDescent="0.25">
      <c r="A2505">
        <v>4535</v>
      </c>
      <c r="B2505">
        <v>2504</v>
      </c>
      <c r="C2505" t="s">
        <v>5036</v>
      </c>
      <c r="D2505" t="s">
        <v>15</v>
      </c>
      <c r="F2505" t="s">
        <v>82</v>
      </c>
      <c r="G2505" s="4" t="s">
        <v>135</v>
      </c>
      <c r="H2505" s="4">
        <v>3.3715277777777775E-2</v>
      </c>
      <c r="I2505" s="4">
        <v>3.7488425925925925E-2</v>
      </c>
      <c r="J2505" s="4">
        <v>3.3680555555555556E-3</v>
      </c>
      <c r="K2505" s="4">
        <v>1.6655092592592593E-2</v>
      </c>
      <c r="L2505" t="s">
        <v>5037</v>
      </c>
      <c r="M2505" t="s">
        <v>5038</v>
      </c>
      <c r="N2505" s="4">
        <v>1.7060185185185185E-2</v>
      </c>
      <c r="O2505" s="9">
        <v>1.7060185185185185E-2</v>
      </c>
      <c r="P2505">
        <v>-35</v>
      </c>
      <c r="Q2505">
        <v>-2.4322446143154999E-2</v>
      </c>
      <c r="R2505" t="s">
        <v>43</v>
      </c>
      <c r="S2505">
        <v>48</v>
      </c>
      <c r="T2505" t="s">
        <v>9188</v>
      </c>
      <c r="U2505" t="s">
        <v>4579</v>
      </c>
      <c r="V2505" t="s">
        <v>136</v>
      </c>
      <c r="W2505" t="s">
        <v>4579</v>
      </c>
      <c r="X2505" t="s">
        <v>9198</v>
      </c>
      <c r="Y2505" t="s">
        <v>9166</v>
      </c>
      <c r="Z2505" t="s">
        <v>47</v>
      </c>
      <c r="AA2505" t="s">
        <v>191</v>
      </c>
    </row>
    <row r="2506" spans="1:27" x14ac:dyDescent="0.25">
      <c r="A2506">
        <v>4143</v>
      </c>
      <c r="B2506">
        <v>2505</v>
      </c>
      <c r="C2506" t="s">
        <v>3111</v>
      </c>
      <c r="D2506" t="s">
        <v>15</v>
      </c>
      <c r="F2506" t="s">
        <v>61</v>
      </c>
      <c r="G2506" s="4" t="s">
        <v>18</v>
      </c>
      <c r="H2506" s="4">
        <v>3.3726851851851855E-2</v>
      </c>
      <c r="I2506" s="4">
        <v>3.8009259259259257E-2</v>
      </c>
      <c r="J2506" s="4">
        <v>3.3680555555555556E-3</v>
      </c>
      <c r="K2506" s="4">
        <v>1.712962962962963E-2</v>
      </c>
      <c r="L2506" t="s">
        <v>7236</v>
      </c>
      <c r="M2506" t="s">
        <v>4867</v>
      </c>
      <c r="N2506" s="4">
        <v>1.6597222222222222E-2</v>
      </c>
      <c r="O2506" s="9">
        <v>1.6597222222222222E-2</v>
      </c>
      <c r="P2506">
        <v>46</v>
      </c>
      <c r="Q2506">
        <v>3.10810810810811E-2</v>
      </c>
      <c r="R2506" t="s">
        <v>19</v>
      </c>
      <c r="S2506">
        <v>48</v>
      </c>
      <c r="T2506" t="s">
        <v>9188</v>
      </c>
      <c r="U2506" t="s">
        <v>4579</v>
      </c>
      <c r="V2506" t="s">
        <v>105</v>
      </c>
      <c r="W2506" t="s">
        <v>4579</v>
      </c>
      <c r="X2506" t="s">
        <v>9198</v>
      </c>
      <c r="Y2506" t="s">
        <v>9166</v>
      </c>
      <c r="Z2506" t="s">
        <v>47</v>
      </c>
      <c r="AA2506" t="s">
        <v>136</v>
      </c>
    </row>
    <row r="2507" spans="1:27" x14ac:dyDescent="0.25">
      <c r="A2507">
        <v>298</v>
      </c>
      <c r="B2507">
        <v>2506</v>
      </c>
      <c r="C2507" t="s">
        <v>9067</v>
      </c>
      <c r="D2507" t="s">
        <v>15</v>
      </c>
      <c r="E2507" t="s">
        <v>2679</v>
      </c>
      <c r="F2507" t="s">
        <v>82</v>
      </c>
      <c r="G2507" s="4" t="s">
        <v>207</v>
      </c>
      <c r="H2507" s="4">
        <v>3.3738425925925929E-2</v>
      </c>
      <c r="I2507" s="4">
        <v>3.7951388888888889E-2</v>
      </c>
      <c r="J2507" s="4">
        <v>3.3796296296296296E-3</v>
      </c>
      <c r="K2507" s="4">
        <v>1.6736111111111111E-2</v>
      </c>
      <c r="L2507" t="s">
        <v>9068</v>
      </c>
      <c r="M2507" t="s">
        <v>5850</v>
      </c>
      <c r="N2507" s="4">
        <v>1.7002314814814814E-2</v>
      </c>
      <c r="O2507" s="9">
        <v>1.7002314814814814E-2</v>
      </c>
      <c r="P2507">
        <v>-23</v>
      </c>
      <c r="Q2507">
        <v>-1.5905947441217198E-2</v>
      </c>
      <c r="R2507" t="s">
        <v>23</v>
      </c>
      <c r="S2507">
        <v>48</v>
      </c>
      <c r="T2507" t="s">
        <v>9188</v>
      </c>
      <c r="U2507" t="s">
        <v>4576</v>
      </c>
      <c r="V2507" t="s">
        <v>165</v>
      </c>
      <c r="W2507" t="s">
        <v>4579</v>
      </c>
      <c r="X2507" t="s">
        <v>9198</v>
      </c>
      <c r="Y2507" t="s">
        <v>9166</v>
      </c>
      <c r="Z2507" t="s">
        <v>47</v>
      </c>
      <c r="AA2507" t="s">
        <v>9179</v>
      </c>
    </row>
    <row r="2508" spans="1:27" x14ac:dyDescent="0.25">
      <c r="A2508">
        <v>3730</v>
      </c>
      <c r="B2508">
        <v>2507</v>
      </c>
      <c r="C2508" t="s">
        <v>3112</v>
      </c>
      <c r="D2508" t="s">
        <v>15</v>
      </c>
      <c r="F2508" t="s">
        <v>82</v>
      </c>
      <c r="G2508" s="4" t="s">
        <v>18</v>
      </c>
      <c r="H2508" s="4">
        <v>3.3750000000000002E-2</v>
      </c>
      <c r="I2508" s="4">
        <v>3.7650462962962962E-2</v>
      </c>
      <c r="J2508" s="4">
        <v>3.3796296296296296E-3</v>
      </c>
      <c r="K2508" s="4">
        <v>1.7187500000000001E-2</v>
      </c>
      <c r="L2508" t="s">
        <v>4664</v>
      </c>
      <c r="M2508" t="s">
        <v>4665</v>
      </c>
      <c r="N2508" s="4">
        <v>1.6562500000000001E-2</v>
      </c>
      <c r="O2508" s="9">
        <v>1.6562500000000001E-2</v>
      </c>
      <c r="P2508">
        <v>54</v>
      </c>
      <c r="Q2508">
        <v>3.6363636363636397E-2</v>
      </c>
      <c r="R2508" t="s">
        <v>19</v>
      </c>
      <c r="S2508">
        <v>48</v>
      </c>
      <c r="T2508" t="s">
        <v>9188</v>
      </c>
      <c r="U2508" t="s">
        <v>4579</v>
      </c>
      <c r="V2508" t="s">
        <v>105</v>
      </c>
      <c r="W2508" t="s">
        <v>4579</v>
      </c>
      <c r="X2508" t="s">
        <v>9198</v>
      </c>
      <c r="Y2508" t="s">
        <v>9166</v>
      </c>
      <c r="Z2508" t="s">
        <v>47</v>
      </c>
      <c r="AA2508" t="s">
        <v>149</v>
      </c>
    </row>
    <row r="2509" spans="1:27" x14ac:dyDescent="0.25">
      <c r="A2509">
        <v>1523</v>
      </c>
      <c r="B2509">
        <v>2508</v>
      </c>
      <c r="C2509" t="s">
        <v>8415</v>
      </c>
      <c r="D2509" t="s">
        <v>15</v>
      </c>
      <c r="E2509" t="s">
        <v>3113</v>
      </c>
      <c r="F2509" t="s">
        <v>808</v>
      </c>
      <c r="G2509" s="4" t="s">
        <v>135</v>
      </c>
      <c r="H2509" s="4">
        <v>3.3750000000000002E-2</v>
      </c>
      <c r="I2509" s="4">
        <v>3.7546296296296293E-2</v>
      </c>
      <c r="J2509" s="4">
        <v>3.3796296296296296E-3</v>
      </c>
      <c r="K2509" s="4">
        <v>1.695601851851852E-2</v>
      </c>
      <c r="L2509" t="s">
        <v>4664</v>
      </c>
      <c r="M2509" t="s">
        <v>5855</v>
      </c>
      <c r="N2509" s="4">
        <v>1.6793981481481483E-2</v>
      </c>
      <c r="O2509" s="9">
        <v>1.6793981481481483E-2</v>
      </c>
      <c r="P2509">
        <v>14</v>
      </c>
      <c r="Q2509">
        <v>9.5563139931740607E-3</v>
      </c>
      <c r="R2509" t="s">
        <v>23</v>
      </c>
      <c r="S2509">
        <v>48</v>
      </c>
      <c r="T2509" t="s">
        <v>9188</v>
      </c>
      <c r="U2509" t="s">
        <v>4576</v>
      </c>
      <c r="V2509" t="s">
        <v>136</v>
      </c>
      <c r="W2509" t="s">
        <v>4579</v>
      </c>
      <c r="X2509" t="s">
        <v>9198</v>
      </c>
      <c r="Y2509" t="s">
        <v>9166</v>
      </c>
      <c r="Z2509" t="s">
        <v>47</v>
      </c>
      <c r="AA2509" t="s">
        <v>91</v>
      </c>
    </row>
    <row r="2510" spans="1:27" x14ac:dyDescent="0.25">
      <c r="A2510">
        <v>4925</v>
      </c>
      <c r="B2510">
        <v>2509</v>
      </c>
      <c r="C2510" t="s">
        <v>3114</v>
      </c>
      <c r="D2510" t="s">
        <v>15</v>
      </c>
      <c r="E2510" t="s">
        <v>3115</v>
      </c>
      <c r="F2510" t="s">
        <v>3116</v>
      </c>
      <c r="G2510" s="4" t="s">
        <v>18</v>
      </c>
      <c r="H2510" s="4">
        <v>3.3750000000000002E-2</v>
      </c>
      <c r="I2510" s="4">
        <v>3.7326388888888888E-2</v>
      </c>
      <c r="J2510" s="4">
        <v>3.3796296296296296E-3</v>
      </c>
      <c r="K2510" s="4">
        <v>1.653935185185185E-2</v>
      </c>
      <c r="L2510" t="s">
        <v>4664</v>
      </c>
      <c r="M2510" t="s">
        <v>5193</v>
      </c>
      <c r="N2510" s="4">
        <v>1.7210648148148149E-2</v>
      </c>
      <c r="O2510" s="9">
        <v>1.7210648148148149E-2</v>
      </c>
      <c r="P2510">
        <v>-58</v>
      </c>
      <c r="Q2510">
        <v>-4.0587823652904101E-2</v>
      </c>
      <c r="R2510" t="s">
        <v>43</v>
      </c>
      <c r="S2510">
        <v>48</v>
      </c>
      <c r="T2510" t="s">
        <v>9188</v>
      </c>
      <c r="U2510" t="s">
        <v>4576</v>
      </c>
      <c r="V2510" t="s">
        <v>105</v>
      </c>
      <c r="W2510" t="s">
        <v>4579</v>
      </c>
      <c r="X2510" t="s">
        <v>9198</v>
      </c>
      <c r="Y2510" t="s">
        <v>9166</v>
      </c>
      <c r="Z2510" t="s">
        <v>47</v>
      </c>
      <c r="AA2510" t="s">
        <v>161</v>
      </c>
    </row>
    <row r="2511" spans="1:27" x14ac:dyDescent="0.25">
      <c r="A2511">
        <v>2124</v>
      </c>
      <c r="B2511">
        <v>2510</v>
      </c>
      <c r="C2511" t="s">
        <v>8172</v>
      </c>
      <c r="D2511" t="s">
        <v>15</v>
      </c>
      <c r="E2511" t="s">
        <v>357</v>
      </c>
      <c r="F2511" t="s">
        <v>3117</v>
      </c>
      <c r="G2511" s="4" t="s">
        <v>135</v>
      </c>
      <c r="H2511" s="4">
        <v>3.3761574074074076E-2</v>
      </c>
      <c r="I2511" s="4">
        <v>3.7337962962962962E-2</v>
      </c>
      <c r="J2511" s="4">
        <v>3.3796296296296296E-3</v>
      </c>
      <c r="K2511" s="4">
        <v>1.6527777777777777E-2</v>
      </c>
      <c r="L2511" t="s">
        <v>5998</v>
      </c>
      <c r="M2511" t="s">
        <v>7609</v>
      </c>
      <c r="N2511" s="4">
        <v>1.7233796296296296E-2</v>
      </c>
      <c r="O2511" s="9">
        <v>1.7233796296296296E-2</v>
      </c>
      <c r="P2511">
        <v>-61</v>
      </c>
      <c r="Q2511">
        <v>-4.2717086834733901E-2</v>
      </c>
      <c r="R2511" t="s">
        <v>43</v>
      </c>
      <c r="S2511">
        <v>48</v>
      </c>
      <c r="T2511" t="s">
        <v>9188</v>
      </c>
      <c r="U2511" t="s">
        <v>4576</v>
      </c>
      <c r="V2511" t="s">
        <v>136</v>
      </c>
      <c r="W2511" t="s">
        <v>4579</v>
      </c>
      <c r="X2511" t="s">
        <v>9198</v>
      </c>
      <c r="Y2511" t="s">
        <v>9166</v>
      </c>
      <c r="Z2511" t="s">
        <v>47</v>
      </c>
      <c r="AA2511" t="s">
        <v>159</v>
      </c>
    </row>
    <row r="2512" spans="1:27" x14ac:dyDescent="0.25">
      <c r="A2512">
        <v>3677</v>
      </c>
      <c r="B2512">
        <v>2511</v>
      </c>
      <c r="C2512" t="s">
        <v>3118</v>
      </c>
      <c r="D2512" t="s">
        <v>15</v>
      </c>
      <c r="E2512" t="s">
        <v>3119</v>
      </c>
      <c r="F2512" t="s">
        <v>1628</v>
      </c>
      <c r="G2512" s="4" t="s">
        <v>135</v>
      </c>
      <c r="H2512" s="4">
        <v>3.3761574074074076E-2</v>
      </c>
      <c r="I2512" s="4">
        <v>3.7766203703703705E-2</v>
      </c>
      <c r="J2512" s="4">
        <v>3.3796296296296296E-3</v>
      </c>
      <c r="K2512" s="4">
        <v>1.6886574074074075E-2</v>
      </c>
      <c r="L2512" t="s">
        <v>5998</v>
      </c>
      <c r="M2512" t="s">
        <v>4642</v>
      </c>
      <c r="N2512" s="4">
        <v>1.6875000000000001E-2</v>
      </c>
      <c r="O2512" s="9">
        <v>1.6875000000000001E-2</v>
      </c>
      <c r="P2512">
        <v>1</v>
      </c>
      <c r="Q2512">
        <v>6.85400959561343E-4</v>
      </c>
      <c r="R2512" t="s">
        <v>23</v>
      </c>
      <c r="S2512">
        <v>48</v>
      </c>
      <c r="T2512" t="s">
        <v>9188</v>
      </c>
      <c r="U2512" t="s">
        <v>4576</v>
      </c>
      <c r="V2512" t="s">
        <v>136</v>
      </c>
      <c r="W2512" t="s">
        <v>4579</v>
      </c>
      <c r="X2512" t="s">
        <v>9198</v>
      </c>
      <c r="Y2512" t="s">
        <v>9166</v>
      </c>
      <c r="Z2512" t="s">
        <v>47</v>
      </c>
      <c r="AA2512" t="s">
        <v>71</v>
      </c>
    </row>
    <row r="2513" spans="1:27" x14ac:dyDescent="0.25">
      <c r="A2513">
        <v>443</v>
      </c>
      <c r="B2513">
        <v>2512</v>
      </c>
      <c r="C2513" t="s">
        <v>7622</v>
      </c>
      <c r="D2513" t="s">
        <v>15</v>
      </c>
      <c r="E2513" t="s">
        <v>1118</v>
      </c>
      <c r="F2513" t="s">
        <v>425</v>
      </c>
      <c r="G2513" s="4" t="s">
        <v>207</v>
      </c>
      <c r="H2513" s="4">
        <v>3.3761574074074076E-2</v>
      </c>
      <c r="I2513" s="4">
        <v>3.7893518518518521E-2</v>
      </c>
      <c r="J2513" s="4">
        <v>3.3796296296296296E-3</v>
      </c>
      <c r="K2513" s="4">
        <v>1.7106481481481483E-2</v>
      </c>
      <c r="L2513" t="s">
        <v>5998</v>
      </c>
      <c r="M2513" t="s">
        <v>5035</v>
      </c>
      <c r="N2513" s="4">
        <v>1.6655092592592593E-2</v>
      </c>
      <c r="O2513" s="9">
        <v>1.6655092592592593E-2</v>
      </c>
      <c r="P2513">
        <v>39</v>
      </c>
      <c r="Q2513">
        <v>2.63870094722598E-2</v>
      </c>
      <c r="R2513" t="s">
        <v>19</v>
      </c>
      <c r="S2513">
        <v>48</v>
      </c>
      <c r="T2513" t="s">
        <v>9188</v>
      </c>
      <c r="U2513" t="s">
        <v>4576</v>
      </c>
      <c r="V2513" t="s">
        <v>165</v>
      </c>
      <c r="W2513" t="s">
        <v>4579</v>
      </c>
      <c r="X2513" t="s">
        <v>9198</v>
      </c>
      <c r="Y2513" t="s">
        <v>9166</v>
      </c>
      <c r="Z2513" t="s">
        <v>47</v>
      </c>
      <c r="AA2513" t="s">
        <v>128</v>
      </c>
    </row>
    <row r="2514" spans="1:27" x14ac:dyDescent="0.25">
      <c r="A2514">
        <v>4679</v>
      </c>
      <c r="B2514">
        <v>2513</v>
      </c>
      <c r="C2514" t="s">
        <v>3120</v>
      </c>
      <c r="D2514" t="s">
        <v>15</v>
      </c>
      <c r="F2514" t="s">
        <v>373</v>
      </c>
      <c r="G2514" s="4" t="s">
        <v>186</v>
      </c>
      <c r="H2514" s="4">
        <v>3.3761574074074076E-2</v>
      </c>
      <c r="I2514" s="4">
        <v>3.7662037037037036E-2</v>
      </c>
      <c r="J2514" s="4">
        <v>3.3796296296296296E-3</v>
      </c>
      <c r="K2514" s="4">
        <v>1.755787037037037E-2</v>
      </c>
      <c r="L2514" t="s">
        <v>5998</v>
      </c>
      <c r="M2514" t="s">
        <v>5999</v>
      </c>
      <c r="N2514" s="4">
        <v>1.6203703703703703E-2</v>
      </c>
      <c r="O2514" s="9">
        <v>1.6203703703703703E-2</v>
      </c>
      <c r="P2514">
        <v>117</v>
      </c>
      <c r="Q2514">
        <v>7.7125906394199098E-2</v>
      </c>
      <c r="R2514" t="s">
        <v>19</v>
      </c>
      <c r="S2514">
        <v>48</v>
      </c>
      <c r="T2514" t="s">
        <v>9189</v>
      </c>
      <c r="U2514" t="s">
        <v>4579</v>
      </c>
      <c r="V2514" t="s">
        <v>105</v>
      </c>
      <c r="W2514" t="s">
        <v>4579</v>
      </c>
      <c r="X2514" t="s">
        <v>9198</v>
      </c>
      <c r="Y2514" t="s">
        <v>9166</v>
      </c>
      <c r="Z2514" t="s">
        <v>47</v>
      </c>
      <c r="AA2514" t="s">
        <v>65</v>
      </c>
    </row>
    <row r="2515" spans="1:27" x14ac:dyDescent="0.25">
      <c r="A2515">
        <v>3689</v>
      </c>
      <c r="B2515">
        <v>2514</v>
      </c>
      <c r="C2515" t="s">
        <v>7009</v>
      </c>
      <c r="D2515" t="s">
        <v>15</v>
      </c>
      <c r="F2515" t="s">
        <v>3121</v>
      </c>
      <c r="G2515" s="4" t="s">
        <v>18</v>
      </c>
      <c r="H2515" s="4">
        <v>3.3761574074074076E-2</v>
      </c>
      <c r="I2515" s="4">
        <v>3.7557870370370373E-2</v>
      </c>
      <c r="J2515" s="4">
        <v>3.3796296296296296E-3</v>
      </c>
      <c r="K2515" s="4">
        <v>1.6886574074074075E-2</v>
      </c>
      <c r="L2515" t="s">
        <v>5998</v>
      </c>
      <c r="M2515" t="s">
        <v>4642</v>
      </c>
      <c r="N2515" s="4">
        <v>1.6875000000000001E-2</v>
      </c>
      <c r="O2515" s="9">
        <v>1.6875000000000001E-2</v>
      </c>
      <c r="P2515">
        <v>1</v>
      </c>
      <c r="Q2515">
        <v>6.85400959561343E-4</v>
      </c>
      <c r="R2515" t="s">
        <v>23</v>
      </c>
      <c r="S2515">
        <v>48</v>
      </c>
      <c r="T2515" t="s">
        <v>9188</v>
      </c>
      <c r="U2515" t="s">
        <v>4579</v>
      </c>
      <c r="V2515" t="s">
        <v>105</v>
      </c>
      <c r="W2515" t="s">
        <v>4579</v>
      </c>
      <c r="X2515" t="s">
        <v>9198</v>
      </c>
      <c r="Y2515" t="s">
        <v>9166</v>
      </c>
      <c r="Z2515" t="s">
        <v>47</v>
      </c>
      <c r="AA2515" t="s">
        <v>71</v>
      </c>
    </row>
    <row r="2516" spans="1:27" x14ac:dyDescent="0.25">
      <c r="A2516">
        <v>4793</v>
      </c>
      <c r="B2516">
        <v>2515</v>
      </c>
      <c r="C2516" t="s">
        <v>3122</v>
      </c>
      <c r="D2516" t="s">
        <v>15</v>
      </c>
      <c r="E2516" t="s">
        <v>2607</v>
      </c>
      <c r="F2516" t="s">
        <v>1524</v>
      </c>
      <c r="G2516" s="4" t="s">
        <v>30</v>
      </c>
      <c r="H2516" s="4">
        <v>3.3773148148148149E-2</v>
      </c>
      <c r="I2516" s="4">
        <v>3.7962962962962962E-2</v>
      </c>
      <c r="J2516" s="4">
        <v>3.3796296296296296E-3</v>
      </c>
      <c r="K2516" s="4">
        <v>1.7106481481481483E-2</v>
      </c>
      <c r="L2516" t="s">
        <v>5200</v>
      </c>
      <c r="M2516" t="s">
        <v>5035</v>
      </c>
      <c r="N2516" s="4">
        <v>1.6666666666666666E-2</v>
      </c>
      <c r="O2516" s="9">
        <v>1.6666666666666666E-2</v>
      </c>
      <c r="P2516">
        <v>38</v>
      </c>
      <c r="Q2516">
        <v>2.57104194857916E-2</v>
      </c>
      <c r="R2516" t="s">
        <v>19</v>
      </c>
      <c r="S2516">
        <v>48</v>
      </c>
      <c r="T2516" t="s">
        <v>9188</v>
      </c>
      <c r="U2516" t="s">
        <v>4576</v>
      </c>
      <c r="V2516" t="s">
        <v>75</v>
      </c>
      <c r="W2516" t="s">
        <v>4579</v>
      </c>
      <c r="X2516" t="s">
        <v>9198</v>
      </c>
      <c r="Y2516" t="s">
        <v>9166</v>
      </c>
      <c r="Z2516" t="s">
        <v>47</v>
      </c>
      <c r="AA2516" t="s">
        <v>128</v>
      </c>
    </row>
    <row r="2517" spans="1:27" x14ac:dyDescent="0.25">
      <c r="A2517">
        <v>432</v>
      </c>
      <c r="B2517">
        <v>2516</v>
      </c>
      <c r="C2517" t="s">
        <v>5199</v>
      </c>
      <c r="D2517" t="s">
        <v>15</v>
      </c>
      <c r="F2517" t="s">
        <v>82</v>
      </c>
      <c r="G2517" s="4" t="s">
        <v>186</v>
      </c>
      <c r="H2517" s="4">
        <v>3.3773148148148149E-2</v>
      </c>
      <c r="I2517" s="4">
        <v>3.7824074074074072E-2</v>
      </c>
      <c r="J2517" s="4">
        <v>3.3796296296296296E-3</v>
      </c>
      <c r="K2517" s="4">
        <v>1.6863425925925928E-2</v>
      </c>
      <c r="L2517" t="s">
        <v>5200</v>
      </c>
      <c r="M2517" t="s">
        <v>5201</v>
      </c>
      <c r="N2517" s="4">
        <v>1.6909722222222222E-2</v>
      </c>
      <c r="O2517" s="9">
        <v>1.6909722222222222E-2</v>
      </c>
      <c r="P2517">
        <v>-4</v>
      </c>
      <c r="Q2517">
        <v>-2.74536719286205E-3</v>
      </c>
      <c r="R2517" t="s">
        <v>23</v>
      </c>
      <c r="S2517">
        <v>48</v>
      </c>
      <c r="T2517" t="s">
        <v>9189</v>
      </c>
      <c r="U2517" t="s">
        <v>4579</v>
      </c>
      <c r="V2517" t="s">
        <v>105</v>
      </c>
      <c r="W2517" t="s">
        <v>4579</v>
      </c>
      <c r="X2517" t="s">
        <v>9198</v>
      </c>
      <c r="Y2517" t="s">
        <v>9166</v>
      </c>
      <c r="Z2517" t="s">
        <v>47</v>
      </c>
      <c r="AA2517" t="s">
        <v>65</v>
      </c>
    </row>
    <row r="2518" spans="1:27" x14ac:dyDescent="0.25">
      <c r="A2518">
        <v>468</v>
      </c>
      <c r="B2518">
        <v>2517</v>
      </c>
      <c r="C2518" t="s">
        <v>3123</v>
      </c>
      <c r="D2518" t="s">
        <v>15</v>
      </c>
      <c r="F2518" t="s">
        <v>630</v>
      </c>
      <c r="G2518" s="4" t="s">
        <v>1011</v>
      </c>
      <c r="H2518" s="4">
        <v>3.3773148148148149E-2</v>
      </c>
      <c r="I2518" s="4">
        <v>3.7546296296296293E-2</v>
      </c>
      <c r="J2518" s="4">
        <v>3.3796296296296296E-3</v>
      </c>
      <c r="K2518" s="4">
        <v>1.6759259259259258E-2</v>
      </c>
      <c r="L2518" t="s">
        <v>5200</v>
      </c>
      <c r="M2518" t="s">
        <v>5851</v>
      </c>
      <c r="N2518" s="4">
        <v>1.7013888888888887E-2</v>
      </c>
      <c r="O2518" s="9">
        <v>1.7013888888888887E-2</v>
      </c>
      <c r="P2518">
        <v>-22</v>
      </c>
      <c r="Q2518">
        <v>-1.5193370165745901E-2</v>
      </c>
      <c r="R2518" t="s">
        <v>23</v>
      </c>
      <c r="S2518">
        <v>48</v>
      </c>
      <c r="T2518" t="s">
        <v>9189</v>
      </c>
      <c r="U2518" t="s">
        <v>4579</v>
      </c>
      <c r="V2518" t="s">
        <v>136</v>
      </c>
      <c r="W2518" t="s">
        <v>4579</v>
      </c>
      <c r="X2518" t="s">
        <v>9198</v>
      </c>
      <c r="Y2518" t="s">
        <v>9166</v>
      </c>
      <c r="Z2518" t="s">
        <v>47</v>
      </c>
      <c r="AA2518" t="s">
        <v>9170</v>
      </c>
    </row>
    <row r="2519" spans="1:27" x14ac:dyDescent="0.25">
      <c r="A2519">
        <v>548</v>
      </c>
      <c r="B2519">
        <v>2518</v>
      </c>
      <c r="C2519" t="s">
        <v>7623</v>
      </c>
      <c r="D2519" t="s">
        <v>15</v>
      </c>
      <c r="E2519" t="s">
        <v>3124</v>
      </c>
      <c r="F2519" t="s">
        <v>257</v>
      </c>
      <c r="G2519" s="4" t="s">
        <v>1795</v>
      </c>
      <c r="H2519" s="4">
        <v>3.3784722222222223E-2</v>
      </c>
      <c r="I2519" s="4">
        <v>3.7673611111111109E-2</v>
      </c>
      <c r="J2519" s="4">
        <v>3.3796296296296296E-3</v>
      </c>
      <c r="K2519" s="4">
        <v>1.7245370370370369E-2</v>
      </c>
      <c r="L2519" t="s">
        <v>4855</v>
      </c>
      <c r="M2519" t="s">
        <v>4661</v>
      </c>
      <c r="N2519" s="4">
        <v>1.653935185185185E-2</v>
      </c>
      <c r="O2519" s="9">
        <v>1.653935185185185E-2</v>
      </c>
      <c r="P2519">
        <v>61</v>
      </c>
      <c r="Q2519">
        <v>4.0939597315436199E-2</v>
      </c>
      <c r="R2519" t="s">
        <v>19</v>
      </c>
      <c r="S2519">
        <v>48</v>
      </c>
      <c r="T2519" t="s">
        <v>9189</v>
      </c>
      <c r="U2519" t="s">
        <v>4576</v>
      </c>
      <c r="V2519" t="s">
        <v>165</v>
      </c>
      <c r="W2519" t="s">
        <v>4579</v>
      </c>
      <c r="X2519" t="s">
        <v>9198</v>
      </c>
      <c r="Y2519" t="s">
        <v>9166</v>
      </c>
      <c r="Z2519" t="s">
        <v>47</v>
      </c>
      <c r="AA2519" t="s">
        <v>165</v>
      </c>
    </row>
    <row r="2520" spans="1:27" x14ac:dyDescent="0.25">
      <c r="A2520">
        <v>6084</v>
      </c>
      <c r="B2520">
        <v>2519</v>
      </c>
      <c r="C2520" t="s">
        <v>3125</v>
      </c>
      <c r="D2520" t="s">
        <v>15</v>
      </c>
      <c r="F2520" t="s">
        <v>82</v>
      </c>
      <c r="G2520" s="4" t="s">
        <v>30</v>
      </c>
      <c r="H2520" s="4">
        <v>3.3784722222222223E-2</v>
      </c>
      <c r="I2520" s="4">
        <v>3.8263888888888889E-2</v>
      </c>
      <c r="J2520" s="4">
        <v>3.3796296296296296E-3</v>
      </c>
      <c r="K2520" s="4">
        <v>1.7361111111111112E-2</v>
      </c>
      <c r="L2520" t="s">
        <v>4855</v>
      </c>
      <c r="M2520" t="s">
        <v>5210</v>
      </c>
      <c r="N2520" s="4">
        <v>1.6423611111111111E-2</v>
      </c>
      <c r="O2520" s="9">
        <v>1.6423611111111111E-2</v>
      </c>
      <c r="P2520">
        <v>81</v>
      </c>
      <c r="Q2520">
        <v>5.3999999999999999E-2</v>
      </c>
      <c r="R2520" t="s">
        <v>19</v>
      </c>
      <c r="S2520">
        <v>48</v>
      </c>
      <c r="T2520" t="s">
        <v>9188</v>
      </c>
      <c r="U2520" t="s">
        <v>4579</v>
      </c>
      <c r="V2520" t="s">
        <v>75</v>
      </c>
      <c r="W2520" t="s">
        <v>4579</v>
      </c>
      <c r="X2520" t="s">
        <v>9198</v>
      </c>
      <c r="Y2520" t="s">
        <v>9166</v>
      </c>
      <c r="Z2520" t="s">
        <v>47</v>
      </c>
      <c r="AA2520" t="s">
        <v>9171</v>
      </c>
    </row>
    <row r="2521" spans="1:27" x14ac:dyDescent="0.25">
      <c r="A2521">
        <v>4320</v>
      </c>
      <c r="B2521">
        <v>2520</v>
      </c>
      <c r="C2521" t="s">
        <v>3126</v>
      </c>
      <c r="D2521" t="s">
        <v>15</v>
      </c>
      <c r="F2521" t="s">
        <v>82</v>
      </c>
      <c r="G2521" s="4" t="s">
        <v>18</v>
      </c>
      <c r="H2521" s="4">
        <v>3.3784722222222223E-2</v>
      </c>
      <c r="I2521" s="4">
        <v>3.815972222222222E-2</v>
      </c>
      <c r="J2521" s="4">
        <v>3.3796296296296296E-3</v>
      </c>
      <c r="K2521" s="4">
        <v>1.681712962962963E-2</v>
      </c>
      <c r="L2521" t="s">
        <v>4855</v>
      </c>
      <c r="M2521" t="s">
        <v>4856</v>
      </c>
      <c r="N2521" s="4">
        <v>1.6967592592592593E-2</v>
      </c>
      <c r="O2521" s="9">
        <v>1.6967592592592593E-2</v>
      </c>
      <c r="P2521">
        <v>-13</v>
      </c>
      <c r="Q2521">
        <v>-8.9470061940812098E-3</v>
      </c>
      <c r="R2521" t="s">
        <v>23</v>
      </c>
      <c r="S2521">
        <v>48</v>
      </c>
      <c r="T2521" t="s">
        <v>9188</v>
      </c>
      <c r="U2521" t="s">
        <v>4579</v>
      </c>
      <c r="V2521" t="s">
        <v>105</v>
      </c>
      <c r="W2521" t="s">
        <v>4579</v>
      </c>
      <c r="X2521" t="s">
        <v>9198</v>
      </c>
      <c r="Y2521" t="s">
        <v>9166</v>
      </c>
      <c r="Z2521" t="s">
        <v>47</v>
      </c>
      <c r="AA2521" t="s">
        <v>51</v>
      </c>
    </row>
    <row r="2522" spans="1:27" x14ac:dyDescent="0.25">
      <c r="A2522">
        <v>1837</v>
      </c>
      <c r="B2522">
        <v>2521</v>
      </c>
      <c r="C2522" t="s">
        <v>3127</v>
      </c>
      <c r="D2522" t="s">
        <v>15</v>
      </c>
      <c r="E2522" t="s">
        <v>254</v>
      </c>
      <c r="F2522" t="s">
        <v>29</v>
      </c>
      <c r="G2522" s="4" t="s">
        <v>186</v>
      </c>
      <c r="H2522" s="4">
        <v>3.3784722222222223E-2</v>
      </c>
      <c r="I2522" s="4">
        <v>3.7557870370370373E-2</v>
      </c>
      <c r="J2522" s="4">
        <v>3.3796296296296296E-3</v>
      </c>
      <c r="K2522" s="4">
        <v>1.695601851851852E-2</v>
      </c>
      <c r="L2522" t="s">
        <v>4855</v>
      </c>
      <c r="M2522" t="s">
        <v>5855</v>
      </c>
      <c r="N2522" s="4">
        <v>1.6828703703703703E-2</v>
      </c>
      <c r="O2522" s="9">
        <v>1.6828703703703703E-2</v>
      </c>
      <c r="P2522">
        <v>11</v>
      </c>
      <c r="Q2522">
        <v>7.5085324232081899E-3</v>
      </c>
      <c r="R2522" t="s">
        <v>23</v>
      </c>
      <c r="S2522">
        <v>48</v>
      </c>
      <c r="T2522" t="s">
        <v>9189</v>
      </c>
      <c r="U2522" t="s">
        <v>4576</v>
      </c>
      <c r="V2522" t="s">
        <v>105</v>
      </c>
      <c r="W2522" t="s">
        <v>4579</v>
      </c>
      <c r="X2522" t="s">
        <v>9198</v>
      </c>
      <c r="Y2522" t="s">
        <v>9166</v>
      </c>
      <c r="Z2522" t="s">
        <v>47</v>
      </c>
      <c r="AA2522" t="s">
        <v>91</v>
      </c>
    </row>
    <row r="2523" spans="1:27" x14ac:dyDescent="0.25">
      <c r="A2523">
        <v>1284</v>
      </c>
      <c r="B2523">
        <v>2522</v>
      </c>
      <c r="C2523" t="s">
        <v>7237</v>
      </c>
      <c r="D2523" t="s">
        <v>15</v>
      </c>
      <c r="F2523" t="s">
        <v>3128</v>
      </c>
      <c r="G2523" s="4" t="s">
        <v>18</v>
      </c>
      <c r="H2523" s="4">
        <v>3.3796296296296297E-2</v>
      </c>
      <c r="I2523" s="4">
        <v>3.7395833333333336E-2</v>
      </c>
      <c r="J2523" s="4">
        <v>3.3796296296296296E-3</v>
      </c>
      <c r="K2523" s="4">
        <v>1.7037037037037038E-2</v>
      </c>
      <c r="L2523" t="s">
        <v>6000</v>
      </c>
      <c r="M2523" t="s">
        <v>5530</v>
      </c>
      <c r="N2523" s="4">
        <v>1.6759259259259258E-2</v>
      </c>
      <c r="O2523" s="9">
        <v>1.6759259259259258E-2</v>
      </c>
      <c r="P2523">
        <v>24</v>
      </c>
      <c r="Q2523">
        <v>1.6304347826087001E-2</v>
      </c>
      <c r="R2523" t="s">
        <v>23</v>
      </c>
      <c r="S2523">
        <v>48</v>
      </c>
      <c r="T2523" t="s">
        <v>9188</v>
      </c>
      <c r="U2523" t="s">
        <v>4579</v>
      </c>
      <c r="V2523" t="s">
        <v>105</v>
      </c>
      <c r="W2523" t="s">
        <v>4579</v>
      </c>
      <c r="X2523" t="s">
        <v>9198</v>
      </c>
      <c r="Y2523" t="s">
        <v>9166</v>
      </c>
      <c r="Z2523" t="s">
        <v>47</v>
      </c>
      <c r="AA2523" t="s">
        <v>111</v>
      </c>
    </row>
    <row r="2524" spans="1:27" x14ac:dyDescent="0.25">
      <c r="A2524">
        <v>3724</v>
      </c>
      <c r="B2524">
        <v>2523</v>
      </c>
      <c r="C2524" t="s">
        <v>3129</v>
      </c>
      <c r="D2524" t="s">
        <v>15</v>
      </c>
      <c r="F2524" t="s">
        <v>1320</v>
      </c>
      <c r="G2524" s="4" t="s">
        <v>186</v>
      </c>
      <c r="H2524" s="4">
        <v>3.3796296296296297E-2</v>
      </c>
      <c r="I2524" s="4">
        <v>3.8101851851851852E-2</v>
      </c>
      <c r="J2524" s="4">
        <v>3.3796296296296296E-3</v>
      </c>
      <c r="K2524" s="4">
        <v>1.7106481481481483E-2</v>
      </c>
      <c r="L2524" t="s">
        <v>6000</v>
      </c>
      <c r="M2524" t="s">
        <v>5035</v>
      </c>
      <c r="N2524" s="4">
        <v>1.6689814814814814E-2</v>
      </c>
      <c r="O2524" s="9">
        <v>1.6689814814814814E-2</v>
      </c>
      <c r="P2524">
        <v>36</v>
      </c>
      <c r="Q2524">
        <v>2.4357239512855199E-2</v>
      </c>
      <c r="R2524" t="s">
        <v>19</v>
      </c>
      <c r="S2524">
        <v>48</v>
      </c>
      <c r="T2524" t="s">
        <v>9189</v>
      </c>
      <c r="U2524" t="s">
        <v>4579</v>
      </c>
      <c r="V2524" t="s">
        <v>105</v>
      </c>
      <c r="W2524" t="s">
        <v>4579</v>
      </c>
      <c r="X2524" t="s">
        <v>9198</v>
      </c>
      <c r="Y2524" t="s">
        <v>9166</v>
      </c>
      <c r="Z2524" t="s">
        <v>47</v>
      </c>
      <c r="AA2524" t="s">
        <v>128</v>
      </c>
    </row>
    <row r="2525" spans="1:27" x14ac:dyDescent="0.25">
      <c r="A2525">
        <v>1077</v>
      </c>
      <c r="B2525">
        <v>2524</v>
      </c>
      <c r="C2525" t="s">
        <v>5039</v>
      </c>
      <c r="D2525" t="s">
        <v>15</v>
      </c>
      <c r="F2525" t="s">
        <v>82</v>
      </c>
      <c r="G2525" s="4" t="s">
        <v>135</v>
      </c>
      <c r="H2525" s="4">
        <v>3.380787037037037E-2</v>
      </c>
      <c r="I2525" s="4">
        <v>3.7557870370370373E-2</v>
      </c>
      <c r="J2525" s="4">
        <v>3.3796296296296296E-3</v>
      </c>
      <c r="K2525" s="4">
        <v>1.7256944444444443E-2</v>
      </c>
      <c r="L2525" t="s">
        <v>5040</v>
      </c>
      <c r="M2525" t="s">
        <v>5041</v>
      </c>
      <c r="N2525" s="4">
        <v>1.6550925925925927E-2</v>
      </c>
      <c r="O2525" s="9">
        <v>1.6550925925925927E-2</v>
      </c>
      <c r="P2525">
        <v>61</v>
      </c>
      <c r="Q2525">
        <v>4.0912139503688799E-2</v>
      </c>
      <c r="R2525" t="s">
        <v>19</v>
      </c>
      <c r="S2525">
        <v>48</v>
      </c>
      <c r="T2525" t="s">
        <v>9188</v>
      </c>
      <c r="U2525" t="s">
        <v>4579</v>
      </c>
      <c r="V2525" t="s">
        <v>136</v>
      </c>
      <c r="W2525" t="s">
        <v>4579</v>
      </c>
      <c r="X2525" t="s">
        <v>9198</v>
      </c>
      <c r="Y2525" t="s">
        <v>9166</v>
      </c>
      <c r="Z2525" t="s">
        <v>47</v>
      </c>
      <c r="AA2525" t="s">
        <v>168</v>
      </c>
    </row>
    <row r="2526" spans="1:27" x14ac:dyDescent="0.25">
      <c r="A2526">
        <v>4646</v>
      </c>
      <c r="B2526">
        <v>2525</v>
      </c>
      <c r="C2526" t="s">
        <v>3130</v>
      </c>
      <c r="D2526" t="s">
        <v>15</v>
      </c>
      <c r="E2526" t="s">
        <v>445</v>
      </c>
      <c r="F2526" t="s">
        <v>82</v>
      </c>
      <c r="G2526" s="4" t="s">
        <v>186</v>
      </c>
      <c r="H2526" s="4">
        <v>3.3819444444444444E-2</v>
      </c>
      <c r="I2526" s="4">
        <v>3.7569444444444447E-2</v>
      </c>
      <c r="J2526" s="4">
        <v>3.3796296296296296E-3</v>
      </c>
      <c r="K2526" s="4">
        <v>1.6747685185185185E-2</v>
      </c>
      <c r="L2526" t="s">
        <v>5521</v>
      </c>
      <c r="M2526" t="s">
        <v>9103</v>
      </c>
      <c r="N2526" s="4">
        <v>1.7071759259259259E-2</v>
      </c>
      <c r="O2526" s="9">
        <v>1.7071759259259259E-2</v>
      </c>
      <c r="P2526">
        <v>-28</v>
      </c>
      <c r="Q2526">
        <v>-1.9350380096751899E-2</v>
      </c>
      <c r="R2526" t="s">
        <v>23</v>
      </c>
      <c r="S2526">
        <v>48</v>
      </c>
      <c r="T2526" t="s">
        <v>9189</v>
      </c>
      <c r="U2526" t="s">
        <v>4576</v>
      </c>
      <c r="V2526" t="s">
        <v>105</v>
      </c>
      <c r="W2526" t="s">
        <v>4579</v>
      </c>
      <c r="X2526" t="s">
        <v>9198</v>
      </c>
      <c r="Y2526" t="s">
        <v>9166</v>
      </c>
      <c r="Z2526" t="s">
        <v>47</v>
      </c>
      <c r="AA2526" t="s">
        <v>9173</v>
      </c>
    </row>
    <row r="2527" spans="1:27" x14ac:dyDescent="0.25">
      <c r="A2527">
        <v>4746</v>
      </c>
      <c r="B2527">
        <v>2526</v>
      </c>
      <c r="C2527" t="s">
        <v>5854</v>
      </c>
      <c r="D2527" t="s">
        <v>15</v>
      </c>
      <c r="F2527" t="s">
        <v>1425</v>
      </c>
      <c r="G2527" s="4" t="s">
        <v>2283</v>
      </c>
      <c r="H2527" s="4">
        <v>3.3819444444444444E-2</v>
      </c>
      <c r="I2527" s="4">
        <v>3.7638888888888888E-2</v>
      </c>
      <c r="J2527" s="4">
        <v>3.3796296296296296E-3</v>
      </c>
      <c r="K2527" s="4">
        <v>1.6932870370370369E-2</v>
      </c>
      <c r="L2527" t="s">
        <v>5521</v>
      </c>
      <c r="M2527" t="s">
        <v>5304</v>
      </c>
      <c r="N2527" s="4">
        <v>1.6886574074074075E-2</v>
      </c>
      <c r="O2527" s="9">
        <v>1.6886574074074075E-2</v>
      </c>
      <c r="P2527">
        <v>4</v>
      </c>
      <c r="Q2527">
        <v>2.73410799726589E-3</v>
      </c>
      <c r="R2527" t="s">
        <v>23</v>
      </c>
      <c r="S2527">
        <v>48</v>
      </c>
      <c r="T2527" t="s">
        <v>9188</v>
      </c>
      <c r="U2527" t="s">
        <v>4579</v>
      </c>
      <c r="V2527" t="s">
        <v>9187</v>
      </c>
      <c r="W2527" t="s">
        <v>4579</v>
      </c>
      <c r="X2527" t="s">
        <v>9198</v>
      </c>
      <c r="Y2527" t="s">
        <v>9166</v>
      </c>
      <c r="Z2527" t="s">
        <v>47</v>
      </c>
      <c r="AA2527" t="s">
        <v>86</v>
      </c>
    </row>
    <row r="2528" spans="1:27" x14ac:dyDescent="0.25">
      <c r="A2528">
        <v>1698</v>
      </c>
      <c r="B2528">
        <v>2527</v>
      </c>
      <c r="C2528" t="s">
        <v>3131</v>
      </c>
      <c r="D2528" t="s">
        <v>15</v>
      </c>
      <c r="F2528" t="s">
        <v>82</v>
      </c>
      <c r="G2528" s="4" t="s">
        <v>30</v>
      </c>
      <c r="H2528" s="4">
        <v>3.3819444444444444E-2</v>
      </c>
      <c r="I2528" s="4">
        <v>3.546296296296296E-2</v>
      </c>
      <c r="J2528" s="4">
        <v>3.3796296296296296E-3</v>
      </c>
      <c r="K2528" s="4">
        <v>1.6724537037037038E-2</v>
      </c>
      <c r="L2528" t="s">
        <v>5521</v>
      </c>
      <c r="M2528" t="s">
        <v>4648</v>
      </c>
      <c r="N2528" s="4">
        <v>1.7094907407407406E-2</v>
      </c>
      <c r="O2528" s="9">
        <v>1.7094907407407406E-2</v>
      </c>
      <c r="P2528">
        <v>-32</v>
      </c>
      <c r="Q2528">
        <v>-2.21453287197232E-2</v>
      </c>
      <c r="R2528" t="s">
        <v>43</v>
      </c>
      <c r="S2528">
        <v>48</v>
      </c>
      <c r="T2528" t="s">
        <v>9188</v>
      </c>
      <c r="U2528" t="s">
        <v>4579</v>
      </c>
      <c r="V2528" t="s">
        <v>75</v>
      </c>
      <c r="W2528" t="s">
        <v>4579</v>
      </c>
      <c r="X2528" t="s">
        <v>9198</v>
      </c>
      <c r="Y2528" t="s">
        <v>9166</v>
      </c>
      <c r="Z2528" t="s">
        <v>47</v>
      </c>
      <c r="AA2528" t="s">
        <v>9176</v>
      </c>
    </row>
    <row r="2529" spans="1:27" x14ac:dyDescent="0.25">
      <c r="A2529">
        <v>3406</v>
      </c>
      <c r="B2529">
        <v>2528</v>
      </c>
      <c r="C2529" t="s">
        <v>4666</v>
      </c>
      <c r="D2529" t="s">
        <v>15</v>
      </c>
      <c r="F2529" t="s">
        <v>82</v>
      </c>
      <c r="G2529" s="4" t="s">
        <v>18</v>
      </c>
      <c r="H2529" s="4">
        <v>3.3842592592592591E-2</v>
      </c>
      <c r="I2529" s="4">
        <v>3.8043981481481484E-2</v>
      </c>
      <c r="J2529" s="4">
        <v>3.3796296296296296E-3</v>
      </c>
      <c r="K2529" s="4">
        <v>1.7060185185185185E-2</v>
      </c>
      <c r="L2529" t="s">
        <v>4667</v>
      </c>
      <c r="M2529" t="s">
        <v>4668</v>
      </c>
      <c r="N2529" s="4">
        <v>1.6782407407407409E-2</v>
      </c>
      <c r="O2529" s="9">
        <v>1.6782407407407409E-2</v>
      </c>
      <c r="P2529">
        <v>24</v>
      </c>
      <c r="Q2529">
        <v>1.6282225237449099E-2</v>
      </c>
      <c r="R2529" t="s">
        <v>23</v>
      </c>
      <c r="S2529">
        <v>48</v>
      </c>
      <c r="T2529" t="s">
        <v>9188</v>
      </c>
      <c r="U2529" t="s">
        <v>4579</v>
      </c>
      <c r="V2529" t="s">
        <v>105</v>
      </c>
      <c r="W2529" t="s">
        <v>4579</v>
      </c>
      <c r="X2529" t="s">
        <v>9198</v>
      </c>
      <c r="Y2529" t="s">
        <v>9166</v>
      </c>
      <c r="Z2529" t="s">
        <v>47</v>
      </c>
      <c r="AA2529" t="s">
        <v>117</v>
      </c>
    </row>
    <row r="2530" spans="1:27" x14ac:dyDescent="0.25">
      <c r="A2530">
        <v>2697</v>
      </c>
      <c r="B2530">
        <v>2529</v>
      </c>
      <c r="C2530" t="s">
        <v>3132</v>
      </c>
      <c r="D2530" t="s">
        <v>15</v>
      </c>
      <c r="F2530" t="s">
        <v>448</v>
      </c>
      <c r="G2530" s="4" t="s">
        <v>30</v>
      </c>
      <c r="H2530" s="4">
        <v>3.3842592592592591E-2</v>
      </c>
      <c r="I2530" s="4">
        <v>3.7777777777777778E-2</v>
      </c>
      <c r="J2530" s="4">
        <v>3.3796296296296296E-3</v>
      </c>
      <c r="K2530" s="4">
        <v>1.7060185185185185E-2</v>
      </c>
      <c r="L2530" t="s">
        <v>4667</v>
      </c>
      <c r="M2530" t="s">
        <v>4668</v>
      </c>
      <c r="N2530" s="4">
        <v>1.6782407407407409E-2</v>
      </c>
      <c r="O2530" s="9">
        <v>1.6782407407407409E-2</v>
      </c>
      <c r="P2530">
        <v>24</v>
      </c>
      <c r="Q2530">
        <v>1.6282225237449099E-2</v>
      </c>
      <c r="R2530" t="s">
        <v>23</v>
      </c>
      <c r="S2530">
        <v>48</v>
      </c>
      <c r="T2530" t="s">
        <v>9188</v>
      </c>
      <c r="U2530" t="s">
        <v>4579</v>
      </c>
      <c r="V2530" t="s">
        <v>75</v>
      </c>
      <c r="W2530" t="s">
        <v>4579</v>
      </c>
      <c r="X2530" t="s">
        <v>9198</v>
      </c>
      <c r="Y2530" t="s">
        <v>9166</v>
      </c>
      <c r="Z2530" t="s">
        <v>47</v>
      </c>
      <c r="AA2530" t="s">
        <v>117</v>
      </c>
    </row>
    <row r="2531" spans="1:27" x14ac:dyDescent="0.25">
      <c r="A2531">
        <v>1475</v>
      </c>
      <c r="B2531">
        <v>2530</v>
      </c>
      <c r="C2531" t="s">
        <v>9104</v>
      </c>
      <c r="D2531" t="s">
        <v>15</v>
      </c>
      <c r="E2531" t="s">
        <v>81</v>
      </c>
      <c r="F2531" t="s">
        <v>82</v>
      </c>
      <c r="G2531" s="4" t="s">
        <v>186</v>
      </c>
      <c r="H2531" s="4">
        <v>3.3842592592592591E-2</v>
      </c>
      <c r="I2531" s="4">
        <v>3.7708333333333337E-2</v>
      </c>
      <c r="J2531" s="4">
        <v>3.3796296296296296E-3</v>
      </c>
      <c r="K2531" s="4">
        <v>1.6828703703703703E-2</v>
      </c>
      <c r="L2531" t="s">
        <v>4667</v>
      </c>
      <c r="M2531" t="s">
        <v>5535</v>
      </c>
      <c r="N2531" s="4">
        <v>1.7013888888888887E-2</v>
      </c>
      <c r="O2531" s="9">
        <v>1.7013888888888887E-2</v>
      </c>
      <c r="P2531">
        <v>-16</v>
      </c>
      <c r="Q2531">
        <v>-1.1004126547455299E-2</v>
      </c>
      <c r="R2531" t="s">
        <v>23</v>
      </c>
      <c r="S2531">
        <v>48</v>
      </c>
      <c r="T2531" t="s">
        <v>9189</v>
      </c>
      <c r="U2531" t="s">
        <v>4576</v>
      </c>
      <c r="V2531" t="s">
        <v>105</v>
      </c>
      <c r="W2531" t="s">
        <v>4579</v>
      </c>
      <c r="X2531" t="s">
        <v>9198</v>
      </c>
      <c r="Y2531" t="s">
        <v>9166</v>
      </c>
      <c r="Z2531" t="s">
        <v>47</v>
      </c>
      <c r="AA2531" t="s">
        <v>55</v>
      </c>
    </row>
    <row r="2532" spans="1:27" x14ac:dyDescent="0.25">
      <c r="A2532">
        <v>3160</v>
      </c>
      <c r="B2532">
        <v>2531</v>
      </c>
      <c r="C2532" t="s">
        <v>3133</v>
      </c>
      <c r="D2532" t="s">
        <v>852</v>
      </c>
      <c r="F2532" t="s">
        <v>82</v>
      </c>
      <c r="G2532" s="4" t="s">
        <v>18</v>
      </c>
      <c r="H2532" s="4">
        <v>3.3842592592592591E-2</v>
      </c>
      <c r="I2532" s="4">
        <v>3.7858796296296293E-2</v>
      </c>
      <c r="J2532" s="4">
        <v>3.3796296296296296E-3</v>
      </c>
      <c r="K2532" s="4">
        <v>1.7187500000000001E-2</v>
      </c>
      <c r="L2532" t="s">
        <v>4667</v>
      </c>
      <c r="M2532" t="s">
        <v>4665</v>
      </c>
      <c r="N2532" s="4">
        <v>1.6655092592592593E-2</v>
      </c>
      <c r="O2532" s="9">
        <v>1.6655092592592593E-2</v>
      </c>
      <c r="P2532">
        <v>46</v>
      </c>
      <c r="Q2532">
        <v>3.0976430976431001E-2</v>
      </c>
      <c r="R2532" t="s">
        <v>19</v>
      </c>
      <c r="S2532">
        <v>48</v>
      </c>
      <c r="T2532" t="s">
        <v>9188</v>
      </c>
      <c r="U2532" t="s">
        <v>4579</v>
      </c>
      <c r="V2532" t="s">
        <v>105</v>
      </c>
      <c r="W2532" t="s">
        <v>4579</v>
      </c>
      <c r="X2532" t="s">
        <v>9198</v>
      </c>
      <c r="Y2532" t="s">
        <v>9166</v>
      </c>
      <c r="Z2532" t="s">
        <v>47</v>
      </c>
      <c r="AA2532" t="s">
        <v>149</v>
      </c>
    </row>
    <row r="2533" spans="1:27" x14ac:dyDescent="0.25">
      <c r="A2533">
        <v>1235</v>
      </c>
      <c r="B2533">
        <v>2532</v>
      </c>
      <c r="C2533" t="s">
        <v>7490</v>
      </c>
      <c r="D2533" t="s">
        <v>15</v>
      </c>
      <c r="E2533" t="s">
        <v>247</v>
      </c>
      <c r="F2533" t="s">
        <v>3134</v>
      </c>
      <c r="G2533" s="4" t="s">
        <v>207</v>
      </c>
      <c r="H2533" s="4">
        <v>3.3842592592592591E-2</v>
      </c>
      <c r="I2533" s="4">
        <v>3.5324074074074077E-2</v>
      </c>
      <c r="J2533" s="4">
        <v>3.3796296296296296E-3</v>
      </c>
      <c r="K2533" s="4">
        <v>1.6932870370370369E-2</v>
      </c>
      <c r="L2533" t="s">
        <v>4667</v>
      </c>
      <c r="M2533" t="s">
        <v>5304</v>
      </c>
      <c r="N2533" s="4">
        <v>1.6909722222222222E-2</v>
      </c>
      <c r="O2533" s="9">
        <v>1.6909722222222222E-2</v>
      </c>
      <c r="P2533">
        <v>2</v>
      </c>
      <c r="Q2533">
        <v>1.36705399863295E-3</v>
      </c>
      <c r="R2533" t="s">
        <v>23</v>
      </c>
      <c r="S2533">
        <v>48</v>
      </c>
      <c r="T2533" t="s">
        <v>9188</v>
      </c>
      <c r="U2533" t="s">
        <v>4576</v>
      </c>
      <c r="V2533" t="s">
        <v>165</v>
      </c>
      <c r="W2533" t="s">
        <v>4579</v>
      </c>
      <c r="X2533" t="s">
        <v>9198</v>
      </c>
      <c r="Y2533" t="s">
        <v>9166</v>
      </c>
      <c r="Z2533" t="s">
        <v>47</v>
      </c>
      <c r="AA2533" t="s">
        <v>86</v>
      </c>
    </row>
    <row r="2534" spans="1:27" x14ac:dyDescent="0.25">
      <c r="A2534">
        <v>4970</v>
      </c>
      <c r="B2534">
        <v>2533</v>
      </c>
      <c r="C2534" t="s">
        <v>3135</v>
      </c>
      <c r="D2534" t="s">
        <v>15</v>
      </c>
      <c r="E2534" t="s">
        <v>2858</v>
      </c>
      <c r="F2534" t="s">
        <v>82</v>
      </c>
      <c r="G2534" s="4" t="s">
        <v>186</v>
      </c>
      <c r="H2534" s="4">
        <v>3.3842592592592591E-2</v>
      </c>
      <c r="I2534" s="4">
        <v>3.7997685185185183E-2</v>
      </c>
      <c r="J2534" s="4">
        <v>3.3796296296296296E-3</v>
      </c>
      <c r="K2534" s="4">
        <v>1.7245370370370369E-2</v>
      </c>
      <c r="L2534" t="s">
        <v>4667</v>
      </c>
      <c r="M2534" t="s">
        <v>4661</v>
      </c>
      <c r="N2534" s="4">
        <v>1.6597222222222222E-2</v>
      </c>
      <c r="O2534" s="9">
        <v>1.6597222222222222E-2</v>
      </c>
      <c r="P2534">
        <v>56</v>
      </c>
      <c r="Q2534">
        <v>3.7583892617449703E-2</v>
      </c>
      <c r="R2534" t="s">
        <v>19</v>
      </c>
      <c r="S2534">
        <v>48</v>
      </c>
      <c r="T2534" t="s">
        <v>9189</v>
      </c>
      <c r="U2534" t="s">
        <v>4576</v>
      </c>
      <c r="V2534" t="s">
        <v>105</v>
      </c>
      <c r="W2534" t="s">
        <v>4579</v>
      </c>
      <c r="X2534" t="s">
        <v>9198</v>
      </c>
      <c r="Y2534" t="s">
        <v>9166</v>
      </c>
      <c r="Z2534" t="s">
        <v>47</v>
      </c>
      <c r="AA2534" t="s">
        <v>165</v>
      </c>
    </row>
    <row r="2535" spans="1:27" x14ac:dyDescent="0.25">
      <c r="A2535">
        <v>5285</v>
      </c>
      <c r="B2535">
        <v>2534</v>
      </c>
      <c r="C2535" t="s">
        <v>8531</v>
      </c>
      <c r="D2535" t="s">
        <v>15</v>
      </c>
      <c r="E2535" t="s">
        <v>3136</v>
      </c>
      <c r="F2535" t="s">
        <v>42</v>
      </c>
      <c r="G2535" s="4" t="s">
        <v>18</v>
      </c>
      <c r="H2535" s="4">
        <v>3.3854166666666664E-2</v>
      </c>
      <c r="I2535" s="4">
        <v>3.7974537037037036E-2</v>
      </c>
      <c r="J2535" s="4">
        <v>3.3912037037037036E-3</v>
      </c>
      <c r="K2535" s="4">
        <v>1.7175925925925924E-2</v>
      </c>
      <c r="L2535" t="s">
        <v>4669</v>
      </c>
      <c r="M2535" t="s">
        <v>5318</v>
      </c>
      <c r="N2535" s="4">
        <v>1.667824074074074E-2</v>
      </c>
      <c r="O2535" s="9">
        <v>1.667824074074074E-2</v>
      </c>
      <c r="P2535">
        <v>43</v>
      </c>
      <c r="Q2535">
        <v>2.8975741239892199E-2</v>
      </c>
      <c r="R2535" t="s">
        <v>19</v>
      </c>
      <c r="S2535">
        <v>48</v>
      </c>
      <c r="T2535" t="s">
        <v>9188</v>
      </c>
      <c r="U2535" t="s">
        <v>4576</v>
      </c>
      <c r="V2535" t="s">
        <v>105</v>
      </c>
      <c r="W2535" t="s">
        <v>4579</v>
      </c>
      <c r="X2535" t="s">
        <v>9198</v>
      </c>
      <c r="Y2535" t="s">
        <v>9166</v>
      </c>
      <c r="Z2535" t="s">
        <v>47</v>
      </c>
      <c r="AA2535" t="s">
        <v>147</v>
      </c>
    </row>
    <row r="2536" spans="1:27" x14ac:dyDescent="0.25">
      <c r="A2536">
        <v>3110</v>
      </c>
      <c r="B2536">
        <v>2535</v>
      </c>
      <c r="C2536" t="s">
        <v>3137</v>
      </c>
      <c r="D2536" t="s">
        <v>15</v>
      </c>
      <c r="F2536" t="s">
        <v>82</v>
      </c>
      <c r="G2536" s="4" t="s">
        <v>18</v>
      </c>
      <c r="H2536" s="4">
        <v>3.3854166666666664E-2</v>
      </c>
      <c r="I2536" s="4">
        <v>3.8194444444444448E-2</v>
      </c>
      <c r="J2536" s="4">
        <v>3.3912037037037036E-3</v>
      </c>
      <c r="K2536" s="4">
        <v>1.7500000000000002E-2</v>
      </c>
      <c r="L2536" t="s">
        <v>4669</v>
      </c>
      <c r="M2536" t="s">
        <v>4670</v>
      </c>
      <c r="N2536" s="4">
        <v>1.6354166666666666E-2</v>
      </c>
      <c r="O2536" s="9">
        <v>1.6354166666666666E-2</v>
      </c>
      <c r="P2536">
        <v>99</v>
      </c>
      <c r="Q2536">
        <v>6.5476190476190493E-2</v>
      </c>
      <c r="R2536" t="s">
        <v>19</v>
      </c>
      <c r="S2536">
        <v>48</v>
      </c>
      <c r="T2536" t="s">
        <v>9188</v>
      </c>
      <c r="U2536" t="s">
        <v>4579</v>
      </c>
      <c r="V2536" t="s">
        <v>105</v>
      </c>
      <c r="W2536" t="s">
        <v>4579</v>
      </c>
      <c r="X2536" t="s">
        <v>9198</v>
      </c>
      <c r="Y2536" t="s">
        <v>9166</v>
      </c>
      <c r="Z2536" t="s">
        <v>47</v>
      </c>
      <c r="AA2536" t="s">
        <v>47</v>
      </c>
    </row>
    <row r="2537" spans="1:27" x14ac:dyDescent="0.25">
      <c r="A2537">
        <v>1516</v>
      </c>
      <c r="B2537">
        <v>2536</v>
      </c>
      <c r="C2537" t="s">
        <v>6385</v>
      </c>
      <c r="D2537" t="s">
        <v>15</v>
      </c>
      <c r="F2537" t="s">
        <v>308</v>
      </c>
      <c r="G2537" s="4" t="s">
        <v>1011</v>
      </c>
      <c r="H2537" s="4">
        <v>3.3865740740740738E-2</v>
      </c>
      <c r="I2537" s="4">
        <v>3.7557870370370373E-2</v>
      </c>
      <c r="J2537" s="4">
        <v>3.3912037037037036E-3</v>
      </c>
      <c r="K2537" s="4">
        <v>1.6655092592592593E-2</v>
      </c>
      <c r="L2537" t="s">
        <v>6386</v>
      </c>
      <c r="M2537" t="s">
        <v>5038</v>
      </c>
      <c r="N2537" s="4">
        <v>1.7210648148148149E-2</v>
      </c>
      <c r="O2537" s="9">
        <v>1.7210648148148149E-2</v>
      </c>
      <c r="P2537">
        <v>-48</v>
      </c>
      <c r="Q2537">
        <v>-3.3356497567755397E-2</v>
      </c>
      <c r="R2537" t="s">
        <v>43</v>
      </c>
      <c r="S2537">
        <v>48</v>
      </c>
      <c r="T2537" t="s">
        <v>9189</v>
      </c>
      <c r="U2537" t="s">
        <v>4579</v>
      </c>
      <c r="V2537" t="s">
        <v>136</v>
      </c>
      <c r="W2537" t="s">
        <v>4579</v>
      </c>
      <c r="X2537" t="s">
        <v>9198</v>
      </c>
      <c r="Y2537" t="s">
        <v>9166</v>
      </c>
      <c r="Z2537" t="s">
        <v>47</v>
      </c>
      <c r="AA2537" t="s">
        <v>191</v>
      </c>
    </row>
    <row r="2538" spans="1:27" x14ac:dyDescent="0.25">
      <c r="A2538">
        <v>4258</v>
      </c>
      <c r="B2538">
        <v>2537</v>
      </c>
      <c r="C2538" t="s">
        <v>3138</v>
      </c>
      <c r="D2538" t="s">
        <v>15</v>
      </c>
      <c r="F2538" t="s">
        <v>82</v>
      </c>
      <c r="G2538" s="4" t="s">
        <v>135</v>
      </c>
      <c r="H2538" s="4">
        <v>3.3877314814814811E-2</v>
      </c>
      <c r="I2538" s="4">
        <v>3.829861111111111E-2</v>
      </c>
      <c r="J2538" s="4">
        <v>3.3912037037037036E-3</v>
      </c>
      <c r="K2538" s="4">
        <v>1.6851851851851851E-2</v>
      </c>
      <c r="L2538" t="s">
        <v>5042</v>
      </c>
      <c r="M2538" t="s">
        <v>5032</v>
      </c>
      <c r="N2538" s="4">
        <v>1.7025462962962964E-2</v>
      </c>
      <c r="O2538" s="9">
        <v>1.7025462962962964E-2</v>
      </c>
      <c r="P2538">
        <v>-15</v>
      </c>
      <c r="Q2538">
        <v>-1.03021978021978E-2</v>
      </c>
      <c r="R2538" t="s">
        <v>23</v>
      </c>
      <c r="S2538">
        <v>48</v>
      </c>
      <c r="T2538" t="s">
        <v>9188</v>
      </c>
      <c r="U2538" t="s">
        <v>4579</v>
      </c>
      <c r="V2538" t="s">
        <v>136</v>
      </c>
      <c r="W2538" t="s">
        <v>4579</v>
      </c>
      <c r="X2538" t="s">
        <v>9198</v>
      </c>
      <c r="Y2538" t="s">
        <v>9166</v>
      </c>
      <c r="Z2538" t="s">
        <v>47</v>
      </c>
      <c r="AA2538" t="s">
        <v>62</v>
      </c>
    </row>
    <row r="2539" spans="1:27" x14ac:dyDescent="0.25">
      <c r="A2539">
        <v>5278</v>
      </c>
      <c r="B2539">
        <v>2538</v>
      </c>
      <c r="C2539" t="s">
        <v>7763</v>
      </c>
      <c r="D2539" t="s">
        <v>15</v>
      </c>
      <c r="E2539" t="s">
        <v>3139</v>
      </c>
      <c r="F2539" t="s">
        <v>61</v>
      </c>
      <c r="G2539" s="4" t="s">
        <v>151</v>
      </c>
      <c r="H2539" s="4">
        <v>3.3877314814814811E-2</v>
      </c>
      <c r="I2539" s="4">
        <v>3.7962962962962962E-2</v>
      </c>
      <c r="J2539" s="4">
        <v>3.3912037037037036E-3</v>
      </c>
      <c r="K2539" s="4">
        <v>1.6851851851851851E-2</v>
      </c>
      <c r="L2539" t="s">
        <v>5042</v>
      </c>
      <c r="M2539" t="s">
        <v>5032</v>
      </c>
      <c r="N2539" s="4">
        <v>1.7025462962962964E-2</v>
      </c>
      <c r="O2539" s="9">
        <v>1.7025462962962964E-2</v>
      </c>
      <c r="P2539">
        <v>-15</v>
      </c>
      <c r="Q2539">
        <v>-1.03021978021978E-2</v>
      </c>
      <c r="R2539" t="s">
        <v>23</v>
      </c>
      <c r="S2539">
        <v>48</v>
      </c>
      <c r="T2539" t="s">
        <v>9189</v>
      </c>
      <c r="U2539" t="s">
        <v>4576</v>
      </c>
      <c r="V2539" t="s">
        <v>75</v>
      </c>
      <c r="W2539" t="s">
        <v>4579</v>
      </c>
      <c r="X2539" t="s">
        <v>9198</v>
      </c>
      <c r="Y2539" t="s">
        <v>9166</v>
      </c>
      <c r="Z2539" t="s">
        <v>47</v>
      </c>
      <c r="AA2539" t="s">
        <v>62</v>
      </c>
    </row>
    <row r="2540" spans="1:27" x14ac:dyDescent="0.25">
      <c r="A2540">
        <v>395</v>
      </c>
      <c r="B2540">
        <v>2539</v>
      </c>
      <c r="C2540" t="s">
        <v>3140</v>
      </c>
      <c r="D2540" t="s">
        <v>15</v>
      </c>
      <c r="E2540" t="s">
        <v>3141</v>
      </c>
      <c r="F2540" t="s">
        <v>3142</v>
      </c>
      <c r="G2540" s="4" t="s">
        <v>151</v>
      </c>
      <c r="H2540" s="4">
        <v>3.3877314814814811E-2</v>
      </c>
      <c r="I2540" s="4">
        <v>3.7418981481481484E-2</v>
      </c>
      <c r="J2540" s="4">
        <v>3.3912037037037036E-3</v>
      </c>
      <c r="K2540" s="4">
        <v>1.712962962962963E-2</v>
      </c>
      <c r="L2540" t="s">
        <v>5042</v>
      </c>
      <c r="M2540" t="s">
        <v>4867</v>
      </c>
      <c r="N2540" s="4">
        <v>1.6747685185185185E-2</v>
      </c>
      <c r="O2540" s="9">
        <v>1.6747685185185185E-2</v>
      </c>
      <c r="P2540">
        <v>33</v>
      </c>
      <c r="Q2540">
        <v>2.2297297297297299E-2</v>
      </c>
      <c r="R2540" t="s">
        <v>19</v>
      </c>
      <c r="S2540">
        <v>48</v>
      </c>
      <c r="T2540" t="s">
        <v>9189</v>
      </c>
      <c r="U2540" t="s">
        <v>4576</v>
      </c>
      <c r="V2540" t="s">
        <v>75</v>
      </c>
      <c r="W2540" t="s">
        <v>4579</v>
      </c>
      <c r="X2540" t="s">
        <v>9198</v>
      </c>
      <c r="Y2540" t="s">
        <v>9166</v>
      </c>
      <c r="Z2540" t="s">
        <v>47</v>
      </c>
      <c r="AA2540" t="s">
        <v>136</v>
      </c>
    </row>
    <row r="2541" spans="1:27" x14ac:dyDescent="0.25">
      <c r="A2541">
        <v>3330</v>
      </c>
      <c r="B2541">
        <v>2540</v>
      </c>
      <c r="C2541" t="s">
        <v>3143</v>
      </c>
      <c r="D2541" t="s">
        <v>15</v>
      </c>
      <c r="E2541" t="s">
        <v>3144</v>
      </c>
      <c r="F2541" t="s">
        <v>243</v>
      </c>
      <c r="G2541" s="4" t="s">
        <v>18</v>
      </c>
      <c r="H2541" s="4">
        <v>3.3888888888888892E-2</v>
      </c>
      <c r="I2541" s="4">
        <v>3.7939814814814815E-2</v>
      </c>
      <c r="J2541" s="4">
        <v>3.3912037037037036E-3</v>
      </c>
      <c r="K2541" s="4">
        <v>1.712962962962963E-2</v>
      </c>
      <c r="L2541" t="s">
        <v>6938</v>
      </c>
      <c r="M2541" t="s">
        <v>4867</v>
      </c>
      <c r="N2541" s="4">
        <v>1.6759259259259258E-2</v>
      </c>
      <c r="O2541" s="9">
        <v>1.6759259259259258E-2</v>
      </c>
      <c r="P2541">
        <v>32</v>
      </c>
      <c r="Q2541">
        <v>2.1621621621621599E-2</v>
      </c>
      <c r="R2541" t="s">
        <v>19</v>
      </c>
      <c r="S2541">
        <v>48</v>
      </c>
      <c r="T2541" t="s">
        <v>9188</v>
      </c>
      <c r="U2541" t="s">
        <v>4576</v>
      </c>
      <c r="V2541" t="s">
        <v>105</v>
      </c>
      <c r="W2541" t="s">
        <v>4579</v>
      </c>
      <c r="X2541" t="s">
        <v>9198</v>
      </c>
      <c r="Y2541" t="s">
        <v>9166</v>
      </c>
      <c r="Z2541" t="s">
        <v>47</v>
      </c>
      <c r="AA2541" t="s">
        <v>136</v>
      </c>
    </row>
    <row r="2542" spans="1:27" x14ac:dyDescent="0.25">
      <c r="A2542">
        <v>4004</v>
      </c>
      <c r="B2542">
        <v>2541</v>
      </c>
      <c r="C2542" t="s">
        <v>3145</v>
      </c>
      <c r="D2542" t="s">
        <v>15</v>
      </c>
      <c r="F2542" t="s">
        <v>776</v>
      </c>
      <c r="G2542" s="4" t="s">
        <v>135</v>
      </c>
      <c r="H2542" s="4">
        <v>3.3888888888888892E-2</v>
      </c>
      <c r="I2542" s="4">
        <v>3.7499999999999999E-2</v>
      </c>
      <c r="J2542" s="4">
        <v>3.3912037037037036E-3</v>
      </c>
      <c r="K2542" s="4">
        <v>1.6909722222222222E-2</v>
      </c>
      <c r="L2542" t="s">
        <v>6938</v>
      </c>
      <c r="M2542" t="s">
        <v>4658</v>
      </c>
      <c r="N2542" s="4">
        <v>1.6979166666666667E-2</v>
      </c>
      <c r="O2542" s="9">
        <v>1.6979166666666667E-2</v>
      </c>
      <c r="P2542">
        <v>-6</v>
      </c>
      <c r="Q2542">
        <v>-4.1067761806981504E-3</v>
      </c>
      <c r="R2542" t="s">
        <v>23</v>
      </c>
      <c r="S2542">
        <v>48</v>
      </c>
      <c r="T2542" t="s">
        <v>9188</v>
      </c>
      <c r="U2542" t="s">
        <v>4579</v>
      </c>
      <c r="V2542" t="s">
        <v>136</v>
      </c>
      <c r="W2542" t="s">
        <v>4579</v>
      </c>
      <c r="X2542" t="s">
        <v>9198</v>
      </c>
      <c r="Y2542" t="s">
        <v>9166</v>
      </c>
      <c r="Z2542" t="s">
        <v>47</v>
      </c>
      <c r="AA2542" t="s">
        <v>79</v>
      </c>
    </row>
    <row r="2543" spans="1:27" x14ac:dyDescent="0.25">
      <c r="A2543">
        <v>2428</v>
      </c>
      <c r="B2543">
        <v>2542</v>
      </c>
      <c r="C2543" t="s">
        <v>7385</v>
      </c>
      <c r="D2543" t="s">
        <v>15</v>
      </c>
      <c r="E2543" t="s">
        <v>1368</v>
      </c>
      <c r="F2543" t="s">
        <v>3146</v>
      </c>
      <c r="G2543" s="4" t="s">
        <v>1011</v>
      </c>
      <c r="H2543" s="4">
        <v>3.3900462962962966E-2</v>
      </c>
      <c r="I2543" s="4">
        <v>3.7708333333333337E-2</v>
      </c>
      <c r="J2543" s="4">
        <v>3.3912037037037036E-3</v>
      </c>
      <c r="K2543" s="4">
        <v>1.6967592592592593E-2</v>
      </c>
      <c r="L2543" t="s">
        <v>4671</v>
      </c>
      <c r="M2543" t="s">
        <v>4645</v>
      </c>
      <c r="N2543" s="4">
        <v>1.6932870370370369E-2</v>
      </c>
      <c r="O2543" s="9">
        <v>1.6932870370370369E-2</v>
      </c>
      <c r="P2543">
        <v>3</v>
      </c>
      <c r="Q2543">
        <v>2.0463847203274202E-3</v>
      </c>
      <c r="R2543" t="s">
        <v>23</v>
      </c>
      <c r="S2543">
        <v>48</v>
      </c>
      <c r="T2543" t="s">
        <v>9189</v>
      </c>
      <c r="U2543" t="s">
        <v>4576</v>
      </c>
      <c r="V2543" t="s">
        <v>136</v>
      </c>
      <c r="W2543" t="s">
        <v>4579</v>
      </c>
      <c r="X2543" t="s">
        <v>9198</v>
      </c>
      <c r="Y2543" t="s">
        <v>9166</v>
      </c>
      <c r="Z2543" t="s">
        <v>47</v>
      </c>
      <c r="AA2543" t="s">
        <v>93</v>
      </c>
    </row>
    <row r="2544" spans="1:27" x14ac:dyDescent="0.25">
      <c r="A2544">
        <v>3002</v>
      </c>
      <c r="B2544">
        <v>2543</v>
      </c>
      <c r="C2544" t="s">
        <v>3147</v>
      </c>
      <c r="D2544" t="s">
        <v>15</v>
      </c>
      <c r="F2544" t="s">
        <v>82</v>
      </c>
      <c r="G2544" s="4" t="s">
        <v>18</v>
      </c>
      <c r="H2544" s="4">
        <v>3.3900462962962966E-2</v>
      </c>
      <c r="I2544" s="4">
        <v>3.8009259259259257E-2</v>
      </c>
      <c r="J2544" s="4">
        <v>3.3912037037037036E-3</v>
      </c>
      <c r="K2544" s="4">
        <v>1.7048611111111112E-2</v>
      </c>
      <c r="L2544" t="s">
        <v>4671</v>
      </c>
      <c r="M2544" t="s">
        <v>4672</v>
      </c>
      <c r="N2544" s="4">
        <v>1.6851851851851851E-2</v>
      </c>
      <c r="O2544" s="9">
        <v>1.6851851851851851E-2</v>
      </c>
      <c r="P2544">
        <v>17</v>
      </c>
      <c r="Q2544">
        <v>1.1541072640869E-2</v>
      </c>
      <c r="R2544" t="s">
        <v>23</v>
      </c>
      <c r="S2544">
        <v>48</v>
      </c>
      <c r="T2544" t="s">
        <v>9188</v>
      </c>
      <c r="U2544" t="s">
        <v>4579</v>
      </c>
      <c r="V2544" t="s">
        <v>105</v>
      </c>
      <c r="W2544" t="s">
        <v>4579</v>
      </c>
      <c r="X2544" t="s">
        <v>9198</v>
      </c>
      <c r="Y2544" t="s">
        <v>9166</v>
      </c>
      <c r="Z2544" t="s">
        <v>47</v>
      </c>
      <c r="AA2544" t="s">
        <v>114</v>
      </c>
    </row>
    <row r="2545" spans="1:27" x14ac:dyDescent="0.25">
      <c r="A2545">
        <v>5535</v>
      </c>
      <c r="B2545">
        <v>2544</v>
      </c>
      <c r="C2545" t="s">
        <v>8173</v>
      </c>
      <c r="D2545" t="s">
        <v>15</v>
      </c>
      <c r="E2545" t="s">
        <v>732</v>
      </c>
      <c r="F2545" t="s">
        <v>2067</v>
      </c>
      <c r="G2545" s="4" t="s">
        <v>135</v>
      </c>
      <c r="H2545" s="4">
        <v>3.3900462962962966E-2</v>
      </c>
      <c r="I2545" s="4">
        <v>3.7986111111111109E-2</v>
      </c>
      <c r="J2545" s="4">
        <v>3.3912037037037036E-3</v>
      </c>
      <c r="K2545" s="4">
        <v>1.6863425925925928E-2</v>
      </c>
      <c r="L2545" t="s">
        <v>4671</v>
      </c>
      <c r="M2545" t="s">
        <v>5201</v>
      </c>
      <c r="N2545" s="4">
        <v>1.7037037037037038E-2</v>
      </c>
      <c r="O2545" s="9">
        <v>1.7037037037037038E-2</v>
      </c>
      <c r="P2545">
        <v>-15</v>
      </c>
      <c r="Q2545">
        <v>-1.0295126973232699E-2</v>
      </c>
      <c r="R2545" t="s">
        <v>23</v>
      </c>
      <c r="S2545">
        <v>48</v>
      </c>
      <c r="T2545" t="s">
        <v>9188</v>
      </c>
      <c r="U2545" t="s">
        <v>4576</v>
      </c>
      <c r="V2545" t="s">
        <v>136</v>
      </c>
      <c r="W2545" t="s">
        <v>4579</v>
      </c>
      <c r="X2545" t="s">
        <v>9198</v>
      </c>
      <c r="Y2545" t="s">
        <v>9166</v>
      </c>
      <c r="Z2545" t="s">
        <v>47</v>
      </c>
      <c r="AA2545" t="s">
        <v>65</v>
      </c>
    </row>
    <row r="2546" spans="1:27" x14ac:dyDescent="0.25">
      <c r="A2546">
        <v>4242</v>
      </c>
      <c r="B2546">
        <v>2545</v>
      </c>
      <c r="C2546" t="s">
        <v>3148</v>
      </c>
      <c r="D2546" t="s">
        <v>15</v>
      </c>
      <c r="F2546" t="s">
        <v>3149</v>
      </c>
      <c r="G2546" s="4" t="s">
        <v>135</v>
      </c>
      <c r="H2546" s="4">
        <v>3.3900462962962966E-2</v>
      </c>
      <c r="I2546" s="4">
        <v>3.8171296296296293E-2</v>
      </c>
      <c r="J2546" s="4">
        <v>3.3912037037037036E-3</v>
      </c>
      <c r="K2546" s="4">
        <v>1.7013888888888887E-2</v>
      </c>
      <c r="L2546" t="s">
        <v>4671</v>
      </c>
      <c r="M2546" t="s">
        <v>6231</v>
      </c>
      <c r="N2546" s="4">
        <v>1.6886574074074075E-2</v>
      </c>
      <c r="O2546" s="9">
        <v>1.6886574074074075E-2</v>
      </c>
      <c r="P2546">
        <v>11</v>
      </c>
      <c r="Q2546">
        <v>7.4829931972789096E-3</v>
      </c>
      <c r="R2546" t="s">
        <v>23</v>
      </c>
      <c r="S2546">
        <v>48</v>
      </c>
      <c r="T2546" t="s">
        <v>9188</v>
      </c>
      <c r="U2546" t="s">
        <v>4579</v>
      </c>
      <c r="V2546" t="s">
        <v>136</v>
      </c>
      <c r="W2546" t="s">
        <v>4579</v>
      </c>
      <c r="X2546" t="s">
        <v>9198</v>
      </c>
      <c r="Y2546" t="s">
        <v>9166</v>
      </c>
      <c r="Z2546" t="s">
        <v>47</v>
      </c>
      <c r="AA2546" t="s">
        <v>105</v>
      </c>
    </row>
    <row r="2547" spans="1:27" x14ac:dyDescent="0.25">
      <c r="A2547">
        <v>6102</v>
      </c>
      <c r="B2547">
        <v>2546</v>
      </c>
      <c r="C2547" t="s">
        <v>7764</v>
      </c>
      <c r="D2547" t="s">
        <v>15</v>
      </c>
      <c r="E2547" t="s">
        <v>2800</v>
      </c>
      <c r="F2547" t="s">
        <v>2438</v>
      </c>
      <c r="G2547" s="4" t="s">
        <v>1054</v>
      </c>
      <c r="H2547" s="4">
        <v>3.3912037037037039E-2</v>
      </c>
      <c r="I2547" s="4">
        <v>3.8136574074074073E-2</v>
      </c>
      <c r="J2547" s="4">
        <v>3.3912037037037036E-3</v>
      </c>
      <c r="K2547" s="4">
        <v>1.6863425925925928E-2</v>
      </c>
      <c r="L2547" t="s">
        <v>5311</v>
      </c>
      <c r="M2547" t="s">
        <v>5201</v>
      </c>
      <c r="N2547" s="4">
        <v>1.7048611111111112E-2</v>
      </c>
      <c r="O2547" s="9">
        <v>1.7048611111111112E-2</v>
      </c>
      <c r="P2547">
        <v>-16</v>
      </c>
      <c r="Q2547">
        <v>-1.09814687714482E-2</v>
      </c>
      <c r="R2547" t="s">
        <v>23</v>
      </c>
      <c r="S2547">
        <v>48</v>
      </c>
      <c r="T2547" t="s">
        <v>9188</v>
      </c>
      <c r="U2547" t="s">
        <v>4576</v>
      </c>
      <c r="V2547" t="s">
        <v>195</v>
      </c>
      <c r="W2547" t="s">
        <v>4579</v>
      </c>
      <c r="X2547" t="s">
        <v>9198</v>
      </c>
      <c r="Y2547" t="s">
        <v>9166</v>
      </c>
      <c r="Z2547" t="s">
        <v>47</v>
      </c>
      <c r="AA2547" t="s">
        <v>65</v>
      </c>
    </row>
    <row r="2548" spans="1:27" x14ac:dyDescent="0.25">
      <c r="A2548">
        <v>3899</v>
      </c>
      <c r="B2548">
        <v>2547</v>
      </c>
      <c r="C2548" t="s">
        <v>3150</v>
      </c>
      <c r="D2548" t="s">
        <v>15</v>
      </c>
      <c r="F2548" t="s">
        <v>308</v>
      </c>
      <c r="G2548" s="4" t="s">
        <v>18</v>
      </c>
      <c r="H2548" s="4">
        <v>3.3912037037037039E-2</v>
      </c>
      <c r="I2548" s="4">
        <v>3.7465277777777778E-2</v>
      </c>
      <c r="J2548" s="4">
        <v>3.3912037037037036E-3</v>
      </c>
      <c r="K2548" s="4">
        <v>1.6689814814814814E-2</v>
      </c>
      <c r="L2548" t="s">
        <v>5311</v>
      </c>
      <c r="M2548" t="s">
        <v>5046</v>
      </c>
      <c r="N2548" s="4">
        <v>1.7222222222222222E-2</v>
      </c>
      <c r="O2548" s="9">
        <v>1.7222222222222222E-2</v>
      </c>
      <c r="P2548">
        <v>-46</v>
      </c>
      <c r="Q2548">
        <v>-3.1900138696255201E-2</v>
      </c>
      <c r="R2548" t="s">
        <v>43</v>
      </c>
      <c r="S2548">
        <v>48</v>
      </c>
      <c r="T2548" t="s">
        <v>9188</v>
      </c>
      <c r="U2548" t="s">
        <v>4579</v>
      </c>
      <c r="V2548" t="s">
        <v>105</v>
      </c>
      <c r="W2548" t="s">
        <v>4579</v>
      </c>
      <c r="X2548" t="s">
        <v>9198</v>
      </c>
      <c r="Y2548" t="s">
        <v>9166</v>
      </c>
      <c r="Z2548" t="s">
        <v>47</v>
      </c>
      <c r="AA2548" t="s">
        <v>9175</v>
      </c>
    </row>
    <row r="2549" spans="1:27" x14ac:dyDescent="0.25">
      <c r="A2549">
        <v>3828</v>
      </c>
      <c r="B2549">
        <v>2548</v>
      </c>
      <c r="C2549" t="s">
        <v>8532</v>
      </c>
      <c r="D2549" t="s">
        <v>15</v>
      </c>
      <c r="E2549" t="s">
        <v>2600</v>
      </c>
      <c r="F2549" t="s">
        <v>623</v>
      </c>
      <c r="G2549" s="4" t="s">
        <v>18</v>
      </c>
      <c r="H2549" s="4">
        <v>3.3912037037037039E-2</v>
      </c>
      <c r="I2549" s="4">
        <v>3.8067129629629631E-2</v>
      </c>
      <c r="J2549" s="4">
        <v>3.3912037037037036E-3</v>
      </c>
      <c r="K2549" s="4">
        <v>1.7083333333333332E-2</v>
      </c>
      <c r="L2549" t="s">
        <v>5311</v>
      </c>
      <c r="M2549" t="s">
        <v>5312</v>
      </c>
      <c r="N2549" s="4">
        <v>1.6828703703703703E-2</v>
      </c>
      <c r="O2549" s="9">
        <v>1.6828703703703703E-2</v>
      </c>
      <c r="P2549">
        <v>22</v>
      </c>
      <c r="Q2549">
        <v>1.4905149051490501E-2</v>
      </c>
      <c r="R2549" t="s">
        <v>23</v>
      </c>
      <c r="S2549">
        <v>48</v>
      </c>
      <c r="T2549" t="s">
        <v>9188</v>
      </c>
      <c r="U2549" t="s">
        <v>4576</v>
      </c>
      <c r="V2549" t="s">
        <v>105</v>
      </c>
      <c r="W2549" t="s">
        <v>4579</v>
      </c>
      <c r="X2549" t="s">
        <v>9198</v>
      </c>
      <c r="Y2549" t="s">
        <v>9166</v>
      </c>
      <c r="Z2549" t="s">
        <v>47</v>
      </c>
      <c r="AA2549" t="s">
        <v>122</v>
      </c>
    </row>
    <row r="2550" spans="1:27" x14ac:dyDescent="0.25">
      <c r="A2550">
        <v>1118</v>
      </c>
      <c r="B2550">
        <v>2549</v>
      </c>
      <c r="C2550" t="s">
        <v>3151</v>
      </c>
      <c r="D2550" t="s">
        <v>15</v>
      </c>
      <c r="F2550" t="s">
        <v>82</v>
      </c>
      <c r="G2550" s="4" t="s">
        <v>151</v>
      </c>
      <c r="H2550" s="4">
        <v>3.3912037037037039E-2</v>
      </c>
      <c r="I2550" s="4">
        <v>3.7800925925925925E-2</v>
      </c>
      <c r="J2550" s="4">
        <v>3.3912037037037036E-3</v>
      </c>
      <c r="K2550" s="4">
        <v>1.7083333333333332E-2</v>
      </c>
      <c r="L2550" t="s">
        <v>5311</v>
      </c>
      <c r="M2550" t="s">
        <v>5312</v>
      </c>
      <c r="N2550" s="4">
        <v>1.6828703703703703E-2</v>
      </c>
      <c r="O2550" s="9">
        <v>1.6828703703703703E-2</v>
      </c>
      <c r="P2550">
        <v>22</v>
      </c>
      <c r="Q2550">
        <v>1.4905149051490501E-2</v>
      </c>
      <c r="R2550" t="s">
        <v>23</v>
      </c>
      <c r="S2550">
        <v>48</v>
      </c>
      <c r="T2550" t="s">
        <v>9189</v>
      </c>
      <c r="U2550" t="s">
        <v>4579</v>
      </c>
      <c r="V2550" t="s">
        <v>75</v>
      </c>
      <c r="W2550" t="s">
        <v>4579</v>
      </c>
      <c r="X2550" t="s">
        <v>9198</v>
      </c>
      <c r="Y2550" t="s">
        <v>9166</v>
      </c>
      <c r="Z2550" t="s">
        <v>47</v>
      </c>
      <c r="AA2550" t="s">
        <v>122</v>
      </c>
    </row>
    <row r="2551" spans="1:27" x14ac:dyDescent="0.25">
      <c r="A2551">
        <v>1117</v>
      </c>
      <c r="B2551">
        <v>2550</v>
      </c>
      <c r="C2551" t="s">
        <v>5313</v>
      </c>
      <c r="D2551" t="s">
        <v>15</v>
      </c>
      <c r="F2551" t="s">
        <v>82</v>
      </c>
      <c r="G2551" s="4" t="s">
        <v>30</v>
      </c>
      <c r="H2551" s="4">
        <v>3.3912037037037039E-2</v>
      </c>
      <c r="I2551" s="4">
        <v>3.7800925925925925E-2</v>
      </c>
      <c r="J2551" s="4">
        <v>3.3912037037037036E-3</v>
      </c>
      <c r="K2551" s="4">
        <v>1.7094907407407406E-2</v>
      </c>
      <c r="L2551" t="s">
        <v>5311</v>
      </c>
      <c r="M2551" t="s">
        <v>4650</v>
      </c>
      <c r="N2551" s="4">
        <v>1.681712962962963E-2</v>
      </c>
      <c r="O2551" s="9">
        <v>1.681712962962963E-2</v>
      </c>
      <c r="P2551">
        <v>24</v>
      </c>
      <c r="Q2551">
        <v>1.6249153689912001E-2</v>
      </c>
      <c r="R2551" t="s">
        <v>23</v>
      </c>
      <c r="S2551">
        <v>48</v>
      </c>
      <c r="T2551" t="s">
        <v>9188</v>
      </c>
      <c r="U2551" t="s">
        <v>4579</v>
      </c>
      <c r="V2551" t="s">
        <v>75</v>
      </c>
      <c r="W2551" t="s">
        <v>4579</v>
      </c>
      <c r="X2551" t="s">
        <v>9198</v>
      </c>
      <c r="Y2551" t="s">
        <v>9166</v>
      </c>
      <c r="Z2551" t="s">
        <v>47</v>
      </c>
      <c r="AA2551" t="s">
        <v>124</v>
      </c>
    </row>
    <row r="2552" spans="1:27" x14ac:dyDescent="0.25">
      <c r="A2552">
        <v>3866</v>
      </c>
      <c r="B2552">
        <v>2551</v>
      </c>
      <c r="C2552" t="s">
        <v>3152</v>
      </c>
      <c r="D2552" t="s">
        <v>15</v>
      </c>
      <c r="E2552" t="s">
        <v>2500</v>
      </c>
      <c r="F2552" t="s">
        <v>82</v>
      </c>
      <c r="G2552" s="4" t="s">
        <v>18</v>
      </c>
      <c r="H2552" s="4">
        <v>3.3912037037037039E-2</v>
      </c>
      <c r="I2552" s="4">
        <v>3.8263888888888889E-2</v>
      </c>
      <c r="J2552" s="4">
        <v>3.3912037037037036E-3</v>
      </c>
      <c r="K2552" s="4">
        <v>1.7199074074074075E-2</v>
      </c>
      <c r="L2552" t="s">
        <v>5311</v>
      </c>
      <c r="M2552" t="s">
        <v>5862</v>
      </c>
      <c r="N2552" s="4">
        <v>1.6712962962962964E-2</v>
      </c>
      <c r="O2552" s="9">
        <v>1.6712962962962964E-2</v>
      </c>
      <c r="P2552">
        <v>42</v>
      </c>
      <c r="Q2552">
        <v>2.8263795423956899E-2</v>
      </c>
      <c r="R2552" t="s">
        <v>19</v>
      </c>
      <c r="S2552">
        <v>48</v>
      </c>
      <c r="T2552" t="s">
        <v>9188</v>
      </c>
      <c r="U2552" t="s">
        <v>4576</v>
      </c>
      <c r="V2552" t="s">
        <v>105</v>
      </c>
      <c r="W2552" t="s">
        <v>4579</v>
      </c>
      <c r="X2552" t="s">
        <v>9198</v>
      </c>
      <c r="Y2552" t="s">
        <v>9166</v>
      </c>
      <c r="Z2552" t="s">
        <v>47</v>
      </c>
      <c r="AA2552" t="s">
        <v>152</v>
      </c>
    </row>
    <row r="2553" spans="1:27" x14ac:dyDescent="0.25">
      <c r="A2553">
        <v>230</v>
      </c>
      <c r="B2553">
        <v>2552</v>
      </c>
      <c r="C2553" t="s">
        <v>8174</v>
      </c>
      <c r="D2553" t="s">
        <v>15</v>
      </c>
      <c r="E2553" t="s">
        <v>3153</v>
      </c>
      <c r="F2553" t="s">
        <v>1008</v>
      </c>
      <c r="G2553" s="4" t="s">
        <v>135</v>
      </c>
      <c r="H2553" s="4">
        <v>3.3923611111111113E-2</v>
      </c>
      <c r="I2553" s="4">
        <v>3.7974537037037036E-2</v>
      </c>
      <c r="J2553" s="4">
        <v>3.3912037037037036E-3</v>
      </c>
      <c r="K2553" s="4">
        <v>1.6736111111111111E-2</v>
      </c>
      <c r="L2553" t="s">
        <v>7863</v>
      </c>
      <c r="M2553" t="s">
        <v>5850</v>
      </c>
      <c r="N2553" s="4">
        <v>1.7187500000000001E-2</v>
      </c>
      <c r="O2553" s="9">
        <v>1.7187500000000001E-2</v>
      </c>
      <c r="P2553">
        <v>-39</v>
      </c>
      <c r="Q2553">
        <v>-2.6970954356846499E-2</v>
      </c>
      <c r="R2553" t="s">
        <v>43</v>
      </c>
      <c r="S2553">
        <v>48</v>
      </c>
      <c r="T2553" t="s">
        <v>9188</v>
      </c>
      <c r="U2553" t="s">
        <v>4576</v>
      </c>
      <c r="V2553" t="s">
        <v>136</v>
      </c>
      <c r="W2553" t="s">
        <v>4579</v>
      </c>
      <c r="X2553" t="s">
        <v>9198</v>
      </c>
      <c r="Y2553" t="s">
        <v>9166</v>
      </c>
      <c r="Z2553" t="s">
        <v>47</v>
      </c>
      <c r="AA2553" t="s">
        <v>9179</v>
      </c>
    </row>
    <row r="2554" spans="1:27" x14ac:dyDescent="0.25">
      <c r="A2554">
        <v>1240</v>
      </c>
      <c r="B2554">
        <v>2553</v>
      </c>
      <c r="C2554" t="s">
        <v>3154</v>
      </c>
      <c r="D2554" t="s">
        <v>15</v>
      </c>
      <c r="E2554" t="s">
        <v>2771</v>
      </c>
      <c r="F2554" t="s">
        <v>37</v>
      </c>
      <c r="G2554" s="4" t="s">
        <v>186</v>
      </c>
      <c r="H2554" s="4">
        <v>3.3923611111111113E-2</v>
      </c>
      <c r="I2554" s="4">
        <v>3.7546296296296293E-2</v>
      </c>
      <c r="J2554" s="4">
        <v>3.3912037037037036E-3</v>
      </c>
      <c r="K2554" s="4">
        <v>1.6620370370370369E-2</v>
      </c>
      <c r="L2554" t="s">
        <v>7863</v>
      </c>
      <c r="M2554" t="s">
        <v>7119</v>
      </c>
      <c r="N2554" s="4">
        <v>1.7303240740740741E-2</v>
      </c>
      <c r="O2554" s="9">
        <v>1.7303240740740741E-2</v>
      </c>
      <c r="P2554">
        <v>-59</v>
      </c>
      <c r="Q2554">
        <v>-4.1086350974930401E-2</v>
      </c>
      <c r="R2554" t="s">
        <v>43</v>
      </c>
      <c r="S2554">
        <v>48</v>
      </c>
      <c r="T2554" t="s">
        <v>9189</v>
      </c>
      <c r="U2554" t="s">
        <v>4576</v>
      </c>
      <c r="V2554" t="s">
        <v>105</v>
      </c>
      <c r="W2554" t="s">
        <v>4579</v>
      </c>
      <c r="X2554" t="s">
        <v>9198</v>
      </c>
      <c r="Y2554" t="s">
        <v>9166</v>
      </c>
      <c r="Z2554" t="s">
        <v>47</v>
      </c>
      <c r="AA2554" t="s">
        <v>184</v>
      </c>
    </row>
    <row r="2555" spans="1:27" x14ac:dyDescent="0.25">
      <c r="A2555">
        <v>2201</v>
      </c>
      <c r="B2555">
        <v>2554</v>
      </c>
      <c r="C2555" t="s">
        <v>7491</v>
      </c>
      <c r="D2555" t="s">
        <v>15</v>
      </c>
      <c r="E2555" t="s">
        <v>3155</v>
      </c>
      <c r="F2555" t="s">
        <v>3156</v>
      </c>
      <c r="G2555" s="4" t="s">
        <v>207</v>
      </c>
      <c r="H2555" s="4">
        <v>3.3935185185185186E-2</v>
      </c>
      <c r="I2555" s="4">
        <v>3.5532407407407408E-2</v>
      </c>
      <c r="J2555" s="4">
        <v>3.3912037037037036E-3</v>
      </c>
      <c r="K2555" s="4">
        <v>1.7025462962962964E-2</v>
      </c>
      <c r="L2555" t="s">
        <v>6241</v>
      </c>
      <c r="M2555" t="s">
        <v>5203</v>
      </c>
      <c r="N2555" s="4">
        <v>1.6909722222222222E-2</v>
      </c>
      <c r="O2555" s="9">
        <v>1.6909722222222222E-2</v>
      </c>
      <c r="P2555">
        <v>10</v>
      </c>
      <c r="Q2555">
        <v>6.7980965329707699E-3</v>
      </c>
      <c r="R2555" t="s">
        <v>23</v>
      </c>
      <c r="S2555">
        <v>48</v>
      </c>
      <c r="T2555" t="s">
        <v>9188</v>
      </c>
      <c r="U2555" t="s">
        <v>4576</v>
      </c>
      <c r="V2555" t="s">
        <v>165</v>
      </c>
      <c r="W2555" t="s">
        <v>4579</v>
      </c>
      <c r="X2555" t="s">
        <v>9198</v>
      </c>
      <c r="Y2555" t="s">
        <v>9166</v>
      </c>
      <c r="Z2555" t="s">
        <v>47</v>
      </c>
      <c r="AA2555" t="s">
        <v>107</v>
      </c>
    </row>
    <row r="2556" spans="1:27" x14ac:dyDescent="0.25">
      <c r="A2556">
        <v>5572</v>
      </c>
      <c r="B2556">
        <v>2555</v>
      </c>
      <c r="C2556" t="s">
        <v>3157</v>
      </c>
      <c r="D2556" t="s">
        <v>15</v>
      </c>
      <c r="E2556" t="s">
        <v>3158</v>
      </c>
      <c r="F2556" t="s">
        <v>82</v>
      </c>
      <c r="G2556" s="4" t="s">
        <v>18</v>
      </c>
      <c r="H2556" s="4">
        <v>3.3935185185185186E-2</v>
      </c>
      <c r="I2556" s="4">
        <v>3.7696759259259256E-2</v>
      </c>
      <c r="J2556" s="4">
        <v>3.3912037037037036E-3</v>
      </c>
      <c r="K2556" s="4">
        <v>1.6712962962962964E-2</v>
      </c>
      <c r="L2556" t="s">
        <v>6241</v>
      </c>
      <c r="M2556" t="s">
        <v>6388</v>
      </c>
      <c r="N2556" s="4">
        <v>1.7222222222222222E-2</v>
      </c>
      <c r="O2556" s="9">
        <v>1.7222222222222222E-2</v>
      </c>
      <c r="P2556">
        <v>-44</v>
      </c>
      <c r="Q2556">
        <v>-3.0470914127423799E-2</v>
      </c>
      <c r="R2556" t="s">
        <v>43</v>
      </c>
      <c r="S2556">
        <v>48</v>
      </c>
      <c r="T2556" t="s">
        <v>9188</v>
      </c>
      <c r="U2556" t="s">
        <v>4576</v>
      </c>
      <c r="V2556" t="s">
        <v>105</v>
      </c>
      <c r="W2556" t="s">
        <v>4579</v>
      </c>
      <c r="X2556" t="s">
        <v>9198</v>
      </c>
      <c r="Y2556" t="s">
        <v>9166</v>
      </c>
      <c r="Z2556" t="s">
        <v>47</v>
      </c>
      <c r="AA2556" t="s">
        <v>9172</v>
      </c>
    </row>
    <row r="2557" spans="1:27" x14ac:dyDescent="0.25">
      <c r="A2557">
        <v>1975</v>
      </c>
      <c r="B2557">
        <v>2556</v>
      </c>
      <c r="C2557" t="s">
        <v>6240</v>
      </c>
      <c r="D2557" t="s">
        <v>15</v>
      </c>
      <c r="F2557" t="s">
        <v>3159</v>
      </c>
      <c r="G2557" s="4" t="s">
        <v>30</v>
      </c>
      <c r="H2557" s="4">
        <v>3.3935185185185186E-2</v>
      </c>
      <c r="I2557" s="4">
        <v>3.8287037037037036E-2</v>
      </c>
      <c r="J2557" s="4">
        <v>3.3912037037037036E-3</v>
      </c>
      <c r="K2557" s="4">
        <v>1.7627314814814814E-2</v>
      </c>
      <c r="L2557" t="s">
        <v>6241</v>
      </c>
      <c r="M2557" t="s">
        <v>5579</v>
      </c>
      <c r="N2557" s="4">
        <v>1.6307870370370372E-2</v>
      </c>
      <c r="O2557" s="9">
        <v>1.6307870370370372E-2</v>
      </c>
      <c r="P2557">
        <v>114</v>
      </c>
      <c r="Q2557">
        <v>7.4852265265922494E-2</v>
      </c>
      <c r="R2557" t="s">
        <v>19</v>
      </c>
      <c r="S2557">
        <v>48</v>
      </c>
      <c r="T2557" t="s">
        <v>9188</v>
      </c>
      <c r="U2557" t="s">
        <v>4579</v>
      </c>
      <c r="V2557" t="s">
        <v>75</v>
      </c>
      <c r="W2557" t="s">
        <v>4579</v>
      </c>
      <c r="X2557" t="s">
        <v>9198</v>
      </c>
      <c r="Y2557" t="s">
        <v>9166</v>
      </c>
      <c r="Z2557" t="s">
        <v>47</v>
      </c>
      <c r="AA2557" t="s">
        <v>86</v>
      </c>
    </row>
    <row r="2558" spans="1:27" x14ac:dyDescent="0.25">
      <c r="A2558">
        <v>5169</v>
      </c>
      <c r="B2558">
        <v>2557</v>
      </c>
      <c r="C2558" t="s">
        <v>3160</v>
      </c>
      <c r="D2558" t="s">
        <v>15</v>
      </c>
      <c r="F2558" t="s">
        <v>1045</v>
      </c>
      <c r="G2558" s="4" t="s">
        <v>1054</v>
      </c>
      <c r="H2558" s="4">
        <v>3.394675925925926E-2</v>
      </c>
      <c r="I2558" s="4">
        <v>3.7881944444444447E-2</v>
      </c>
      <c r="J2558" s="4">
        <v>3.3912037037037036E-3</v>
      </c>
      <c r="K2558" s="4">
        <v>1.695601851851852E-2</v>
      </c>
      <c r="L2558" t="s">
        <v>5315</v>
      </c>
      <c r="M2558" t="s">
        <v>5855</v>
      </c>
      <c r="N2558" s="4">
        <v>1.699074074074074E-2</v>
      </c>
      <c r="O2558" s="9">
        <v>1.699074074074074E-2</v>
      </c>
      <c r="P2558">
        <v>-3</v>
      </c>
      <c r="Q2558">
        <v>-2.0477815699658699E-3</v>
      </c>
      <c r="R2558" t="s">
        <v>23</v>
      </c>
      <c r="S2558">
        <v>48</v>
      </c>
      <c r="T2558" t="s">
        <v>9188</v>
      </c>
      <c r="U2558" t="s">
        <v>4579</v>
      </c>
      <c r="V2558" t="s">
        <v>195</v>
      </c>
      <c r="W2558" t="s">
        <v>4579</v>
      </c>
      <c r="X2558" t="s">
        <v>9198</v>
      </c>
      <c r="Y2558" t="s">
        <v>9166</v>
      </c>
      <c r="Z2558" t="s">
        <v>47</v>
      </c>
      <c r="AA2558" t="s">
        <v>91</v>
      </c>
    </row>
    <row r="2559" spans="1:27" x14ac:dyDescent="0.25">
      <c r="A2559">
        <v>1958</v>
      </c>
      <c r="B2559">
        <v>2558</v>
      </c>
      <c r="C2559" t="s">
        <v>5314</v>
      </c>
      <c r="D2559" t="s">
        <v>15</v>
      </c>
      <c r="F2559" t="s">
        <v>82</v>
      </c>
      <c r="G2559" s="4" t="s">
        <v>30</v>
      </c>
      <c r="H2559" s="4">
        <v>3.394675925925926E-2</v>
      </c>
      <c r="I2559" s="4">
        <v>3.829861111111111E-2</v>
      </c>
      <c r="J2559" s="4">
        <v>3.3912037037037036E-3</v>
      </c>
      <c r="K2559" s="4">
        <v>1.744212962962963E-2</v>
      </c>
      <c r="L2559" t="s">
        <v>5315</v>
      </c>
      <c r="M2559" t="s">
        <v>4656</v>
      </c>
      <c r="N2559" s="4">
        <v>1.650462962962963E-2</v>
      </c>
      <c r="O2559" s="9">
        <v>1.650462962962963E-2</v>
      </c>
      <c r="P2559">
        <v>81</v>
      </c>
      <c r="Q2559">
        <v>5.3749170537491703E-2</v>
      </c>
      <c r="R2559" t="s">
        <v>19</v>
      </c>
      <c r="S2559">
        <v>48</v>
      </c>
      <c r="T2559" t="s">
        <v>9188</v>
      </c>
      <c r="U2559" t="s">
        <v>4579</v>
      </c>
      <c r="V2559" t="s">
        <v>75</v>
      </c>
      <c r="W2559" t="s">
        <v>4579</v>
      </c>
      <c r="X2559" t="s">
        <v>9198</v>
      </c>
      <c r="Y2559" t="s">
        <v>9166</v>
      </c>
      <c r="Z2559" t="s">
        <v>47</v>
      </c>
      <c r="AA2559" t="s">
        <v>9173</v>
      </c>
    </row>
    <row r="2560" spans="1:27" x14ac:dyDescent="0.25">
      <c r="A2560">
        <v>634</v>
      </c>
      <c r="B2560">
        <v>2559</v>
      </c>
      <c r="C2560" t="s">
        <v>3161</v>
      </c>
      <c r="D2560" t="s">
        <v>15</v>
      </c>
      <c r="F2560" t="s">
        <v>3162</v>
      </c>
      <c r="G2560" s="4" t="s">
        <v>18</v>
      </c>
      <c r="H2560" s="4">
        <v>3.3958333333333333E-2</v>
      </c>
      <c r="I2560" s="4">
        <v>3.4930555555555555E-2</v>
      </c>
      <c r="J2560" s="4">
        <v>3.3912037037037036E-3</v>
      </c>
      <c r="K2560" s="4">
        <v>1.6145833333333335E-2</v>
      </c>
      <c r="L2560" t="s">
        <v>7120</v>
      </c>
      <c r="M2560" t="s">
        <v>7121</v>
      </c>
      <c r="N2560" s="4">
        <v>1.7812499999999998E-2</v>
      </c>
      <c r="O2560" s="9">
        <v>1.7812499999999998E-2</v>
      </c>
      <c r="P2560">
        <v>-144</v>
      </c>
      <c r="Q2560">
        <v>-0.103225806451613</v>
      </c>
      <c r="R2560" t="s">
        <v>43</v>
      </c>
      <c r="S2560">
        <v>48</v>
      </c>
      <c r="T2560" t="s">
        <v>9188</v>
      </c>
      <c r="U2560" t="s">
        <v>4579</v>
      </c>
      <c r="V2560" t="s">
        <v>105</v>
      </c>
      <c r="W2560" t="s">
        <v>4579</v>
      </c>
      <c r="X2560" t="s">
        <v>9198</v>
      </c>
      <c r="Y2560" t="s">
        <v>9166</v>
      </c>
      <c r="Z2560" t="s">
        <v>47</v>
      </c>
      <c r="AA2560" t="s">
        <v>58</v>
      </c>
    </row>
    <row r="2561" spans="1:27" x14ac:dyDescent="0.25">
      <c r="A2561">
        <v>538</v>
      </c>
      <c r="B2561">
        <v>2560</v>
      </c>
      <c r="C2561" t="s">
        <v>3163</v>
      </c>
      <c r="D2561" t="s">
        <v>15</v>
      </c>
      <c r="E2561" t="s">
        <v>3164</v>
      </c>
      <c r="F2561" t="s">
        <v>298</v>
      </c>
      <c r="G2561" s="4" t="s">
        <v>135</v>
      </c>
      <c r="H2561" s="4">
        <v>3.3958333333333333E-2</v>
      </c>
      <c r="I2561" s="4">
        <v>3.5243055555555555E-2</v>
      </c>
      <c r="J2561" s="4">
        <v>3.3912037037037036E-3</v>
      </c>
      <c r="K2561" s="4">
        <v>1.7071759259259259E-2</v>
      </c>
      <c r="L2561" t="s">
        <v>7120</v>
      </c>
      <c r="M2561" t="s">
        <v>4859</v>
      </c>
      <c r="N2561" s="4">
        <v>1.6886574074074075E-2</v>
      </c>
      <c r="O2561" s="9">
        <v>1.6886574074074075E-2</v>
      </c>
      <c r="P2561">
        <v>16</v>
      </c>
      <c r="Q2561">
        <v>1.08474576271186E-2</v>
      </c>
      <c r="R2561" t="s">
        <v>23</v>
      </c>
      <c r="S2561">
        <v>48</v>
      </c>
      <c r="T2561" t="s">
        <v>9188</v>
      </c>
      <c r="U2561" t="s">
        <v>4576</v>
      </c>
      <c r="V2561" t="s">
        <v>136</v>
      </c>
      <c r="W2561" t="s">
        <v>4579</v>
      </c>
      <c r="X2561" t="s">
        <v>9198</v>
      </c>
      <c r="Y2561" t="s">
        <v>9166</v>
      </c>
      <c r="Z2561" t="s">
        <v>47</v>
      </c>
      <c r="AA2561" t="s">
        <v>119</v>
      </c>
    </row>
    <row r="2562" spans="1:27" x14ac:dyDescent="0.25">
      <c r="A2562">
        <v>3490</v>
      </c>
      <c r="B2562">
        <v>2561</v>
      </c>
      <c r="C2562" t="s">
        <v>3165</v>
      </c>
      <c r="D2562" t="s">
        <v>15</v>
      </c>
      <c r="E2562" t="s">
        <v>1938</v>
      </c>
      <c r="F2562" t="s">
        <v>403</v>
      </c>
      <c r="G2562" s="4" t="s">
        <v>207</v>
      </c>
      <c r="H2562" s="4">
        <v>3.3958333333333333E-2</v>
      </c>
      <c r="I2562" s="4">
        <v>3.8090277777777778E-2</v>
      </c>
      <c r="J2562" s="4">
        <v>3.3912037037037036E-3</v>
      </c>
      <c r="K2562" s="4">
        <v>1.7152777777777777E-2</v>
      </c>
      <c r="L2562" t="s">
        <v>7120</v>
      </c>
      <c r="M2562" t="s">
        <v>5308</v>
      </c>
      <c r="N2562" s="4">
        <v>1.6805555555555556E-2</v>
      </c>
      <c r="O2562" s="9">
        <v>1.6805555555555556E-2</v>
      </c>
      <c r="P2562">
        <v>30</v>
      </c>
      <c r="Q2562">
        <v>2.0242914979757099E-2</v>
      </c>
      <c r="R2562" t="s">
        <v>19</v>
      </c>
      <c r="S2562">
        <v>48</v>
      </c>
      <c r="T2562" t="s">
        <v>9188</v>
      </c>
      <c r="U2562" t="s">
        <v>4576</v>
      </c>
      <c r="V2562" t="s">
        <v>165</v>
      </c>
      <c r="W2562" t="s">
        <v>4579</v>
      </c>
      <c r="X2562" t="s">
        <v>9198</v>
      </c>
      <c r="Y2562" t="s">
        <v>9166</v>
      </c>
      <c r="Z2562" t="s">
        <v>47</v>
      </c>
      <c r="AA2562" t="s">
        <v>141</v>
      </c>
    </row>
    <row r="2563" spans="1:27" x14ac:dyDescent="0.25">
      <c r="A2563">
        <v>5532</v>
      </c>
      <c r="B2563">
        <v>2562</v>
      </c>
      <c r="C2563" t="s">
        <v>8940</v>
      </c>
      <c r="D2563" t="s">
        <v>15</v>
      </c>
      <c r="E2563" t="s">
        <v>2223</v>
      </c>
      <c r="F2563" t="s">
        <v>82</v>
      </c>
      <c r="G2563" s="4" t="s">
        <v>135</v>
      </c>
      <c r="H2563" s="4">
        <v>3.3969907407407407E-2</v>
      </c>
      <c r="I2563" s="4">
        <v>3.5474537037037034E-2</v>
      </c>
      <c r="J2563" s="4">
        <v>3.4027777777777776E-3</v>
      </c>
      <c r="K2563" s="4">
        <v>1.6423611111111111E-2</v>
      </c>
      <c r="L2563" t="s">
        <v>5202</v>
      </c>
      <c r="M2563" t="s">
        <v>5982</v>
      </c>
      <c r="N2563" s="4">
        <v>1.7546296296296296E-2</v>
      </c>
      <c r="O2563" s="9">
        <v>1.7546296296296296E-2</v>
      </c>
      <c r="P2563">
        <v>-97</v>
      </c>
      <c r="Q2563">
        <v>-6.8357998590556704E-2</v>
      </c>
      <c r="R2563" t="s">
        <v>43</v>
      </c>
      <c r="S2563">
        <v>48</v>
      </c>
      <c r="T2563" t="s">
        <v>9188</v>
      </c>
      <c r="U2563" t="s">
        <v>4576</v>
      </c>
      <c r="V2563" t="s">
        <v>136</v>
      </c>
      <c r="W2563" t="s">
        <v>4579</v>
      </c>
      <c r="X2563" t="s">
        <v>9198</v>
      </c>
      <c r="Y2563" t="s">
        <v>9166</v>
      </c>
      <c r="Z2563" t="s">
        <v>47</v>
      </c>
      <c r="AA2563" t="s">
        <v>131</v>
      </c>
    </row>
    <row r="2564" spans="1:27" x14ac:dyDescent="0.25">
      <c r="A2564">
        <v>2878</v>
      </c>
      <c r="B2564">
        <v>2563</v>
      </c>
      <c r="C2564" t="s">
        <v>3166</v>
      </c>
      <c r="D2564" t="s">
        <v>15</v>
      </c>
      <c r="E2564" t="s">
        <v>3167</v>
      </c>
      <c r="F2564" t="s">
        <v>82</v>
      </c>
      <c r="G2564" s="4" t="s">
        <v>30</v>
      </c>
      <c r="H2564" s="4">
        <v>3.3969907407407407E-2</v>
      </c>
      <c r="I2564" s="4">
        <v>3.7905092592592594E-2</v>
      </c>
      <c r="J2564" s="4">
        <v>3.4027777777777776E-3</v>
      </c>
      <c r="K2564" s="4">
        <v>1.6932870370370369E-2</v>
      </c>
      <c r="L2564" t="s">
        <v>5202</v>
      </c>
      <c r="M2564" t="s">
        <v>5304</v>
      </c>
      <c r="N2564" s="4">
        <v>1.7037037037037038E-2</v>
      </c>
      <c r="O2564" s="9">
        <v>1.7037037037037038E-2</v>
      </c>
      <c r="P2564">
        <v>-9</v>
      </c>
      <c r="Q2564">
        <v>-6.1517429938482597E-3</v>
      </c>
      <c r="R2564" t="s">
        <v>23</v>
      </c>
      <c r="S2564">
        <v>48</v>
      </c>
      <c r="T2564" t="s">
        <v>9188</v>
      </c>
      <c r="U2564" t="s">
        <v>4576</v>
      </c>
      <c r="V2564" t="s">
        <v>75</v>
      </c>
      <c r="W2564" t="s">
        <v>4579</v>
      </c>
      <c r="X2564" t="s">
        <v>9198</v>
      </c>
      <c r="Y2564" t="s">
        <v>9166</v>
      </c>
      <c r="Z2564" t="s">
        <v>47</v>
      </c>
      <c r="AA2564" t="s">
        <v>86</v>
      </c>
    </row>
    <row r="2565" spans="1:27" x14ac:dyDescent="0.25">
      <c r="A2565">
        <v>4575</v>
      </c>
      <c r="B2565">
        <v>2564</v>
      </c>
      <c r="C2565" t="s">
        <v>6001</v>
      </c>
      <c r="D2565" t="s">
        <v>15</v>
      </c>
      <c r="F2565" t="s">
        <v>626</v>
      </c>
      <c r="G2565" s="4" t="s">
        <v>186</v>
      </c>
      <c r="H2565" s="4">
        <v>3.3969907407407407E-2</v>
      </c>
      <c r="I2565" s="4">
        <v>3.8414351851851852E-2</v>
      </c>
      <c r="J2565" s="4">
        <v>3.4027777777777776E-3</v>
      </c>
      <c r="K2565" s="4">
        <v>1.7233796296296296E-2</v>
      </c>
      <c r="L2565" t="s">
        <v>5202</v>
      </c>
      <c r="M2565" t="s">
        <v>5539</v>
      </c>
      <c r="N2565" s="4">
        <v>1.6736111111111111E-2</v>
      </c>
      <c r="O2565" s="9">
        <v>1.6736111111111111E-2</v>
      </c>
      <c r="P2565">
        <v>43</v>
      </c>
      <c r="Q2565">
        <v>2.8878441907320401E-2</v>
      </c>
      <c r="R2565" t="s">
        <v>19</v>
      </c>
      <c r="S2565">
        <v>48</v>
      </c>
      <c r="T2565" t="s">
        <v>9189</v>
      </c>
      <c r="U2565" t="s">
        <v>4579</v>
      </c>
      <c r="V2565" t="s">
        <v>105</v>
      </c>
      <c r="W2565" t="s">
        <v>4579</v>
      </c>
      <c r="X2565" t="s">
        <v>9198</v>
      </c>
      <c r="Y2565" t="s">
        <v>9166</v>
      </c>
      <c r="Z2565" t="s">
        <v>47</v>
      </c>
      <c r="AA2565" t="s">
        <v>161</v>
      </c>
    </row>
    <row r="2566" spans="1:27" x14ac:dyDescent="0.25">
      <c r="A2566">
        <v>2043</v>
      </c>
      <c r="B2566">
        <v>2565</v>
      </c>
      <c r="C2566" t="s">
        <v>3168</v>
      </c>
      <c r="D2566" t="s">
        <v>15</v>
      </c>
      <c r="F2566" t="s">
        <v>82</v>
      </c>
      <c r="G2566" s="4" t="s">
        <v>186</v>
      </c>
      <c r="H2566" s="4">
        <v>3.3969907407407407E-2</v>
      </c>
      <c r="I2566" s="4">
        <v>3.5451388888888886E-2</v>
      </c>
      <c r="J2566" s="4">
        <v>3.4027777777777776E-3</v>
      </c>
      <c r="K2566" s="4">
        <v>1.7025462962962964E-2</v>
      </c>
      <c r="L2566" t="s">
        <v>5202</v>
      </c>
      <c r="M2566" t="s">
        <v>5203</v>
      </c>
      <c r="N2566" s="4">
        <v>1.6944444444444446E-2</v>
      </c>
      <c r="O2566" s="9">
        <v>1.6944444444444446E-2</v>
      </c>
      <c r="P2566">
        <v>7</v>
      </c>
      <c r="Q2566">
        <v>4.7586675730795398E-3</v>
      </c>
      <c r="R2566" t="s">
        <v>23</v>
      </c>
      <c r="S2566">
        <v>48</v>
      </c>
      <c r="T2566" t="s">
        <v>9189</v>
      </c>
      <c r="U2566" t="s">
        <v>4579</v>
      </c>
      <c r="V2566" t="s">
        <v>105</v>
      </c>
      <c r="W2566" t="s">
        <v>4579</v>
      </c>
      <c r="X2566" t="s">
        <v>9198</v>
      </c>
      <c r="Y2566" t="s">
        <v>9166</v>
      </c>
      <c r="Z2566" t="s">
        <v>47</v>
      </c>
      <c r="AA2566" t="s">
        <v>107</v>
      </c>
    </row>
    <row r="2567" spans="1:27" x14ac:dyDescent="0.25">
      <c r="A2567">
        <v>3007</v>
      </c>
      <c r="B2567">
        <v>2566</v>
      </c>
      <c r="C2567" t="s">
        <v>8006</v>
      </c>
      <c r="D2567" t="s">
        <v>15</v>
      </c>
      <c r="E2567" t="s">
        <v>1351</v>
      </c>
      <c r="F2567" t="s">
        <v>269</v>
      </c>
      <c r="G2567" s="4" t="s">
        <v>1011</v>
      </c>
      <c r="H2567" s="4">
        <v>3.3981481481481481E-2</v>
      </c>
      <c r="I2567" s="4">
        <v>3.5104166666666665E-2</v>
      </c>
      <c r="J2567" s="4">
        <v>3.4027777777777776E-3</v>
      </c>
      <c r="K2567" s="4">
        <v>1.653935185185185E-2</v>
      </c>
      <c r="L2567" t="s">
        <v>7624</v>
      </c>
      <c r="M2567" t="s">
        <v>5193</v>
      </c>
      <c r="N2567" s="4">
        <v>1.744212962962963E-2</v>
      </c>
      <c r="O2567" s="9">
        <v>1.744212962962963E-2</v>
      </c>
      <c r="P2567">
        <v>-78</v>
      </c>
      <c r="Q2567">
        <v>-5.4583624912526198E-2</v>
      </c>
      <c r="R2567" t="s">
        <v>43</v>
      </c>
      <c r="S2567">
        <v>48</v>
      </c>
      <c r="T2567" t="s">
        <v>9189</v>
      </c>
      <c r="U2567" t="s">
        <v>4576</v>
      </c>
      <c r="V2567" t="s">
        <v>136</v>
      </c>
      <c r="W2567" t="s">
        <v>4579</v>
      </c>
      <c r="X2567" t="s">
        <v>9198</v>
      </c>
      <c r="Y2567" t="s">
        <v>9166</v>
      </c>
      <c r="Z2567" t="s">
        <v>47</v>
      </c>
      <c r="AA2567" t="s">
        <v>161</v>
      </c>
    </row>
    <row r="2568" spans="1:27" x14ac:dyDescent="0.25">
      <c r="A2568">
        <v>4798</v>
      </c>
      <c r="B2568">
        <v>2567</v>
      </c>
      <c r="C2568" t="s">
        <v>3169</v>
      </c>
      <c r="D2568" t="s">
        <v>15</v>
      </c>
      <c r="E2568" t="s">
        <v>1897</v>
      </c>
      <c r="F2568" t="s">
        <v>1897</v>
      </c>
      <c r="G2568" s="4" t="s">
        <v>30</v>
      </c>
      <c r="H2568" s="4">
        <v>3.3981481481481481E-2</v>
      </c>
      <c r="I2568" s="4">
        <v>3.8564814814814816E-2</v>
      </c>
      <c r="J2568" s="4">
        <v>3.4027777777777776E-3</v>
      </c>
      <c r="K2568" s="4">
        <v>1.7222222222222222E-2</v>
      </c>
      <c r="L2568" t="s">
        <v>7624</v>
      </c>
      <c r="M2568" t="s">
        <v>7123</v>
      </c>
      <c r="N2568" s="4">
        <v>1.6759259259259258E-2</v>
      </c>
      <c r="O2568" s="9">
        <v>1.6759259259259258E-2</v>
      </c>
      <c r="P2568">
        <v>40</v>
      </c>
      <c r="Q2568">
        <v>2.68817204301075E-2</v>
      </c>
      <c r="R2568" t="s">
        <v>19</v>
      </c>
      <c r="S2568">
        <v>48</v>
      </c>
      <c r="T2568" t="s">
        <v>9188</v>
      </c>
      <c r="U2568" t="s">
        <v>4576</v>
      </c>
      <c r="V2568" t="s">
        <v>75</v>
      </c>
      <c r="W2568" t="s">
        <v>4579</v>
      </c>
      <c r="X2568" t="s">
        <v>9198</v>
      </c>
      <c r="Y2568" t="s">
        <v>9166</v>
      </c>
      <c r="Z2568" t="s">
        <v>47</v>
      </c>
      <c r="AA2568" t="s">
        <v>159</v>
      </c>
    </row>
    <row r="2569" spans="1:27" x14ac:dyDescent="0.25">
      <c r="A2569">
        <v>6073</v>
      </c>
      <c r="B2569">
        <v>2568</v>
      </c>
      <c r="C2569" t="s">
        <v>9069</v>
      </c>
      <c r="D2569" t="s">
        <v>15</v>
      </c>
      <c r="E2569" t="s">
        <v>3170</v>
      </c>
      <c r="F2569" t="s">
        <v>82</v>
      </c>
      <c r="G2569" s="4" t="s">
        <v>2283</v>
      </c>
      <c r="H2569" s="4">
        <v>3.3981481481481481E-2</v>
      </c>
      <c r="I2569" s="4">
        <v>3.5358796296296298E-2</v>
      </c>
      <c r="J2569" s="4">
        <v>3.4027777777777776E-3</v>
      </c>
      <c r="K2569" s="4">
        <v>1.6516203703703703E-2</v>
      </c>
      <c r="L2569" t="s">
        <v>7624</v>
      </c>
      <c r="M2569" t="s">
        <v>6837</v>
      </c>
      <c r="N2569" s="4">
        <v>1.7465277777777777E-2</v>
      </c>
      <c r="O2569" s="9">
        <v>1.7465277777777777E-2</v>
      </c>
      <c r="P2569">
        <v>-82</v>
      </c>
      <c r="Q2569">
        <v>-5.7463209530483499E-2</v>
      </c>
      <c r="R2569" t="s">
        <v>43</v>
      </c>
      <c r="S2569">
        <v>48</v>
      </c>
      <c r="T2569" t="s">
        <v>9188</v>
      </c>
      <c r="U2569" t="s">
        <v>4576</v>
      </c>
      <c r="V2569" t="s">
        <v>9187</v>
      </c>
      <c r="W2569" t="s">
        <v>4579</v>
      </c>
      <c r="X2569" t="s">
        <v>9198</v>
      </c>
      <c r="Y2569" t="s">
        <v>9166</v>
      </c>
      <c r="Z2569" t="s">
        <v>47</v>
      </c>
      <c r="AA2569" t="s">
        <v>155</v>
      </c>
    </row>
    <row r="2570" spans="1:27" x14ac:dyDescent="0.25">
      <c r="A2570">
        <v>3436</v>
      </c>
      <c r="B2570">
        <v>2569</v>
      </c>
      <c r="C2570" t="s">
        <v>3171</v>
      </c>
      <c r="D2570" t="s">
        <v>15</v>
      </c>
      <c r="E2570" t="s">
        <v>1627</v>
      </c>
      <c r="F2570" t="s">
        <v>439</v>
      </c>
      <c r="G2570" s="4" t="s">
        <v>1011</v>
      </c>
      <c r="H2570" s="4">
        <v>3.3993055555555554E-2</v>
      </c>
      <c r="I2570" s="4">
        <v>3.5312499999999997E-2</v>
      </c>
      <c r="J2570" s="4">
        <v>3.4027777777777776E-3</v>
      </c>
      <c r="K2570" s="4">
        <v>1.6979166666666667E-2</v>
      </c>
      <c r="L2570" t="s">
        <v>7386</v>
      </c>
      <c r="M2570" t="s">
        <v>6239</v>
      </c>
      <c r="N2570" s="4">
        <v>1.7013888888888887E-2</v>
      </c>
      <c r="O2570" s="9">
        <v>1.7013888888888887E-2</v>
      </c>
      <c r="P2570">
        <v>-3</v>
      </c>
      <c r="Q2570">
        <v>-2.0449897750511202E-3</v>
      </c>
      <c r="R2570" t="s">
        <v>23</v>
      </c>
      <c r="S2570">
        <v>48</v>
      </c>
      <c r="T2570" t="s">
        <v>9189</v>
      </c>
      <c r="U2570" t="s">
        <v>4576</v>
      </c>
      <c r="V2570" t="s">
        <v>136</v>
      </c>
      <c r="W2570" t="s">
        <v>4579</v>
      </c>
      <c r="X2570" t="s">
        <v>9198</v>
      </c>
      <c r="Y2570" t="s">
        <v>9166</v>
      </c>
      <c r="Z2570" t="s">
        <v>47</v>
      </c>
      <c r="AA2570" t="s">
        <v>96</v>
      </c>
    </row>
    <row r="2571" spans="1:27" x14ac:dyDescent="0.25">
      <c r="A2571">
        <v>2519</v>
      </c>
      <c r="B2571">
        <v>2570</v>
      </c>
      <c r="C2571" t="s">
        <v>8886</v>
      </c>
      <c r="D2571" t="s">
        <v>15</v>
      </c>
      <c r="E2571" t="s">
        <v>1971</v>
      </c>
      <c r="F2571" t="s">
        <v>82</v>
      </c>
      <c r="G2571" s="4" t="s">
        <v>18</v>
      </c>
      <c r="H2571" s="4">
        <v>3.3993055555555554E-2</v>
      </c>
      <c r="I2571" s="4">
        <v>3.7939814814814815E-2</v>
      </c>
      <c r="J2571" s="4">
        <v>3.4027777777777776E-3</v>
      </c>
      <c r="K2571" s="4">
        <v>1.7372685185185185E-2</v>
      </c>
      <c r="L2571" t="s">
        <v>7386</v>
      </c>
      <c r="M2571" t="s">
        <v>4862</v>
      </c>
      <c r="N2571" s="4">
        <v>1.6620370370370369E-2</v>
      </c>
      <c r="O2571" s="9">
        <v>1.6620370370370369E-2</v>
      </c>
      <c r="P2571">
        <v>65</v>
      </c>
      <c r="Q2571">
        <v>4.3304463690872798E-2</v>
      </c>
      <c r="R2571" t="s">
        <v>19</v>
      </c>
      <c r="S2571">
        <v>48</v>
      </c>
      <c r="T2571" t="s">
        <v>9188</v>
      </c>
      <c r="U2571" t="s">
        <v>4576</v>
      </c>
      <c r="V2571" t="s">
        <v>105</v>
      </c>
      <c r="W2571" t="s">
        <v>4579</v>
      </c>
      <c r="X2571" t="s">
        <v>9198</v>
      </c>
      <c r="Y2571" t="s">
        <v>9166</v>
      </c>
      <c r="Z2571" t="s">
        <v>47</v>
      </c>
      <c r="AA2571" t="s">
        <v>9177</v>
      </c>
    </row>
    <row r="2572" spans="1:27" x14ac:dyDescent="0.25">
      <c r="A2572">
        <v>635</v>
      </c>
      <c r="B2572">
        <v>2571</v>
      </c>
      <c r="C2572" t="s">
        <v>3172</v>
      </c>
      <c r="D2572" t="s">
        <v>15</v>
      </c>
      <c r="E2572" t="s">
        <v>3005</v>
      </c>
      <c r="F2572" t="s">
        <v>680</v>
      </c>
      <c r="G2572" s="4" t="s">
        <v>135</v>
      </c>
      <c r="H2572" s="4">
        <v>3.3993055555555554E-2</v>
      </c>
      <c r="I2572" s="4">
        <v>3.7893518518518521E-2</v>
      </c>
      <c r="J2572" s="4">
        <v>3.4027777777777776E-3</v>
      </c>
      <c r="K2572" s="4">
        <v>1.7280092592592593E-2</v>
      </c>
      <c r="L2572" t="s">
        <v>7386</v>
      </c>
      <c r="M2572" t="s">
        <v>5208</v>
      </c>
      <c r="N2572" s="4">
        <v>1.6712962962962964E-2</v>
      </c>
      <c r="O2572" s="9">
        <v>1.6712962962962964E-2</v>
      </c>
      <c r="P2572">
        <v>49</v>
      </c>
      <c r="Q2572">
        <v>3.2819825853985303E-2</v>
      </c>
      <c r="R2572" t="s">
        <v>19</v>
      </c>
      <c r="S2572">
        <v>48</v>
      </c>
      <c r="T2572" t="s">
        <v>9188</v>
      </c>
      <c r="U2572" t="s">
        <v>4576</v>
      </c>
      <c r="V2572" t="s">
        <v>136</v>
      </c>
      <c r="W2572" t="s">
        <v>4579</v>
      </c>
      <c r="X2572" t="s">
        <v>9198</v>
      </c>
      <c r="Y2572" t="s">
        <v>9166</v>
      </c>
      <c r="Z2572" t="s">
        <v>47</v>
      </c>
      <c r="AA2572" t="s">
        <v>175</v>
      </c>
    </row>
    <row r="2573" spans="1:27" x14ac:dyDescent="0.25">
      <c r="A2573">
        <v>2149</v>
      </c>
      <c r="B2573">
        <v>2572</v>
      </c>
      <c r="C2573" t="s">
        <v>8007</v>
      </c>
      <c r="D2573" t="s">
        <v>15</v>
      </c>
      <c r="E2573" t="s">
        <v>3173</v>
      </c>
      <c r="F2573" t="s">
        <v>822</v>
      </c>
      <c r="G2573" s="4" t="s">
        <v>1011</v>
      </c>
      <c r="H2573" s="4">
        <v>3.4004629629629628E-2</v>
      </c>
      <c r="I2573" s="4">
        <v>3.4965277777777776E-2</v>
      </c>
      <c r="J2573" s="4">
        <v>3.4027777777777776E-3</v>
      </c>
      <c r="K2573" s="4">
        <v>1.6458333333333332E-2</v>
      </c>
      <c r="L2573" t="s">
        <v>8008</v>
      </c>
      <c r="M2573" t="s">
        <v>8009</v>
      </c>
      <c r="N2573" s="4">
        <v>1.7546296296296296E-2</v>
      </c>
      <c r="O2573" s="9">
        <v>1.7546296296296296E-2</v>
      </c>
      <c r="P2573">
        <v>-94</v>
      </c>
      <c r="Q2573">
        <v>-6.6104078762306603E-2</v>
      </c>
      <c r="R2573" t="s">
        <v>43</v>
      </c>
      <c r="S2573">
        <v>48</v>
      </c>
      <c r="T2573" t="s">
        <v>9189</v>
      </c>
      <c r="U2573" t="s">
        <v>4576</v>
      </c>
      <c r="V2573" t="s">
        <v>136</v>
      </c>
      <c r="W2573" t="s">
        <v>4579</v>
      </c>
      <c r="X2573" t="s">
        <v>9198</v>
      </c>
      <c r="Y2573" t="s">
        <v>9166</v>
      </c>
      <c r="Z2573" t="s">
        <v>47</v>
      </c>
      <c r="AA2573" t="s">
        <v>141</v>
      </c>
    </row>
    <row r="2574" spans="1:27" x14ac:dyDescent="0.25">
      <c r="A2574">
        <v>3601</v>
      </c>
      <c r="B2574">
        <v>2573</v>
      </c>
      <c r="C2574" t="s">
        <v>3174</v>
      </c>
      <c r="D2574" t="s">
        <v>15</v>
      </c>
      <c r="E2574" t="s">
        <v>2605</v>
      </c>
      <c r="F2574" t="s">
        <v>82</v>
      </c>
      <c r="G2574" s="4" t="s">
        <v>30</v>
      </c>
      <c r="H2574" s="4">
        <v>3.4004629629629628E-2</v>
      </c>
      <c r="I2574" s="4">
        <v>3.7881944444444447E-2</v>
      </c>
      <c r="J2574" s="4">
        <v>3.4027777777777776E-3</v>
      </c>
      <c r="K2574" s="4">
        <v>1.7280092592592593E-2</v>
      </c>
      <c r="L2574" t="s">
        <v>8008</v>
      </c>
      <c r="M2574" t="s">
        <v>5208</v>
      </c>
      <c r="N2574" s="4">
        <v>1.6724537037037038E-2</v>
      </c>
      <c r="O2574" s="9">
        <v>1.6724537037037038E-2</v>
      </c>
      <c r="P2574">
        <v>48</v>
      </c>
      <c r="Q2574">
        <v>3.2150033489618202E-2</v>
      </c>
      <c r="R2574" t="s">
        <v>19</v>
      </c>
      <c r="S2574">
        <v>48</v>
      </c>
      <c r="T2574" t="s">
        <v>9188</v>
      </c>
      <c r="U2574" t="s">
        <v>4576</v>
      </c>
      <c r="V2574" t="s">
        <v>75</v>
      </c>
      <c r="W2574" t="s">
        <v>4579</v>
      </c>
      <c r="X2574" t="s">
        <v>9198</v>
      </c>
      <c r="Y2574" t="s">
        <v>9166</v>
      </c>
      <c r="Z2574" t="s">
        <v>47</v>
      </c>
      <c r="AA2574" t="s">
        <v>175</v>
      </c>
    </row>
    <row r="2575" spans="1:27" x14ac:dyDescent="0.25">
      <c r="A2575">
        <v>4613</v>
      </c>
      <c r="B2575">
        <v>2574</v>
      </c>
      <c r="C2575" t="s">
        <v>7289</v>
      </c>
      <c r="D2575" t="s">
        <v>852</v>
      </c>
      <c r="F2575" t="s">
        <v>82</v>
      </c>
      <c r="G2575" s="4" t="s">
        <v>18</v>
      </c>
      <c r="H2575" s="4">
        <v>3.4016203703703701E-2</v>
      </c>
      <c r="I2575" s="4">
        <v>3.8090277777777778E-2</v>
      </c>
      <c r="J2575" s="4">
        <v>3.4027777777777776E-3</v>
      </c>
      <c r="K2575" s="4">
        <v>1.7106481481481483E-2</v>
      </c>
      <c r="L2575" t="s">
        <v>5043</v>
      </c>
      <c r="M2575" t="s">
        <v>5035</v>
      </c>
      <c r="N2575" s="4">
        <v>1.6909722222222222E-2</v>
      </c>
      <c r="O2575" s="9">
        <v>1.6909722222222222E-2</v>
      </c>
      <c r="P2575">
        <v>17</v>
      </c>
      <c r="Q2575">
        <v>1.15020297699594E-2</v>
      </c>
      <c r="R2575" t="s">
        <v>23</v>
      </c>
      <c r="S2575">
        <v>48</v>
      </c>
      <c r="T2575" t="s">
        <v>9188</v>
      </c>
      <c r="U2575" t="s">
        <v>4579</v>
      </c>
      <c r="V2575" t="s">
        <v>105</v>
      </c>
      <c r="W2575" t="s">
        <v>4579</v>
      </c>
      <c r="X2575" t="s">
        <v>9198</v>
      </c>
      <c r="Y2575" t="s">
        <v>9166</v>
      </c>
      <c r="Z2575" t="s">
        <v>47</v>
      </c>
      <c r="AA2575" t="s">
        <v>128</v>
      </c>
    </row>
    <row r="2576" spans="1:27" x14ac:dyDescent="0.25">
      <c r="A2576">
        <v>2452</v>
      </c>
      <c r="B2576">
        <v>2575</v>
      </c>
      <c r="C2576" t="s">
        <v>3175</v>
      </c>
      <c r="D2576" t="s">
        <v>15</v>
      </c>
      <c r="F2576" t="s">
        <v>82</v>
      </c>
      <c r="G2576" s="4" t="s">
        <v>135</v>
      </c>
      <c r="H2576" s="4">
        <v>3.4016203703703701E-2</v>
      </c>
      <c r="I2576" s="4">
        <v>3.7789351851851852E-2</v>
      </c>
      <c r="J2576" s="4">
        <v>3.4027777777777776E-3</v>
      </c>
      <c r="K2576" s="4">
        <v>1.6377314814814813E-2</v>
      </c>
      <c r="L2576" t="s">
        <v>5043</v>
      </c>
      <c r="M2576" t="s">
        <v>5044</v>
      </c>
      <c r="N2576" s="4">
        <v>1.7638888888888888E-2</v>
      </c>
      <c r="O2576" s="9">
        <v>1.7638888888888888E-2</v>
      </c>
      <c r="P2576">
        <v>-109</v>
      </c>
      <c r="Q2576">
        <v>-7.7031802120141393E-2</v>
      </c>
      <c r="R2576" t="s">
        <v>43</v>
      </c>
      <c r="S2576">
        <v>48</v>
      </c>
      <c r="T2576" t="s">
        <v>9188</v>
      </c>
      <c r="U2576" t="s">
        <v>4579</v>
      </c>
      <c r="V2576" t="s">
        <v>136</v>
      </c>
      <c r="W2576" t="s">
        <v>4579</v>
      </c>
      <c r="X2576" t="s">
        <v>9198</v>
      </c>
      <c r="Y2576" t="s">
        <v>9166</v>
      </c>
      <c r="Z2576" t="s">
        <v>47</v>
      </c>
      <c r="AA2576" t="s">
        <v>119</v>
      </c>
    </row>
    <row r="2577" spans="1:27" x14ac:dyDescent="0.25">
      <c r="A2577">
        <v>2602</v>
      </c>
      <c r="B2577">
        <v>2576</v>
      </c>
      <c r="C2577" t="s">
        <v>7387</v>
      </c>
      <c r="D2577" t="s">
        <v>15</v>
      </c>
      <c r="E2577" t="s">
        <v>3176</v>
      </c>
      <c r="F2577" t="s">
        <v>167</v>
      </c>
      <c r="G2577" s="4" t="s">
        <v>1011</v>
      </c>
      <c r="H2577" s="4">
        <v>3.4016203703703701E-2</v>
      </c>
      <c r="I2577" s="4">
        <v>3.7754629629629631E-2</v>
      </c>
      <c r="J2577" s="4">
        <v>3.4027777777777776E-3</v>
      </c>
      <c r="K2577" s="4">
        <v>1.7037037037037038E-2</v>
      </c>
      <c r="L2577" t="s">
        <v>5043</v>
      </c>
      <c r="M2577" t="s">
        <v>5530</v>
      </c>
      <c r="N2577" s="4">
        <v>1.6979166666666667E-2</v>
      </c>
      <c r="O2577" s="9">
        <v>1.6979166666666667E-2</v>
      </c>
      <c r="P2577">
        <v>5</v>
      </c>
      <c r="Q2577">
        <v>3.3967391304347799E-3</v>
      </c>
      <c r="R2577" t="s">
        <v>23</v>
      </c>
      <c r="S2577">
        <v>48</v>
      </c>
      <c r="T2577" t="s">
        <v>9189</v>
      </c>
      <c r="U2577" t="s">
        <v>4576</v>
      </c>
      <c r="V2577" t="s">
        <v>136</v>
      </c>
      <c r="W2577" t="s">
        <v>4579</v>
      </c>
      <c r="X2577" t="s">
        <v>9198</v>
      </c>
      <c r="Y2577" t="s">
        <v>9166</v>
      </c>
      <c r="Z2577" t="s">
        <v>47</v>
      </c>
      <c r="AA2577" t="s">
        <v>111</v>
      </c>
    </row>
    <row r="2578" spans="1:27" x14ac:dyDescent="0.25">
      <c r="A2578">
        <v>4160</v>
      </c>
      <c r="B2578">
        <v>2577</v>
      </c>
      <c r="C2578" t="s">
        <v>3177</v>
      </c>
      <c r="D2578" t="s">
        <v>15</v>
      </c>
      <c r="F2578" t="s">
        <v>42</v>
      </c>
      <c r="G2578" s="4" t="s">
        <v>151</v>
      </c>
      <c r="H2578" s="4">
        <v>3.4016203703703701E-2</v>
      </c>
      <c r="I2578" s="4">
        <v>3.7928240740740742E-2</v>
      </c>
      <c r="J2578" s="4">
        <v>3.4027777777777776E-3</v>
      </c>
      <c r="K2578" s="4">
        <v>1.7245370370370369E-2</v>
      </c>
      <c r="L2578" t="s">
        <v>5043</v>
      </c>
      <c r="M2578" t="s">
        <v>4661</v>
      </c>
      <c r="N2578" s="4">
        <v>1.6770833333333332E-2</v>
      </c>
      <c r="O2578" s="9">
        <v>1.6770833333333332E-2</v>
      </c>
      <c r="P2578">
        <v>41</v>
      </c>
      <c r="Q2578">
        <v>2.7516778523489899E-2</v>
      </c>
      <c r="R2578" t="s">
        <v>19</v>
      </c>
      <c r="S2578">
        <v>48</v>
      </c>
      <c r="T2578" t="s">
        <v>9189</v>
      </c>
      <c r="U2578" t="s">
        <v>4579</v>
      </c>
      <c r="V2578" t="s">
        <v>75</v>
      </c>
      <c r="W2578" t="s">
        <v>4579</v>
      </c>
      <c r="X2578" t="s">
        <v>9198</v>
      </c>
      <c r="Y2578" t="s">
        <v>9166</v>
      </c>
      <c r="Z2578" t="s">
        <v>47</v>
      </c>
      <c r="AA2578" t="s">
        <v>165</v>
      </c>
    </row>
    <row r="2579" spans="1:27" x14ac:dyDescent="0.25">
      <c r="A2579">
        <v>1643</v>
      </c>
      <c r="B2579">
        <v>2578</v>
      </c>
      <c r="C2579" t="s">
        <v>6387</v>
      </c>
      <c r="D2579" t="s">
        <v>15</v>
      </c>
      <c r="F2579" t="s">
        <v>3178</v>
      </c>
      <c r="G2579" s="4" t="s">
        <v>207</v>
      </c>
      <c r="H2579" s="4">
        <v>3.4016203703703701E-2</v>
      </c>
      <c r="I2579" s="4">
        <v>3.7939814814814815E-2</v>
      </c>
      <c r="J2579" s="4">
        <v>3.4027777777777776E-3</v>
      </c>
      <c r="K2579" s="4">
        <v>1.6712962962962964E-2</v>
      </c>
      <c r="L2579" t="s">
        <v>5043</v>
      </c>
      <c r="M2579" t="s">
        <v>6388</v>
      </c>
      <c r="N2579" s="4">
        <v>1.7303240740740741E-2</v>
      </c>
      <c r="O2579" s="9">
        <v>1.7303240740740741E-2</v>
      </c>
      <c r="P2579">
        <v>-51</v>
      </c>
      <c r="Q2579">
        <v>-3.5318559556786699E-2</v>
      </c>
      <c r="R2579" t="s">
        <v>43</v>
      </c>
      <c r="S2579">
        <v>48</v>
      </c>
      <c r="T2579" t="s">
        <v>9188</v>
      </c>
      <c r="U2579" t="s">
        <v>4579</v>
      </c>
      <c r="V2579" t="s">
        <v>165</v>
      </c>
      <c r="W2579" t="s">
        <v>4579</v>
      </c>
      <c r="X2579" t="s">
        <v>9198</v>
      </c>
      <c r="Y2579" t="s">
        <v>9166</v>
      </c>
      <c r="Z2579" t="s">
        <v>47</v>
      </c>
      <c r="AA2579" t="s">
        <v>9172</v>
      </c>
    </row>
    <row r="2580" spans="1:27" x14ac:dyDescent="0.25">
      <c r="A2580">
        <v>1482</v>
      </c>
      <c r="B2580">
        <v>2579</v>
      </c>
      <c r="C2580" t="s">
        <v>3179</v>
      </c>
      <c r="D2580" t="s">
        <v>15</v>
      </c>
      <c r="F2580" t="s">
        <v>3180</v>
      </c>
      <c r="G2580" s="4" t="s">
        <v>151</v>
      </c>
      <c r="H2580" s="4">
        <v>3.4016203703703701E-2</v>
      </c>
      <c r="I2580" s="4">
        <v>3.8530092592592595E-2</v>
      </c>
      <c r="J2580" s="4">
        <v>3.4027777777777776E-3</v>
      </c>
      <c r="K2580" s="4">
        <v>1.7500000000000002E-2</v>
      </c>
      <c r="L2580" t="s">
        <v>5043</v>
      </c>
      <c r="M2580" t="s">
        <v>4670</v>
      </c>
      <c r="N2580" s="4">
        <v>1.6516203703703703E-2</v>
      </c>
      <c r="O2580" s="9">
        <v>1.6516203703703703E-2</v>
      </c>
      <c r="P2580">
        <v>85</v>
      </c>
      <c r="Q2580">
        <v>5.62169312169312E-2</v>
      </c>
      <c r="R2580" t="s">
        <v>19</v>
      </c>
      <c r="S2580">
        <v>48</v>
      </c>
      <c r="T2580" t="s">
        <v>9189</v>
      </c>
      <c r="U2580" t="s">
        <v>4579</v>
      </c>
      <c r="V2580" t="s">
        <v>75</v>
      </c>
      <c r="W2580" t="s">
        <v>4579</v>
      </c>
      <c r="X2580" t="s">
        <v>9198</v>
      </c>
      <c r="Y2580" t="s">
        <v>9166</v>
      </c>
      <c r="Z2580" t="s">
        <v>47</v>
      </c>
      <c r="AA2580" t="s">
        <v>47</v>
      </c>
    </row>
    <row r="2581" spans="1:27" x14ac:dyDescent="0.25">
      <c r="A2581">
        <v>4676</v>
      </c>
      <c r="B2581">
        <v>2580</v>
      </c>
      <c r="C2581" t="s">
        <v>3181</v>
      </c>
      <c r="D2581" t="s">
        <v>15</v>
      </c>
      <c r="F2581" t="s">
        <v>808</v>
      </c>
      <c r="G2581" s="4" t="s">
        <v>135</v>
      </c>
      <c r="H2581" s="4">
        <v>3.4027777777777775E-2</v>
      </c>
      <c r="I2581" s="4">
        <v>3.7928240740740742E-2</v>
      </c>
      <c r="J2581" s="4">
        <v>3.4027777777777776E-3</v>
      </c>
      <c r="K2581" s="4">
        <v>1.7291666666666667E-2</v>
      </c>
      <c r="L2581" t="s">
        <v>5316</v>
      </c>
      <c r="M2581" t="s">
        <v>6007</v>
      </c>
      <c r="N2581" s="4">
        <v>1.6736111111111111E-2</v>
      </c>
      <c r="O2581" s="9">
        <v>1.6736111111111111E-2</v>
      </c>
      <c r="P2581">
        <v>48</v>
      </c>
      <c r="Q2581">
        <v>3.2128514056224897E-2</v>
      </c>
      <c r="R2581" t="s">
        <v>19</v>
      </c>
      <c r="S2581">
        <v>49</v>
      </c>
      <c r="T2581" t="s">
        <v>9188</v>
      </c>
      <c r="U2581" t="s">
        <v>4579</v>
      </c>
      <c r="V2581" t="s">
        <v>136</v>
      </c>
      <c r="W2581" t="s">
        <v>4579</v>
      </c>
      <c r="X2581" t="s">
        <v>9198</v>
      </c>
      <c r="Y2581" t="s">
        <v>9166</v>
      </c>
      <c r="Z2581" t="s">
        <v>47</v>
      </c>
      <c r="AA2581" t="s">
        <v>178</v>
      </c>
    </row>
    <row r="2582" spans="1:27" x14ac:dyDescent="0.25">
      <c r="A2582">
        <v>2728</v>
      </c>
      <c r="B2582">
        <v>2581</v>
      </c>
      <c r="C2582" t="s">
        <v>3182</v>
      </c>
      <c r="D2582" t="s">
        <v>15</v>
      </c>
      <c r="F2582" t="s">
        <v>82</v>
      </c>
      <c r="G2582" s="4" t="s">
        <v>30</v>
      </c>
      <c r="H2582" s="4">
        <v>3.4027777777777775E-2</v>
      </c>
      <c r="I2582" s="4">
        <v>4.0532407407407406E-2</v>
      </c>
      <c r="J2582" s="4">
        <v>3.4027777777777776E-3</v>
      </c>
      <c r="K2582" s="4">
        <v>1.7303240740740741E-2</v>
      </c>
      <c r="L2582" t="s">
        <v>5316</v>
      </c>
      <c r="M2582" t="s">
        <v>4677</v>
      </c>
      <c r="N2582" s="4">
        <v>1.6724537037037038E-2</v>
      </c>
      <c r="O2582" s="9">
        <v>1.6724537037037038E-2</v>
      </c>
      <c r="P2582">
        <v>50</v>
      </c>
      <c r="Q2582">
        <v>3.3444816053511697E-2</v>
      </c>
      <c r="R2582" t="s">
        <v>19</v>
      </c>
      <c r="S2582">
        <v>49</v>
      </c>
      <c r="T2582" t="s">
        <v>9188</v>
      </c>
      <c r="U2582" t="s">
        <v>4579</v>
      </c>
      <c r="V2582" t="s">
        <v>75</v>
      </c>
      <c r="W2582" t="s">
        <v>4579</v>
      </c>
      <c r="X2582" t="s">
        <v>9198</v>
      </c>
      <c r="Y2582" t="s">
        <v>9166</v>
      </c>
      <c r="Z2582" t="s">
        <v>47</v>
      </c>
      <c r="AA2582" t="s">
        <v>180</v>
      </c>
    </row>
    <row r="2583" spans="1:27" x14ac:dyDescent="0.25">
      <c r="A2583">
        <v>5081</v>
      </c>
      <c r="B2583">
        <v>2582</v>
      </c>
      <c r="C2583" t="s">
        <v>6389</v>
      </c>
      <c r="D2583" t="s">
        <v>15</v>
      </c>
      <c r="F2583" t="s">
        <v>1112</v>
      </c>
      <c r="G2583" s="4" t="s">
        <v>207</v>
      </c>
      <c r="H2583" s="4">
        <v>3.4027777777777775E-2</v>
      </c>
      <c r="I2583" s="4">
        <v>3.8414351851851852E-2</v>
      </c>
      <c r="J2583" s="4">
        <v>3.4027777777777776E-3</v>
      </c>
      <c r="K2583" s="4">
        <v>1.681712962962963E-2</v>
      </c>
      <c r="L2583" t="s">
        <v>5316</v>
      </c>
      <c r="M2583" t="s">
        <v>4856</v>
      </c>
      <c r="N2583" s="4">
        <v>1.7210648148148149E-2</v>
      </c>
      <c r="O2583" s="9">
        <v>1.7210648148148149E-2</v>
      </c>
      <c r="P2583">
        <v>-34</v>
      </c>
      <c r="Q2583">
        <v>-2.3399862353750901E-2</v>
      </c>
      <c r="R2583" t="s">
        <v>43</v>
      </c>
      <c r="S2583">
        <v>49</v>
      </c>
      <c r="T2583" t="s">
        <v>9188</v>
      </c>
      <c r="U2583" t="s">
        <v>4579</v>
      </c>
      <c r="V2583" t="s">
        <v>165</v>
      </c>
      <c r="W2583" t="s">
        <v>4579</v>
      </c>
      <c r="X2583" t="s">
        <v>9198</v>
      </c>
      <c r="Y2583" t="s">
        <v>9166</v>
      </c>
      <c r="Z2583" t="s">
        <v>47</v>
      </c>
      <c r="AA2583" t="s">
        <v>51</v>
      </c>
    </row>
    <row r="2584" spans="1:27" x14ac:dyDescent="0.25">
      <c r="A2584">
        <v>1138</v>
      </c>
      <c r="B2584">
        <v>2583</v>
      </c>
      <c r="C2584" t="s">
        <v>3183</v>
      </c>
      <c r="D2584" t="s">
        <v>15</v>
      </c>
      <c r="E2584" t="s">
        <v>367</v>
      </c>
      <c r="F2584" t="s">
        <v>1383</v>
      </c>
      <c r="G2584" s="4" t="s">
        <v>18</v>
      </c>
      <c r="H2584" s="4">
        <v>3.4027777777777775E-2</v>
      </c>
      <c r="I2584" s="4">
        <v>3.8506944444444448E-2</v>
      </c>
      <c r="J2584" s="4">
        <v>3.4027777777777776E-3</v>
      </c>
      <c r="K2584" s="4">
        <v>1.7789351851851851E-2</v>
      </c>
      <c r="L2584" t="s">
        <v>5316</v>
      </c>
      <c r="M2584" t="s">
        <v>8533</v>
      </c>
      <c r="N2584" s="4">
        <v>1.6238425925925927E-2</v>
      </c>
      <c r="O2584" s="9">
        <v>1.6238425925925927E-2</v>
      </c>
      <c r="P2584">
        <v>134</v>
      </c>
      <c r="Q2584">
        <v>8.7182823682498398E-2</v>
      </c>
      <c r="R2584" t="s">
        <v>19</v>
      </c>
      <c r="S2584">
        <v>49</v>
      </c>
      <c r="T2584" t="s">
        <v>9188</v>
      </c>
      <c r="U2584" t="s">
        <v>4576</v>
      </c>
      <c r="V2584" t="s">
        <v>105</v>
      </c>
      <c r="W2584" t="s">
        <v>4579</v>
      </c>
      <c r="X2584" t="s">
        <v>9198</v>
      </c>
      <c r="Y2584" t="s">
        <v>9166</v>
      </c>
      <c r="Z2584" t="s">
        <v>47</v>
      </c>
      <c r="AA2584" t="s">
        <v>124</v>
      </c>
    </row>
    <row r="2585" spans="1:27" x14ac:dyDescent="0.25">
      <c r="A2585">
        <v>2264</v>
      </c>
      <c r="B2585">
        <v>2584</v>
      </c>
      <c r="C2585" t="s">
        <v>7625</v>
      </c>
      <c r="D2585" t="s">
        <v>15</v>
      </c>
      <c r="E2585" t="s">
        <v>1073</v>
      </c>
      <c r="F2585" t="s">
        <v>3184</v>
      </c>
      <c r="G2585" s="4" t="s">
        <v>30</v>
      </c>
      <c r="H2585" s="4">
        <v>3.4027777777777775E-2</v>
      </c>
      <c r="I2585" s="4">
        <v>3.833333333333333E-2</v>
      </c>
      <c r="J2585" s="4">
        <v>3.4027777777777776E-3</v>
      </c>
      <c r="K2585" s="4">
        <v>1.712962962962963E-2</v>
      </c>
      <c r="L2585" t="s">
        <v>5316</v>
      </c>
      <c r="M2585" t="s">
        <v>4867</v>
      </c>
      <c r="N2585" s="4">
        <v>1.6898148148148148E-2</v>
      </c>
      <c r="O2585" s="9">
        <v>1.6898148148148148E-2</v>
      </c>
      <c r="P2585">
        <v>20</v>
      </c>
      <c r="Q2585">
        <v>1.35135135135135E-2</v>
      </c>
      <c r="R2585" t="s">
        <v>23</v>
      </c>
      <c r="S2585">
        <v>49</v>
      </c>
      <c r="T2585" t="s">
        <v>9188</v>
      </c>
      <c r="U2585" t="s">
        <v>4576</v>
      </c>
      <c r="V2585" t="s">
        <v>75</v>
      </c>
      <c r="W2585" t="s">
        <v>4579</v>
      </c>
      <c r="X2585" t="s">
        <v>9198</v>
      </c>
      <c r="Y2585" t="s">
        <v>9166</v>
      </c>
      <c r="Z2585" t="s">
        <v>47</v>
      </c>
      <c r="AA2585" t="s">
        <v>136</v>
      </c>
    </row>
    <row r="2586" spans="1:27" x14ac:dyDescent="0.25">
      <c r="A2586">
        <v>312</v>
      </c>
      <c r="B2586">
        <v>2585</v>
      </c>
      <c r="C2586" t="s">
        <v>3185</v>
      </c>
      <c r="D2586" t="s">
        <v>15</v>
      </c>
      <c r="F2586" t="s">
        <v>82</v>
      </c>
      <c r="G2586" s="4" t="s">
        <v>207</v>
      </c>
      <c r="H2586" s="4">
        <v>3.4050925925925929E-2</v>
      </c>
      <c r="I2586" s="4">
        <v>3.8136574074074073E-2</v>
      </c>
      <c r="J2586" s="4">
        <v>3.4027777777777776E-3</v>
      </c>
      <c r="K2586" s="4">
        <v>1.7175925925925924E-2</v>
      </c>
      <c r="L2586" t="s">
        <v>5317</v>
      </c>
      <c r="M2586" t="s">
        <v>5318</v>
      </c>
      <c r="N2586" s="4">
        <v>1.6875000000000001E-2</v>
      </c>
      <c r="O2586" s="9">
        <v>1.6875000000000001E-2</v>
      </c>
      <c r="P2586">
        <v>26</v>
      </c>
      <c r="Q2586">
        <v>1.7520215633423201E-2</v>
      </c>
      <c r="R2586" t="s">
        <v>23</v>
      </c>
      <c r="S2586">
        <v>49</v>
      </c>
      <c r="T2586" t="s">
        <v>9188</v>
      </c>
      <c r="U2586" t="s">
        <v>4579</v>
      </c>
      <c r="V2586" t="s">
        <v>165</v>
      </c>
      <c r="W2586" t="s">
        <v>4579</v>
      </c>
      <c r="X2586" t="s">
        <v>9198</v>
      </c>
      <c r="Y2586" t="s">
        <v>9166</v>
      </c>
      <c r="Z2586" t="s">
        <v>47</v>
      </c>
      <c r="AA2586" t="s">
        <v>147</v>
      </c>
    </row>
    <row r="2587" spans="1:27" x14ac:dyDescent="0.25">
      <c r="A2587">
        <v>4625</v>
      </c>
      <c r="B2587">
        <v>2586</v>
      </c>
      <c r="C2587" t="s">
        <v>9029</v>
      </c>
      <c r="D2587" t="s">
        <v>15</v>
      </c>
      <c r="E2587" t="s">
        <v>81</v>
      </c>
      <c r="F2587" t="s">
        <v>82</v>
      </c>
      <c r="G2587" s="4" t="s">
        <v>186</v>
      </c>
      <c r="H2587" s="4">
        <v>3.4062500000000002E-2</v>
      </c>
      <c r="I2587" s="4">
        <v>3.7673611111111109E-2</v>
      </c>
      <c r="J2587" s="4">
        <v>3.4027777777777776E-3</v>
      </c>
      <c r="K2587" s="4">
        <v>1.7118055555555556E-2</v>
      </c>
      <c r="L2587" t="s">
        <v>6743</v>
      </c>
      <c r="M2587" t="s">
        <v>5532</v>
      </c>
      <c r="N2587" s="4">
        <v>1.6944444444444446E-2</v>
      </c>
      <c r="O2587" s="9">
        <v>1.6944444444444446E-2</v>
      </c>
      <c r="P2587">
        <v>15</v>
      </c>
      <c r="Q2587">
        <v>1.0141987829614601E-2</v>
      </c>
      <c r="R2587" t="s">
        <v>23</v>
      </c>
      <c r="S2587">
        <v>49</v>
      </c>
      <c r="T2587" t="s">
        <v>9189</v>
      </c>
      <c r="U2587" t="s">
        <v>4576</v>
      </c>
      <c r="V2587" t="s">
        <v>105</v>
      </c>
      <c r="W2587" t="s">
        <v>4579</v>
      </c>
      <c r="X2587" t="s">
        <v>9198</v>
      </c>
      <c r="Y2587" t="s">
        <v>9166</v>
      </c>
      <c r="Z2587" t="s">
        <v>47</v>
      </c>
      <c r="AA2587" t="s">
        <v>131</v>
      </c>
    </row>
    <row r="2588" spans="1:27" x14ac:dyDescent="0.25">
      <c r="A2588">
        <v>3485</v>
      </c>
      <c r="B2588">
        <v>2587</v>
      </c>
      <c r="C2588" t="s">
        <v>3186</v>
      </c>
      <c r="D2588" t="s">
        <v>15</v>
      </c>
      <c r="E2588" t="s">
        <v>1270</v>
      </c>
      <c r="F2588" t="s">
        <v>82</v>
      </c>
      <c r="G2588" s="4" t="s">
        <v>151</v>
      </c>
      <c r="H2588" s="4">
        <v>3.4062500000000002E-2</v>
      </c>
      <c r="I2588" s="4">
        <v>3.8043981481481484E-2</v>
      </c>
      <c r="J2588" s="4">
        <v>3.4027777777777776E-3</v>
      </c>
      <c r="K2588" s="4">
        <v>1.7245370370370369E-2</v>
      </c>
      <c r="L2588" t="s">
        <v>6743</v>
      </c>
      <c r="M2588" t="s">
        <v>4661</v>
      </c>
      <c r="N2588" s="4">
        <v>1.681712962962963E-2</v>
      </c>
      <c r="O2588" s="9">
        <v>1.681712962962963E-2</v>
      </c>
      <c r="P2588">
        <v>37</v>
      </c>
      <c r="Q2588">
        <v>2.48322147651007E-2</v>
      </c>
      <c r="R2588" t="s">
        <v>19</v>
      </c>
      <c r="S2588">
        <v>49</v>
      </c>
      <c r="T2588" t="s">
        <v>9189</v>
      </c>
      <c r="U2588" t="s">
        <v>4576</v>
      </c>
      <c r="V2588" t="s">
        <v>75</v>
      </c>
      <c r="W2588" t="s">
        <v>4579</v>
      </c>
      <c r="X2588" t="s">
        <v>9198</v>
      </c>
      <c r="Y2588" t="s">
        <v>9166</v>
      </c>
      <c r="Z2588" t="s">
        <v>47</v>
      </c>
      <c r="AA2588" t="s">
        <v>165</v>
      </c>
    </row>
    <row r="2589" spans="1:27" x14ac:dyDescent="0.25">
      <c r="A2589">
        <v>1161</v>
      </c>
      <c r="B2589">
        <v>2588</v>
      </c>
      <c r="C2589" t="s">
        <v>8010</v>
      </c>
      <c r="D2589" t="s">
        <v>15</v>
      </c>
      <c r="E2589" t="s">
        <v>3187</v>
      </c>
      <c r="F2589" t="s">
        <v>983</v>
      </c>
      <c r="G2589" s="4" t="s">
        <v>1011</v>
      </c>
      <c r="H2589" s="4">
        <v>3.4062500000000002E-2</v>
      </c>
      <c r="I2589" s="4">
        <v>3.7650462962962962E-2</v>
      </c>
      <c r="J2589" s="4">
        <v>3.4027777777777776E-3</v>
      </c>
      <c r="K2589" s="4">
        <v>1.6655092592592593E-2</v>
      </c>
      <c r="L2589" t="s">
        <v>6743</v>
      </c>
      <c r="M2589" t="s">
        <v>5038</v>
      </c>
      <c r="N2589" s="4">
        <v>1.7407407407407406E-2</v>
      </c>
      <c r="O2589" s="9">
        <v>1.7407407407407406E-2</v>
      </c>
      <c r="P2589">
        <v>-65</v>
      </c>
      <c r="Q2589">
        <v>-4.51702571230021E-2</v>
      </c>
      <c r="R2589" t="s">
        <v>43</v>
      </c>
      <c r="S2589">
        <v>49</v>
      </c>
      <c r="T2589" t="s">
        <v>9189</v>
      </c>
      <c r="U2589" t="s">
        <v>4576</v>
      </c>
      <c r="V2589" t="s">
        <v>136</v>
      </c>
      <c r="W2589" t="s">
        <v>4579</v>
      </c>
      <c r="X2589" t="s">
        <v>9198</v>
      </c>
      <c r="Y2589" t="s">
        <v>9166</v>
      </c>
      <c r="Z2589" t="s">
        <v>47</v>
      </c>
      <c r="AA2589" t="s">
        <v>191</v>
      </c>
    </row>
    <row r="2590" spans="1:27" x14ac:dyDescent="0.25">
      <c r="A2590">
        <v>2123</v>
      </c>
      <c r="B2590">
        <v>2589</v>
      </c>
      <c r="C2590" t="s">
        <v>3188</v>
      </c>
      <c r="D2590" t="s">
        <v>15</v>
      </c>
      <c r="F2590" t="s">
        <v>110</v>
      </c>
      <c r="G2590" s="4" t="s">
        <v>135</v>
      </c>
      <c r="H2590" s="4">
        <v>3.4062500000000002E-2</v>
      </c>
      <c r="I2590" s="4">
        <v>3.5509259259259261E-2</v>
      </c>
      <c r="J2590" s="4">
        <v>3.4027777777777776E-3</v>
      </c>
      <c r="K2590" s="4">
        <v>1.6759259259259258E-2</v>
      </c>
      <c r="L2590" t="s">
        <v>6743</v>
      </c>
      <c r="M2590" t="s">
        <v>5851</v>
      </c>
      <c r="N2590" s="4">
        <v>1.7303240740740741E-2</v>
      </c>
      <c r="O2590" s="9">
        <v>1.7303240740740741E-2</v>
      </c>
      <c r="P2590">
        <v>-47</v>
      </c>
      <c r="Q2590">
        <v>-3.2458563535911603E-2</v>
      </c>
      <c r="R2590" t="s">
        <v>43</v>
      </c>
      <c r="S2590">
        <v>49</v>
      </c>
      <c r="T2590" t="s">
        <v>9188</v>
      </c>
      <c r="U2590" t="s">
        <v>4579</v>
      </c>
      <c r="V2590" t="s">
        <v>136</v>
      </c>
      <c r="W2590" t="s">
        <v>4579</v>
      </c>
      <c r="X2590" t="s">
        <v>9198</v>
      </c>
      <c r="Y2590" t="s">
        <v>9166</v>
      </c>
      <c r="Z2590" t="s">
        <v>47</v>
      </c>
      <c r="AA2590" t="s">
        <v>9170</v>
      </c>
    </row>
    <row r="2591" spans="1:27" x14ac:dyDescent="0.25">
      <c r="A2591">
        <v>1560</v>
      </c>
      <c r="B2591">
        <v>2590</v>
      </c>
      <c r="C2591" t="s">
        <v>8887</v>
      </c>
      <c r="D2591" t="s">
        <v>15</v>
      </c>
      <c r="E2591" t="s">
        <v>3189</v>
      </c>
      <c r="F2591" t="s">
        <v>82</v>
      </c>
      <c r="G2591" s="4" t="s">
        <v>18</v>
      </c>
      <c r="H2591" s="4">
        <v>3.4074074074074076E-2</v>
      </c>
      <c r="I2591" s="4">
        <v>3.8229166666666668E-2</v>
      </c>
      <c r="J2591" s="4">
        <v>3.4027777777777776E-3</v>
      </c>
      <c r="K2591" s="4">
        <v>1.7164351851851851E-2</v>
      </c>
      <c r="L2591" t="s">
        <v>4858</v>
      </c>
      <c r="M2591" t="s">
        <v>4870</v>
      </c>
      <c r="N2591" s="4">
        <v>1.6909722222222222E-2</v>
      </c>
      <c r="O2591" s="9">
        <v>1.6909722222222222E-2</v>
      </c>
      <c r="P2591">
        <v>22</v>
      </c>
      <c r="Q2591">
        <v>1.48347943358058E-2</v>
      </c>
      <c r="R2591" t="s">
        <v>23</v>
      </c>
      <c r="S2591">
        <v>49</v>
      </c>
      <c r="T2591" t="s">
        <v>9188</v>
      </c>
      <c r="U2591" t="s">
        <v>4576</v>
      </c>
      <c r="V2591" t="s">
        <v>105</v>
      </c>
      <c r="W2591" t="s">
        <v>4579</v>
      </c>
      <c r="X2591" t="s">
        <v>9198</v>
      </c>
      <c r="Y2591" t="s">
        <v>9166</v>
      </c>
      <c r="Z2591" t="s">
        <v>47</v>
      </c>
      <c r="AA2591" t="s">
        <v>144</v>
      </c>
    </row>
    <row r="2592" spans="1:27" x14ac:dyDescent="0.25">
      <c r="A2592">
        <v>6086</v>
      </c>
      <c r="B2592">
        <v>2591</v>
      </c>
      <c r="C2592" t="s">
        <v>3190</v>
      </c>
      <c r="D2592" t="s">
        <v>15</v>
      </c>
      <c r="E2592" t="s">
        <v>3191</v>
      </c>
      <c r="F2592" t="s">
        <v>630</v>
      </c>
      <c r="G2592" s="4" t="s">
        <v>135</v>
      </c>
      <c r="H2592" s="4">
        <v>3.4074074074074076E-2</v>
      </c>
      <c r="I2592" s="4">
        <v>3.8206018518518521E-2</v>
      </c>
      <c r="J2592" s="4">
        <v>3.4027777777777776E-3</v>
      </c>
      <c r="K2592" s="4">
        <v>1.7106481481481483E-2</v>
      </c>
      <c r="L2592" t="s">
        <v>4858</v>
      </c>
      <c r="M2592" t="s">
        <v>5035</v>
      </c>
      <c r="N2592" s="4">
        <v>1.6967592592592593E-2</v>
      </c>
      <c r="O2592" s="9">
        <v>1.6967592592592593E-2</v>
      </c>
      <c r="P2592">
        <v>12</v>
      </c>
      <c r="Q2592">
        <v>8.1190798376183995E-3</v>
      </c>
      <c r="R2592" t="s">
        <v>23</v>
      </c>
      <c r="S2592">
        <v>49</v>
      </c>
      <c r="T2592" t="s">
        <v>9188</v>
      </c>
      <c r="U2592" t="s">
        <v>4576</v>
      </c>
      <c r="V2592" t="s">
        <v>136</v>
      </c>
      <c r="W2592" t="s">
        <v>4579</v>
      </c>
      <c r="X2592" t="s">
        <v>9198</v>
      </c>
      <c r="Y2592" t="s">
        <v>9166</v>
      </c>
      <c r="Z2592" t="s">
        <v>47</v>
      </c>
      <c r="AA2592" t="s">
        <v>128</v>
      </c>
    </row>
    <row r="2593" spans="1:27" x14ac:dyDescent="0.25">
      <c r="A2593">
        <v>3706</v>
      </c>
      <c r="B2593">
        <v>2592</v>
      </c>
      <c r="C2593" t="s">
        <v>4857</v>
      </c>
      <c r="D2593" t="s">
        <v>15</v>
      </c>
      <c r="F2593" t="s">
        <v>82</v>
      </c>
      <c r="G2593" s="4" t="s">
        <v>18</v>
      </c>
      <c r="H2593" s="4">
        <v>3.4074074074074076E-2</v>
      </c>
      <c r="I2593" s="4">
        <v>3.802083333333333E-2</v>
      </c>
      <c r="J2593" s="4">
        <v>3.4027777777777776E-3</v>
      </c>
      <c r="K2593" s="4">
        <v>1.7071759259259259E-2</v>
      </c>
      <c r="L2593" t="s">
        <v>4858</v>
      </c>
      <c r="M2593" t="s">
        <v>4859</v>
      </c>
      <c r="N2593" s="4">
        <v>1.7002314814814814E-2</v>
      </c>
      <c r="O2593" s="9">
        <v>1.7002314814814814E-2</v>
      </c>
      <c r="P2593">
        <v>6</v>
      </c>
      <c r="Q2593">
        <v>4.0677966101694898E-3</v>
      </c>
      <c r="R2593" t="s">
        <v>23</v>
      </c>
      <c r="S2593">
        <v>49</v>
      </c>
      <c r="T2593" t="s">
        <v>9188</v>
      </c>
      <c r="U2593" t="s">
        <v>4579</v>
      </c>
      <c r="V2593" t="s">
        <v>105</v>
      </c>
      <c r="W2593" t="s">
        <v>4579</v>
      </c>
      <c r="X2593" t="s">
        <v>9198</v>
      </c>
      <c r="Y2593" t="s">
        <v>9166</v>
      </c>
      <c r="Z2593" t="s">
        <v>47</v>
      </c>
      <c r="AA2593" t="s">
        <v>119</v>
      </c>
    </row>
    <row r="2594" spans="1:27" x14ac:dyDescent="0.25">
      <c r="A2594">
        <v>3732</v>
      </c>
      <c r="B2594">
        <v>2593</v>
      </c>
      <c r="C2594" t="s">
        <v>3192</v>
      </c>
      <c r="D2594" t="s">
        <v>15</v>
      </c>
      <c r="F2594" t="s">
        <v>3193</v>
      </c>
      <c r="G2594" s="4" t="s">
        <v>30</v>
      </c>
      <c r="H2594" s="4">
        <v>3.408564814814815E-2</v>
      </c>
      <c r="I2594" s="4">
        <v>3.8321759259259257E-2</v>
      </c>
      <c r="J2594" s="4">
        <v>3.414351851851852E-3</v>
      </c>
      <c r="K2594" s="4">
        <v>1.7384259259259259E-2</v>
      </c>
      <c r="L2594" t="s">
        <v>6242</v>
      </c>
      <c r="M2594" t="s">
        <v>4881</v>
      </c>
      <c r="N2594" s="4">
        <v>1.6701388888888891E-2</v>
      </c>
      <c r="O2594" s="9">
        <v>1.6701388888888891E-2</v>
      </c>
      <c r="P2594">
        <v>59</v>
      </c>
      <c r="Q2594">
        <v>3.9280958721704402E-2</v>
      </c>
      <c r="R2594" t="s">
        <v>19</v>
      </c>
      <c r="S2594">
        <v>49</v>
      </c>
      <c r="T2594" t="s">
        <v>9188</v>
      </c>
      <c r="U2594" t="s">
        <v>4579</v>
      </c>
      <c r="V2594" t="s">
        <v>75</v>
      </c>
      <c r="W2594" t="s">
        <v>4579</v>
      </c>
      <c r="X2594" t="s">
        <v>9198</v>
      </c>
      <c r="Y2594" t="s">
        <v>9166</v>
      </c>
      <c r="Z2594" t="s">
        <v>47</v>
      </c>
      <c r="AA2594" t="s">
        <v>9175</v>
      </c>
    </row>
    <row r="2595" spans="1:27" x14ac:dyDescent="0.25">
      <c r="A2595">
        <v>4992</v>
      </c>
      <c r="B2595">
        <v>2594</v>
      </c>
      <c r="C2595" t="s">
        <v>6390</v>
      </c>
      <c r="D2595" t="s">
        <v>15</v>
      </c>
      <c r="F2595" t="s">
        <v>74</v>
      </c>
      <c r="G2595" s="4" t="s">
        <v>1054</v>
      </c>
      <c r="H2595" s="4">
        <v>3.4097222222222223E-2</v>
      </c>
      <c r="I2595" s="4">
        <v>3.8715277777777779E-2</v>
      </c>
      <c r="J2595" s="4">
        <v>3.414351851851852E-3</v>
      </c>
      <c r="K2595" s="4">
        <v>1.6851851851851851E-2</v>
      </c>
      <c r="L2595" t="s">
        <v>6391</v>
      </c>
      <c r="M2595" t="s">
        <v>5032</v>
      </c>
      <c r="N2595" s="4">
        <v>1.7245370370370369E-2</v>
      </c>
      <c r="O2595" s="9">
        <v>1.7245370370370369E-2</v>
      </c>
      <c r="P2595">
        <v>-34</v>
      </c>
      <c r="Q2595">
        <v>-2.3351648351648401E-2</v>
      </c>
      <c r="R2595" t="s">
        <v>43</v>
      </c>
      <c r="S2595">
        <v>49</v>
      </c>
      <c r="T2595" t="s">
        <v>9188</v>
      </c>
      <c r="U2595" t="s">
        <v>4579</v>
      </c>
      <c r="V2595" t="s">
        <v>195</v>
      </c>
      <c r="W2595" t="s">
        <v>4579</v>
      </c>
      <c r="X2595" t="s">
        <v>9198</v>
      </c>
      <c r="Y2595" t="s">
        <v>9166</v>
      </c>
      <c r="Z2595" t="s">
        <v>47</v>
      </c>
      <c r="AA2595" t="s">
        <v>62</v>
      </c>
    </row>
    <row r="2596" spans="1:27" x14ac:dyDescent="0.25">
      <c r="A2596">
        <v>3164</v>
      </c>
      <c r="B2596">
        <v>2595</v>
      </c>
      <c r="C2596" t="s">
        <v>3194</v>
      </c>
      <c r="D2596" t="s">
        <v>15</v>
      </c>
      <c r="F2596" t="s">
        <v>3195</v>
      </c>
      <c r="G2596" s="4" t="s">
        <v>135</v>
      </c>
      <c r="H2596" s="4">
        <v>3.4108796296296297E-2</v>
      </c>
      <c r="I2596" s="4">
        <v>3.8518518518518521E-2</v>
      </c>
      <c r="J2596" s="4">
        <v>3.414351851851852E-3</v>
      </c>
      <c r="K2596" s="4">
        <v>1.7534722222222222E-2</v>
      </c>
      <c r="L2596" t="s">
        <v>6849</v>
      </c>
      <c r="M2596" t="s">
        <v>5870</v>
      </c>
      <c r="N2596" s="4">
        <v>1.6574074074074074E-2</v>
      </c>
      <c r="O2596" s="9">
        <v>1.6574074074074074E-2</v>
      </c>
      <c r="P2596">
        <v>83</v>
      </c>
      <c r="Q2596">
        <v>5.4785478547854802E-2</v>
      </c>
      <c r="R2596" t="s">
        <v>19</v>
      </c>
      <c r="S2596">
        <v>49</v>
      </c>
      <c r="T2596" t="s">
        <v>9188</v>
      </c>
      <c r="U2596" t="s">
        <v>4579</v>
      </c>
      <c r="V2596" t="s">
        <v>136</v>
      </c>
      <c r="W2596" t="s">
        <v>4579</v>
      </c>
      <c r="X2596" t="s">
        <v>9198</v>
      </c>
      <c r="Y2596" t="s">
        <v>9166</v>
      </c>
      <c r="Z2596" t="s">
        <v>47</v>
      </c>
      <c r="AA2596" t="s">
        <v>58</v>
      </c>
    </row>
    <row r="2597" spans="1:27" x14ac:dyDescent="0.25">
      <c r="A2597">
        <v>3277</v>
      </c>
      <c r="B2597">
        <v>2596</v>
      </c>
      <c r="C2597" t="s">
        <v>6744</v>
      </c>
      <c r="D2597" t="s">
        <v>15</v>
      </c>
      <c r="F2597" t="s">
        <v>1169</v>
      </c>
      <c r="G2597" s="4" t="s">
        <v>135</v>
      </c>
      <c r="H2597" s="4">
        <v>3.412037037037037E-2</v>
      </c>
      <c r="I2597" s="4">
        <v>3.7708333333333337E-2</v>
      </c>
      <c r="J2597" s="4">
        <v>3.414351851851852E-3</v>
      </c>
      <c r="K2597" s="4">
        <v>1.6631944444444446E-2</v>
      </c>
      <c r="L2597" t="s">
        <v>6745</v>
      </c>
      <c r="M2597" t="s">
        <v>6234</v>
      </c>
      <c r="N2597" s="4">
        <v>1.7488425925925925E-2</v>
      </c>
      <c r="O2597" s="9">
        <v>1.7488425925925925E-2</v>
      </c>
      <c r="P2597">
        <v>-74</v>
      </c>
      <c r="Q2597">
        <v>-5.1496172581767599E-2</v>
      </c>
      <c r="R2597" t="s">
        <v>43</v>
      </c>
      <c r="S2597">
        <v>49</v>
      </c>
      <c r="T2597" t="s">
        <v>9188</v>
      </c>
      <c r="U2597" t="s">
        <v>4579</v>
      </c>
      <c r="V2597" t="s">
        <v>136</v>
      </c>
      <c r="W2597" t="s">
        <v>4579</v>
      </c>
      <c r="X2597" t="s">
        <v>9198</v>
      </c>
      <c r="Y2597" t="s">
        <v>9166</v>
      </c>
      <c r="Z2597" t="s">
        <v>47</v>
      </c>
      <c r="AA2597" t="s">
        <v>187</v>
      </c>
    </row>
    <row r="2598" spans="1:27" x14ac:dyDescent="0.25">
      <c r="A2598">
        <v>3613</v>
      </c>
      <c r="B2598">
        <v>2597</v>
      </c>
      <c r="C2598" t="s">
        <v>3196</v>
      </c>
      <c r="D2598" t="s">
        <v>15</v>
      </c>
      <c r="F2598" t="s">
        <v>61</v>
      </c>
      <c r="G2598" s="4" t="s">
        <v>1011</v>
      </c>
      <c r="H2598" s="4">
        <v>3.4131944444444444E-2</v>
      </c>
      <c r="I2598" s="4">
        <v>3.7754629629629631E-2</v>
      </c>
      <c r="J2598" s="4">
        <v>3.414351851851852E-3</v>
      </c>
      <c r="K2598" s="4">
        <v>1.6666666666666666E-2</v>
      </c>
      <c r="L2598" t="s">
        <v>6392</v>
      </c>
      <c r="M2598" t="s">
        <v>5299</v>
      </c>
      <c r="N2598" s="4">
        <v>1.7465277777777777E-2</v>
      </c>
      <c r="O2598" s="9">
        <v>1.7465277777777777E-2</v>
      </c>
      <c r="P2598">
        <v>-69</v>
      </c>
      <c r="Q2598">
        <v>-4.7916666666666698E-2</v>
      </c>
      <c r="R2598" t="s">
        <v>43</v>
      </c>
      <c r="S2598">
        <v>49</v>
      </c>
      <c r="T2598" t="s">
        <v>9189</v>
      </c>
      <c r="U2598" t="s">
        <v>4579</v>
      </c>
      <c r="V2598" t="s">
        <v>136</v>
      </c>
      <c r="W2598" t="s">
        <v>4579</v>
      </c>
      <c r="X2598" t="s">
        <v>9198</v>
      </c>
      <c r="Y2598" t="s">
        <v>9166</v>
      </c>
      <c r="Z2598" t="s">
        <v>47</v>
      </c>
      <c r="AA2598" t="s">
        <v>9171</v>
      </c>
    </row>
    <row r="2599" spans="1:27" x14ac:dyDescent="0.25">
      <c r="A2599">
        <v>1129</v>
      </c>
      <c r="B2599">
        <v>2598</v>
      </c>
      <c r="C2599" t="s">
        <v>8997</v>
      </c>
      <c r="D2599" t="s">
        <v>15</v>
      </c>
      <c r="E2599" t="s">
        <v>1168</v>
      </c>
      <c r="F2599" t="s">
        <v>82</v>
      </c>
      <c r="G2599" s="4" t="s">
        <v>1011</v>
      </c>
      <c r="H2599" s="4">
        <v>3.4131944444444444E-2</v>
      </c>
      <c r="I2599" s="4">
        <v>3.5729166666666666E-2</v>
      </c>
      <c r="J2599" s="4">
        <v>3.414351851851852E-3</v>
      </c>
      <c r="K2599" s="4">
        <v>1.7060185185185185E-2</v>
      </c>
      <c r="L2599" t="s">
        <v>6392</v>
      </c>
      <c r="M2599" t="s">
        <v>4668</v>
      </c>
      <c r="N2599" s="4">
        <v>1.7071759259259259E-2</v>
      </c>
      <c r="O2599" s="9">
        <v>1.7071759259259259E-2</v>
      </c>
      <c r="P2599">
        <v>-1</v>
      </c>
      <c r="Q2599">
        <v>-6.7842605156037997E-4</v>
      </c>
      <c r="R2599" t="s">
        <v>23</v>
      </c>
      <c r="S2599">
        <v>49</v>
      </c>
      <c r="T2599" t="s">
        <v>9189</v>
      </c>
      <c r="U2599" t="s">
        <v>4576</v>
      </c>
      <c r="V2599" t="s">
        <v>136</v>
      </c>
      <c r="W2599" t="s">
        <v>4579</v>
      </c>
      <c r="X2599" t="s">
        <v>9198</v>
      </c>
      <c r="Y2599" t="s">
        <v>9166</v>
      </c>
      <c r="Z2599" t="s">
        <v>47</v>
      </c>
      <c r="AA2599" t="s">
        <v>117</v>
      </c>
    </row>
    <row r="2600" spans="1:27" x14ac:dyDescent="0.25">
      <c r="A2600">
        <v>2653</v>
      </c>
      <c r="B2600">
        <v>2599</v>
      </c>
      <c r="C2600" t="s">
        <v>3197</v>
      </c>
      <c r="D2600" t="s">
        <v>15</v>
      </c>
      <c r="E2600" t="s">
        <v>3198</v>
      </c>
      <c r="F2600" t="s">
        <v>1207</v>
      </c>
      <c r="G2600" s="4" t="s">
        <v>18</v>
      </c>
      <c r="H2600" s="4">
        <v>3.4143518518518517E-2</v>
      </c>
      <c r="I2600" s="4">
        <v>3.5381944444444445E-2</v>
      </c>
      <c r="J2600" s="4">
        <v>3.414351851851852E-3</v>
      </c>
      <c r="K2600" s="4">
        <v>1.6215277777777776E-2</v>
      </c>
      <c r="L2600" t="s">
        <v>7238</v>
      </c>
      <c r="M2600" t="s">
        <v>5016</v>
      </c>
      <c r="N2600" s="4">
        <v>1.7928240740740741E-2</v>
      </c>
      <c r="O2600" s="9">
        <v>1.7928240740740741E-2</v>
      </c>
      <c r="P2600">
        <v>-148</v>
      </c>
      <c r="Q2600">
        <v>-0.105638829407566</v>
      </c>
      <c r="R2600" t="s">
        <v>43</v>
      </c>
      <c r="S2600">
        <v>49</v>
      </c>
      <c r="T2600" t="s">
        <v>9188</v>
      </c>
      <c r="U2600" t="s">
        <v>4576</v>
      </c>
      <c r="V2600" t="s">
        <v>105</v>
      </c>
      <c r="W2600" t="s">
        <v>4579</v>
      </c>
      <c r="X2600" t="s">
        <v>9198</v>
      </c>
      <c r="Y2600" t="s">
        <v>9166</v>
      </c>
      <c r="Z2600" t="s">
        <v>47</v>
      </c>
      <c r="AA2600" t="s">
        <v>79</v>
      </c>
    </row>
    <row r="2601" spans="1:27" x14ac:dyDescent="0.25">
      <c r="A2601">
        <v>6100</v>
      </c>
      <c r="B2601">
        <v>2600</v>
      </c>
      <c r="C2601" t="s">
        <v>3199</v>
      </c>
      <c r="D2601" t="s">
        <v>15</v>
      </c>
      <c r="F2601" t="s">
        <v>3200</v>
      </c>
      <c r="G2601" s="4" t="s">
        <v>18</v>
      </c>
      <c r="H2601" s="4">
        <v>3.4143518518518517E-2</v>
      </c>
      <c r="I2601" s="4">
        <v>3.8518518518518521E-2</v>
      </c>
      <c r="J2601" s="4">
        <v>3.414351851851852E-3</v>
      </c>
      <c r="K2601" s="4">
        <v>1.7453703703703704E-2</v>
      </c>
      <c r="L2601" t="s">
        <v>7238</v>
      </c>
      <c r="M2601" t="s">
        <v>5553</v>
      </c>
      <c r="N2601" s="4">
        <v>1.6689814814814814E-2</v>
      </c>
      <c r="O2601" s="9">
        <v>1.6689814814814814E-2</v>
      </c>
      <c r="P2601">
        <v>66</v>
      </c>
      <c r="Q2601">
        <v>4.3766578249336899E-2</v>
      </c>
      <c r="R2601" t="s">
        <v>19</v>
      </c>
      <c r="S2601">
        <v>49</v>
      </c>
      <c r="T2601" t="s">
        <v>9188</v>
      </c>
      <c r="U2601" t="s">
        <v>4579</v>
      </c>
      <c r="V2601" t="s">
        <v>105</v>
      </c>
      <c r="W2601" t="s">
        <v>4579</v>
      </c>
      <c r="X2601" t="s">
        <v>9198</v>
      </c>
      <c r="Y2601" t="s">
        <v>9166</v>
      </c>
      <c r="Z2601" t="s">
        <v>47</v>
      </c>
      <c r="AA2601" t="s">
        <v>9170</v>
      </c>
    </row>
    <row r="2602" spans="1:27" x14ac:dyDescent="0.25">
      <c r="A2602">
        <v>1849</v>
      </c>
      <c r="B2602">
        <v>2601</v>
      </c>
      <c r="C2602" t="s">
        <v>3201</v>
      </c>
      <c r="D2602" t="s">
        <v>15</v>
      </c>
      <c r="E2602" t="s">
        <v>3202</v>
      </c>
      <c r="F2602" t="s">
        <v>29</v>
      </c>
      <c r="G2602" s="4" t="s">
        <v>135</v>
      </c>
      <c r="H2602" s="4">
        <v>3.4155092592592591E-2</v>
      </c>
      <c r="I2602" s="4">
        <v>3.4664351851851849E-2</v>
      </c>
      <c r="J2602" s="4">
        <v>3.414351851851852E-3</v>
      </c>
      <c r="K2602" s="4">
        <v>1.3680555555555555E-2</v>
      </c>
      <c r="L2602" t="s">
        <v>5857</v>
      </c>
      <c r="M2602" t="s">
        <v>6187</v>
      </c>
      <c r="N2602" s="4">
        <v>2.0474537037037038E-2</v>
      </c>
      <c r="O2602" s="9">
        <v>2.0474537037037038E-2</v>
      </c>
      <c r="P2602">
        <v>-587</v>
      </c>
      <c r="Q2602">
        <v>-0.49661590524534699</v>
      </c>
      <c r="R2602" t="s">
        <v>43</v>
      </c>
      <c r="S2602">
        <v>49</v>
      </c>
      <c r="T2602" t="s">
        <v>9188</v>
      </c>
      <c r="U2602" t="s">
        <v>4576</v>
      </c>
      <c r="V2602" t="s">
        <v>136</v>
      </c>
      <c r="W2602" t="s">
        <v>4579</v>
      </c>
      <c r="X2602" t="s">
        <v>9198</v>
      </c>
      <c r="Y2602" t="s">
        <v>9166</v>
      </c>
      <c r="Z2602" t="s">
        <v>47</v>
      </c>
      <c r="AA2602" t="s">
        <v>141</v>
      </c>
    </row>
    <row r="2603" spans="1:27" x14ac:dyDescent="0.25">
      <c r="A2603">
        <v>2110</v>
      </c>
      <c r="B2603">
        <v>2602</v>
      </c>
      <c r="C2603" t="s">
        <v>5856</v>
      </c>
      <c r="D2603" t="s">
        <v>15</v>
      </c>
      <c r="F2603" t="s">
        <v>776</v>
      </c>
      <c r="G2603" s="4" t="s">
        <v>151</v>
      </c>
      <c r="H2603" s="4">
        <v>3.4155092592592591E-2</v>
      </c>
      <c r="I2603" s="4">
        <v>3.8194444444444448E-2</v>
      </c>
      <c r="J2603" s="4">
        <v>3.414351851851852E-3</v>
      </c>
      <c r="K2603" s="4">
        <v>1.712962962962963E-2</v>
      </c>
      <c r="L2603" t="s">
        <v>5857</v>
      </c>
      <c r="M2603" t="s">
        <v>4867</v>
      </c>
      <c r="N2603" s="4">
        <v>1.7025462962962964E-2</v>
      </c>
      <c r="O2603" s="9">
        <v>1.7025462962962964E-2</v>
      </c>
      <c r="P2603">
        <v>9</v>
      </c>
      <c r="Q2603">
        <v>6.0810810810810797E-3</v>
      </c>
      <c r="R2603" t="s">
        <v>23</v>
      </c>
      <c r="S2603">
        <v>49</v>
      </c>
      <c r="T2603" t="s">
        <v>9189</v>
      </c>
      <c r="U2603" t="s">
        <v>4579</v>
      </c>
      <c r="V2603" t="s">
        <v>75</v>
      </c>
      <c r="W2603" t="s">
        <v>4579</v>
      </c>
      <c r="X2603" t="s">
        <v>9198</v>
      </c>
      <c r="Y2603" t="s">
        <v>9166</v>
      </c>
      <c r="Z2603" t="s">
        <v>47</v>
      </c>
      <c r="AA2603" t="s">
        <v>136</v>
      </c>
    </row>
    <row r="2604" spans="1:27" x14ac:dyDescent="0.25">
      <c r="A2604">
        <v>976</v>
      </c>
      <c r="B2604">
        <v>2603</v>
      </c>
      <c r="C2604" t="s">
        <v>3203</v>
      </c>
      <c r="D2604" t="s">
        <v>15</v>
      </c>
      <c r="E2604" t="s">
        <v>3204</v>
      </c>
      <c r="F2604" t="s">
        <v>82</v>
      </c>
      <c r="G2604" s="4" t="s">
        <v>207</v>
      </c>
      <c r="H2604" s="4">
        <v>3.4166666666666665E-2</v>
      </c>
      <c r="I2604" s="4">
        <v>3.5856481481481482E-2</v>
      </c>
      <c r="J2604" s="4">
        <v>3.414351851851852E-3</v>
      </c>
      <c r="K2604" s="4">
        <v>1.712962962962963E-2</v>
      </c>
      <c r="L2604" t="s">
        <v>6243</v>
      </c>
      <c r="M2604" t="s">
        <v>4867</v>
      </c>
      <c r="N2604" s="4">
        <v>1.7037037037037038E-2</v>
      </c>
      <c r="O2604" s="9">
        <v>1.7037037037037038E-2</v>
      </c>
      <c r="P2604">
        <v>8</v>
      </c>
      <c r="Q2604">
        <v>5.40540540540541E-3</v>
      </c>
      <c r="R2604" t="s">
        <v>23</v>
      </c>
      <c r="S2604">
        <v>49</v>
      </c>
      <c r="T2604" t="s">
        <v>9188</v>
      </c>
      <c r="U2604" t="s">
        <v>4576</v>
      </c>
      <c r="V2604" t="s">
        <v>165</v>
      </c>
      <c r="W2604" t="s">
        <v>4579</v>
      </c>
      <c r="X2604" t="s">
        <v>9198</v>
      </c>
      <c r="Y2604" t="s">
        <v>9166</v>
      </c>
      <c r="Z2604" t="s">
        <v>47</v>
      </c>
      <c r="AA2604" t="s">
        <v>136</v>
      </c>
    </row>
    <row r="2605" spans="1:27" x14ac:dyDescent="0.25">
      <c r="A2605">
        <v>5226</v>
      </c>
      <c r="B2605">
        <v>2604</v>
      </c>
      <c r="C2605" t="s">
        <v>6393</v>
      </c>
      <c r="D2605" t="s">
        <v>15</v>
      </c>
      <c r="F2605" t="s">
        <v>2073</v>
      </c>
      <c r="G2605" s="4" t="s">
        <v>1011</v>
      </c>
      <c r="H2605" s="4">
        <v>3.4166666666666665E-2</v>
      </c>
      <c r="I2605" s="4">
        <v>3.8206018518518521E-2</v>
      </c>
      <c r="J2605" s="4">
        <v>3.414351851851852E-3</v>
      </c>
      <c r="K2605" s="4">
        <v>1.695601851851852E-2</v>
      </c>
      <c r="L2605" t="s">
        <v>6243</v>
      </c>
      <c r="M2605" t="s">
        <v>5855</v>
      </c>
      <c r="N2605" s="4">
        <v>1.7210648148148149E-2</v>
      </c>
      <c r="O2605" s="9">
        <v>1.7210648148148149E-2</v>
      </c>
      <c r="P2605">
        <v>-22</v>
      </c>
      <c r="Q2605">
        <v>-1.5017064846416401E-2</v>
      </c>
      <c r="R2605" t="s">
        <v>23</v>
      </c>
      <c r="S2605">
        <v>49</v>
      </c>
      <c r="T2605" t="s">
        <v>9189</v>
      </c>
      <c r="U2605" t="s">
        <v>4579</v>
      </c>
      <c r="V2605" t="s">
        <v>136</v>
      </c>
      <c r="W2605" t="s">
        <v>4579</v>
      </c>
      <c r="X2605" t="s">
        <v>9198</v>
      </c>
      <c r="Y2605" t="s">
        <v>9166</v>
      </c>
      <c r="Z2605" t="s">
        <v>47</v>
      </c>
      <c r="AA2605" t="s">
        <v>91</v>
      </c>
    </row>
    <row r="2606" spans="1:27" x14ac:dyDescent="0.25">
      <c r="A2606">
        <v>1491</v>
      </c>
      <c r="B2606">
        <v>2605</v>
      </c>
      <c r="C2606" t="s">
        <v>3205</v>
      </c>
      <c r="D2606" t="s">
        <v>15</v>
      </c>
      <c r="F2606" t="s">
        <v>3206</v>
      </c>
      <c r="G2606" s="4" t="s">
        <v>30</v>
      </c>
      <c r="H2606" s="4">
        <v>3.4166666666666665E-2</v>
      </c>
      <c r="I2606" s="4">
        <v>3.8032407407407411E-2</v>
      </c>
      <c r="J2606" s="4">
        <v>3.414351851851852E-3</v>
      </c>
      <c r="K2606" s="4">
        <v>1.7187500000000001E-2</v>
      </c>
      <c r="L2606" t="s">
        <v>6243</v>
      </c>
      <c r="M2606" t="s">
        <v>4665</v>
      </c>
      <c r="N2606" s="4">
        <v>1.6979166666666667E-2</v>
      </c>
      <c r="O2606" s="9">
        <v>1.6979166666666667E-2</v>
      </c>
      <c r="P2606">
        <v>18</v>
      </c>
      <c r="Q2606">
        <v>1.21212121212121E-2</v>
      </c>
      <c r="R2606" t="s">
        <v>23</v>
      </c>
      <c r="S2606">
        <v>49</v>
      </c>
      <c r="T2606" t="s">
        <v>9188</v>
      </c>
      <c r="U2606" t="s">
        <v>4579</v>
      </c>
      <c r="V2606" t="s">
        <v>75</v>
      </c>
      <c r="W2606" t="s">
        <v>4579</v>
      </c>
      <c r="X2606" t="s">
        <v>9198</v>
      </c>
      <c r="Y2606" t="s">
        <v>9166</v>
      </c>
      <c r="Z2606" t="s">
        <v>47</v>
      </c>
      <c r="AA2606" t="s">
        <v>149</v>
      </c>
    </row>
    <row r="2607" spans="1:27" x14ac:dyDescent="0.25">
      <c r="A2607">
        <v>3268</v>
      </c>
      <c r="B2607">
        <v>2606</v>
      </c>
      <c r="C2607" t="s">
        <v>7388</v>
      </c>
      <c r="D2607" t="s">
        <v>15</v>
      </c>
      <c r="E2607" t="s">
        <v>544</v>
      </c>
      <c r="F2607" t="s">
        <v>319</v>
      </c>
      <c r="G2607" s="4" t="s">
        <v>1011</v>
      </c>
      <c r="H2607" s="4">
        <v>3.4166666666666665E-2</v>
      </c>
      <c r="I2607" s="4">
        <v>3.5185185185185187E-2</v>
      </c>
      <c r="J2607" s="4">
        <v>3.414351851851852E-3</v>
      </c>
      <c r="K2607" s="4">
        <v>1.7048611111111112E-2</v>
      </c>
      <c r="L2607" t="s">
        <v>6243</v>
      </c>
      <c r="M2607" t="s">
        <v>4672</v>
      </c>
      <c r="N2607" s="4">
        <v>1.7118055555555556E-2</v>
      </c>
      <c r="O2607" s="9">
        <v>1.7118055555555556E-2</v>
      </c>
      <c r="P2607">
        <v>-6</v>
      </c>
      <c r="Q2607">
        <v>-4.0733197556008099E-3</v>
      </c>
      <c r="R2607" t="s">
        <v>23</v>
      </c>
      <c r="S2607">
        <v>49</v>
      </c>
      <c r="T2607" t="s">
        <v>9189</v>
      </c>
      <c r="U2607" t="s">
        <v>4576</v>
      </c>
      <c r="V2607" t="s">
        <v>136</v>
      </c>
      <c r="W2607" t="s">
        <v>4579</v>
      </c>
      <c r="X2607" t="s">
        <v>9198</v>
      </c>
      <c r="Y2607" t="s">
        <v>9166</v>
      </c>
      <c r="Z2607" t="s">
        <v>47</v>
      </c>
      <c r="AA2607" t="s">
        <v>114</v>
      </c>
    </row>
    <row r="2608" spans="1:27" x14ac:dyDescent="0.25">
      <c r="A2608">
        <v>4645</v>
      </c>
      <c r="B2608">
        <v>2607</v>
      </c>
      <c r="C2608" t="s">
        <v>546</v>
      </c>
      <c r="D2608" t="s">
        <v>15</v>
      </c>
      <c r="F2608" t="s">
        <v>1455</v>
      </c>
      <c r="G2608" s="4" t="s">
        <v>18</v>
      </c>
      <c r="H2608" s="4">
        <v>3.4166666666666665E-2</v>
      </c>
      <c r="I2608" s="4">
        <v>3.8136574074074073E-2</v>
      </c>
      <c r="J2608" s="4">
        <v>3.414351851851852E-3</v>
      </c>
      <c r="K2608" s="4">
        <v>1.7083333333333332E-2</v>
      </c>
      <c r="L2608" t="s">
        <v>6243</v>
      </c>
      <c r="M2608" t="s">
        <v>5312</v>
      </c>
      <c r="N2608" s="4">
        <v>1.7083333333333332E-2</v>
      </c>
      <c r="O2608" s="9">
        <v>1.7083333333333332E-2</v>
      </c>
      <c r="P2608">
        <v>0</v>
      </c>
      <c r="Q2608">
        <v>0</v>
      </c>
      <c r="R2608" t="s">
        <v>23</v>
      </c>
      <c r="S2608">
        <v>49</v>
      </c>
      <c r="T2608" t="s">
        <v>9188</v>
      </c>
      <c r="U2608" t="s">
        <v>4579</v>
      </c>
      <c r="V2608" t="s">
        <v>105</v>
      </c>
      <c r="W2608" t="s">
        <v>4579</v>
      </c>
      <c r="X2608" t="s">
        <v>9198</v>
      </c>
      <c r="Y2608" t="s">
        <v>9166</v>
      </c>
      <c r="Z2608" t="s">
        <v>47</v>
      </c>
      <c r="AA2608" t="s">
        <v>122</v>
      </c>
    </row>
    <row r="2609" spans="1:27" x14ac:dyDescent="0.25">
      <c r="A2609">
        <v>4763</v>
      </c>
      <c r="B2609">
        <v>2608</v>
      </c>
      <c r="C2609" t="s">
        <v>8416</v>
      </c>
      <c r="D2609" t="s">
        <v>15</v>
      </c>
      <c r="E2609" t="s">
        <v>2667</v>
      </c>
      <c r="F2609" t="s">
        <v>1765</v>
      </c>
      <c r="G2609" s="4" t="s">
        <v>135</v>
      </c>
      <c r="H2609" s="4">
        <v>3.4166666666666665E-2</v>
      </c>
      <c r="I2609" s="4">
        <v>3.815972222222222E-2</v>
      </c>
      <c r="J2609" s="4">
        <v>3.414351851851852E-3</v>
      </c>
      <c r="K2609" s="4">
        <v>1.7199074074074075E-2</v>
      </c>
      <c r="L2609" t="s">
        <v>6243</v>
      </c>
      <c r="M2609" t="s">
        <v>5862</v>
      </c>
      <c r="N2609" s="4">
        <v>1.6967592592592593E-2</v>
      </c>
      <c r="O2609" s="9">
        <v>1.6967592592592593E-2</v>
      </c>
      <c r="P2609">
        <v>20</v>
      </c>
      <c r="Q2609">
        <v>1.34589502018843E-2</v>
      </c>
      <c r="R2609" t="s">
        <v>23</v>
      </c>
      <c r="S2609">
        <v>49</v>
      </c>
      <c r="T2609" t="s">
        <v>9188</v>
      </c>
      <c r="U2609" t="s">
        <v>4576</v>
      </c>
      <c r="V2609" t="s">
        <v>136</v>
      </c>
      <c r="W2609" t="s">
        <v>4579</v>
      </c>
      <c r="X2609" t="s">
        <v>9198</v>
      </c>
      <c r="Y2609" t="s">
        <v>9166</v>
      </c>
      <c r="Z2609" t="s">
        <v>47</v>
      </c>
      <c r="AA2609" t="s">
        <v>152</v>
      </c>
    </row>
    <row r="2610" spans="1:27" x14ac:dyDescent="0.25">
      <c r="A2610">
        <v>3491</v>
      </c>
      <c r="B2610">
        <v>2609</v>
      </c>
      <c r="C2610" t="s">
        <v>3207</v>
      </c>
      <c r="D2610" t="s">
        <v>15</v>
      </c>
      <c r="E2610" t="s">
        <v>2490</v>
      </c>
      <c r="F2610" t="s">
        <v>82</v>
      </c>
      <c r="G2610" s="4" t="s">
        <v>135</v>
      </c>
      <c r="H2610" s="4">
        <v>3.4178240740740738E-2</v>
      </c>
      <c r="I2610" s="4">
        <v>3.8229166666666668E-2</v>
      </c>
      <c r="J2610" s="4">
        <v>3.414351851851852E-3</v>
      </c>
      <c r="K2610" s="4">
        <v>1.6608796296296295E-2</v>
      </c>
      <c r="L2610" t="s">
        <v>5523</v>
      </c>
      <c r="M2610" t="s">
        <v>4639</v>
      </c>
      <c r="N2610" s="4">
        <v>1.7569444444444443E-2</v>
      </c>
      <c r="O2610" s="9">
        <v>1.7569444444444443E-2</v>
      </c>
      <c r="P2610">
        <v>-83</v>
      </c>
      <c r="Q2610">
        <v>-5.7839721254355402E-2</v>
      </c>
      <c r="R2610" t="s">
        <v>43</v>
      </c>
      <c r="S2610">
        <v>49</v>
      </c>
      <c r="T2610" t="s">
        <v>9188</v>
      </c>
      <c r="U2610" t="s">
        <v>4576</v>
      </c>
      <c r="V2610" t="s">
        <v>136</v>
      </c>
      <c r="W2610" t="s">
        <v>4579</v>
      </c>
      <c r="X2610" t="s">
        <v>9198</v>
      </c>
      <c r="Y2610" t="s">
        <v>9166</v>
      </c>
      <c r="Z2610" t="s">
        <v>47</v>
      </c>
      <c r="AA2610" t="s">
        <v>180</v>
      </c>
    </row>
    <row r="2611" spans="1:27" x14ac:dyDescent="0.25">
      <c r="A2611">
        <v>3757</v>
      </c>
      <c r="B2611">
        <v>2610</v>
      </c>
      <c r="C2611" t="s">
        <v>5522</v>
      </c>
      <c r="D2611" t="s">
        <v>15</v>
      </c>
      <c r="F2611" t="s">
        <v>82</v>
      </c>
      <c r="G2611" s="4" t="s">
        <v>30</v>
      </c>
      <c r="H2611" s="4">
        <v>3.4178240740740738E-2</v>
      </c>
      <c r="I2611" s="4">
        <v>3.8402777777777779E-2</v>
      </c>
      <c r="J2611" s="4">
        <v>3.414351851851852E-3</v>
      </c>
      <c r="K2611" s="4">
        <v>1.6840277777777777E-2</v>
      </c>
      <c r="L2611" t="s">
        <v>5523</v>
      </c>
      <c r="M2611" t="s">
        <v>5524</v>
      </c>
      <c r="N2611" s="4">
        <v>1.7337962962962961E-2</v>
      </c>
      <c r="O2611" s="9">
        <v>1.7337962962962961E-2</v>
      </c>
      <c r="P2611">
        <v>-43</v>
      </c>
      <c r="Q2611">
        <v>-2.9553264604810999E-2</v>
      </c>
      <c r="R2611" t="s">
        <v>43</v>
      </c>
      <c r="S2611">
        <v>49</v>
      </c>
      <c r="T2611" t="s">
        <v>9188</v>
      </c>
      <c r="U2611" t="s">
        <v>4579</v>
      </c>
      <c r="V2611" t="s">
        <v>75</v>
      </c>
      <c r="W2611" t="s">
        <v>4579</v>
      </c>
      <c r="X2611" t="s">
        <v>9198</v>
      </c>
      <c r="Y2611" t="s">
        <v>9166</v>
      </c>
      <c r="Z2611" t="s">
        <v>47</v>
      </c>
      <c r="AA2611" t="s">
        <v>58</v>
      </c>
    </row>
    <row r="2612" spans="1:27" x14ac:dyDescent="0.25">
      <c r="A2612">
        <v>4758</v>
      </c>
      <c r="B2612">
        <v>2611</v>
      </c>
      <c r="C2612" t="s">
        <v>3208</v>
      </c>
      <c r="D2612" t="s">
        <v>15</v>
      </c>
      <c r="F2612" t="s">
        <v>174</v>
      </c>
      <c r="G2612" s="4" t="s">
        <v>18</v>
      </c>
      <c r="H2612" s="4">
        <v>3.4178240740740738E-2</v>
      </c>
      <c r="I2612" s="4">
        <v>3.7893518518518521E-2</v>
      </c>
      <c r="J2612" s="4">
        <v>3.414351851851852E-3</v>
      </c>
      <c r="K2612" s="4">
        <v>1.7071759259259259E-2</v>
      </c>
      <c r="L2612" t="s">
        <v>5523</v>
      </c>
      <c r="M2612" t="s">
        <v>4859</v>
      </c>
      <c r="N2612" s="4">
        <v>1.7106481481481483E-2</v>
      </c>
      <c r="O2612" s="9">
        <v>1.7106481481481483E-2</v>
      </c>
      <c r="P2612">
        <v>-3</v>
      </c>
      <c r="Q2612">
        <v>-2.0338983050847501E-3</v>
      </c>
      <c r="R2612" t="s">
        <v>23</v>
      </c>
      <c r="S2612">
        <v>49</v>
      </c>
      <c r="T2612" t="s">
        <v>9188</v>
      </c>
      <c r="U2612" t="s">
        <v>4579</v>
      </c>
      <c r="V2612" t="s">
        <v>105</v>
      </c>
      <c r="W2612" t="s">
        <v>4579</v>
      </c>
      <c r="X2612" t="s">
        <v>9198</v>
      </c>
      <c r="Y2612" t="s">
        <v>9166</v>
      </c>
      <c r="Z2612" t="s">
        <v>47</v>
      </c>
      <c r="AA2612" t="s">
        <v>119</v>
      </c>
    </row>
    <row r="2613" spans="1:27" x14ac:dyDescent="0.25">
      <c r="A2613">
        <v>121</v>
      </c>
      <c r="B2613">
        <v>2612</v>
      </c>
      <c r="C2613" t="s">
        <v>6850</v>
      </c>
      <c r="D2613" t="s">
        <v>15</v>
      </c>
      <c r="F2613" t="s">
        <v>3209</v>
      </c>
      <c r="G2613" s="4" t="s">
        <v>135</v>
      </c>
      <c r="H2613" s="4">
        <v>3.4189814814814812E-2</v>
      </c>
      <c r="I2613" s="4">
        <v>3.8263888888888889E-2</v>
      </c>
      <c r="J2613" s="4">
        <v>3.414351851851852E-3</v>
      </c>
      <c r="K2613" s="4">
        <v>1.7291666666666667E-2</v>
      </c>
      <c r="L2613" t="s">
        <v>6851</v>
      </c>
      <c r="M2613" t="s">
        <v>6007</v>
      </c>
      <c r="N2613" s="4">
        <v>1.6898148148148148E-2</v>
      </c>
      <c r="O2613" s="9">
        <v>1.6898148148148148E-2</v>
      </c>
      <c r="P2613">
        <v>34</v>
      </c>
      <c r="Q2613">
        <v>2.2757697456492601E-2</v>
      </c>
      <c r="R2613" t="s">
        <v>19</v>
      </c>
      <c r="S2613">
        <v>49</v>
      </c>
      <c r="T2613" t="s">
        <v>9188</v>
      </c>
      <c r="U2613" t="s">
        <v>4579</v>
      </c>
      <c r="V2613" t="s">
        <v>136</v>
      </c>
      <c r="W2613" t="s">
        <v>4579</v>
      </c>
      <c r="X2613" t="s">
        <v>9198</v>
      </c>
      <c r="Y2613" t="s">
        <v>9166</v>
      </c>
      <c r="Z2613" t="s">
        <v>47</v>
      </c>
      <c r="AA2613" t="s">
        <v>178</v>
      </c>
    </row>
    <row r="2614" spans="1:27" x14ac:dyDescent="0.25">
      <c r="A2614">
        <v>1320</v>
      </c>
      <c r="B2614">
        <v>2613</v>
      </c>
      <c r="C2614" t="s">
        <v>3210</v>
      </c>
      <c r="D2614" t="s">
        <v>15</v>
      </c>
      <c r="F2614" t="s">
        <v>1207</v>
      </c>
      <c r="G2614" s="4" t="s">
        <v>18</v>
      </c>
      <c r="H2614" s="4">
        <v>3.4189814814814812E-2</v>
      </c>
      <c r="I2614" s="4">
        <v>3.7777777777777778E-2</v>
      </c>
      <c r="J2614" s="4">
        <v>3.414351851851852E-3</v>
      </c>
      <c r="K2614" s="4">
        <v>1.7025462962962964E-2</v>
      </c>
      <c r="L2614" t="s">
        <v>6851</v>
      </c>
      <c r="M2614" t="s">
        <v>5203</v>
      </c>
      <c r="N2614" s="4">
        <v>1.7164351851851851E-2</v>
      </c>
      <c r="O2614" s="9">
        <v>1.7164351851851851E-2</v>
      </c>
      <c r="P2614">
        <v>-12</v>
      </c>
      <c r="Q2614">
        <v>-8.1577158395649205E-3</v>
      </c>
      <c r="R2614" t="s">
        <v>23</v>
      </c>
      <c r="S2614">
        <v>49</v>
      </c>
      <c r="T2614" t="s">
        <v>9188</v>
      </c>
      <c r="U2614" t="s">
        <v>4579</v>
      </c>
      <c r="V2614" t="s">
        <v>105</v>
      </c>
      <c r="W2614" t="s">
        <v>4579</v>
      </c>
      <c r="X2614" t="s">
        <v>9198</v>
      </c>
      <c r="Y2614" t="s">
        <v>9166</v>
      </c>
      <c r="Z2614" t="s">
        <v>47</v>
      </c>
      <c r="AA2614" t="s">
        <v>107</v>
      </c>
    </row>
    <row r="2615" spans="1:27" x14ac:dyDescent="0.25">
      <c r="A2615">
        <v>3304</v>
      </c>
      <c r="B2615">
        <v>2614</v>
      </c>
      <c r="C2615" t="s">
        <v>6002</v>
      </c>
      <c r="D2615" t="s">
        <v>15</v>
      </c>
      <c r="F2615" t="s">
        <v>3211</v>
      </c>
      <c r="G2615" s="4" t="s">
        <v>1011</v>
      </c>
      <c r="H2615" s="4">
        <v>3.4201388888888892E-2</v>
      </c>
      <c r="I2615" s="4">
        <v>3.8356481481481484E-2</v>
      </c>
      <c r="J2615" s="4">
        <v>3.425925925925926E-3</v>
      </c>
      <c r="K2615" s="4">
        <v>1.7349537037037038E-2</v>
      </c>
      <c r="L2615" t="s">
        <v>5525</v>
      </c>
      <c r="M2615" t="s">
        <v>5052</v>
      </c>
      <c r="N2615" s="4">
        <v>1.6851851851851851E-2</v>
      </c>
      <c r="O2615" s="9">
        <v>1.6851851851851851E-2</v>
      </c>
      <c r="P2615">
        <v>43</v>
      </c>
      <c r="Q2615">
        <v>2.8685790527018001E-2</v>
      </c>
      <c r="R2615" t="s">
        <v>19</v>
      </c>
      <c r="S2615">
        <v>49</v>
      </c>
      <c r="T2615" t="s">
        <v>9189</v>
      </c>
      <c r="U2615" t="s">
        <v>4579</v>
      </c>
      <c r="V2615" t="s">
        <v>136</v>
      </c>
      <c r="W2615" t="s">
        <v>4579</v>
      </c>
      <c r="X2615" t="s">
        <v>9198</v>
      </c>
      <c r="Y2615" t="s">
        <v>9166</v>
      </c>
      <c r="Z2615" t="s">
        <v>47</v>
      </c>
      <c r="AA2615" t="s">
        <v>191</v>
      </c>
    </row>
    <row r="2616" spans="1:27" x14ac:dyDescent="0.25">
      <c r="A2616">
        <v>5167</v>
      </c>
      <c r="B2616">
        <v>2615</v>
      </c>
      <c r="C2616" t="s">
        <v>3212</v>
      </c>
      <c r="D2616" t="s">
        <v>15</v>
      </c>
      <c r="F2616" t="s">
        <v>82</v>
      </c>
      <c r="G2616" s="4" t="s">
        <v>186</v>
      </c>
      <c r="H2616" s="4">
        <v>3.4201388888888892E-2</v>
      </c>
      <c r="I2616" s="4">
        <v>3.7789351851851852E-2</v>
      </c>
      <c r="J2616" s="4">
        <v>3.425925925925926E-3</v>
      </c>
      <c r="K2616" s="4">
        <v>1.667824074074074E-2</v>
      </c>
      <c r="L2616" t="s">
        <v>5525</v>
      </c>
      <c r="M2616" t="s">
        <v>5291</v>
      </c>
      <c r="N2616" s="4">
        <v>1.7523148148148149E-2</v>
      </c>
      <c r="O2616" s="9">
        <v>1.7523148148148149E-2</v>
      </c>
      <c r="P2616">
        <v>-73</v>
      </c>
      <c r="Q2616">
        <v>-5.0659264399722397E-2</v>
      </c>
      <c r="R2616" t="s">
        <v>43</v>
      </c>
      <c r="S2616">
        <v>49</v>
      </c>
      <c r="T2616" t="s">
        <v>9189</v>
      </c>
      <c r="U2616" t="s">
        <v>4579</v>
      </c>
      <c r="V2616" t="s">
        <v>105</v>
      </c>
      <c r="W2616" t="s">
        <v>4579</v>
      </c>
      <c r="X2616" t="s">
        <v>9198</v>
      </c>
      <c r="Y2616" t="s">
        <v>9166</v>
      </c>
      <c r="Z2616" t="s">
        <v>47</v>
      </c>
      <c r="AA2616" t="s">
        <v>9177</v>
      </c>
    </row>
    <row r="2617" spans="1:27" x14ac:dyDescent="0.25">
      <c r="A2617">
        <v>1204</v>
      </c>
      <c r="B2617">
        <v>2616</v>
      </c>
      <c r="C2617" t="s">
        <v>8417</v>
      </c>
      <c r="D2617" t="s">
        <v>15</v>
      </c>
      <c r="E2617" t="s">
        <v>3213</v>
      </c>
      <c r="F2617" t="s">
        <v>350</v>
      </c>
      <c r="G2617" s="4" t="s">
        <v>135</v>
      </c>
      <c r="H2617" s="4">
        <v>3.4212962962962966E-2</v>
      </c>
      <c r="I2617" s="4">
        <v>3.7997685185185183E-2</v>
      </c>
      <c r="J2617" s="4">
        <v>3.425925925925926E-3</v>
      </c>
      <c r="K2617" s="4">
        <v>1.7476851851851851E-2</v>
      </c>
      <c r="L2617" t="s">
        <v>5319</v>
      </c>
      <c r="M2617" t="s">
        <v>5212</v>
      </c>
      <c r="N2617" s="4">
        <v>1.6736111111111111E-2</v>
      </c>
      <c r="O2617" s="9">
        <v>1.6736111111111111E-2</v>
      </c>
      <c r="P2617">
        <v>64</v>
      </c>
      <c r="Q2617">
        <v>4.2384105960264901E-2</v>
      </c>
      <c r="R2617" t="s">
        <v>19</v>
      </c>
      <c r="S2617">
        <v>49</v>
      </c>
      <c r="T2617" t="s">
        <v>9188</v>
      </c>
      <c r="U2617" t="s">
        <v>4576</v>
      </c>
      <c r="V2617" t="s">
        <v>136</v>
      </c>
      <c r="W2617" t="s">
        <v>4579</v>
      </c>
      <c r="X2617" t="s">
        <v>9198</v>
      </c>
      <c r="Y2617" t="s">
        <v>9166</v>
      </c>
      <c r="Z2617" t="s">
        <v>47</v>
      </c>
      <c r="AA2617" t="s">
        <v>40</v>
      </c>
    </row>
    <row r="2618" spans="1:27" x14ac:dyDescent="0.25">
      <c r="A2618">
        <v>2974</v>
      </c>
      <c r="B2618">
        <v>2617</v>
      </c>
      <c r="C2618" t="s">
        <v>3214</v>
      </c>
      <c r="D2618" t="s">
        <v>15</v>
      </c>
      <c r="F2618" t="s">
        <v>82</v>
      </c>
      <c r="G2618" s="4" t="s">
        <v>30</v>
      </c>
      <c r="H2618" s="4">
        <v>3.4212962962962966E-2</v>
      </c>
      <c r="I2618" s="4">
        <v>3.8194444444444448E-2</v>
      </c>
      <c r="J2618" s="4">
        <v>3.425925925925926E-3</v>
      </c>
      <c r="K2618" s="4">
        <v>1.726851851851852E-2</v>
      </c>
      <c r="L2618" t="s">
        <v>5319</v>
      </c>
      <c r="M2618" t="s">
        <v>5320</v>
      </c>
      <c r="N2618" s="4">
        <v>1.6944444444444446E-2</v>
      </c>
      <c r="O2618" s="9">
        <v>1.6944444444444446E-2</v>
      </c>
      <c r="P2618">
        <v>28</v>
      </c>
      <c r="Q2618">
        <v>1.8766756032171601E-2</v>
      </c>
      <c r="R2618" t="s">
        <v>23</v>
      </c>
      <c r="S2618">
        <v>49</v>
      </c>
      <c r="T2618" t="s">
        <v>9188</v>
      </c>
      <c r="U2618" t="s">
        <v>4579</v>
      </c>
      <c r="V2618" t="s">
        <v>75</v>
      </c>
      <c r="W2618" t="s">
        <v>4579</v>
      </c>
      <c r="X2618" t="s">
        <v>9198</v>
      </c>
      <c r="Y2618" t="s">
        <v>9166</v>
      </c>
      <c r="Z2618" t="s">
        <v>47</v>
      </c>
      <c r="AA2618" t="s">
        <v>172</v>
      </c>
    </row>
    <row r="2619" spans="1:27" x14ac:dyDescent="0.25">
      <c r="A2619">
        <v>6088</v>
      </c>
      <c r="B2619">
        <v>2618</v>
      </c>
      <c r="C2619" t="s">
        <v>7492</v>
      </c>
      <c r="D2619" t="s">
        <v>15</v>
      </c>
      <c r="E2619" t="s">
        <v>3215</v>
      </c>
      <c r="F2619" t="s">
        <v>3216</v>
      </c>
      <c r="G2619" s="4" t="s">
        <v>207</v>
      </c>
      <c r="H2619" s="4">
        <v>3.4212962962962966E-2</v>
      </c>
      <c r="I2619" s="4">
        <v>3.8622685185185184E-2</v>
      </c>
      <c r="J2619" s="4">
        <v>3.425925925925926E-3</v>
      </c>
      <c r="K2619" s="4">
        <v>1.7141203703703704E-2</v>
      </c>
      <c r="L2619" t="s">
        <v>5319</v>
      </c>
      <c r="M2619" t="s">
        <v>5057</v>
      </c>
      <c r="N2619" s="4">
        <v>1.7071759259259259E-2</v>
      </c>
      <c r="O2619" s="9">
        <v>1.7071759259259259E-2</v>
      </c>
      <c r="P2619">
        <v>6</v>
      </c>
      <c r="Q2619">
        <v>4.0513166779203198E-3</v>
      </c>
      <c r="R2619" t="s">
        <v>23</v>
      </c>
      <c r="S2619">
        <v>49</v>
      </c>
      <c r="T2619" t="s">
        <v>9188</v>
      </c>
      <c r="U2619" t="s">
        <v>4576</v>
      </c>
      <c r="V2619" t="s">
        <v>165</v>
      </c>
      <c r="W2619" t="s">
        <v>4579</v>
      </c>
      <c r="X2619" t="s">
        <v>9198</v>
      </c>
      <c r="Y2619" t="s">
        <v>9166</v>
      </c>
      <c r="Z2619" t="s">
        <v>47</v>
      </c>
      <c r="AA2619" t="s">
        <v>139</v>
      </c>
    </row>
    <row r="2620" spans="1:27" x14ac:dyDescent="0.25">
      <c r="A2620">
        <v>4685</v>
      </c>
      <c r="B2620">
        <v>2619</v>
      </c>
      <c r="C2620" t="s">
        <v>3217</v>
      </c>
      <c r="D2620" t="s">
        <v>15</v>
      </c>
      <c r="F2620" t="s">
        <v>1233</v>
      </c>
      <c r="G2620" s="4" t="s">
        <v>207</v>
      </c>
      <c r="H2620" s="4">
        <v>3.4212962962962966E-2</v>
      </c>
      <c r="I2620" s="4">
        <v>3.5636574074074077E-2</v>
      </c>
      <c r="J2620" s="4">
        <v>3.425925925925926E-3</v>
      </c>
      <c r="K2620" s="4">
        <v>1.7418981481481483E-2</v>
      </c>
      <c r="L2620" t="s">
        <v>5319</v>
      </c>
      <c r="M2620" t="s">
        <v>4865</v>
      </c>
      <c r="N2620" s="4">
        <v>1.6793981481481483E-2</v>
      </c>
      <c r="O2620" s="9">
        <v>1.6793981481481483E-2</v>
      </c>
      <c r="P2620">
        <v>54</v>
      </c>
      <c r="Q2620">
        <v>3.5880398671096297E-2</v>
      </c>
      <c r="R2620" t="s">
        <v>19</v>
      </c>
      <c r="S2620">
        <v>49</v>
      </c>
      <c r="T2620" t="s">
        <v>9188</v>
      </c>
      <c r="U2620" t="s">
        <v>4579</v>
      </c>
      <c r="V2620" t="s">
        <v>165</v>
      </c>
      <c r="W2620" t="s">
        <v>4579</v>
      </c>
      <c r="X2620" t="s">
        <v>9198</v>
      </c>
      <c r="Y2620" t="s">
        <v>9166</v>
      </c>
      <c r="Z2620" t="s">
        <v>47</v>
      </c>
      <c r="AA2620" t="s">
        <v>9176</v>
      </c>
    </row>
    <row r="2621" spans="1:27" x14ac:dyDescent="0.25">
      <c r="A2621">
        <v>722</v>
      </c>
      <c r="B2621">
        <v>2620</v>
      </c>
      <c r="C2621" t="s">
        <v>3218</v>
      </c>
      <c r="D2621" t="s">
        <v>15</v>
      </c>
      <c r="E2621" t="s">
        <v>3219</v>
      </c>
      <c r="F2621" t="s">
        <v>2063</v>
      </c>
      <c r="G2621" s="4" t="s">
        <v>1054</v>
      </c>
      <c r="H2621" s="4">
        <v>3.4224537037037039E-2</v>
      </c>
      <c r="I2621" s="4">
        <v>3.7916666666666668E-2</v>
      </c>
      <c r="J2621" s="4">
        <v>3.425925925925926E-3</v>
      </c>
      <c r="K2621" s="4">
        <v>1.681712962962963E-2</v>
      </c>
      <c r="L2621" t="s">
        <v>5045</v>
      </c>
      <c r="M2621" t="s">
        <v>4856</v>
      </c>
      <c r="N2621" s="4">
        <v>1.7407407407407406E-2</v>
      </c>
      <c r="O2621" s="9">
        <v>1.7407407407407406E-2</v>
      </c>
      <c r="P2621">
        <v>-51</v>
      </c>
      <c r="Q2621">
        <v>-3.5099793530626297E-2</v>
      </c>
      <c r="R2621" t="s">
        <v>43</v>
      </c>
      <c r="S2621">
        <v>49</v>
      </c>
      <c r="T2621" t="s">
        <v>9188</v>
      </c>
      <c r="U2621" t="s">
        <v>4576</v>
      </c>
      <c r="V2621" t="s">
        <v>195</v>
      </c>
      <c r="W2621" t="s">
        <v>4579</v>
      </c>
      <c r="X2621" t="s">
        <v>9198</v>
      </c>
      <c r="Y2621" t="s">
        <v>9166</v>
      </c>
      <c r="Z2621" t="s">
        <v>47</v>
      </c>
      <c r="AA2621" t="s">
        <v>51</v>
      </c>
    </row>
    <row r="2622" spans="1:27" x14ac:dyDescent="0.25">
      <c r="A2622">
        <v>1055</v>
      </c>
      <c r="B2622">
        <v>2621</v>
      </c>
      <c r="C2622" t="s">
        <v>3220</v>
      </c>
      <c r="D2622" t="s">
        <v>15</v>
      </c>
      <c r="E2622" t="s">
        <v>3221</v>
      </c>
      <c r="F2622" t="s">
        <v>719</v>
      </c>
      <c r="G2622" s="4" t="s">
        <v>18</v>
      </c>
      <c r="H2622" s="4">
        <v>3.4224537037037039E-2</v>
      </c>
      <c r="I2622" s="4">
        <v>3.8402777777777779E-2</v>
      </c>
      <c r="J2622" s="4">
        <v>3.425925925925926E-3</v>
      </c>
      <c r="K2622" s="4">
        <v>1.7164351851851851E-2</v>
      </c>
      <c r="L2622" t="s">
        <v>5045</v>
      </c>
      <c r="M2622" t="s">
        <v>4870</v>
      </c>
      <c r="N2622" s="4">
        <v>1.7060185185185185E-2</v>
      </c>
      <c r="O2622" s="9">
        <v>1.7060185185185185E-2</v>
      </c>
      <c r="P2622">
        <v>9</v>
      </c>
      <c r="Q2622">
        <v>6.0687795010114596E-3</v>
      </c>
      <c r="R2622" t="s">
        <v>23</v>
      </c>
      <c r="S2622">
        <v>49</v>
      </c>
      <c r="T2622" t="s">
        <v>9188</v>
      </c>
      <c r="U2622" t="s">
        <v>4576</v>
      </c>
      <c r="V2622" t="s">
        <v>105</v>
      </c>
      <c r="W2622" t="s">
        <v>4579</v>
      </c>
      <c r="X2622" t="s">
        <v>9198</v>
      </c>
      <c r="Y2622" t="s">
        <v>9166</v>
      </c>
      <c r="Z2622" t="s">
        <v>47</v>
      </c>
      <c r="AA2622" t="s">
        <v>144</v>
      </c>
    </row>
    <row r="2623" spans="1:27" x14ac:dyDescent="0.25">
      <c r="A2623">
        <v>2778</v>
      </c>
      <c r="B2623">
        <v>2622</v>
      </c>
      <c r="C2623" t="s">
        <v>6003</v>
      </c>
      <c r="D2623" t="s">
        <v>15</v>
      </c>
      <c r="F2623" t="s">
        <v>1236</v>
      </c>
      <c r="G2623" s="4" t="s">
        <v>186</v>
      </c>
      <c r="H2623" s="4">
        <v>3.4224537037037039E-2</v>
      </c>
      <c r="I2623" s="4">
        <v>3.8287037037037036E-2</v>
      </c>
      <c r="J2623" s="4">
        <v>3.425925925925926E-3</v>
      </c>
      <c r="K2623" s="4">
        <v>1.7384259259259259E-2</v>
      </c>
      <c r="L2623" t="s">
        <v>5045</v>
      </c>
      <c r="M2623" t="s">
        <v>4881</v>
      </c>
      <c r="N2623" s="4">
        <v>1.6840277777777777E-2</v>
      </c>
      <c r="O2623" s="9">
        <v>1.6840277777777777E-2</v>
      </c>
      <c r="P2623">
        <v>47</v>
      </c>
      <c r="Q2623">
        <v>3.1291611185086603E-2</v>
      </c>
      <c r="R2623" t="s">
        <v>19</v>
      </c>
      <c r="S2623">
        <v>49</v>
      </c>
      <c r="T2623" t="s">
        <v>9189</v>
      </c>
      <c r="U2623" t="s">
        <v>4579</v>
      </c>
      <c r="V2623" t="s">
        <v>105</v>
      </c>
      <c r="W2623" t="s">
        <v>4579</v>
      </c>
      <c r="X2623" t="s">
        <v>9198</v>
      </c>
      <c r="Y2623" t="s">
        <v>9166</v>
      </c>
      <c r="Z2623" t="s">
        <v>47</v>
      </c>
      <c r="AA2623" t="s">
        <v>9175</v>
      </c>
    </row>
    <row r="2624" spans="1:27" x14ac:dyDescent="0.25">
      <c r="A2624">
        <v>6005</v>
      </c>
      <c r="B2624">
        <v>2623</v>
      </c>
      <c r="C2624" t="s">
        <v>3222</v>
      </c>
      <c r="D2624" t="s">
        <v>15</v>
      </c>
      <c r="F2624" t="s">
        <v>82</v>
      </c>
      <c r="G2624" s="4" t="s">
        <v>135</v>
      </c>
      <c r="H2624" s="4">
        <v>3.4224537037037039E-2</v>
      </c>
      <c r="I2624" s="4">
        <v>3.4618055555555555E-2</v>
      </c>
      <c r="J2624" s="4">
        <v>3.425925925925926E-3</v>
      </c>
      <c r="K2624" s="4">
        <v>1.6689814814814814E-2</v>
      </c>
      <c r="L2624" t="s">
        <v>5045</v>
      </c>
      <c r="M2624" t="s">
        <v>5046</v>
      </c>
      <c r="N2624" s="4">
        <v>1.7534722222222222E-2</v>
      </c>
      <c r="O2624" s="9">
        <v>1.7534722222222222E-2</v>
      </c>
      <c r="P2624">
        <v>-73</v>
      </c>
      <c r="Q2624">
        <v>-5.0624133148404998E-2</v>
      </c>
      <c r="R2624" t="s">
        <v>43</v>
      </c>
      <c r="S2624">
        <v>49</v>
      </c>
      <c r="T2624" t="s">
        <v>9188</v>
      </c>
      <c r="U2624" t="s">
        <v>4579</v>
      </c>
      <c r="V2624" t="s">
        <v>136</v>
      </c>
      <c r="W2624" t="s">
        <v>4579</v>
      </c>
      <c r="X2624" t="s">
        <v>9198</v>
      </c>
      <c r="Y2624" t="s">
        <v>9166</v>
      </c>
      <c r="Z2624" t="s">
        <v>47</v>
      </c>
      <c r="AA2624" t="s">
        <v>9175</v>
      </c>
    </row>
    <row r="2625" spans="1:27" x14ac:dyDescent="0.25">
      <c r="A2625">
        <v>5476</v>
      </c>
      <c r="B2625">
        <v>2624</v>
      </c>
      <c r="C2625" t="s">
        <v>5321</v>
      </c>
      <c r="D2625" t="s">
        <v>15</v>
      </c>
      <c r="F2625" t="s">
        <v>82</v>
      </c>
      <c r="G2625" s="4" t="s">
        <v>186</v>
      </c>
      <c r="H2625" s="4">
        <v>3.4224537037037039E-2</v>
      </c>
      <c r="I2625" s="4">
        <v>3.8217592592592595E-2</v>
      </c>
      <c r="J2625" s="4">
        <v>3.425925925925926E-3</v>
      </c>
      <c r="K2625" s="4">
        <v>1.7314814814814814E-2</v>
      </c>
      <c r="L2625" t="s">
        <v>5045</v>
      </c>
      <c r="M2625" t="s">
        <v>5054</v>
      </c>
      <c r="N2625" s="4">
        <v>1.6909722222222222E-2</v>
      </c>
      <c r="O2625" s="9">
        <v>1.6909722222222222E-2</v>
      </c>
      <c r="P2625">
        <v>35</v>
      </c>
      <c r="Q2625">
        <v>2.33957219251337E-2</v>
      </c>
      <c r="R2625" t="s">
        <v>19</v>
      </c>
      <c r="S2625">
        <v>49</v>
      </c>
      <c r="T2625" t="s">
        <v>9189</v>
      </c>
      <c r="U2625" t="s">
        <v>4579</v>
      </c>
      <c r="V2625" t="s">
        <v>105</v>
      </c>
      <c r="W2625" t="s">
        <v>4579</v>
      </c>
      <c r="X2625" t="s">
        <v>9198</v>
      </c>
      <c r="Y2625" t="s">
        <v>9166</v>
      </c>
      <c r="Z2625" t="s">
        <v>47</v>
      </c>
      <c r="AA2625" t="s">
        <v>184</v>
      </c>
    </row>
    <row r="2626" spans="1:27" x14ac:dyDescent="0.25">
      <c r="A2626">
        <v>1333</v>
      </c>
      <c r="B2626">
        <v>2625</v>
      </c>
      <c r="C2626" t="s">
        <v>3223</v>
      </c>
      <c r="D2626" t="s">
        <v>15</v>
      </c>
      <c r="E2626" t="s">
        <v>3224</v>
      </c>
      <c r="F2626" t="s">
        <v>373</v>
      </c>
      <c r="G2626" s="4" t="s">
        <v>207</v>
      </c>
      <c r="H2626" s="4">
        <v>3.4224537037037039E-2</v>
      </c>
      <c r="I2626" s="4">
        <v>3.7881944444444447E-2</v>
      </c>
      <c r="J2626" s="4">
        <v>3.425925925925926E-3</v>
      </c>
      <c r="K2626" s="4">
        <v>1.6967592592592593E-2</v>
      </c>
      <c r="L2626" t="s">
        <v>5045</v>
      </c>
      <c r="M2626" t="s">
        <v>4645</v>
      </c>
      <c r="N2626" s="4">
        <v>1.7256944444444443E-2</v>
      </c>
      <c r="O2626" s="9">
        <v>1.7256944444444443E-2</v>
      </c>
      <c r="P2626">
        <v>-25</v>
      </c>
      <c r="Q2626">
        <v>-1.7053206002728499E-2</v>
      </c>
      <c r="R2626" t="s">
        <v>23</v>
      </c>
      <c r="S2626">
        <v>49</v>
      </c>
      <c r="T2626" t="s">
        <v>9188</v>
      </c>
      <c r="U2626" t="s">
        <v>4576</v>
      </c>
      <c r="V2626" t="s">
        <v>165</v>
      </c>
      <c r="W2626" t="s">
        <v>4579</v>
      </c>
      <c r="X2626" t="s">
        <v>9198</v>
      </c>
      <c r="Y2626" t="s">
        <v>9166</v>
      </c>
      <c r="Z2626" t="s">
        <v>47</v>
      </c>
      <c r="AA2626" t="s">
        <v>93</v>
      </c>
    </row>
    <row r="2627" spans="1:27" x14ac:dyDescent="0.25">
      <c r="A2627">
        <v>4357</v>
      </c>
      <c r="B2627">
        <v>2626</v>
      </c>
      <c r="C2627" t="s">
        <v>8418</v>
      </c>
      <c r="D2627" t="s">
        <v>15</v>
      </c>
      <c r="E2627" t="s">
        <v>2957</v>
      </c>
      <c r="F2627" t="s">
        <v>1058</v>
      </c>
      <c r="G2627" s="4" t="s">
        <v>135</v>
      </c>
      <c r="H2627" s="4">
        <v>3.4236111111111113E-2</v>
      </c>
      <c r="I2627" s="4">
        <v>3.8240740740740742E-2</v>
      </c>
      <c r="J2627" s="4">
        <v>3.425925925925926E-3</v>
      </c>
      <c r="K2627" s="4">
        <v>1.7256944444444443E-2</v>
      </c>
      <c r="L2627" t="s">
        <v>8012</v>
      </c>
      <c r="M2627" t="s">
        <v>5041</v>
      </c>
      <c r="N2627" s="4">
        <v>1.6979166666666667E-2</v>
      </c>
      <c r="O2627" s="9">
        <v>1.6979166666666667E-2</v>
      </c>
      <c r="P2627">
        <v>24</v>
      </c>
      <c r="Q2627">
        <v>1.60965794768612E-2</v>
      </c>
      <c r="R2627" t="s">
        <v>23</v>
      </c>
      <c r="S2627">
        <v>49</v>
      </c>
      <c r="T2627" t="s">
        <v>9188</v>
      </c>
      <c r="U2627" t="s">
        <v>4576</v>
      </c>
      <c r="V2627" t="s">
        <v>136</v>
      </c>
      <c r="W2627" t="s">
        <v>4579</v>
      </c>
      <c r="X2627" t="s">
        <v>9198</v>
      </c>
      <c r="Y2627" t="s">
        <v>9166</v>
      </c>
      <c r="Z2627" t="s">
        <v>47</v>
      </c>
      <c r="AA2627" t="s">
        <v>168</v>
      </c>
    </row>
    <row r="2628" spans="1:27" x14ac:dyDescent="0.25">
      <c r="A2628">
        <v>3522</v>
      </c>
      <c r="B2628">
        <v>2627</v>
      </c>
      <c r="C2628" t="s">
        <v>3225</v>
      </c>
      <c r="D2628" t="s">
        <v>15</v>
      </c>
      <c r="E2628" t="s">
        <v>760</v>
      </c>
      <c r="F2628" t="s">
        <v>82</v>
      </c>
      <c r="G2628" s="4" t="s">
        <v>207</v>
      </c>
      <c r="H2628" s="4">
        <v>3.4236111111111113E-2</v>
      </c>
      <c r="I2628" s="4">
        <v>3.8101851851851852E-2</v>
      </c>
      <c r="J2628" s="4">
        <v>3.425925925925926E-3</v>
      </c>
      <c r="K2628" s="4">
        <v>1.7210648148148149E-2</v>
      </c>
      <c r="L2628" t="s">
        <v>8012</v>
      </c>
      <c r="M2628" t="s">
        <v>6400</v>
      </c>
      <c r="N2628" s="4">
        <v>1.7025462962962964E-2</v>
      </c>
      <c r="O2628" s="9">
        <v>1.7025462962962964E-2</v>
      </c>
      <c r="P2628">
        <v>16</v>
      </c>
      <c r="Q2628">
        <v>1.07599193006052E-2</v>
      </c>
      <c r="R2628" t="s">
        <v>23</v>
      </c>
      <c r="S2628">
        <v>49</v>
      </c>
      <c r="T2628" t="s">
        <v>9188</v>
      </c>
      <c r="U2628" t="s">
        <v>4576</v>
      </c>
      <c r="V2628" t="s">
        <v>165</v>
      </c>
      <c r="W2628" t="s">
        <v>4579</v>
      </c>
      <c r="X2628" t="s">
        <v>9198</v>
      </c>
      <c r="Y2628" t="s">
        <v>9166</v>
      </c>
      <c r="Z2628" t="s">
        <v>47</v>
      </c>
      <c r="AA2628" t="s">
        <v>155</v>
      </c>
    </row>
    <row r="2629" spans="1:27" x14ac:dyDescent="0.25">
      <c r="A2629">
        <v>2805</v>
      </c>
      <c r="B2629">
        <v>2628</v>
      </c>
      <c r="C2629" t="s">
        <v>8011</v>
      </c>
      <c r="D2629" t="s">
        <v>15</v>
      </c>
      <c r="E2629" t="s">
        <v>3226</v>
      </c>
      <c r="F2629" t="s">
        <v>1348</v>
      </c>
      <c r="G2629" s="4" t="s">
        <v>1011</v>
      </c>
      <c r="H2629" s="4">
        <v>3.4236111111111113E-2</v>
      </c>
      <c r="I2629" s="4">
        <v>3.5196759259259261E-2</v>
      </c>
      <c r="J2629" s="4">
        <v>3.425925925925926E-3</v>
      </c>
      <c r="K2629" s="4">
        <v>1.7013888888888887E-2</v>
      </c>
      <c r="L2629" t="s">
        <v>8012</v>
      </c>
      <c r="M2629" t="s">
        <v>6231</v>
      </c>
      <c r="N2629" s="4">
        <v>1.7222222222222222E-2</v>
      </c>
      <c r="O2629" s="9">
        <v>1.7222222222222222E-2</v>
      </c>
      <c r="P2629">
        <v>-18</v>
      </c>
      <c r="Q2629">
        <v>-1.2244897959183701E-2</v>
      </c>
      <c r="R2629" t="s">
        <v>23</v>
      </c>
      <c r="S2629">
        <v>49</v>
      </c>
      <c r="T2629" t="s">
        <v>9189</v>
      </c>
      <c r="U2629" t="s">
        <v>4576</v>
      </c>
      <c r="V2629" t="s">
        <v>136</v>
      </c>
      <c r="W2629" t="s">
        <v>4579</v>
      </c>
      <c r="X2629" t="s">
        <v>9198</v>
      </c>
      <c r="Y2629" t="s">
        <v>9166</v>
      </c>
      <c r="Z2629" t="s">
        <v>47</v>
      </c>
      <c r="AA2629" t="s">
        <v>105</v>
      </c>
    </row>
    <row r="2630" spans="1:27" x14ac:dyDescent="0.25">
      <c r="A2630">
        <v>848</v>
      </c>
      <c r="B2630">
        <v>2629</v>
      </c>
      <c r="C2630" t="s">
        <v>3227</v>
      </c>
      <c r="D2630" t="s">
        <v>15</v>
      </c>
      <c r="E2630" t="s">
        <v>3228</v>
      </c>
      <c r="F2630" t="s">
        <v>847</v>
      </c>
      <c r="G2630" s="4" t="s">
        <v>18</v>
      </c>
      <c r="H2630" s="4">
        <v>3.4247685185185187E-2</v>
      </c>
      <c r="I2630" s="4">
        <v>3.8252314814814815E-2</v>
      </c>
      <c r="J2630" s="4">
        <v>3.425925925925926E-3</v>
      </c>
      <c r="K2630" s="4">
        <v>1.7349537037037038E-2</v>
      </c>
      <c r="L2630" t="s">
        <v>8534</v>
      </c>
      <c r="M2630" t="s">
        <v>5052</v>
      </c>
      <c r="N2630" s="4">
        <v>1.6898148148148148E-2</v>
      </c>
      <c r="O2630" s="9">
        <v>1.6898148148148148E-2</v>
      </c>
      <c r="P2630">
        <v>39</v>
      </c>
      <c r="Q2630">
        <v>2.60173448965977E-2</v>
      </c>
      <c r="R2630" t="s">
        <v>19</v>
      </c>
      <c r="S2630">
        <v>49</v>
      </c>
      <c r="T2630" t="s">
        <v>9188</v>
      </c>
      <c r="U2630" t="s">
        <v>4576</v>
      </c>
      <c r="V2630" t="s">
        <v>105</v>
      </c>
      <c r="W2630" t="s">
        <v>4579</v>
      </c>
      <c r="X2630" t="s">
        <v>9198</v>
      </c>
      <c r="Y2630" t="s">
        <v>9166</v>
      </c>
      <c r="Z2630" t="s">
        <v>47</v>
      </c>
      <c r="AA2630" t="s">
        <v>191</v>
      </c>
    </row>
    <row r="2631" spans="1:27" x14ac:dyDescent="0.25">
      <c r="A2631">
        <v>3581</v>
      </c>
      <c r="B2631">
        <v>2630</v>
      </c>
      <c r="C2631" t="s">
        <v>8535</v>
      </c>
      <c r="D2631" t="s">
        <v>15</v>
      </c>
      <c r="E2631" t="s">
        <v>3229</v>
      </c>
      <c r="F2631" t="s">
        <v>836</v>
      </c>
      <c r="G2631" s="4" t="s">
        <v>18</v>
      </c>
      <c r="H2631" s="4">
        <v>3.4247685185185187E-2</v>
      </c>
      <c r="I2631" s="4">
        <v>3.5474537037037034E-2</v>
      </c>
      <c r="J2631" s="4">
        <v>3.425925925925926E-3</v>
      </c>
      <c r="K2631" s="4">
        <v>1.6932870370370369E-2</v>
      </c>
      <c r="L2631" t="s">
        <v>8534</v>
      </c>
      <c r="M2631" t="s">
        <v>5304</v>
      </c>
      <c r="N2631" s="4">
        <v>1.7314814814814814E-2</v>
      </c>
      <c r="O2631" s="9">
        <v>1.7314814814814814E-2</v>
      </c>
      <c r="P2631">
        <v>-33</v>
      </c>
      <c r="Q2631">
        <v>-2.2556390977443601E-2</v>
      </c>
      <c r="R2631" t="s">
        <v>43</v>
      </c>
      <c r="S2631">
        <v>49</v>
      </c>
      <c r="T2631" t="s">
        <v>9188</v>
      </c>
      <c r="U2631" t="s">
        <v>4576</v>
      </c>
      <c r="V2631" t="s">
        <v>105</v>
      </c>
      <c r="W2631" t="s">
        <v>4579</v>
      </c>
      <c r="X2631" t="s">
        <v>9198</v>
      </c>
      <c r="Y2631" t="s">
        <v>9166</v>
      </c>
      <c r="Z2631" t="s">
        <v>47</v>
      </c>
      <c r="AA2631" t="s">
        <v>86</v>
      </c>
    </row>
    <row r="2632" spans="1:27" x14ac:dyDescent="0.25">
      <c r="A2632">
        <v>1981</v>
      </c>
      <c r="B2632">
        <v>2631</v>
      </c>
      <c r="C2632" t="s">
        <v>3230</v>
      </c>
      <c r="D2632" t="s">
        <v>15</v>
      </c>
      <c r="E2632" t="s">
        <v>244</v>
      </c>
      <c r="F2632" t="s">
        <v>42</v>
      </c>
      <c r="G2632" s="4" t="s">
        <v>1795</v>
      </c>
      <c r="H2632" s="4">
        <v>3.425925925925926E-2</v>
      </c>
      <c r="I2632" s="4">
        <v>3.5810185185185188E-2</v>
      </c>
      <c r="J2632" s="4">
        <v>3.425925925925926E-3</v>
      </c>
      <c r="K2632" s="4">
        <v>1.7083333333333332E-2</v>
      </c>
      <c r="L2632" t="s">
        <v>5527</v>
      </c>
      <c r="M2632" t="s">
        <v>5312</v>
      </c>
      <c r="N2632" s="4">
        <v>1.7175925925925924E-2</v>
      </c>
      <c r="O2632" s="9">
        <v>1.7175925925925924E-2</v>
      </c>
      <c r="P2632">
        <v>-8</v>
      </c>
      <c r="Q2632">
        <v>-5.4200542005420098E-3</v>
      </c>
      <c r="R2632" t="s">
        <v>23</v>
      </c>
      <c r="S2632">
        <v>49</v>
      </c>
      <c r="T2632" t="s">
        <v>9189</v>
      </c>
      <c r="U2632" t="s">
        <v>4576</v>
      </c>
      <c r="V2632" t="s">
        <v>165</v>
      </c>
      <c r="W2632" t="s">
        <v>4579</v>
      </c>
      <c r="X2632" t="s">
        <v>9198</v>
      </c>
      <c r="Y2632" t="s">
        <v>9166</v>
      </c>
      <c r="Z2632" t="s">
        <v>47</v>
      </c>
      <c r="AA2632" t="s">
        <v>122</v>
      </c>
    </row>
    <row r="2633" spans="1:27" x14ac:dyDescent="0.25">
      <c r="A2633">
        <v>308</v>
      </c>
      <c r="B2633">
        <v>2632</v>
      </c>
      <c r="C2633" t="s">
        <v>9030</v>
      </c>
      <c r="D2633" t="s">
        <v>15</v>
      </c>
      <c r="E2633" t="s">
        <v>3231</v>
      </c>
      <c r="F2633" t="s">
        <v>82</v>
      </c>
      <c r="G2633" s="4" t="s">
        <v>186</v>
      </c>
      <c r="H2633" s="4">
        <v>3.425925925925926E-2</v>
      </c>
      <c r="I2633" s="4">
        <v>3.8043981481481484E-2</v>
      </c>
      <c r="J2633" s="4">
        <v>3.425925925925926E-3</v>
      </c>
      <c r="K2633" s="4">
        <v>1.7222222222222222E-2</v>
      </c>
      <c r="L2633" t="s">
        <v>5527</v>
      </c>
      <c r="M2633" t="s">
        <v>7123</v>
      </c>
      <c r="N2633" s="4">
        <v>1.7037037037037038E-2</v>
      </c>
      <c r="O2633" s="9">
        <v>1.7037037037037038E-2</v>
      </c>
      <c r="P2633">
        <v>16</v>
      </c>
      <c r="Q2633">
        <v>1.0752688172042999E-2</v>
      </c>
      <c r="R2633" t="s">
        <v>23</v>
      </c>
      <c r="S2633">
        <v>49</v>
      </c>
      <c r="T2633" t="s">
        <v>9189</v>
      </c>
      <c r="U2633" t="s">
        <v>4576</v>
      </c>
      <c r="V2633" t="s">
        <v>105</v>
      </c>
      <c r="W2633" t="s">
        <v>4579</v>
      </c>
      <c r="X2633" t="s">
        <v>9198</v>
      </c>
      <c r="Y2633" t="s">
        <v>9166</v>
      </c>
      <c r="Z2633" t="s">
        <v>47</v>
      </c>
      <c r="AA2633" t="s">
        <v>159</v>
      </c>
    </row>
    <row r="2634" spans="1:27" x14ac:dyDescent="0.25">
      <c r="A2634">
        <v>1413</v>
      </c>
      <c r="B2634">
        <v>2633</v>
      </c>
      <c r="C2634" t="s">
        <v>3232</v>
      </c>
      <c r="D2634" t="s">
        <v>15</v>
      </c>
      <c r="F2634" t="s">
        <v>2790</v>
      </c>
      <c r="G2634" s="4" t="s">
        <v>135</v>
      </c>
      <c r="H2634" s="4">
        <v>3.425925925925926E-2</v>
      </c>
      <c r="I2634" s="4">
        <v>3.5486111111111114E-2</v>
      </c>
      <c r="J2634" s="4">
        <v>3.425925925925926E-3</v>
      </c>
      <c r="K2634" s="4">
        <v>1.6932870370370369E-2</v>
      </c>
      <c r="L2634" t="s">
        <v>5527</v>
      </c>
      <c r="M2634" t="s">
        <v>5304</v>
      </c>
      <c r="N2634" s="4">
        <v>1.7326388888888888E-2</v>
      </c>
      <c r="O2634" s="9">
        <v>1.7326388888888888E-2</v>
      </c>
      <c r="P2634">
        <v>-34</v>
      </c>
      <c r="Q2634">
        <v>-2.3239917976760099E-2</v>
      </c>
      <c r="R2634" t="s">
        <v>43</v>
      </c>
      <c r="S2634">
        <v>49</v>
      </c>
      <c r="T2634" t="s">
        <v>9188</v>
      </c>
      <c r="U2634" t="s">
        <v>4579</v>
      </c>
      <c r="V2634" t="s">
        <v>136</v>
      </c>
      <c r="W2634" t="s">
        <v>4579</v>
      </c>
      <c r="X2634" t="s">
        <v>9198</v>
      </c>
      <c r="Y2634" t="s">
        <v>9166</v>
      </c>
      <c r="Z2634" t="s">
        <v>47</v>
      </c>
      <c r="AA2634" t="s">
        <v>86</v>
      </c>
    </row>
    <row r="2635" spans="1:27" x14ac:dyDescent="0.25">
      <c r="A2635">
        <v>409</v>
      </c>
      <c r="B2635">
        <v>2634</v>
      </c>
      <c r="C2635" t="s">
        <v>5526</v>
      </c>
      <c r="D2635" t="s">
        <v>15</v>
      </c>
      <c r="F2635" t="s">
        <v>82</v>
      </c>
      <c r="G2635" s="4" t="s">
        <v>30</v>
      </c>
      <c r="H2635" s="4">
        <v>3.425925925925926E-2</v>
      </c>
      <c r="I2635" s="4">
        <v>3.7916666666666668E-2</v>
      </c>
      <c r="J2635" s="4">
        <v>3.425925925925926E-3</v>
      </c>
      <c r="K2635" s="4">
        <v>1.699074074074074E-2</v>
      </c>
      <c r="L2635" t="s">
        <v>5527</v>
      </c>
      <c r="M2635" t="s">
        <v>4663</v>
      </c>
      <c r="N2635" s="4">
        <v>1.726851851851852E-2</v>
      </c>
      <c r="O2635" s="9">
        <v>1.726851851851852E-2</v>
      </c>
      <c r="P2635">
        <v>-24</v>
      </c>
      <c r="Q2635">
        <v>-1.6348773841961799E-2</v>
      </c>
      <c r="R2635" t="s">
        <v>23</v>
      </c>
      <c r="S2635">
        <v>49</v>
      </c>
      <c r="T2635" t="s">
        <v>9188</v>
      </c>
      <c r="U2635" t="s">
        <v>4579</v>
      </c>
      <c r="V2635" t="s">
        <v>75</v>
      </c>
      <c r="W2635" t="s">
        <v>4579</v>
      </c>
      <c r="X2635" t="s">
        <v>9198</v>
      </c>
      <c r="Y2635" t="s">
        <v>9166</v>
      </c>
      <c r="Z2635" t="s">
        <v>47</v>
      </c>
      <c r="AA2635" t="s">
        <v>99</v>
      </c>
    </row>
    <row r="2636" spans="1:27" x14ac:dyDescent="0.25">
      <c r="A2636">
        <v>3450</v>
      </c>
      <c r="B2636">
        <v>2635</v>
      </c>
      <c r="C2636" t="s">
        <v>3233</v>
      </c>
      <c r="D2636" t="s">
        <v>15</v>
      </c>
      <c r="E2636" t="s">
        <v>3234</v>
      </c>
      <c r="F2636" t="s">
        <v>3235</v>
      </c>
      <c r="G2636" s="4" t="s">
        <v>30</v>
      </c>
      <c r="H2636" s="4">
        <v>3.4270833333333334E-2</v>
      </c>
      <c r="I2636" s="4">
        <v>3.8576388888888889E-2</v>
      </c>
      <c r="J2636" s="4">
        <v>3.425925925925926E-3</v>
      </c>
      <c r="K2636" s="4">
        <v>1.7291666666666667E-2</v>
      </c>
      <c r="L2636" t="s">
        <v>7626</v>
      </c>
      <c r="M2636" t="s">
        <v>6007</v>
      </c>
      <c r="N2636" s="4">
        <v>1.6979166666666667E-2</v>
      </c>
      <c r="O2636" s="9">
        <v>1.6979166666666667E-2</v>
      </c>
      <c r="P2636">
        <v>27</v>
      </c>
      <c r="Q2636">
        <v>1.8072289156626498E-2</v>
      </c>
      <c r="R2636" t="s">
        <v>23</v>
      </c>
      <c r="S2636">
        <v>49</v>
      </c>
      <c r="T2636" t="s">
        <v>9188</v>
      </c>
      <c r="U2636" t="s">
        <v>4576</v>
      </c>
      <c r="V2636" t="s">
        <v>75</v>
      </c>
      <c r="W2636" t="s">
        <v>4579</v>
      </c>
      <c r="X2636" t="s">
        <v>9198</v>
      </c>
      <c r="Y2636" t="s">
        <v>9166</v>
      </c>
      <c r="Z2636" t="s">
        <v>47</v>
      </c>
      <c r="AA2636" t="s">
        <v>178</v>
      </c>
    </row>
    <row r="2637" spans="1:27" x14ac:dyDescent="0.25">
      <c r="A2637">
        <v>4174</v>
      </c>
      <c r="B2637">
        <v>2636</v>
      </c>
      <c r="C2637" t="s">
        <v>8998</v>
      </c>
      <c r="D2637" t="s">
        <v>15</v>
      </c>
      <c r="E2637" t="s">
        <v>3236</v>
      </c>
      <c r="F2637" t="s">
        <v>82</v>
      </c>
      <c r="G2637" s="4" t="s">
        <v>186</v>
      </c>
      <c r="H2637" s="4">
        <v>3.4270833333333334E-2</v>
      </c>
      <c r="I2637" s="4">
        <v>3.8726851851851853E-2</v>
      </c>
      <c r="J2637" s="4">
        <v>3.425925925925926E-3</v>
      </c>
      <c r="K2637" s="4">
        <v>1.7141203703703704E-2</v>
      </c>
      <c r="L2637" t="s">
        <v>7626</v>
      </c>
      <c r="M2637" t="s">
        <v>5057</v>
      </c>
      <c r="N2637" s="4">
        <v>1.712962962962963E-2</v>
      </c>
      <c r="O2637" s="9">
        <v>1.712962962962963E-2</v>
      </c>
      <c r="P2637">
        <v>1</v>
      </c>
      <c r="Q2637">
        <v>6.7521944632005395E-4</v>
      </c>
      <c r="R2637" t="s">
        <v>23</v>
      </c>
      <c r="S2637">
        <v>49</v>
      </c>
      <c r="T2637" t="s">
        <v>9189</v>
      </c>
      <c r="U2637" t="s">
        <v>4576</v>
      </c>
      <c r="V2637" t="s">
        <v>105</v>
      </c>
      <c r="W2637" t="s">
        <v>4579</v>
      </c>
      <c r="X2637" t="s">
        <v>9198</v>
      </c>
      <c r="Y2637" t="s">
        <v>9166</v>
      </c>
      <c r="Z2637" t="s">
        <v>47</v>
      </c>
      <c r="AA2637" t="s">
        <v>139</v>
      </c>
    </row>
    <row r="2638" spans="1:27" x14ac:dyDescent="0.25">
      <c r="A2638">
        <v>3095</v>
      </c>
      <c r="B2638">
        <v>2637</v>
      </c>
      <c r="C2638" t="s">
        <v>3237</v>
      </c>
      <c r="D2638" t="s">
        <v>15</v>
      </c>
      <c r="E2638" t="s">
        <v>3238</v>
      </c>
      <c r="F2638" t="s">
        <v>264</v>
      </c>
      <c r="G2638" s="4" t="s">
        <v>207</v>
      </c>
      <c r="H2638" s="4">
        <v>3.4270833333333334E-2</v>
      </c>
      <c r="I2638" s="4">
        <v>3.5868055555555556E-2</v>
      </c>
      <c r="J2638" s="4">
        <v>3.425925925925926E-3</v>
      </c>
      <c r="K2638" s="4">
        <v>1.6400462962962964E-2</v>
      </c>
      <c r="L2638" t="s">
        <v>7626</v>
      </c>
      <c r="M2638" t="s">
        <v>5842</v>
      </c>
      <c r="N2638" s="4">
        <v>1.787037037037037E-2</v>
      </c>
      <c r="O2638" s="9">
        <v>1.787037037037037E-2</v>
      </c>
      <c r="P2638">
        <v>-127</v>
      </c>
      <c r="Q2638">
        <v>-8.9625970359915305E-2</v>
      </c>
      <c r="R2638" t="s">
        <v>43</v>
      </c>
      <c r="S2638">
        <v>49</v>
      </c>
      <c r="T2638" t="s">
        <v>9188</v>
      </c>
      <c r="U2638" t="s">
        <v>4576</v>
      </c>
      <c r="V2638" t="s">
        <v>165</v>
      </c>
      <c r="W2638" t="s">
        <v>4579</v>
      </c>
      <c r="X2638" t="s">
        <v>9198</v>
      </c>
      <c r="Y2638" t="s">
        <v>9166</v>
      </c>
      <c r="Z2638" t="s">
        <v>47</v>
      </c>
      <c r="AA2638" t="s">
        <v>124</v>
      </c>
    </row>
    <row r="2639" spans="1:27" x14ac:dyDescent="0.25">
      <c r="A2639">
        <v>4152</v>
      </c>
      <c r="B2639">
        <v>2638</v>
      </c>
      <c r="C2639" t="s">
        <v>8941</v>
      </c>
      <c r="D2639" t="s">
        <v>15</v>
      </c>
      <c r="E2639" t="s">
        <v>627</v>
      </c>
      <c r="F2639" t="s">
        <v>82</v>
      </c>
      <c r="G2639" s="4" t="s">
        <v>135</v>
      </c>
      <c r="H2639" s="4">
        <v>3.4270833333333334E-2</v>
      </c>
      <c r="I2639" s="4">
        <v>3.8553240740740742E-2</v>
      </c>
      <c r="J2639" s="4">
        <v>3.425925925925926E-3</v>
      </c>
      <c r="K2639" s="4">
        <v>1.7164351851851851E-2</v>
      </c>
      <c r="L2639" t="s">
        <v>7626</v>
      </c>
      <c r="M2639" t="s">
        <v>4870</v>
      </c>
      <c r="N2639" s="4">
        <v>1.7106481481481483E-2</v>
      </c>
      <c r="O2639" s="9">
        <v>1.7106481481481483E-2</v>
      </c>
      <c r="P2639">
        <v>5</v>
      </c>
      <c r="Q2639">
        <v>3.3715441672285901E-3</v>
      </c>
      <c r="R2639" t="s">
        <v>23</v>
      </c>
      <c r="S2639">
        <v>49</v>
      </c>
      <c r="T2639" t="s">
        <v>9188</v>
      </c>
      <c r="U2639" t="s">
        <v>4576</v>
      </c>
      <c r="V2639" t="s">
        <v>136</v>
      </c>
      <c r="W2639" t="s">
        <v>4579</v>
      </c>
      <c r="X2639" t="s">
        <v>9198</v>
      </c>
      <c r="Y2639" t="s">
        <v>9166</v>
      </c>
      <c r="Z2639" t="s">
        <v>47</v>
      </c>
      <c r="AA2639" t="s">
        <v>144</v>
      </c>
    </row>
    <row r="2640" spans="1:27" x14ac:dyDescent="0.25">
      <c r="A2640">
        <v>3031</v>
      </c>
      <c r="B2640">
        <v>2639</v>
      </c>
      <c r="C2640" t="s">
        <v>3239</v>
      </c>
      <c r="D2640" t="s">
        <v>15</v>
      </c>
      <c r="E2640" t="s">
        <v>388</v>
      </c>
      <c r="F2640" t="s">
        <v>1376</v>
      </c>
      <c r="G2640" s="4" t="s">
        <v>186</v>
      </c>
      <c r="H2640" s="4">
        <v>3.4282407407407407E-2</v>
      </c>
      <c r="I2640" s="4">
        <v>3.560185185185185E-2</v>
      </c>
      <c r="J2640" s="4">
        <v>3.425925925925926E-3</v>
      </c>
      <c r="K2640" s="4">
        <v>1.6354166666666666E-2</v>
      </c>
      <c r="L2640" t="s">
        <v>7493</v>
      </c>
      <c r="M2640" t="s">
        <v>5508</v>
      </c>
      <c r="N2640" s="4">
        <v>1.7928240740740741E-2</v>
      </c>
      <c r="O2640" s="9">
        <v>1.7928240740740741E-2</v>
      </c>
      <c r="P2640">
        <v>-136</v>
      </c>
      <c r="Q2640">
        <v>-9.6249115357395595E-2</v>
      </c>
      <c r="R2640" t="s">
        <v>43</v>
      </c>
      <c r="S2640">
        <v>49</v>
      </c>
      <c r="T2640" t="s">
        <v>9189</v>
      </c>
      <c r="U2640" t="s">
        <v>4576</v>
      </c>
      <c r="V2640" t="s">
        <v>105</v>
      </c>
      <c r="W2640" t="s">
        <v>4579</v>
      </c>
      <c r="X2640" t="s">
        <v>9198</v>
      </c>
      <c r="Y2640" t="s">
        <v>9166</v>
      </c>
      <c r="Z2640" t="s">
        <v>47</v>
      </c>
      <c r="AA2640" t="s">
        <v>114</v>
      </c>
    </row>
    <row r="2641" spans="1:27" x14ac:dyDescent="0.25">
      <c r="A2641">
        <v>6089</v>
      </c>
      <c r="B2641">
        <v>2640</v>
      </c>
      <c r="C2641" t="s">
        <v>3240</v>
      </c>
      <c r="D2641" t="s">
        <v>15</v>
      </c>
      <c r="E2641" t="s">
        <v>2600</v>
      </c>
      <c r="F2641" t="s">
        <v>623</v>
      </c>
      <c r="G2641" s="4" t="s">
        <v>18</v>
      </c>
      <c r="H2641" s="4">
        <v>3.4282407407407407E-2</v>
      </c>
      <c r="I2641" s="4">
        <v>3.8449074074074073E-2</v>
      </c>
      <c r="J2641" s="4">
        <v>3.425925925925926E-3</v>
      </c>
      <c r="K2641" s="4">
        <v>1.7106481481481483E-2</v>
      </c>
      <c r="L2641" t="s">
        <v>7493</v>
      </c>
      <c r="M2641" t="s">
        <v>5035</v>
      </c>
      <c r="N2641" s="4">
        <v>1.7175925925925924E-2</v>
      </c>
      <c r="O2641" s="9">
        <v>1.7175925925925924E-2</v>
      </c>
      <c r="P2641">
        <v>-6</v>
      </c>
      <c r="Q2641">
        <v>-4.0595399188091998E-3</v>
      </c>
      <c r="R2641" t="s">
        <v>23</v>
      </c>
      <c r="S2641">
        <v>49</v>
      </c>
      <c r="T2641" t="s">
        <v>9188</v>
      </c>
      <c r="U2641" t="s">
        <v>4576</v>
      </c>
      <c r="V2641" t="s">
        <v>105</v>
      </c>
      <c r="W2641" t="s">
        <v>4579</v>
      </c>
      <c r="X2641" t="s">
        <v>9198</v>
      </c>
      <c r="Y2641" t="s">
        <v>9166</v>
      </c>
      <c r="Z2641" t="s">
        <v>47</v>
      </c>
      <c r="AA2641" t="s">
        <v>128</v>
      </c>
    </row>
    <row r="2642" spans="1:27" x14ac:dyDescent="0.25">
      <c r="A2642">
        <v>688</v>
      </c>
      <c r="B2642">
        <v>2641</v>
      </c>
      <c r="C2642" t="s">
        <v>3241</v>
      </c>
      <c r="D2642" t="s">
        <v>15</v>
      </c>
      <c r="E2642" t="s">
        <v>1019</v>
      </c>
      <c r="F2642" t="s">
        <v>316</v>
      </c>
      <c r="G2642" s="4" t="s">
        <v>151</v>
      </c>
      <c r="H2642" s="4">
        <v>3.4282407407407407E-2</v>
      </c>
      <c r="I2642" s="4">
        <v>3.5798611111111114E-2</v>
      </c>
      <c r="J2642" s="4">
        <v>3.425925925925926E-3</v>
      </c>
      <c r="K2642" s="4">
        <v>1.7071759259259259E-2</v>
      </c>
      <c r="L2642" t="s">
        <v>7493</v>
      </c>
      <c r="M2642" t="s">
        <v>4859</v>
      </c>
      <c r="N2642" s="4">
        <v>1.7210648148148149E-2</v>
      </c>
      <c r="O2642" s="9">
        <v>1.7210648148148149E-2</v>
      </c>
      <c r="P2642">
        <v>-12</v>
      </c>
      <c r="Q2642">
        <v>-8.1355932203389797E-3</v>
      </c>
      <c r="R2642" t="s">
        <v>23</v>
      </c>
      <c r="S2642">
        <v>49</v>
      </c>
      <c r="T2642" t="s">
        <v>9189</v>
      </c>
      <c r="U2642" t="s">
        <v>4576</v>
      </c>
      <c r="V2642" t="s">
        <v>75</v>
      </c>
      <c r="W2642" t="s">
        <v>4579</v>
      </c>
      <c r="X2642" t="s">
        <v>9198</v>
      </c>
      <c r="Y2642" t="s">
        <v>9166</v>
      </c>
      <c r="Z2642" t="s">
        <v>47</v>
      </c>
      <c r="AA2642" t="s">
        <v>119</v>
      </c>
    </row>
    <row r="2643" spans="1:27" x14ac:dyDescent="0.25">
      <c r="A2643">
        <v>319</v>
      </c>
      <c r="B2643">
        <v>2642</v>
      </c>
      <c r="C2643" t="s">
        <v>6992</v>
      </c>
      <c r="D2643" t="s">
        <v>15</v>
      </c>
      <c r="E2643" t="s">
        <v>3242</v>
      </c>
      <c r="F2643" t="s">
        <v>1678</v>
      </c>
      <c r="G2643" s="4" t="s">
        <v>207</v>
      </c>
      <c r="H2643" s="4">
        <v>3.4282407407407407E-2</v>
      </c>
      <c r="I2643" s="4">
        <v>3.8379629629629632E-2</v>
      </c>
      <c r="J2643" s="4">
        <v>3.425925925925926E-3</v>
      </c>
      <c r="K2643" s="4">
        <v>1.7152777777777777E-2</v>
      </c>
      <c r="L2643" t="s">
        <v>7493</v>
      </c>
      <c r="M2643" t="s">
        <v>5308</v>
      </c>
      <c r="N2643" s="4">
        <v>1.712962962962963E-2</v>
      </c>
      <c r="O2643" s="9">
        <v>1.712962962962963E-2</v>
      </c>
      <c r="P2643">
        <v>2</v>
      </c>
      <c r="Q2643">
        <v>1.34952766531714E-3</v>
      </c>
      <c r="R2643" t="s">
        <v>23</v>
      </c>
      <c r="S2643">
        <v>49</v>
      </c>
      <c r="T2643" t="s">
        <v>9188</v>
      </c>
      <c r="U2643" t="s">
        <v>4576</v>
      </c>
      <c r="V2643" t="s">
        <v>165</v>
      </c>
      <c r="W2643" t="s">
        <v>4579</v>
      </c>
      <c r="X2643" t="s">
        <v>9198</v>
      </c>
      <c r="Y2643" t="s">
        <v>9166</v>
      </c>
      <c r="Z2643" t="s">
        <v>47</v>
      </c>
      <c r="AA2643" t="s">
        <v>141</v>
      </c>
    </row>
    <row r="2644" spans="1:27" x14ac:dyDescent="0.25">
      <c r="A2644">
        <v>268</v>
      </c>
      <c r="B2644">
        <v>2643</v>
      </c>
      <c r="C2644" t="s">
        <v>3243</v>
      </c>
      <c r="D2644" t="s">
        <v>15</v>
      </c>
      <c r="E2644" t="s">
        <v>977</v>
      </c>
      <c r="F2644" t="s">
        <v>368</v>
      </c>
      <c r="G2644" s="4" t="s">
        <v>18</v>
      </c>
      <c r="H2644" s="4">
        <v>3.4293981481481481E-2</v>
      </c>
      <c r="I2644" s="4">
        <v>3.8275462962962963E-2</v>
      </c>
      <c r="J2644" s="4">
        <v>3.425925925925926E-3</v>
      </c>
      <c r="K2644" s="4">
        <v>1.7256944444444443E-2</v>
      </c>
      <c r="L2644" t="s">
        <v>4674</v>
      </c>
      <c r="M2644" t="s">
        <v>5041</v>
      </c>
      <c r="N2644" s="4">
        <v>1.7037037037037038E-2</v>
      </c>
      <c r="O2644" s="9">
        <v>1.7037037037037038E-2</v>
      </c>
      <c r="P2644">
        <v>19</v>
      </c>
      <c r="Q2644">
        <v>1.27431254191818E-2</v>
      </c>
      <c r="R2644" t="s">
        <v>23</v>
      </c>
      <c r="S2644">
        <v>49</v>
      </c>
      <c r="T2644" t="s">
        <v>9188</v>
      </c>
      <c r="U2644" t="s">
        <v>4576</v>
      </c>
      <c r="V2644" t="s">
        <v>105</v>
      </c>
      <c r="W2644" t="s">
        <v>4579</v>
      </c>
      <c r="X2644" t="s">
        <v>9198</v>
      </c>
      <c r="Y2644" t="s">
        <v>9166</v>
      </c>
      <c r="Z2644" t="s">
        <v>47</v>
      </c>
      <c r="AA2644" t="s">
        <v>168</v>
      </c>
    </row>
    <row r="2645" spans="1:27" x14ac:dyDescent="0.25">
      <c r="A2645">
        <v>1058</v>
      </c>
      <c r="B2645">
        <v>2644</v>
      </c>
      <c r="C2645" t="s">
        <v>4673</v>
      </c>
      <c r="D2645" t="s">
        <v>15</v>
      </c>
      <c r="F2645" t="s">
        <v>82</v>
      </c>
      <c r="G2645" s="4" t="s">
        <v>18</v>
      </c>
      <c r="H2645" s="4">
        <v>3.4293981481481481E-2</v>
      </c>
      <c r="I2645" s="4">
        <v>3.8344907407407404E-2</v>
      </c>
      <c r="J2645" s="4">
        <v>3.425925925925926E-3</v>
      </c>
      <c r="K2645" s="4">
        <v>1.7488425925925925E-2</v>
      </c>
      <c r="L2645" t="s">
        <v>4674</v>
      </c>
      <c r="M2645" t="s">
        <v>4675</v>
      </c>
      <c r="N2645" s="4">
        <v>1.6805555555555556E-2</v>
      </c>
      <c r="O2645" s="9">
        <v>1.6805555555555556E-2</v>
      </c>
      <c r="P2645">
        <v>59</v>
      </c>
      <c r="Q2645">
        <v>3.9046988749172701E-2</v>
      </c>
      <c r="R2645" t="s">
        <v>19</v>
      </c>
      <c r="S2645">
        <v>49</v>
      </c>
      <c r="T2645" t="s">
        <v>9188</v>
      </c>
      <c r="U2645" t="s">
        <v>4579</v>
      </c>
      <c r="V2645" t="s">
        <v>105</v>
      </c>
      <c r="W2645" t="s">
        <v>4579</v>
      </c>
      <c r="X2645" t="s">
        <v>9198</v>
      </c>
      <c r="Y2645" t="s">
        <v>9166</v>
      </c>
      <c r="Z2645" t="s">
        <v>47</v>
      </c>
      <c r="AA2645" t="s">
        <v>44</v>
      </c>
    </row>
    <row r="2646" spans="1:27" x14ac:dyDescent="0.25">
      <c r="A2646">
        <v>2334</v>
      </c>
      <c r="B2646">
        <v>2645</v>
      </c>
      <c r="C2646" t="s">
        <v>3244</v>
      </c>
      <c r="D2646" t="s">
        <v>15</v>
      </c>
      <c r="F2646" t="s">
        <v>82</v>
      </c>
      <c r="G2646" s="4" t="s">
        <v>30</v>
      </c>
      <c r="H2646" s="4">
        <v>3.4305555555555554E-2</v>
      </c>
      <c r="I2646" s="4">
        <v>3.8483796296296294E-2</v>
      </c>
      <c r="J2646" s="4">
        <v>3.425925925925926E-3</v>
      </c>
      <c r="K2646" s="4">
        <v>1.7083333333333332E-2</v>
      </c>
      <c r="L2646" t="s">
        <v>5528</v>
      </c>
      <c r="M2646" t="s">
        <v>5312</v>
      </c>
      <c r="N2646" s="4">
        <v>1.7222222222222222E-2</v>
      </c>
      <c r="O2646" s="9">
        <v>1.7222222222222222E-2</v>
      </c>
      <c r="P2646">
        <v>-12</v>
      </c>
      <c r="Q2646">
        <v>-8.1300813008130107E-3</v>
      </c>
      <c r="R2646" t="s">
        <v>23</v>
      </c>
      <c r="S2646">
        <v>49</v>
      </c>
      <c r="T2646" t="s">
        <v>9188</v>
      </c>
      <c r="U2646" t="s">
        <v>4579</v>
      </c>
      <c r="V2646" t="s">
        <v>75</v>
      </c>
      <c r="W2646" t="s">
        <v>4579</v>
      </c>
      <c r="X2646" t="s">
        <v>9198</v>
      </c>
      <c r="Y2646" t="s">
        <v>9166</v>
      </c>
      <c r="Z2646" t="s">
        <v>47</v>
      </c>
      <c r="AA2646" t="s">
        <v>122</v>
      </c>
    </row>
    <row r="2647" spans="1:27" x14ac:dyDescent="0.25">
      <c r="A2647">
        <v>2304</v>
      </c>
      <c r="B2647">
        <v>2646</v>
      </c>
      <c r="C2647" t="s">
        <v>5858</v>
      </c>
      <c r="D2647" t="s">
        <v>15</v>
      </c>
      <c r="F2647" t="s">
        <v>61</v>
      </c>
      <c r="G2647" s="4" t="s">
        <v>30</v>
      </c>
      <c r="H2647" s="4">
        <v>3.4305555555555554E-2</v>
      </c>
      <c r="I2647" s="4">
        <v>3.8495370370370367E-2</v>
      </c>
      <c r="J2647" s="4">
        <v>3.425925925925926E-3</v>
      </c>
      <c r="K2647" s="4">
        <v>1.7118055555555556E-2</v>
      </c>
      <c r="L2647" t="s">
        <v>5528</v>
      </c>
      <c r="M2647" t="s">
        <v>5532</v>
      </c>
      <c r="N2647" s="4">
        <v>1.7187500000000001E-2</v>
      </c>
      <c r="O2647" s="9">
        <v>1.7187500000000001E-2</v>
      </c>
      <c r="P2647">
        <v>-6</v>
      </c>
      <c r="Q2647">
        <v>-4.05679513184584E-3</v>
      </c>
      <c r="R2647" t="s">
        <v>23</v>
      </c>
      <c r="S2647">
        <v>49</v>
      </c>
      <c r="T2647" t="s">
        <v>9188</v>
      </c>
      <c r="U2647" t="s">
        <v>4579</v>
      </c>
      <c r="V2647" t="s">
        <v>75</v>
      </c>
      <c r="W2647" t="s">
        <v>4579</v>
      </c>
      <c r="X2647" t="s">
        <v>9198</v>
      </c>
      <c r="Y2647" t="s">
        <v>9166</v>
      </c>
      <c r="Z2647" t="s">
        <v>47</v>
      </c>
      <c r="AA2647" t="s">
        <v>131</v>
      </c>
    </row>
    <row r="2648" spans="1:27" x14ac:dyDescent="0.25">
      <c r="A2648">
        <v>3352</v>
      </c>
      <c r="B2648">
        <v>2647</v>
      </c>
      <c r="C2648" t="s">
        <v>3245</v>
      </c>
      <c r="D2648" t="s">
        <v>15</v>
      </c>
      <c r="F2648" t="s">
        <v>515</v>
      </c>
      <c r="G2648" s="4" t="s">
        <v>186</v>
      </c>
      <c r="H2648" s="4">
        <v>3.4317129629629628E-2</v>
      </c>
      <c r="I2648" s="4">
        <v>3.8032407407407411E-2</v>
      </c>
      <c r="J2648" s="4">
        <v>3.4375E-3</v>
      </c>
      <c r="K2648" s="4">
        <v>1.6979166666666667E-2</v>
      </c>
      <c r="L2648" t="s">
        <v>5859</v>
      </c>
      <c r="M2648" t="s">
        <v>6239</v>
      </c>
      <c r="N2648" s="4">
        <v>1.7337962962962961E-2</v>
      </c>
      <c r="O2648" s="9">
        <v>1.7337962962962961E-2</v>
      </c>
      <c r="P2648">
        <v>-31</v>
      </c>
      <c r="Q2648">
        <v>-2.1131561008861599E-2</v>
      </c>
      <c r="R2648" t="s">
        <v>43</v>
      </c>
      <c r="S2648">
        <v>49</v>
      </c>
      <c r="T2648" t="s">
        <v>9189</v>
      </c>
      <c r="U2648" t="s">
        <v>4579</v>
      </c>
      <c r="V2648" t="s">
        <v>105</v>
      </c>
      <c r="W2648" t="s">
        <v>4579</v>
      </c>
      <c r="X2648" t="s">
        <v>9198</v>
      </c>
      <c r="Y2648" t="s">
        <v>9166</v>
      </c>
      <c r="Z2648" t="s">
        <v>47</v>
      </c>
      <c r="AA2648" t="s">
        <v>96</v>
      </c>
    </row>
    <row r="2649" spans="1:27" x14ac:dyDescent="0.25">
      <c r="A2649">
        <v>3168</v>
      </c>
      <c r="B2649">
        <v>2648</v>
      </c>
      <c r="C2649" t="s">
        <v>8419</v>
      </c>
      <c r="D2649" t="s">
        <v>15</v>
      </c>
      <c r="E2649" t="s">
        <v>3246</v>
      </c>
      <c r="F2649" t="s">
        <v>3247</v>
      </c>
      <c r="G2649" s="4" t="s">
        <v>135</v>
      </c>
      <c r="H2649" s="4">
        <v>3.4317129629629628E-2</v>
      </c>
      <c r="I2649" s="4">
        <v>3.8356481481481484E-2</v>
      </c>
      <c r="J2649" s="4">
        <v>3.4375E-3</v>
      </c>
      <c r="K2649" s="4">
        <v>1.7245370370370369E-2</v>
      </c>
      <c r="L2649" t="s">
        <v>5859</v>
      </c>
      <c r="M2649" t="s">
        <v>4661</v>
      </c>
      <c r="N2649" s="4">
        <v>1.7071759259259259E-2</v>
      </c>
      <c r="O2649" s="9">
        <v>1.7071759259259259E-2</v>
      </c>
      <c r="P2649">
        <v>15</v>
      </c>
      <c r="Q2649">
        <v>1.00671140939597E-2</v>
      </c>
      <c r="R2649" t="s">
        <v>23</v>
      </c>
      <c r="S2649">
        <v>49</v>
      </c>
      <c r="T2649" t="s">
        <v>9188</v>
      </c>
      <c r="U2649" t="s">
        <v>4576</v>
      </c>
      <c r="V2649" t="s">
        <v>136</v>
      </c>
      <c r="W2649" t="s">
        <v>4579</v>
      </c>
      <c r="X2649" t="s">
        <v>9198</v>
      </c>
      <c r="Y2649" t="s">
        <v>9166</v>
      </c>
      <c r="Z2649" t="s">
        <v>47</v>
      </c>
      <c r="AA2649" t="s">
        <v>165</v>
      </c>
    </row>
    <row r="2650" spans="1:27" x14ac:dyDescent="0.25">
      <c r="A2650">
        <v>125</v>
      </c>
      <c r="B2650">
        <v>2649</v>
      </c>
      <c r="C2650" t="s">
        <v>3248</v>
      </c>
      <c r="D2650" t="s">
        <v>15</v>
      </c>
      <c r="F2650" t="s">
        <v>869</v>
      </c>
      <c r="G2650" s="4" t="s">
        <v>186</v>
      </c>
      <c r="H2650" s="4">
        <v>3.4317129629629628E-2</v>
      </c>
      <c r="I2650" s="4">
        <v>3.8310185185185183E-2</v>
      </c>
      <c r="J2650" s="4">
        <v>3.4375E-3</v>
      </c>
      <c r="K2650" s="4">
        <v>1.7152777777777777E-2</v>
      </c>
      <c r="L2650" t="s">
        <v>5859</v>
      </c>
      <c r="M2650" t="s">
        <v>5308</v>
      </c>
      <c r="N2650" s="4">
        <v>1.7164351851851851E-2</v>
      </c>
      <c r="O2650" s="9">
        <v>1.7164351851851851E-2</v>
      </c>
      <c r="P2650">
        <v>-1</v>
      </c>
      <c r="Q2650">
        <v>-6.7476383265857001E-4</v>
      </c>
      <c r="R2650" t="s">
        <v>23</v>
      </c>
      <c r="S2650">
        <v>49</v>
      </c>
      <c r="T2650" t="s">
        <v>9189</v>
      </c>
      <c r="U2650" t="s">
        <v>4579</v>
      </c>
      <c r="V2650" t="s">
        <v>105</v>
      </c>
      <c r="W2650" t="s">
        <v>4579</v>
      </c>
      <c r="X2650" t="s">
        <v>9198</v>
      </c>
      <c r="Y2650" t="s">
        <v>9166</v>
      </c>
      <c r="Z2650" t="s">
        <v>47</v>
      </c>
      <c r="AA2650" t="s">
        <v>141</v>
      </c>
    </row>
    <row r="2651" spans="1:27" x14ac:dyDescent="0.25">
      <c r="A2651">
        <v>2236</v>
      </c>
      <c r="B2651">
        <v>2650</v>
      </c>
      <c r="C2651" t="s">
        <v>8536</v>
      </c>
      <c r="D2651" t="s">
        <v>15</v>
      </c>
      <c r="E2651" t="s">
        <v>3249</v>
      </c>
      <c r="F2651" t="s">
        <v>869</v>
      </c>
      <c r="G2651" s="4" t="s">
        <v>18</v>
      </c>
      <c r="H2651" s="4">
        <v>3.4317129629629628E-2</v>
      </c>
      <c r="I2651" s="4">
        <v>3.8391203703703705E-2</v>
      </c>
      <c r="J2651" s="4">
        <v>3.4375E-3</v>
      </c>
      <c r="K2651" s="4">
        <v>1.7199074074074075E-2</v>
      </c>
      <c r="L2651" t="s">
        <v>5859</v>
      </c>
      <c r="M2651" t="s">
        <v>5862</v>
      </c>
      <c r="N2651" s="4">
        <v>1.7118055555555556E-2</v>
      </c>
      <c r="O2651" s="9">
        <v>1.7118055555555556E-2</v>
      </c>
      <c r="P2651">
        <v>7</v>
      </c>
      <c r="Q2651">
        <v>4.7106325706594903E-3</v>
      </c>
      <c r="R2651" t="s">
        <v>23</v>
      </c>
      <c r="S2651">
        <v>49</v>
      </c>
      <c r="T2651" t="s">
        <v>9188</v>
      </c>
      <c r="U2651" t="s">
        <v>4576</v>
      </c>
      <c r="V2651" t="s">
        <v>105</v>
      </c>
      <c r="W2651" t="s">
        <v>4579</v>
      </c>
      <c r="X2651" t="s">
        <v>9198</v>
      </c>
      <c r="Y2651" t="s">
        <v>9166</v>
      </c>
      <c r="Z2651" t="s">
        <v>47</v>
      </c>
      <c r="AA2651" t="s">
        <v>152</v>
      </c>
    </row>
    <row r="2652" spans="1:27" x14ac:dyDescent="0.25">
      <c r="A2652">
        <v>4146</v>
      </c>
      <c r="B2652">
        <v>2651</v>
      </c>
      <c r="C2652" t="s">
        <v>3250</v>
      </c>
      <c r="D2652" t="s">
        <v>15</v>
      </c>
      <c r="F2652" t="s">
        <v>634</v>
      </c>
      <c r="G2652" s="4" t="s">
        <v>18</v>
      </c>
      <c r="H2652" s="4">
        <v>3.4328703703703702E-2</v>
      </c>
      <c r="I2652" s="4">
        <v>3.8460648148148147E-2</v>
      </c>
      <c r="J2652" s="4">
        <v>3.4375E-3</v>
      </c>
      <c r="K2652" s="4">
        <v>1.7118055555555556E-2</v>
      </c>
      <c r="L2652" t="s">
        <v>5861</v>
      </c>
      <c r="M2652" t="s">
        <v>5532</v>
      </c>
      <c r="N2652" s="4">
        <v>1.7210648148148149E-2</v>
      </c>
      <c r="O2652" s="9">
        <v>1.7210648148148149E-2</v>
      </c>
      <c r="P2652">
        <v>-8</v>
      </c>
      <c r="Q2652">
        <v>-5.40906017579446E-3</v>
      </c>
      <c r="R2652" t="s">
        <v>23</v>
      </c>
      <c r="S2652">
        <v>49</v>
      </c>
      <c r="T2652" t="s">
        <v>9188</v>
      </c>
      <c r="U2652" t="s">
        <v>4579</v>
      </c>
      <c r="V2652" t="s">
        <v>105</v>
      </c>
      <c r="W2652" t="s">
        <v>4579</v>
      </c>
      <c r="X2652" t="s">
        <v>9198</v>
      </c>
      <c r="Y2652" t="s">
        <v>9166</v>
      </c>
      <c r="Z2652" t="s">
        <v>47</v>
      </c>
      <c r="AA2652" t="s">
        <v>131</v>
      </c>
    </row>
    <row r="2653" spans="1:27" x14ac:dyDescent="0.25">
      <c r="A2653">
        <v>2999</v>
      </c>
      <c r="B2653">
        <v>2652</v>
      </c>
      <c r="C2653" t="s">
        <v>5860</v>
      </c>
      <c r="D2653" t="s">
        <v>15</v>
      </c>
      <c r="F2653" t="s">
        <v>82</v>
      </c>
      <c r="G2653" s="4" t="s">
        <v>151</v>
      </c>
      <c r="H2653" s="4">
        <v>3.4328703703703702E-2</v>
      </c>
      <c r="I2653" s="4">
        <v>3.8287037037037036E-2</v>
      </c>
      <c r="J2653" s="4">
        <v>3.4375E-3</v>
      </c>
      <c r="K2653" s="4">
        <v>1.7199074074074075E-2</v>
      </c>
      <c r="L2653" t="s">
        <v>5861</v>
      </c>
      <c r="M2653" t="s">
        <v>5862</v>
      </c>
      <c r="N2653" s="4">
        <v>1.712962962962963E-2</v>
      </c>
      <c r="O2653" s="9">
        <v>1.712962962962963E-2</v>
      </c>
      <c r="P2653">
        <v>6</v>
      </c>
      <c r="Q2653">
        <v>4.0376850605652803E-3</v>
      </c>
      <c r="R2653" t="s">
        <v>23</v>
      </c>
      <c r="S2653">
        <v>49</v>
      </c>
      <c r="T2653" t="s">
        <v>9189</v>
      </c>
      <c r="U2653" t="s">
        <v>4579</v>
      </c>
      <c r="V2653" t="s">
        <v>75</v>
      </c>
      <c r="W2653" t="s">
        <v>4579</v>
      </c>
      <c r="X2653" t="s">
        <v>9198</v>
      </c>
      <c r="Y2653" t="s">
        <v>9166</v>
      </c>
      <c r="Z2653" t="s">
        <v>47</v>
      </c>
      <c r="AA2653" t="s">
        <v>152</v>
      </c>
    </row>
    <row r="2654" spans="1:27" x14ac:dyDescent="0.25">
      <c r="A2654">
        <v>4382</v>
      </c>
      <c r="B2654">
        <v>2653</v>
      </c>
      <c r="C2654" t="s">
        <v>3251</v>
      </c>
      <c r="D2654" t="s">
        <v>15</v>
      </c>
      <c r="E2654" t="s">
        <v>3252</v>
      </c>
      <c r="F2654" t="s">
        <v>82</v>
      </c>
      <c r="G2654" s="4" t="s">
        <v>18</v>
      </c>
      <c r="H2654" s="4">
        <v>3.4328703703703702E-2</v>
      </c>
      <c r="I2654" s="4">
        <v>3.8356481481481484E-2</v>
      </c>
      <c r="J2654" s="4">
        <v>3.4375E-3</v>
      </c>
      <c r="K2654" s="4">
        <v>1.7118055555555556E-2</v>
      </c>
      <c r="L2654" t="s">
        <v>5861</v>
      </c>
      <c r="M2654" t="s">
        <v>5532</v>
      </c>
      <c r="N2654" s="4">
        <v>1.7210648148148149E-2</v>
      </c>
      <c r="O2654" s="9">
        <v>1.7210648148148149E-2</v>
      </c>
      <c r="P2654">
        <v>-8</v>
      </c>
      <c r="Q2654">
        <v>-5.40906017579446E-3</v>
      </c>
      <c r="R2654" t="s">
        <v>23</v>
      </c>
      <c r="S2654">
        <v>49</v>
      </c>
      <c r="T2654" t="s">
        <v>9188</v>
      </c>
      <c r="U2654" t="s">
        <v>4576</v>
      </c>
      <c r="V2654" t="s">
        <v>105</v>
      </c>
      <c r="W2654" t="s">
        <v>4579</v>
      </c>
      <c r="X2654" t="s">
        <v>9198</v>
      </c>
      <c r="Y2654" t="s">
        <v>9166</v>
      </c>
      <c r="Z2654" t="s">
        <v>47</v>
      </c>
      <c r="AA2654" t="s">
        <v>131</v>
      </c>
    </row>
    <row r="2655" spans="1:27" x14ac:dyDescent="0.25">
      <c r="A2655">
        <v>1015</v>
      </c>
      <c r="B2655">
        <v>2654</v>
      </c>
      <c r="C2655" t="s">
        <v>8420</v>
      </c>
      <c r="D2655" t="s">
        <v>15</v>
      </c>
      <c r="E2655" t="s">
        <v>2286</v>
      </c>
      <c r="F2655" t="s">
        <v>2287</v>
      </c>
      <c r="G2655" s="4" t="s">
        <v>135</v>
      </c>
      <c r="H2655" s="4">
        <v>3.4340277777777775E-2</v>
      </c>
      <c r="I2655" s="4">
        <v>3.8425925925925926E-2</v>
      </c>
      <c r="J2655" s="4">
        <v>3.4375E-3</v>
      </c>
      <c r="K2655" s="4">
        <v>1.7453703703703704E-2</v>
      </c>
      <c r="L2655" t="s">
        <v>7628</v>
      </c>
      <c r="M2655" t="s">
        <v>5553</v>
      </c>
      <c r="N2655" s="4">
        <v>1.6886574074074075E-2</v>
      </c>
      <c r="O2655" s="9">
        <v>1.6886574074074075E-2</v>
      </c>
      <c r="P2655">
        <v>49</v>
      </c>
      <c r="Q2655">
        <v>3.2493368700265202E-2</v>
      </c>
      <c r="R2655" t="s">
        <v>19</v>
      </c>
      <c r="S2655">
        <v>49</v>
      </c>
      <c r="T2655" t="s">
        <v>9188</v>
      </c>
      <c r="U2655" t="s">
        <v>4576</v>
      </c>
      <c r="V2655" t="s">
        <v>136</v>
      </c>
      <c r="W2655" t="s">
        <v>4579</v>
      </c>
      <c r="X2655" t="s">
        <v>9198</v>
      </c>
      <c r="Y2655" t="s">
        <v>9166</v>
      </c>
      <c r="Z2655" t="s">
        <v>47</v>
      </c>
      <c r="AA2655" t="s">
        <v>9170</v>
      </c>
    </row>
    <row r="2656" spans="1:27" x14ac:dyDescent="0.25">
      <c r="A2656">
        <v>5601</v>
      </c>
      <c r="B2656">
        <v>2655</v>
      </c>
      <c r="C2656" t="s">
        <v>3253</v>
      </c>
      <c r="D2656" t="s">
        <v>15</v>
      </c>
      <c r="E2656" t="s">
        <v>3254</v>
      </c>
      <c r="F2656" t="s">
        <v>1236</v>
      </c>
      <c r="G2656" s="4" t="s">
        <v>18</v>
      </c>
      <c r="H2656" s="4">
        <v>3.4340277777777775E-2</v>
      </c>
      <c r="I2656" s="4">
        <v>3.8680555555555558E-2</v>
      </c>
      <c r="J2656" s="4">
        <v>3.4375E-3</v>
      </c>
      <c r="K2656" s="4">
        <v>1.6458333333333332E-2</v>
      </c>
      <c r="L2656" t="s">
        <v>7628</v>
      </c>
      <c r="M2656" t="s">
        <v>8009</v>
      </c>
      <c r="N2656" s="4">
        <v>1.7881944444444443E-2</v>
      </c>
      <c r="O2656" s="9">
        <v>1.7881944444444443E-2</v>
      </c>
      <c r="P2656">
        <v>-123</v>
      </c>
      <c r="Q2656">
        <v>-8.6497890295358607E-2</v>
      </c>
      <c r="R2656" t="s">
        <v>43</v>
      </c>
      <c r="S2656">
        <v>49</v>
      </c>
      <c r="T2656" t="s">
        <v>9188</v>
      </c>
      <c r="U2656" t="s">
        <v>4576</v>
      </c>
      <c r="V2656" t="s">
        <v>105</v>
      </c>
      <c r="W2656" t="s">
        <v>4579</v>
      </c>
      <c r="X2656" t="s">
        <v>9198</v>
      </c>
      <c r="Y2656" t="s">
        <v>9166</v>
      </c>
      <c r="Z2656" t="s">
        <v>47</v>
      </c>
      <c r="AA2656" t="s">
        <v>141</v>
      </c>
    </row>
    <row r="2657" spans="1:27" x14ac:dyDescent="0.25">
      <c r="A2657">
        <v>415</v>
      </c>
      <c r="B2657">
        <v>2656</v>
      </c>
      <c r="C2657" t="s">
        <v>7627</v>
      </c>
      <c r="D2657" t="s">
        <v>15</v>
      </c>
      <c r="E2657" t="s">
        <v>3255</v>
      </c>
      <c r="F2657" t="s">
        <v>1008</v>
      </c>
      <c r="G2657" s="4" t="s">
        <v>207</v>
      </c>
      <c r="H2657" s="4">
        <v>3.4340277777777775E-2</v>
      </c>
      <c r="I2657" s="4">
        <v>3.516203703703704E-2</v>
      </c>
      <c r="J2657" s="4">
        <v>3.4375E-3</v>
      </c>
      <c r="K2657" s="4">
        <v>1.7407407407407406E-2</v>
      </c>
      <c r="L2657" t="s">
        <v>7628</v>
      </c>
      <c r="M2657" t="s">
        <v>5548</v>
      </c>
      <c r="N2657" s="4">
        <v>1.6932870370370369E-2</v>
      </c>
      <c r="O2657" s="9">
        <v>1.6932870370370369E-2</v>
      </c>
      <c r="P2657">
        <v>41</v>
      </c>
      <c r="Q2657">
        <v>2.72606382978723E-2</v>
      </c>
      <c r="R2657" t="s">
        <v>19</v>
      </c>
      <c r="S2657">
        <v>49</v>
      </c>
      <c r="T2657" t="s">
        <v>9188</v>
      </c>
      <c r="U2657" t="s">
        <v>4576</v>
      </c>
      <c r="V2657" t="s">
        <v>165</v>
      </c>
      <c r="W2657" t="s">
        <v>4579</v>
      </c>
      <c r="X2657" t="s">
        <v>9198</v>
      </c>
      <c r="Y2657" t="s">
        <v>9166</v>
      </c>
      <c r="Z2657" t="s">
        <v>47</v>
      </c>
      <c r="AA2657" t="s">
        <v>9172</v>
      </c>
    </row>
    <row r="2658" spans="1:27" x14ac:dyDescent="0.25">
      <c r="A2658">
        <v>3024</v>
      </c>
      <c r="B2658">
        <v>2657</v>
      </c>
      <c r="C2658" t="s">
        <v>3256</v>
      </c>
      <c r="D2658" t="s">
        <v>15</v>
      </c>
      <c r="E2658" t="s">
        <v>1525</v>
      </c>
      <c r="F2658" t="s">
        <v>61</v>
      </c>
      <c r="G2658" s="4" t="s">
        <v>1795</v>
      </c>
      <c r="H2658" s="4">
        <v>3.4340277777777775E-2</v>
      </c>
      <c r="I2658" s="4">
        <v>3.8344907407407404E-2</v>
      </c>
      <c r="J2658" s="4">
        <v>3.4375E-3</v>
      </c>
      <c r="K2658" s="4">
        <v>1.7245370370370369E-2</v>
      </c>
      <c r="L2658" t="s">
        <v>7628</v>
      </c>
      <c r="M2658" t="s">
        <v>4661</v>
      </c>
      <c r="N2658" s="4">
        <v>1.7094907407407406E-2</v>
      </c>
      <c r="O2658" s="9">
        <v>1.7094907407407406E-2</v>
      </c>
      <c r="P2658">
        <v>13</v>
      </c>
      <c r="Q2658">
        <v>8.7248322147650999E-3</v>
      </c>
      <c r="R2658" t="s">
        <v>23</v>
      </c>
      <c r="S2658">
        <v>49</v>
      </c>
      <c r="T2658" t="s">
        <v>9189</v>
      </c>
      <c r="U2658" t="s">
        <v>4576</v>
      </c>
      <c r="V2658" t="s">
        <v>165</v>
      </c>
      <c r="W2658" t="s">
        <v>4579</v>
      </c>
      <c r="X2658" t="s">
        <v>9198</v>
      </c>
      <c r="Y2658" t="s">
        <v>9166</v>
      </c>
      <c r="Z2658" t="s">
        <v>47</v>
      </c>
      <c r="AA2658" t="s">
        <v>165</v>
      </c>
    </row>
    <row r="2659" spans="1:27" x14ac:dyDescent="0.25">
      <c r="A2659">
        <v>3323</v>
      </c>
      <c r="B2659">
        <v>2658</v>
      </c>
      <c r="C2659" t="s">
        <v>8175</v>
      </c>
      <c r="D2659" t="s">
        <v>15</v>
      </c>
      <c r="E2659" t="s">
        <v>2140</v>
      </c>
      <c r="F2659" t="s">
        <v>3257</v>
      </c>
      <c r="G2659" s="4" t="s">
        <v>135</v>
      </c>
      <c r="H2659" s="4">
        <v>3.4340277777777775E-2</v>
      </c>
      <c r="I2659" s="4">
        <v>3.546296296296296E-2</v>
      </c>
      <c r="J2659" s="4">
        <v>3.4375E-3</v>
      </c>
      <c r="K2659" s="4">
        <v>1.6585648148148148E-2</v>
      </c>
      <c r="L2659" t="s">
        <v>7628</v>
      </c>
      <c r="M2659" t="s">
        <v>7115</v>
      </c>
      <c r="N2659" s="4">
        <v>1.7754629629629631E-2</v>
      </c>
      <c r="O2659" s="9">
        <v>1.7754629629629631E-2</v>
      </c>
      <c r="P2659">
        <v>-101</v>
      </c>
      <c r="Q2659">
        <v>-7.0481507327285406E-2</v>
      </c>
      <c r="R2659" t="s">
        <v>43</v>
      </c>
      <c r="S2659">
        <v>49</v>
      </c>
      <c r="T2659" t="s">
        <v>9188</v>
      </c>
      <c r="U2659" t="s">
        <v>4576</v>
      </c>
      <c r="V2659" t="s">
        <v>136</v>
      </c>
      <c r="W2659" t="s">
        <v>4579</v>
      </c>
      <c r="X2659" t="s">
        <v>9198</v>
      </c>
      <c r="Y2659" t="s">
        <v>9166</v>
      </c>
      <c r="Z2659" t="s">
        <v>47</v>
      </c>
      <c r="AA2659" t="s">
        <v>175</v>
      </c>
    </row>
    <row r="2660" spans="1:27" x14ac:dyDescent="0.25">
      <c r="A2660">
        <v>227</v>
      </c>
      <c r="B2660">
        <v>2659</v>
      </c>
      <c r="C2660" t="s">
        <v>3258</v>
      </c>
      <c r="D2660" t="s">
        <v>15</v>
      </c>
      <c r="F2660" t="s">
        <v>82</v>
      </c>
      <c r="G2660" s="4" t="s">
        <v>135</v>
      </c>
      <c r="H2660" s="4">
        <v>3.4351851851851849E-2</v>
      </c>
      <c r="I2660" s="4">
        <v>3.5995370370370372E-2</v>
      </c>
      <c r="J2660" s="4">
        <v>3.4375E-3</v>
      </c>
      <c r="K2660" s="4">
        <v>1.7187500000000001E-2</v>
      </c>
      <c r="L2660" t="s">
        <v>5047</v>
      </c>
      <c r="M2660" t="s">
        <v>4665</v>
      </c>
      <c r="N2660" s="4">
        <v>1.7164351851851851E-2</v>
      </c>
      <c r="O2660" s="9">
        <v>1.7164351851851851E-2</v>
      </c>
      <c r="P2660">
        <v>2</v>
      </c>
      <c r="Q2660">
        <v>1.3468013468013499E-3</v>
      </c>
      <c r="R2660" t="s">
        <v>23</v>
      </c>
      <c r="S2660">
        <v>49</v>
      </c>
      <c r="T2660" t="s">
        <v>9188</v>
      </c>
      <c r="U2660" t="s">
        <v>4579</v>
      </c>
      <c r="V2660" t="s">
        <v>136</v>
      </c>
      <c r="W2660" t="s">
        <v>4579</v>
      </c>
      <c r="X2660" t="s">
        <v>9198</v>
      </c>
      <c r="Y2660" t="s">
        <v>9166</v>
      </c>
      <c r="Z2660" t="s">
        <v>47</v>
      </c>
      <c r="AA2660" t="s">
        <v>149</v>
      </c>
    </row>
    <row r="2661" spans="1:27" x14ac:dyDescent="0.25">
      <c r="A2661">
        <v>2313</v>
      </c>
      <c r="B2661">
        <v>2660</v>
      </c>
      <c r="C2661" t="s">
        <v>3259</v>
      </c>
      <c r="D2661" t="s">
        <v>15</v>
      </c>
      <c r="E2661" t="s">
        <v>3260</v>
      </c>
      <c r="F2661" t="s">
        <v>1615</v>
      </c>
      <c r="G2661" s="4" t="s">
        <v>135</v>
      </c>
      <c r="H2661" s="4">
        <v>3.4351851851851849E-2</v>
      </c>
      <c r="I2661" s="4">
        <v>3.7974537037037036E-2</v>
      </c>
      <c r="J2661" s="4">
        <v>3.4375E-3</v>
      </c>
      <c r="K2661" s="4">
        <v>1.7395833333333333E-2</v>
      </c>
      <c r="L2661" t="s">
        <v>5047</v>
      </c>
      <c r="M2661" t="s">
        <v>5325</v>
      </c>
      <c r="N2661" s="4">
        <v>1.695601851851852E-2</v>
      </c>
      <c r="O2661" s="9">
        <v>1.695601851851852E-2</v>
      </c>
      <c r="P2661">
        <v>38</v>
      </c>
      <c r="Q2661">
        <v>2.5282767797737901E-2</v>
      </c>
      <c r="R2661" t="s">
        <v>19</v>
      </c>
      <c r="S2661">
        <v>49</v>
      </c>
      <c r="T2661" t="s">
        <v>9188</v>
      </c>
      <c r="U2661" t="s">
        <v>4576</v>
      </c>
      <c r="V2661" t="s">
        <v>136</v>
      </c>
      <c r="W2661" t="s">
        <v>4579</v>
      </c>
      <c r="X2661" t="s">
        <v>9198</v>
      </c>
      <c r="Y2661" t="s">
        <v>9166</v>
      </c>
      <c r="Z2661" t="s">
        <v>47</v>
      </c>
      <c r="AA2661" t="s">
        <v>9174</v>
      </c>
    </row>
    <row r="2662" spans="1:27" x14ac:dyDescent="0.25">
      <c r="A2662">
        <v>3712</v>
      </c>
      <c r="B2662">
        <v>2661</v>
      </c>
      <c r="C2662" t="s">
        <v>3261</v>
      </c>
      <c r="D2662" t="s">
        <v>15</v>
      </c>
      <c r="F2662" t="s">
        <v>797</v>
      </c>
      <c r="G2662" s="4" t="s">
        <v>207</v>
      </c>
      <c r="H2662" s="4">
        <v>3.4351851851851849E-2</v>
      </c>
      <c r="I2662" s="4">
        <v>3.5983796296296298E-2</v>
      </c>
      <c r="J2662" s="4">
        <v>3.4375E-3</v>
      </c>
      <c r="K2662" s="4">
        <v>1.6875000000000001E-2</v>
      </c>
      <c r="L2662" t="s">
        <v>5047</v>
      </c>
      <c r="M2662" t="s">
        <v>4653</v>
      </c>
      <c r="N2662" s="4">
        <v>1.7476851851851851E-2</v>
      </c>
      <c r="O2662" s="9">
        <v>1.7476851851851851E-2</v>
      </c>
      <c r="P2662">
        <v>-52</v>
      </c>
      <c r="Q2662">
        <v>-3.5665294924554197E-2</v>
      </c>
      <c r="R2662" t="s">
        <v>43</v>
      </c>
      <c r="S2662">
        <v>49</v>
      </c>
      <c r="T2662" t="s">
        <v>9188</v>
      </c>
      <c r="U2662" t="s">
        <v>4579</v>
      </c>
      <c r="V2662" t="s">
        <v>165</v>
      </c>
      <c r="W2662" t="s">
        <v>4579</v>
      </c>
      <c r="X2662" t="s">
        <v>9198</v>
      </c>
      <c r="Y2662" t="s">
        <v>9166</v>
      </c>
      <c r="Z2662" t="s">
        <v>47</v>
      </c>
      <c r="AA2662" t="s">
        <v>69</v>
      </c>
    </row>
    <row r="2663" spans="1:27" x14ac:dyDescent="0.25">
      <c r="A2663">
        <v>2773</v>
      </c>
      <c r="B2663">
        <v>2662</v>
      </c>
      <c r="C2663" t="s">
        <v>7494</v>
      </c>
      <c r="D2663" t="s">
        <v>15</v>
      </c>
      <c r="E2663" t="s">
        <v>3262</v>
      </c>
      <c r="F2663" t="s">
        <v>1236</v>
      </c>
      <c r="G2663" s="4" t="s">
        <v>207</v>
      </c>
      <c r="H2663" s="4">
        <v>3.4351851851851849E-2</v>
      </c>
      <c r="I2663" s="4">
        <v>3.7986111111111109E-2</v>
      </c>
      <c r="J2663" s="4">
        <v>3.4375E-3</v>
      </c>
      <c r="K2663" s="4">
        <v>1.7233796296296296E-2</v>
      </c>
      <c r="L2663" t="s">
        <v>5047</v>
      </c>
      <c r="M2663" t="s">
        <v>5539</v>
      </c>
      <c r="N2663" s="4">
        <v>1.7118055555555556E-2</v>
      </c>
      <c r="O2663" s="9">
        <v>1.7118055555555556E-2</v>
      </c>
      <c r="P2663">
        <v>10</v>
      </c>
      <c r="Q2663">
        <v>6.7159167226326401E-3</v>
      </c>
      <c r="R2663" t="s">
        <v>23</v>
      </c>
      <c r="S2663">
        <v>49</v>
      </c>
      <c r="T2663" t="s">
        <v>9188</v>
      </c>
      <c r="U2663" t="s">
        <v>4576</v>
      </c>
      <c r="V2663" t="s">
        <v>165</v>
      </c>
      <c r="W2663" t="s">
        <v>4579</v>
      </c>
      <c r="X2663" t="s">
        <v>9198</v>
      </c>
      <c r="Y2663" t="s">
        <v>9166</v>
      </c>
      <c r="Z2663" t="s">
        <v>47</v>
      </c>
      <c r="AA2663" t="s">
        <v>161</v>
      </c>
    </row>
    <row r="2664" spans="1:27" x14ac:dyDescent="0.25">
      <c r="A2664">
        <v>2301</v>
      </c>
      <c r="B2664">
        <v>2663</v>
      </c>
      <c r="C2664" t="s">
        <v>3263</v>
      </c>
      <c r="D2664" t="s">
        <v>15</v>
      </c>
      <c r="F2664" t="s">
        <v>82</v>
      </c>
      <c r="G2664" s="4" t="s">
        <v>186</v>
      </c>
      <c r="H2664" s="4">
        <v>3.4363425925925929E-2</v>
      </c>
      <c r="I2664" s="4">
        <v>3.8171296296296293E-2</v>
      </c>
      <c r="J2664" s="4">
        <v>3.4375E-3</v>
      </c>
      <c r="K2664" s="4">
        <v>1.7037037037037038E-2</v>
      </c>
      <c r="L2664" t="s">
        <v>5529</v>
      </c>
      <c r="M2664" t="s">
        <v>5530</v>
      </c>
      <c r="N2664" s="4">
        <v>1.7326388888888888E-2</v>
      </c>
      <c r="O2664" s="9">
        <v>1.7326388888888888E-2</v>
      </c>
      <c r="P2664">
        <v>-25</v>
      </c>
      <c r="Q2664">
        <v>-1.6983695652173902E-2</v>
      </c>
      <c r="R2664" t="s">
        <v>23</v>
      </c>
      <c r="S2664">
        <v>49</v>
      </c>
      <c r="T2664" t="s">
        <v>9189</v>
      </c>
      <c r="U2664" t="s">
        <v>4579</v>
      </c>
      <c r="V2664" t="s">
        <v>105</v>
      </c>
      <c r="W2664" t="s">
        <v>4579</v>
      </c>
      <c r="X2664" t="s">
        <v>9198</v>
      </c>
      <c r="Y2664" t="s">
        <v>9166</v>
      </c>
      <c r="Z2664" t="s">
        <v>47</v>
      </c>
      <c r="AA2664" t="s">
        <v>111</v>
      </c>
    </row>
    <row r="2665" spans="1:27" x14ac:dyDescent="0.25">
      <c r="A2665">
        <v>4880</v>
      </c>
      <c r="B2665">
        <v>2664</v>
      </c>
      <c r="C2665" t="s">
        <v>7629</v>
      </c>
      <c r="D2665" t="s">
        <v>15</v>
      </c>
      <c r="E2665" t="s">
        <v>36</v>
      </c>
      <c r="F2665" t="s">
        <v>37</v>
      </c>
      <c r="G2665" s="4" t="s">
        <v>151</v>
      </c>
      <c r="H2665" s="4">
        <v>3.4363425925925929E-2</v>
      </c>
      <c r="I2665" s="4">
        <v>3.8576388888888889E-2</v>
      </c>
      <c r="J2665" s="4">
        <v>3.4375E-3</v>
      </c>
      <c r="K2665" s="4">
        <v>1.7326388888888888E-2</v>
      </c>
      <c r="L2665" t="s">
        <v>5529</v>
      </c>
      <c r="M2665" t="s">
        <v>5207</v>
      </c>
      <c r="N2665" s="4">
        <v>1.7037037037037038E-2</v>
      </c>
      <c r="O2665" s="9">
        <v>1.7037037037037038E-2</v>
      </c>
      <c r="P2665">
        <v>25</v>
      </c>
      <c r="Q2665">
        <v>1.6700066800267199E-2</v>
      </c>
      <c r="R2665" t="s">
        <v>23</v>
      </c>
      <c r="S2665">
        <v>49</v>
      </c>
      <c r="T2665" t="s">
        <v>9189</v>
      </c>
      <c r="U2665" t="s">
        <v>4576</v>
      </c>
      <c r="V2665" t="s">
        <v>75</v>
      </c>
      <c r="W2665" t="s">
        <v>4579</v>
      </c>
      <c r="X2665" t="s">
        <v>9198</v>
      </c>
      <c r="Y2665" t="s">
        <v>9166</v>
      </c>
      <c r="Z2665" t="s">
        <v>47</v>
      </c>
      <c r="AA2665" t="s">
        <v>187</v>
      </c>
    </row>
    <row r="2666" spans="1:27" x14ac:dyDescent="0.25">
      <c r="A2666">
        <v>2386</v>
      </c>
      <c r="B2666">
        <v>2665</v>
      </c>
      <c r="C2666" t="s">
        <v>3264</v>
      </c>
      <c r="D2666" t="s">
        <v>15</v>
      </c>
      <c r="F2666" t="s">
        <v>3265</v>
      </c>
      <c r="G2666" s="4" t="s">
        <v>18</v>
      </c>
      <c r="H2666" s="4">
        <v>3.4375000000000003E-2</v>
      </c>
      <c r="I2666" s="4">
        <v>4.1342592592592591E-2</v>
      </c>
      <c r="J2666" s="4">
        <v>3.4375E-3</v>
      </c>
      <c r="K2666" s="4">
        <v>1.7291666666666667E-2</v>
      </c>
      <c r="L2666" t="s">
        <v>6395</v>
      </c>
      <c r="M2666" t="s">
        <v>6007</v>
      </c>
      <c r="N2666" s="4">
        <v>1.7083333333333332E-2</v>
      </c>
      <c r="O2666" s="9">
        <v>1.7083333333333332E-2</v>
      </c>
      <c r="P2666">
        <v>18</v>
      </c>
      <c r="Q2666">
        <v>1.20481927710843E-2</v>
      </c>
      <c r="R2666" t="s">
        <v>23</v>
      </c>
      <c r="S2666">
        <v>49</v>
      </c>
      <c r="T2666" t="s">
        <v>9188</v>
      </c>
      <c r="U2666" t="s">
        <v>4579</v>
      </c>
      <c r="V2666" t="s">
        <v>105</v>
      </c>
      <c r="W2666" t="s">
        <v>4579</v>
      </c>
      <c r="X2666" t="s">
        <v>9198</v>
      </c>
      <c r="Y2666" t="s">
        <v>9166</v>
      </c>
      <c r="Z2666" t="s">
        <v>47</v>
      </c>
      <c r="AA2666" t="s">
        <v>178</v>
      </c>
    </row>
    <row r="2667" spans="1:27" x14ac:dyDescent="0.25">
      <c r="A2667">
        <v>3893</v>
      </c>
      <c r="B2667">
        <v>2666</v>
      </c>
      <c r="C2667" t="s">
        <v>6394</v>
      </c>
      <c r="D2667" t="s">
        <v>15</v>
      </c>
      <c r="F2667" t="s">
        <v>536</v>
      </c>
      <c r="G2667" s="4" t="s">
        <v>1795</v>
      </c>
      <c r="H2667" s="4">
        <v>3.4375000000000003E-2</v>
      </c>
      <c r="I2667" s="4">
        <v>3.6018518518518519E-2</v>
      </c>
      <c r="J2667" s="4">
        <v>3.4375E-3</v>
      </c>
      <c r="K2667" s="4">
        <v>1.6875000000000001E-2</v>
      </c>
      <c r="L2667" t="s">
        <v>6395</v>
      </c>
      <c r="M2667" t="s">
        <v>4653</v>
      </c>
      <c r="N2667" s="4">
        <v>1.7500000000000002E-2</v>
      </c>
      <c r="O2667" s="9">
        <v>1.7500000000000002E-2</v>
      </c>
      <c r="P2667">
        <v>-54</v>
      </c>
      <c r="Q2667">
        <v>-3.7037037037037E-2</v>
      </c>
      <c r="R2667" t="s">
        <v>43</v>
      </c>
      <c r="S2667">
        <v>49</v>
      </c>
      <c r="T2667" t="s">
        <v>9189</v>
      </c>
      <c r="U2667" t="s">
        <v>4579</v>
      </c>
      <c r="V2667" t="s">
        <v>165</v>
      </c>
      <c r="W2667" t="s">
        <v>4579</v>
      </c>
      <c r="X2667" t="s">
        <v>9198</v>
      </c>
      <c r="Y2667" t="s">
        <v>9166</v>
      </c>
      <c r="Z2667" t="s">
        <v>47</v>
      </c>
      <c r="AA2667" t="s">
        <v>69</v>
      </c>
    </row>
    <row r="2668" spans="1:27" x14ac:dyDescent="0.25">
      <c r="A2668">
        <v>497</v>
      </c>
      <c r="B2668">
        <v>2667</v>
      </c>
      <c r="C2668" t="s">
        <v>3266</v>
      </c>
      <c r="D2668" t="s">
        <v>15</v>
      </c>
      <c r="F2668" t="s">
        <v>630</v>
      </c>
      <c r="G2668" s="4" t="s">
        <v>135</v>
      </c>
      <c r="H2668" s="4">
        <v>3.4386574074074076E-2</v>
      </c>
      <c r="I2668" s="4">
        <v>3.8182870370370367E-2</v>
      </c>
      <c r="J2668" s="4">
        <v>3.4375E-3</v>
      </c>
      <c r="K2668" s="4">
        <v>1.6886574074074075E-2</v>
      </c>
      <c r="L2668" t="s">
        <v>5049</v>
      </c>
      <c r="M2668" t="s">
        <v>4642</v>
      </c>
      <c r="N2668" s="4">
        <v>1.7500000000000002E-2</v>
      </c>
      <c r="O2668" s="9">
        <v>1.7500000000000002E-2</v>
      </c>
      <c r="P2668">
        <v>-53</v>
      </c>
      <c r="Q2668">
        <v>-3.6326250856751202E-2</v>
      </c>
      <c r="R2668" t="s">
        <v>43</v>
      </c>
      <c r="S2668">
        <v>49</v>
      </c>
      <c r="T2668" t="s">
        <v>9188</v>
      </c>
      <c r="U2668" t="s">
        <v>4579</v>
      </c>
      <c r="V2668" t="s">
        <v>136</v>
      </c>
      <c r="W2668" t="s">
        <v>4579</v>
      </c>
      <c r="X2668" t="s">
        <v>9198</v>
      </c>
      <c r="Y2668" t="s">
        <v>9166</v>
      </c>
      <c r="Z2668" t="s">
        <v>47</v>
      </c>
      <c r="AA2668" t="s">
        <v>71</v>
      </c>
    </row>
    <row r="2669" spans="1:27" x14ac:dyDescent="0.25">
      <c r="A2669">
        <v>3163</v>
      </c>
      <c r="B2669">
        <v>2668</v>
      </c>
      <c r="C2669" t="s">
        <v>5048</v>
      </c>
      <c r="D2669" t="s">
        <v>15</v>
      </c>
      <c r="F2669" t="s">
        <v>82</v>
      </c>
      <c r="G2669" s="4" t="s">
        <v>135</v>
      </c>
      <c r="H2669" s="4">
        <v>3.4386574074074076E-2</v>
      </c>
      <c r="I2669" s="4">
        <v>3.8449074074074073E-2</v>
      </c>
      <c r="J2669" s="4">
        <v>3.4375E-3</v>
      </c>
      <c r="K2669" s="4">
        <v>1.7256944444444443E-2</v>
      </c>
      <c r="L2669" t="s">
        <v>5049</v>
      </c>
      <c r="M2669" t="s">
        <v>5041</v>
      </c>
      <c r="N2669" s="4">
        <v>1.712962962962963E-2</v>
      </c>
      <c r="O2669" s="9">
        <v>1.712962962962963E-2</v>
      </c>
      <c r="P2669">
        <v>11</v>
      </c>
      <c r="Q2669">
        <v>7.3775989268946999E-3</v>
      </c>
      <c r="R2669" t="s">
        <v>23</v>
      </c>
      <c r="S2669">
        <v>49</v>
      </c>
      <c r="T2669" t="s">
        <v>9188</v>
      </c>
      <c r="U2669" t="s">
        <v>4579</v>
      </c>
      <c r="V2669" t="s">
        <v>136</v>
      </c>
      <c r="W2669" t="s">
        <v>4579</v>
      </c>
      <c r="X2669" t="s">
        <v>9198</v>
      </c>
      <c r="Y2669" t="s">
        <v>9166</v>
      </c>
      <c r="Z2669" t="s">
        <v>47</v>
      </c>
      <c r="AA2669" t="s">
        <v>168</v>
      </c>
    </row>
    <row r="2670" spans="1:27" x14ac:dyDescent="0.25">
      <c r="A2670">
        <v>3448</v>
      </c>
      <c r="B2670">
        <v>2669</v>
      </c>
      <c r="C2670" t="s">
        <v>3267</v>
      </c>
      <c r="D2670" t="s">
        <v>15</v>
      </c>
      <c r="E2670" t="s">
        <v>3234</v>
      </c>
      <c r="F2670" t="s">
        <v>2143</v>
      </c>
      <c r="G2670" s="4" t="s">
        <v>135</v>
      </c>
      <c r="H2670" s="4">
        <v>3.4386574074074076E-2</v>
      </c>
      <c r="I2670" s="4">
        <v>3.8680555555555558E-2</v>
      </c>
      <c r="J2670" s="4">
        <v>3.4375E-3</v>
      </c>
      <c r="K2670" s="4">
        <v>1.7326388888888888E-2</v>
      </c>
      <c r="L2670" t="s">
        <v>5049</v>
      </c>
      <c r="M2670" t="s">
        <v>5207</v>
      </c>
      <c r="N2670" s="4">
        <v>1.7060185185185185E-2</v>
      </c>
      <c r="O2670" s="9">
        <v>1.7060185185185185E-2</v>
      </c>
      <c r="P2670">
        <v>23</v>
      </c>
      <c r="Q2670">
        <v>1.53640614562458E-2</v>
      </c>
      <c r="R2670" t="s">
        <v>23</v>
      </c>
      <c r="S2670">
        <v>49</v>
      </c>
      <c r="T2670" t="s">
        <v>9188</v>
      </c>
      <c r="U2670" t="s">
        <v>4576</v>
      </c>
      <c r="V2670" t="s">
        <v>136</v>
      </c>
      <c r="W2670" t="s">
        <v>4579</v>
      </c>
      <c r="X2670" t="s">
        <v>9198</v>
      </c>
      <c r="Y2670" t="s">
        <v>9166</v>
      </c>
      <c r="Z2670" t="s">
        <v>47</v>
      </c>
      <c r="AA2670" t="s">
        <v>187</v>
      </c>
    </row>
    <row r="2671" spans="1:27" x14ac:dyDescent="0.25">
      <c r="A2671">
        <v>980</v>
      </c>
      <c r="B2671">
        <v>2670</v>
      </c>
      <c r="C2671" t="s">
        <v>7389</v>
      </c>
      <c r="D2671" t="s">
        <v>15</v>
      </c>
      <c r="E2671" t="s">
        <v>1270</v>
      </c>
      <c r="F2671" t="s">
        <v>74</v>
      </c>
      <c r="G2671" s="4" t="s">
        <v>186</v>
      </c>
      <c r="H2671" s="4">
        <v>3.4386574074074076E-2</v>
      </c>
      <c r="I2671" s="4">
        <v>3.8379629629629632E-2</v>
      </c>
      <c r="J2671" s="4">
        <v>3.4375E-3</v>
      </c>
      <c r="K2671" s="4">
        <v>1.7245370370370369E-2</v>
      </c>
      <c r="L2671" t="s">
        <v>5049</v>
      </c>
      <c r="M2671" t="s">
        <v>4661</v>
      </c>
      <c r="N2671" s="4">
        <v>1.7141203703703704E-2</v>
      </c>
      <c r="O2671" s="9">
        <v>1.7141203703703704E-2</v>
      </c>
      <c r="P2671">
        <v>9</v>
      </c>
      <c r="Q2671">
        <v>6.0402684563758396E-3</v>
      </c>
      <c r="R2671" t="s">
        <v>23</v>
      </c>
      <c r="S2671">
        <v>49</v>
      </c>
      <c r="T2671" t="s">
        <v>9189</v>
      </c>
      <c r="U2671" t="s">
        <v>4576</v>
      </c>
      <c r="V2671" t="s">
        <v>105</v>
      </c>
      <c r="W2671" t="s">
        <v>4579</v>
      </c>
      <c r="X2671" t="s">
        <v>9198</v>
      </c>
      <c r="Y2671" t="s">
        <v>9166</v>
      </c>
      <c r="Z2671" t="s">
        <v>47</v>
      </c>
      <c r="AA2671" t="s">
        <v>165</v>
      </c>
    </row>
    <row r="2672" spans="1:27" x14ac:dyDescent="0.25">
      <c r="A2672">
        <v>3897</v>
      </c>
      <c r="B2672">
        <v>2671</v>
      </c>
      <c r="C2672" t="s">
        <v>3268</v>
      </c>
      <c r="D2672" t="s">
        <v>15</v>
      </c>
      <c r="F2672" t="s">
        <v>1919</v>
      </c>
      <c r="G2672" s="4" t="s">
        <v>30</v>
      </c>
      <c r="H2672" s="4">
        <v>3.4386574074074076E-2</v>
      </c>
      <c r="I2672" s="4">
        <v>3.8622685185185184E-2</v>
      </c>
      <c r="J2672" s="4">
        <v>3.4375E-3</v>
      </c>
      <c r="K2672" s="4">
        <v>1.7685185185185186E-2</v>
      </c>
      <c r="L2672" t="s">
        <v>5049</v>
      </c>
      <c r="M2672" t="s">
        <v>6244</v>
      </c>
      <c r="N2672" s="4">
        <v>1.6701388888888891E-2</v>
      </c>
      <c r="O2672" s="9">
        <v>1.6701388888888891E-2</v>
      </c>
      <c r="P2672">
        <v>85</v>
      </c>
      <c r="Q2672">
        <v>5.5628272251308897E-2</v>
      </c>
      <c r="R2672" t="s">
        <v>19</v>
      </c>
      <c r="S2672">
        <v>49</v>
      </c>
      <c r="T2672" t="s">
        <v>9188</v>
      </c>
      <c r="U2672" t="s">
        <v>4579</v>
      </c>
      <c r="V2672" t="s">
        <v>75</v>
      </c>
      <c r="W2672" t="s">
        <v>4579</v>
      </c>
      <c r="X2672" t="s">
        <v>9198</v>
      </c>
      <c r="Y2672" t="s">
        <v>9166</v>
      </c>
      <c r="Z2672" t="s">
        <v>47</v>
      </c>
      <c r="AA2672" t="s">
        <v>99</v>
      </c>
    </row>
    <row r="2673" spans="1:27" x14ac:dyDescent="0.25">
      <c r="A2673">
        <v>3368</v>
      </c>
      <c r="B2673">
        <v>2672</v>
      </c>
      <c r="C2673" t="s">
        <v>7630</v>
      </c>
      <c r="D2673" t="s">
        <v>15</v>
      </c>
      <c r="E2673" t="s">
        <v>3269</v>
      </c>
      <c r="F2673" t="s">
        <v>2611</v>
      </c>
      <c r="G2673" s="4" t="s">
        <v>186</v>
      </c>
      <c r="H2673" s="4">
        <v>3.4386574074074076E-2</v>
      </c>
      <c r="I2673" s="4">
        <v>3.8622685185185184E-2</v>
      </c>
      <c r="J2673" s="4">
        <v>3.4375E-3</v>
      </c>
      <c r="K2673" s="4">
        <v>1.7384259259259259E-2</v>
      </c>
      <c r="L2673" t="s">
        <v>5049</v>
      </c>
      <c r="M2673" t="s">
        <v>4881</v>
      </c>
      <c r="N2673" s="4">
        <v>1.7002314814814814E-2</v>
      </c>
      <c r="O2673" s="9">
        <v>1.7002314814814814E-2</v>
      </c>
      <c r="P2673">
        <v>33</v>
      </c>
      <c r="Q2673">
        <v>2.1970705725699102E-2</v>
      </c>
      <c r="R2673" t="s">
        <v>19</v>
      </c>
      <c r="S2673">
        <v>49</v>
      </c>
      <c r="T2673" t="s">
        <v>9189</v>
      </c>
      <c r="U2673" t="s">
        <v>4576</v>
      </c>
      <c r="V2673" t="s">
        <v>105</v>
      </c>
      <c r="W2673" t="s">
        <v>4579</v>
      </c>
      <c r="X2673" t="s">
        <v>9198</v>
      </c>
      <c r="Y2673" t="s">
        <v>9166</v>
      </c>
      <c r="Z2673" t="s">
        <v>47</v>
      </c>
      <c r="AA2673" t="s">
        <v>9175</v>
      </c>
    </row>
    <row r="2674" spans="1:27" x14ac:dyDescent="0.25">
      <c r="A2674">
        <v>2200</v>
      </c>
      <c r="B2674">
        <v>2673</v>
      </c>
      <c r="C2674" t="s">
        <v>3270</v>
      </c>
      <c r="D2674" t="s">
        <v>15</v>
      </c>
      <c r="F2674" t="s">
        <v>82</v>
      </c>
      <c r="G2674" s="4" t="s">
        <v>30</v>
      </c>
      <c r="H2674" s="4">
        <v>3.4386574074074076E-2</v>
      </c>
      <c r="I2674" s="4">
        <v>3.8425925925925926E-2</v>
      </c>
      <c r="J2674" s="4">
        <v>3.4375E-3</v>
      </c>
      <c r="K2674" s="4">
        <v>1.7280092592592593E-2</v>
      </c>
      <c r="L2674" t="s">
        <v>5049</v>
      </c>
      <c r="M2674" t="s">
        <v>5208</v>
      </c>
      <c r="N2674" s="4">
        <v>1.7106481481481483E-2</v>
      </c>
      <c r="O2674" s="9">
        <v>1.7106481481481483E-2</v>
      </c>
      <c r="P2674">
        <v>15</v>
      </c>
      <c r="Q2674">
        <v>1.00468854655057E-2</v>
      </c>
      <c r="R2674" t="s">
        <v>23</v>
      </c>
      <c r="S2674">
        <v>49</v>
      </c>
      <c r="T2674" t="s">
        <v>9188</v>
      </c>
      <c r="U2674" t="s">
        <v>4579</v>
      </c>
      <c r="V2674" t="s">
        <v>75</v>
      </c>
      <c r="W2674" t="s">
        <v>4579</v>
      </c>
      <c r="X2674" t="s">
        <v>9198</v>
      </c>
      <c r="Y2674" t="s">
        <v>9166</v>
      </c>
      <c r="Z2674" t="s">
        <v>47</v>
      </c>
      <c r="AA2674" t="s">
        <v>175</v>
      </c>
    </row>
    <row r="2675" spans="1:27" x14ac:dyDescent="0.25">
      <c r="A2675">
        <v>3922</v>
      </c>
      <c r="B2675">
        <v>2674</v>
      </c>
      <c r="C2675" t="s">
        <v>6004</v>
      </c>
      <c r="D2675" t="s">
        <v>15</v>
      </c>
      <c r="F2675" t="s">
        <v>1236</v>
      </c>
      <c r="G2675" s="4" t="s">
        <v>1011</v>
      </c>
      <c r="H2675" s="4">
        <v>3.4386574074074076E-2</v>
      </c>
      <c r="I2675" s="4">
        <v>3.8518518518518521E-2</v>
      </c>
      <c r="J2675" s="4">
        <v>3.4375E-3</v>
      </c>
      <c r="K2675" s="4">
        <v>1.7314814814814814E-2</v>
      </c>
      <c r="L2675" t="s">
        <v>5049</v>
      </c>
      <c r="M2675" t="s">
        <v>5054</v>
      </c>
      <c r="N2675" s="4">
        <v>1.7071759259259259E-2</v>
      </c>
      <c r="O2675" s="9">
        <v>1.7071759259259259E-2</v>
      </c>
      <c r="P2675">
        <v>21</v>
      </c>
      <c r="Q2675">
        <v>1.4037433155080201E-2</v>
      </c>
      <c r="R2675" t="s">
        <v>23</v>
      </c>
      <c r="S2675">
        <v>49</v>
      </c>
      <c r="T2675" t="s">
        <v>9189</v>
      </c>
      <c r="U2675" t="s">
        <v>4579</v>
      </c>
      <c r="V2675" t="s">
        <v>136</v>
      </c>
      <c r="W2675" t="s">
        <v>4579</v>
      </c>
      <c r="X2675" t="s">
        <v>9198</v>
      </c>
      <c r="Y2675" t="s">
        <v>9166</v>
      </c>
      <c r="Z2675" t="s">
        <v>47</v>
      </c>
      <c r="AA2675" t="s">
        <v>184</v>
      </c>
    </row>
    <row r="2676" spans="1:27" x14ac:dyDescent="0.25">
      <c r="A2676">
        <v>1166</v>
      </c>
      <c r="B2676">
        <v>2675</v>
      </c>
      <c r="C2676" t="s">
        <v>3271</v>
      </c>
      <c r="D2676" t="s">
        <v>15</v>
      </c>
      <c r="E2676" t="s">
        <v>3272</v>
      </c>
      <c r="F2676" t="s">
        <v>847</v>
      </c>
      <c r="G2676" s="4" t="s">
        <v>135</v>
      </c>
      <c r="H2676" s="4">
        <v>3.439814814814815E-2</v>
      </c>
      <c r="I2676" s="4">
        <v>3.605324074074074E-2</v>
      </c>
      <c r="J2676" s="4">
        <v>3.4375E-3</v>
      </c>
      <c r="K2676" s="4">
        <v>1.7060185185185185E-2</v>
      </c>
      <c r="L2676" t="s">
        <v>4676</v>
      </c>
      <c r="M2676" t="s">
        <v>4668</v>
      </c>
      <c r="N2676" s="4">
        <v>1.7337962962962961E-2</v>
      </c>
      <c r="O2676" s="9">
        <v>1.7337962962962961E-2</v>
      </c>
      <c r="P2676">
        <v>-24</v>
      </c>
      <c r="Q2676">
        <v>-1.6282225237449099E-2</v>
      </c>
      <c r="R2676" t="s">
        <v>23</v>
      </c>
      <c r="S2676">
        <v>49</v>
      </c>
      <c r="T2676" t="s">
        <v>9188</v>
      </c>
      <c r="U2676" t="s">
        <v>4576</v>
      </c>
      <c r="V2676" t="s">
        <v>136</v>
      </c>
      <c r="W2676" t="s">
        <v>4579</v>
      </c>
      <c r="X2676" t="s">
        <v>9198</v>
      </c>
      <c r="Y2676" t="s">
        <v>9166</v>
      </c>
      <c r="Z2676" t="s">
        <v>47</v>
      </c>
      <c r="AA2676" t="s">
        <v>117</v>
      </c>
    </row>
    <row r="2677" spans="1:27" x14ac:dyDescent="0.25">
      <c r="A2677">
        <v>3506</v>
      </c>
      <c r="B2677">
        <v>2676</v>
      </c>
      <c r="C2677" t="s">
        <v>8999</v>
      </c>
      <c r="D2677" t="s">
        <v>15</v>
      </c>
      <c r="E2677" t="s">
        <v>627</v>
      </c>
      <c r="F2677" t="s">
        <v>82</v>
      </c>
      <c r="G2677" s="4" t="s">
        <v>207</v>
      </c>
      <c r="H2677" s="4">
        <v>3.439814814814815E-2</v>
      </c>
      <c r="I2677" s="4">
        <v>3.8206018518518521E-2</v>
      </c>
      <c r="J2677" s="4">
        <v>3.4375E-3</v>
      </c>
      <c r="K2677" s="4">
        <v>1.7245370370370369E-2</v>
      </c>
      <c r="L2677" t="s">
        <v>4676</v>
      </c>
      <c r="M2677" t="s">
        <v>4661</v>
      </c>
      <c r="N2677" s="4">
        <v>1.7152777777777777E-2</v>
      </c>
      <c r="O2677" s="9">
        <v>1.7152777777777777E-2</v>
      </c>
      <c r="P2677">
        <v>8</v>
      </c>
      <c r="Q2677">
        <v>5.3691275167785197E-3</v>
      </c>
      <c r="R2677" t="s">
        <v>23</v>
      </c>
      <c r="S2677">
        <v>49</v>
      </c>
      <c r="T2677" t="s">
        <v>9188</v>
      </c>
      <c r="U2677" t="s">
        <v>4576</v>
      </c>
      <c r="V2677" t="s">
        <v>165</v>
      </c>
      <c r="W2677" t="s">
        <v>4579</v>
      </c>
      <c r="X2677" t="s">
        <v>9198</v>
      </c>
      <c r="Y2677" t="s">
        <v>9166</v>
      </c>
      <c r="Z2677" t="s">
        <v>47</v>
      </c>
      <c r="AA2677" t="s">
        <v>165</v>
      </c>
    </row>
    <row r="2678" spans="1:27" x14ac:dyDescent="0.25">
      <c r="A2678">
        <v>3432</v>
      </c>
      <c r="B2678">
        <v>2677</v>
      </c>
      <c r="C2678" t="s">
        <v>3273</v>
      </c>
      <c r="D2678" t="s">
        <v>15</v>
      </c>
      <c r="F2678" t="s">
        <v>82</v>
      </c>
      <c r="G2678" s="4" t="s">
        <v>18</v>
      </c>
      <c r="H2678" s="4">
        <v>3.439814814814815E-2</v>
      </c>
      <c r="I2678" s="4">
        <v>3.8576388888888889E-2</v>
      </c>
      <c r="J2678" s="4">
        <v>3.4375E-3</v>
      </c>
      <c r="K2678" s="4">
        <v>1.7303240740740741E-2</v>
      </c>
      <c r="L2678" t="s">
        <v>4676</v>
      </c>
      <c r="M2678" t="s">
        <v>4677</v>
      </c>
      <c r="N2678" s="4">
        <v>1.7094907407407406E-2</v>
      </c>
      <c r="O2678" s="9">
        <v>1.7094907407407406E-2</v>
      </c>
      <c r="P2678">
        <v>18</v>
      </c>
      <c r="Q2678">
        <v>1.20401337792642E-2</v>
      </c>
      <c r="R2678" t="s">
        <v>23</v>
      </c>
      <c r="S2678">
        <v>49</v>
      </c>
      <c r="T2678" t="s">
        <v>9188</v>
      </c>
      <c r="U2678" t="s">
        <v>4579</v>
      </c>
      <c r="V2678" t="s">
        <v>105</v>
      </c>
      <c r="W2678" t="s">
        <v>4579</v>
      </c>
      <c r="X2678" t="s">
        <v>9198</v>
      </c>
      <c r="Y2678" t="s">
        <v>9166</v>
      </c>
      <c r="Z2678" t="s">
        <v>47</v>
      </c>
      <c r="AA2678" t="s">
        <v>180</v>
      </c>
    </row>
    <row r="2679" spans="1:27" x14ac:dyDescent="0.25">
      <c r="A2679">
        <v>4020</v>
      </c>
      <c r="B2679">
        <v>2678</v>
      </c>
      <c r="C2679" t="s">
        <v>6852</v>
      </c>
      <c r="D2679" t="s">
        <v>15</v>
      </c>
      <c r="F2679" t="s">
        <v>1236</v>
      </c>
      <c r="G2679" s="4" t="s">
        <v>135</v>
      </c>
      <c r="H2679" s="4">
        <v>3.439814814814815E-2</v>
      </c>
      <c r="I2679" s="4">
        <v>3.8275462962962963E-2</v>
      </c>
      <c r="J2679" s="4">
        <v>3.4375E-3</v>
      </c>
      <c r="K2679" s="4">
        <v>1.7418981481481483E-2</v>
      </c>
      <c r="L2679" t="s">
        <v>4676</v>
      </c>
      <c r="M2679" t="s">
        <v>4865</v>
      </c>
      <c r="N2679" s="4">
        <v>1.6979166666666667E-2</v>
      </c>
      <c r="O2679" s="9">
        <v>1.6979166666666667E-2</v>
      </c>
      <c r="P2679">
        <v>38</v>
      </c>
      <c r="Q2679">
        <v>2.5249169435216001E-2</v>
      </c>
      <c r="R2679" t="s">
        <v>19</v>
      </c>
      <c r="S2679">
        <v>49</v>
      </c>
      <c r="T2679" t="s">
        <v>9188</v>
      </c>
      <c r="U2679" t="s">
        <v>4579</v>
      </c>
      <c r="V2679" t="s">
        <v>136</v>
      </c>
      <c r="W2679" t="s">
        <v>4579</v>
      </c>
      <c r="X2679" t="s">
        <v>9198</v>
      </c>
      <c r="Y2679" t="s">
        <v>9166</v>
      </c>
      <c r="Z2679" t="s">
        <v>47</v>
      </c>
      <c r="AA2679" t="s">
        <v>9176</v>
      </c>
    </row>
    <row r="2680" spans="1:27" x14ac:dyDescent="0.25">
      <c r="A2680">
        <v>3537</v>
      </c>
      <c r="B2680">
        <v>2679</v>
      </c>
      <c r="C2680" t="s">
        <v>3274</v>
      </c>
      <c r="D2680" t="s">
        <v>15</v>
      </c>
      <c r="E2680" t="s">
        <v>1595</v>
      </c>
      <c r="F2680" t="s">
        <v>1645</v>
      </c>
      <c r="G2680" s="4" t="s">
        <v>1054</v>
      </c>
      <c r="H2680" s="4">
        <v>3.439814814814815E-2</v>
      </c>
      <c r="I2680" s="4">
        <v>3.888888888888889E-2</v>
      </c>
      <c r="J2680" s="4">
        <v>3.4375E-3</v>
      </c>
      <c r="K2680" s="4">
        <v>1.7083333333333332E-2</v>
      </c>
      <c r="L2680" t="s">
        <v>4676</v>
      </c>
      <c r="M2680" t="s">
        <v>5312</v>
      </c>
      <c r="N2680" s="4">
        <v>1.7314814814814814E-2</v>
      </c>
      <c r="O2680" s="9">
        <v>1.7314814814814814E-2</v>
      </c>
      <c r="P2680">
        <v>-20</v>
      </c>
      <c r="Q2680">
        <v>-1.3550135501355001E-2</v>
      </c>
      <c r="R2680" t="s">
        <v>23</v>
      </c>
      <c r="S2680">
        <v>49</v>
      </c>
      <c r="T2680" t="s">
        <v>9188</v>
      </c>
      <c r="U2680" t="s">
        <v>4576</v>
      </c>
      <c r="V2680" t="s">
        <v>195</v>
      </c>
      <c r="W2680" t="s">
        <v>4579</v>
      </c>
      <c r="X2680" t="s">
        <v>9198</v>
      </c>
      <c r="Y2680" t="s">
        <v>9166</v>
      </c>
      <c r="Z2680" t="s">
        <v>47</v>
      </c>
      <c r="AA2680" t="s">
        <v>122</v>
      </c>
    </row>
    <row r="2681" spans="1:27" x14ac:dyDescent="0.25">
      <c r="A2681">
        <v>5296</v>
      </c>
      <c r="B2681">
        <v>2680</v>
      </c>
      <c r="C2681" t="s">
        <v>3275</v>
      </c>
      <c r="D2681" t="s">
        <v>15</v>
      </c>
      <c r="F2681" t="s">
        <v>82</v>
      </c>
      <c r="G2681" s="4" t="s">
        <v>135</v>
      </c>
      <c r="H2681" s="4">
        <v>3.4409722222222223E-2</v>
      </c>
      <c r="I2681" s="4">
        <v>3.9050925925925926E-2</v>
      </c>
      <c r="J2681" s="4">
        <v>3.4375E-3</v>
      </c>
      <c r="K2681" s="4">
        <v>1.8148148148148149E-2</v>
      </c>
      <c r="L2681" t="s">
        <v>6853</v>
      </c>
      <c r="M2681" t="s">
        <v>6854</v>
      </c>
      <c r="N2681" s="4">
        <v>1.6261574074074074E-2</v>
      </c>
      <c r="O2681" s="9">
        <v>1.6261574074074074E-2</v>
      </c>
      <c r="P2681">
        <v>163</v>
      </c>
      <c r="Q2681">
        <v>0.103954081632653</v>
      </c>
      <c r="R2681" t="s">
        <v>19</v>
      </c>
      <c r="S2681">
        <v>49</v>
      </c>
      <c r="T2681" t="s">
        <v>9188</v>
      </c>
      <c r="U2681" t="s">
        <v>4579</v>
      </c>
      <c r="V2681" t="s">
        <v>136</v>
      </c>
      <c r="W2681" t="s">
        <v>4579</v>
      </c>
      <c r="X2681" t="s">
        <v>9198</v>
      </c>
      <c r="Y2681" t="s">
        <v>9166</v>
      </c>
      <c r="Z2681" t="s">
        <v>47</v>
      </c>
      <c r="AA2681" t="s">
        <v>9170</v>
      </c>
    </row>
    <row r="2682" spans="1:27" x14ac:dyDescent="0.25">
      <c r="A2682">
        <v>5589</v>
      </c>
      <c r="B2682">
        <v>2681</v>
      </c>
      <c r="C2682" t="s">
        <v>3276</v>
      </c>
      <c r="D2682" t="s">
        <v>15</v>
      </c>
      <c r="E2682" t="s">
        <v>263</v>
      </c>
      <c r="F2682" t="s">
        <v>82</v>
      </c>
      <c r="G2682" s="4" t="s">
        <v>18</v>
      </c>
      <c r="H2682" s="4">
        <v>3.4409722222222223E-2</v>
      </c>
      <c r="I2682" s="4">
        <v>4.1122685185185186E-2</v>
      </c>
      <c r="J2682" s="4">
        <v>3.4375E-3</v>
      </c>
      <c r="K2682" s="4">
        <v>1.8576388888888889E-2</v>
      </c>
      <c r="L2682" t="s">
        <v>6853</v>
      </c>
      <c r="M2682" t="s">
        <v>6465</v>
      </c>
      <c r="N2682" s="4">
        <v>1.5833333333333335E-2</v>
      </c>
      <c r="O2682" s="9">
        <v>1.5833333333333335E-2</v>
      </c>
      <c r="P2682">
        <v>237</v>
      </c>
      <c r="Q2682">
        <v>0.14766355140186899</v>
      </c>
      <c r="R2682" t="s">
        <v>19</v>
      </c>
      <c r="S2682">
        <v>49</v>
      </c>
      <c r="T2682" t="s">
        <v>9188</v>
      </c>
      <c r="U2682" t="s">
        <v>4576</v>
      </c>
      <c r="V2682" t="s">
        <v>105</v>
      </c>
      <c r="W2682" t="s">
        <v>4579</v>
      </c>
      <c r="X2682" t="s">
        <v>9198</v>
      </c>
      <c r="Y2682" t="s">
        <v>9166</v>
      </c>
      <c r="Z2682" t="s">
        <v>47</v>
      </c>
      <c r="AA2682" t="s">
        <v>149</v>
      </c>
    </row>
    <row r="2683" spans="1:27" x14ac:dyDescent="0.25">
      <c r="A2683">
        <v>4376</v>
      </c>
      <c r="B2683">
        <v>2682</v>
      </c>
      <c r="C2683" t="s">
        <v>8888</v>
      </c>
      <c r="D2683" t="s">
        <v>15</v>
      </c>
      <c r="E2683" t="s">
        <v>3277</v>
      </c>
      <c r="F2683" t="s">
        <v>82</v>
      </c>
      <c r="G2683" s="4" t="s">
        <v>18</v>
      </c>
      <c r="H2683" s="4">
        <v>3.4409722222222223E-2</v>
      </c>
      <c r="I2683" s="4">
        <v>3.8553240740740742E-2</v>
      </c>
      <c r="J2683" s="4">
        <v>3.4375E-3</v>
      </c>
      <c r="K2683" s="4">
        <v>1.7025462962962964E-2</v>
      </c>
      <c r="L2683" t="s">
        <v>6853</v>
      </c>
      <c r="M2683" t="s">
        <v>5203</v>
      </c>
      <c r="N2683" s="4">
        <v>1.7384259259259259E-2</v>
      </c>
      <c r="O2683" s="9">
        <v>1.7384259259259259E-2</v>
      </c>
      <c r="P2683">
        <v>-31</v>
      </c>
      <c r="Q2683">
        <v>-2.1074099252209402E-2</v>
      </c>
      <c r="R2683" t="s">
        <v>43</v>
      </c>
      <c r="S2683">
        <v>49</v>
      </c>
      <c r="T2683" t="s">
        <v>9188</v>
      </c>
      <c r="U2683" t="s">
        <v>4576</v>
      </c>
      <c r="V2683" t="s">
        <v>105</v>
      </c>
      <c r="W2683" t="s">
        <v>4579</v>
      </c>
      <c r="X2683" t="s">
        <v>9198</v>
      </c>
      <c r="Y2683" t="s">
        <v>9166</v>
      </c>
      <c r="Z2683" t="s">
        <v>47</v>
      </c>
      <c r="AA2683" t="s">
        <v>107</v>
      </c>
    </row>
    <row r="2684" spans="1:27" x14ac:dyDescent="0.25">
      <c r="A2684">
        <v>3882</v>
      </c>
      <c r="B2684">
        <v>2683</v>
      </c>
      <c r="C2684" t="s">
        <v>3278</v>
      </c>
      <c r="D2684" t="s">
        <v>15</v>
      </c>
      <c r="E2684" t="s">
        <v>3279</v>
      </c>
      <c r="F2684" t="s">
        <v>1045</v>
      </c>
      <c r="G2684" s="4" t="s">
        <v>135</v>
      </c>
      <c r="H2684" s="4">
        <v>3.4421296296296297E-2</v>
      </c>
      <c r="I2684" s="4">
        <v>3.8946759259259257E-2</v>
      </c>
      <c r="J2684" s="4">
        <v>3.4375E-3</v>
      </c>
      <c r="K2684" s="4">
        <v>1.7662037037037039E-2</v>
      </c>
      <c r="L2684" t="s">
        <v>6397</v>
      </c>
      <c r="M2684" t="s">
        <v>5061</v>
      </c>
      <c r="N2684" s="4">
        <v>1.6759259259259258E-2</v>
      </c>
      <c r="O2684" s="9">
        <v>1.6759259259259258E-2</v>
      </c>
      <c r="P2684">
        <v>78</v>
      </c>
      <c r="Q2684">
        <v>5.1114023591087798E-2</v>
      </c>
      <c r="R2684" t="s">
        <v>19</v>
      </c>
      <c r="S2684">
        <v>49</v>
      </c>
      <c r="T2684" t="s">
        <v>9188</v>
      </c>
      <c r="U2684" t="s">
        <v>4576</v>
      </c>
      <c r="V2684" t="s">
        <v>136</v>
      </c>
      <c r="W2684" t="s">
        <v>4579</v>
      </c>
      <c r="X2684" t="s">
        <v>9198</v>
      </c>
      <c r="Y2684" t="s">
        <v>9166</v>
      </c>
      <c r="Z2684" t="s">
        <v>47</v>
      </c>
      <c r="AA2684" t="s">
        <v>93</v>
      </c>
    </row>
    <row r="2685" spans="1:27" x14ac:dyDescent="0.25">
      <c r="A2685">
        <v>4144</v>
      </c>
      <c r="B2685">
        <v>2684</v>
      </c>
      <c r="C2685" t="s">
        <v>6396</v>
      </c>
      <c r="D2685" t="s">
        <v>15</v>
      </c>
      <c r="F2685" t="s">
        <v>2790</v>
      </c>
      <c r="G2685" s="4" t="s">
        <v>186</v>
      </c>
      <c r="H2685" s="4">
        <v>3.4421296296296297E-2</v>
      </c>
      <c r="I2685" s="4">
        <v>3.8182870370370367E-2</v>
      </c>
      <c r="J2685" s="4">
        <v>3.4375E-3</v>
      </c>
      <c r="K2685" s="4">
        <v>1.6967592592592593E-2</v>
      </c>
      <c r="L2685" t="s">
        <v>6397</v>
      </c>
      <c r="M2685" t="s">
        <v>4645</v>
      </c>
      <c r="N2685" s="4">
        <v>1.7453703703703704E-2</v>
      </c>
      <c r="O2685" s="9">
        <v>1.7453703703703704E-2</v>
      </c>
      <c r="P2685">
        <v>-42</v>
      </c>
      <c r="Q2685">
        <v>-2.8649386084583901E-2</v>
      </c>
      <c r="R2685" t="s">
        <v>43</v>
      </c>
      <c r="S2685">
        <v>49</v>
      </c>
      <c r="T2685" t="s">
        <v>9189</v>
      </c>
      <c r="U2685" t="s">
        <v>4579</v>
      </c>
      <c r="V2685" t="s">
        <v>105</v>
      </c>
      <c r="W2685" t="s">
        <v>4579</v>
      </c>
      <c r="X2685" t="s">
        <v>9198</v>
      </c>
      <c r="Y2685" t="s">
        <v>9166</v>
      </c>
      <c r="Z2685" t="s">
        <v>47</v>
      </c>
      <c r="AA2685" t="s">
        <v>93</v>
      </c>
    </row>
    <row r="2686" spans="1:27" x14ac:dyDescent="0.25">
      <c r="A2686">
        <v>956</v>
      </c>
      <c r="B2686">
        <v>2685</v>
      </c>
      <c r="C2686" t="s">
        <v>3280</v>
      </c>
      <c r="D2686" t="s">
        <v>15</v>
      </c>
      <c r="E2686" t="s">
        <v>3281</v>
      </c>
      <c r="F2686" t="s">
        <v>82</v>
      </c>
      <c r="G2686" s="4" t="s">
        <v>135</v>
      </c>
      <c r="H2686" s="4">
        <v>3.4421296296296297E-2</v>
      </c>
      <c r="I2686" s="4">
        <v>3.9039351851851853E-2</v>
      </c>
      <c r="J2686" s="4">
        <v>3.4375E-3</v>
      </c>
      <c r="K2686" s="4">
        <v>1.7025462962962964E-2</v>
      </c>
      <c r="L2686" t="s">
        <v>6397</v>
      </c>
      <c r="M2686" t="s">
        <v>5203</v>
      </c>
      <c r="N2686" s="4">
        <v>1.7395833333333333E-2</v>
      </c>
      <c r="O2686" s="9">
        <v>1.7395833333333333E-2</v>
      </c>
      <c r="P2686">
        <v>-32</v>
      </c>
      <c r="Q2686">
        <v>-2.1753908905506499E-2</v>
      </c>
      <c r="R2686" t="s">
        <v>43</v>
      </c>
      <c r="S2686">
        <v>49</v>
      </c>
      <c r="T2686" t="s">
        <v>9188</v>
      </c>
      <c r="U2686" t="s">
        <v>4576</v>
      </c>
      <c r="V2686" t="s">
        <v>136</v>
      </c>
      <c r="W2686" t="s">
        <v>4579</v>
      </c>
      <c r="X2686" t="s">
        <v>9198</v>
      </c>
      <c r="Y2686" t="s">
        <v>9166</v>
      </c>
      <c r="Z2686" t="s">
        <v>47</v>
      </c>
      <c r="AA2686" t="s">
        <v>107</v>
      </c>
    </row>
    <row r="2687" spans="1:27" x14ac:dyDescent="0.25">
      <c r="A2687">
        <v>519</v>
      </c>
      <c r="B2687">
        <v>2686</v>
      </c>
      <c r="C2687" t="s">
        <v>3280</v>
      </c>
      <c r="D2687" t="s">
        <v>15</v>
      </c>
      <c r="E2687" t="s">
        <v>3281</v>
      </c>
      <c r="F2687" t="s">
        <v>82</v>
      </c>
      <c r="G2687" s="4" t="s">
        <v>135</v>
      </c>
      <c r="H2687" s="4">
        <v>3.4421296296296297E-2</v>
      </c>
      <c r="I2687" s="4">
        <v>3.9039351851851853E-2</v>
      </c>
      <c r="J2687" s="4">
        <v>3.4375E-3</v>
      </c>
      <c r="K2687" s="4">
        <v>1.7025462962962964E-2</v>
      </c>
      <c r="L2687" t="s">
        <v>6397</v>
      </c>
      <c r="M2687" t="s">
        <v>5203</v>
      </c>
      <c r="N2687" s="4">
        <v>1.7395833333333333E-2</v>
      </c>
      <c r="O2687" s="9">
        <v>1.7395833333333333E-2</v>
      </c>
      <c r="P2687">
        <v>-32</v>
      </c>
      <c r="Q2687">
        <v>-2.1753908905506499E-2</v>
      </c>
      <c r="R2687" t="s">
        <v>43</v>
      </c>
      <c r="S2687">
        <v>49</v>
      </c>
      <c r="T2687" t="s">
        <v>9188</v>
      </c>
      <c r="U2687" t="s">
        <v>4576</v>
      </c>
      <c r="V2687" t="s">
        <v>136</v>
      </c>
      <c r="W2687" t="s">
        <v>4579</v>
      </c>
      <c r="X2687" t="s">
        <v>9198</v>
      </c>
      <c r="Y2687" t="s">
        <v>9166</v>
      </c>
      <c r="Z2687" t="s">
        <v>47</v>
      </c>
      <c r="AA2687" t="s">
        <v>107</v>
      </c>
    </row>
    <row r="2688" spans="1:27" x14ac:dyDescent="0.25">
      <c r="A2688">
        <v>3594</v>
      </c>
      <c r="B2688">
        <v>2687</v>
      </c>
      <c r="C2688" t="s">
        <v>3282</v>
      </c>
      <c r="D2688" t="s">
        <v>15</v>
      </c>
      <c r="E2688" t="s">
        <v>2605</v>
      </c>
      <c r="F2688" t="s">
        <v>82</v>
      </c>
      <c r="G2688" s="4" t="s">
        <v>18</v>
      </c>
      <c r="H2688" s="4">
        <v>3.4421296296296297E-2</v>
      </c>
      <c r="I2688" s="4">
        <v>4.1157407407407406E-2</v>
      </c>
      <c r="J2688" s="4">
        <v>3.4375E-3</v>
      </c>
      <c r="K2688" s="4">
        <v>1.7673611111111112E-2</v>
      </c>
      <c r="L2688" t="s">
        <v>6397</v>
      </c>
      <c r="M2688" t="s">
        <v>5078</v>
      </c>
      <c r="N2688" s="4">
        <v>1.6747685185185185E-2</v>
      </c>
      <c r="O2688" s="9">
        <v>1.6747685185185185E-2</v>
      </c>
      <c r="P2688">
        <v>80</v>
      </c>
      <c r="Q2688">
        <v>5.2390307793058297E-2</v>
      </c>
      <c r="R2688" t="s">
        <v>19</v>
      </c>
      <c r="S2688">
        <v>49</v>
      </c>
      <c r="T2688" t="s">
        <v>9188</v>
      </c>
      <c r="U2688" t="s">
        <v>4576</v>
      </c>
      <c r="V2688" t="s">
        <v>105</v>
      </c>
      <c r="W2688" t="s">
        <v>4579</v>
      </c>
      <c r="X2688" t="s">
        <v>9198</v>
      </c>
      <c r="Y2688" t="s">
        <v>9166</v>
      </c>
      <c r="Z2688" t="s">
        <v>47</v>
      </c>
      <c r="AA2688" t="s">
        <v>96</v>
      </c>
    </row>
    <row r="2689" spans="1:27" x14ac:dyDescent="0.25">
      <c r="A2689">
        <v>3000</v>
      </c>
      <c r="B2689">
        <v>2688</v>
      </c>
      <c r="C2689" t="s">
        <v>6005</v>
      </c>
      <c r="D2689" t="s">
        <v>15</v>
      </c>
      <c r="F2689" t="s">
        <v>725</v>
      </c>
      <c r="G2689" s="4" t="s">
        <v>186</v>
      </c>
      <c r="H2689" s="4">
        <v>3.4432870370370371E-2</v>
      </c>
      <c r="I2689" s="4">
        <v>3.8425925925925926E-2</v>
      </c>
      <c r="J2689" s="4">
        <v>3.449074074074074E-3</v>
      </c>
      <c r="K2689" s="4">
        <v>1.7291666666666667E-2</v>
      </c>
      <c r="L2689" t="s">
        <v>6006</v>
      </c>
      <c r="M2689" t="s">
        <v>6007</v>
      </c>
      <c r="N2689" s="4">
        <v>1.7141203703703704E-2</v>
      </c>
      <c r="O2689" s="9">
        <v>1.7141203703703704E-2</v>
      </c>
      <c r="P2689">
        <v>13</v>
      </c>
      <c r="Q2689">
        <v>8.7014725568942408E-3</v>
      </c>
      <c r="R2689" t="s">
        <v>23</v>
      </c>
      <c r="S2689">
        <v>49</v>
      </c>
      <c r="T2689" t="s">
        <v>9189</v>
      </c>
      <c r="U2689" t="s">
        <v>4579</v>
      </c>
      <c r="V2689" t="s">
        <v>105</v>
      </c>
      <c r="W2689" t="s">
        <v>4579</v>
      </c>
      <c r="X2689" t="s">
        <v>9198</v>
      </c>
      <c r="Y2689" t="s">
        <v>9166</v>
      </c>
      <c r="Z2689" t="s">
        <v>47</v>
      </c>
      <c r="AA2689" t="s">
        <v>178</v>
      </c>
    </row>
    <row r="2690" spans="1:27" x14ac:dyDescent="0.25">
      <c r="A2690">
        <v>2585</v>
      </c>
      <c r="B2690">
        <v>2689</v>
      </c>
      <c r="C2690" t="s">
        <v>3283</v>
      </c>
      <c r="D2690" t="s">
        <v>15</v>
      </c>
      <c r="E2690" t="s">
        <v>2269</v>
      </c>
      <c r="F2690" t="s">
        <v>82</v>
      </c>
      <c r="G2690" s="4" t="s">
        <v>135</v>
      </c>
      <c r="H2690" s="4">
        <v>3.4432870370370371E-2</v>
      </c>
      <c r="I2690" s="4">
        <v>3.6087962962962961E-2</v>
      </c>
      <c r="J2690" s="4">
        <v>3.449074074074074E-3</v>
      </c>
      <c r="K2690" s="4">
        <v>1.7384259259259259E-2</v>
      </c>
      <c r="L2690" t="s">
        <v>6006</v>
      </c>
      <c r="M2690" t="s">
        <v>4881</v>
      </c>
      <c r="N2690" s="4">
        <v>1.7048611111111112E-2</v>
      </c>
      <c r="O2690" s="9">
        <v>1.7048611111111112E-2</v>
      </c>
      <c r="P2690">
        <v>29</v>
      </c>
      <c r="Q2690">
        <v>1.9307589880159799E-2</v>
      </c>
      <c r="R2690" t="s">
        <v>23</v>
      </c>
      <c r="S2690">
        <v>49</v>
      </c>
      <c r="T2690" t="s">
        <v>9188</v>
      </c>
      <c r="U2690" t="s">
        <v>4576</v>
      </c>
      <c r="V2690" t="s">
        <v>136</v>
      </c>
      <c r="W2690" t="s">
        <v>4579</v>
      </c>
      <c r="X2690" t="s">
        <v>9198</v>
      </c>
      <c r="Y2690" t="s">
        <v>9166</v>
      </c>
      <c r="Z2690" t="s">
        <v>47</v>
      </c>
      <c r="AA2690" t="s">
        <v>9175</v>
      </c>
    </row>
    <row r="2691" spans="1:27" x14ac:dyDescent="0.25">
      <c r="A2691">
        <v>2180</v>
      </c>
      <c r="B2691">
        <v>2690</v>
      </c>
      <c r="C2691" t="s">
        <v>5050</v>
      </c>
      <c r="D2691" t="s">
        <v>15</v>
      </c>
      <c r="F2691" t="s">
        <v>82</v>
      </c>
      <c r="G2691" s="4" t="s">
        <v>135</v>
      </c>
      <c r="H2691" s="4">
        <v>3.4444444444444444E-2</v>
      </c>
      <c r="I2691" s="4">
        <v>3.847222222222222E-2</v>
      </c>
      <c r="J2691" s="4">
        <v>3.449074074074074E-3</v>
      </c>
      <c r="K2691" s="4">
        <v>1.7349537037037038E-2</v>
      </c>
      <c r="L2691" t="s">
        <v>5051</v>
      </c>
      <c r="M2691" t="s">
        <v>5052</v>
      </c>
      <c r="N2691" s="4">
        <v>1.7094907407407406E-2</v>
      </c>
      <c r="O2691" s="9">
        <v>1.7094907407407406E-2</v>
      </c>
      <c r="P2691">
        <v>22</v>
      </c>
      <c r="Q2691">
        <v>1.4676450967311501E-2</v>
      </c>
      <c r="R2691" t="s">
        <v>23</v>
      </c>
      <c r="S2691">
        <v>49</v>
      </c>
      <c r="T2691" t="s">
        <v>9188</v>
      </c>
      <c r="U2691" t="s">
        <v>4579</v>
      </c>
      <c r="V2691" t="s">
        <v>136</v>
      </c>
      <c r="W2691" t="s">
        <v>4579</v>
      </c>
      <c r="X2691" t="s">
        <v>9198</v>
      </c>
      <c r="Y2691" t="s">
        <v>9166</v>
      </c>
      <c r="Z2691" t="s">
        <v>47</v>
      </c>
      <c r="AA2691" t="s">
        <v>191</v>
      </c>
    </row>
    <row r="2692" spans="1:27" x14ac:dyDescent="0.25">
      <c r="A2692">
        <v>4534</v>
      </c>
      <c r="B2692">
        <v>2691</v>
      </c>
      <c r="C2692" t="s">
        <v>3284</v>
      </c>
      <c r="D2692" t="s">
        <v>15</v>
      </c>
      <c r="F2692" t="s">
        <v>2460</v>
      </c>
      <c r="G2692" s="4" t="s">
        <v>151</v>
      </c>
      <c r="H2692" s="4">
        <v>3.4444444444444444E-2</v>
      </c>
      <c r="I2692" s="4">
        <v>3.8553240740740742E-2</v>
      </c>
      <c r="J2692" s="4">
        <v>3.449074074074074E-3</v>
      </c>
      <c r="K2692" s="4">
        <v>1.7256944444444443E-2</v>
      </c>
      <c r="L2692" t="s">
        <v>5051</v>
      </c>
      <c r="M2692" t="s">
        <v>5041</v>
      </c>
      <c r="N2692" s="4">
        <v>1.7187500000000001E-2</v>
      </c>
      <c r="O2692" s="9">
        <v>1.7187500000000001E-2</v>
      </c>
      <c r="P2692">
        <v>6</v>
      </c>
      <c r="Q2692">
        <v>4.0241448692152904E-3</v>
      </c>
      <c r="R2692" t="s">
        <v>23</v>
      </c>
      <c r="S2692">
        <v>49</v>
      </c>
      <c r="T2692" t="s">
        <v>9189</v>
      </c>
      <c r="U2692" t="s">
        <v>4579</v>
      </c>
      <c r="V2692" t="s">
        <v>75</v>
      </c>
      <c r="W2692" t="s">
        <v>4579</v>
      </c>
      <c r="X2692" t="s">
        <v>9198</v>
      </c>
      <c r="Y2692" t="s">
        <v>9166</v>
      </c>
      <c r="Z2692" t="s">
        <v>47</v>
      </c>
      <c r="AA2692" t="s">
        <v>168</v>
      </c>
    </row>
    <row r="2693" spans="1:27" x14ac:dyDescent="0.25">
      <c r="A2693">
        <v>1998</v>
      </c>
      <c r="B2693">
        <v>2692</v>
      </c>
      <c r="C2693" t="s">
        <v>7765</v>
      </c>
      <c r="D2693" t="s">
        <v>15</v>
      </c>
      <c r="E2693" t="s">
        <v>588</v>
      </c>
      <c r="F2693" t="s">
        <v>589</v>
      </c>
      <c r="G2693" s="4" t="s">
        <v>151</v>
      </c>
      <c r="H2693" s="4">
        <v>3.4444444444444444E-2</v>
      </c>
      <c r="I2693" s="4">
        <v>3.8032407407407411E-2</v>
      </c>
      <c r="J2693" s="4">
        <v>3.449074074074074E-3</v>
      </c>
      <c r="K2693" s="4">
        <v>1.6840277777777777E-2</v>
      </c>
      <c r="L2693" t="s">
        <v>5051</v>
      </c>
      <c r="M2693" t="s">
        <v>5524</v>
      </c>
      <c r="N2693" s="4">
        <v>1.7604166666666667E-2</v>
      </c>
      <c r="O2693" s="9">
        <v>1.7604166666666667E-2</v>
      </c>
      <c r="P2693">
        <v>-66</v>
      </c>
      <c r="Q2693">
        <v>-4.5360824742267998E-2</v>
      </c>
      <c r="R2693" t="s">
        <v>43</v>
      </c>
      <c r="S2693">
        <v>49</v>
      </c>
      <c r="T2693" t="s">
        <v>9189</v>
      </c>
      <c r="U2693" t="s">
        <v>4576</v>
      </c>
      <c r="V2693" t="s">
        <v>75</v>
      </c>
      <c r="W2693" t="s">
        <v>4579</v>
      </c>
      <c r="X2693" t="s">
        <v>9198</v>
      </c>
      <c r="Y2693" t="s">
        <v>9166</v>
      </c>
      <c r="Z2693" t="s">
        <v>47</v>
      </c>
      <c r="AA2693" t="s">
        <v>58</v>
      </c>
    </row>
    <row r="2694" spans="1:27" x14ac:dyDescent="0.25">
      <c r="A2694">
        <v>6098</v>
      </c>
      <c r="B2694">
        <v>2693</v>
      </c>
      <c r="C2694" t="s">
        <v>3285</v>
      </c>
      <c r="D2694" t="s">
        <v>15</v>
      </c>
      <c r="F2694" t="s">
        <v>82</v>
      </c>
      <c r="G2694" s="4" t="s">
        <v>151</v>
      </c>
      <c r="H2694" s="4">
        <v>3.4456018518518518E-2</v>
      </c>
      <c r="I2694" s="4">
        <v>3.8483796296296294E-2</v>
      </c>
      <c r="J2694" s="4">
        <v>3.449074074074074E-3</v>
      </c>
      <c r="K2694" s="4">
        <v>1.7245370370370369E-2</v>
      </c>
      <c r="L2694" t="s">
        <v>5204</v>
      </c>
      <c r="M2694" t="s">
        <v>4661</v>
      </c>
      <c r="N2694" s="4">
        <v>1.7210648148148149E-2</v>
      </c>
      <c r="O2694" s="9">
        <v>1.7210648148148149E-2</v>
      </c>
      <c r="P2694">
        <v>3</v>
      </c>
      <c r="Q2694">
        <v>2.01342281879195E-3</v>
      </c>
      <c r="R2694" t="s">
        <v>23</v>
      </c>
      <c r="S2694">
        <v>49</v>
      </c>
      <c r="T2694" t="s">
        <v>9189</v>
      </c>
      <c r="U2694" t="s">
        <v>4579</v>
      </c>
      <c r="V2694" t="s">
        <v>75</v>
      </c>
      <c r="W2694" t="s">
        <v>4579</v>
      </c>
      <c r="X2694" t="s">
        <v>9198</v>
      </c>
      <c r="Y2694" t="s">
        <v>9166</v>
      </c>
      <c r="Z2694" t="s">
        <v>47</v>
      </c>
      <c r="AA2694" t="s">
        <v>165</v>
      </c>
    </row>
    <row r="2695" spans="1:27" x14ac:dyDescent="0.25">
      <c r="A2695">
        <v>600</v>
      </c>
      <c r="B2695">
        <v>2694</v>
      </c>
      <c r="C2695" t="s">
        <v>9070</v>
      </c>
      <c r="D2695" t="s">
        <v>15</v>
      </c>
      <c r="E2695" t="s">
        <v>3286</v>
      </c>
      <c r="F2695" t="s">
        <v>82</v>
      </c>
      <c r="G2695" s="4" t="s">
        <v>207</v>
      </c>
      <c r="H2695" s="4">
        <v>3.4456018518518518E-2</v>
      </c>
      <c r="I2695" s="4">
        <v>3.8090277777777778E-2</v>
      </c>
      <c r="J2695" s="4">
        <v>3.449074074074074E-3</v>
      </c>
      <c r="K2695" s="4">
        <v>1.699074074074074E-2</v>
      </c>
      <c r="L2695" t="s">
        <v>5204</v>
      </c>
      <c r="M2695" t="s">
        <v>4663</v>
      </c>
      <c r="N2695" s="4">
        <v>1.7465277777777777E-2</v>
      </c>
      <c r="O2695" s="9">
        <v>1.7465277777777777E-2</v>
      </c>
      <c r="P2695">
        <v>-41</v>
      </c>
      <c r="Q2695">
        <v>-2.7929155313351502E-2</v>
      </c>
      <c r="R2695" t="s">
        <v>43</v>
      </c>
      <c r="S2695">
        <v>49</v>
      </c>
      <c r="T2695" t="s">
        <v>9188</v>
      </c>
      <c r="U2695" t="s">
        <v>4576</v>
      </c>
      <c r="V2695" t="s">
        <v>165</v>
      </c>
      <c r="W2695" t="s">
        <v>4579</v>
      </c>
      <c r="X2695" t="s">
        <v>9198</v>
      </c>
      <c r="Y2695" t="s">
        <v>9166</v>
      </c>
      <c r="Z2695" t="s">
        <v>47</v>
      </c>
      <c r="AA2695" t="s">
        <v>99</v>
      </c>
    </row>
    <row r="2696" spans="1:27" x14ac:dyDescent="0.25">
      <c r="A2696">
        <v>3765</v>
      </c>
      <c r="B2696">
        <v>2695</v>
      </c>
      <c r="C2696" t="s">
        <v>3287</v>
      </c>
      <c r="D2696" t="s">
        <v>15</v>
      </c>
      <c r="F2696" t="s">
        <v>510</v>
      </c>
      <c r="G2696" s="4" t="s">
        <v>30</v>
      </c>
      <c r="H2696" s="4">
        <v>3.4456018518518518E-2</v>
      </c>
      <c r="I2696" s="4">
        <v>3.8576388888888889E-2</v>
      </c>
      <c r="J2696" s="4">
        <v>3.449074074074074E-3</v>
      </c>
      <c r="K2696" s="4">
        <v>1.712962962962963E-2</v>
      </c>
      <c r="L2696" t="s">
        <v>5204</v>
      </c>
      <c r="M2696" t="s">
        <v>4867</v>
      </c>
      <c r="N2696" s="4">
        <v>1.7326388888888888E-2</v>
      </c>
      <c r="O2696" s="9">
        <v>1.7326388888888888E-2</v>
      </c>
      <c r="P2696">
        <v>-17</v>
      </c>
      <c r="Q2696">
        <v>-1.1486486486486499E-2</v>
      </c>
      <c r="R2696" t="s">
        <v>23</v>
      </c>
      <c r="S2696">
        <v>49</v>
      </c>
      <c r="T2696" t="s">
        <v>9188</v>
      </c>
      <c r="U2696" t="s">
        <v>4579</v>
      </c>
      <c r="V2696" t="s">
        <v>75</v>
      </c>
      <c r="W2696" t="s">
        <v>4579</v>
      </c>
      <c r="X2696" t="s">
        <v>9198</v>
      </c>
      <c r="Y2696" t="s">
        <v>9166</v>
      </c>
      <c r="Z2696" t="s">
        <v>47</v>
      </c>
      <c r="AA2696" t="s">
        <v>136</v>
      </c>
    </row>
    <row r="2697" spans="1:27" x14ac:dyDescent="0.25">
      <c r="A2697">
        <v>3864</v>
      </c>
      <c r="B2697">
        <v>2696</v>
      </c>
      <c r="C2697" t="s">
        <v>8942</v>
      </c>
      <c r="D2697" t="s">
        <v>15</v>
      </c>
      <c r="E2697" t="s">
        <v>2500</v>
      </c>
      <c r="F2697" t="s">
        <v>82</v>
      </c>
      <c r="G2697" s="4" t="s">
        <v>135</v>
      </c>
      <c r="H2697" s="4">
        <v>3.4456018518518518E-2</v>
      </c>
      <c r="I2697" s="4">
        <v>3.8807870370370368E-2</v>
      </c>
      <c r="J2697" s="4">
        <v>3.449074074074074E-3</v>
      </c>
      <c r="K2697" s="4">
        <v>1.7002314814814814E-2</v>
      </c>
      <c r="L2697" t="s">
        <v>5204</v>
      </c>
      <c r="M2697" t="s">
        <v>6236</v>
      </c>
      <c r="N2697" s="4">
        <v>1.7453703703703704E-2</v>
      </c>
      <c r="O2697" s="9">
        <v>1.7453703703703704E-2</v>
      </c>
      <c r="P2697">
        <v>-39</v>
      </c>
      <c r="Q2697">
        <v>-2.6548672566371698E-2</v>
      </c>
      <c r="R2697" t="s">
        <v>43</v>
      </c>
      <c r="S2697">
        <v>49</v>
      </c>
      <c r="T2697" t="s">
        <v>9188</v>
      </c>
      <c r="U2697" t="s">
        <v>4576</v>
      </c>
      <c r="V2697" t="s">
        <v>136</v>
      </c>
      <c r="W2697" t="s">
        <v>4579</v>
      </c>
      <c r="X2697" t="s">
        <v>9198</v>
      </c>
      <c r="Y2697" t="s">
        <v>9166</v>
      </c>
      <c r="Z2697" t="s">
        <v>47</v>
      </c>
      <c r="AA2697" t="s">
        <v>101</v>
      </c>
    </row>
    <row r="2698" spans="1:27" x14ac:dyDescent="0.25">
      <c r="A2698">
        <v>1272</v>
      </c>
      <c r="B2698">
        <v>2697</v>
      </c>
      <c r="C2698" t="s">
        <v>3288</v>
      </c>
      <c r="D2698" t="s">
        <v>15</v>
      </c>
      <c r="F2698" t="s">
        <v>264</v>
      </c>
      <c r="G2698" s="4" t="s">
        <v>151</v>
      </c>
      <c r="H2698" s="4">
        <v>3.4456018518518518E-2</v>
      </c>
      <c r="I2698" s="4">
        <v>3.861111111111111E-2</v>
      </c>
      <c r="J2698" s="4">
        <v>3.449074074074074E-3</v>
      </c>
      <c r="K2698" s="4">
        <v>1.7233796296296296E-2</v>
      </c>
      <c r="L2698" t="s">
        <v>5204</v>
      </c>
      <c r="M2698" t="s">
        <v>5539</v>
      </c>
      <c r="N2698" s="4">
        <v>1.7222222222222222E-2</v>
      </c>
      <c r="O2698" s="9">
        <v>1.7222222222222222E-2</v>
      </c>
      <c r="P2698">
        <v>1</v>
      </c>
      <c r="Q2698">
        <v>6.7159167226326397E-4</v>
      </c>
      <c r="R2698" t="s">
        <v>23</v>
      </c>
      <c r="S2698">
        <v>49</v>
      </c>
      <c r="T2698" t="s">
        <v>9189</v>
      </c>
      <c r="U2698" t="s">
        <v>4579</v>
      </c>
      <c r="V2698" t="s">
        <v>75</v>
      </c>
      <c r="W2698" t="s">
        <v>4579</v>
      </c>
      <c r="X2698" t="s">
        <v>9198</v>
      </c>
      <c r="Y2698" t="s">
        <v>9166</v>
      </c>
      <c r="Z2698" t="s">
        <v>47</v>
      </c>
      <c r="AA2698" t="s">
        <v>161</v>
      </c>
    </row>
    <row r="2699" spans="1:27" x14ac:dyDescent="0.25">
      <c r="A2699">
        <v>6099</v>
      </c>
      <c r="B2699">
        <v>2698</v>
      </c>
      <c r="C2699" t="s">
        <v>4678</v>
      </c>
      <c r="D2699" t="s">
        <v>15</v>
      </c>
      <c r="F2699" t="s">
        <v>82</v>
      </c>
      <c r="G2699" s="4" t="s">
        <v>18</v>
      </c>
      <c r="H2699" s="4">
        <v>3.4467592592592591E-2</v>
      </c>
      <c r="I2699" s="4">
        <v>3.8761574074074073E-2</v>
      </c>
      <c r="J2699" s="4">
        <v>3.449074074074074E-3</v>
      </c>
      <c r="K2699" s="4">
        <v>1.744212962962963E-2</v>
      </c>
      <c r="L2699" t="s">
        <v>4679</v>
      </c>
      <c r="M2699" t="s">
        <v>4656</v>
      </c>
      <c r="N2699" s="4">
        <v>1.7025462962962964E-2</v>
      </c>
      <c r="O2699" s="9">
        <v>1.7025462962962964E-2</v>
      </c>
      <c r="P2699">
        <v>36</v>
      </c>
      <c r="Q2699">
        <v>2.38885202388852E-2</v>
      </c>
      <c r="R2699" t="s">
        <v>19</v>
      </c>
      <c r="S2699">
        <v>49</v>
      </c>
      <c r="T2699" t="s">
        <v>9188</v>
      </c>
      <c r="U2699" t="s">
        <v>4579</v>
      </c>
      <c r="V2699" t="s">
        <v>105</v>
      </c>
      <c r="W2699" t="s">
        <v>4579</v>
      </c>
      <c r="X2699" t="s">
        <v>9198</v>
      </c>
      <c r="Y2699" t="s">
        <v>9166</v>
      </c>
      <c r="Z2699" t="s">
        <v>47</v>
      </c>
      <c r="AA2699" t="s">
        <v>9173</v>
      </c>
    </row>
    <row r="2700" spans="1:27" x14ac:dyDescent="0.25">
      <c r="A2700">
        <v>4820</v>
      </c>
      <c r="B2700">
        <v>2699</v>
      </c>
      <c r="C2700" t="s">
        <v>3289</v>
      </c>
      <c r="D2700" t="s">
        <v>15</v>
      </c>
      <c r="E2700" t="s">
        <v>3290</v>
      </c>
      <c r="F2700" t="s">
        <v>2134</v>
      </c>
      <c r="G2700" s="4" t="s">
        <v>135</v>
      </c>
      <c r="H2700" s="4">
        <v>3.4467592592592591E-2</v>
      </c>
      <c r="I2700" s="4">
        <v>3.888888888888889E-2</v>
      </c>
      <c r="J2700" s="4">
        <v>3.449074074074074E-3</v>
      </c>
      <c r="K2700" s="4">
        <v>1.7013888888888887E-2</v>
      </c>
      <c r="L2700" t="s">
        <v>4679</v>
      </c>
      <c r="M2700" t="s">
        <v>6231</v>
      </c>
      <c r="N2700" s="4">
        <v>1.7453703703703704E-2</v>
      </c>
      <c r="O2700" s="9">
        <v>1.7453703703703704E-2</v>
      </c>
      <c r="P2700">
        <v>-38</v>
      </c>
      <c r="Q2700">
        <v>-2.58503401360544E-2</v>
      </c>
      <c r="R2700" t="s">
        <v>43</v>
      </c>
      <c r="S2700">
        <v>49</v>
      </c>
      <c r="T2700" t="s">
        <v>9188</v>
      </c>
      <c r="U2700" t="s">
        <v>4576</v>
      </c>
      <c r="V2700" t="s">
        <v>136</v>
      </c>
      <c r="W2700" t="s">
        <v>4579</v>
      </c>
      <c r="X2700" t="s">
        <v>9198</v>
      </c>
      <c r="Y2700" t="s">
        <v>9166</v>
      </c>
      <c r="Z2700" t="s">
        <v>47</v>
      </c>
      <c r="AA2700" t="s">
        <v>105</v>
      </c>
    </row>
    <row r="2701" spans="1:27" x14ac:dyDescent="0.25">
      <c r="A2701">
        <v>3963</v>
      </c>
      <c r="B2701">
        <v>2700</v>
      </c>
      <c r="C2701" t="s">
        <v>3291</v>
      </c>
      <c r="D2701" t="s">
        <v>15</v>
      </c>
      <c r="F2701" t="s">
        <v>82</v>
      </c>
      <c r="G2701" s="4" t="s">
        <v>151</v>
      </c>
      <c r="H2701" s="4">
        <v>3.4479166666666665E-2</v>
      </c>
      <c r="I2701" s="4">
        <v>3.8483796296296294E-2</v>
      </c>
      <c r="J2701" s="4">
        <v>3.449074074074074E-3</v>
      </c>
      <c r="K2701" s="4">
        <v>1.7245370370370369E-2</v>
      </c>
      <c r="L2701" t="s">
        <v>5205</v>
      </c>
      <c r="M2701" t="s">
        <v>4661</v>
      </c>
      <c r="N2701" s="4">
        <v>1.7233796296296296E-2</v>
      </c>
      <c r="O2701" s="9">
        <v>1.7233796296296296E-2</v>
      </c>
      <c r="P2701">
        <v>1</v>
      </c>
      <c r="Q2701">
        <v>6.7114093959731497E-4</v>
      </c>
      <c r="R2701" t="s">
        <v>23</v>
      </c>
      <c r="S2701">
        <v>49</v>
      </c>
      <c r="T2701" t="s">
        <v>9189</v>
      </c>
      <c r="U2701" t="s">
        <v>4579</v>
      </c>
      <c r="V2701" t="s">
        <v>75</v>
      </c>
      <c r="W2701" t="s">
        <v>4579</v>
      </c>
      <c r="X2701" t="s">
        <v>9198</v>
      </c>
      <c r="Y2701" t="s">
        <v>9166</v>
      </c>
      <c r="Z2701" t="s">
        <v>47</v>
      </c>
      <c r="AA2701" t="s">
        <v>165</v>
      </c>
    </row>
    <row r="2702" spans="1:27" x14ac:dyDescent="0.25">
      <c r="A2702">
        <v>1119</v>
      </c>
      <c r="B2702">
        <v>2701</v>
      </c>
      <c r="C2702" t="s">
        <v>3292</v>
      </c>
      <c r="D2702" t="s">
        <v>15</v>
      </c>
      <c r="F2702" t="s">
        <v>82</v>
      </c>
      <c r="G2702" s="4" t="s">
        <v>1011</v>
      </c>
      <c r="H2702" s="4">
        <v>3.4479166666666665E-2</v>
      </c>
      <c r="I2702" s="4">
        <v>3.8368055555555558E-2</v>
      </c>
      <c r="J2702" s="4">
        <v>3.449074074074074E-3</v>
      </c>
      <c r="K2702" s="4">
        <v>1.7094907407407406E-2</v>
      </c>
      <c r="L2702" t="s">
        <v>5205</v>
      </c>
      <c r="M2702" t="s">
        <v>4650</v>
      </c>
      <c r="N2702" s="4">
        <v>1.7384259259259259E-2</v>
      </c>
      <c r="O2702" s="9">
        <v>1.7384259259259259E-2</v>
      </c>
      <c r="P2702">
        <v>-25</v>
      </c>
      <c r="Q2702">
        <v>-1.6926201760324999E-2</v>
      </c>
      <c r="R2702" t="s">
        <v>23</v>
      </c>
      <c r="S2702">
        <v>49</v>
      </c>
      <c r="T2702" t="s">
        <v>9189</v>
      </c>
      <c r="U2702" t="s">
        <v>4579</v>
      </c>
      <c r="V2702" t="s">
        <v>136</v>
      </c>
      <c r="W2702" t="s">
        <v>4579</v>
      </c>
      <c r="X2702" t="s">
        <v>9198</v>
      </c>
      <c r="Y2702" t="s">
        <v>9166</v>
      </c>
      <c r="Z2702" t="s">
        <v>47</v>
      </c>
      <c r="AA2702" t="s">
        <v>124</v>
      </c>
    </row>
    <row r="2703" spans="1:27" x14ac:dyDescent="0.25">
      <c r="A2703">
        <v>1892</v>
      </c>
      <c r="B2703">
        <v>2702</v>
      </c>
      <c r="C2703" t="s">
        <v>974</v>
      </c>
      <c r="D2703" t="s">
        <v>15</v>
      </c>
      <c r="F2703" t="s">
        <v>2707</v>
      </c>
      <c r="G2703" s="4" t="s">
        <v>30</v>
      </c>
      <c r="H2703" s="4">
        <v>3.4479166666666665E-2</v>
      </c>
      <c r="I2703" s="4">
        <v>3.8738425925925926E-2</v>
      </c>
      <c r="J2703" s="4">
        <v>3.449074074074074E-3</v>
      </c>
      <c r="K2703" s="4">
        <v>1.7488425925925925E-2</v>
      </c>
      <c r="L2703" t="s">
        <v>5205</v>
      </c>
      <c r="M2703" t="s">
        <v>4675</v>
      </c>
      <c r="N2703" s="4">
        <v>1.699074074074074E-2</v>
      </c>
      <c r="O2703" s="9">
        <v>1.699074074074074E-2</v>
      </c>
      <c r="P2703">
        <v>43</v>
      </c>
      <c r="Q2703">
        <v>2.8457974851091999E-2</v>
      </c>
      <c r="R2703" t="s">
        <v>19</v>
      </c>
      <c r="S2703">
        <v>49</v>
      </c>
      <c r="T2703" t="s">
        <v>9188</v>
      </c>
      <c r="U2703" t="s">
        <v>4579</v>
      </c>
      <c r="V2703" t="s">
        <v>75</v>
      </c>
      <c r="W2703" t="s">
        <v>4579</v>
      </c>
      <c r="X2703" t="s">
        <v>9198</v>
      </c>
      <c r="Y2703" t="s">
        <v>9166</v>
      </c>
      <c r="Z2703" t="s">
        <v>47</v>
      </c>
      <c r="AA2703" t="s">
        <v>44</v>
      </c>
    </row>
    <row r="2704" spans="1:27" x14ac:dyDescent="0.25">
      <c r="A2704">
        <v>5483</v>
      </c>
      <c r="B2704">
        <v>2703</v>
      </c>
      <c r="C2704" t="s">
        <v>3293</v>
      </c>
      <c r="D2704" t="s">
        <v>15</v>
      </c>
      <c r="E2704" t="s">
        <v>3294</v>
      </c>
      <c r="F2704" t="s">
        <v>167</v>
      </c>
      <c r="G2704" s="4" t="s">
        <v>151</v>
      </c>
      <c r="H2704" s="4">
        <v>3.4479166666666665E-2</v>
      </c>
      <c r="I2704" s="4">
        <v>3.8101851851851852E-2</v>
      </c>
      <c r="J2704" s="4">
        <v>3.449074074074074E-3</v>
      </c>
      <c r="K2704" s="4">
        <v>1.7523148148148149E-2</v>
      </c>
      <c r="L2704" t="s">
        <v>5205</v>
      </c>
      <c r="M2704" t="s">
        <v>5067</v>
      </c>
      <c r="N2704" s="4">
        <v>1.695601851851852E-2</v>
      </c>
      <c r="O2704" s="9">
        <v>1.695601851851852E-2</v>
      </c>
      <c r="P2704">
        <v>49</v>
      </c>
      <c r="Q2704">
        <v>3.2364597093791303E-2</v>
      </c>
      <c r="R2704" t="s">
        <v>19</v>
      </c>
      <c r="S2704">
        <v>49</v>
      </c>
      <c r="T2704" t="s">
        <v>9189</v>
      </c>
      <c r="U2704" t="s">
        <v>4576</v>
      </c>
      <c r="V2704" t="s">
        <v>75</v>
      </c>
      <c r="W2704" t="s">
        <v>4579</v>
      </c>
      <c r="X2704" t="s">
        <v>9198</v>
      </c>
      <c r="Y2704" t="s">
        <v>9166</v>
      </c>
      <c r="Z2704" t="s">
        <v>47</v>
      </c>
      <c r="AA2704" t="s">
        <v>55</v>
      </c>
    </row>
    <row r="2705" spans="1:27" x14ac:dyDescent="0.25">
      <c r="A2705">
        <v>4327</v>
      </c>
      <c r="B2705">
        <v>2704</v>
      </c>
      <c r="C2705" t="s">
        <v>7390</v>
      </c>
      <c r="D2705" t="s">
        <v>15</v>
      </c>
      <c r="E2705" t="s">
        <v>1249</v>
      </c>
      <c r="F2705" t="s">
        <v>82</v>
      </c>
      <c r="G2705" s="4" t="s">
        <v>1011</v>
      </c>
      <c r="H2705" s="4">
        <v>3.4490740740740738E-2</v>
      </c>
      <c r="I2705" s="4">
        <v>3.8263888888888889E-2</v>
      </c>
      <c r="J2705" s="4">
        <v>3.449074074074074E-3</v>
      </c>
      <c r="K2705" s="4">
        <v>1.7256944444444443E-2</v>
      </c>
      <c r="L2705" t="s">
        <v>5531</v>
      </c>
      <c r="M2705" t="s">
        <v>5041</v>
      </c>
      <c r="N2705" s="4">
        <v>1.7233796296296296E-2</v>
      </c>
      <c r="O2705" s="9">
        <v>1.7233796296296296E-2</v>
      </c>
      <c r="P2705">
        <v>2</v>
      </c>
      <c r="Q2705">
        <v>1.34138162307176E-3</v>
      </c>
      <c r="R2705" t="s">
        <v>23</v>
      </c>
      <c r="S2705">
        <v>49</v>
      </c>
      <c r="T2705" t="s">
        <v>9189</v>
      </c>
      <c r="U2705" t="s">
        <v>4576</v>
      </c>
      <c r="V2705" t="s">
        <v>136</v>
      </c>
      <c r="W2705" t="s">
        <v>4579</v>
      </c>
      <c r="X2705" t="s">
        <v>9198</v>
      </c>
      <c r="Y2705" t="s">
        <v>9166</v>
      </c>
      <c r="Z2705" t="s">
        <v>47</v>
      </c>
      <c r="AA2705" t="s">
        <v>168</v>
      </c>
    </row>
    <row r="2706" spans="1:27" x14ac:dyDescent="0.25">
      <c r="A2706">
        <v>971</v>
      </c>
      <c r="B2706">
        <v>2705</v>
      </c>
      <c r="C2706" t="s">
        <v>3295</v>
      </c>
      <c r="D2706" t="s">
        <v>15</v>
      </c>
      <c r="F2706" t="s">
        <v>82</v>
      </c>
      <c r="G2706" s="4" t="s">
        <v>1054</v>
      </c>
      <c r="H2706" s="4">
        <v>3.4490740740740738E-2</v>
      </c>
      <c r="I2706" s="4">
        <v>3.8668981481481485E-2</v>
      </c>
      <c r="J2706" s="4">
        <v>3.449074074074074E-3</v>
      </c>
      <c r="K2706" s="4">
        <v>1.7118055555555556E-2</v>
      </c>
      <c r="L2706" t="s">
        <v>5531</v>
      </c>
      <c r="M2706" t="s">
        <v>5532</v>
      </c>
      <c r="N2706" s="4">
        <v>1.7372685185185185E-2</v>
      </c>
      <c r="O2706" s="9">
        <v>1.7372685185185185E-2</v>
      </c>
      <c r="P2706">
        <v>-22</v>
      </c>
      <c r="Q2706">
        <v>-1.48749154834348E-2</v>
      </c>
      <c r="R2706" t="s">
        <v>23</v>
      </c>
      <c r="S2706">
        <v>49</v>
      </c>
      <c r="T2706" t="s">
        <v>9188</v>
      </c>
      <c r="U2706" t="s">
        <v>4579</v>
      </c>
      <c r="V2706" t="s">
        <v>195</v>
      </c>
      <c r="W2706" t="s">
        <v>4579</v>
      </c>
      <c r="X2706" t="s">
        <v>9198</v>
      </c>
      <c r="Y2706" t="s">
        <v>9166</v>
      </c>
      <c r="Z2706" t="s">
        <v>47</v>
      </c>
      <c r="AA2706" t="s">
        <v>131</v>
      </c>
    </row>
    <row r="2707" spans="1:27" x14ac:dyDescent="0.25">
      <c r="A2707">
        <v>1632</v>
      </c>
      <c r="B2707">
        <v>2706</v>
      </c>
      <c r="C2707" t="s">
        <v>8421</v>
      </c>
      <c r="D2707" t="s">
        <v>15</v>
      </c>
      <c r="E2707" t="s">
        <v>3296</v>
      </c>
      <c r="F2707" t="s">
        <v>3297</v>
      </c>
      <c r="G2707" s="4" t="s">
        <v>135</v>
      </c>
      <c r="H2707" s="4">
        <v>3.4502314814814812E-2</v>
      </c>
      <c r="I2707" s="4">
        <v>3.8657407407407404E-2</v>
      </c>
      <c r="J2707" s="4">
        <v>3.449074074074074E-3</v>
      </c>
      <c r="K2707" s="4">
        <v>1.7314814814814814E-2</v>
      </c>
      <c r="L2707" t="s">
        <v>8422</v>
      </c>
      <c r="M2707" t="s">
        <v>5054</v>
      </c>
      <c r="N2707" s="4">
        <v>1.7187500000000001E-2</v>
      </c>
      <c r="O2707" s="9">
        <v>1.7187500000000001E-2</v>
      </c>
      <c r="P2707">
        <v>11</v>
      </c>
      <c r="Q2707">
        <v>7.3529411764705899E-3</v>
      </c>
      <c r="R2707" t="s">
        <v>23</v>
      </c>
      <c r="S2707">
        <v>49</v>
      </c>
      <c r="T2707" t="s">
        <v>9188</v>
      </c>
      <c r="U2707" t="s">
        <v>4576</v>
      </c>
      <c r="V2707" t="s">
        <v>136</v>
      </c>
      <c r="W2707" t="s">
        <v>4579</v>
      </c>
      <c r="X2707" t="s">
        <v>9198</v>
      </c>
      <c r="Y2707" t="s">
        <v>9166</v>
      </c>
      <c r="Z2707" t="s">
        <v>47</v>
      </c>
      <c r="AA2707" t="s">
        <v>184</v>
      </c>
    </row>
    <row r="2708" spans="1:27" x14ac:dyDescent="0.25">
      <c r="A2708">
        <v>5492</v>
      </c>
      <c r="B2708">
        <v>2707</v>
      </c>
      <c r="C2708" t="s">
        <v>3298</v>
      </c>
      <c r="D2708" t="s">
        <v>15</v>
      </c>
      <c r="F2708" t="s">
        <v>2499</v>
      </c>
      <c r="G2708" s="4" t="s">
        <v>135</v>
      </c>
      <c r="H2708" s="4">
        <v>3.4513888888888886E-2</v>
      </c>
      <c r="I2708" s="4">
        <v>3.8344907407407404E-2</v>
      </c>
      <c r="J2708" s="4">
        <v>3.449074074074074E-3</v>
      </c>
      <c r="K2708" s="4">
        <v>1.7118055555555556E-2</v>
      </c>
      <c r="L2708" t="s">
        <v>6746</v>
      </c>
      <c r="M2708" t="s">
        <v>5532</v>
      </c>
      <c r="N2708" s="4">
        <v>1.7395833333333333E-2</v>
      </c>
      <c r="O2708" s="9">
        <v>1.7395833333333333E-2</v>
      </c>
      <c r="P2708">
        <v>-24</v>
      </c>
      <c r="Q2708">
        <v>-1.6227180527383402E-2</v>
      </c>
      <c r="R2708" t="s">
        <v>23</v>
      </c>
      <c r="S2708">
        <v>49</v>
      </c>
      <c r="T2708" t="s">
        <v>9188</v>
      </c>
      <c r="U2708" t="s">
        <v>4579</v>
      </c>
      <c r="V2708" t="s">
        <v>136</v>
      </c>
      <c r="W2708" t="s">
        <v>4579</v>
      </c>
      <c r="X2708" t="s">
        <v>9198</v>
      </c>
      <c r="Y2708" t="s">
        <v>9166</v>
      </c>
      <c r="Z2708" t="s">
        <v>47</v>
      </c>
      <c r="AA2708" t="s">
        <v>131</v>
      </c>
    </row>
    <row r="2709" spans="1:27" x14ac:dyDescent="0.25">
      <c r="A2709">
        <v>4755</v>
      </c>
      <c r="B2709">
        <v>2708</v>
      </c>
      <c r="C2709" t="s">
        <v>7122</v>
      </c>
      <c r="D2709" t="s">
        <v>15</v>
      </c>
      <c r="F2709" t="s">
        <v>174</v>
      </c>
      <c r="G2709" s="4" t="s">
        <v>18</v>
      </c>
      <c r="H2709" s="4">
        <v>3.4513888888888886E-2</v>
      </c>
      <c r="I2709" s="4">
        <v>3.8217592592592595E-2</v>
      </c>
      <c r="J2709" s="4">
        <v>3.449074074074074E-3</v>
      </c>
      <c r="K2709" s="4">
        <v>1.712962962962963E-2</v>
      </c>
      <c r="L2709" t="s">
        <v>6746</v>
      </c>
      <c r="M2709" t="s">
        <v>4867</v>
      </c>
      <c r="N2709" s="4">
        <v>1.7384259259259259E-2</v>
      </c>
      <c r="O2709" s="9">
        <v>1.7384259259259259E-2</v>
      </c>
      <c r="P2709">
        <v>-22</v>
      </c>
      <c r="Q2709">
        <v>-1.48648648648649E-2</v>
      </c>
      <c r="R2709" t="s">
        <v>23</v>
      </c>
      <c r="S2709">
        <v>49</v>
      </c>
      <c r="T2709" t="s">
        <v>9188</v>
      </c>
      <c r="U2709" t="s">
        <v>4579</v>
      </c>
      <c r="V2709" t="s">
        <v>105</v>
      </c>
      <c r="W2709" t="s">
        <v>4579</v>
      </c>
      <c r="X2709" t="s">
        <v>9198</v>
      </c>
      <c r="Y2709" t="s">
        <v>9166</v>
      </c>
      <c r="Z2709" t="s">
        <v>47</v>
      </c>
      <c r="AA2709" t="s">
        <v>136</v>
      </c>
    </row>
    <row r="2710" spans="1:27" x14ac:dyDescent="0.25">
      <c r="A2710">
        <v>3449</v>
      </c>
      <c r="B2710">
        <v>2709</v>
      </c>
      <c r="C2710" t="s">
        <v>3299</v>
      </c>
      <c r="D2710" t="s">
        <v>15</v>
      </c>
      <c r="E2710" t="s">
        <v>3234</v>
      </c>
      <c r="F2710" t="s">
        <v>3300</v>
      </c>
      <c r="G2710" s="4" t="s">
        <v>207</v>
      </c>
      <c r="H2710" s="4">
        <v>3.4513888888888886E-2</v>
      </c>
      <c r="I2710" s="4">
        <v>3.8819444444444441E-2</v>
      </c>
      <c r="J2710" s="4">
        <v>3.449074074074074E-3</v>
      </c>
      <c r="K2710" s="4">
        <v>1.7303240740740741E-2</v>
      </c>
      <c r="L2710" t="s">
        <v>6746</v>
      </c>
      <c r="M2710" t="s">
        <v>4677</v>
      </c>
      <c r="N2710" s="4">
        <v>1.7210648148148149E-2</v>
      </c>
      <c r="O2710" s="9">
        <v>1.7210648148148149E-2</v>
      </c>
      <c r="P2710">
        <v>8</v>
      </c>
      <c r="Q2710">
        <v>5.35117056856187E-3</v>
      </c>
      <c r="R2710" t="s">
        <v>23</v>
      </c>
      <c r="S2710">
        <v>49</v>
      </c>
      <c r="T2710" t="s">
        <v>9188</v>
      </c>
      <c r="U2710" t="s">
        <v>4576</v>
      </c>
      <c r="V2710" t="s">
        <v>165</v>
      </c>
      <c r="W2710" t="s">
        <v>4579</v>
      </c>
      <c r="X2710" t="s">
        <v>9198</v>
      </c>
      <c r="Y2710" t="s">
        <v>9166</v>
      </c>
      <c r="Z2710" t="s">
        <v>47</v>
      </c>
      <c r="AA2710" t="s">
        <v>180</v>
      </c>
    </row>
    <row r="2711" spans="1:27" x14ac:dyDescent="0.25">
      <c r="A2711">
        <v>3218</v>
      </c>
      <c r="B2711">
        <v>2710</v>
      </c>
      <c r="C2711" t="s">
        <v>6245</v>
      </c>
      <c r="D2711" t="s">
        <v>15</v>
      </c>
      <c r="F2711" t="s">
        <v>3301</v>
      </c>
      <c r="G2711" s="4" t="s">
        <v>30</v>
      </c>
      <c r="H2711" s="4">
        <v>3.4525462962962966E-2</v>
      </c>
      <c r="I2711" s="4">
        <v>3.8761574074074073E-2</v>
      </c>
      <c r="J2711" s="4">
        <v>3.449074074074074E-3</v>
      </c>
      <c r="K2711" s="4">
        <v>1.8645833333333334E-2</v>
      </c>
      <c r="L2711" t="s">
        <v>5053</v>
      </c>
      <c r="M2711" t="s">
        <v>6246</v>
      </c>
      <c r="N2711" s="4">
        <v>1.5879629629629629E-2</v>
      </c>
      <c r="O2711" s="9">
        <v>1.5879629629629629E-2</v>
      </c>
      <c r="P2711">
        <v>239</v>
      </c>
      <c r="Q2711">
        <v>0.14835505896958401</v>
      </c>
      <c r="R2711" t="s">
        <v>19</v>
      </c>
      <c r="S2711">
        <v>49</v>
      </c>
      <c r="T2711" t="s">
        <v>9188</v>
      </c>
      <c r="U2711" t="s">
        <v>4579</v>
      </c>
      <c r="V2711" t="s">
        <v>75</v>
      </c>
      <c r="W2711" t="s">
        <v>4579</v>
      </c>
      <c r="X2711" t="s">
        <v>9198</v>
      </c>
      <c r="Y2711" t="s">
        <v>9166</v>
      </c>
      <c r="Z2711" t="s">
        <v>47</v>
      </c>
      <c r="AA2711" t="s">
        <v>168</v>
      </c>
    </row>
    <row r="2712" spans="1:27" x14ac:dyDescent="0.25">
      <c r="A2712">
        <v>5281</v>
      </c>
      <c r="B2712">
        <v>2711</v>
      </c>
      <c r="C2712" t="s">
        <v>3302</v>
      </c>
      <c r="D2712" t="s">
        <v>15</v>
      </c>
      <c r="F2712" t="s">
        <v>82</v>
      </c>
      <c r="G2712" s="4" t="s">
        <v>135</v>
      </c>
      <c r="H2712" s="4">
        <v>3.4525462962962966E-2</v>
      </c>
      <c r="I2712" s="4">
        <v>3.8518518518518521E-2</v>
      </c>
      <c r="J2712" s="4">
        <v>3.449074074074074E-3</v>
      </c>
      <c r="K2712" s="4">
        <v>1.7314814814814814E-2</v>
      </c>
      <c r="L2712" t="s">
        <v>5053</v>
      </c>
      <c r="M2712" t="s">
        <v>5054</v>
      </c>
      <c r="N2712" s="4">
        <v>1.7210648148148149E-2</v>
      </c>
      <c r="O2712" s="9">
        <v>1.7210648148148149E-2</v>
      </c>
      <c r="P2712">
        <v>9</v>
      </c>
      <c r="Q2712">
        <v>6.0160427807486603E-3</v>
      </c>
      <c r="R2712" t="s">
        <v>23</v>
      </c>
      <c r="S2712">
        <v>49</v>
      </c>
      <c r="T2712" t="s">
        <v>9188</v>
      </c>
      <c r="U2712" t="s">
        <v>4579</v>
      </c>
      <c r="V2712" t="s">
        <v>136</v>
      </c>
      <c r="W2712" t="s">
        <v>4579</v>
      </c>
      <c r="X2712" t="s">
        <v>9198</v>
      </c>
      <c r="Y2712" t="s">
        <v>9166</v>
      </c>
      <c r="Z2712" t="s">
        <v>47</v>
      </c>
      <c r="AA2712" t="s">
        <v>184</v>
      </c>
    </row>
    <row r="2713" spans="1:27" x14ac:dyDescent="0.25">
      <c r="A2713">
        <v>924</v>
      </c>
      <c r="B2713">
        <v>2712</v>
      </c>
      <c r="C2713" t="s">
        <v>7391</v>
      </c>
      <c r="D2713" t="s">
        <v>15</v>
      </c>
      <c r="E2713" t="s">
        <v>3303</v>
      </c>
      <c r="F2713" t="s">
        <v>801</v>
      </c>
      <c r="G2713" s="4" t="s">
        <v>1795</v>
      </c>
      <c r="H2713" s="4">
        <v>3.4525462962962966E-2</v>
      </c>
      <c r="I2713" s="4">
        <v>3.8206018518518521E-2</v>
      </c>
      <c r="J2713" s="4">
        <v>3.449074074074074E-3</v>
      </c>
      <c r="K2713" s="4">
        <v>1.7291666666666667E-2</v>
      </c>
      <c r="L2713" t="s">
        <v>5053</v>
      </c>
      <c r="M2713" t="s">
        <v>6007</v>
      </c>
      <c r="N2713" s="4">
        <v>1.7233796296296296E-2</v>
      </c>
      <c r="O2713" s="9">
        <v>1.7233796296296296E-2</v>
      </c>
      <c r="P2713">
        <v>5</v>
      </c>
      <c r="Q2713">
        <v>3.3467202141900898E-3</v>
      </c>
      <c r="R2713" t="s">
        <v>23</v>
      </c>
      <c r="S2713">
        <v>49</v>
      </c>
      <c r="T2713" t="s">
        <v>9189</v>
      </c>
      <c r="U2713" t="s">
        <v>4576</v>
      </c>
      <c r="V2713" t="s">
        <v>165</v>
      </c>
      <c r="W2713" t="s">
        <v>4579</v>
      </c>
      <c r="X2713" t="s">
        <v>9198</v>
      </c>
      <c r="Y2713" t="s">
        <v>9166</v>
      </c>
      <c r="Z2713" t="s">
        <v>47</v>
      </c>
      <c r="AA2713" t="s">
        <v>178</v>
      </c>
    </row>
    <row r="2714" spans="1:27" x14ac:dyDescent="0.25">
      <c r="A2714">
        <v>6103</v>
      </c>
      <c r="B2714">
        <v>2713</v>
      </c>
      <c r="C2714" t="s">
        <v>3304</v>
      </c>
      <c r="D2714" t="s">
        <v>15</v>
      </c>
      <c r="E2714" t="s">
        <v>3305</v>
      </c>
      <c r="F2714" t="s">
        <v>1383</v>
      </c>
      <c r="G2714" s="4" t="s">
        <v>186</v>
      </c>
      <c r="H2714" s="4">
        <v>3.4525462962962966E-2</v>
      </c>
      <c r="I2714" s="4">
        <v>3.8622685185185184E-2</v>
      </c>
      <c r="J2714" s="4">
        <v>3.449074074074074E-3</v>
      </c>
      <c r="K2714" s="4">
        <v>1.7500000000000002E-2</v>
      </c>
      <c r="L2714" t="s">
        <v>5053</v>
      </c>
      <c r="M2714" t="s">
        <v>4670</v>
      </c>
      <c r="N2714" s="4">
        <v>1.7025462962962964E-2</v>
      </c>
      <c r="O2714" s="9">
        <v>1.7025462962962964E-2</v>
      </c>
      <c r="P2714">
        <v>41</v>
      </c>
      <c r="Q2714">
        <v>2.7116402116402101E-2</v>
      </c>
      <c r="R2714" t="s">
        <v>19</v>
      </c>
      <c r="S2714">
        <v>49</v>
      </c>
      <c r="T2714" t="s">
        <v>9189</v>
      </c>
      <c r="U2714" t="s">
        <v>4576</v>
      </c>
      <c r="V2714" t="s">
        <v>105</v>
      </c>
      <c r="W2714" t="s">
        <v>4579</v>
      </c>
      <c r="X2714" t="s">
        <v>9198</v>
      </c>
      <c r="Y2714" t="s">
        <v>9166</v>
      </c>
      <c r="Z2714" t="s">
        <v>47</v>
      </c>
      <c r="AA2714" t="s">
        <v>47</v>
      </c>
    </row>
    <row r="2715" spans="1:27" x14ac:dyDescent="0.25">
      <c r="A2715">
        <v>6006</v>
      </c>
      <c r="B2715">
        <v>2714</v>
      </c>
      <c r="C2715" t="s">
        <v>5533</v>
      </c>
      <c r="D2715" t="s">
        <v>15</v>
      </c>
      <c r="F2715" t="s">
        <v>82</v>
      </c>
      <c r="G2715" s="4" t="s">
        <v>207</v>
      </c>
      <c r="H2715" s="4">
        <v>3.453703703703704E-2</v>
      </c>
      <c r="I2715" s="4">
        <v>3.4930555555555555E-2</v>
      </c>
      <c r="J2715" s="4">
        <v>3.449074074074074E-3</v>
      </c>
      <c r="K2715" s="4">
        <v>1.6828703703703703E-2</v>
      </c>
      <c r="L2715" t="s">
        <v>5534</v>
      </c>
      <c r="M2715" t="s">
        <v>5535</v>
      </c>
      <c r="N2715" s="4">
        <v>1.7708333333333333E-2</v>
      </c>
      <c r="O2715" s="9">
        <v>1.7708333333333333E-2</v>
      </c>
      <c r="P2715">
        <v>-76</v>
      </c>
      <c r="Q2715">
        <v>-5.2269601100412698E-2</v>
      </c>
      <c r="R2715" t="s">
        <v>43</v>
      </c>
      <c r="S2715">
        <v>49</v>
      </c>
      <c r="T2715" t="s">
        <v>9188</v>
      </c>
      <c r="U2715" t="s">
        <v>4579</v>
      </c>
      <c r="V2715" t="s">
        <v>165</v>
      </c>
      <c r="W2715" t="s">
        <v>4579</v>
      </c>
      <c r="X2715" t="s">
        <v>9198</v>
      </c>
      <c r="Y2715" t="s">
        <v>9166</v>
      </c>
      <c r="Z2715" t="s">
        <v>47</v>
      </c>
      <c r="AA2715" t="s">
        <v>55</v>
      </c>
    </row>
    <row r="2716" spans="1:27" x14ac:dyDescent="0.25">
      <c r="A2716">
        <v>3525</v>
      </c>
      <c r="B2716">
        <v>2715</v>
      </c>
      <c r="C2716" t="s">
        <v>3306</v>
      </c>
      <c r="D2716" t="s">
        <v>15</v>
      </c>
      <c r="E2716" t="s">
        <v>2180</v>
      </c>
      <c r="F2716" t="s">
        <v>748</v>
      </c>
      <c r="G2716" s="4" t="s">
        <v>186</v>
      </c>
      <c r="H2716" s="4">
        <v>3.453703703703704E-2</v>
      </c>
      <c r="I2716" s="4">
        <v>3.8587962962962963E-2</v>
      </c>
      <c r="J2716" s="4">
        <v>3.449074074074074E-3</v>
      </c>
      <c r="K2716" s="4">
        <v>1.7187500000000001E-2</v>
      </c>
      <c r="L2716" t="s">
        <v>5534</v>
      </c>
      <c r="M2716" t="s">
        <v>4665</v>
      </c>
      <c r="N2716" s="4">
        <v>1.7349537037037038E-2</v>
      </c>
      <c r="O2716" s="9">
        <v>1.7349537037037038E-2</v>
      </c>
      <c r="P2716">
        <v>-14</v>
      </c>
      <c r="Q2716">
        <v>-9.4276094276094305E-3</v>
      </c>
      <c r="R2716" t="s">
        <v>23</v>
      </c>
      <c r="S2716">
        <v>49</v>
      </c>
      <c r="T2716" t="s">
        <v>9189</v>
      </c>
      <c r="U2716" t="s">
        <v>4576</v>
      </c>
      <c r="V2716" t="s">
        <v>105</v>
      </c>
      <c r="W2716" t="s">
        <v>4579</v>
      </c>
      <c r="X2716" t="s">
        <v>9198</v>
      </c>
      <c r="Y2716" t="s">
        <v>9166</v>
      </c>
      <c r="Z2716" t="s">
        <v>47</v>
      </c>
      <c r="AA2716" t="s">
        <v>149</v>
      </c>
    </row>
    <row r="2717" spans="1:27" x14ac:dyDescent="0.25">
      <c r="A2717">
        <v>3185</v>
      </c>
      <c r="B2717">
        <v>2716</v>
      </c>
      <c r="C2717" t="s">
        <v>7631</v>
      </c>
      <c r="D2717" t="s">
        <v>15</v>
      </c>
      <c r="E2717" t="s">
        <v>1204</v>
      </c>
      <c r="F2717" t="s">
        <v>42</v>
      </c>
      <c r="G2717" s="4" t="s">
        <v>1011</v>
      </c>
      <c r="H2717" s="4">
        <v>3.453703703703704E-2</v>
      </c>
      <c r="I2717" s="4">
        <v>3.8715277777777779E-2</v>
      </c>
      <c r="J2717" s="4">
        <v>3.449074074074074E-3</v>
      </c>
      <c r="K2717" s="4">
        <v>1.7418981481481483E-2</v>
      </c>
      <c r="L2717" t="s">
        <v>5534</v>
      </c>
      <c r="M2717" t="s">
        <v>4865</v>
      </c>
      <c r="N2717" s="4">
        <v>1.7118055555555556E-2</v>
      </c>
      <c r="O2717" s="9">
        <v>1.7118055555555556E-2</v>
      </c>
      <c r="P2717">
        <v>26</v>
      </c>
      <c r="Q2717">
        <v>1.72757475083056E-2</v>
      </c>
      <c r="R2717" t="s">
        <v>23</v>
      </c>
      <c r="S2717">
        <v>49</v>
      </c>
      <c r="T2717" t="s">
        <v>9189</v>
      </c>
      <c r="U2717" t="s">
        <v>4576</v>
      </c>
      <c r="V2717" t="s">
        <v>136</v>
      </c>
      <c r="W2717" t="s">
        <v>4579</v>
      </c>
      <c r="X2717" t="s">
        <v>9198</v>
      </c>
      <c r="Y2717" t="s">
        <v>9166</v>
      </c>
      <c r="Z2717" t="s">
        <v>47</v>
      </c>
      <c r="AA2717" t="s">
        <v>9176</v>
      </c>
    </row>
    <row r="2718" spans="1:27" x14ac:dyDescent="0.25">
      <c r="A2718">
        <v>1568</v>
      </c>
      <c r="B2718">
        <v>2717</v>
      </c>
      <c r="C2718" t="s">
        <v>3307</v>
      </c>
      <c r="D2718" t="s">
        <v>15</v>
      </c>
      <c r="F2718" t="s">
        <v>42</v>
      </c>
      <c r="G2718" s="4" t="s">
        <v>30</v>
      </c>
      <c r="H2718" s="4">
        <v>3.453703703703704E-2</v>
      </c>
      <c r="I2718" s="4">
        <v>3.8449074074074073E-2</v>
      </c>
      <c r="J2718" s="4">
        <v>3.449074074074074E-3</v>
      </c>
      <c r="K2718" s="4">
        <v>1.7384259259259259E-2</v>
      </c>
      <c r="L2718" t="s">
        <v>5534</v>
      </c>
      <c r="M2718" t="s">
        <v>4881</v>
      </c>
      <c r="N2718" s="4">
        <v>1.7152777777777777E-2</v>
      </c>
      <c r="O2718" s="9">
        <v>1.7152777777777777E-2</v>
      </c>
      <c r="P2718">
        <v>20</v>
      </c>
      <c r="Q2718">
        <v>1.3315579227696399E-2</v>
      </c>
      <c r="R2718" t="s">
        <v>23</v>
      </c>
      <c r="S2718">
        <v>49</v>
      </c>
      <c r="T2718" t="s">
        <v>9188</v>
      </c>
      <c r="U2718" t="s">
        <v>4579</v>
      </c>
      <c r="V2718" t="s">
        <v>75</v>
      </c>
      <c r="W2718" t="s">
        <v>4579</v>
      </c>
      <c r="X2718" t="s">
        <v>9198</v>
      </c>
      <c r="Y2718" t="s">
        <v>9166</v>
      </c>
      <c r="Z2718" t="s">
        <v>47</v>
      </c>
      <c r="AA2718" t="s">
        <v>9175</v>
      </c>
    </row>
    <row r="2719" spans="1:27" x14ac:dyDescent="0.25">
      <c r="A2719">
        <v>3651</v>
      </c>
      <c r="B2719">
        <v>2718</v>
      </c>
      <c r="C2719" t="s">
        <v>5055</v>
      </c>
      <c r="D2719" t="s">
        <v>15</v>
      </c>
      <c r="F2719" t="s">
        <v>82</v>
      </c>
      <c r="G2719" s="4" t="s">
        <v>135</v>
      </c>
      <c r="H2719" s="4">
        <v>3.4560185185185187E-2</v>
      </c>
      <c r="I2719" s="4">
        <v>3.815972222222222E-2</v>
      </c>
      <c r="J2719" s="4">
        <v>3.460648148148148E-3</v>
      </c>
      <c r="K2719" s="4">
        <v>1.7141203703703704E-2</v>
      </c>
      <c r="L2719" t="s">
        <v>5056</v>
      </c>
      <c r="M2719" t="s">
        <v>5057</v>
      </c>
      <c r="N2719" s="4">
        <v>1.7418981481481483E-2</v>
      </c>
      <c r="O2719" s="9">
        <v>1.7418981481481483E-2</v>
      </c>
      <c r="P2719">
        <v>-24</v>
      </c>
      <c r="Q2719">
        <v>-1.62052667116813E-2</v>
      </c>
      <c r="R2719" t="s">
        <v>23</v>
      </c>
      <c r="S2719">
        <v>49</v>
      </c>
      <c r="T2719" t="s">
        <v>9188</v>
      </c>
      <c r="U2719" t="s">
        <v>4579</v>
      </c>
      <c r="V2719" t="s">
        <v>136</v>
      </c>
      <c r="W2719" t="s">
        <v>4579</v>
      </c>
      <c r="X2719" t="s">
        <v>9198</v>
      </c>
      <c r="Y2719" t="s">
        <v>9166</v>
      </c>
      <c r="Z2719" t="s">
        <v>47</v>
      </c>
      <c r="AA2719" t="s">
        <v>139</v>
      </c>
    </row>
    <row r="2720" spans="1:27" x14ac:dyDescent="0.25">
      <c r="A2720">
        <v>129</v>
      </c>
      <c r="B2720">
        <v>2719</v>
      </c>
      <c r="C2720" t="s">
        <v>3308</v>
      </c>
      <c r="D2720" t="s">
        <v>15</v>
      </c>
      <c r="E2720" t="s">
        <v>2779</v>
      </c>
      <c r="F2720" t="s">
        <v>2780</v>
      </c>
      <c r="G2720" s="4" t="s">
        <v>135</v>
      </c>
      <c r="H2720" s="4">
        <v>3.4560185185185187E-2</v>
      </c>
      <c r="I2720" s="4">
        <v>3.8101851851851852E-2</v>
      </c>
      <c r="J2720" s="4">
        <v>3.460648148148148E-3</v>
      </c>
      <c r="K2720" s="4">
        <v>1.7152777777777777E-2</v>
      </c>
      <c r="L2720" t="s">
        <v>5056</v>
      </c>
      <c r="M2720" t="s">
        <v>5308</v>
      </c>
      <c r="N2720" s="4">
        <v>1.7407407407407406E-2</v>
      </c>
      <c r="O2720" s="9">
        <v>1.7407407407407406E-2</v>
      </c>
      <c r="P2720">
        <v>-22</v>
      </c>
      <c r="Q2720">
        <v>-1.4844804318488501E-2</v>
      </c>
      <c r="R2720" t="s">
        <v>23</v>
      </c>
      <c r="S2720">
        <v>49</v>
      </c>
      <c r="T2720" t="s">
        <v>9188</v>
      </c>
      <c r="U2720" t="s">
        <v>4576</v>
      </c>
      <c r="V2720" t="s">
        <v>136</v>
      </c>
      <c r="W2720" t="s">
        <v>4579</v>
      </c>
      <c r="X2720" t="s">
        <v>9198</v>
      </c>
      <c r="Y2720" t="s">
        <v>9166</v>
      </c>
      <c r="Z2720" t="s">
        <v>47</v>
      </c>
      <c r="AA2720" t="s">
        <v>141</v>
      </c>
    </row>
    <row r="2721" spans="1:27" x14ac:dyDescent="0.25">
      <c r="A2721">
        <v>1222</v>
      </c>
      <c r="B2721">
        <v>2720</v>
      </c>
      <c r="C2721" t="s">
        <v>3309</v>
      </c>
      <c r="D2721" t="s">
        <v>15</v>
      </c>
      <c r="E2721" t="s">
        <v>3310</v>
      </c>
      <c r="F2721" t="s">
        <v>3311</v>
      </c>
      <c r="G2721" s="4" t="s">
        <v>135</v>
      </c>
      <c r="H2721" s="4">
        <v>3.4560185185185187E-2</v>
      </c>
      <c r="I2721" s="4">
        <v>3.6018518518518519E-2</v>
      </c>
      <c r="J2721" s="4">
        <v>3.460648148148148E-3</v>
      </c>
      <c r="K2721" s="4">
        <v>1.6851851851851851E-2</v>
      </c>
      <c r="L2721" t="s">
        <v>5056</v>
      </c>
      <c r="M2721" t="s">
        <v>5032</v>
      </c>
      <c r="N2721" s="4">
        <v>1.7708333333333333E-2</v>
      </c>
      <c r="O2721" s="9">
        <v>1.7708333333333333E-2</v>
      </c>
      <c r="P2721">
        <v>-74</v>
      </c>
      <c r="Q2721">
        <v>-5.0824175824175803E-2</v>
      </c>
      <c r="R2721" t="s">
        <v>43</v>
      </c>
      <c r="S2721">
        <v>49</v>
      </c>
      <c r="T2721" t="s">
        <v>9188</v>
      </c>
      <c r="U2721" t="s">
        <v>4576</v>
      </c>
      <c r="V2721" t="s">
        <v>136</v>
      </c>
      <c r="W2721" t="s">
        <v>4579</v>
      </c>
      <c r="X2721" t="s">
        <v>9198</v>
      </c>
      <c r="Y2721" t="s">
        <v>9166</v>
      </c>
      <c r="Z2721" t="s">
        <v>47</v>
      </c>
      <c r="AA2721" t="s">
        <v>62</v>
      </c>
    </row>
    <row r="2722" spans="1:27" x14ac:dyDescent="0.25">
      <c r="A2722">
        <v>260</v>
      </c>
      <c r="B2722">
        <v>2721</v>
      </c>
      <c r="C2722" t="s">
        <v>3312</v>
      </c>
      <c r="D2722" t="s">
        <v>15</v>
      </c>
      <c r="E2722" t="s">
        <v>854</v>
      </c>
      <c r="F2722" t="s">
        <v>808</v>
      </c>
      <c r="G2722" s="4" t="s">
        <v>1054</v>
      </c>
      <c r="H2722" s="4">
        <v>3.4560185185185187E-2</v>
      </c>
      <c r="I2722" s="4">
        <v>3.8182870370370367E-2</v>
      </c>
      <c r="J2722" s="4">
        <v>3.460648148148148E-3</v>
      </c>
      <c r="K2722" s="4">
        <v>1.7013888888888887E-2</v>
      </c>
      <c r="L2722" t="s">
        <v>5056</v>
      </c>
      <c r="M2722" t="s">
        <v>6231</v>
      </c>
      <c r="N2722" s="4">
        <v>1.7546296296296296E-2</v>
      </c>
      <c r="O2722" s="9">
        <v>1.7546296296296296E-2</v>
      </c>
      <c r="P2722">
        <v>-46</v>
      </c>
      <c r="Q2722">
        <v>-3.1292517006802703E-2</v>
      </c>
      <c r="R2722" t="s">
        <v>43</v>
      </c>
      <c r="S2722">
        <v>49</v>
      </c>
      <c r="T2722" t="s">
        <v>9188</v>
      </c>
      <c r="U2722" t="s">
        <v>4576</v>
      </c>
      <c r="V2722" t="s">
        <v>195</v>
      </c>
      <c r="W2722" t="s">
        <v>4579</v>
      </c>
      <c r="X2722" t="s">
        <v>9198</v>
      </c>
      <c r="Y2722" t="s">
        <v>9166</v>
      </c>
      <c r="Z2722" t="s">
        <v>47</v>
      </c>
      <c r="AA2722" t="s">
        <v>105</v>
      </c>
    </row>
    <row r="2723" spans="1:27" x14ac:dyDescent="0.25">
      <c r="A2723">
        <v>2628</v>
      </c>
      <c r="B2723">
        <v>2722</v>
      </c>
      <c r="C2723" t="s">
        <v>9000</v>
      </c>
      <c r="D2723" t="s">
        <v>15</v>
      </c>
      <c r="E2723" t="s">
        <v>3313</v>
      </c>
      <c r="F2723" t="s">
        <v>82</v>
      </c>
      <c r="G2723" s="4" t="s">
        <v>186</v>
      </c>
      <c r="H2723" s="4">
        <v>3.4560185185185187E-2</v>
      </c>
      <c r="I2723" s="4">
        <v>3.815972222222222E-2</v>
      </c>
      <c r="J2723" s="4">
        <v>3.460648148148148E-3</v>
      </c>
      <c r="K2723" s="4">
        <v>1.7222222222222222E-2</v>
      </c>
      <c r="L2723" t="s">
        <v>5056</v>
      </c>
      <c r="M2723" t="s">
        <v>7123</v>
      </c>
      <c r="N2723" s="4">
        <v>1.7337962962962961E-2</v>
      </c>
      <c r="O2723" s="9">
        <v>1.7337962962962961E-2</v>
      </c>
      <c r="P2723">
        <v>-10</v>
      </c>
      <c r="Q2723">
        <v>-6.7204301075268801E-3</v>
      </c>
      <c r="R2723" t="s">
        <v>23</v>
      </c>
      <c r="S2723">
        <v>49</v>
      </c>
      <c r="T2723" t="s">
        <v>9189</v>
      </c>
      <c r="U2723" t="s">
        <v>4576</v>
      </c>
      <c r="V2723" t="s">
        <v>105</v>
      </c>
      <c r="W2723" t="s">
        <v>4579</v>
      </c>
      <c r="X2723" t="s">
        <v>9198</v>
      </c>
      <c r="Y2723" t="s">
        <v>9166</v>
      </c>
      <c r="Z2723" t="s">
        <v>47</v>
      </c>
      <c r="AA2723" t="s">
        <v>159</v>
      </c>
    </row>
    <row r="2724" spans="1:27" x14ac:dyDescent="0.25">
      <c r="A2724">
        <v>961</v>
      </c>
      <c r="B2724">
        <v>2723</v>
      </c>
      <c r="C2724" t="s">
        <v>3314</v>
      </c>
      <c r="D2724" t="s">
        <v>15</v>
      </c>
      <c r="E2724" t="s">
        <v>3315</v>
      </c>
      <c r="F2724" t="s">
        <v>82</v>
      </c>
      <c r="G2724" s="4" t="s">
        <v>135</v>
      </c>
      <c r="H2724" s="4">
        <v>3.457175925925926E-2</v>
      </c>
      <c r="I2724" s="4">
        <v>3.5335648148148151E-2</v>
      </c>
      <c r="J2724" s="4">
        <v>3.460648148148148E-3</v>
      </c>
      <c r="K2724" s="4">
        <v>1.6574074074074074E-2</v>
      </c>
      <c r="L2724" t="s">
        <v>8106</v>
      </c>
      <c r="M2724" t="s">
        <v>5194</v>
      </c>
      <c r="N2724" s="4">
        <v>1.7997685185185186E-2</v>
      </c>
      <c r="O2724" s="9">
        <v>1.7997685185185186E-2</v>
      </c>
      <c r="P2724">
        <v>-123</v>
      </c>
      <c r="Q2724">
        <v>-8.5893854748603393E-2</v>
      </c>
      <c r="R2724" t="s">
        <v>43</v>
      </c>
      <c r="S2724">
        <v>49</v>
      </c>
      <c r="T2724" t="s">
        <v>9188</v>
      </c>
      <c r="U2724" t="s">
        <v>4576</v>
      </c>
      <c r="V2724" t="s">
        <v>136</v>
      </c>
      <c r="W2724" t="s">
        <v>4579</v>
      </c>
      <c r="X2724" t="s">
        <v>9198</v>
      </c>
      <c r="Y2724" t="s">
        <v>9166</v>
      </c>
      <c r="Z2724" t="s">
        <v>47</v>
      </c>
      <c r="AA2724" t="s">
        <v>172</v>
      </c>
    </row>
    <row r="2725" spans="1:27" x14ac:dyDescent="0.25">
      <c r="A2725">
        <v>586</v>
      </c>
      <c r="B2725">
        <v>2724</v>
      </c>
      <c r="C2725" t="s">
        <v>6211</v>
      </c>
      <c r="D2725" t="s">
        <v>15</v>
      </c>
      <c r="E2725" t="s">
        <v>3316</v>
      </c>
      <c r="F2725" t="s">
        <v>812</v>
      </c>
      <c r="G2725" s="4" t="s">
        <v>207</v>
      </c>
      <c r="H2725" s="4">
        <v>3.457175925925926E-2</v>
      </c>
      <c r="I2725" s="4">
        <v>3.5810185185185188E-2</v>
      </c>
      <c r="J2725" s="4">
        <v>3.460648148148148E-3</v>
      </c>
      <c r="K2725" s="4">
        <v>1.6886574074074075E-2</v>
      </c>
      <c r="L2725" t="s">
        <v>8106</v>
      </c>
      <c r="M2725" t="s">
        <v>4642</v>
      </c>
      <c r="N2725" s="4">
        <v>1.7685185185185186E-2</v>
      </c>
      <c r="O2725" s="9">
        <v>1.7685185185185186E-2</v>
      </c>
      <c r="P2725">
        <v>-69</v>
      </c>
      <c r="Q2725">
        <v>-4.7292666209732701E-2</v>
      </c>
      <c r="R2725" t="s">
        <v>43</v>
      </c>
      <c r="S2725">
        <v>49</v>
      </c>
      <c r="T2725" t="s">
        <v>9188</v>
      </c>
      <c r="U2725" t="s">
        <v>4576</v>
      </c>
      <c r="V2725" t="s">
        <v>165</v>
      </c>
      <c r="W2725" t="s">
        <v>4579</v>
      </c>
      <c r="X2725" t="s">
        <v>9198</v>
      </c>
      <c r="Y2725" t="s">
        <v>9166</v>
      </c>
      <c r="Z2725" t="s">
        <v>47</v>
      </c>
      <c r="AA2725" t="s">
        <v>71</v>
      </c>
    </row>
    <row r="2726" spans="1:27" x14ac:dyDescent="0.25">
      <c r="A2726">
        <v>2872</v>
      </c>
      <c r="B2726">
        <v>2725</v>
      </c>
      <c r="C2726" t="s">
        <v>3317</v>
      </c>
      <c r="D2726" t="s">
        <v>15</v>
      </c>
      <c r="F2726" t="s">
        <v>82</v>
      </c>
      <c r="G2726" s="4" t="s">
        <v>207</v>
      </c>
      <c r="H2726" s="4">
        <v>3.4583333333333334E-2</v>
      </c>
      <c r="I2726" s="4">
        <v>3.574074074074074E-2</v>
      </c>
      <c r="J2726" s="4">
        <v>3.460648148148148E-3</v>
      </c>
      <c r="K2726" s="4">
        <v>1.5543981481481482E-2</v>
      </c>
      <c r="L2726" t="s">
        <v>5536</v>
      </c>
      <c r="M2726" t="s">
        <v>4832</v>
      </c>
      <c r="N2726" s="4">
        <v>1.9039351851851852E-2</v>
      </c>
      <c r="O2726" s="9">
        <v>1.9039351851851852E-2</v>
      </c>
      <c r="P2726">
        <v>-302</v>
      </c>
      <c r="Q2726">
        <v>-0.22486969471332799</v>
      </c>
      <c r="R2726" t="s">
        <v>43</v>
      </c>
      <c r="S2726">
        <v>49</v>
      </c>
      <c r="T2726" t="s">
        <v>9188</v>
      </c>
      <c r="U2726" t="s">
        <v>4579</v>
      </c>
      <c r="V2726" t="s">
        <v>165</v>
      </c>
      <c r="W2726" t="s">
        <v>4579</v>
      </c>
      <c r="X2726" t="s">
        <v>9198</v>
      </c>
      <c r="Y2726" t="s">
        <v>9166</v>
      </c>
      <c r="Z2726" t="s">
        <v>47</v>
      </c>
      <c r="AA2726" t="s">
        <v>86</v>
      </c>
    </row>
    <row r="2727" spans="1:27" x14ac:dyDescent="0.25">
      <c r="A2727">
        <v>3942</v>
      </c>
      <c r="B2727">
        <v>2726</v>
      </c>
      <c r="C2727" t="s">
        <v>6747</v>
      </c>
      <c r="D2727" t="s">
        <v>15</v>
      </c>
      <c r="F2727" t="s">
        <v>2792</v>
      </c>
      <c r="G2727" s="4" t="s">
        <v>135</v>
      </c>
      <c r="H2727" s="4">
        <v>3.4583333333333334E-2</v>
      </c>
      <c r="I2727" s="4">
        <v>3.8321759259259257E-2</v>
      </c>
      <c r="J2727" s="4">
        <v>3.460648148148148E-3</v>
      </c>
      <c r="K2727" s="4">
        <v>1.7037037037037038E-2</v>
      </c>
      <c r="L2727" t="s">
        <v>5536</v>
      </c>
      <c r="M2727" t="s">
        <v>5530</v>
      </c>
      <c r="N2727" s="4">
        <v>1.7546296296296296E-2</v>
      </c>
      <c r="O2727" s="9">
        <v>1.7546296296296296E-2</v>
      </c>
      <c r="P2727">
        <v>-44</v>
      </c>
      <c r="Q2727">
        <v>-2.9891304347826098E-2</v>
      </c>
      <c r="R2727" t="s">
        <v>43</v>
      </c>
      <c r="S2727">
        <v>49</v>
      </c>
      <c r="T2727" t="s">
        <v>9188</v>
      </c>
      <c r="U2727" t="s">
        <v>4579</v>
      </c>
      <c r="V2727" t="s">
        <v>136</v>
      </c>
      <c r="W2727" t="s">
        <v>4579</v>
      </c>
      <c r="X2727" t="s">
        <v>9198</v>
      </c>
      <c r="Y2727" t="s">
        <v>9166</v>
      </c>
      <c r="Z2727" t="s">
        <v>47</v>
      </c>
      <c r="AA2727" t="s">
        <v>111</v>
      </c>
    </row>
    <row r="2728" spans="1:27" x14ac:dyDescent="0.25">
      <c r="A2728">
        <v>330</v>
      </c>
      <c r="B2728">
        <v>2727</v>
      </c>
      <c r="C2728" t="s">
        <v>3318</v>
      </c>
      <c r="D2728" t="s">
        <v>15</v>
      </c>
      <c r="E2728" t="s">
        <v>3319</v>
      </c>
      <c r="F2728" t="s">
        <v>1008</v>
      </c>
      <c r="G2728" s="4" t="s">
        <v>135</v>
      </c>
      <c r="H2728" s="4">
        <v>3.4583333333333334E-2</v>
      </c>
      <c r="I2728" s="4">
        <v>3.5416666666666666E-2</v>
      </c>
      <c r="J2728" s="4">
        <v>3.460648148148148E-3</v>
      </c>
      <c r="K2728" s="4">
        <v>1.7118055555555556E-2</v>
      </c>
      <c r="L2728" t="s">
        <v>5536</v>
      </c>
      <c r="M2728" t="s">
        <v>5532</v>
      </c>
      <c r="N2728" s="4">
        <v>1.7465277777777777E-2</v>
      </c>
      <c r="O2728" s="9">
        <v>1.7465277777777777E-2</v>
      </c>
      <c r="P2728">
        <v>-30</v>
      </c>
      <c r="Q2728">
        <v>-2.0283975659229202E-2</v>
      </c>
      <c r="R2728" t="s">
        <v>43</v>
      </c>
      <c r="S2728">
        <v>49</v>
      </c>
      <c r="T2728" t="s">
        <v>9188</v>
      </c>
      <c r="U2728" t="s">
        <v>4576</v>
      </c>
      <c r="V2728" t="s">
        <v>136</v>
      </c>
      <c r="W2728" t="s">
        <v>4579</v>
      </c>
      <c r="X2728" t="s">
        <v>9198</v>
      </c>
      <c r="Y2728" t="s">
        <v>9166</v>
      </c>
      <c r="Z2728" t="s">
        <v>47</v>
      </c>
      <c r="AA2728" t="s">
        <v>131</v>
      </c>
    </row>
    <row r="2729" spans="1:27" x14ac:dyDescent="0.25">
      <c r="A2729">
        <v>720</v>
      </c>
      <c r="B2729">
        <v>2728</v>
      </c>
      <c r="C2729" t="s">
        <v>9071</v>
      </c>
      <c r="D2729" t="s">
        <v>15</v>
      </c>
      <c r="E2729" t="s">
        <v>3320</v>
      </c>
      <c r="F2729" t="s">
        <v>82</v>
      </c>
      <c r="G2729" s="4" t="s">
        <v>1054</v>
      </c>
      <c r="H2729" s="4">
        <v>3.4583333333333334E-2</v>
      </c>
      <c r="I2729" s="4">
        <v>3.8425925925925926E-2</v>
      </c>
      <c r="J2729" s="4">
        <v>3.460648148148148E-3</v>
      </c>
      <c r="K2729" s="4">
        <v>1.7187500000000001E-2</v>
      </c>
      <c r="L2729" t="s">
        <v>5536</v>
      </c>
      <c r="M2729" t="s">
        <v>4665</v>
      </c>
      <c r="N2729" s="4">
        <v>1.7395833333333333E-2</v>
      </c>
      <c r="O2729" s="9">
        <v>1.7395833333333333E-2</v>
      </c>
      <c r="P2729">
        <v>-18</v>
      </c>
      <c r="Q2729">
        <v>-1.21212121212121E-2</v>
      </c>
      <c r="R2729" t="s">
        <v>23</v>
      </c>
      <c r="S2729">
        <v>49</v>
      </c>
      <c r="T2729" t="s">
        <v>9188</v>
      </c>
      <c r="U2729" t="s">
        <v>4576</v>
      </c>
      <c r="V2729" t="s">
        <v>195</v>
      </c>
      <c r="W2729" t="s">
        <v>4579</v>
      </c>
      <c r="X2729" t="s">
        <v>9198</v>
      </c>
      <c r="Y2729" t="s">
        <v>9166</v>
      </c>
      <c r="Z2729" t="s">
        <v>47</v>
      </c>
      <c r="AA2729" t="s">
        <v>149</v>
      </c>
    </row>
    <row r="2730" spans="1:27" x14ac:dyDescent="0.25">
      <c r="A2730">
        <v>5292</v>
      </c>
      <c r="B2730">
        <v>2729</v>
      </c>
      <c r="C2730" t="s">
        <v>3321</v>
      </c>
      <c r="D2730" t="s">
        <v>15</v>
      </c>
      <c r="F2730" t="s">
        <v>1704</v>
      </c>
      <c r="G2730" s="4" t="s">
        <v>207</v>
      </c>
      <c r="H2730" s="4">
        <v>3.4594907407407408E-2</v>
      </c>
      <c r="I2730" s="4">
        <v>3.6296296296296299E-2</v>
      </c>
      <c r="J2730" s="4">
        <v>3.460648148148148E-3</v>
      </c>
      <c r="K2730" s="4">
        <v>1.7280092592592593E-2</v>
      </c>
      <c r="L2730" t="s">
        <v>5863</v>
      </c>
      <c r="M2730" t="s">
        <v>5208</v>
      </c>
      <c r="N2730" s="4">
        <v>1.7314814814814814E-2</v>
      </c>
      <c r="O2730" s="9">
        <v>1.7314814814814814E-2</v>
      </c>
      <c r="P2730">
        <v>-3</v>
      </c>
      <c r="Q2730">
        <v>-2.0093770931011402E-3</v>
      </c>
      <c r="R2730" t="s">
        <v>23</v>
      </c>
      <c r="S2730">
        <v>49</v>
      </c>
      <c r="T2730" t="s">
        <v>9188</v>
      </c>
      <c r="U2730" t="s">
        <v>4579</v>
      </c>
      <c r="V2730" t="s">
        <v>165</v>
      </c>
      <c r="W2730" t="s">
        <v>4579</v>
      </c>
      <c r="X2730" t="s">
        <v>9198</v>
      </c>
      <c r="Y2730" t="s">
        <v>9166</v>
      </c>
      <c r="Z2730" t="s">
        <v>47</v>
      </c>
      <c r="AA2730" t="s">
        <v>175</v>
      </c>
    </row>
    <row r="2731" spans="1:27" x14ac:dyDescent="0.25">
      <c r="A2731">
        <v>367</v>
      </c>
      <c r="B2731">
        <v>2730</v>
      </c>
      <c r="C2731" t="s">
        <v>8943</v>
      </c>
      <c r="D2731" t="s">
        <v>15</v>
      </c>
      <c r="E2731" t="s">
        <v>407</v>
      </c>
      <c r="F2731" t="s">
        <v>82</v>
      </c>
      <c r="G2731" s="4" t="s">
        <v>135</v>
      </c>
      <c r="H2731" s="4">
        <v>3.4606481481481481E-2</v>
      </c>
      <c r="I2731" s="4">
        <v>3.8622685185185184E-2</v>
      </c>
      <c r="J2731" s="4">
        <v>3.460648148148148E-3</v>
      </c>
      <c r="K2731" s="4">
        <v>1.7256944444444443E-2</v>
      </c>
      <c r="L2731" t="s">
        <v>5323</v>
      </c>
      <c r="M2731" t="s">
        <v>5041</v>
      </c>
      <c r="N2731" s="4">
        <v>1.7349537037037038E-2</v>
      </c>
      <c r="O2731" s="9">
        <v>1.7349537037037038E-2</v>
      </c>
      <c r="P2731">
        <v>-8</v>
      </c>
      <c r="Q2731">
        <v>-5.3655264922870599E-3</v>
      </c>
      <c r="R2731" t="s">
        <v>23</v>
      </c>
      <c r="S2731">
        <v>49</v>
      </c>
      <c r="T2731" t="s">
        <v>9188</v>
      </c>
      <c r="U2731" t="s">
        <v>4576</v>
      </c>
      <c r="V2731" t="s">
        <v>136</v>
      </c>
      <c r="W2731" t="s">
        <v>4579</v>
      </c>
      <c r="X2731" t="s">
        <v>9198</v>
      </c>
      <c r="Y2731" t="s">
        <v>9166</v>
      </c>
      <c r="Z2731" t="s">
        <v>47</v>
      </c>
      <c r="AA2731" t="s">
        <v>168</v>
      </c>
    </row>
    <row r="2732" spans="1:27" x14ac:dyDescent="0.25">
      <c r="A2732">
        <v>4479</v>
      </c>
      <c r="B2732">
        <v>2731</v>
      </c>
      <c r="C2732" t="s">
        <v>3322</v>
      </c>
      <c r="D2732" t="s">
        <v>15</v>
      </c>
      <c r="E2732" t="s">
        <v>3323</v>
      </c>
      <c r="F2732" t="s">
        <v>82</v>
      </c>
      <c r="G2732" s="4" t="s">
        <v>30</v>
      </c>
      <c r="H2732" s="4">
        <v>3.4606481481481481E-2</v>
      </c>
      <c r="I2732" s="4">
        <v>3.8900462962962963E-2</v>
      </c>
      <c r="J2732" s="4">
        <v>3.460648148148148E-3</v>
      </c>
      <c r="K2732" s="4">
        <v>1.7511574074074075E-2</v>
      </c>
      <c r="L2732" t="s">
        <v>5323</v>
      </c>
      <c r="M2732" t="s">
        <v>7130</v>
      </c>
      <c r="N2732" s="4">
        <v>1.7094907407407406E-2</v>
      </c>
      <c r="O2732" s="9">
        <v>1.7094907407407406E-2</v>
      </c>
      <c r="P2732">
        <v>36</v>
      </c>
      <c r="Q2732">
        <v>2.37937871777925E-2</v>
      </c>
      <c r="R2732" t="s">
        <v>19</v>
      </c>
      <c r="S2732">
        <v>49</v>
      </c>
      <c r="T2732" t="s">
        <v>9188</v>
      </c>
      <c r="U2732" t="s">
        <v>4576</v>
      </c>
      <c r="V2732" t="s">
        <v>75</v>
      </c>
      <c r="W2732" t="s">
        <v>4579</v>
      </c>
      <c r="X2732" t="s">
        <v>9198</v>
      </c>
      <c r="Y2732" t="s">
        <v>9166</v>
      </c>
      <c r="Z2732" t="s">
        <v>47</v>
      </c>
      <c r="AA2732" t="s">
        <v>51</v>
      </c>
    </row>
    <row r="2733" spans="1:27" x14ac:dyDescent="0.25">
      <c r="A2733">
        <v>611</v>
      </c>
      <c r="B2733">
        <v>2732</v>
      </c>
      <c r="C2733" t="s">
        <v>5322</v>
      </c>
      <c r="D2733" t="s">
        <v>15</v>
      </c>
      <c r="F2733" t="s">
        <v>82</v>
      </c>
      <c r="G2733" s="4" t="s">
        <v>207</v>
      </c>
      <c r="H2733" s="4">
        <v>3.4606481481481481E-2</v>
      </c>
      <c r="I2733" s="4">
        <v>3.6238425925925924E-2</v>
      </c>
      <c r="J2733" s="4">
        <v>3.460648148148148E-3</v>
      </c>
      <c r="K2733" s="4">
        <v>1.7824074074074076E-2</v>
      </c>
      <c r="L2733" t="s">
        <v>5323</v>
      </c>
      <c r="M2733" t="s">
        <v>5324</v>
      </c>
      <c r="N2733" s="4">
        <v>1.6782407407407409E-2</v>
      </c>
      <c r="O2733" s="9">
        <v>1.6782407407407409E-2</v>
      </c>
      <c r="P2733">
        <v>90</v>
      </c>
      <c r="Q2733">
        <v>5.8441558441558399E-2</v>
      </c>
      <c r="R2733" t="s">
        <v>19</v>
      </c>
      <c r="S2733">
        <v>49</v>
      </c>
      <c r="T2733" t="s">
        <v>9188</v>
      </c>
      <c r="U2733" t="s">
        <v>4579</v>
      </c>
      <c r="V2733" t="s">
        <v>165</v>
      </c>
      <c r="W2733" t="s">
        <v>4579</v>
      </c>
      <c r="X2733" t="s">
        <v>9198</v>
      </c>
      <c r="Y2733" t="s">
        <v>9166</v>
      </c>
      <c r="Z2733" t="s">
        <v>47</v>
      </c>
      <c r="AA2733" t="s">
        <v>136</v>
      </c>
    </row>
    <row r="2734" spans="1:27" x14ac:dyDescent="0.25">
      <c r="A2734">
        <v>3660</v>
      </c>
      <c r="B2734">
        <v>2733</v>
      </c>
      <c r="C2734" t="s">
        <v>3324</v>
      </c>
      <c r="D2734" t="s">
        <v>15</v>
      </c>
      <c r="F2734" t="s">
        <v>1528</v>
      </c>
      <c r="G2734" s="4" t="s">
        <v>135</v>
      </c>
      <c r="H2734" s="4">
        <v>3.4606481481481481E-2</v>
      </c>
      <c r="I2734" s="4">
        <v>3.5925925925925924E-2</v>
      </c>
      <c r="J2734" s="4">
        <v>3.460648148148148E-3</v>
      </c>
      <c r="K2734" s="4">
        <v>1.6898148148148148E-2</v>
      </c>
      <c r="L2734" t="s">
        <v>5323</v>
      </c>
      <c r="M2734" t="s">
        <v>5853</v>
      </c>
      <c r="N2734" s="4">
        <v>1.7708333333333333E-2</v>
      </c>
      <c r="O2734" s="9">
        <v>1.7708333333333333E-2</v>
      </c>
      <c r="P2734">
        <v>-70</v>
      </c>
      <c r="Q2734">
        <v>-4.7945205479451997E-2</v>
      </c>
      <c r="R2734" t="s">
        <v>43</v>
      </c>
      <c r="S2734">
        <v>49</v>
      </c>
      <c r="T2734" t="s">
        <v>9188</v>
      </c>
      <c r="U2734" t="s">
        <v>4579</v>
      </c>
      <c r="V2734" t="s">
        <v>136</v>
      </c>
      <c r="W2734" t="s">
        <v>4579</v>
      </c>
      <c r="X2734" t="s">
        <v>9198</v>
      </c>
      <c r="Y2734" t="s">
        <v>9166</v>
      </c>
      <c r="Z2734" t="s">
        <v>47</v>
      </c>
      <c r="AA2734" t="s">
        <v>75</v>
      </c>
    </row>
    <row r="2735" spans="1:27" x14ac:dyDescent="0.25">
      <c r="A2735">
        <v>2606</v>
      </c>
      <c r="B2735">
        <v>2734</v>
      </c>
      <c r="C2735" t="s">
        <v>6398</v>
      </c>
      <c r="D2735" t="s">
        <v>15</v>
      </c>
      <c r="F2735" t="s">
        <v>3325</v>
      </c>
      <c r="G2735" s="4" t="s">
        <v>1011</v>
      </c>
      <c r="H2735" s="4">
        <v>3.4606481481481481E-2</v>
      </c>
      <c r="I2735" s="4">
        <v>3.888888888888889E-2</v>
      </c>
      <c r="J2735" s="4">
        <v>3.460648148148148E-3</v>
      </c>
      <c r="K2735" s="4">
        <v>1.7164351851851851E-2</v>
      </c>
      <c r="L2735" t="s">
        <v>5323</v>
      </c>
      <c r="M2735" t="s">
        <v>4870</v>
      </c>
      <c r="N2735" s="4">
        <v>1.744212962962963E-2</v>
      </c>
      <c r="O2735" s="9">
        <v>1.744212962962963E-2</v>
      </c>
      <c r="P2735">
        <v>-24</v>
      </c>
      <c r="Q2735">
        <v>-1.6183412002697201E-2</v>
      </c>
      <c r="R2735" t="s">
        <v>23</v>
      </c>
      <c r="S2735">
        <v>49</v>
      </c>
      <c r="T2735" t="s">
        <v>9189</v>
      </c>
      <c r="U2735" t="s">
        <v>4579</v>
      </c>
      <c r="V2735" t="s">
        <v>136</v>
      </c>
      <c r="W2735" t="s">
        <v>4579</v>
      </c>
      <c r="X2735" t="s">
        <v>9198</v>
      </c>
      <c r="Y2735" t="s">
        <v>9166</v>
      </c>
      <c r="Z2735" t="s">
        <v>47</v>
      </c>
      <c r="AA2735" t="s">
        <v>144</v>
      </c>
    </row>
    <row r="2736" spans="1:27" x14ac:dyDescent="0.25">
      <c r="A2736">
        <v>1934</v>
      </c>
      <c r="B2736">
        <v>2735</v>
      </c>
      <c r="C2736" t="s">
        <v>3326</v>
      </c>
      <c r="D2736" t="s">
        <v>15</v>
      </c>
      <c r="F2736" t="s">
        <v>82</v>
      </c>
      <c r="G2736" s="4" t="s">
        <v>30</v>
      </c>
      <c r="H2736" s="4">
        <v>3.4618055555555555E-2</v>
      </c>
      <c r="I2736" s="4">
        <v>3.8460648148148147E-2</v>
      </c>
      <c r="J2736" s="4">
        <v>3.460648148148148E-3</v>
      </c>
      <c r="K2736" s="4">
        <v>1.7326388888888888E-2</v>
      </c>
      <c r="L2736" t="s">
        <v>5206</v>
      </c>
      <c r="M2736" t="s">
        <v>5207</v>
      </c>
      <c r="N2736" s="4">
        <v>1.7291666666666667E-2</v>
      </c>
      <c r="O2736" s="9">
        <v>1.7291666666666667E-2</v>
      </c>
      <c r="P2736">
        <v>3</v>
      </c>
      <c r="Q2736">
        <v>2.0040080160320601E-3</v>
      </c>
      <c r="R2736" t="s">
        <v>23</v>
      </c>
      <c r="S2736">
        <v>49</v>
      </c>
      <c r="T2736" t="s">
        <v>9188</v>
      </c>
      <c r="U2736" t="s">
        <v>4579</v>
      </c>
      <c r="V2736" t="s">
        <v>75</v>
      </c>
      <c r="W2736" t="s">
        <v>4579</v>
      </c>
      <c r="X2736" t="s">
        <v>9198</v>
      </c>
      <c r="Y2736" t="s">
        <v>9166</v>
      </c>
      <c r="Z2736" t="s">
        <v>47</v>
      </c>
      <c r="AA2736" t="s">
        <v>187</v>
      </c>
    </row>
    <row r="2737" spans="1:27" x14ac:dyDescent="0.25">
      <c r="A2737">
        <v>5295</v>
      </c>
      <c r="B2737">
        <v>2736</v>
      </c>
      <c r="C2737" t="s">
        <v>8107</v>
      </c>
      <c r="D2737" t="s">
        <v>15</v>
      </c>
      <c r="E2737" t="s">
        <v>3327</v>
      </c>
      <c r="F2737" t="s">
        <v>1233</v>
      </c>
      <c r="G2737" s="4" t="s">
        <v>207</v>
      </c>
      <c r="H2737" s="4">
        <v>3.4618055555555555E-2</v>
      </c>
      <c r="I2737" s="4">
        <v>3.8564814814814816E-2</v>
      </c>
      <c r="J2737" s="4">
        <v>3.460648148148148E-3</v>
      </c>
      <c r="K2737" s="4">
        <v>1.7210648148148149E-2</v>
      </c>
      <c r="L2737" t="s">
        <v>5206</v>
      </c>
      <c r="M2737" t="s">
        <v>6400</v>
      </c>
      <c r="N2737" s="4">
        <v>1.7407407407407406E-2</v>
      </c>
      <c r="O2737" s="9">
        <v>1.7407407407407406E-2</v>
      </c>
      <c r="P2737">
        <v>-17</v>
      </c>
      <c r="Q2737">
        <v>-1.1432414256893101E-2</v>
      </c>
      <c r="R2737" t="s">
        <v>23</v>
      </c>
      <c r="S2737">
        <v>49</v>
      </c>
      <c r="T2737" t="s">
        <v>9188</v>
      </c>
      <c r="U2737" t="s">
        <v>4576</v>
      </c>
      <c r="V2737" t="s">
        <v>165</v>
      </c>
      <c r="W2737" t="s">
        <v>4579</v>
      </c>
      <c r="X2737" t="s">
        <v>9198</v>
      </c>
      <c r="Y2737" t="s">
        <v>9166</v>
      </c>
      <c r="Z2737" t="s">
        <v>47</v>
      </c>
      <c r="AA2737" t="s">
        <v>155</v>
      </c>
    </row>
    <row r="2738" spans="1:27" x14ac:dyDescent="0.25">
      <c r="A2738">
        <v>5356</v>
      </c>
      <c r="B2738">
        <v>2737</v>
      </c>
      <c r="C2738" t="s">
        <v>3328</v>
      </c>
      <c r="D2738" t="s">
        <v>15</v>
      </c>
      <c r="F2738" t="s">
        <v>82</v>
      </c>
      <c r="G2738" s="4" t="s">
        <v>207</v>
      </c>
      <c r="H2738" s="4">
        <v>3.4629629629629628E-2</v>
      </c>
      <c r="I2738" s="4">
        <v>3.5474537037037034E-2</v>
      </c>
      <c r="J2738" s="4">
        <v>3.460648148148148E-3</v>
      </c>
      <c r="K2738" s="4">
        <v>1.6932870370370369E-2</v>
      </c>
      <c r="L2738" t="s">
        <v>5537</v>
      </c>
      <c r="M2738" t="s">
        <v>5304</v>
      </c>
      <c r="N2738" s="4">
        <v>1.7696759259259259E-2</v>
      </c>
      <c r="O2738" s="9">
        <v>1.7696759259259259E-2</v>
      </c>
      <c r="P2738">
        <v>-66</v>
      </c>
      <c r="Q2738">
        <v>-4.5112781954887202E-2</v>
      </c>
      <c r="R2738" t="s">
        <v>43</v>
      </c>
      <c r="S2738">
        <v>49</v>
      </c>
      <c r="T2738" t="s">
        <v>9188</v>
      </c>
      <c r="U2738" t="s">
        <v>4579</v>
      </c>
      <c r="V2738" t="s">
        <v>165</v>
      </c>
      <c r="W2738" t="s">
        <v>4579</v>
      </c>
      <c r="X2738" t="s">
        <v>9198</v>
      </c>
      <c r="Y2738" t="s">
        <v>9166</v>
      </c>
      <c r="Z2738" t="s">
        <v>47</v>
      </c>
      <c r="AA2738" t="s">
        <v>86</v>
      </c>
    </row>
    <row r="2739" spans="1:27" x14ac:dyDescent="0.25">
      <c r="A2739">
        <v>4201</v>
      </c>
      <c r="B2739">
        <v>2738</v>
      </c>
      <c r="C2739" t="s">
        <v>4860</v>
      </c>
      <c r="D2739" t="s">
        <v>15</v>
      </c>
      <c r="F2739" t="s">
        <v>82</v>
      </c>
      <c r="G2739" s="4" t="s">
        <v>18</v>
      </c>
      <c r="H2739" s="4">
        <v>3.4641203703703702E-2</v>
      </c>
      <c r="I2739" s="4">
        <v>3.8564814814814816E-2</v>
      </c>
      <c r="J2739" s="4">
        <v>3.460648148148148E-3</v>
      </c>
      <c r="K2739" s="4">
        <v>1.7372685185185185E-2</v>
      </c>
      <c r="L2739" t="s">
        <v>4861</v>
      </c>
      <c r="M2739" t="s">
        <v>4862</v>
      </c>
      <c r="N2739" s="4">
        <v>1.726851851851852E-2</v>
      </c>
      <c r="O2739" s="9">
        <v>1.726851851851852E-2</v>
      </c>
      <c r="P2739">
        <v>9</v>
      </c>
      <c r="Q2739">
        <v>5.9960026648900704E-3</v>
      </c>
      <c r="R2739" t="s">
        <v>23</v>
      </c>
      <c r="S2739">
        <v>49</v>
      </c>
      <c r="T2739" t="s">
        <v>9188</v>
      </c>
      <c r="U2739" t="s">
        <v>4579</v>
      </c>
      <c r="V2739" t="s">
        <v>105</v>
      </c>
      <c r="W2739" t="s">
        <v>4579</v>
      </c>
      <c r="X2739" t="s">
        <v>9198</v>
      </c>
      <c r="Y2739" t="s">
        <v>9166</v>
      </c>
      <c r="Z2739" t="s">
        <v>47</v>
      </c>
      <c r="AA2739" t="s">
        <v>9177</v>
      </c>
    </row>
    <row r="2740" spans="1:27" x14ac:dyDescent="0.25">
      <c r="A2740">
        <v>3099</v>
      </c>
      <c r="B2740">
        <v>2739</v>
      </c>
      <c r="C2740" t="s">
        <v>3329</v>
      </c>
      <c r="D2740" t="s">
        <v>15</v>
      </c>
      <c r="F2740" t="s">
        <v>158</v>
      </c>
      <c r="G2740" s="4" t="s">
        <v>18</v>
      </c>
      <c r="H2740" s="4">
        <v>3.4641203703703702E-2</v>
      </c>
      <c r="I2740" s="4">
        <v>3.8657407407407404E-2</v>
      </c>
      <c r="J2740" s="4">
        <v>3.460648148148148E-3</v>
      </c>
      <c r="K2740" s="4">
        <v>1.726851851851852E-2</v>
      </c>
      <c r="L2740" t="s">
        <v>4861</v>
      </c>
      <c r="M2740" t="s">
        <v>5320</v>
      </c>
      <c r="N2740" s="4">
        <v>1.7372685185185185E-2</v>
      </c>
      <c r="O2740" s="9">
        <v>1.7372685185185185E-2</v>
      </c>
      <c r="P2740">
        <v>-9</v>
      </c>
      <c r="Q2740">
        <v>-6.0321715817694401E-3</v>
      </c>
      <c r="R2740" t="s">
        <v>23</v>
      </c>
      <c r="S2740">
        <v>49</v>
      </c>
      <c r="T2740" t="s">
        <v>9188</v>
      </c>
      <c r="U2740" t="s">
        <v>4579</v>
      </c>
      <c r="V2740" t="s">
        <v>105</v>
      </c>
      <c r="W2740" t="s">
        <v>4579</v>
      </c>
      <c r="X2740" t="s">
        <v>9198</v>
      </c>
      <c r="Y2740" t="s">
        <v>9166</v>
      </c>
      <c r="Z2740" t="s">
        <v>47</v>
      </c>
      <c r="AA2740" t="s">
        <v>172</v>
      </c>
    </row>
    <row r="2741" spans="1:27" x14ac:dyDescent="0.25">
      <c r="A2741">
        <v>3045</v>
      </c>
      <c r="B2741">
        <v>2740</v>
      </c>
      <c r="C2741" t="s">
        <v>3330</v>
      </c>
      <c r="D2741" t="s">
        <v>15</v>
      </c>
      <c r="F2741" t="s">
        <v>82</v>
      </c>
      <c r="G2741" s="4" t="s">
        <v>151</v>
      </c>
      <c r="H2741" s="4">
        <v>3.4641203703703702E-2</v>
      </c>
      <c r="I2741" s="4">
        <v>3.8877314814814816E-2</v>
      </c>
      <c r="J2741" s="4">
        <v>3.460648148148148E-3</v>
      </c>
      <c r="K2741" s="4">
        <v>1.7280092592592593E-2</v>
      </c>
      <c r="L2741" t="s">
        <v>4861</v>
      </c>
      <c r="M2741" t="s">
        <v>5208</v>
      </c>
      <c r="N2741" s="4">
        <v>1.7361111111111112E-2</v>
      </c>
      <c r="O2741" s="9">
        <v>1.7361111111111112E-2</v>
      </c>
      <c r="P2741">
        <v>-7</v>
      </c>
      <c r="Q2741">
        <v>-4.6885465505693202E-3</v>
      </c>
      <c r="R2741" t="s">
        <v>23</v>
      </c>
      <c r="S2741">
        <v>49</v>
      </c>
      <c r="T2741" t="s">
        <v>9189</v>
      </c>
      <c r="U2741" t="s">
        <v>4579</v>
      </c>
      <c r="V2741" t="s">
        <v>75</v>
      </c>
      <c r="W2741" t="s">
        <v>4579</v>
      </c>
      <c r="X2741" t="s">
        <v>9198</v>
      </c>
      <c r="Y2741" t="s">
        <v>9166</v>
      </c>
      <c r="Z2741" t="s">
        <v>47</v>
      </c>
      <c r="AA2741" t="s">
        <v>175</v>
      </c>
    </row>
    <row r="2742" spans="1:27" x14ac:dyDescent="0.25">
      <c r="A2742">
        <v>2355</v>
      </c>
      <c r="B2742">
        <v>2741</v>
      </c>
      <c r="C2742" t="s">
        <v>3331</v>
      </c>
      <c r="D2742" t="s">
        <v>15</v>
      </c>
      <c r="E2742" t="s">
        <v>3332</v>
      </c>
      <c r="F2742" t="s">
        <v>1618</v>
      </c>
      <c r="G2742" s="4" t="s">
        <v>1054</v>
      </c>
      <c r="H2742" s="4">
        <v>3.4641203703703702E-2</v>
      </c>
      <c r="I2742" s="4">
        <v>3.8391203703703705E-2</v>
      </c>
      <c r="J2742" s="4">
        <v>3.460648148148148E-3</v>
      </c>
      <c r="K2742" s="4">
        <v>1.6886574074074075E-2</v>
      </c>
      <c r="L2742" t="s">
        <v>4861</v>
      </c>
      <c r="M2742" t="s">
        <v>4642</v>
      </c>
      <c r="N2742" s="4">
        <v>1.7754629629629631E-2</v>
      </c>
      <c r="O2742" s="9">
        <v>1.7754629629629631E-2</v>
      </c>
      <c r="P2742">
        <v>-75</v>
      </c>
      <c r="Q2742">
        <v>-5.1405071967100799E-2</v>
      </c>
      <c r="R2742" t="s">
        <v>43</v>
      </c>
      <c r="S2742">
        <v>49</v>
      </c>
      <c r="T2742" t="s">
        <v>9188</v>
      </c>
      <c r="U2742" t="s">
        <v>4576</v>
      </c>
      <c r="V2742" t="s">
        <v>195</v>
      </c>
      <c r="W2742" t="s">
        <v>4579</v>
      </c>
      <c r="X2742" t="s">
        <v>9198</v>
      </c>
      <c r="Y2742" t="s">
        <v>9166</v>
      </c>
      <c r="Z2742" t="s">
        <v>47</v>
      </c>
      <c r="AA2742" t="s">
        <v>71</v>
      </c>
    </row>
    <row r="2743" spans="1:27" x14ac:dyDescent="0.25">
      <c r="A2743">
        <v>1301</v>
      </c>
      <c r="B2743">
        <v>2742</v>
      </c>
      <c r="C2743" t="s">
        <v>8496</v>
      </c>
      <c r="D2743" t="s">
        <v>15</v>
      </c>
      <c r="E2743" t="s">
        <v>1118</v>
      </c>
      <c r="F2743" t="s">
        <v>425</v>
      </c>
      <c r="G2743" s="4" t="s">
        <v>135</v>
      </c>
      <c r="H2743" s="4">
        <v>3.4641203703703702E-2</v>
      </c>
      <c r="I2743" s="4">
        <v>3.8761574074074073E-2</v>
      </c>
      <c r="J2743" s="4">
        <v>3.460648148148148E-3</v>
      </c>
      <c r="K2743" s="4">
        <v>1.7303240740740741E-2</v>
      </c>
      <c r="L2743" t="s">
        <v>4861</v>
      </c>
      <c r="M2743" t="s">
        <v>4677</v>
      </c>
      <c r="N2743" s="4">
        <v>1.7337962962962961E-2</v>
      </c>
      <c r="O2743" s="9">
        <v>1.7337962962962961E-2</v>
      </c>
      <c r="P2743">
        <v>-3</v>
      </c>
      <c r="Q2743">
        <v>-2.0066889632107E-3</v>
      </c>
      <c r="R2743" t="s">
        <v>23</v>
      </c>
      <c r="S2743">
        <v>49</v>
      </c>
      <c r="T2743" t="s">
        <v>9188</v>
      </c>
      <c r="U2743" t="s">
        <v>4576</v>
      </c>
      <c r="V2743" t="s">
        <v>136</v>
      </c>
      <c r="W2743" t="s">
        <v>4579</v>
      </c>
      <c r="X2743" t="s">
        <v>9198</v>
      </c>
      <c r="Y2743" t="s">
        <v>9166</v>
      </c>
      <c r="Z2743" t="s">
        <v>47</v>
      </c>
      <c r="AA2743" t="s">
        <v>180</v>
      </c>
    </row>
    <row r="2744" spans="1:27" x14ac:dyDescent="0.25">
      <c r="A2744">
        <v>2912</v>
      </c>
      <c r="B2744">
        <v>2743</v>
      </c>
      <c r="C2744" t="s">
        <v>3333</v>
      </c>
      <c r="D2744" t="s">
        <v>15</v>
      </c>
      <c r="F2744" t="s">
        <v>82</v>
      </c>
      <c r="G2744" s="4" t="s">
        <v>151</v>
      </c>
      <c r="H2744" s="4">
        <v>3.4641203703703702E-2</v>
      </c>
      <c r="I2744" s="4">
        <v>3.8564814814814816E-2</v>
      </c>
      <c r="J2744" s="4">
        <v>3.460648148148148E-3</v>
      </c>
      <c r="K2744" s="4">
        <v>1.7395833333333333E-2</v>
      </c>
      <c r="L2744" t="s">
        <v>4861</v>
      </c>
      <c r="M2744" t="s">
        <v>5325</v>
      </c>
      <c r="N2744" s="4">
        <v>1.7245370370370369E-2</v>
      </c>
      <c r="O2744" s="9">
        <v>1.7245370370370369E-2</v>
      </c>
      <c r="P2744">
        <v>13</v>
      </c>
      <c r="Q2744">
        <v>8.6493679308050596E-3</v>
      </c>
      <c r="R2744" t="s">
        <v>23</v>
      </c>
      <c r="S2744">
        <v>49</v>
      </c>
      <c r="T2744" t="s">
        <v>9189</v>
      </c>
      <c r="U2744" t="s">
        <v>4579</v>
      </c>
      <c r="V2744" t="s">
        <v>75</v>
      </c>
      <c r="W2744" t="s">
        <v>4579</v>
      </c>
      <c r="X2744" t="s">
        <v>9198</v>
      </c>
      <c r="Y2744" t="s">
        <v>9166</v>
      </c>
      <c r="Z2744" t="s">
        <v>47</v>
      </c>
      <c r="AA2744" t="s">
        <v>9174</v>
      </c>
    </row>
    <row r="2745" spans="1:27" x14ac:dyDescent="0.25">
      <c r="A2745">
        <v>5099</v>
      </c>
      <c r="B2745">
        <v>2744</v>
      </c>
      <c r="C2745" t="s">
        <v>7495</v>
      </c>
      <c r="D2745" t="s">
        <v>15</v>
      </c>
      <c r="E2745" t="s">
        <v>854</v>
      </c>
      <c r="F2745" t="s">
        <v>439</v>
      </c>
      <c r="G2745" s="4" t="s">
        <v>30</v>
      </c>
      <c r="H2745" s="4">
        <v>3.4652777777777775E-2</v>
      </c>
      <c r="I2745" s="4">
        <v>3.8622685185185184E-2</v>
      </c>
      <c r="J2745" s="4">
        <v>3.460648148148148E-3</v>
      </c>
      <c r="K2745" s="4">
        <v>1.7303240740740741E-2</v>
      </c>
      <c r="L2745" t="s">
        <v>7496</v>
      </c>
      <c r="M2745" t="s">
        <v>4677</v>
      </c>
      <c r="N2745" s="4">
        <v>1.7349537037037038E-2</v>
      </c>
      <c r="O2745" s="9">
        <v>1.7349537037037038E-2</v>
      </c>
      <c r="P2745">
        <v>-4</v>
      </c>
      <c r="Q2745">
        <v>-2.6755852842809398E-3</v>
      </c>
      <c r="R2745" t="s">
        <v>23</v>
      </c>
      <c r="S2745">
        <v>49</v>
      </c>
      <c r="T2745" t="s">
        <v>9188</v>
      </c>
      <c r="U2745" t="s">
        <v>4576</v>
      </c>
      <c r="V2745" t="s">
        <v>75</v>
      </c>
      <c r="W2745" t="s">
        <v>4579</v>
      </c>
      <c r="X2745" t="s">
        <v>9198</v>
      </c>
      <c r="Y2745" t="s">
        <v>9166</v>
      </c>
      <c r="Z2745" t="s">
        <v>47</v>
      </c>
      <c r="AA2745" t="s">
        <v>180</v>
      </c>
    </row>
    <row r="2746" spans="1:27" x14ac:dyDescent="0.25">
      <c r="A2746">
        <v>3181</v>
      </c>
      <c r="B2746">
        <v>2745</v>
      </c>
      <c r="C2746" t="s">
        <v>3334</v>
      </c>
      <c r="D2746" t="s">
        <v>15</v>
      </c>
      <c r="E2746" t="s">
        <v>1351</v>
      </c>
      <c r="F2746" t="s">
        <v>269</v>
      </c>
      <c r="G2746" s="4" t="s">
        <v>135</v>
      </c>
      <c r="H2746" s="4">
        <v>3.4652777777777775E-2</v>
      </c>
      <c r="I2746" s="4">
        <v>3.8379629629629632E-2</v>
      </c>
      <c r="J2746" s="4">
        <v>3.460648148148148E-3</v>
      </c>
      <c r="K2746" s="4">
        <v>1.7881944444444443E-2</v>
      </c>
      <c r="L2746" t="s">
        <v>7496</v>
      </c>
      <c r="M2746" t="s">
        <v>7133</v>
      </c>
      <c r="N2746" s="4">
        <v>1.6770833333333332E-2</v>
      </c>
      <c r="O2746" s="9">
        <v>1.6770833333333332E-2</v>
      </c>
      <c r="P2746">
        <v>96</v>
      </c>
      <c r="Q2746">
        <v>6.2135922330097099E-2</v>
      </c>
      <c r="R2746" t="s">
        <v>19</v>
      </c>
      <c r="S2746">
        <v>49</v>
      </c>
      <c r="T2746" t="s">
        <v>9188</v>
      </c>
      <c r="U2746" t="s">
        <v>4576</v>
      </c>
      <c r="V2746" t="s">
        <v>136</v>
      </c>
      <c r="W2746" t="s">
        <v>4579</v>
      </c>
      <c r="X2746" t="s">
        <v>9198</v>
      </c>
      <c r="Y2746" t="s">
        <v>9166</v>
      </c>
      <c r="Z2746" t="s">
        <v>47</v>
      </c>
      <c r="AA2746" t="s">
        <v>149</v>
      </c>
    </row>
    <row r="2747" spans="1:27" x14ac:dyDescent="0.25">
      <c r="A2747">
        <v>5474</v>
      </c>
      <c r="B2747">
        <v>2746</v>
      </c>
      <c r="C2747" t="s">
        <v>6008</v>
      </c>
      <c r="D2747" t="s">
        <v>15</v>
      </c>
      <c r="F2747" t="s">
        <v>855</v>
      </c>
      <c r="G2747" s="4" t="s">
        <v>207</v>
      </c>
      <c r="H2747" s="4">
        <v>3.4664351851851849E-2</v>
      </c>
      <c r="I2747" s="4">
        <v>3.861111111111111E-2</v>
      </c>
      <c r="J2747" s="4">
        <v>3.472222222222222E-3</v>
      </c>
      <c r="K2747" s="4">
        <v>1.7858796296296296E-2</v>
      </c>
      <c r="L2747" t="s">
        <v>6009</v>
      </c>
      <c r="M2747" t="s">
        <v>6010</v>
      </c>
      <c r="N2747" s="4">
        <v>1.6805555555555556E-2</v>
      </c>
      <c r="O2747" s="9">
        <v>1.6805555555555556E-2</v>
      </c>
      <c r="P2747">
        <v>91</v>
      </c>
      <c r="Q2747">
        <v>5.8976020738820502E-2</v>
      </c>
      <c r="R2747" t="s">
        <v>19</v>
      </c>
      <c r="S2747">
        <v>49</v>
      </c>
      <c r="T2747" t="s">
        <v>9188</v>
      </c>
      <c r="U2747" t="s">
        <v>4579</v>
      </c>
      <c r="V2747" t="s">
        <v>165</v>
      </c>
      <c r="W2747" t="s">
        <v>4579</v>
      </c>
      <c r="X2747" t="s">
        <v>9198</v>
      </c>
      <c r="Y2747" t="s">
        <v>9166</v>
      </c>
      <c r="Z2747" t="s">
        <v>47</v>
      </c>
      <c r="AA2747" t="s">
        <v>144</v>
      </c>
    </row>
    <row r="2748" spans="1:27" x14ac:dyDescent="0.25">
      <c r="A2748">
        <v>639</v>
      </c>
      <c r="B2748">
        <v>2747</v>
      </c>
      <c r="C2748" t="s">
        <v>3335</v>
      </c>
      <c r="D2748" t="s">
        <v>15</v>
      </c>
      <c r="E2748" t="s">
        <v>3336</v>
      </c>
      <c r="F2748" t="s">
        <v>776</v>
      </c>
      <c r="G2748" s="4" t="s">
        <v>135</v>
      </c>
      <c r="H2748" s="4">
        <v>3.4664351851851849E-2</v>
      </c>
      <c r="I2748" s="4">
        <v>3.8402777777777779E-2</v>
      </c>
      <c r="J2748" s="4">
        <v>3.472222222222222E-3</v>
      </c>
      <c r="K2748" s="4">
        <v>1.6967592592592593E-2</v>
      </c>
      <c r="L2748" t="s">
        <v>6009</v>
      </c>
      <c r="M2748" t="s">
        <v>4645</v>
      </c>
      <c r="N2748" s="4">
        <v>1.7696759259259259E-2</v>
      </c>
      <c r="O2748" s="9">
        <v>1.7696759259259259E-2</v>
      </c>
      <c r="P2748">
        <v>-63</v>
      </c>
      <c r="Q2748">
        <v>-4.2974079126875897E-2</v>
      </c>
      <c r="R2748" t="s">
        <v>43</v>
      </c>
      <c r="S2748">
        <v>49</v>
      </c>
      <c r="T2748" t="s">
        <v>9188</v>
      </c>
      <c r="U2748" t="s">
        <v>4576</v>
      </c>
      <c r="V2748" t="s">
        <v>136</v>
      </c>
      <c r="W2748" t="s">
        <v>4579</v>
      </c>
      <c r="X2748" t="s">
        <v>9198</v>
      </c>
      <c r="Y2748" t="s">
        <v>9166</v>
      </c>
      <c r="Z2748" t="s">
        <v>47</v>
      </c>
      <c r="AA2748" t="s">
        <v>93</v>
      </c>
    </row>
    <row r="2749" spans="1:27" x14ac:dyDescent="0.25">
      <c r="A2749">
        <v>5100</v>
      </c>
      <c r="B2749">
        <v>2748</v>
      </c>
      <c r="C2749" t="s">
        <v>6748</v>
      </c>
      <c r="D2749" t="s">
        <v>15</v>
      </c>
      <c r="F2749" t="s">
        <v>316</v>
      </c>
      <c r="G2749" s="4" t="s">
        <v>135</v>
      </c>
      <c r="H2749" s="4">
        <v>3.4664351851851849E-2</v>
      </c>
      <c r="I2749" s="4">
        <v>3.8692129629629632E-2</v>
      </c>
      <c r="J2749" s="4">
        <v>3.472222222222222E-3</v>
      </c>
      <c r="K2749" s="4">
        <v>1.7210648148148149E-2</v>
      </c>
      <c r="L2749" t="s">
        <v>6009</v>
      </c>
      <c r="M2749" t="s">
        <v>6400</v>
      </c>
      <c r="N2749" s="4">
        <v>1.7453703703703704E-2</v>
      </c>
      <c r="O2749" s="9">
        <v>1.7453703703703704E-2</v>
      </c>
      <c r="P2749">
        <v>-21</v>
      </c>
      <c r="Q2749">
        <v>-1.4122394082044401E-2</v>
      </c>
      <c r="R2749" t="s">
        <v>23</v>
      </c>
      <c r="S2749">
        <v>49</v>
      </c>
      <c r="T2749" t="s">
        <v>9188</v>
      </c>
      <c r="U2749" t="s">
        <v>4579</v>
      </c>
      <c r="V2749" t="s">
        <v>136</v>
      </c>
      <c r="W2749" t="s">
        <v>4579</v>
      </c>
      <c r="X2749" t="s">
        <v>9198</v>
      </c>
      <c r="Y2749" t="s">
        <v>9166</v>
      </c>
      <c r="Z2749" t="s">
        <v>47</v>
      </c>
      <c r="AA2749" t="s">
        <v>155</v>
      </c>
    </row>
    <row r="2750" spans="1:27" x14ac:dyDescent="0.25">
      <c r="A2750">
        <v>3186</v>
      </c>
      <c r="B2750">
        <v>2749</v>
      </c>
      <c r="C2750" t="s">
        <v>3337</v>
      </c>
      <c r="D2750" t="s">
        <v>15</v>
      </c>
      <c r="F2750" t="s">
        <v>82</v>
      </c>
      <c r="G2750" s="4" t="s">
        <v>18</v>
      </c>
      <c r="H2750" s="4">
        <v>3.4675925925925923E-2</v>
      </c>
      <c r="I2750" s="4">
        <v>3.9293981481481478E-2</v>
      </c>
      <c r="J2750" s="4">
        <v>3.472222222222222E-3</v>
      </c>
      <c r="K2750" s="4">
        <v>1.758101851851852E-2</v>
      </c>
      <c r="L2750" t="s">
        <v>4680</v>
      </c>
      <c r="M2750" t="s">
        <v>4681</v>
      </c>
      <c r="N2750" s="4">
        <v>1.7094907407407406E-2</v>
      </c>
      <c r="O2750" s="9">
        <v>1.7094907407407406E-2</v>
      </c>
      <c r="P2750">
        <v>42</v>
      </c>
      <c r="Q2750">
        <v>2.76497695852535E-2</v>
      </c>
      <c r="R2750" t="s">
        <v>19</v>
      </c>
      <c r="S2750">
        <v>49</v>
      </c>
      <c r="T2750" t="s">
        <v>9188</v>
      </c>
      <c r="U2750" t="s">
        <v>4579</v>
      </c>
      <c r="V2750" t="s">
        <v>105</v>
      </c>
      <c r="W2750" t="s">
        <v>4579</v>
      </c>
      <c r="X2750" t="s">
        <v>9198</v>
      </c>
      <c r="Y2750" t="s">
        <v>9166</v>
      </c>
      <c r="Z2750" t="s">
        <v>47</v>
      </c>
      <c r="AA2750" t="s">
        <v>71</v>
      </c>
    </row>
    <row r="2751" spans="1:27" x14ac:dyDescent="0.25">
      <c r="A2751">
        <v>5101</v>
      </c>
      <c r="B2751">
        <v>2750</v>
      </c>
      <c r="C2751" t="s">
        <v>6399</v>
      </c>
      <c r="D2751" t="s">
        <v>15</v>
      </c>
      <c r="F2751" t="s">
        <v>316</v>
      </c>
      <c r="G2751" s="4" t="s">
        <v>685</v>
      </c>
      <c r="H2751" s="4">
        <v>3.4675925925925923E-2</v>
      </c>
      <c r="I2751" s="4">
        <v>3.8692129629629632E-2</v>
      </c>
      <c r="J2751" s="4">
        <v>3.472222222222222E-3</v>
      </c>
      <c r="K2751" s="4">
        <v>1.7210648148148149E-2</v>
      </c>
      <c r="L2751" t="s">
        <v>4680</v>
      </c>
      <c r="M2751" t="s">
        <v>6400</v>
      </c>
      <c r="N2751" s="4">
        <v>1.7465277777777777E-2</v>
      </c>
      <c r="O2751" s="9">
        <v>1.7465277777777777E-2</v>
      </c>
      <c r="P2751">
        <v>-22</v>
      </c>
      <c r="Q2751">
        <v>-1.4794889038332201E-2</v>
      </c>
      <c r="R2751" t="s">
        <v>23</v>
      </c>
      <c r="S2751">
        <v>49</v>
      </c>
      <c r="T2751" t="s">
        <v>9188</v>
      </c>
      <c r="U2751" t="s">
        <v>4579</v>
      </c>
      <c r="V2751" t="s">
        <v>62</v>
      </c>
      <c r="W2751" t="s">
        <v>4579</v>
      </c>
      <c r="X2751" t="s">
        <v>9198</v>
      </c>
      <c r="Y2751" t="s">
        <v>9166</v>
      </c>
      <c r="Z2751" t="s">
        <v>47</v>
      </c>
      <c r="AA2751" t="s">
        <v>155</v>
      </c>
    </row>
    <row r="2752" spans="1:27" x14ac:dyDescent="0.25">
      <c r="A2752">
        <v>3785</v>
      </c>
      <c r="B2752">
        <v>2751</v>
      </c>
      <c r="C2752" t="s">
        <v>3338</v>
      </c>
      <c r="D2752" t="s">
        <v>15</v>
      </c>
      <c r="E2752" t="s">
        <v>1130</v>
      </c>
      <c r="F2752" t="s">
        <v>3339</v>
      </c>
      <c r="G2752" s="4" t="s">
        <v>207</v>
      </c>
      <c r="H2752" s="4">
        <v>3.4687500000000003E-2</v>
      </c>
      <c r="I2752" s="4">
        <v>3.6319444444444446E-2</v>
      </c>
      <c r="J2752" s="4">
        <v>3.472222222222222E-3</v>
      </c>
      <c r="K2752" s="4">
        <v>1.6921296296296295E-2</v>
      </c>
      <c r="L2752" t="s">
        <v>5865</v>
      </c>
      <c r="M2752" t="s">
        <v>6848</v>
      </c>
      <c r="N2752" s="4">
        <v>1.7766203703703704E-2</v>
      </c>
      <c r="O2752" s="9">
        <v>1.7766203703703704E-2</v>
      </c>
      <c r="P2752">
        <v>-73</v>
      </c>
      <c r="Q2752">
        <v>-4.9931600547195601E-2</v>
      </c>
      <c r="R2752" t="s">
        <v>43</v>
      </c>
      <c r="S2752">
        <v>49</v>
      </c>
      <c r="T2752" t="s">
        <v>9188</v>
      </c>
      <c r="U2752" t="s">
        <v>4576</v>
      </c>
      <c r="V2752" t="s">
        <v>165</v>
      </c>
      <c r="W2752" t="s">
        <v>4579</v>
      </c>
      <c r="X2752" t="s">
        <v>9198</v>
      </c>
      <c r="Y2752" t="s">
        <v>9166</v>
      </c>
      <c r="Z2752" t="s">
        <v>47</v>
      </c>
      <c r="AA2752" t="s">
        <v>83</v>
      </c>
    </row>
    <row r="2753" spans="1:27" x14ac:dyDescent="0.25">
      <c r="A2753">
        <v>3649</v>
      </c>
      <c r="B2753">
        <v>2752</v>
      </c>
      <c r="C2753" t="s">
        <v>5864</v>
      </c>
      <c r="D2753" t="s">
        <v>15</v>
      </c>
      <c r="F2753" t="s">
        <v>1919</v>
      </c>
      <c r="G2753" s="4" t="s">
        <v>207</v>
      </c>
      <c r="H2753" s="4">
        <v>3.4687500000000003E-2</v>
      </c>
      <c r="I2753" s="4">
        <v>3.8391203703703705E-2</v>
      </c>
      <c r="J2753" s="4">
        <v>3.472222222222222E-3</v>
      </c>
      <c r="K2753" s="4">
        <v>1.7349537037037038E-2</v>
      </c>
      <c r="L2753" t="s">
        <v>5865</v>
      </c>
      <c r="M2753" t="s">
        <v>5052</v>
      </c>
      <c r="N2753" s="4">
        <v>1.7337962962962961E-2</v>
      </c>
      <c r="O2753" s="9">
        <v>1.7337962962962961E-2</v>
      </c>
      <c r="P2753">
        <v>1</v>
      </c>
      <c r="Q2753">
        <v>6.6711140760506999E-4</v>
      </c>
      <c r="R2753" t="s">
        <v>23</v>
      </c>
      <c r="S2753">
        <v>49</v>
      </c>
      <c r="T2753" t="s">
        <v>9188</v>
      </c>
      <c r="U2753" t="s">
        <v>4579</v>
      </c>
      <c r="V2753" t="s">
        <v>165</v>
      </c>
      <c r="W2753" t="s">
        <v>4579</v>
      </c>
      <c r="X2753" t="s">
        <v>9198</v>
      </c>
      <c r="Y2753" t="s">
        <v>9166</v>
      </c>
      <c r="Z2753" t="s">
        <v>47</v>
      </c>
      <c r="AA2753" t="s">
        <v>191</v>
      </c>
    </row>
    <row r="2754" spans="1:27" x14ac:dyDescent="0.25">
      <c r="A2754">
        <v>2330</v>
      </c>
      <c r="B2754">
        <v>2753</v>
      </c>
      <c r="C2754" t="s">
        <v>3340</v>
      </c>
      <c r="D2754" t="s">
        <v>15</v>
      </c>
      <c r="E2754" t="s">
        <v>263</v>
      </c>
      <c r="F2754" t="s">
        <v>82</v>
      </c>
      <c r="G2754" s="4" t="s">
        <v>135</v>
      </c>
      <c r="H2754" s="4">
        <v>3.4699074074074077E-2</v>
      </c>
      <c r="I2754" s="4">
        <v>3.8819444444444441E-2</v>
      </c>
      <c r="J2754" s="4">
        <v>3.472222222222222E-3</v>
      </c>
      <c r="K2754" s="4">
        <v>1.7071759259259259E-2</v>
      </c>
      <c r="L2754" t="s">
        <v>8944</v>
      </c>
      <c r="M2754" t="s">
        <v>4859</v>
      </c>
      <c r="N2754" s="4">
        <v>1.7627314814814814E-2</v>
      </c>
      <c r="O2754" s="9">
        <v>1.7627314814814814E-2</v>
      </c>
      <c r="P2754">
        <v>-48</v>
      </c>
      <c r="Q2754">
        <v>-3.2542372881355898E-2</v>
      </c>
      <c r="R2754" t="s">
        <v>43</v>
      </c>
      <c r="S2754">
        <v>49</v>
      </c>
      <c r="T2754" t="s">
        <v>9188</v>
      </c>
      <c r="U2754" t="s">
        <v>4576</v>
      </c>
      <c r="V2754" t="s">
        <v>136</v>
      </c>
      <c r="W2754" t="s">
        <v>4579</v>
      </c>
      <c r="X2754" t="s">
        <v>9198</v>
      </c>
      <c r="Y2754" t="s">
        <v>9166</v>
      </c>
      <c r="Z2754" t="s">
        <v>47</v>
      </c>
      <c r="AA2754" t="s">
        <v>119</v>
      </c>
    </row>
    <row r="2755" spans="1:27" x14ac:dyDescent="0.25">
      <c r="A2755">
        <v>3567</v>
      </c>
      <c r="B2755">
        <v>2754</v>
      </c>
      <c r="C2755" t="s">
        <v>8537</v>
      </c>
      <c r="D2755" t="s">
        <v>15</v>
      </c>
      <c r="E2755" t="s">
        <v>1472</v>
      </c>
      <c r="F2755" t="s">
        <v>585</v>
      </c>
      <c r="G2755" s="4" t="s">
        <v>18</v>
      </c>
      <c r="H2755" s="4">
        <v>3.471064814814815E-2</v>
      </c>
      <c r="I2755" s="4">
        <v>3.8368055555555558E-2</v>
      </c>
      <c r="J2755" s="4">
        <v>3.472222222222222E-3</v>
      </c>
      <c r="K2755" s="4">
        <v>1.7500000000000002E-2</v>
      </c>
      <c r="L2755" t="s">
        <v>5538</v>
      </c>
      <c r="M2755" t="s">
        <v>4670</v>
      </c>
      <c r="N2755" s="4">
        <v>1.7210648148148149E-2</v>
      </c>
      <c r="O2755" s="9">
        <v>1.7210648148148149E-2</v>
      </c>
      <c r="P2755">
        <v>25</v>
      </c>
      <c r="Q2755">
        <v>1.6534391534391499E-2</v>
      </c>
      <c r="R2755" t="s">
        <v>23</v>
      </c>
      <c r="S2755">
        <v>49</v>
      </c>
      <c r="T2755" t="s">
        <v>9188</v>
      </c>
      <c r="U2755" t="s">
        <v>4576</v>
      </c>
      <c r="V2755" t="s">
        <v>105</v>
      </c>
      <c r="W2755" t="s">
        <v>4579</v>
      </c>
      <c r="X2755" t="s">
        <v>9198</v>
      </c>
      <c r="Y2755" t="s">
        <v>9166</v>
      </c>
      <c r="Z2755" t="s">
        <v>47</v>
      </c>
      <c r="AA2755" t="s">
        <v>47</v>
      </c>
    </row>
    <row r="2756" spans="1:27" x14ac:dyDescent="0.25">
      <c r="A2756">
        <v>2270</v>
      </c>
      <c r="B2756">
        <v>2755</v>
      </c>
      <c r="C2756" t="s">
        <v>3341</v>
      </c>
      <c r="D2756" t="s">
        <v>15</v>
      </c>
      <c r="F2756" t="s">
        <v>82</v>
      </c>
      <c r="G2756" s="4" t="s">
        <v>207</v>
      </c>
      <c r="H2756" s="4">
        <v>3.471064814814815E-2</v>
      </c>
      <c r="I2756" s="4">
        <v>3.9108796296296294E-2</v>
      </c>
      <c r="J2756" s="4">
        <v>3.472222222222222E-3</v>
      </c>
      <c r="K2756" s="4">
        <v>1.7233796296296296E-2</v>
      </c>
      <c r="L2756" t="s">
        <v>5538</v>
      </c>
      <c r="M2756" t="s">
        <v>5539</v>
      </c>
      <c r="N2756" s="4">
        <v>1.7476851851851851E-2</v>
      </c>
      <c r="O2756" s="9">
        <v>1.7476851851851851E-2</v>
      </c>
      <c r="P2756">
        <v>-21</v>
      </c>
      <c r="Q2756">
        <v>-1.41034251175285E-2</v>
      </c>
      <c r="R2756" t="s">
        <v>23</v>
      </c>
      <c r="S2756">
        <v>49</v>
      </c>
      <c r="T2756" t="s">
        <v>9188</v>
      </c>
      <c r="U2756" t="s">
        <v>4579</v>
      </c>
      <c r="V2756" t="s">
        <v>165</v>
      </c>
      <c r="W2756" t="s">
        <v>4579</v>
      </c>
      <c r="X2756" t="s">
        <v>9198</v>
      </c>
      <c r="Y2756" t="s">
        <v>9166</v>
      </c>
      <c r="Z2756" t="s">
        <v>47</v>
      </c>
      <c r="AA2756" t="s">
        <v>161</v>
      </c>
    </row>
    <row r="2757" spans="1:27" x14ac:dyDescent="0.25">
      <c r="A2757">
        <v>3792</v>
      </c>
      <c r="B2757">
        <v>2756</v>
      </c>
      <c r="C2757" t="s">
        <v>6939</v>
      </c>
      <c r="D2757" t="s">
        <v>15</v>
      </c>
      <c r="F2757" t="s">
        <v>801</v>
      </c>
      <c r="G2757" s="4" t="s">
        <v>135</v>
      </c>
      <c r="H2757" s="4">
        <v>3.471064814814815E-2</v>
      </c>
      <c r="I2757" s="4">
        <v>3.8993055555555559E-2</v>
      </c>
      <c r="J2757" s="4">
        <v>3.472222222222222E-3</v>
      </c>
      <c r="K2757" s="4">
        <v>1.7372685185185185E-2</v>
      </c>
      <c r="L2757" t="s">
        <v>5538</v>
      </c>
      <c r="M2757" t="s">
        <v>4862</v>
      </c>
      <c r="N2757" s="4">
        <v>1.7337962962962961E-2</v>
      </c>
      <c r="O2757" s="9">
        <v>1.7337962962962961E-2</v>
      </c>
      <c r="P2757">
        <v>3</v>
      </c>
      <c r="Q2757">
        <v>1.99866755496336E-3</v>
      </c>
      <c r="R2757" t="s">
        <v>23</v>
      </c>
      <c r="S2757">
        <v>49</v>
      </c>
      <c r="T2757" t="s">
        <v>9188</v>
      </c>
      <c r="U2757" t="s">
        <v>4579</v>
      </c>
      <c r="V2757" t="s">
        <v>136</v>
      </c>
      <c r="W2757" t="s">
        <v>4579</v>
      </c>
      <c r="X2757" t="s">
        <v>9198</v>
      </c>
      <c r="Y2757" t="s">
        <v>9166</v>
      </c>
      <c r="Z2757" t="s">
        <v>47</v>
      </c>
      <c r="AA2757" t="s">
        <v>9177</v>
      </c>
    </row>
    <row r="2758" spans="1:27" x14ac:dyDescent="0.25">
      <c r="A2758">
        <v>5410</v>
      </c>
      <c r="B2758">
        <v>2757</v>
      </c>
      <c r="C2758" t="s">
        <v>3342</v>
      </c>
      <c r="D2758" t="s">
        <v>15</v>
      </c>
      <c r="F2758" t="s">
        <v>42</v>
      </c>
      <c r="G2758" s="4" t="s">
        <v>18</v>
      </c>
      <c r="H2758" s="4">
        <v>3.471064814814815E-2</v>
      </c>
      <c r="I2758" s="4">
        <v>3.8657407407407404E-2</v>
      </c>
      <c r="J2758" s="4">
        <v>3.472222222222222E-3</v>
      </c>
      <c r="K2758" s="4">
        <v>1.7222222222222222E-2</v>
      </c>
      <c r="L2758" t="s">
        <v>5538</v>
      </c>
      <c r="M2758" t="s">
        <v>7123</v>
      </c>
      <c r="N2758" s="4">
        <v>1.7488425925925925E-2</v>
      </c>
      <c r="O2758" s="9">
        <v>1.7488425925925925E-2</v>
      </c>
      <c r="P2758">
        <v>-23</v>
      </c>
      <c r="Q2758">
        <v>-1.54569892473118E-2</v>
      </c>
      <c r="R2758" t="s">
        <v>23</v>
      </c>
      <c r="S2758">
        <v>49</v>
      </c>
      <c r="T2758" t="s">
        <v>9188</v>
      </c>
      <c r="U2758" t="s">
        <v>4579</v>
      </c>
      <c r="V2758" t="s">
        <v>105</v>
      </c>
      <c r="W2758" t="s">
        <v>4579</v>
      </c>
      <c r="X2758" t="s">
        <v>9198</v>
      </c>
      <c r="Y2758" t="s">
        <v>9166</v>
      </c>
      <c r="Z2758" t="s">
        <v>47</v>
      </c>
      <c r="AA2758" t="s">
        <v>159</v>
      </c>
    </row>
    <row r="2759" spans="1:27" x14ac:dyDescent="0.25">
      <c r="A2759">
        <v>1198</v>
      </c>
      <c r="B2759">
        <v>2758</v>
      </c>
      <c r="C2759" t="s">
        <v>5058</v>
      </c>
      <c r="D2759" t="s">
        <v>15</v>
      </c>
      <c r="F2759" t="s">
        <v>82</v>
      </c>
      <c r="G2759" s="4" t="s">
        <v>135</v>
      </c>
      <c r="H2759" s="4">
        <v>3.4722222222222224E-2</v>
      </c>
      <c r="I2759" s="4">
        <v>3.6273148148148152E-2</v>
      </c>
      <c r="J2759" s="4">
        <v>3.472222222222222E-3</v>
      </c>
      <c r="K2759" s="4">
        <v>1.7245370370370369E-2</v>
      </c>
      <c r="L2759" t="s">
        <v>5059</v>
      </c>
      <c r="M2759" t="s">
        <v>4661</v>
      </c>
      <c r="N2759" s="4">
        <v>1.7476851851851851E-2</v>
      </c>
      <c r="O2759" s="9">
        <v>1.7476851851851851E-2</v>
      </c>
      <c r="P2759">
        <v>-20</v>
      </c>
      <c r="Q2759">
        <v>-1.34228187919463E-2</v>
      </c>
      <c r="R2759" t="s">
        <v>23</v>
      </c>
      <c r="S2759">
        <v>50</v>
      </c>
      <c r="T2759" t="s">
        <v>9188</v>
      </c>
      <c r="U2759" t="s">
        <v>4579</v>
      </c>
      <c r="V2759" t="s">
        <v>136</v>
      </c>
      <c r="W2759" t="s">
        <v>4576</v>
      </c>
      <c r="X2759" t="s">
        <v>9198</v>
      </c>
      <c r="Y2759" t="s">
        <v>9166</v>
      </c>
      <c r="Z2759" t="s">
        <v>47</v>
      </c>
      <c r="AA2759" t="s">
        <v>165</v>
      </c>
    </row>
    <row r="2760" spans="1:27" x14ac:dyDescent="0.25">
      <c r="A2760">
        <v>3278</v>
      </c>
      <c r="B2760">
        <v>2759</v>
      </c>
      <c r="C2760" t="s">
        <v>3343</v>
      </c>
      <c r="D2760" t="s">
        <v>15</v>
      </c>
      <c r="F2760" t="s">
        <v>61</v>
      </c>
      <c r="G2760" s="4" t="s">
        <v>30</v>
      </c>
      <c r="H2760" s="4">
        <v>3.4722222222222224E-2</v>
      </c>
      <c r="I2760" s="4">
        <v>3.8796296296296294E-2</v>
      </c>
      <c r="J2760" s="4">
        <v>3.472222222222222E-3</v>
      </c>
      <c r="K2760" s="4">
        <v>1.6875000000000001E-2</v>
      </c>
      <c r="L2760" t="s">
        <v>5059</v>
      </c>
      <c r="M2760" t="s">
        <v>4653</v>
      </c>
      <c r="N2760" s="4">
        <v>1.7847222222222223E-2</v>
      </c>
      <c r="O2760" s="9">
        <v>1.7847222222222223E-2</v>
      </c>
      <c r="P2760">
        <v>-84</v>
      </c>
      <c r="Q2760">
        <v>-5.7613168724279802E-2</v>
      </c>
      <c r="R2760" t="s">
        <v>43</v>
      </c>
      <c r="S2760">
        <v>50</v>
      </c>
      <c r="T2760" t="s">
        <v>9188</v>
      </c>
      <c r="U2760" t="s">
        <v>4579</v>
      </c>
      <c r="V2760" t="s">
        <v>75</v>
      </c>
      <c r="W2760" t="s">
        <v>4576</v>
      </c>
      <c r="X2760" t="s">
        <v>9198</v>
      </c>
      <c r="Y2760" t="s">
        <v>9166</v>
      </c>
      <c r="Z2760" t="s">
        <v>47</v>
      </c>
      <c r="AA2760" t="s">
        <v>69</v>
      </c>
    </row>
    <row r="2761" spans="1:27" x14ac:dyDescent="0.25">
      <c r="A2761">
        <v>1044</v>
      </c>
      <c r="B2761">
        <v>2760</v>
      </c>
      <c r="C2761" t="s">
        <v>3344</v>
      </c>
      <c r="D2761" t="s">
        <v>15</v>
      </c>
      <c r="E2761" t="s">
        <v>742</v>
      </c>
      <c r="F2761" t="s">
        <v>74</v>
      </c>
      <c r="G2761" s="4" t="s">
        <v>186</v>
      </c>
      <c r="H2761" s="4">
        <v>3.4733796296296297E-2</v>
      </c>
      <c r="I2761" s="4">
        <v>3.6296296296296299E-2</v>
      </c>
      <c r="J2761" s="4">
        <v>3.472222222222222E-3</v>
      </c>
      <c r="K2761" s="4">
        <v>1.7534722222222222E-2</v>
      </c>
      <c r="L2761" t="s">
        <v>4864</v>
      </c>
      <c r="M2761" t="s">
        <v>5870</v>
      </c>
      <c r="N2761" s="4">
        <v>1.7199074074074075E-2</v>
      </c>
      <c r="O2761" s="9">
        <v>1.7199074074074075E-2</v>
      </c>
      <c r="P2761">
        <v>29</v>
      </c>
      <c r="Q2761">
        <v>1.9141914191419099E-2</v>
      </c>
      <c r="R2761" t="s">
        <v>23</v>
      </c>
      <c r="S2761">
        <v>50</v>
      </c>
      <c r="T2761" t="s">
        <v>9189</v>
      </c>
      <c r="U2761" t="s">
        <v>4576</v>
      </c>
      <c r="V2761" t="s">
        <v>105</v>
      </c>
      <c r="W2761" t="s">
        <v>4576</v>
      </c>
      <c r="X2761" t="s">
        <v>9198</v>
      </c>
      <c r="Y2761" t="s">
        <v>9166</v>
      </c>
      <c r="Z2761" t="s">
        <v>47</v>
      </c>
      <c r="AA2761" t="s">
        <v>58</v>
      </c>
    </row>
    <row r="2762" spans="1:27" x14ac:dyDescent="0.25">
      <c r="A2762">
        <v>696</v>
      </c>
      <c r="B2762">
        <v>2761</v>
      </c>
      <c r="C2762" t="s">
        <v>3345</v>
      </c>
      <c r="D2762" t="s">
        <v>15</v>
      </c>
      <c r="E2762" t="s">
        <v>1073</v>
      </c>
      <c r="F2762" t="s">
        <v>3346</v>
      </c>
      <c r="G2762" s="4" t="s">
        <v>30</v>
      </c>
      <c r="H2762" s="4">
        <v>3.4733796296296297E-2</v>
      </c>
      <c r="I2762" s="4">
        <v>3.9027777777777779E-2</v>
      </c>
      <c r="J2762" s="4">
        <v>3.472222222222222E-3</v>
      </c>
      <c r="K2762" s="4">
        <v>1.755787037037037E-2</v>
      </c>
      <c r="L2762" t="s">
        <v>4864</v>
      </c>
      <c r="M2762" t="s">
        <v>5999</v>
      </c>
      <c r="N2762" s="4">
        <v>1.7175925925925924E-2</v>
      </c>
      <c r="O2762" s="9">
        <v>1.7175925925925924E-2</v>
      </c>
      <c r="P2762">
        <v>33</v>
      </c>
      <c r="Q2762">
        <v>2.1753460777851001E-2</v>
      </c>
      <c r="R2762" t="s">
        <v>19</v>
      </c>
      <c r="S2762">
        <v>50</v>
      </c>
      <c r="T2762" t="s">
        <v>9188</v>
      </c>
      <c r="U2762" t="s">
        <v>4576</v>
      </c>
      <c r="V2762" t="s">
        <v>75</v>
      </c>
      <c r="W2762" t="s">
        <v>4576</v>
      </c>
      <c r="X2762" t="s">
        <v>9198</v>
      </c>
      <c r="Y2762" t="s">
        <v>9166</v>
      </c>
      <c r="Z2762" t="s">
        <v>47</v>
      </c>
      <c r="AA2762" t="s">
        <v>65</v>
      </c>
    </row>
    <row r="2763" spans="1:27" x14ac:dyDescent="0.25">
      <c r="A2763">
        <v>2500</v>
      </c>
      <c r="B2763">
        <v>2762</v>
      </c>
      <c r="C2763" t="s">
        <v>8176</v>
      </c>
      <c r="D2763" t="s">
        <v>15</v>
      </c>
      <c r="E2763" t="s">
        <v>1563</v>
      </c>
      <c r="F2763" t="s">
        <v>3347</v>
      </c>
      <c r="G2763" s="4" t="s">
        <v>135</v>
      </c>
      <c r="H2763" s="4">
        <v>3.4733796296296297E-2</v>
      </c>
      <c r="I2763" s="4">
        <v>3.636574074074074E-2</v>
      </c>
      <c r="J2763" s="4">
        <v>3.472222222222222E-3</v>
      </c>
      <c r="K2763" s="4">
        <v>1.7199074074074075E-2</v>
      </c>
      <c r="L2763" t="s">
        <v>4864</v>
      </c>
      <c r="M2763" t="s">
        <v>5862</v>
      </c>
      <c r="N2763" s="4">
        <v>1.7534722222222222E-2</v>
      </c>
      <c r="O2763" s="9">
        <v>1.7534722222222222E-2</v>
      </c>
      <c r="P2763">
        <v>-29</v>
      </c>
      <c r="Q2763">
        <v>-1.9515477792732199E-2</v>
      </c>
      <c r="R2763" t="s">
        <v>23</v>
      </c>
      <c r="S2763">
        <v>50</v>
      </c>
      <c r="T2763" t="s">
        <v>9188</v>
      </c>
      <c r="U2763" t="s">
        <v>4576</v>
      </c>
      <c r="V2763" t="s">
        <v>136</v>
      </c>
      <c r="W2763" t="s">
        <v>4576</v>
      </c>
      <c r="X2763" t="s">
        <v>9198</v>
      </c>
      <c r="Y2763" t="s">
        <v>9166</v>
      </c>
      <c r="Z2763" t="s">
        <v>47</v>
      </c>
      <c r="AA2763" t="s">
        <v>152</v>
      </c>
    </row>
    <row r="2764" spans="1:27" x14ac:dyDescent="0.25">
      <c r="A2764">
        <v>4115</v>
      </c>
      <c r="B2764">
        <v>2763</v>
      </c>
      <c r="C2764" t="s">
        <v>3348</v>
      </c>
      <c r="D2764" t="s">
        <v>15</v>
      </c>
      <c r="E2764" t="s">
        <v>3349</v>
      </c>
      <c r="F2764" t="s">
        <v>3350</v>
      </c>
      <c r="G2764" s="4" t="s">
        <v>18</v>
      </c>
      <c r="H2764" s="4">
        <v>3.4733796296296297E-2</v>
      </c>
      <c r="I2764" s="4">
        <v>3.8715277777777779E-2</v>
      </c>
      <c r="J2764" s="4">
        <v>3.472222222222222E-3</v>
      </c>
      <c r="K2764" s="4">
        <v>1.7245370370370369E-2</v>
      </c>
      <c r="L2764" t="s">
        <v>4864</v>
      </c>
      <c r="M2764" t="s">
        <v>4661</v>
      </c>
      <c r="N2764" s="4">
        <v>1.7488425925925925E-2</v>
      </c>
      <c r="O2764" s="9">
        <v>1.7488425925925925E-2</v>
      </c>
      <c r="P2764">
        <v>-21</v>
      </c>
      <c r="Q2764">
        <v>-1.40939597315436E-2</v>
      </c>
      <c r="R2764" t="s">
        <v>23</v>
      </c>
      <c r="S2764">
        <v>50</v>
      </c>
      <c r="T2764" t="s">
        <v>9188</v>
      </c>
      <c r="U2764" t="s">
        <v>4576</v>
      </c>
      <c r="V2764" t="s">
        <v>105</v>
      </c>
      <c r="W2764" t="s">
        <v>4576</v>
      </c>
      <c r="X2764" t="s">
        <v>9198</v>
      </c>
      <c r="Y2764" t="s">
        <v>9166</v>
      </c>
      <c r="Z2764" t="s">
        <v>47</v>
      </c>
      <c r="AA2764" t="s">
        <v>165</v>
      </c>
    </row>
    <row r="2765" spans="1:27" x14ac:dyDescent="0.25">
      <c r="A2765">
        <v>3500</v>
      </c>
      <c r="B2765">
        <v>2764</v>
      </c>
      <c r="C2765" t="s">
        <v>4863</v>
      </c>
      <c r="D2765" t="s">
        <v>15</v>
      </c>
      <c r="F2765" t="s">
        <v>82</v>
      </c>
      <c r="G2765" s="4" t="s">
        <v>18</v>
      </c>
      <c r="H2765" s="4">
        <v>3.4733796296296297E-2</v>
      </c>
      <c r="I2765" s="4">
        <v>3.8854166666666669E-2</v>
      </c>
      <c r="J2765" s="4">
        <v>3.472222222222222E-3</v>
      </c>
      <c r="K2765" s="4">
        <v>1.7418981481481483E-2</v>
      </c>
      <c r="L2765" t="s">
        <v>4864</v>
      </c>
      <c r="M2765" t="s">
        <v>4865</v>
      </c>
      <c r="N2765" s="4">
        <v>1.7314814814814814E-2</v>
      </c>
      <c r="O2765" s="9">
        <v>1.7314814814814814E-2</v>
      </c>
      <c r="P2765">
        <v>9</v>
      </c>
      <c r="Q2765">
        <v>5.9800664451827197E-3</v>
      </c>
      <c r="R2765" t="s">
        <v>23</v>
      </c>
      <c r="S2765">
        <v>50</v>
      </c>
      <c r="T2765" t="s">
        <v>9188</v>
      </c>
      <c r="U2765" t="s">
        <v>4579</v>
      </c>
      <c r="V2765" t="s">
        <v>105</v>
      </c>
      <c r="W2765" t="s">
        <v>4576</v>
      </c>
      <c r="X2765" t="s">
        <v>9198</v>
      </c>
      <c r="Y2765" t="s">
        <v>9166</v>
      </c>
      <c r="Z2765" t="s">
        <v>47</v>
      </c>
      <c r="AA2765" t="s">
        <v>9176</v>
      </c>
    </row>
    <row r="2766" spans="1:27" x14ac:dyDescent="0.25">
      <c r="A2766">
        <v>1809</v>
      </c>
      <c r="B2766">
        <v>2765</v>
      </c>
      <c r="C2766" t="s">
        <v>3351</v>
      </c>
      <c r="D2766" t="s">
        <v>15</v>
      </c>
      <c r="F2766" t="s">
        <v>761</v>
      </c>
      <c r="G2766" s="4" t="s">
        <v>186</v>
      </c>
      <c r="H2766" s="4">
        <v>3.4745370370370371E-2</v>
      </c>
      <c r="I2766" s="4">
        <v>3.9039351851851853E-2</v>
      </c>
      <c r="J2766" s="4">
        <v>3.472222222222222E-3</v>
      </c>
      <c r="K2766" s="4">
        <v>1.7604166666666667E-2</v>
      </c>
      <c r="L2766" t="s">
        <v>5060</v>
      </c>
      <c r="M2766" t="s">
        <v>4683</v>
      </c>
      <c r="N2766" s="4">
        <v>1.7141203703703704E-2</v>
      </c>
      <c r="O2766" s="9">
        <v>1.7141203703703704E-2</v>
      </c>
      <c r="P2766">
        <v>40</v>
      </c>
      <c r="Q2766">
        <v>2.6298487836949401E-2</v>
      </c>
      <c r="R2766" t="s">
        <v>19</v>
      </c>
      <c r="S2766">
        <v>50</v>
      </c>
      <c r="T2766" t="s">
        <v>9189</v>
      </c>
      <c r="U2766" t="s">
        <v>4579</v>
      </c>
      <c r="V2766" t="s">
        <v>105</v>
      </c>
      <c r="W2766" t="s">
        <v>4576</v>
      </c>
      <c r="X2766" t="s">
        <v>9198</v>
      </c>
      <c r="Y2766" t="s">
        <v>9166</v>
      </c>
      <c r="Z2766" t="s">
        <v>47</v>
      </c>
      <c r="AA2766" t="s">
        <v>79</v>
      </c>
    </row>
    <row r="2767" spans="1:27" x14ac:dyDescent="0.25">
      <c r="A2767">
        <v>3989</v>
      </c>
      <c r="B2767">
        <v>2766</v>
      </c>
      <c r="C2767" t="s">
        <v>5866</v>
      </c>
      <c r="D2767" t="s">
        <v>15</v>
      </c>
      <c r="F2767" t="s">
        <v>1603</v>
      </c>
      <c r="G2767" s="4" t="s">
        <v>1011</v>
      </c>
      <c r="H2767" s="4">
        <v>3.4745370370370371E-2</v>
      </c>
      <c r="I2767" s="4">
        <v>3.829861111111111E-2</v>
      </c>
      <c r="J2767" s="4">
        <v>3.472222222222222E-3</v>
      </c>
      <c r="K2767" s="4">
        <v>1.7418981481481483E-2</v>
      </c>
      <c r="L2767" t="s">
        <v>5060</v>
      </c>
      <c r="M2767" t="s">
        <v>4865</v>
      </c>
      <c r="N2767" s="4">
        <v>1.7326388888888888E-2</v>
      </c>
      <c r="O2767" s="9">
        <v>1.7326388888888888E-2</v>
      </c>
      <c r="P2767">
        <v>8</v>
      </c>
      <c r="Q2767">
        <v>5.3156146179401996E-3</v>
      </c>
      <c r="R2767" t="s">
        <v>23</v>
      </c>
      <c r="S2767">
        <v>50</v>
      </c>
      <c r="T2767" t="s">
        <v>9189</v>
      </c>
      <c r="U2767" t="s">
        <v>4579</v>
      </c>
      <c r="V2767" t="s">
        <v>136</v>
      </c>
      <c r="W2767" t="s">
        <v>4576</v>
      </c>
      <c r="X2767" t="s">
        <v>9198</v>
      </c>
      <c r="Y2767" t="s">
        <v>9166</v>
      </c>
      <c r="Z2767" t="s">
        <v>47</v>
      </c>
      <c r="AA2767" t="s">
        <v>9176</v>
      </c>
    </row>
    <row r="2768" spans="1:27" x14ac:dyDescent="0.25">
      <c r="A2768">
        <v>4084</v>
      </c>
      <c r="B2768">
        <v>2767</v>
      </c>
      <c r="C2768" t="s">
        <v>3352</v>
      </c>
      <c r="D2768" t="s">
        <v>15</v>
      </c>
      <c r="F2768" t="s">
        <v>82</v>
      </c>
      <c r="G2768" s="4" t="s">
        <v>135</v>
      </c>
      <c r="H2768" s="4">
        <v>3.4745370370370371E-2</v>
      </c>
      <c r="I2768" s="4">
        <v>3.9039351851851853E-2</v>
      </c>
      <c r="J2768" s="4">
        <v>3.472222222222222E-3</v>
      </c>
      <c r="K2768" s="4">
        <v>1.7662037037037039E-2</v>
      </c>
      <c r="L2768" t="s">
        <v>5060</v>
      </c>
      <c r="M2768" t="s">
        <v>5061</v>
      </c>
      <c r="N2768" s="4">
        <v>1.7083333333333332E-2</v>
      </c>
      <c r="O2768" s="9">
        <v>1.7083333333333332E-2</v>
      </c>
      <c r="P2768">
        <v>50</v>
      </c>
      <c r="Q2768">
        <v>3.2765399737876802E-2</v>
      </c>
      <c r="R2768" t="s">
        <v>19</v>
      </c>
      <c r="S2768">
        <v>50</v>
      </c>
      <c r="T2768" t="s">
        <v>9188</v>
      </c>
      <c r="U2768" t="s">
        <v>4579</v>
      </c>
      <c r="V2768" t="s">
        <v>136</v>
      </c>
      <c r="W2768" t="s">
        <v>4576</v>
      </c>
      <c r="X2768" t="s">
        <v>9198</v>
      </c>
      <c r="Y2768" t="s">
        <v>9166</v>
      </c>
      <c r="Z2768" t="s">
        <v>47</v>
      </c>
      <c r="AA2768" t="s">
        <v>93</v>
      </c>
    </row>
    <row r="2769" spans="1:27" x14ac:dyDescent="0.25">
      <c r="A2769">
        <v>987</v>
      </c>
      <c r="B2769">
        <v>2768</v>
      </c>
      <c r="C2769" t="s">
        <v>1970</v>
      </c>
      <c r="D2769" t="s">
        <v>15</v>
      </c>
      <c r="F2769" t="s">
        <v>82</v>
      </c>
      <c r="G2769" s="4" t="s">
        <v>18</v>
      </c>
      <c r="H2769" s="4">
        <v>3.4756944444444444E-2</v>
      </c>
      <c r="I2769" s="4">
        <v>3.6215277777777777E-2</v>
      </c>
      <c r="J2769" s="4">
        <v>3.472222222222222E-3</v>
      </c>
      <c r="K2769" s="4">
        <v>1.712962962962963E-2</v>
      </c>
      <c r="L2769" t="s">
        <v>4866</v>
      </c>
      <c r="M2769" t="s">
        <v>4867</v>
      </c>
      <c r="N2769" s="4">
        <v>1.7627314814814814E-2</v>
      </c>
      <c r="O2769" s="9">
        <v>1.7627314814814814E-2</v>
      </c>
      <c r="P2769">
        <v>-43</v>
      </c>
      <c r="Q2769">
        <v>-2.9054054054054101E-2</v>
      </c>
      <c r="R2769" t="s">
        <v>43</v>
      </c>
      <c r="S2769">
        <v>50</v>
      </c>
      <c r="T2769" t="s">
        <v>9188</v>
      </c>
      <c r="U2769" t="s">
        <v>4579</v>
      </c>
      <c r="V2769" t="s">
        <v>105</v>
      </c>
      <c r="W2769" t="s">
        <v>4576</v>
      </c>
      <c r="X2769" t="s">
        <v>9198</v>
      </c>
      <c r="Y2769" t="s">
        <v>9166</v>
      </c>
      <c r="Z2769" t="s">
        <v>47</v>
      </c>
      <c r="AA2769" t="s">
        <v>136</v>
      </c>
    </row>
    <row r="2770" spans="1:27" x14ac:dyDescent="0.25">
      <c r="A2770">
        <v>1996</v>
      </c>
      <c r="B2770">
        <v>2769</v>
      </c>
      <c r="C2770" t="s">
        <v>3353</v>
      </c>
      <c r="D2770" t="s">
        <v>15</v>
      </c>
      <c r="E2770" t="s">
        <v>554</v>
      </c>
      <c r="F2770" t="s">
        <v>555</v>
      </c>
      <c r="G2770" s="4" t="s">
        <v>186</v>
      </c>
      <c r="H2770" s="4">
        <v>3.4756944444444444E-2</v>
      </c>
      <c r="I2770" s="4">
        <v>3.8865740740740742E-2</v>
      </c>
      <c r="J2770" s="4">
        <v>3.472222222222222E-3</v>
      </c>
      <c r="K2770" s="4">
        <v>1.744212962962963E-2</v>
      </c>
      <c r="L2770" t="s">
        <v>4866</v>
      </c>
      <c r="M2770" t="s">
        <v>4656</v>
      </c>
      <c r="N2770" s="4">
        <v>1.7314814814814814E-2</v>
      </c>
      <c r="O2770" s="9">
        <v>1.7314814814814814E-2</v>
      </c>
      <c r="P2770">
        <v>11</v>
      </c>
      <c r="Q2770">
        <v>7.2992700729926996E-3</v>
      </c>
      <c r="R2770" t="s">
        <v>23</v>
      </c>
      <c r="S2770">
        <v>50</v>
      </c>
      <c r="T2770" t="s">
        <v>9189</v>
      </c>
      <c r="U2770" t="s">
        <v>4576</v>
      </c>
      <c r="V2770" t="s">
        <v>105</v>
      </c>
      <c r="W2770" t="s">
        <v>4576</v>
      </c>
      <c r="X2770" t="s">
        <v>9198</v>
      </c>
      <c r="Y2770" t="s">
        <v>9166</v>
      </c>
      <c r="Z2770" t="s">
        <v>47</v>
      </c>
      <c r="AA2770" t="s">
        <v>9173</v>
      </c>
    </row>
    <row r="2771" spans="1:27" x14ac:dyDescent="0.25">
      <c r="A2771">
        <v>1777</v>
      </c>
      <c r="B2771">
        <v>2770</v>
      </c>
      <c r="C2771" t="s">
        <v>8889</v>
      </c>
      <c r="D2771" t="s">
        <v>15</v>
      </c>
      <c r="E2771" t="s">
        <v>228</v>
      </c>
      <c r="F2771" t="s">
        <v>82</v>
      </c>
      <c r="G2771" s="4" t="s">
        <v>18</v>
      </c>
      <c r="H2771" s="4">
        <v>3.4756944444444444E-2</v>
      </c>
      <c r="I2771" s="4">
        <v>3.5717592592592592E-2</v>
      </c>
      <c r="J2771" s="4">
        <v>3.472222222222222E-3</v>
      </c>
      <c r="K2771" s="4">
        <v>1.7476851851851851E-2</v>
      </c>
      <c r="L2771" t="s">
        <v>4866</v>
      </c>
      <c r="M2771" t="s">
        <v>5212</v>
      </c>
      <c r="N2771" s="4">
        <v>1.7280092592592593E-2</v>
      </c>
      <c r="O2771" s="9">
        <v>1.7280092592592593E-2</v>
      </c>
      <c r="P2771">
        <v>17</v>
      </c>
      <c r="Q2771">
        <v>1.12582781456954E-2</v>
      </c>
      <c r="R2771" t="s">
        <v>23</v>
      </c>
      <c r="S2771">
        <v>50</v>
      </c>
      <c r="T2771" t="s">
        <v>9188</v>
      </c>
      <c r="U2771" t="s">
        <v>4576</v>
      </c>
      <c r="V2771" t="s">
        <v>105</v>
      </c>
      <c r="W2771" t="s">
        <v>4576</v>
      </c>
      <c r="X2771" t="s">
        <v>9198</v>
      </c>
      <c r="Y2771" t="s">
        <v>9166</v>
      </c>
      <c r="Z2771" t="s">
        <v>47</v>
      </c>
      <c r="AA2771" t="s">
        <v>40</v>
      </c>
    </row>
    <row r="2772" spans="1:27" x14ac:dyDescent="0.25">
      <c r="A2772">
        <v>6093</v>
      </c>
      <c r="B2772">
        <v>2771</v>
      </c>
      <c r="C2772" t="s">
        <v>3354</v>
      </c>
      <c r="D2772" t="s">
        <v>15</v>
      </c>
      <c r="F2772" t="s">
        <v>1744</v>
      </c>
      <c r="G2772" s="4" t="s">
        <v>186</v>
      </c>
      <c r="H2772" s="4">
        <v>3.4768518518518518E-2</v>
      </c>
      <c r="I2772" s="4">
        <v>3.8993055555555559E-2</v>
      </c>
      <c r="J2772" s="4">
        <v>3.472222222222222E-3</v>
      </c>
      <c r="K2772" s="4">
        <v>1.7696759259259259E-2</v>
      </c>
      <c r="L2772" t="s">
        <v>6011</v>
      </c>
      <c r="M2772" t="s">
        <v>6012</v>
      </c>
      <c r="N2772" s="4">
        <v>1.7071759259259259E-2</v>
      </c>
      <c r="O2772" s="9">
        <v>1.7071759259259259E-2</v>
      </c>
      <c r="P2772">
        <v>54</v>
      </c>
      <c r="Q2772">
        <v>3.5317200784826697E-2</v>
      </c>
      <c r="R2772" t="s">
        <v>19</v>
      </c>
      <c r="S2772">
        <v>50</v>
      </c>
      <c r="T2772" t="s">
        <v>9189</v>
      </c>
      <c r="U2772" t="s">
        <v>4579</v>
      </c>
      <c r="V2772" t="s">
        <v>105</v>
      </c>
      <c r="W2772" t="s">
        <v>4576</v>
      </c>
      <c r="X2772" t="s">
        <v>9198</v>
      </c>
      <c r="Y2772" t="s">
        <v>9166</v>
      </c>
      <c r="Z2772" t="s">
        <v>47</v>
      </c>
      <c r="AA2772" t="s">
        <v>101</v>
      </c>
    </row>
    <row r="2773" spans="1:27" x14ac:dyDescent="0.25">
      <c r="A2773">
        <v>1806</v>
      </c>
      <c r="B2773">
        <v>2772</v>
      </c>
      <c r="C2773" t="s">
        <v>8013</v>
      </c>
      <c r="D2773" t="s">
        <v>15</v>
      </c>
      <c r="E2773" t="s">
        <v>2658</v>
      </c>
      <c r="F2773" t="s">
        <v>594</v>
      </c>
      <c r="G2773" s="4" t="s">
        <v>1011</v>
      </c>
      <c r="H2773" s="4">
        <v>3.4780092592592592E-2</v>
      </c>
      <c r="I2773" s="4">
        <v>3.892361111111111E-2</v>
      </c>
      <c r="J2773" s="4">
        <v>3.4837962962962965E-3</v>
      </c>
      <c r="K2773" s="4">
        <v>1.7291666666666667E-2</v>
      </c>
      <c r="L2773" t="s">
        <v>8014</v>
      </c>
      <c r="M2773" t="s">
        <v>6007</v>
      </c>
      <c r="N2773" s="4">
        <v>1.7488425925925925E-2</v>
      </c>
      <c r="O2773" s="9">
        <v>1.7488425925925925E-2</v>
      </c>
      <c r="P2773">
        <v>-17</v>
      </c>
      <c r="Q2773">
        <v>-1.1378848728246301E-2</v>
      </c>
      <c r="R2773" t="s">
        <v>23</v>
      </c>
      <c r="S2773">
        <v>50</v>
      </c>
      <c r="T2773" t="s">
        <v>9189</v>
      </c>
      <c r="U2773" t="s">
        <v>4576</v>
      </c>
      <c r="V2773" t="s">
        <v>136</v>
      </c>
      <c r="W2773" t="s">
        <v>4576</v>
      </c>
      <c r="X2773" t="s">
        <v>9198</v>
      </c>
      <c r="Y2773" t="s">
        <v>9166</v>
      </c>
      <c r="Z2773" t="s">
        <v>47</v>
      </c>
      <c r="AA2773" t="s">
        <v>178</v>
      </c>
    </row>
    <row r="2774" spans="1:27" x14ac:dyDescent="0.25">
      <c r="A2774">
        <v>2948</v>
      </c>
      <c r="B2774">
        <v>2773</v>
      </c>
      <c r="C2774" t="s">
        <v>3355</v>
      </c>
      <c r="D2774" t="s">
        <v>15</v>
      </c>
      <c r="E2774" t="s">
        <v>1073</v>
      </c>
      <c r="F2774" t="s">
        <v>536</v>
      </c>
      <c r="G2774" s="4" t="s">
        <v>207</v>
      </c>
      <c r="H2774" s="4">
        <v>3.4803240740740739E-2</v>
      </c>
      <c r="I2774" s="4">
        <v>3.9270833333333331E-2</v>
      </c>
      <c r="J2774" s="4">
        <v>3.4837962962962965E-3</v>
      </c>
      <c r="K2774" s="4">
        <v>1.7673611111111112E-2</v>
      </c>
      <c r="L2774" t="s">
        <v>5209</v>
      </c>
      <c r="M2774" t="s">
        <v>5078</v>
      </c>
      <c r="N2774" s="4">
        <v>1.712962962962963E-2</v>
      </c>
      <c r="O2774" s="9">
        <v>1.712962962962963E-2</v>
      </c>
      <c r="P2774">
        <v>47</v>
      </c>
      <c r="Q2774">
        <v>3.0779305828421699E-2</v>
      </c>
      <c r="R2774" t="s">
        <v>19</v>
      </c>
      <c r="S2774">
        <v>50</v>
      </c>
      <c r="T2774" t="s">
        <v>9188</v>
      </c>
      <c r="U2774" t="s">
        <v>4576</v>
      </c>
      <c r="V2774" t="s">
        <v>165</v>
      </c>
      <c r="W2774" t="s">
        <v>4576</v>
      </c>
      <c r="X2774" t="s">
        <v>9198</v>
      </c>
      <c r="Y2774" t="s">
        <v>9166</v>
      </c>
      <c r="Z2774" t="s">
        <v>47</v>
      </c>
      <c r="AA2774" t="s">
        <v>96</v>
      </c>
    </row>
    <row r="2775" spans="1:27" x14ac:dyDescent="0.25">
      <c r="A2775">
        <v>4861</v>
      </c>
      <c r="B2775">
        <v>2774</v>
      </c>
      <c r="C2775" t="s">
        <v>7766</v>
      </c>
      <c r="D2775" t="s">
        <v>15</v>
      </c>
      <c r="E2775" t="s">
        <v>548</v>
      </c>
      <c r="F2775" t="s">
        <v>2366</v>
      </c>
      <c r="G2775" s="4" t="s">
        <v>2283</v>
      </c>
      <c r="H2775" s="4">
        <v>3.4803240740740739E-2</v>
      </c>
      <c r="I2775" s="4">
        <v>3.8958333333333331E-2</v>
      </c>
      <c r="J2775" s="4">
        <v>3.4837962962962965E-3</v>
      </c>
      <c r="K2775" s="4">
        <v>1.7303240740740741E-2</v>
      </c>
      <c r="L2775" t="s">
        <v>5209</v>
      </c>
      <c r="M2775" t="s">
        <v>4677</v>
      </c>
      <c r="N2775" s="4">
        <v>1.7500000000000002E-2</v>
      </c>
      <c r="O2775" s="9">
        <v>1.7500000000000002E-2</v>
      </c>
      <c r="P2775">
        <v>-17</v>
      </c>
      <c r="Q2775">
        <v>-1.1371237458193999E-2</v>
      </c>
      <c r="R2775" t="s">
        <v>23</v>
      </c>
      <c r="S2775">
        <v>50</v>
      </c>
      <c r="T2775" t="s">
        <v>9188</v>
      </c>
      <c r="U2775" t="s">
        <v>4576</v>
      </c>
      <c r="V2775" t="s">
        <v>9187</v>
      </c>
      <c r="W2775" t="s">
        <v>4576</v>
      </c>
      <c r="X2775" t="s">
        <v>9198</v>
      </c>
      <c r="Y2775" t="s">
        <v>9166</v>
      </c>
      <c r="Z2775" t="s">
        <v>47</v>
      </c>
      <c r="AA2775" t="s">
        <v>180</v>
      </c>
    </row>
    <row r="2776" spans="1:27" x14ac:dyDescent="0.25">
      <c r="A2776">
        <v>4606</v>
      </c>
      <c r="B2776">
        <v>2775</v>
      </c>
      <c r="C2776" t="s">
        <v>3356</v>
      </c>
      <c r="D2776" t="s">
        <v>15</v>
      </c>
      <c r="F2776" t="s">
        <v>82</v>
      </c>
      <c r="G2776" s="4" t="s">
        <v>207</v>
      </c>
      <c r="H2776" s="4">
        <v>3.4803240740740739E-2</v>
      </c>
      <c r="I2776" s="4">
        <v>3.8726851851851853E-2</v>
      </c>
      <c r="J2776" s="4">
        <v>3.4837962962962965E-3</v>
      </c>
      <c r="K2776" s="4">
        <v>1.7361111111111112E-2</v>
      </c>
      <c r="L2776" t="s">
        <v>5209</v>
      </c>
      <c r="M2776" t="s">
        <v>5210</v>
      </c>
      <c r="N2776" s="4">
        <v>1.744212962962963E-2</v>
      </c>
      <c r="O2776" s="9">
        <v>1.744212962962963E-2</v>
      </c>
      <c r="P2776">
        <v>-7</v>
      </c>
      <c r="Q2776">
        <v>-4.6666666666666697E-3</v>
      </c>
      <c r="R2776" t="s">
        <v>23</v>
      </c>
      <c r="S2776">
        <v>50</v>
      </c>
      <c r="T2776" t="s">
        <v>9188</v>
      </c>
      <c r="U2776" t="s">
        <v>4579</v>
      </c>
      <c r="V2776" t="s">
        <v>165</v>
      </c>
      <c r="W2776" t="s">
        <v>4576</v>
      </c>
      <c r="X2776" t="s">
        <v>9198</v>
      </c>
      <c r="Y2776" t="s">
        <v>9166</v>
      </c>
      <c r="Z2776" t="s">
        <v>47</v>
      </c>
      <c r="AA2776" t="s">
        <v>9171</v>
      </c>
    </row>
    <row r="2777" spans="1:27" x14ac:dyDescent="0.25">
      <c r="A2777">
        <v>4791</v>
      </c>
      <c r="B2777">
        <v>2776</v>
      </c>
      <c r="C2777" t="s">
        <v>7632</v>
      </c>
      <c r="D2777" t="s">
        <v>15</v>
      </c>
      <c r="E2777" t="s">
        <v>1474</v>
      </c>
      <c r="F2777" t="s">
        <v>847</v>
      </c>
      <c r="G2777" s="4" t="s">
        <v>30</v>
      </c>
      <c r="H2777" s="4">
        <v>3.4814814814814812E-2</v>
      </c>
      <c r="I2777" s="4">
        <v>3.9050925925925926E-2</v>
      </c>
      <c r="J2777" s="4">
        <v>3.4837962962962965E-3</v>
      </c>
      <c r="K2777" s="4">
        <v>1.7696759259259259E-2</v>
      </c>
      <c r="L2777" t="s">
        <v>5867</v>
      </c>
      <c r="M2777" t="s">
        <v>6012</v>
      </c>
      <c r="N2777" s="4">
        <v>1.7118055555555556E-2</v>
      </c>
      <c r="O2777" s="9">
        <v>1.7118055555555556E-2</v>
      </c>
      <c r="P2777">
        <v>50</v>
      </c>
      <c r="Q2777">
        <v>3.2701111837802499E-2</v>
      </c>
      <c r="R2777" t="s">
        <v>19</v>
      </c>
      <c r="S2777">
        <v>50</v>
      </c>
      <c r="T2777" t="s">
        <v>9188</v>
      </c>
      <c r="U2777" t="s">
        <v>4576</v>
      </c>
      <c r="V2777" t="s">
        <v>75</v>
      </c>
      <c r="W2777" t="s">
        <v>4576</v>
      </c>
      <c r="X2777" t="s">
        <v>9198</v>
      </c>
      <c r="Y2777" t="s">
        <v>9166</v>
      </c>
      <c r="Z2777" t="s">
        <v>47</v>
      </c>
      <c r="AA2777" t="s">
        <v>101</v>
      </c>
    </row>
    <row r="2778" spans="1:27" x14ac:dyDescent="0.25">
      <c r="A2778">
        <v>2454</v>
      </c>
      <c r="B2778">
        <v>2777</v>
      </c>
      <c r="C2778" t="s">
        <v>3357</v>
      </c>
      <c r="D2778" t="s">
        <v>15</v>
      </c>
      <c r="E2778" t="s">
        <v>1368</v>
      </c>
      <c r="F2778" t="s">
        <v>260</v>
      </c>
      <c r="G2778" s="4" t="s">
        <v>1011</v>
      </c>
      <c r="H2778" s="4">
        <v>3.4814814814814812E-2</v>
      </c>
      <c r="I2778" s="4">
        <v>3.8587962962962963E-2</v>
      </c>
      <c r="J2778" s="4">
        <v>3.4837962962962965E-3</v>
      </c>
      <c r="K2778" s="4">
        <v>1.7743055555555557E-2</v>
      </c>
      <c r="L2778" t="s">
        <v>5867</v>
      </c>
      <c r="M2778" t="s">
        <v>5876</v>
      </c>
      <c r="N2778" s="4">
        <v>1.7071759259259259E-2</v>
      </c>
      <c r="O2778" s="9">
        <v>1.7071759259259259E-2</v>
      </c>
      <c r="P2778">
        <v>58</v>
      </c>
      <c r="Q2778">
        <v>3.7834311806914503E-2</v>
      </c>
      <c r="R2778" t="s">
        <v>19</v>
      </c>
      <c r="S2778">
        <v>50</v>
      </c>
      <c r="T2778" t="s">
        <v>9189</v>
      </c>
      <c r="U2778" t="s">
        <v>4576</v>
      </c>
      <c r="V2778" t="s">
        <v>136</v>
      </c>
      <c r="W2778" t="s">
        <v>4576</v>
      </c>
      <c r="X2778" t="s">
        <v>9198</v>
      </c>
      <c r="Y2778" t="s">
        <v>9166</v>
      </c>
      <c r="Z2778" t="s">
        <v>47</v>
      </c>
      <c r="AA2778" t="s">
        <v>114</v>
      </c>
    </row>
    <row r="2779" spans="1:27" x14ac:dyDescent="0.25">
      <c r="A2779">
        <v>652</v>
      </c>
      <c r="B2779">
        <v>2778</v>
      </c>
      <c r="C2779" t="s">
        <v>8015</v>
      </c>
      <c r="D2779" t="s">
        <v>15</v>
      </c>
      <c r="E2779" t="s">
        <v>3358</v>
      </c>
      <c r="F2779" t="s">
        <v>3359</v>
      </c>
      <c r="G2779" s="4" t="s">
        <v>1011</v>
      </c>
      <c r="H2779" s="4">
        <v>3.4814814814814812E-2</v>
      </c>
      <c r="I2779" s="4">
        <v>3.9120370370370368E-2</v>
      </c>
      <c r="J2779" s="4">
        <v>3.4837962962962965E-3</v>
      </c>
      <c r="K2779" s="4">
        <v>1.7233796296296296E-2</v>
      </c>
      <c r="L2779" t="s">
        <v>5867</v>
      </c>
      <c r="M2779" t="s">
        <v>5539</v>
      </c>
      <c r="N2779" s="4">
        <v>1.758101851851852E-2</v>
      </c>
      <c r="O2779" s="9">
        <v>1.758101851851852E-2</v>
      </c>
      <c r="P2779">
        <v>-30</v>
      </c>
      <c r="Q2779">
        <v>-2.0147750167897899E-2</v>
      </c>
      <c r="R2779" t="s">
        <v>43</v>
      </c>
      <c r="S2779">
        <v>50</v>
      </c>
      <c r="T2779" t="s">
        <v>9189</v>
      </c>
      <c r="U2779" t="s">
        <v>4576</v>
      </c>
      <c r="V2779" t="s">
        <v>136</v>
      </c>
      <c r="W2779" t="s">
        <v>4576</v>
      </c>
      <c r="X2779" t="s">
        <v>9198</v>
      </c>
      <c r="Y2779" t="s">
        <v>9166</v>
      </c>
      <c r="Z2779" t="s">
        <v>47</v>
      </c>
      <c r="AA2779" t="s">
        <v>161</v>
      </c>
    </row>
    <row r="2780" spans="1:27" x14ac:dyDescent="0.25">
      <c r="A2780">
        <v>5485</v>
      </c>
      <c r="B2780">
        <v>2779</v>
      </c>
      <c r="C2780" t="s">
        <v>3360</v>
      </c>
      <c r="D2780" t="s">
        <v>15</v>
      </c>
      <c r="F2780" t="s">
        <v>74</v>
      </c>
      <c r="G2780" s="4" t="s">
        <v>685</v>
      </c>
      <c r="H2780" s="4">
        <v>3.4814814814814812E-2</v>
      </c>
      <c r="I2780" s="4">
        <v>3.8819444444444441E-2</v>
      </c>
      <c r="J2780" s="4">
        <v>3.4837962962962965E-3</v>
      </c>
      <c r="K2780" s="4">
        <v>1.7349537037037038E-2</v>
      </c>
      <c r="L2780" t="s">
        <v>5867</v>
      </c>
      <c r="M2780" t="s">
        <v>5052</v>
      </c>
      <c r="N2780" s="4">
        <v>1.7465277777777777E-2</v>
      </c>
      <c r="O2780" s="9">
        <v>1.7465277777777777E-2</v>
      </c>
      <c r="P2780">
        <v>-10</v>
      </c>
      <c r="Q2780">
        <v>-6.6711140760507001E-3</v>
      </c>
      <c r="R2780" t="s">
        <v>23</v>
      </c>
      <c r="S2780">
        <v>50</v>
      </c>
      <c r="T2780" t="s">
        <v>9188</v>
      </c>
      <c r="U2780" t="s">
        <v>4579</v>
      </c>
      <c r="V2780" t="s">
        <v>62</v>
      </c>
      <c r="W2780" t="s">
        <v>4576</v>
      </c>
      <c r="X2780" t="s">
        <v>9198</v>
      </c>
      <c r="Y2780" t="s">
        <v>9166</v>
      </c>
      <c r="Z2780" t="s">
        <v>47</v>
      </c>
      <c r="AA2780" t="s">
        <v>191</v>
      </c>
    </row>
    <row r="2781" spans="1:27" x14ac:dyDescent="0.25">
      <c r="A2781">
        <v>4796</v>
      </c>
      <c r="B2781">
        <v>2780</v>
      </c>
      <c r="C2781" t="s">
        <v>3361</v>
      </c>
      <c r="D2781" t="s">
        <v>15</v>
      </c>
      <c r="F2781" t="s">
        <v>54</v>
      </c>
      <c r="G2781" s="4" t="s">
        <v>135</v>
      </c>
      <c r="H2781" s="4">
        <v>3.4826388888888886E-2</v>
      </c>
      <c r="I2781" s="4">
        <v>3.8703703703703705E-2</v>
      </c>
      <c r="J2781" s="4">
        <v>3.4837962962962965E-3</v>
      </c>
      <c r="K2781" s="4">
        <v>1.7407407407407406E-2</v>
      </c>
      <c r="L2781" t="s">
        <v>6940</v>
      </c>
      <c r="M2781" t="s">
        <v>5548</v>
      </c>
      <c r="N2781" s="4">
        <v>1.7418981481481483E-2</v>
      </c>
      <c r="O2781" s="9">
        <v>1.7418981481481483E-2</v>
      </c>
      <c r="P2781">
        <v>-1</v>
      </c>
      <c r="Q2781">
        <v>-6.6489361702127701E-4</v>
      </c>
      <c r="R2781" t="s">
        <v>23</v>
      </c>
      <c r="S2781">
        <v>50</v>
      </c>
      <c r="T2781" t="s">
        <v>9188</v>
      </c>
      <c r="U2781" t="s">
        <v>4579</v>
      </c>
      <c r="V2781" t="s">
        <v>136</v>
      </c>
      <c r="W2781" t="s">
        <v>4576</v>
      </c>
      <c r="X2781" t="s">
        <v>9198</v>
      </c>
      <c r="Y2781" t="s">
        <v>9166</v>
      </c>
      <c r="Z2781" t="s">
        <v>47</v>
      </c>
      <c r="AA2781" t="s">
        <v>9172</v>
      </c>
    </row>
    <row r="2782" spans="1:27" x14ac:dyDescent="0.25">
      <c r="A2782">
        <v>822</v>
      </c>
      <c r="B2782">
        <v>2781</v>
      </c>
      <c r="C2782" t="s">
        <v>3362</v>
      </c>
      <c r="D2782" t="s">
        <v>15</v>
      </c>
      <c r="E2782" t="s">
        <v>3363</v>
      </c>
      <c r="F2782" t="s">
        <v>82</v>
      </c>
      <c r="G2782" s="4" t="s">
        <v>2320</v>
      </c>
      <c r="H2782" s="4">
        <v>3.4826388888888886E-2</v>
      </c>
      <c r="I2782" s="4">
        <v>3.8819444444444441E-2</v>
      </c>
      <c r="J2782" s="4">
        <v>3.4837962962962965E-3</v>
      </c>
      <c r="K2782" s="4">
        <v>1.7372685185185185E-2</v>
      </c>
      <c r="L2782" t="s">
        <v>6940</v>
      </c>
      <c r="M2782" t="s">
        <v>4862</v>
      </c>
      <c r="N2782" s="4">
        <v>1.7453703703703704E-2</v>
      </c>
      <c r="O2782" s="9">
        <v>1.7453703703703704E-2</v>
      </c>
      <c r="P2782">
        <v>-7</v>
      </c>
      <c r="Q2782">
        <v>-4.6635576282478301E-3</v>
      </c>
      <c r="R2782" t="s">
        <v>23</v>
      </c>
      <c r="S2782">
        <v>50</v>
      </c>
      <c r="T2782" t="s">
        <v>9189</v>
      </c>
      <c r="U2782" t="s">
        <v>4576</v>
      </c>
      <c r="V2782" t="s">
        <v>62</v>
      </c>
      <c r="W2782" t="s">
        <v>4576</v>
      </c>
      <c r="X2782" t="s">
        <v>9198</v>
      </c>
      <c r="Y2782" t="s">
        <v>9166</v>
      </c>
      <c r="Z2782" t="s">
        <v>47</v>
      </c>
      <c r="AA2782" t="s">
        <v>9177</v>
      </c>
    </row>
    <row r="2783" spans="1:27" x14ac:dyDescent="0.25">
      <c r="A2783">
        <v>816</v>
      </c>
      <c r="B2783">
        <v>2782</v>
      </c>
      <c r="C2783" t="s">
        <v>5062</v>
      </c>
      <c r="D2783" t="s">
        <v>15</v>
      </c>
      <c r="F2783" t="s">
        <v>82</v>
      </c>
      <c r="G2783" s="4" t="s">
        <v>135</v>
      </c>
      <c r="H2783" s="4">
        <v>3.4837962962962966E-2</v>
      </c>
      <c r="I2783" s="4">
        <v>3.861111111111111E-2</v>
      </c>
      <c r="J2783" s="4">
        <v>3.4837962962962965E-3</v>
      </c>
      <c r="K2783" s="4">
        <v>1.7569444444444443E-2</v>
      </c>
      <c r="L2783" t="s">
        <v>5063</v>
      </c>
      <c r="M2783" t="s">
        <v>5064</v>
      </c>
      <c r="N2783" s="4">
        <v>1.726851851851852E-2</v>
      </c>
      <c r="O2783" s="9">
        <v>1.726851851851852E-2</v>
      </c>
      <c r="P2783">
        <v>26</v>
      </c>
      <c r="Q2783">
        <v>1.7127799736495398E-2</v>
      </c>
      <c r="R2783" t="s">
        <v>23</v>
      </c>
      <c r="S2783">
        <v>50</v>
      </c>
      <c r="T2783" t="s">
        <v>9188</v>
      </c>
      <c r="U2783" t="s">
        <v>4579</v>
      </c>
      <c r="V2783" t="s">
        <v>136</v>
      </c>
      <c r="W2783" t="s">
        <v>4576</v>
      </c>
      <c r="X2783" t="s">
        <v>9198</v>
      </c>
      <c r="Y2783" t="s">
        <v>9166</v>
      </c>
      <c r="Z2783" t="s">
        <v>47</v>
      </c>
      <c r="AA2783" t="s">
        <v>69</v>
      </c>
    </row>
    <row r="2784" spans="1:27" x14ac:dyDescent="0.25">
      <c r="A2784">
        <v>2661</v>
      </c>
      <c r="B2784">
        <v>2783</v>
      </c>
      <c r="C2784" t="s">
        <v>3364</v>
      </c>
      <c r="D2784" t="s">
        <v>15</v>
      </c>
      <c r="F2784" t="s">
        <v>82</v>
      </c>
      <c r="G2784" s="4" t="s">
        <v>135</v>
      </c>
      <c r="H2784" s="4">
        <v>3.484953703703704E-2</v>
      </c>
      <c r="I2784" s="4">
        <v>3.8564814814814816E-2</v>
      </c>
      <c r="J2784" s="4">
        <v>3.4837962962962965E-3</v>
      </c>
      <c r="K2784" s="4">
        <v>1.7141203703703704E-2</v>
      </c>
      <c r="L2784" t="s">
        <v>5065</v>
      </c>
      <c r="M2784" t="s">
        <v>5057</v>
      </c>
      <c r="N2784" s="4">
        <v>1.7708333333333333E-2</v>
      </c>
      <c r="O2784" s="9">
        <v>1.7708333333333333E-2</v>
      </c>
      <c r="P2784">
        <v>-49</v>
      </c>
      <c r="Q2784">
        <v>-3.30857528696826E-2</v>
      </c>
      <c r="R2784" t="s">
        <v>43</v>
      </c>
      <c r="S2784">
        <v>50</v>
      </c>
      <c r="T2784" t="s">
        <v>9188</v>
      </c>
      <c r="U2784" t="s">
        <v>4579</v>
      </c>
      <c r="V2784" t="s">
        <v>136</v>
      </c>
      <c r="W2784" t="s">
        <v>4576</v>
      </c>
      <c r="X2784" t="s">
        <v>9198</v>
      </c>
      <c r="Y2784" t="s">
        <v>9166</v>
      </c>
      <c r="Z2784" t="s">
        <v>47</v>
      </c>
      <c r="AA2784" t="s">
        <v>139</v>
      </c>
    </row>
    <row r="2785" spans="1:27" x14ac:dyDescent="0.25">
      <c r="A2785">
        <v>1399</v>
      </c>
      <c r="B2785">
        <v>2784</v>
      </c>
      <c r="C2785" t="s">
        <v>5540</v>
      </c>
      <c r="D2785" t="s">
        <v>15</v>
      </c>
      <c r="F2785" t="s">
        <v>82</v>
      </c>
      <c r="G2785" s="4" t="s">
        <v>30</v>
      </c>
      <c r="H2785" s="4">
        <v>3.484953703703704E-2</v>
      </c>
      <c r="I2785" s="4">
        <v>4.1712962962962966E-2</v>
      </c>
      <c r="J2785" s="4">
        <v>3.4837962962962965E-3</v>
      </c>
      <c r="K2785" s="4">
        <v>1.7256944444444443E-2</v>
      </c>
      <c r="L2785" t="s">
        <v>5065</v>
      </c>
      <c r="M2785" t="s">
        <v>5041</v>
      </c>
      <c r="N2785" s="4">
        <v>1.7592592592592594E-2</v>
      </c>
      <c r="O2785" s="9">
        <v>1.7592592592592594E-2</v>
      </c>
      <c r="P2785">
        <v>-29</v>
      </c>
      <c r="Q2785">
        <v>-1.9450033534540601E-2</v>
      </c>
      <c r="R2785" t="s">
        <v>23</v>
      </c>
      <c r="S2785">
        <v>50</v>
      </c>
      <c r="T2785" t="s">
        <v>9188</v>
      </c>
      <c r="U2785" t="s">
        <v>4579</v>
      </c>
      <c r="V2785" t="s">
        <v>75</v>
      </c>
      <c r="W2785" t="s">
        <v>4576</v>
      </c>
      <c r="X2785" t="s">
        <v>9198</v>
      </c>
      <c r="Y2785" t="s">
        <v>9166</v>
      </c>
      <c r="Z2785" t="s">
        <v>47</v>
      </c>
      <c r="AA2785" t="s">
        <v>168</v>
      </c>
    </row>
    <row r="2786" spans="1:27" x14ac:dyDescent="0.25">
      <c r="A2786">
        <v>5034</v>
      </c>
      <c r="B2786">
        <v>2785</v>
      </c>
      <c r="C2786" t="s">
        <v>3365</v>
      </c>
      <c r="D2786" t="s">
        <v>15</v>
      </c>
      <c r="E2786" t="s">
        <v>3366</v>
      </c>
      <c r="F2786" t="s">
        <v>2682</v>
      </c>
      <c r="G2786" s="4" t="s">
        <v>135</v>
      </c>
      <c r="H2786" s="4">
        <v>3.484953703703704E-2</v>
      </c>
      <c r="I2786" s="4">
        <v>3.9143518518518522E-2</v>
      </c>
      <c r="J2786" s="4">
        <v>3.4837962962962965E-3</v>
      </c>
      <c r="K2786" s="4">
        <v>1.7719907407407406E-2</v>
      </c>
      <c r="L2786" t="s">
        <v>5065</v>
      </c>
      <c r="M2786" t="s">
        <v>4876</v>
      </c>
      <c r="N2786" s="4">
        <v>1.712962962962963E-2</v>
      </c>
      <c r="O2786" s="9">
        <v>1.712962962962963E-2</v>
      </c>
      <c r="P2786">
        <v>51</v>
      </c>
      <c r="Q2786">
        <v>3.3311561071195303E-2</v>
      </c>
      <c r="R2786" t="s">
        <v>19</v>
      </c>
      <c r="S2786">
        <v>50</v>
      </c>
      <c r="T2786" t="s">
        <v>9188</v>
      </c>
      <c r="U2786" t="s">
        <v>4576</v>
      </c>
      <c r="V2786" t="s">
        <v>136</v>
      </c>
      <c r="W2786" t="s">
        <v>4576</v>
      </c>
      <c r="X2786" t="s">
        <v>9198</v>
      </c>
      <c r="Y2786" t="s">
        <v>9166</v>
      </c>
      <c r="Z2786" t="s">
        <v>47</v>
      </c>
      <c r="AA2786" t="s">
        <v>107</v>
      </c>
    </row>
    <row r="2787" spans="1:27" x14ac:dyDescent="0.25">
      <c r="A2787">
        <v>3261</v>
      </c>
      <c r="B2787">
        <v>2786</v>
      </c>
      <c r="C2787" t="s">
        <v>8177</v>
      </c>
      <c r="D2787" t="s">
        <v>15</v>
      </c>
      <c r="E2787" t="s">
        <v>1563</v>
      </c>
      <c r="F2787" t="s">
        <v>3367</v>
      </c>
      <c r="G2787" s="4" t="s">
        <v>135</v>
      </c>
      <c r="H2787" s="4">
        <v>3.484953703703704E-2</v>
      </c>
      <c r="I2787" s="4">
        <v>3.650462962962963E-2</v>
      </c>
      <c r="J2787" s="4">
        <v>3.4837962962962965E-3</v>
      </c>
      <c r="K2787" s="4">
        <v>1.7280092592592593E-2</v>
      </c>
      <c r="L2787" t="s">
        <v>5065</v>
      </c>
      <c r="M2787" t="s">
        <v>5208</v>
      </c>
      <c r="N2787" s="4">
        <v>1.7569444444444443E-2</v>
      </c>
      <c r="O2787" s="9">
        <v>1.7569444444444443E-2</v>
      </c>
      <c r="P2787">
        <v>-25</v>
      </c>
      <c r="Q2787">
        <v>-1.6744809109176199E-2</v>
      </c>
      <c r="R2787" t="s">
        <v>23</v>
      </c>
      <c r="S2787">
        <v>50</v>
      </c>
      <c r="T2787" t="s">
        <v>9188</v>
      </c>
      <c r="U2787" t="s">
        <v>4576</v>
      </c>
      <c r="V2787" t="s">
        <v>136</v>
      </c>
      <c r="W2787" t="s">
        <v>4576</v>
      </c>
      <c r="X2787" t="s">
        <v>9198</v>
      </c>
      <c r="Y2787" t="s">
        <v>9166</v>
      </c>
      <c r="Z2787" t="s">
        <v>47</v>
      </c>
      <c r="AA2787" t="s">
        <v>175</v>
      </c>
    </row>
    <row r="2788" spans="1:27" x14ac:dyDescent="0.25">
      <c r="A2788">
        <v>3514</v>
      </c>
      <c r="B2788">
        <v>2787</v>
      </c>
      <c r="C2788" t="s">
        <v>3368</v>
      </c>
      <c r="D2788" t="s">
        <v>15</v>
      </c>
      <c r="E2788" t="s">
        <v>627</v>
      </c>
      <c r="F2788" t="s">
        <v>3369</v>
      </c>
      <c r="G2788" s="4" t="s">
        <v>186</v>
      </c>
      <c r="H2788" s="4">
        <v>3.4861111111111114E-2</v>
      </c>
      <c r="I2788" s="4">
        <v>3.8680555555555558E-2</v>
      </c>
      <c r="J2788" s="4">
        <v>3.4837962962962965E-3</v>
      </c>
      <c r="K2788" s="4">
        <v>1.7430555555555557E-2</v>
      </c>
      <c r="L2788" t="s">
        <v>6401</v>
      </c>
      <c r="M2788" t="s">
        <v>6408</v>
      </c>
      <c r="N2788" s="4">
        <v>1.7430555555555557E-2</v>
      </c>
      <c r="O2788" s="9">
        <v>1.7430555555555557E-2</v>
      </c>
      <c r="P2788">
        <v>0</v>
      </c>
      <c r="Q2788">
        <v>0</v>
      </c>
      <c r="R2788" t="s">
        <v>23</v>
      </c>
      <c r="S2788">
        <v>50</v>
      </c>
      <c r="T2788" t="s">
        <v>9189</v>
      </c>
      <c r="U2788" t="s">
        <v>4576</v>
      </c>
      <c r="V2788" t="s">
        <v>105</v>
      </c>
      <c r="W2788" t="s">
        <v>4576</v>
      </c>
      <c r="X2788" t="s">
        <v>9198</v>
      </c>
      <c r="Y2788" t="s">
        <v>9166</v>
      </c>
      <c r="Z2788" t="s">
        <v>47</v>
      </c>
      <c r="AA2788" t="s">
        <v>9179</v>
      </c>
    </row>
    <row r="2789" spans="1:27" x14ac:dyDescent="0.25">
      <c r="A2789">
        <v>1092</v>
      </c>
      <c r="B2789">
        <v>2788</v>
      </c>
      <c r="C2789" t="s">
        <v>8178</v>
      </c>
      <c r="D2789" t="s">
        <v>15</v>
      </c>
      <c r="E2789" t="s">
        <v>3370</v>
      </c>
      <c r="F2789" t="s">
        <v>3371</v>
      </c>
      <c r="G2789" s="4" t="s">
        <v>135</v>
      </c>
      <c r="H2789" s="4">
        <v>3.4861111111111114E-2</v>
      </c>
      <c r="I2789" s="4">
        <v>3.6446759259259262E-2</v>
      </c>
      <c r="J2789" s="4">
        <v>3.4837962962962965E-3</v>
      </c>
      <c r="K2789" s="4">
        <v>1.7349537037037038E-2</v>
      </c>
      <c r="L2789" t="s">
        <v>6401</v>
      </c>
      <c r="M2789" t="s">
        <v>5052</v>
      </c>
      <c r="N2789" s="4">
        <v>1.7511574074074075E-2</v>
      </c>
      <c r="O2789" s="9">
        <v>1.7511574074074075E-2</v>
      </c>
      <c r="P2789">
        <v>-14</v>
      </c>
      <c r="Q2789">
        <v>-9.3395597064709797E-3</v>
      </c>
      <c r="R2789" t="s">
        <v>23</v>
      </c>
      <c r="S2789">
        <v>50</v>
      </c>
      <c r="T2789" t="s">
        <v>9188</v>
      </c>
      <c r="U2789" t="s">
        <v>4576</v>
      </c>
      <c r="V2789" t="s">
        <v>136</v>
      </c>
      <c r="W2789" t="s">
        <v>4576</v>
      </c>
      <c r="X2789" t="s">
        <v>9198</v>
      </c>
      <c r="Y2789" t="s">
        <v>9166</v>
      </c>
      <c r="Z2789" t="s">
        <v>47</v>
      </c>
      <c r="AA2789" t="s">
        <v>191</v>
      </c>
    </row>
    <row r="2790" spans="1:27" x14ac:dyDescent="0.25">
      <c r="A2790">
        <v>2265</v>
      </c>
      <c r="B2790">
        <v>2789</v>
      </c>
      <c r="C2790" t="s">
        <v>3372</v>
      </c>
      <c r="D2790" t="s">
        <v>15</v>
      </c>
      <c r="F2790" t="s">
        <v>88</v>
      </c>
      <c r="G2790" s="4" t="s">
        <v>151</v>
      </c>
      <c r="H2790" s="4">
        <v>3.4861111111111114E-2</v>
      </c>
      <c r="I2790" s="4">
        <v>3.8900462962962963E-2</v>
      </c>
      <c r="J2790" s="4">
        <v>3.4837962962962965E-3</v>
      </c>
      <c r="K2790" s="4">
        <v>1.7164351851851851E-2</v>
      </c>
      <c r="L2790" t="s">
        <v>6401</v>
      </c>
      <c r="M2790" t="s">
        <v>4870</v>
      </c>
      <c r="N2790" s="4">
        <v>1.7696759259259259E-2</v>
      </c>
      <c r="O2790" s="9">
        <v>1.7696759259259259E-2</v>
      </c>
      <c r="P2790">
        <v>-46</v>
      </c>
      <c r="Q2790">
        <v>-3.1018206338502999E-2</v>
      </c>
      <c r="R2790" t="s">
        <v>43</v>
      </c>
      <c r="S2790">
        <v>50</v>
      </c>
      <c r="T2790" t="s">
        <v>9189</v>
      </c>
      <c r="U2790" t="s">
        <v>4579</v>
      </c>
      <c r="V2790" t="s">
        <v>75</v>
      </c>
      <c r="W2790" t="s">
        <v>4576</v>
      </c>
      <c r="X2790" t="s">
        <v>9198</v>
      </c>
      <c r="Y2790" t="s">
        <v>9166</v>
      </c>
      <c r="Z2790" t="s">
        <v>47</v>
      </c>
      <c r="AA2790" t="s">
        <v>144</v>
      </c>
    </row>
    <row r="2791" spans="1:27" x14ac:dyDescent="0.25">
      <c r="A2791">
        <v>512</v>
      </c>
      <c r="B2791">
        <v>2790</v>
      </c>
      <c r="C2791" t="s">
        <v>8016</v>
      </c>
      <c r="D2791" t="s">
        <v>15</v>
      </c>
      <c r="E2791" t="s">
        <v>1102</v>
      </c>
      <c r="F2791" t="s">
        <v>3373</v>
      </c>
      <c r="G2791" s="4" t="s">
        <v>1011</v>
      </c>
      <c r="H2791" s="4">
        <v>3.4872685185185187E-2</v>
      </c>
      <c r="I2791" s="4">
        <v>3.8761574074074073E-2</v>
      </c>
      <c r="J2791" s="4">
        <v>3.4837962962962965E-3</v>
      </c>
      <c r="K2791" s="4">
        <v>1.7256944444444443E-2</v>
      </c>
      <c r="L2791" t="s">
        <v>4869</v>
      </c>
      <c r="M2791" t="s">
        <v>5041</v>
      </c>
      <c r="N2791" s="4">
        <v>1.7615740740740741E-2</v>
      </c>
      <c r="O2791" s="9">
        <v>1.7615740740740741E-2</v>
      </c>
      <c r="P2791">
        <v>-31</v>
      </c>
      <c r="Q2791">
        <v>-2.0791415157612299E-2</v>
      </c>
      <c r="R2791" t="s">
        <v>43</v>
      </c>
      <c r="S2791">
        <v>50</v>
      </c>
      <c r="T2791" t="s">
        <v>9189</v>
      </c>
      <c r="U2791" t="s">
        <v>4576</v>
      </c>
      <c r="V2791" t="s">
        <v>136</v>
      </c>
      <c r="W2791" t="s">
        <v>4576</v>
      </c>
      <c r="X2791" t="s">
        <v>9198</v>
      </c>
      <c r="Y2791" t="s">
        <v>9166</v>
      </c>
      <c r="Z2791" t="s">
        <v>47</v>
      </c>
      <c r="AA2791" t="s">
        <v>168</v>
      </c>
    </row>
    <row r="2792" spans="1:27" x14ac:dyDescent="0.25">
      <c r="A2792">
        <v>3658</v>
      </c>
      <c r="B2792">
        <v>2791</v>
      </c>
      <c r="C2792" t="s">
        <v>3374</v>
      </c>
      <c r="D2792" t="s">
        <v>15</v>
      </c>
      <c r="E2792" t="s">
        <v>947</v>
      </c>
      <c r="F2792" t="s">
        <v>264</v>
      </c>
      <c r="G2792" s="4" t="s">
        <v>1011</v>
      </c>
      <c r="H2792" s="4">
        <v>3.4872685185185187E-2</v>
      </c>
      <c r="I2792" s="4">
        <v>3.8599537037037036E-2</v>
      </c>
      <c r="J2792" s="4">
        <v>3.4837962962962965E-3</v>
      </c>
      <c r="K2792" s="4">
        <v>1.7418981481481483E-2</v>
      </c>
      <c r="L2792" t="s">
        <v>4869</v>
      </c>
      <c r="M2792" t="s">
        <v>4865</v>
      </c>
      <c r="N2792" s="4">
        <v>1.7453703703703704E-2</v>
      </c>
      <c r="O2792" s="9">
        <v>1.7453703703703704E-2</v>
      </c>
      <c r="P2792">
        <v>-3</v>
      </c>
      <c r="Q2792">
        <v>-1.9933554817275702E-3</v>
      </c>
      <c r="R2792" t="s">
        <v>23</v>
      </c>
      <c r="S2792">
        <v>50</v>
      </c>
      <c r="T2792" t="s">
        <v>9189</v>
      </c>
      <c r="U2792" t="s">
        <v>4576</v>
      </c>
      <c r="V2792" t="s">
        <v>136</v>
      </c>
      <c r="W2792" t="s">
        <v>4576</v>
      </c>
      <c r="X2792" t="s">
        <v>9198</v>
      </c>
      <c r="Y2792" t="s">
        <v>9166</v>
      </c>
      <c r="Z2792" t="s">
        <v>47</v>
      </c>
      <c r="AA2792" t="s">
        <v>9176</v>
      </c>
    </row>
    <row r="2793" spans="1:27" x14ac:dyDescent="0.25">
      <c r="A2793">
        <v>1108</v>
      </c>
      <c r="B2793">
        <v>2792</v>
      </c>
      <c r="C2793" t="s">
        <v>4868</v>
      </c>
      <c r="D2793" t="s">
        <v>15</v>
      </c>
      <c r="F2793" t="s">
        <v>82</v>
      </c>
      <c r="G2793" s="4" t="s">
        <v>18</v>
      </c>
      <c r="H2793" s="4">
        <v>3.4872685185185187E-2</v>
      </c>
      <c r="I2793" s="4">
        <v>3.6446759259259262E-2</v>
      </c>
      <c r="J2793" s="4">
        <v>3.4837962962962965E-3</v>
      </c>
      <c r="K2793" s="4">
        <v>1.7164351851851851E-2</v>
      </c>
      <c r="L2793" t="s">
        <v>4869</v>
      </c>
      <c r="M2793" t="s">
        <v>4870</v>
      </c>
      <c r="N2793" s="4">
        <v>1.7708333333333333E-2</v>
      </c>
      <c r="O2793" s="9">
        <v>1.7708333333333333E-2</v>
      </c>
      <c r="P2793">
        <v>-47</v>
      </c>
      <c r="Q2793">
        <v>-3.16925151719488E-2</v>
      </c>
      <c r="R2793" t="s">
        <v>43</v>
      </c>
      <c r="S2793">
        <v>50</v>
      </c>
      <c r="T2793" t="s">
        <v>9188</v>
      </c>
      <c r="U2793" t="s">
        <v>4579</v>
      </c>
      <c r="V2793" t="s">
        <v>105</v>
      </c>
      <c r="W2793" t="s">
        <v>4576</v>
      </c>
      <c r="X2793" t="s">
        <v>9198</v>
      </c>
      <c r="Y2793" t="s">
        <v>9166</v>
      </c>
      <c r="Z2793" t="s">
        <v>47</v>
      </c>
      <c r="AA2793" t="s">
        <v>144</v>
      </c>
    </row>
    <row r="2794" spans="1:27" x14ac:dyDescent="0.25">
      <c r="A2794">
        <v>6095</v>
      </c>
      <c r="B2794">
        <v>2793</v>
      </c>
      <c r="C2794" t="s">
        <v>3375</v>
      </c>
      <c r="D2794" t="s">
        <v>15</v>
      </c>
      <c r="F2794" t="s">
        <v>3000</v>
      </c>
      <c r="G2794" s="4" t="s">
        <v>30</v>
      </c>
      <c r="H2794" s="4">
        <v>3.4872685185185187E-2</v>
      </c>
      <c r="I2794" s="4">
        <v>3.8946759259259257E-2</v>
      </c>
      <c r="J2794" s="4">
        <v>3.4837962962962965E-3</v>
      </c>
      <c r="K2794" s="4">
        <v>1.7384259259259259E-2</v>
      </c>
      <c r="L2794" t="s">
        <v>4869</v>
      </c>
      <c r="M2794" t="s">
        <v>4881</v>
      </c>
      <c r="N2794" s="4">
        <v>1.7488425925925925E-2</v>
      </c>
      <c r="O2794" s="9">
        <v>1.7488425925925925E-2</v>
      </c>
      <c r="P2794">
        <v>-9</v>
      </c>
      <c r="Q2794">
        <v>-5.9920106524633801E-3</v>
      </c>
      <c r="R2794" t="s">
        <v>23</v>
      </c>
      <c r="S2794">
        <v>50</v>
      </c>
      <c r="T2794" t="s">
        <v>9188</v>
      </c>
      <c r="U2794" t="s">
        <v>4579</v>
      </c>
      <c r="V2794" t="s">
        <v>75</v>
      </c>
      <c r="W2794" t="s">
        <v>4576</v>
      </c>
      <c r="X2794" t="s">
        <v>9198</v>
      </c>
      <c r="Y2794" t="s">
        <v>9166</v>
      </c>
      <c r="Z2794" t="s">
        <v>47</v>
      </c>
      <c r="AA2794" t="s">
        <v>9175</v>
      </c>
    </row>
    <row r="2795" spans="1:27" x14ac:dyDescent="0.25">
      <c r="A2795">
        <v>3854</v>
      </c>
      <c r="B2795">
        <v>2794</v>
      </c>
      <c r="C2795" t="s">
        <v>8945</v>
      </c>
      <c r="D2795" t="s">
        <v>15</v>
      </c>
      <c r="E2795" t="s">
        <v>2500</v>
      </c>
      <c r="F2795" t="s">
        <v>82</v>
      </c>
      <c r="G2795" s="4" t="s">
        <v>135</v>
      </c>
      <c r="H2795" s="4">
        <v>3.4872685185185187E-2</v>
      </c>
      <c r="I2795" s="4">
        <v>3.9224537037037037E-2</v>
      </c>
      <c r="J2795" s="4">
        <v>3.4837962962962965E-3</v>
      </c>
      <c r="K2795" s="4">
        <v>1.7083333333333332E-2</v>
      </c>
      <c r="L2795" t="s">
        <v>4869</v>
      </c>
      <c r="M2795" t="s">
        <v>5312</v>
      </c>
      <c r="N2795" s="4">
        <v>1.7789351851851851E-2</v>
      </c>
      <c r="O2795" s="9">
        <v>1.7789351851851851E-2</v>
      </c>
      <c r="P2795">
        <v>-61</v>
      </c>
      <c r="Q2795">
        <v>-4.1327913279132801E-2</v>
      </c>
      <c r="R2795" t="s">
        <v>43</v>
      </c>
      <c r="S2795">
        <v>50</v>
      </c>
      <c r="T2795" t="s">
        <v>9188</v>
      </c>
      <c r="U2795" t="s">
        <v>4576</v>
      </c>
      <c r="V2795" t="s">
        <v>136</v>
      </c>
      <c r="W2795" t="s">
        <v>4576</v>
      </c>
      <c r="X2795" t="s">
        <v>9198</v>
      </c>
      <c r="Y2795" t="s">
        <v>9166</v>
      </c>
      <c r="Z2795" t="s">
        <v>47</v>
      </c>
      <c r="AA2795" t="s">
        <v>122</v>
      </c>
    </row>
    <row r="2796" spans="1:27" x14ac:dyDescent="0.25">
      <c r="A2796">
        <v>4295</v>
      </c>
      <c r="B2796">
        <v>2795</v>
      </c>
      <c r="C2796" t="s">
        <v>3376</v>
      </c>
      <c r="D2796" t="s">
        <v>15</v>
      </c>
      <c r="F2796" t="s">
        <v>3377</v>
      </c>
      <c r="G2796" s="4" t="s">
        <v>186</v>
      </c>
      <c r="H2796" s="4">
        <v>3.4872685185185187E-2</v>
      </c>
      <c r="I2796" s="4">
        <v>3.6620370370370373E-2</v>
      </c>
      <c r="J2796" s="4">
        <v>3.4837962962962965E-3</v>
      </c>
      <c r="K2796" s="4">
        <v>1.7199074074074075E-2</v>
      </c>
      <c r="L2796" t="s">
        <v>4869</v>
      </c>
      <c r="M2796" t="s">
        <v>5862</v>
      </c>
      <c r="N2796" s="4">
        <v>1.7673611111111112E-2</v>
      </c>
      <c r="O2796" s="9">
        <v>1.7673611111111112E-2</v>
      </c>
      <c r="P2796">
        <v>-41</v>
      </c>
      <c r="Q2796">
        <v>-2.7590847913862699E-2</v>
      </c>
      <c r="R2796" t="s">
        <v>43</v>
      </c>
      <c r="S2796">
        <v>50</v>
      </c>
      <c r="T2796" t="s">
        <v>9189</v>
      </c>
      <c r="U2796" t="s">
        <v>4579</v>
      </c>
      <c r="V2796" t="s">
        <v>105</v>
      </c>
      <c r="W2796" t="s">
        <v>4576</v>
      </c>
      <c r="X2796" t="s">
        <v>9198</v>
      </c>
      <c r="Y2796" t="s">
        <v>9166</v>
      </c>
      <c r="Z2796" t="s">
        <v>47</v>
      </c>
      <c r="AA2796" t="s">
        <v>152</v>
      </c>
    </row>
    <row r="2797" spans="1:27" x14ac:dyDescent="0.25">
      <c r="A2797">
        <v>753</v>
      </c>
      <c r="B2797">
        <v>2796</v>
      </c>
      <c r="C2797" t="s">
        <v>4871</v>
      </c>
      <c r="D2797" t="s">
        <v>15</v>
      </c>
      <c r="F2797" t="s">
        <v>82</v>
      </c>
      <c r="G2797" s="4" t="s">
        <v>18</v>
      </c>
      <c r="H2797" s="4">
        <v>3.4884259259259261E-2</v>
      </c>
      <c r="I2797" s="4">
        <v>3.6018518518518519E-2</v>
      </c>
      <c r="J2797" s="4">
        <v>3.4837962962962965E-3</v>
      </c>
      <c r="K2797" s="4">
        <v>1.6342592592592593E-2</v>
      </c>
      <c r="L2797" t="s">
        <v>4872</v>
      </c>
      <c r="M2797" t="s">
        <v>4873</v>
      </c>
      <c r="N2797" s="4">
        <v>1.8541666666666668E-2</v>
      </c>
      <c r="O2797" s="9">
        <v>1.8541666666666668E-2</v>
      </c>
      <c r="P2797">
        <v>-190</v>
      </c>
      <c r="Q2797">
        <v>-0.134560906515581</v>
      </c>
      <c r="R2797" t="s">
        <v>43</v>
      </c>
      <c r="S2797">
        <v>50</v>
      </c>
      <c r="T2797" t="s">
        <v>9188</v>
      </c>
      <c r="U2797" t="s">
        <v>4579</v>
      </c>
      <c r="V2797" t="s">
        <v>105</v>
      </c>
      <c r="W2797" t="s">
        <v>4576</v>
      </c>
      <c r="X2797" t="s">
        <v>9198</v>
      </c>
      <c r="Y2797" t="s">
        <v>9166</v>
      </c>
      <c r="Z2797" t="s">
        <v>47</v>
      </c>
      <c r="AA2797" t="s">
        <v>111</v>
      </c>
    </row>
    <row r="2798" spans="1:27" x14ac:dyDescent="0.25">
      <c r="A2798">
        <v>3206</v>
      </c>
      <c r="B2798">
        <v>2797</v>
      </c>
      <c r="C2798" t="s">
        <v>3378</v>
      </c>
      <c r="D2798" t="s">
        <v>15</v>
      </c>
      <c r="E2798" t="s">
        <v>1145</v>
      </c>
      <c r="F2798" t="s">
        <v>934</v>
      </c>
      <c r="G2798" s="4" t="s">
        <v>207</v>
      </c>
      <c r="H2798" s="4">
        <v>3.4884259259259261E-2</v>
      </c>
      <c r="I2798" s="4">
        <v>3.9375E-2</v>
      </c>
      <c r="J2798" s="4">
        <v>3.4837962962962965E-3</v>
      </c>
      <c r="K2798" s="4">
        <v>1.7662037037037039E-2</v>
      </c>
      <c r="L2798" t="s">
        <v>4872</v>
      </c>
      <c r="M2798" t="s">
        <v>5061</v>
      </c>
      <c r="N2798" s="4">
        <v>1.7222222222222222E-2</v>
      </c>
      <c r="O2798" s="9">
        <v>1.7222222222222222E-2</v>
      </c>
      <c r="P2798">
        <v>38</v>
      </c>
      <c r="Q2798">
        <v>2.49017038007864E-2</v>
      </c>
      <c r="R2798" t="s">
        <v>19</v>
      </c>
      <c r="S2798">
        <v>50</v>
      </c>
      <c r="T2798" t="s">
        <v>9188</v>
      </c>
      <c r="U2798" t="s">
        <v>4576</v>
      </c>
      <c r="V2798" t="s">
        <v>165</v>
      </c>
      <c r="W2798" t="s">
        <v>4576</v>
      </c>
      <c r="X2798" t="s">
        <v>9198</v>
      </c>
      <c r="Y2798" t="s">
        <v>9166</v>
      </c>
      <c r="Z2798" t="s">
        <v>47</v>
      </c>
      <c r="AA2798" t="s">
        <v>93</v>
      </c>
    </row>
    <row r="2799" spans="1:27" x14ac:dyDescent="0.25">
      <c r="A2799">
        <v>4589</v>
      </c>
      <c r="B2799">
        <v>2798</v>
      </c>
      <c r="C2799" t="s">
        <v>9072</v>
      </c>
      <c r="D2799" t="s">
        <v>15</v>
      </c>
      <c r="E2799" t="s">
        <v>3379</v>
      </c>
      <c r="F2799" t="s">
        <v>82</v>
      </c>
      <c r="G2799" s="4" t="s">
        <v>207</v>
      </c>
      <c r="H2799" s="4">
        <v>3.4895833333333334E-2</v>
      </c>
      <c r="I2799" s="4">
        <v>3.8958333333333331E-2</v>
      </c>
      <c r="J2799" s="4">
        <v>3.4953703703703705E-3</v>
      </c>
      <c r="K2799" s="4">
        <v>1.7372685185185185E-2</v>
      </c>
      <c r="L2799" t="s">
        <v>5326</v>
      </c>
      <c r="M2799" t="s">
        <v>4862</v>
      </c>
      <c r="N2799" s="4">
        <v>1.7523148148148149E-2</v>
      </c>
      <c r="O2799" s="9">
        <v>1.7523148148148149E-2</v>
      </c>
      <c r="P2799">
        <v>-13</v>
      </c>
      <c r="Q2799">
        <v>-8.6608927381745492E-3</v>
      </c>
      <c r="R2799" t="s">
        <v>23</v>
      </c>
      <c r="S2799">
        <v>50</v>
      </c>
      <c r="T2799" t="s">
        <v>9188</v>
      </c>
      <c r="U2799" t="s">
        <v>4576</v>
      </c>
      <c r="V2799" t="s">
        <v>165</v>
      </c>
      <c r="W2799" t="s">
        <v>4576</v>
      </c>
      <c r="X2799" t="s">
        <v>9198</v>
      </c>
      <c r="Y2799" t="s">
        <v>9166</v>
      </c>
      <c r="Z2799" t="s">
        <v>47</v>
      </c>
      <c r="AA2799" t="s">
        <v>9177</v>
      </c>
    </row>
    <row r="2800" spans="1:27" x14ac:dyDescent="0.25">
      <c r="A2800">
        <v>4178</v>
      </c>
      <c r="B2800">
        <v>2799</v>
      </c>
      <c r="C2800" t="s">
        <v>3380</v>
      </c>
      <c r="D2800" t="s">
        <v>15</v>
      </c>
      <c r="F2800" t="s">
        <v>82</v>
      </c>
      <c r="G2800" s="4" t="s">
        <v>30</v>
      </c>
      <c r="H2800" s="4">
        <v>3.4895833333333334E-2</v>
      </c>
      <c r="I2800" s="4">
        <v>3.9328703703703706E-2</v>
      </c>
      <c r="J2800" s="4">
        <v>3.4953703703703705E-3</v>
      </c>
      <c r="K2800" s="4">
        <v>1.7800925925925925E-2</v>
      </c>
      <c r="L2800" t="s">
        <v>5326</v>
      </c>
      <c r="M2800" t="s">
        <v>5327</v>
      </c>
      <c r="N2800" s="4">
        <v>1.7094907407407406E-2</v>
      </c>
      <c r="O2800" s="9">
        <v>1.7094907407407406E-2</v>
      </c>
      <c r="P2800">
        <v>61</v>
      </c>
      <c r="Q2800">
        <v>3.9661898569570898E-2</v>
      </c>
      <c r="R2800" t="s">
        <v>19</v>
      </c>
      <c r="S2800">
        <v>50</v>
      </c>
      <c r="T2800" t="s">
        <v>9188</v>
      </c>
      <c r="U2800" t="s">
        <v>4579</v>
      </c>
      <c r="V2800" t="s">
        <v>75</v>
      </c>
      <c r="W2800" t="s">
        <v>4576</v>
      </c>
      <c r="X2800" t="s">
        <v>9198</v>
      </c>
      <c r="Y2800" t="s">
        <v>9166</v>
      </c>
      <c r="Z2800" t="s">
        <v>47</v>
      </c>
      <c r="AA2800" t="s">
        <v>128</v>
      </c>
    </row>
    <row r="2801" spans="1:27" x14ac:dyDescent="0.25">
      <c r="A2801">
        <v>1501</v>
      </c>
      <c r="B2801">
        <v>2800</v>
      </c>
      <c r="C2801" t="s">
        <v>3381</v>
      </c>
      <c r="D2801" t="s">
        <v>15</v>
      </c>
      <c r="F2801" t="s">
        <v>676</v>
      </c>
      <c r="G2801" s="4" t="s">
        <v>1795</v>
      </c>
      <c r="H2801" s="4">
        <v>3.4895833333333334E-2</v>
      </c>
      <c r="I2801" s="4">
        <v>3.8761574074074073E-2</v>
      </c>
      <c r="J2801" s="4">
        <v>3.4953703703703705E-3</v>
      </c>
      <c r="K2801" s="4">
        <v>1.7523148148148149E-2</v>
      </c>
      <c r="L2801" t="s">
        <v>5326</v>
      </c>
      <c r="M2801" t="s">
        <v>5067</v>
      </c>
      <c r="N2801" s="4">
        <v>1.7372685185185185E-2</v>
      </c>
      <c r="O2801" s="9">
        <v>1.7372685185185185E-2</v>
      </c>
      <c r="P2801">
        <v>13</v>
      </c>
      <c r="Q2801">
        <v>8.5865257595772806E-3</v>
      </c>
      <c r="R2801" t="s">
        <v>23</v>
      </c>
      <c r="S2801">
        <v>50</v>
      </c>
      <c r="T2801" t="s">
        <v>9189</v>
      </c>
      <c r="U2801" t="s">
        <v>4579</v>
      </c>
      <c r="V2801" t="s">
        <v>165</v>
      </c>
      <c r="W2801" t="s">
        <v>4576</v>
      </c>
      <c r="X2801" t="s">
        <v>9198</v>
      </c>
      <c r="Y2801" t="s">
        <v>9166</v>
      </c>
      <c r="Z2801" t="s">
        <v>47</v>
      </c>
      <c r="AA2801" t="s">
        <v>55</v>
      </c>
    </row>
    <row r="2802" spans="1:27" x14ac:dyDescent="0.25">
      <c r="A2802">
        <v>4808</v>
      </c>
      <c r="B2802">
        <v>2801</v>
      </c>
      <c r="C2802" t="s">
        <v>3382</v>
      </c>
      <c r="D2802" t="s">
        <v>15</v>
      </c>
      <c r="F2802" t="s">
        <v>82</v>
      </c>
      <c r="G2802" s="4" t="s">
        <v>18</v>
      </c>
      <c r="H2802" s="4">
        <v>3.4895833333333334E-2</v>
      </c>
      <c r="I2802" s="4">
        <v>3.9537037037037037E-2</v>
      </c>
      <c r="J2802" s="4">
        <v>3.4953703703703705E-3</v>
      </c>
      <c r="K2802" s="4">
        <v>1.8032407407407407E-2</v>
      </c>
      <c r="L2802" t="s">
        <v>5326</v>
      </c>
      <c r="M2802" t="s">
        <v>4688</v>
      </c>
      <c r="N2802" s="4">
        <v>1.6863425925925928E-2</v>
      </c>
      <c r="O2802" s="9">
        <v>1.6863425925925928E-2</v>
      </c>
      <c r="P2802">
        <v>101</v>
      </c>
      <c r="Q2802">
        <v>6.48267008985879E-2</v>
      </c>
      <c r="R2802" t="s">
        <v>19</v>
      </c>
      <c r="S2802">
        <v>50</v>
      </c>
      <c r="T2802" t="s">
        <v>9188</v>
      </c>
      <c r="U2802" t="s">
        <v>4579</v>
      </c>
      <c r="V2802" t="s">
        <v>105</v>
      </c>
      <c r="W2802" t="s">
        <v>4576</v>
      </c>
      <c r="X2802" t="s">
        <v>9198</v>
      </c>
      <c r="Y2802" t="s">
        <v>9166</v>
      </c>
      <c r="Z2802" t="s">
        <v>47</v>
      </c>
      <c r="AA2802" t="s">
        <v>189</v>
      </c>
    </row>
    <row r="2803" spans="1:27" x14ac:dyDescent="0.25">
      <c r="A2803">
        <v>3941</v>
      </c>
      <c r="B2803">
        <v>2802</v>
      </c>
      <c r="C2803" t="s">
        <v>7124</v>
      </c>
      <c r="D2803" t="s">
        <v>15</v>
      </c>
      <c r="F2803" t="s">
        <v>967</v>
      </c>
      <c r="G2803" s="4" t="s">
        <v>18</v>
      </c>
      <c r="H2803" s="4">
        <v>3.4918981481481481E-2</v>
      </c>
      <c r="I2803" s="4">
        <v>3.6180555555555556E-2</v>
      </c>
      <c r="J2803" s="4">
        <v>3.4953703703703705E-3</v>
      </c>
      <c r="K2803" s="4">
        <v>1.6840277777777777E-2</v>
      </c>
      <c r="L2803" t="s">
        <v>7125</v>
      </c>
      <c r="M2803" t="s">
        <v>5524</v>
      </c>
      <c r="N2803" s="4">
        <v>1.8078703703703704E-2</v>
      </c>
      <c r="O2803" s="9">
        <v>1.8078703703703704E-2</v>
      </c>
      <c r="P2803">
        <v>-107</v>
      </c>
      <c r="Q2803">
        <v>-7.3539518900343603E-2</v>
      </c>
      <c r="R2803" t="s">
        <v>43</v>
      </c>
      <c r="S2803">
        <v>50</v>
      </c>
      <c r="T2803" t="s">
        <v>9188</v>
      </c>
      <c r="U2803" t="s">
        <v>4579</v>
      </c>
      <c r="V2803" t="s">
        <v>105</v>
      </c>
      <c r="W2803" t="s">
        <v>4576</v>
      </c>
      <c r="X2803" t="s">
        <v>9198</v>
      </c>
      <c r="Y2803" t="s">
        <v>9166</v>
      </c>
      <c r="Z2803" t="s">
        <v>47</v>
      </c>
      <c r="AA2803" t="s">
        <v>58</v>
      </c>
    </row>
    <row r="2804" spans="1:27" x14ac:dyDescent="0.25">
      <c r="A2804">
        <v>1068</v>
      </c>
      <c r="B2804">
        <v>2803</v>
      </c>
      <c r="C2804" t="s">
        <v>3383</v>
      </c>
      <c r="D2804" t="s">
        <v>15</v>
      </c>
      <c r="F2804" t="s">
        <v>3384</v>
      </c>
      <c r="G2804" s="4" t="s">
        <v>1795</v>
      </c>
      <c r="H2804" s="4">
        <v>3.4930555555555555E-2</v>
      </c>
      <c r="I2804" s="4">
        <v>3.9155092592592596E-2</v>
      </c>
      <c r="J2804" s="4">
        <v>3.4953703703703705E-3</v>
      </c>
      <c r="K2804" s="4">
        <v>1.7905092592592594E-2</v>
      </c>
      <c r="L2804" t="s">
        <v>6013</v>
      </c>
      <c r="M2804" t="s">
        <v>6014</v>
      </c>
      <c r="N2804" s="4">
        <v>1.7025462962962964E-2</v>
      </c>
      <c r="O2804" s="9">
        <v>1.7025462962962964E-2</v>
      </c>
      <c r="P2804">
        <v>76</v>
      </c>
      <c r="Q2804">
        <v>4.9127343244990303E-2</v>
      </c>
      <c r="R2804" t="s">
        <v>19</v>
      </c>
      <c r="S2804">
        <v>50</v>
      </c>
      <c r="T2804" t="s">
        <v>9189</v>
      </c>
      <c r="U2804" t="s">
        <v>4579</v>
      </c>
      <c r="V2804" t="s">
        <v>165</v>
      </c>
      <c r="W2804" t="s">
        <v>4576</v>
      </c>
      <c r="X2804" t="s">
        <v>9198</v>
      </c>
      <c r="Y2804" t="s">
        <v>9166</v>
      </c>
      <c r="Z2804" t="s">
        <v>47</v>
      </c>
      <c r="AA2804" t="s">
        <v>155</v>
      </c>
    </row>
    <row r="2805" spans="1:27" x14ac:dyDescent="0.25">
      <c r="A2805">
        <v>4067</v>
      </c>
      <c r="B2805">
        <v>2804</v>
      </c>
      <c r="C2805" t="s">
        <v>8538</v>
      </c>
      <c r="D2805" t="s">
        <v>15</v>
      </c>
      <c r="E2805" t="s">
        <v>3385</v>
      </c>
      <c r="F2805" t="s">
        <v>373</v>
      </c>
      <c r="G2805" s="4" t="s">
        <v>18</v>
      </c>
      <c r="H2805" s="4">
        <v>3.4942129629629629E-2</v>
      </c>
      <c r="I2805" s="4">
        <v>3.8553240740740742E-2</v>
      </c>
      <c r="J2805" s="4">
        <v>3.4953703703703705E-3</v>
      </c>
      <c r="K2805" s="4">
        <v>1.6782407407407409E-2</v>
      </c>
      <c r="L2805" t="s">
        <v>8539</v>
      </c>
      <c r="M2805" t="s">
        <v>6937</v>
      </c>
      <c r="N2805" s="4">
        <v>1.8159722222222223E-2</v>
      </c>
      <c r="O2805" s="9">
        <v>1.8159722222222223E-2</v>
      </c>
      <c r="P2805">
        <v>-119</v>
      </c>
      <c r="Q2805">
        <v>-8.2068965517241396E-2</v>
      </c>
      <c r="R2805" t="s">
        <v>43</v>
      </c>
      <c r="S2805">
        <v>50</v>
      </c>
      <c r="T2805" t="s">
        <v>9188</v>
      </c>
      <c r="U2805" t="s">
        <v>4576</v>
      </c>
      <c r="V2805" t="s">
        <v>105</v>
      </c>
      <c r="W2805" t="s">
        <v>4576</v>
      </c>
      <c r="X2805" t="s">
        <v>9198</v>
      </c>
      <c r="Y2805" t="s">
        <v>9166</v>
      </c>
      <c r="Z2805" t="s">
        <v>47</v>
      </c>
      <c r="AA2805" t="s">
        <v>40</v>
      </c>
    </row>
    <row r="2806" spans="1:27" x14ac:dyDescent="0.25">
      <c r="A2806">
        <v>356</v>
      </c>
      <c r="B2806">
        <v>2805</v>
      </c>
      <c r="C2806" t="s">
        <v>3386</v>
      </c>
      <c r="D2806" t="s">
        <v>15</v>
      </c>
      <c r="E2806" t="s">
        <v>3387</v>
      </c>
      <c r="F2806" t="s">
        <v>3388</v>
      </c>
      <c r="G2806" s="4" t="s">
        <v>207</v>
      </c>
      <c r="H2806" s="4">
        <v>3.4953703703703702E-2</v>
      </c>
      <c r="I2806" s="4">
        <v>3.6469907407407409E-2</v>
      </c>
      <c r="J2806" s="4">
        <v>3.4953703703703705E-3</v>
      </c>
      <c r="K2806" s="4">
        <v>1.7071759259259259E-2</v>
      </c>
      <c r="L2806" t="s">
        <v>5869</v>
      </c>
      <c r="M2806" t="s">
        <v>4859</v>
      </c>
      <c r="N2806" s="4">
        <v>1.7881944444444443E-2</v>
      </c>
      <c r="O2806" s="9">
        <v>1.7881944444444443E-2</v>
      </c>
      <c r="P2806">
        <v>-70</v>
      </c>
      <c r="Q2806">
        <v>-4.7457627118644097E-2</v>
      </c>
      <c r="R2806" t="s">
        <v>43</v>
      </c>
      <c r="S2806">
        <v>50</v>
      </c>
      <c r="T2806" t="s">
        <v>9188</v>
      </c>
      <c r="U2806" t="s">
        <v>4576</v>
      </c>
      <c r="V2806" t="s">
        <v>165</v>
      </c>
      <c r="W2806" t="s">
        <v>4576</v>
      </c>
      <c r="X2806" t="s">
        <v>9198</v>
      </c>
      <c r="Y2806" t="s">
        <v>9166</v>
      </c>
      <c r="Z2806" t="s">
        <v>47</v>
      </c>
      <c r="AA2806" t="s">
        <v>119</v>
      </c>
    </row>
    <row r="2807" spans="1:27" x14ac:dyDescent="0.25">
      <c r="A2807">
        <v>4219</v>
      </c>
      <c r="B2807">
        <v>2806</v>
      </c>
      <c r="C2807" t="s">
        <v>8946</v>
      </c>
      <c r="D2807" t="s">
        <v>15</v>
      </c>
      <c r="E2807" t="s">
        <v>3389</v>
      </c>
      <c r="F2807" t="s">
        <v>82</v>
      </c>
      <c r="G2807" s="4" t="s">
        <v>135</v>
      </c>
      <c r="H2807" s="4">
        <v>3.4953703703703702E-2</v>
      </c>
      <c r="I2807" s="4">
        <v>3.8854166666666669E-2</v>
      </c>
      <c r="J2807" s="4">
        <v>3.4953703703703705E-3</v>
      </c>
      <c r="K2807" s="4">
        <v>1.7465277777777777E-2</v>
      </c>
      <c r="L2807" t="s">
        <v>5869</v>
      </c>
      <c r="M2807" t="s">
        <v>5557</v>
      </c>
      <c r="N2807" s="4">
        <v>1.7488425925925925E-2</v>
      </c>
      <c r="O2807" s="9">
        <v>1.7488425925925925E-2</v>
      </c>
      <c r="P2807">
        <v>-2</v>
      </c>
      <c r="Q2807">
        <v>-1.32538104705103E-3</v>
      </c>
      <c r="R2807" t="s">
        <v>23</v>
      </c>
      <c r="S2807">
        <v>50</v>
      </c>
      <c r="T2807" t="s">
        <v>9188</v>
      </c>
      <c r="U2807" t="s">
        <v>4576</v>
      </c>
      <c r="V2807" t="s">
        <v>136</v>
      </c>
      <c r="W2807" t="s">
        <v>4576</v>
      </c>
      <c r="X2807" t="s">
        <v>9198</v>
      </c>
      <c r="Y2807" t="s">
        <v>9166</v>
      </c>
      <c r="Z2807" t="s">
        <v>47</v>
      </c>
      <c r="AA2807" t="s">
        <v>9178</v>
      </c>
    </row>
    <row r="2808" spans="1:27" x14ac:dyDescent="0.25">
      <c r="A2808">
        <v>4227</v>
      </c>
      <c r="B2808">
        <v>2807</v>
      </c>
      <c r="C2808" t="s">
        <v>3390</v>
      </c>
      <c r="D2808" t="s">
        <v>15</v>
      </c>
      <c r="E2808" t="s">
        <v>1102</v>
      </c>
      <c r="F2808" t="s">
        <v>1103</v>
      </c>
      <c r="G2808" s="4" t="s">
        <v>186</v>
      </c>
      <c r="H2808" s="4">
        <v>3.4953703703703702E-2</v>
      </c>
      <c r="I2808" s="4">
        <v>3.8831018518518522E-2</v>
      </c>
      <c r="J2808" s="4">
        <v>3.4953703703703705E-3</v>
      </c>
      <c r="K2808" s="4">
        <v>1.7256944444444443E-2</v>
      </c>
      <c r="L2808" t="s">
        <v>5869</v>
      </c>
      <c r="M2808" t="s">
        <v>5041</v>
      </c>
      <c r="N2808" s="4">
        <v>1.7696759259259259E-2</v>
      </c>
      <c r="O2808" s="9">
        <v>1.7696759259259259E-2</v>
      </c>
      <c r="P2808">
        <v>-38</v>
      </c>
      <c r="Q2808">
        <v>-2.5486250838363499E-2</v>
      </c>
      <c r="R2808" t="s">
        <v>43</v>
      </c>
      <c r="S2808">
        <v>50</v>
      </c>
      <c r="T2808" t="s">
        <v>9189</v>
      </c>
      <c r="U2808" t="s">
        <v>4576</v>
      </c>
      <c r="V2808" t="s">
        <v>105</v>
      </c>
      <c r="W2808" t="s">
        <v>4576</v>
      </c>
      <c r="X2808" t="s">
        <v>9198</v>
      </c>
      <c r="Y2808" t="s">
        <v>9166</v>
      </c>
      <c r="Z2808" t="s">
        <v>47</v>
      </c>
      <c r="AA2808" t="s">
        <v>168</v>
      </c>
    </row>
    <row r="2809" spans="1:27" x14ac:dyDescent="0.25">
      <c r="A2809">
        <v>4308</v>
      </c>
      <c r="B2809">
        <v>2808</v>
      </c>
      <c r="C2809" t="s">
        <v>5868</v>
      </c>
      <c r="D2809" t="s">
        <v>15</v>
      </c>
      <c r="F2809" t="s">
        <v>213</v>
      </c>
      <c r="G2809" s="4" t="s">
        <v>186</v>
      </c>
      <c r="H2809" s="4">
        <v>3.4953703703703702E-2</v>
      </c>
      <c r="I2809" s="4">
        <v>3.9305555555555559E-2</v>
      </c>
      <c r="J2809" s="4">
        <v>3.4953703703703705E-3</v>
      </c>
      <c r="K2809" s="4">
        <v>1.7534722222222222E-2</v>
      </c>
      <c r="L2809" t="s">
        <v>5869</v>
      </c>
      <c r="M2809" t="s">
        <v>5870</v>
      </c>
      <c r="N2809" s="4">
        <v>1.7418981481481483E-2</v>
      </c>
      <c r="O2809" s="9">
        <v>1.7418981481481483E-2</v>
      </c>
      <c r="P2809">
        <v>10</v>
      </c>
      <c r="Q2809">
        <v>6.6006600660065999E-3</v>
      </c>
      <c r="R2809" t="s">
        <v>23</v>
      </c>
      <c r="S2809">
        <v>50</v>
      </c>
      <c r="T2809" t="s">
        <v>9189</v>
      </c>
      <c r="U2809" t="s">
        <v>4579</v>
      </c>
      <c r="V2809" t="s">
        <v>105</v>
      </c>
      <c r="W2809" t="s">
        <v>4576</v>
      </c>
      <c r="X2809" t="s">
        <v>9198</v>
      </c>
      <c r="Y2809" t="s">
        <v>9166</v>
      </c>
      <c r="Z2809" t="s">
        <v>47</v>
      </c>
      <c r="AA2809" t="s">
        <v>58</v>
      </c>
    </row>
    <row r="2810" spans="1:27" x14ac:dyDescent="0.25">
      <c r="A2810">
        <v>5322</v>
      </c>
      <c r="B2810">
        <v>2809</v>
      </c>
      <c r="C2810" t="s">
        <v>3391</v>
      </c>
      <c r="D2810" t="s">
        <v>15</v>
      </c>
      <c r="E2810" t="s">
        <v>3392</v>
      </c>
      <c r="F2810" t="s">
        <v>1599</v>
      </c>
      <c r="G2810" s="4" t="s">
        <v>135</v>
      </c>
      <c r="H2810" s="4">
        <v>3.4953703703703702E-2</v>
      </c>
      <c r="I2810" s="4">
        <v>3.8969907407407404E-2</v>
      </c>
      <c r="J2810" s="4">
        <v>3.4953703703703705E-3</v>
      </c>
      <c r="K2810" s="4">
        <v>1.7395833333333333E-2</v>
      </c>
      <c r="L2810" t="s">
        <v>5869</v>
      </c>
      <c r="M2810" t="s">
        <v>5325</v>
      </c>
      <c r="N2810" s="4">
        <v>1.755787037037037E-2</v>
      </c>
      <c r="O2810" s="9">
        <v>1.755787037037037E-2</v>
      </c>
      <c r="P2810">
        <v>-14</v>
      </c>
      <c r="Q2810">
        <v>-9.3147039254823701E-3</v>
      </c>
      <c r="R2810" t="s">
        <v>23</v>
      </c>
      <c r="S2810">
        <v>50</v>
      </c>
      <c r="T2810" t="s">
        <v>9188</v>
      </c>
      <c r="U2810" t="s">
        <v>4576</v>
      </c>
      <c r="V2810" t="s">
        <v>136</v>
      </c>
      <c r="W2810" t="s">
        <v>4576</v>
      </c>
      <c r="X2810" t="s">
        <v>9198</v>
      </c>
      <c r="Y2810" t="s">
        <v>9166</v>
      </c>
      <c r="Z2810" t="s">
        <v>47</v>
      </c>
      <c r="AA2810" t="s">
        <v>9174</v>
      </c>
    </row>
    <row r="2811" spans="1:27" x14ac:dyDescent="0.25">
      <c r="A2811">
        <v>561</v>
      </c>
      <c r="B2811">
        <v>2810</v>
      </c>
      <c r="C2811" t="s">
        <v>6402</v>
      </c>
      <c r="D2811" t="s">
        <v>15</v>
      </c>
      <c r="F2811" t="s">
        <v>687</v>
      </c>
      <c r="G2811" s="4" t="s">
        <v>1795</v>
      </c>
      <c r="H2811" s="4">
        <v>3.4965277777777776E-2</v>
      </c>
      <c r="I2811" s="4">
        <v>4.1435185185185186E-2</v>
      </c>
      <c r="J2811" s="4">
        <v>3.4953703703703705E-3</v>
      </c>
      <c r="K2811" s="4">
        <v>1.7199074074074075E-2</v>
      </c>
      <c r="L2811" t="s">
        <v>6403</v>
      </c>
      <c r="M2811" t="s">
        <v>5862</v>
      </c>
      <c r="N2811" s="4">
        <v>1.7766203703703704E-2</v>
      </c>
      <c r="O2811" s="9">
        <v>1.7766203703703704E-2</v>
      </c>
      <c r="P2811">
        <v>-49</v>
      </c>
      <c r="Q2811">
        <v>-3.2974427994616397E-2</v>
      </c>
      <c r="R2811" t="s">
        <v>43</v>
      </c>
      <c r="S2811">
        <v>50</v>
      </c>
      <c r="T2811" t="s">
        <v>9189</v>
      </c>
      <c r="U2811" t="s">
        <v>4579</v>
      </c>
      <c r="V2811" t="s">
        <v>165</v>
      </c>
      <c r="W2811" t="s">
        <v>4576</v>
      </c>
      <c r="X2811" t="s">
        <v>9198</v>
      </c>
      <c r="Y2811" t="s">
        <v>9166</v>
      </c>
      <c r="Z2811" t="s">
        <v>47</v>
      </c>
      <c r="AA2811" t="s">
        <v>152</v>
      </c>
    </row>
    <row r="2812" spans="1:27" x14ac:dyDescent="0.25">
      <c r="A2812">
        <v>1130</v>
      </c>
      <c r="B2812">
        <v>2811</v>
      </c>
      <c r="C2812" t="s">
        <v>3393</v>
      </c>
      <c r="D2812" t="s">
        <v>15</v>
      </c>
      <c r="F2812" t="s">
        <v>82</v>
      </c>
      <c r="G2812" s="4" t="s">
        <v>18</v>
      </c>
      <c r="H2812" s="4">
        <v>3.4976851851851849E-2</v>
      </c>
      <c r="I2812" s="4">
        <v>4.2013888888888892E-2</v>
      </c>
      <c r="J2812" s="4">
        <v>3.4953703703703705E-3</v>
      </c>
      <c r="K2812" s="4">
        <v>1.7604166666666667E-2</v>
      </c>
      <c r="L2812" t="s">
        <v>4682</v>
      </c>
      <c r="M2812" t="s">
        <v>4683</v>
      </c>
      <c r="N2812" s="4">
        <v>1.7372685185185185E-2</v>
      </c>
      <c r="O2812" s="9">
        <v>1.7372685185185185E-2</v>
      </c>
      <c r="P2812">
        <v>20</v>
      </c>
      <c r="Q2812">
        <v>1.3149243918474701E-2</v>
      </c>
      <c r="R2812" t="s">
        <v>23</v>
      </c>
      <c r="S2812">
        <v>50</v>
      </c>
      <c r="T2812" t="s">
        <v>9188</v>
      </c>
      <c r="U2812" t="s">
        <v>4579</v>
      </c>
      <c r="V2812" t="s">
        <v>105</v>
      </c>
      <c r="W2812" t="s">
        <v>4576</v>
      </c>
      <c r="X2812" t="s">
        <v>9198</v>
      </c>
      <c r="Y2812" t="s">
        <v>9166</v>
      </c>
      <c r="Z2812" t="s">
        <v>47</v>
      </c>
      <c r="AA2812" t="s">
        <v>79</v>
      </c>
    </row>
    <row r="2813" spans="1:27" x14ac:dyDescent="0.25">
      <c r="A2813">
        <v>4964</v>
      </c>
      <c r="B2813">
        <v>2812</v>
      </c>
      <c r="C2813" t="s">
        <v>9105</v>
      </c>
      <c r="D2813" t="s">
        <v>15</v>
      </c>
      <c r="E2813" t="s">
        <v>81</v>
      </c>
      <c r="F2813" t="s">
        <v>82</v>
      </c>
      <c r="G2813" s="4" t="s">
        <v>151</v>
      </c>
      <c r="H2813" s="4">
        <v>3.4976851851851849E-2</v>
      </c>
      <c r="I2813" s="4">
        <v>3.8842592592592595E-2</v>
      </c>
      <c r="J2813" s="4">
        <v>3.4953703703703705E-3</v>
      </c>
      <c r="K2813" s="4">
        <v>1.7048611111111112E-2</v>
      </c>
      <c r="L2813" t="s">
        <v>4682</v>
      </c>
      <c r="M2813" t="s">
        <v>4672</v>
      </c>
      <c r="N2813" s="4">
        <v>1.7928240740740741E-2</v>
      </c>
      <c r="O2813" s="9">
        <v>1.7928240740740741E-2</v>
      </c>
      <c r="P2813">
        <v>-76</v>
      </c>
      <c r="Q2813">
        <v>-5.1595383570943697E-2</v>
      </c>
      <c r="R2813" t="s">
        <v>43</v>
      </c>
      <c r="S2813">
        <v>50</v>
      </c>
      <c r="T2813" t="s">
        <v>9189</v>
      </c>
      <c r="U2813" t="s">
        <v>4576</v>
      </c>
      <c r="V2813" t="s">
        <v>75</v>
      </c>
      <c r="W2813" t="s">
        <v>4576</v>
      </c>
      <c r="X2813" t="s">
        <v>9198</v>
      </c>
      <c r="Y2813" t="s">
        <v>9166</v>
      </c>
      <c r="Z2813" t="s">
        <v>47</v>
      </c>
      <c r="AA2813" t="s">
        <v>114</v>
      </c>
    </row>
    <row r="2814" spans="1:27" x14ac:dyDescent="0.25">
      <c r="A2814">
        <v>3534</v>
      </c>
      <c r="B2814">
        <v>2813</v>
      </c>
      <c r="C2814" t="s">
        <v>3394</v>
      </c>
      <c r="D2814" t="s">
        <v>15</v>
      </c>
      <c r="E2814" t="s">
        <v>1368</v>
      </c>
      <c r="F2814" t="s">
        <v>1974</v>
      </c>
      <c r="G2814" s="4" t="s">
        <v>207</v>
      </c>
      <c r="H2814" s="4">
        <v>3.4976851851851849E-2</v>
      </c>
      <c r="I2814" s="4">
        <v>3.8530092592592595E-2</v>
      </c>
      <c r="J2814" s="4">
        <v>3.4953703703703705E-3</v>
      </c>
      <c r="K2814" s="4">
        <v>1.7743055555555557E-2</v>
      </c>
      <c r="L2814" t="s">
        <v>4682</v>
      </c>
      <c r="M2814" t="s">
        <v>5876</v>
      </c>
      <c r="N2814" s="4">
        <v>1.7233796296296296E-2</v>
      </c>
      <c r="O2814" s="9">
        <v>1.7233796296296296E-2</v>
      </c>
      <c r="P2814">
        <v>44</v>
      </c>
      <c r="Q2814">
        <v>2.8701891715590299E-2</v>
      </c>
      <c r="R2814" t="s">
        <v>19</v>
      </c>
      <c r="S2814">
        <v>50</v>
      </c>
      <c r="T2814" t="s">
        <v>9188</v>
      </c>
      <c r="U2814" t="s">
        <v>4576</v>
      </c>
      <c r="V2814" t="s">
        <v>165</v>
      </c>
      <c r="W2814" t="s">
        <v>4576</v>
      </c>
      <c r="X2814" t="s">
        <v>9198</v>
      </c>
      <c r="Y2814" t="s">
        <v>9166</v>
      </c>
      <c r="Z2814" t="s">
        <v>47</v>
      </c>
      <c r="AA2814" t="s">
        <v>114</v>
      </c>
    </row>
    <row r="2815" spans="1:27" x14ac:dyDescent="0.25">
      <c r="A2815">
        <v>678</v>
      </c>
      <c r="B2815">
        <v>2814</v>
      </c>
      <c r="C2815" t="s">
        <v>8947</v>
      </c>
      <c r="D2815" t="s">
        <v>15</v>
      </c>
      <c r="E2815" t="s">
        <v>3363</v>
      </c>
      <c r="F2815" t="s">
        <v>82</v>
      </c>
      <c r="G2815" s="4" t="s">
        <v>135</v>
      </c>
      <c r="H2815" s="4">
        <v>3.4988425925925923E-2</v>
      </c>
      <c r="I2815" s="4">
        <v>3.8969907407407404E-2</v>
      </c>
      <c r="J2815" s="4">
        <v>3.4953703703703705E-3</v>
      </c>
      <c r="K2815" s="4">
        <v>1.7361111111111112E-2</v>
      </c>
      <c r="L2815" t="s">
        <v>6855</v>
      </c>
      <c r="M2815" t="s">
        <v>5210</v>
      </c>
      <c r="N2815" s="4">
        <v>1.7627314814814814E-2</v>
      </c>
      <c r="O2815" s="9">
        <v>1.7627314814814814E-2</v>
      </c>
      <c r="P2815">
        <v>-23</v>
      </c>
      <c r="Q2815">
        <v>-1.53333333333333E-2</v>
      </c>
      <c r="R2815" t="s">
        <v>23</v>
      </c>
      <c r="S2815">
        <v>50</v>
      </c>
      <c r="T2815" t="s">
        <v>9188</v>
      </c>
      <c r="U2815" t="s">
        <v>4576</v>
      </c>
      <c r="V2815" t="s">
        <v>136</v>
      </c>
      <c r="W2815" t="s">
        <v>4576</v>
      </c>
      <c r="X2815" t="s">
        <v>9198</v>
      </c>
      <c r="Y2815" t="s">
        <v>9166</v>
      </c>
      <c r="Z2815" t="s">
        <v>47</v>
      </c>
      <c r="AA2815" t="s">
        <v>9171</v>
      </c>
    </row>
    <row r="2816" spans="1:27" x14ac:dyDescent="0.25">
      <c r="A2816">
        <v>3387</v>
      </c>
      <c r="B2816">
        <v>2815</v>
      </c>
      <c r="C2816" t="s">
        <v>3395</v>
      </c>
      <c r="D2816" t="s">
        <v>15</v>
      </c>
      <c r="F2816" t="s">
        <v>808</v>
      </c>
      <c r="G2816" s="4" t="s">
        <v>135</v>
      </c>
      <c r="H2816" s="4">
        <v>3.4988425925925923E-2</v>
      </c>
      <c r="I2816" s="4">
        <v>3.8969907407407404E-2</v>
      </c>
      <c r="J2816" s="4">
        <v>3.4953703703703705E-3</v>
      </c>
      <c r="K2816" s="4">
        <v>1.7708333333333333E-2</v>
      </c>
      <c r="L2816" t="s">
        <v>6855</v>
      </c>
      <c r="M2816" t="s">
        <v>6856</v>
      </c>
      <c r="N2816" s="4">
        <v>1.7280092592592593E-2</v>
      </c>
      <c r="O2816" s="9">
        <v>1.7280092592592593E-2</v>
      </c>
      <c r="P2816">
        <v>37</v>
      </c>
      <c r="Q2816">
        <v>2.4183006535947699E-2</v>
      </c>
      <c r="R2816" t="s">
        <v>19</v>
      </c>
      <c r="S2816">
        <v>50</v>
      </c>
      <c r="T2816" t="s">
        <v>9188</v>
      </c>
      <c r="U2816" t="s">
        <v>4579</v>
      </c>
      <c r="V2816" t="s">
        <v>136</v>
      </c>
      <c r="W2816" t="s">
        <v>4576</v>
      </c>
      <c r="X2816" t="s">
        <v>9198</v>
      </c>
      <c r="Y2816" t="s">
        <v>9166</v>
      </c>
      <c r="Z2816" t="s">
        <v>47</v>
      </c>
      <c r="AA2816" t="s">
        <v>105</v>
      </c>
    </row>
    <row r="2817" spans="1:27" x14ac:dyDescent="0.25">
      <c r="A2817">
        <v>5141</v>
      </c>
      <c r="B2817">
        <v>2816</v>
      </c>
      <c r="C2817" t="s">
        <v>7633</v>
      </c>
      <c r="D2817" t="s">
        <v>15</v>
      </c>
      <c r="E2817" t="s">
        <v>3396</v>
      </c>
      <c r="F2817" t="s">
        <v>3397</v>
      </c>
      <c r="G2817" s="4" t="s">
        <v>207</v>
      </c>
      <c r="H2817" s="4">
        <v>3.5011574074074077E-2</v>
      </c>
      <c r="I2817" s="4">
        <v>3.9583333333333331E-2</v>
      </c>
      <c r="J2817" s="4">
        <v>3.5069444444444445E-3</v>
      </c>
      <c r="K2817" s="4">
        <v>1.8368055555555554E-2</v>
      </c>
      <c r="L2817" t="s">
        <v>6404</v>
      </c>
      <c r="M2817" t="s">
        <v>4690</v>
      </c>
      <c r="N2817" s="4">
        <v>1.6643518518518519E-2</v>
      </c>
      <c r="O2817" s="9">
        <v>1.6643518518518519E-2</v>
      </c>
      <c r="P2817">
        <v>149</v>
      </c>
      <c r="Q2817">
        <v>9.3887838689350994E-2</v>
      </c>
      <c r="R2817" t="s">
        <v>19</v>
      </c>
      <c r="S2817">
        <v>50</v>
      </c>
      <c r="T2817" t="s">
        <v>9188</v>
      </c>
      <c r="U2817" t="s">
        <v>4576</v>
      </c>
      <c r="V2817" t="s">
        <v>165</v>
      </c>
      <c r="W2817" t="s">
        <v>4576</v>
      </c>
      <c r="X2817" t="s">
        <v>9198</v>
      </c>
      <c r="Y2817" t="s">
        <v>9166</v>
      </c>
      <c r="Z2817" t="s">
        <v>47</v>
      </c>
      <c r="AA2817" t="s">
        <v>96</v>
      </c>
    </row>
    <row r="2818" spans="1:27" x14ac:dyDescent="0.25">
      <c r="A2818">
        <v>6092</v>
      </c>
      <c r="B2818">
        <v>2817</v>
      </c>
      <c r="C2818" t="s">
        <v>3398</v>
      </c>
      <c r="D2818" t="s">
        <v>15</v>
      </c>
      <c r="F2818" t="s">
        <v>3399</v>
      </c>
      <c r="G2818" s="4" t="s">
        <v>207</v>
      </c>
      <c r="H2818" s="4">
        <v>3.5011574074074077E-2</v>
      </c>
      <c r="I2818" s="4">
        <v>3.8622685185185184E-2</v>
      </c>
      <c r="J2818" s="4">
        <v>3.5069444444444445E-3</v>
      </c>
      <c r="K2818" s="4">
        <v>1.7361111111111112E-2</v>
      </c>
      <c r="L2818" t="s">
        <v>6404</v>
      </c>
      <c r="M2818" t="s">
        <v>5210</v>
      </c>
      <c r="N2818" s="4">
        <v>1.7650462962962962E-2</v>
      </c>
      <c r="O2818" s="9">
        <v>1.7650462962962962E-2</v>
      </c>
      <c r="P2818">
        <v>-25</v>
      </c>
      <c r="Q2818">
        <v>-1.6666666666666701E-2</v>
      </c>
      <c r="R2818" t="s">
        <v>23</v>
      </c>
      <c r="S2818">
        <v>50</v>
      </c>
      <c r="T2818" t="s">
        <v>9188</v>
      </c>
      <c r="U2818" t="s">
        <v>4579</v>
      </c>
      <c r="V2818" t="s">
        <v>165</v>
      </c>
      <c r="W2818" t="s">
        <v>4576</v>
      </c>
      <c r="X2818" t="s">
        <v>9198</v>
      </c>
      <c r="Y2818" t="s">
        <v>9166</v>
      </c>
      <c r="Z2818" t="s">
        <v>47</v>
      </c>
      <c r="AA2818" t="s">
        <v>9171</v>
      </c>
    </row>
    <row r="2819" spans="1:27" x14ac:dyDescent="0.25">
      <c r="A2819">
        <v>1920</v>
      </c>
      <c r="B2819">
        <v>2818</v>
      </c>
      <c r="C2819" t="s">
        <v>6405</v>
      </c>
      <c r="D2819" t="s">
        <v>15</v>
      </c>
      <c r="F2819" t="s">
        <v>3400</v>
      </c>
      <c r="G2819" s="4" t="s">
        <v>685</v>
      </c>
      <c r="H2819" s="4">
        <v>3.5011574074074077E-2</v>
      </c>
      <c r="I2819" s="4">
        <v>3.9050925925925926E-2</v>
      </c>
      <c r="J2819" s="4">
        <v>3.5069444444444445E-3</v>
      </c>
      <c r="K2819" s="4">
        <v>1.7291666666666667E-2</v>
      </c>
      <c r="L2819" t="s">
        <v>6404</v>
      </c>
      <c r="M2819" t="s">
        <v>6007</v>
      </c>
      <c r="N2819" s="4">
        <v>1.7719907407407406E-2</v>
      </c>
      <c r="O2819" s="9">
        <v>1.7719907407407406E-2</v>
      </c>
      <c r="P2819">
        <v>-37</v>
      </c>
      <c r="Q2819">
        <v>-2.47657295850067E-2</v>
      </c>
      <c r="R2819" t="s">
        <v>43</v>
      </c>
      <c r="S2819">
        <v>50</v>
      </c>
      <c r="T2819" t="s">
        <v>9188</v>
      </c>
      <c r="U2819" t="s">
        <v>4579</v>
      </c>
      <c r="V2819" t="s">
        <v>62</v>
      </c>
      <c r="W2819" t="s">
        <v>4576</v>
      </c>
      <c r="X2819" t="s">
        <v>9198</v>
      </c>
      <c r="Y2819" t="s">
        <v>9166</v>
      </c>
      <c r="Z2819" t="s">
        <v>47</v>
      </c>
      <c r="AA2819" t="s">
        <v>178</v>
      </c>
    </row>
    <row r="2820" spans="1:27" x14ac:dyDescent="0.25">
      <c r="A2820">
        <v>4232</v>
      </c>
      <c r="B2820">
        <v>2819</v>
      </c>
      <c r="C2820" t="s">
        <v>3401</v>
      </c>
      <c r="D2820" t="s">
        <v>15</v>
      </c>
      <c r="F2820" t="s">
        <v>308</v>
      </c>
      <c r="G2820" s="4" t="s">
        <v>135</v>
      </c>
      <c r="H2820" s="4">
        <v>3.502314814814815E-2</v>
      </c>
      <c r="I2820" s="4">
        <v>3.8865740740740742E-2</v>
      </c>
      <c r="J2820" s="4">
        <v>3.5069444444444445E-3</v>
      </c>
      <c r="K2820" s="4">
        <v>1.7337962962962961E-2</v>
      </c>
      <c r="L2820" t="s">
        <v>6749</v>
      </c>
      <c r="M2820" t="s">
        <v>6750</v>
      </c>
      <c r="N2820" s="4">
        <v>1.7685185185185186E-2</v>
      </c>
      <c r="O2820" s="9">
        <v>1.7685185185185186E-2</v>
      </c>
      <c r="P2820">
        <v>-30</v>
      </c>
      <c r="Q2820">
        <v>-2.00267022696929E-2</v>
      </c>
      <c r="R2820" t="s">
        <v>43</v>
      </c>
      <c r="S2820">
        <v>50</v>
      </c>
      <c r="T2820" t="s">
        <v>9188</v>
      </c>
      <c r="U2820" t="s">
        <v>4579</v>
      </c>
      <c r="V2820" t="s">
        <v>136</v>
      </c>
      <c r="W2820" t="s">
        <v>4576</v>
      </c>
      <c r="X2820" t="s">
        <v>9198</v>
      </c>
      <c r="Y2820" t="s">
        <v>9166</v>
      </c>
      <c r="Z2820" t="s">
        <v>47</v>
      </c>
      <c r="AA2820" t="s">
        <v>189</v>
      </c>
    </row>
    <row r="2821" spans="1:27" x14ac:dyDescent="0.25">
      <c r="A2821">
        <v>446</v>
      </c>
      <c r="B2821">
        <v>2820</v>
      </c>
      <c r="C2821" t="s">
        <v>3402</v>
      </c>
      <c r="D2821" t="s">
        <v>15</v>
      </c>
      <c r="F2821" t="s">
        <v>82</v>
      </c>
      <c r="G2821" s="4" t="s">
        <v>186</v>
      </c>
      <c r="H2821" s="4">
        <v>3.5034722222222224E-2</v>
      </c>
      <c r="I2821" s="4">
        <v>3.9108796296296294E-2</v>
      </c>
      <c r="J2821" s="4">
        <v>3.5069444444444445E-3</v>
      </c>
      <c r="K2821" s="4">
        <v>1.7476851851851851E-2</v>
      </c>
      <c r="L2821" t="s">
        <v>5211</v>
      </c>
      <c r="M2821" t="s">
        <v>5212</v>
      </c>
      <c r="N2821" s="4">
        <v>1.755787037037037E-2</v>
      </c>
      <c r="O2821" s="9">
        <v>1.755787037037037E-2</v>
      </c>
      <c r="P2821">
        <v>-7</v>
      </c>
      <c r="Q2821">
        <v>-4.6357615894039696E-3</v>
      </c>
      <c r="R2821" t="s">
        <v>23</v>
      </c>
      <c r="S2821">
        <v>50</v>
      </c>
      <c r="T2821" t="s">
        <v>9189</v>
      </c>
      <c r="U2821" t="s">
        <v>4579</v>
      </c>
      <c r="V2821" t="s">
        <v>105</v>
      </c>
      <c r="W2821" t="s">
        <v>4576</v>
      </c>
      <c r="X2821" t="s">
        <v>9198</v>
      </c>
      <c r="Y2821" t="s">
        <v>9166</v>
      </c>
      <c r="Z2821" t="s">
        <v>47</v>
      </c>
      <c r="AA2821" t="s">
        <v>40</v>
      </c>
    </row>
    <row r="2822" spans="1:27" x14ac:dyDescent="0.25">
      <c r="A2822">
        <v>3969</v>
      </c>
      <c r="B2822">
        <v>2821</v>
      </c>
      <c r="C2822" t="s">
        <v>3403</v>
      </c>
      <c r="D2822" t="s">
        <v>15</v>
      </c>
      <c r="F2822" t="s">
        <v>2499</v>
      </c>
      <c r="G2822" s="4" t="s">
        <v>18</v>
      </c>
      <c r="H2822" s="4">
        <v>3.5046296296296298E-2</v>
      </c>
      <c r="I2822" s="4">
        <v>3.9409722222222221E-2</v>
      </c>
      <c r="J2822" s="4">
        <v>3.5069444444444445E-3</v>
      </c>
      <c r="K2822" s="4">
        <v>1.726851851851852E-2</v>
      </c>
      <c r="L2822" t="s">
        <v>7126</v>
      </c>
      <c r="M2822" t="s">
        <v>5320</v>
      </c>
      <c r="N2822" s="4">
        <v>1.7777777777777778E-2</v>
      </c>
      <c r="O2822" s="9">
        <v>1.7777777777777778E-2</v>
      </c>
      <c r="P2822">
        <v>-44</v>
      </c>
      <c r="Q2822">
        <v>-2.9490616621983899E-2</v>
      </c>
      <c r="R2822" t="s">
        <v>43</v>
      </c>
      <c r="S2822">
        <v>50</v>
      </c>
      <c r="T2822" t="s">
        <v>9188</v>
      </c>
      <c r="U2822" t="s">
        <v>4579</v>
      </c>
      <c r="V2822" t="s">
        <v>105</v>
      </c>
      <c r="W2822" t="s">
        <v>4576</v>
      </c>
      <c r="X2822" t="s">
        <v>9198</v>
      </c>
      <c r="Y2822" t="s">
        <v>9166</v>
      </c>
      <c r="Z2822" t="s">
        <v>47</v>
      </c>
      <c r="AA2822" t="s">
        <v>172</v>
      </c>
    </row>
    <row r="2823" spans="1:27" x14ac:dyDescent="0.25">
      <c r="A2823">
        <v>3322</v>
      </c>
      <c r="B2823">
        <v>2822</v>
      </c>
      <c r="C2823" t="s">
        <v>7634</v>
      </c>
      <c r="D2823" t="s">
        <v>15</v>
      </c>
      <c r="E2823" t="s">
        <v>337</v>
      </c>
      <c r="F2823" t="s">
        <v>306</v>
      </c>
      <c r="G2823" s="4" t="s">
        <v>186</v>
      </c>
      <c r="H2823" s="4">
        <v>3.5057870370370371E-2</v>
      </c>
      <c r="I2823" s="4">
        <v>4.2094907407407407E-2</v>
      </c>
      <c r="J2823" s="4">
        <v>3.5069444444444445E-3</v>
      </c>
      <c r="K2823" s="4">
        <v>1.804398148148148E-2</v>
      </c>
      <c r="L2823" t="s">
        <v>7635</v>
      </c>
      <c r="M2823" t="s">
        <v>7636</v>
      </c>
      <c r="N2823" s="4">
        <v>1.7013888888888887E-2</v>
      </c>
      <c r="O2823" s="9">
        <v>1.7013888888888887E-2</v>
      </c>
      <c r="P2823">
        <v>89</v>
      </c>
      <c r="Q2823">
        <v>5.7087876844130803E-2</v>
      </c>
      <c r="R2823" t="s">
        <v>19</v>
      </c>
      <c r="S2823">
        <v>50</v>
      </c>
      <c r="T2823" t="s">
        <v>9189</v>
      </c>
      <c r="U2823" t="s">
        <v>4576</v>
      </c>
      <c r="V2823" t="s">
        <v>105</v>
      </c>
      <c r="W2823" t="s">
        <v>4576</v>
      </c>
      <c r="X2823" t="s">
        <v>9198</v>
      </c>
      <c r="Y2823" t="s">
        <v>9166</v>
      </c>
      <c r="Z2823" t="s">
        <v>47</v>
      </c>
      <c r="AA2823" t="s">
        <v>191</v>
      </c>
    </row>
    <row r="2824" spans="1:27" x14ac:dyDescent="0.25">
      <c r="A2824">
        <v>4429</v>
      </c>
      <c r="B2824">
        <v>2823</v>
      </c>
      <c r="C2824" t="s">
        <v>3404</v>
      </c>
      <c r="D2824" t="s">
        <v>15</v>
      </c>
      <c r="F2824" t="s">
        <v>82</v>
      </c>
      <c r="G2824" s="4" t="s">
        <v>186</v>
      </c>
      <c r="H2824" s="4">
        <v>3.5069444444444445E-2</v>
      </c>
      <c r="I2824" s="4">
        <v>3.8761574074074073E-2</v>
      </c>
      <c r="J2824" s="4">
        <v>3.5069444444444445E-3</v>
      </c>
      <c r="K2824" s="4">
        <v>1.744212962962963E-2</v>
      </c>
      <c r="L2824" t="s">
        <v>5541</v>
      </c>
      <c r="M2824" t="s">
        <v>4656</v>
      </c>
      <c r="N2824" s="4">
        <v>1.7627314814814814E-2</v>
      </c>
      <c r="O2824" s="9">
        <v>1.7627314814814814E-2</v>
      </c>
      <c r="P2824">
        <v>-16</v>
      </c>
      <c r="Q2824">
        <v>-1.0617120106171199E-2</v>
      </c>
      <c r="R2824" t="s">
        <v>23</v>
      </c>
      <c r="S2824">
        <v>50</v>
      </c>
      <c r="T2824" t="s">
        <v>9189</v>
      </c>
      <c r="U2824" t="s">
        <v>4579</v>
      </c>
      <c r="V2824" t="s">
        <v>105</v>
      </c>
      <c r="W2824" t="s">
        <v>4576</v>
      </c>
      <c r="X2824" t="s">
        <v>9198</v>
      </c>
      <c r="Y2824" t="s">
        <v>9166</v>
      </c>
      <c r="Z2824" t="s">
        <v>47</v>
      </c>
      <c r="AA2824" t="s">
        <v>9173</v>
      </c>
    </row>
    <row r="2825" spans="1:27" x14ac:dyDescent="0.25">
      <c r="A2825">
        <v>5496</v>
      </c>
      <c r="B2825">
        <v>2824</v>
      </c>
      <c r="C2825" t="s">
        <v>5328</v>
      </c>
      <c r="D2825" t="s">
        <v>15</v>
      </c>
      <c r="F2825" t="s">
        <v>82</v>
      </c>
      <c r="G2825" s="4" t="s">
        <v>207</v>
      </c>
      <c r="H2825" s="4">
        <v>3.5081018518518518E-2</v>
      </c>
      <c r="I2825" s="4">
        <v>3.9282407407407405E-2</v>
      </c>
      <c r="J2825" s="4">
        <v>3.5069444444444445E-3</v>
      </c>
      <c r="K2825" s="4">
        <v>1.7951388888888888E-2</v>
      </c>
      <c r="L2825" t="s">
        <v>5329</v>
      </c>
      <c r="M2825" t="s">
        <v>5330</v>
      </c>
      <c r="N2825" s="4">
        <v>1.712962962962963E-2</v>
      </c>
      <c r="O2825" s="9">
        <v>1.712962962962963E-2</v>
      </c>
      <c r="P2825">
        <v>71</v>
      </c>
      <c r="Q2825">
        <v>4.57769181173436E-2</v>
      </c>
      <c r="R2825" t="s">
        <v>19</v>
      </c>
      <c r="S2825">
        <v>50</v>
      </c>
      <c r="T2825" t="s">
        <v>9188</v>
      </c>
      <c r="U2825" t="s">
        <v>4579</v>
      </c>
      <c r="V2825" t="s">
        <v>165</v>
      </c>
      <c r="W2825" t="s">
        <v>4576</v>
      </c>
      <c r="X2825" t="s">
        <v>9198</v>
      </c>
      <c r="Y2825" t="s">
        <v>9166</v>
      </c>
      <c r="Z2825" t="s">
        <v>47</v>
      </c>
      <c r="AA2825" t="s">
        <v>168</v>
      </c>
    </row>
    <row r="2826" spans="1:27" x14ac:dyDescent="0.25">
      <c r="A2826">
        <v>2730</v>
      </c>
      <c r="B2826">
        <v>2825</v>
      </c>
      <c r="C2826" t="s">
        <v>3405</v>
      </c>
      <c r="D2826" t="s">
        <v>15</v>
      </c>
      <c r="E2826" t="s">
        <v>100</v>
      </c>
      <c r="F2826" t="s">
        <v>373</v>
      </c>
      <c r="G2826" s="4" t="s">
        <v>1011</v>
      </c>
      <c r="H2826" s="4">
        <v>3.5081018518518518E-2</v>
      </c>
      <c r="I2826" s="4">
        <v>3.9189814814814816E-2</v>
      </c>
      <c r="J2826" s="4">
        <v>3.5069444444444445E-3</v>
      </c>
      <c r="K2826" s="4">
        <v>1.7407407407407406E-2</v>
      </c>
      <c r="L2826" t="s">
        <v>5329</v>
      </c>
      <c r="M2826" t="s">
        <v>5548</v>
      </c>
      <c r="N2826" s="4">
        <v>1.7673611111111112E-2</v>
      </c>
      <c r="O2826" s="9">
        <v>1.7673611111111112E-2</v>
      </c>
      <c r="P2826">
        <v>-23</v>
      </c>
      <c r="Q2826">
        <v>-1.5292553191489399E-2</v>
      </c>
      <c r="R2826" t="s">
        <v>23</v>
      </c>
      <c r="S2826">
        <v>50</v>
      </c>
      <c r="T2826" t="s">
        <v>9189</v>
      </c>
      <c r="U2826" t="s">
        <v>4576</v>
      </c>
      <c r="V2826" t="s">
        <v>136</v>
      </c>
      <c r="W2826" t="s">
        <v>4576</v>
      </c>
      <c r="X2826" t="s">
        <v>9198</v>
      </c>
      <c r="Y2826" t="s">
        <v>9166</v>
      </c>
      <c r="Z2826" t="s">
        <v>47</v>
      </c>
      <c r="AA2826" t="s">
        <v>9172</v>
      </c>
    </row>
    <row r="2827" spans="1:27" x14ac:dyDescent="0.25">
      <c r="A2827">
        <v>1969</v>
      </c>
      <c r="B2827">
        <v>2826</v>
      </c>
      <c r="C2827" t="s">
        <v>5542</v>
      </c>
      <c r="D2827" t="s">
        <v>15</v>
      </c>
      <c r="F2827" t="s">
        <v>82</v>
      </c>
      <c r="G2827" s="4" t="s">
        <v>186</v>
      </c>
      <c r="H2827" s="4">
        <v>3.5092592592592592E-2</v>
      </c>
      <c r="I2827" s="4">
        <v>3.9108796296296294E-2</v>
      </c>
      <c r="J2827" s="4">
        <v>3.5069444444444445E-3</v>
      </c>
      <c r="K2827" s="4">
        <v>1.7141203703703704E-2</v>
      </c>
      <c r="L2827" t="s">
        <v>5543</v>
      </c>
      <c r="M2827" t="s">
        <v>5057</v>
      </c>
      <c r="N2827" s="4">
        <v>1.7951388888888888E-2</v>
      </c>
      <c r="O2827" s="9">
        <v>1.7951388888888888E-2</v>
      </c>
      <c r="P2827">
        <v>-70</v>
      </c>
      <c r="Q2827">
        <v>-4.7265361242403797E-2</v>
      </c>
      <c r="R2827" t="s">
        <v>43</v>
      </c>
      <c r="S2827">
        <v>50</v>
      </c>
      <c r="T2827" t="s">
        <v>9189</v>
      </c>
      <c r="U2827" t="s">
        <v>4579</v>
      </c>
      <c r="V2827" t="s">
        <v>105</v>
      </c>
      <c r="W2827" t="s">
        <v>4576</v>
      </c>
      <c r="X2827" t="s">
        <v>9198</v>
      </c>
      <c r="Y2827" t="s">
        <v>9166</v>
      </c>
      <c r="Z2827" t="s">
        <v>47</v>
      </c>
      <c r="AA2827" t="s">
        <v>139</v>
      </c>
    </row>
    <row r="2828" spans="1:27" x14ac:dyDescent="0.25">
      <c r="A2828">
        <v>3497</v>
      </c>
      <c r="B2828">
        <v>2827</v>
      </c>
      <c r="C2828" t="s">
        <v>3406</v>
      </c>
      <c r="D2828" t="s">
        <v>15</v>
      </c>
      <c r="E2828" t="s">
        <v>3407</v>
      </c>
      <c r="F2828" t="s">
        <v>82</v>
      </c>
      <c r="G2828" s="4" t="s">
        <v>151</v>
      </c>
      <c r="H2828" s="4">
        <v>3.5092592592592592E-2</v>
      </c>
      <c r="I2828" s="4">
        <v>3.9270833333333331E-2</v>
      </c>
      <c r="J2828" s="4">
        <v>3.5069444444444445E-3</v>
      </c>
      <c r="K2828" s="4">
        <v>1.7627314814814814E-2</v>
      </c>
      <c r="L2828" t="s">
        <v>5543</v>
      </c>
      <c r="M2828" t="s">
        <v>5579</v>
      </c>
      <c r="N2828" s="4">
        <v>1.7465277777777777E-2</v>
      </c>
      <c r="O2828" s="9">
        <v>1.7465277777777777E-2</v>
      </c>
      <c r="P2828">
        <v>14</v>
      </c>
      <c r="Q2828">
        <v>9.19238345370978E-3</v>
      </c>
      <c r="R2828" t="s">
        <v>23</v>
      </c>
      <c r="S2828">
        <v>50</v>
      </c>
      <c r="T2828" t="s">
        <v>9189</v>
      </c>
      <c r="U2828" t="s">
        <v>4576</v>
      </c>
      <c r="V2828" t="s">
        <v>75</v>
      </c>
      <c r="W2828" t="s">
        <v>4576</v>
      </c>
      <c r="X2828" t="s">
        <v>9198</v>
      </c>
      <c r="Y2828" t="s">
        <v>9166</v>
      </c>
      <c r="Z2828" t="s">
        <v>47</v>
      </c>
      <c r="AA2828" t="s">
        <v>86</v>
      </c>
    </row>
    <row r="2829" spans="1:27" x14ac:dyDescent="0.25">
      <c r="A2829">
        <v>3126</v>
      </c>
      <c r="B2829">
        <v>2828</v>
      </c>
      <c r="C2829" t="s">
        <v>6247</v>
      </c>
      <c r="D2829" t="s">
        <v>15</v>
      </c>
      <c r="F2829" t="s">
        <v>373</v>
      </c>
      <c r="G2829" s="4" t="s">
        <v>30</v>
      </c>
      <c r="H2829" s="4">
        <v>3.5104166666666665E-2</v>
      </c>
      <c r="I2829" s="4">
        <v>4.1689814814814811E-2</v>
      </c>
      <c r="J2829" s="4">
        <v>3.5069444444444445E-3</v>
      </c>
      <c r="K2829" s="4">
        <v>1.7696759259259259E-2</v>
      </c>
      <c r="L2829" t="s">
        <v>6248</v>
      </c>
      <c r="M2829" t="s">
        <v>6012</v>
      </c>
      <c r="N2829" s="4">
        <v>1.7407407407407406E-2</v>
      </c>
      <c r="O2829" s="9">
        <v>1.7407407407407406E-2</v>
      </c>
      <c r="P2829">
        <v>25</v>
      </c>
      <c r="Q2829">
        <v>1.6350555918901201E-2</v>
      </c>
      <c r="R2829" t="s">
        <v>23</v>
      </c>
      <c r="S2829">
        <v>50</v>
      </c>
      <c r="T2829" t="s">
        <v>9188</v>
      </c>
      <c r="U2829" t="s">
        <v>4579</v>
      </c>
      <c r="V2829" t="s">
        <v>75</v>
      </c>
      <c r="W2829" t="s">
        <v>4576</v>
      </c>
      <c r="X2829" t="s">
        <v>9198</v>
      </c>
      <c r="Y2829" t="s">
        <v>9166</v>
      </c>
      <c r="Z2829" t="s">
        <v>47</v>
      </c>
      <c r="AA2829" t="s">
        <v>101</v>
      </c>
    </row>
    <row r="2830" spans="1:27" x14ac:dyDescent="0.25">
      <c r="A2830">
        <v>4316</v>
      </c>
      <c r="B2830">
        <v>2829</v>
      </c>
      <c r="C2830" t="s">
        <v>3408</v>
      </c>
      <c r="D2830" t="s">
        <v>15</v>
      </c>
      <c r="E2830" t="s">
        <v>407</v>
      </c>
      <c r="F2830" t="s">
        <v>82</v>
      </c>
      <c r="G2830" s="4" t="s">
        <v>1011</v>
      </c>
      <c r="H2830" s="4">
        <v>3.5104166666666665E-2</v>
      </c>
      <c r="I2830" s="4">
        <v>3.9467592592592596E-2</v>
      </c>
      <c r="J2830" s="4">
        <v>3.5069444444444445E-3</v>
      </c>
      <c r="K2830" s="4">
        <v>1.7488425925925925E-2</v>
      </c>
      <c r="L2830" t="s">
        <v>6248</v>
      </c>
      <c r="M2830" t="s">
        <v>4675</v>
      </c>
      <c r="N2830" s="4">
        <v>1.7615740740740741E-2</v>
      </c>
      <c r="O2830" s="9">
        <v>1.7615740740740741E-2</v>
      </c>
      <c r="P2830">
        <v>-11</v>
      </c>
      <c r="Q2830">
        <v>-7.2799470549305099E-3</v>
      </c>
      <c r="R2830" t="s">
        <v>23</v>
      </c>
      <c r="S2830">
        <v>50</v>
      </c>
      <c r="T2830" t="s">
        <v>9189</v>
      </c>
      <c r="U2830" t="s">
        <v>4576</v>
      </c>
      <c r="V2830" t="s">
        <v>136</v>
      </c>
      <c r="W2830" t="s">
        <v>4576</v>
      </c>
      <c r="X2830" t="s">
        <v>9198</v>
      </c>
      <c r="Y2830" t="s">
        <v>9166</v>
      </c>
      <c r="Z2830" t="s">
        <v>47</v>
      </c>
      <c r="AA2830" t="s">
        <v>44</v>
      </c>
    </row>
    <row r="2831" spans="1:27" x14ac:dyDescent="0.25">
      <c r="A2831">
        <v>5547</v>
      </c>
      <c r="B2831">
        <v>2830</v>
      </c>
      <c r="C2831" t="s">
        <v>8540</v>
      </c>
      <c r="D2831" t="s">
        <v>15</v>
      </c>
      <c r="E2831" t="s">
        <v>1204</v>
      </c>
      <c r="F2831" t="s">
        <v>42</v>
      </c>
      <c r="G2831" s="4" t="s">
        <v>18</v>
      </c>
      <c r="H2831" s="4">
        <v>3.5115740740740739E-2</v>
      </c>
      <c r="I2831" s="4">
        <v>3.9409722222222221E-2</v>
      </c>
      <c r="J2831" s="4">
        <v>3.5069444444444445E-3</v>
      </c>
      <c r="K2831" s="4">
        <v>1.8067129629629631E-2</v>
      </c>
      <c r="L2831" t="s">
        <v>7127</v>
      </c>
      <c r="M2831" t="s">
        <v>7290</v>
      </c>
      <c r="N2831" s="4">
        <v>1.7048611111111112E-2</v>
      </c>
      <c r="O2831" s="9">
        <v>1.7048611111111112E-2</v>
      </c>
      <c r="P2831">
        <v>88</v>
      </c>
      <c r="Q2831">
        <v>5.6374119154388197E-2</v>
      </c>
      <c r="R2831" t="s">
        <v>19</v>
      </c>
      <c r="S2831">
        <v>50</v>
      </c>
      <c r="T2831" t="s">
        <v>9188</v>
      </c>
      <c r="U2831" t="s">
        <v>4576</v>
      </c>
      <c r="V2831" t="s">
        <v>105</v>
      </c>
      <c r="W2831" t="s">
        <v>4576</v>
      </c>
      <c r="X2831" t="s">
        <v>9198</v>
      </c>
      <c r="Y2831" t="s">
        <v>9166</v>
      </c>
      <c r="Z2831" t="s">
        <v>47</v>
      </c>
      <c r="AA2831" t="s">
        <v>9177</v>
      </c>
    </row>
    <row r="2832" spans="1:27" x14ac:dyDescent="0.25">
      <c r="A2832">
        <v>5092</v>
      </c>
      <c r="B2832">
        <v>2831</v>
      </c>
      <c r="C2832" t="s">
        <v>3409</v>
      </c>
      <c r="D2832" t="s">
        <v>15</v>
      </c>
      <c r="F2832" t="s">
        <v>2287</v>
      </c>
      <c r="G2832" s="4" t="s">
        <v>18</v>
      </c>
      <c r="H2832" s="4">
        <v>3.5115740740740739E-2</v>
      </c>
      <c r="I2832" s="4">
        <v>3.9143518518518522E-2</v>
      </c>
      <c r="J2832" s="4">
        <v>3.5069444444444445E-3</v>
      </c>
      <c r="K2832" s="4">
        <v>1.7245370370370369E-2</v>
      </c>
      <c r="L2832" t="s">
        <v>7127</v>
      </c>
      <c r="M2832" t="s">
        <v>4661</v>
      </c>
      <c r="N2832" s="4">
        <v>1.787037037037037E-2</v>
      </c>
      <c r="O2832" s="9">
        <v>1.787037037037037E-2</v>
      </c>
      <c r="P2832">
        <v>-54</v>
      </c>
      <c r="Q2832">
        <v>-3.6241610738254999E-2</v>
      </c>
      <c r="R2832" t="s">
        <v>43</v>
      </c>
      <c r="S2832">
        <v>50</v>
      </c>
      <c r="T2832" t="s">
        <v>9188</v>
      </c>
      <c r="U2832" t="s">
        <v>4579</v>
      </c>
      <c r="V2832" t="s">
        <v>105</v>
      </c>
      <c r="W2832" t="s">
        <v>4576</v>
      </c>
      <c r="X2832" t="s">
        <v>9198</v>
      </c>
      <c r="Y2832" t="s">
        <v>9166</v>
      </c>
      <c r="Z2832" t="s">
        <v>47</v>
      </c>
      <c r="AA2832" t="s">
        <v>165</v>
      </c>
    </row>
    <row r="2833" spans="1:27" x14ac:dyDescent="0.25">
      <c r="A2833">
        <v>711</v>
      </c>
      <c r="B2833">
        <v>2832</v>
      </c>
      <c r="C2833" t="s">
        <v>8423</v>
      </c>
      <c r="D2833" t="s">
        <v>15</v>
      </c>
      <c r="E2833" t="s">
        <v>236</v>
      </c>
      <c r="F2833" t="s">
        <v>3247</v>
      </c>
      <c r="G2833" s="4" t="s">
        <v>135</v>
      </c>
      <c r="H2833" s="4">
        <v>3.5138888888888886E-2</v>
      </c>
      <c r="I2833" s="4">
        <v>3.9398148148148147E-2</v>
      </c>
      <c r="J2833" s="4">
        <v>3.5185185185185185E-3</v>
      </c>
      <c r="K2833" s="4">
        <v>1.7650462962962962E-2</v>
      </c>
      <c r="L2833" t="s">
        <v>8424</v>
      </c>
      <c r="M2833" t="s">
        <v>8017</v>
      </c>
      <c r="N2833" s="4">
        <v>1.7488425925925925E-2</v>
      </c>
      <c r="O2833" s="9">
        <v>1.7488425925925925E-2</v>
      </c>
      <c r="P2833">
        <v>14</v>
      </c>
      <c r="Q2833">
        <v>9.1803278688524607E-3</v>
      </c>
      <c r="R2833" t="s">
        <v>23</v>
      </c>
      <c r="S2833">
        <v>50</v>
      </c>
      <c r="T2833" t="s">
        <v>9188</v>
      </c>
      <c r="U2833" t="s">
        <v>4576</v>
      </c>
      <c r="V2833" t="s">
        <v>136</v>
      </c>
      <c r="W2833" t="s">
        <v>4576</v>
      </c>
      <c r="X2833" t="s">
        <v>9198</v>
      </c>
      <c r="Y2833" t="s">
        <v>9166</v>
      </c>
      <c r="Z2833" t="s">
        <v>47</v>
      </c>
      <c r="AA2833" t="s">
        <v>91</v>
      </c>
    </row>
    <row r="2834" spans="1:27" x14ac:dyDescent="0.25">
      <c r="A2834">
        <v>5369</v>
      </c>
      <c r="B2834">
        <v>2833</v>
      </c>
      <c r="C2834" t="s">
        <v>3410</v>
      </c>
      <c r="D2834" t="s">
        <v>15</v>
      </c>
      <c r="E2834" t="s">
        <v>3411</v>
      </c>
      <c r="F2834" t="s">
        <v>174</v>
      </c>
      <c r="G2834" s="4" t="s">
        <v>135</v>
      </c>
      <c r="H2834" s="4">
        <v>3.5138888888888886E-2</v>
      </c>
      <c r="I2834" s="4">
        <v>3.9594907407407405E-2</v>
      </c>
      <c r="J2834" s="4">
        <v>3.5185185185185185E-3</v>
      </c>
      <c r="K2834" s="4">
        <v>1.8124999999999999E-2</v>
      </c>
      <c r="L2834" t="s">
        <v>8424</v>
      </c>
      <c r="M2834" t="s">
        <v>5332</v>
      </c>
      <c r="N2834" s="4">
        <v>1.7013888888888887E-2</v>
      </c>
      <c r="O2834" s="9">
        <v>1.7013888888888887E-2</v>
      </c>
      <c r="P2834">
        <v>96</v>
      </c>
      <c r="Q2834">
        <v>6.1302681992337203E-2</v>
      </c>
      <c r="R2834" t="s">
        <v>19</v>
      </c>
      <c r="S2834">
        <v>50</v>
      </c>
      <c r="T2834" t="s">
        <v>9188</v>
      </c>
      <c r="U2834" t="s">
        <v>4576</v>
      </c>
      <c r="V2834" t="s">
        <v>136</v>
      </c>
      <c r="W2834" t="s">
        <v>4576</v>
      </c>
      <c r="X2834" t="s">
        <v>9198</v>
      </c>
      <c r="Y2834" t="s">
        <v>9166</v>
      </c>
      <c r="Z2834" t="s">
        <v>47</v>
      </c>
      <c r="AA2834" t="s">
        <v>9179</v>
      </c>
    </row>
    <row r="2835" spans="1:27" x14ac:dyDescent="0.25">
      <c r="A2835">
        <v>2580</v>
      </c>
      <c r="B2835">
        <v>2834</v>
      </c>
      <c r="C2835" t="s">
        <v>9106</v>
      </c>
      <c r="D2835" t="s">
        <v>15</v>
      </c>
      <c r="E2835" t="s">
        <v>2269</v>
      </c>
      <c r="F2835" t="s">
        <v>82</v>
      </c>
      <c r="G2835" s="4" t="s">
        <v>151</v>
      </c>
      <c r="H2835" s="4">
        <v>3.5138888888888886E-2</v>
      </c>
      <c r="I2835" s="4">
        <v>3.8981481481481478E-2</v>
      </c>
      <c r="J2835" s="4">
        <v>3.5185185185185185E-3</v>
      </c>
      <c r="K2835" s="4">
        <v>1.7256944444444443E-2</v>
      </c>
      <c r="L2835" t="s">
        <v>8424</v>
      </c>
      <c r="M2835" t="s">
        <v>5041</v>
      </c>
      <c r="N2835" s="4">
        <v>1.7881944444444443E-2</v>
      </c>
      <c r="O2835" s="9">
        <v>1.7881944444444443E-2</v>
      </c>
      <c r="P2835">
        <v>-54</v>
      </c>
      <c r="Q2835">
        <v>-3.6217303822937599E-2</v>
      </c>
      <c r="R2835" t="s">
        <v>43</v>
      </c>
      <c r="S2835">
        <v>50</v>
      </c>
      <c r="T2835" t="s">
        <v>9189</v>
      </c>
      <c r="U2835" t="s">
        <v>4576</v>
      </c>
      <c r="V2835" t="s">
        <v>75</v>
      </c>
      <c r="W2835" t="s">
        <v>4576</v>
      </c>
      <c r="X2835" t="s">
        <v>9198</v>
      </c>
      <c r="Y2835" t="s">
        <v>9166</v>
      </c>
      <c r="Z2835" t="s">
        <v>47</v>
      </c>
      <c r="AA2835" t="s">
        <v>168</v>
      </c>
    </row>
    <row r="2836" spans="1:27" x14ac:dyDescent="0.25">
      <c r="A2836">
        <v>592</v>
      </c>
      <c r="B2836">
        <v>2835</v>
      </c>
      <c r="C2836" t="s">
        <v>3412</v>
      </c>
      <c r="D2836" t="s">
        <v>15</v>
      </c>
      <c r="F2836" t="s">
        <v>82</v>
      </c>
      <c r="G2836" s="4" t="s">
        <v>1054</v>
      </c>
      <c r="H2836" s="4">
        <v>3.515046296296296E-2</v>
      </c>
      <c r="I2836" s="4">
        <v>3.9189814814814816E-2</v>
      </c>
      <c r="J2836" s="4">
        <v>3.5185185185185185E-3</v>
      </c>
      <c r="K2836" s="4">
        <v>1.744212962962963E-2</v>
      </c>
      <c r="L2836" t="s">
        <v>5544</v>
      </c>
      <c r="M2836" t="s">
        <v>4656</v>
      </c>
      <c r="N2836" s="4">
        <v>1.7708333333333333E-2</v>
      </c>
      <c r="O2836" s="9">
        <v>1.7708333333333333E-2</v>
      </c>
      <c r="P2836">
        <v>-23</v>
      </c>
      <c r="Q2836">
        <v>-1.52621101526211E-2</v>
      </c>
      <c r="R2836" t="s">
        <v>23</v>
      </c>
      <c r="S2836">
        <v>50</v>
      </c>
      <c r="T2836" t="s">
        <v>9188</v>
      </c>
      <c r="U2836" t="s">
        <v>4579</v>
      </c>
      <c r="V2836" t="s">
        <v>195</v>
      </c>
      <c r="W2836" t="s">
        <v>4576</v>
      </c>
      <c r="X2836" t="s">
        <v>9198</v>
      </c>
      <c r="Y2836" t="s">
        <v>9166</v>
      </c>
      <c r="Z2836" t="s">
        <v>47</v>
      </c>
      <c r="AA2836" t="s">
        <v>9173</v>
      </c>
    </row>
    <row r="2837" spans="1:27" x14ac:dyDescent="0.25">
      <c r="A2837">
        <v>3749</v>
      </c>
      <c r="B2837">
        <v>2836</v>
      </c>
      <c r="C2837" t="s">
        <v>9031</v>
      </c>
      <c r="D2837" t="s">
        <v>15</v>
      </c>
      <c r="E2837" t="s">
        <v>1378</v>
      </c>
      <c r="F2837" t="s">
        <v>82</v>
      </c>
      <c r="G2837" s="4" t="s">
        <v>1011</v>
      </c>
      <c r="H2837" s="4">
        <v>3.515046296296296E-2</v>
      </c>
      <c r="I2837" s="4">
        <v>3.9537037037037037E-2</v>
      </c>
      <c r="J2837" s="4">
        <v>3.5185185185185185E-3</v>
      </c>
      <c r="K2837" s="4">
        <v>1.7777777777777778E-2</v>
      </c>
      <c r="L2837" t="s">
        <v>5544</v>
      </c>
      <c r="M2837" t="s">
        <v>5567</v>
      </c>
      <c r="N2837" s="4">
        <v>1.7372685185185185E-2</v>
      </c>
      <c r="O2837" s="9">
        <v>1.7372685185185185E-2</v>
      </c>
      <c r="P2837">
        <v>35</v>
      </c>
      <c r="Q2837">
        <v>2.2786458333333301E-2</v>
      </c>
      <c r="R2837" t="s">
        <v>19</v>
      </c>
      <c r="S2837">
        <v>50</v>
      </c>
      <c r="T2837" t="s">
        <v>9189</v>
      </c>
      <c r="U2837" t="s">
        <v>4576</v>
      </c>
      <c r="V2837" t="s">
        <v>136</v>
      </c>
      <c r="W2837" t="s">
        <v>4576</v>
      </c>
      <c r="X2837" t="s">
        <v>9198</v>
      </c>
      <c r="Y2837" t="s">
        <v>9166</v>
      </c>
      <c r="Z2837" t="s">
        <v>47</v>
      </c>
      <c r="AA2837" t="s">
        <v>122</v>
      </c>
    </row>
    <row r="2838" spans="1:27" x14ac:dyDescent="0.25">
      <c r="A2838">
        <v>4001</v>
      </c>
      <c r="B2838">
        <v>2837</v>
      </c>
      <c r="C2838" t="s">
        <v>3413</v>
      </c>
      <c r="D2838" t="s">
        <v>15</v>
      </c>
      <c r="F2838" t="s">
        <v>37</v>
      </c>
      <c r="G2838" s="4" t="s">
        <v>186</v>
      </c>
      <c r="H2838" s="4">
        <v>3.516203703703704E-2</v>
      </c>
      <c r="I2838" s="4">
        <v>3.9351851851851853E-2</v>
      </c>
      <c r="J2838" s="4">
        <v>3.5185185185185185E-3</v>
      </c>
      <c r="K2838" s="4">
        <v>1.7800925925925925E-2</v>
      </c>
      <c r="L2838" t="s">
        <v>5872</v>
      </c>
      <c r="M2838" t="s">
        <v>5327</v>
      </c>
      <c r="N2838" s="4">
        <v>1.7361111111111112E-2</v>
      </c>
      <c r="O2838" s="9">
        <v>1.7361111111111112E-2</v>
      </c>
      <c r="P2838">
        <v>38</v>
      </c>
      <c r="Q2838">
        <v>2.47074122236671E-2</v>
      </c>
      <c r="R2838" t="s">
        <v>19</v>
      </c>
      <c r="S2838">
        <v>50</v>
      </c>
      <c r="T2838" t="s">
        <v>9189</v>
      </c>
      <c r="U2838" t="s">
        <v>4579</v>
      </c>
      <c r="V2838" t="s">
        <v>105</v>
      </c>
      <c r="W2838" t="s">
        <v>4576</v>
      </c>
      <c r="X2838" t="s">
        <v>9198</v>
      </c>
      <c r="Y2838" t="s">
        <v>9166</v>
      </c>
      <c r="Z2838" t="s">
        <v>47</v>
      </c>
      <c r="AA2838" t="s">
        <v>128</v>
      </c>
    </row>
    <row r="2839" spans="1:27" x14ac:dyDescent="0.25">
      <c r="A2839">
        <v>5568</v>
      </c>
      <c r="B2839">
        <v>2838</v>
      </c>
      <c r="C2839" t="s">
        <v>5871</v>
      </c>
      <c r="D2839" t="s">
        <v>15</v>
      </c>
      <c r="F2839" t="s">
        <v>1058</v>
      </c>
      <c r="G2839" s="4" t="s">
        <v>1011</v>
      </c>
      <c r="H2839" s="4">
        <v>3.516203703703704E-2</v>
      </c>
      <c r="I2839" s="4">
        <v>3.9224537037037037E-2</v>
      </c>
      <c r="J2839" s="4">
        <v>3.5185185185185185E-3</v>
      </c>
      <c r="K2839" s="4">
        <v>1.7523148148148149E-2</v>
      </c>
      <c r="L2839" t="s">
        <v>5872</v>
      </c>
      <c r="M2839" t="s">
        <v>5067</v>
      </c>
      <c r="N2839" s="4">
        <v>1.7638888888888888E-2</v>
      </c>
      <c r="O2839" s="9">
        <v>1.7638888888888888E-2</v>
      </c>
      <c r="P2839">
        <v>-10</v>
      </c>
      <c r="Q2839">
        <v>-6.6050198150594402E-3</v>
      </c>
      <c r="R2839" t="s">
        <v>23</v>
      </c>
      <c r="S2839">
        <v>50</v>
      </c>
      <c r="T2839" t="s">
        <v>9189</v>
      </c>
      <c r="U2839" t="s">
        <v>4579</v>
      </c>
      <c r="V2839" t="s">
        <v>136</v>
      </c>
      <c r="W2839" t="s">
        <v>4576</v>
      </c>
      <c r="X2839" t="s">
        <v>9198</v>
      </c>
      <c r="Y2839" t="s">
        <v>9166</v>
      </c>
      <c r="Z2839" t="s">
        <v>47</v>
      </c>
      <c r="AA2839" t="s">
        <v>55</v>
      </c>
    </row>
    <row r="2840" spans="1:27" x14ac:dyDescent="0.25">
      <c r="A2840">
        <v>2595</v>
      </c>
      <c r="B2840">
        <v>2839</v>
      </c>
      <c r="C2840" t="s">
        <v>3414</v>
      </c>
      <c r="D2840" t="s">
        <v>15</v>
      </c>
      <c r="E2840" t="s">
        <v>3415</v>
      </c>
      <c r="F2840" t="s">
        <v>1376</v>
      </c>
      <c r="G2840" s="4" t="s">
        <v>1054</v>
      </c>
      <c r="H2840" s="4">
        <v>3.516203703703704E-2</v>
      </c>
      <c r="I2840" s="4">
        <v>3.9247685185185184E-2</v>
      </c>
      <c r="J2840" s="4">
        <v>3.5185185185185185E-3</v>
      </c>
      <c r="K2840" s="4">
        <v>1.755787037037037E-2</v>
      </c>
      <c r="L2840" t="s">
        <v>5872</v>
      </c>
      <c r="M2840" t="s">
        <v>5999</v>
      </c>
      <c r="N2840" s="4">
        <v>1.7604166666666667E-2</v>
      </c>
      <c r="O2840" s="9">
        <v>1.7604166666666667E-2</v>
      </c>
      <c r="P2840">
        <v>-4</v>
      </c>
      <c r="Q2840">
        <v>-2.6367831245879998E-3</v>
      </c>
      <c r="R2840" t="s">
        <v>23</v>
      </c>
      <c r="S2840">
        <v>50</v>
      </c>
      <c r="T2840" t="s">
        <v>9188</v>
      </c>
      <c r="U2840" t="s">
        <v>4576</v>
      </c>
      <c r="V2840" t="s">
        <v>195</v>
      </c>
      <c r="W2840" t="s">
        <v>4576</v>
      </c>
      <c r="X2840" t="s">
        <v>9198</v>
      </c>
      <c r="Y2840" t="s">
        <v>9166</v>
      </c>
      <c r="Z2840" t="s">
        <v>47</v>
      </c>
      <c r="AA2840" t="s">
        <v>65</v>
      </c>
    </row>
    <row r="2841" spans="1:27" x14ac:dyDescent="0.25">
      <c r="A2841">
        <v>2908</v>
      </c>
      <c r="B2841">
        <v>2840</v>
      </c>
      <c r="C2841" t="s">
        <v>3416</v>
      </c>
      <c r="D2841" t="s">
        <v>15</v>
      </c>
      <c r="F2841" t="s">
        <v>82</v>
      </c>
      <c r="G2841" s="4" t="s">
        <v>30</v>
      </c>
      <c r="H2841" s="4">
        <v>3.5173611111111114E-2</v>
      </c>
      <c r="I2841" s="4">
        <v>3.90625E-2</v>
      </c>
      <c r="J2841" s="4">
        <v>3.5185185185185185E-3</v>
      </c>
      <c r="K2841" s="4">
        <v>1.7592592592592594E-2</v>
      </c>
      <c r="L2841" t="s">
        <v>5213</v>
      </c>
      <c r="M2841" t="s">
        <v>5214</v>
      </c>
      <c r="N2841" s="4">
        <v>1.758101851851852E-2</v>
      </c>
      <c r="O2841" s="9">
        <v>1.758101851851852E-2</v>
      </c>
      <c r="P2841">
        <v>1</v>
      </c>
      <c r="Q2841">
        <v>6.5789473684210503E-4</v>
      </c>
      <c r="R2841" t="s">
        <v>23</v>
      </c>
      <c r="S2841">
        <v>50</v>
      </c>
      <c r="T2841" t="s">
        <v>9188</v>
      </c>
      <c r="U2841" t="s">
        <v>4579</v>
      </c>
      <c r="V2841" t="s">
        <v>75</v>
      </c>
      <c r="W2841" t="s">
        <v>4576</v>
      </c>
      <c r="X2841" t="s">
        <v>9198</v>
      </c>
      <c r="Y2841" t="s">
        <v>9166</v>
      </c>
      <c r="Z2841" t="s">
        <v>47</v>
      </c>
      <c r="AA2841" t="s">
        <v>75</v>
      </c>
    </row>
    <row r="2842" spans="1:27" x14ac:dyDescent="0.25">
      <c r="A2842">
        <v>736</v>
      </c>
      <c r="B2842">
        <v>2841</v>
      </c>
      <c r="C2842" t="s">
        <v>3417</v>
      </c>
      <c r="D2842" t="s">
        <v>15</v>
      </c>
      <c r="F2842" t="s">
        <v>808</v>
      </c>
      <c r="G2842" s="4" t="s">
        <v>135</v>
      </c>
      <c r="H2842" s="4">
        <v>3.5173611111111114E-2</v>
      </c>
      <c r="I2842" s="4">
        <v>3.6689814814814814E-2</v>
      </c>
      <c r="J2842" s="4">
        <v>3.5185185185185185E-3</v>
      </c>
      <c r="K2842" s="4">
        <v>1.7175925925925924E-2</v>
      </c>
      <c r="L2842" t="s">
        <v>5213</v>
      </c>
      <c r="M2842" t="s">
        <v>5318</v>
      </c>
      <c r="N2842" s="4">
        <v>1.7997685185185186E-2</v>
      </c>
      <c r="O2842" s="9">
        <v>1.7997685185185186E-2</v>
      </c>
      <c r="P2842">
        <v>-71</v>
      </c>
      <c r="Q2842">
        <v>-4.7843665768194099E-2</v>
      </c>
      <c r="R2842" t="s">
        <v>43</v>
      </c>
      <c r="S2842">
        <v>50</v>
      </c>
      <c r="T2842" t="s">
        <v>9188</v>
      </c>
      <c r="U2842" t="s">
        <v>4579</v>
      </c>
      <c r="V2842" t="s">
        <v>136</v>
      </c>
      <c r="W2842" t="s">
        <v>4576</v>
      </c>
      <c r="X2842" t="s">
        <v>9198</v>
      </c>
      <c r="Y2842" t="s">
        <v>9166</v>
      </c>
      <c r="Z2842" t="s">
        <v>47</v>
      </c>
      <c r="AA2842" t="s">
        <v>147</v>
      </c>
    </row>
    <row r="2843" spans="1:27" x14ac:dyDescent="0.25">
      <c r="A2843">
        <v>6081</v>
      </c>
      <c r="B2843">
        <v>2842</v>
      </c>
      <c r="C2843" t="s">
        <v>5331</v>
      </c>
      <c r="D2843" t="s">
        <v>15</v>
      </c>
      <c r="F2843" t="s">
        <v>82</v>
      </c>
      <c r="G2843" s="4" t="s">
        <v>685</v>
      </c>
      <c r="H2843" s="4">
        <v>3.5173611111111114E-2</v>
      </c>
      <c r="I2843" s="4">
        <v>3.9641203703703706E-2</v>
      </c>
      <c r="J2843" s="4">
        <v>3.5185185185185185E-3</v>
      </c>
      <c r="K2843" s="4">
        <v>1.8124999999999999E-2</v>
      </c>
      <c r="L2843" t="s">
        <v>5213</v>
      </c>
      <c r="M2843" t="s">
        <v>5332</v>
      </c>
      <c r="N2843" s="4">
        <v>1.7048611111111112E-2</v>
      </c>
      <c r="O2843" s="9">
        <v>1.7048611111111112E-2</v>
      </c>
      <c r="P2843">
        <v>93</v>
      </c>
      <c r="Q2843">
        <v>5.9386973180076602E-2</v>
      </c>
      <c r="R2843" t="s">
        <v>19</v>
      </c>
      <c r="S2843">
        <v>50</v>
      </c>
      <c r="T2843" t="s">
        <v>9188</v>
      </c>
      <c r="U2843" t="s">
        <v>4579</v>
      </c>
      <c r="V2843" t="s">
        <v>62</v>
      </c>
      <c r="W2843" t="s">
        <v>4576</v>
      </c>
      <c r="X2843" t="s">
        <v>9198</v>
      </c>
      <c r="Y2843" t="s">
        <v>9166</v>
      </c>
      <c r="Z2843" t="s">
        <v>47</v>
      </c>
      <c r="AA2843" t="s">
        <v>9179</v>
      </c>
    </row>
    <row r="2844" spans="1:27" x14ac:dyDescent="0.25">
      <c r="A2844">
        <v>2268</v>
      </c>
      <c r="B2844">
        <v>2843</v>
      </c>
      <c r="C2844" t="s">
        <v>3418</v>
      </c>
      <c r="D2844" t="s">
        <v>15</v>
      </c>
      <c r="F2844" t="s">
        <v>532</v>
      </c>
      <c r="G2844" s="4" t="s">
        <v>30</v>
      </c>
      <c r="H2844" s="4">
        <v>3.5173611111111114E-2</v>
      </c>
      <c r="I2844" s="4">
        <v>3.90625E-2</v>
      </c>
      <c r="J2844" s="4">
        <v>3.5185185185185185E-3</v>
      </c>
      <c r="K2844" s="4">
        <v>1.7592592592592594E-2</v>
      </c>
      <c r="L2844" t="s">
        <v>5213</v>
      </c>
      <c r="M2844" t="s">
        <v>5214</v>
      </c>
      <c r="N2844" s="4">
        <v>1.758101851851852E-2</v>
      </c>
      <c r="O2844" s="9">
        <v>1.758101851851852E-2</v>
      </c>
      <c r="P2844">
        <v>1</v>
      </c>
      <c r="Q2844">
        <v>6.5789473684210503E-4</v>
      </c>
      <c r="R2844" t="s">
        <v>23</v>
      </c>
      <c r="S2844">
        <v>50</v>
      </c>
      <c r="T2844" t="s">
        <v>9188</v>
      </c>
      <c r="U2844" t="s">
        <v>4579</v>
      </c>
      <c r="V2844" t="s">
        <v>75</v>
      </c>
      <c r="W2844" t="s">
        <v>4576</v>
      </c>
      <c r="X2844" t="s">
        <v>9198</v>
      </c>
      <c r="Y2844" t="s">
        <v>9166</v>
      </c>
      <c r="Z2844" t="s">
        <v>47</v>
      </c>
      <c r="AA2844" t="s">
        <v>75</v>
      </c>
    </row>
    <row r="2845" spans="1:27" x14ac:dyDescent="0.25">
      <c r="A2845">
        <v>1449</v>
      </c>
      <c r="B2845">
        <v>2844</v>
      </c>
      <c r="C2845" t="s">
        <v>7637</v>
      </c>
      <c r="D2845" t="s">
        <v>15</v>
      </c>
      <c r="E2845" t="s">
        <v>3419</v>
      </c>
      <c r="F2845" t="s">
        <v>2433</v>
      </c>
      <c r="G2845" s="4" t="s">
        <v>1795</v>
      </c>
      <c r="H2845" s="4">
        <v>3.5185185185185187E-2</v>
      </c>
      <c r="I2845" s="4">
        <v>3.9293981481481478E-2</v>
      </c>
      <c r="J2845" s="4">
        <v>3.5185185185185185E-3</v>
      </c>
      <c r="K2845" s="4">
        <v>1.7708333333333333E-2</v>
      </c>
      <c r="L2845" t="s">
        <v>7638</v>
      </c>
      <c r="M2845" t="s">
        <v>6856</v>
      </c>
      <c r="N2845" s="4">
        <v>1.7476851851851851E-2</v>
      </c>
      <c r="O2845" s="9">
        <v>1.7476851851851851E-2</v>
      </c>
      <c r="P2845">
        <v>20</v>
      </c>
      <c r="Q2845">
        <v>1.30718954248366E-2</v>
      </c>
      <c r="R2845" t="s">
        <v>23</v>
      </c>
      <c r="S2845">
        <v>50</v>
      </c>
      <c r="T2845" t="s">
        <v>9189</v>
      </c>
      <c r="U2845" t="s">
        <v>4576</v>
      </c>
      <c r="V2845" t="s">
        <v>165</v>
      </c>
      <c r="W2845" t="s">
        <v>4576</v>
      </c>
      <c r="X2845" t="s">
        <v>9198</v>
      </c>
      <c r="Y2845" t="s">
        <v>9166</v>
      </c>
      <c r="Z2845" t="s">
        <v>47</v>
      </c>
      <c r="AA2845" t="s">
        <v>105</v>
      </c>
    </row>
    <row r="2846" spans="1:27" x14ac:dyDescent="0.25">
      <c r="A2846">
        <v>2345</v>
      </c>
      <c r="B2846">
        <v>2845</v>
      </c>
      <c r="C2846" t="s">
        <v>3420</v>
      </c>
      <c r="D2846" t="s">
        <v>15</v>
      </c>
      <c r="E2846" t="s">
        <v>3421</v>
      </c>
      <c r="F2846" t="s">
        <v>82</v>
      </c>
      <c r="G2846" s="4" t="s">
        <v>207</v>
      </c>
      <c r="H2846" s="4">
        <v>3.5185185185185187E-2</v>
      </c>
      <c r="I2846" s="4">
        <v>3.6168981481481483E-2</v>
      </c>
      <c r="J2846" s="4">
        <v>3.5185185185185185E-3</v>
      </c>
      <c r="K2846" s="4">
        <v>1.7534722222222222E-2</v>
      </c>
      <c r="L2846" t="s">
        <v>7638</v>
      </c>
      <c r="M2846" t="s">
        <v>5870</v>
      </c>
      <c r="N2846" s="4">
        <v>1.7650462962962962E-2</v>
      </c>
      <c r="O2846" s="9">
        <v>1.7650462962962962E-2</v>
      </c>
      <c r="P2846">
        <v>-10</v>
      </c>
      <c r="Q2846">
        <v>-6.6006600660065999E-3</v>
      </c>
      <c r="R2846" t="s">
        <v>23</v>
      </c>
      <c r="S2846">
        <v>50</v>
      </c>
      <c r="T2846" t="s">
        <v>9188</v>
      </c>
      <c r="U2846" t="s">
        <v>4576</v>
      </c>
      <c r="V2846" t="s">
        <v>165</v>
      </c>
      <c r="W2846" t="s">
        <v>4576</v>
      </c>
      <c r="X2846" t="s">
        <v>9198</v>
      </c>
      <c r="Y2846" t="s">
        <v>9166</v>
      </c>
      <c r="Z2846" t="s">
        <v>47</v>
      </c>
      <c r="AA2846" t="s">
        <v>58</v>
      </c>
    </row>
    <row r="2847" spans="1:27" x14ac:dyDescent="0.25">
      <c r="A2847">
        <v>3505</v>
      </c>
      <c r="B2847">
        <v>2846</v>
      </c>
      <c r="C2847" t="s">
        <v>7392</v>
      </c>
      <c r="D2847" t="s">
        <v>15</v>
      </c>
      <c r="E2847" t="s">
        <v>1850</v>
      </c>
      <c r="F2847" t="s">
        <v>74</v>
      </c>
      <c r="G2847" s="4" t="s">
        <v>1011</v>
      </c>
      <c r="H2847" s="4">
        <v>3.5196759259259261E-2</v>
      </c>
      <c r="I2847" s="4">
        <v>3.6759259259259262E-2</v>
      </c>
      <c r="J2847" s="4">
        <v>3.5185185185185185E-3</v>
      </c>
      <c r="K2847" s="4">
        <v>1.755787037037037E-2</v>
      </c>
      <c r="L2847" t="s">
        <v>7393</v>
      </c>
      <c r="M2847" t="s">
        <v>5999</v>
      </c>
      <c r="N2847" s="4">
        <v>1.7638888888888888E-2</v>
      </c>
      <c r="O2847" s="9">
        <v>1.7638888888888888E-2</v>
      </c>
      <c r="P2847">
        <v>-7</v>
      </c>
      <c r="Q2847">
        <v>-4.6143704680289997E-3</v>
      </c>
      <c r="R2847" t="s">
        <v>23</v>
      </c>
      <c r="S2847">
        <v>50</v>
      </c>
      <c r="T2847" t="s">
        <v>9189</v>
      </c>
      <c r="U2847" t="s">
        <v>4576</v>
      </c>
      <c r="V2847" t="s">
        <v>136</v>
      </c>
      <c r="W2847" t="s">
        <v>4576</v>
      </c>
      <c r="X2847" t="s">
        <v>9198</v>
      </c>
      <c r="Y2847" t="s">
        <v>9166</v>
      </c>
      <c r="Z2847" t="s">
        <v>47</v>
      </c>
      <c r="AA2847" t="s">
        <v>65</v>
      </c>
    </row>
    <row r="2848" spans="1:27" x14ac:dyDescent="0.25">
      <c r="A2848">
        <v>1019</v>
      </c>
      <c r="B2848">
        <v>2847</v>
      </c>
      <c r="C2848" t="s">
        <v>3422</v>
      </c>
      <c r="D2848" t="s">
        <v>15</v>
      </c>
      <c r="E2848" t="s">
        <v>3423</v>
      </c>
      <c r="F2848" t="s">
        <v>82</v>
      </c>
      <c r="G2848" s="4" t="s">
        <v>18</v>
      </c>
      <c r="H2848" s="4">
        <v>3.5196759259259261E-2</v>
      </c>
      <c r="I2848" s="4">
        <v>3.9247685185185184E-2</v>
      </c>
      <c r="J2848" s="4">
        <v>3.5185185185185185E-3</v>
      </c>
      <c r="K2848" s="4">
        <v>1.7407407407407406E-2</v>
      </c>
      <c r="L2848" t="s">
        <v>7393</v>
      </c>
      <c r="M2848" t="s">
        <v>5548</v>
      </c>
      <c r="N2848" s="4">
        <v>1.7789351851851851E-2</v>
      </c>
      <c r="O2848" s="9">
        <v>1.7789351851851851E-2</v>
      </c>
      <c r="P2848">
        <v>-33</v>
      </c>
      <c r="Q2848">
        <v>-2.19414893617021E-2</v>
      </c>
      <c r="R2848" t="s">
        <v>43</v>
      </c>
      <c r="S2848">
        <v>50</v>
      </c>
      <c r="T2848" t="s">
        <v>9188</v>
      </c>
      <c r="U2848" t="s">
        <v>4576</v>
      </c>
      <c r="V2848" t="s">
        <v>105</v>
      </c>
      <c r="W2848" t="s">
        <v>4576</v>
      </c>
      <c r="X2848" t="s">
        <v>9198</v>
      </c>
      <c r="Y2848" t="s">
        <v>9166</v>
      </c>
      <c r="Z2848" t="s">
        <v>47</v>
      </c>
      <c r="AA2848" t="s">
        <v>9172</v>
      </c>
    </row>
    <row r="2849" spans="1:27" x14ac:dyDescent="0.25">
      <c r="A2849">
        <v>3252</v>
      </c>
      <c r="B2849">
        <v>2848</v>
      </c>
      <c r="C2849" t="s">
        <v>8890</v>
      </c>
      <c r="D2849" t="s">
        <v>15</v>
      </c>
      <c r="E2849" t="s">
        <v>3424</v>
      </c>
      <c r="F2849" t="s">
        <v>82</v>
      </c>
      <c r="G2849" s="4" t="s">
        <v>18</v>
      </c>
      <c r="H2849" s="4">
        <v>3.5196759259259261E-2</v>
      </c>
      <c r="I2849" s="4">
        <v>3.528935185185185E-2</v>
      </c>
      <c r="J2849" s="4">
        <v>3.5185185185185185E-3</v>
      </c>
      <c r="K2849" s="4">
        <v>1.6828703703703703E-2</v>
      </c>
      <c r="L2849" t="s">
        <v>7393</v>
      </c>
      <c r="M2849" t="s">
        <v>5535</v>
      </c>
      <c r="N2849" s="4">
        <v>1.8368055555555554E-2</v>
      </c>
      <c r="O2849" s="9">
        <v>1.8368055555555554E-2</v>
      </c>
      <c r="P2849">
        <v>-133</v>
      </c>
      <c r="Q2849">
        <v>-9.1471801925722102E-2</v>
      </c>
      <c r="R2849" t="s">
        <v>43</v>
      </c>
      <c r="S2849">
        <v>50</v>
      </c>
      <c r="T2849" t="s">
        <v>9188</v>
      </c>
      <c r="U2849" t="s">
        <v>4576</v>
      </c>
      <c r="V2849" t="s">
        <v>105</v>
      </c>
      <c r="W2849" t="s">
        <v>4576</v>
      </c>
      <c r="X2849" t="s">
        <v>9198</v>
      </c>
      <c r="Y2849" t="s">
        <v>9166</v>
      </c>
      <c r="Z2849" t="s">
        <v>47</v>
      </c>
      <c r="AA2849" t="s">
        <v>55</v>
      </c>
    </row>
    <row r="2850" spans="1:27" x14ac:dyDescent="0.25">
      <c r="A2850">
        <v>3384</v>
      </c>
      <c r="B2850">
        <v>2849</v>
      </c>
      <c r="C2850" t="s">
        <v>3425</v>
      </c>
      <c r="D2850" t="s">
        <v>15</v>
      </c>
      <c r="E2850" t="s">
        <v>2600</v>
      </c>
      <c r="F2850" t="s">
        <v>3426</v>
      </c>
      <c r="G2850" s="4" t="s">
        <v>18</v>
      </c>
      <c r="H2850" s="4">
        <v>3.5208333333333335E-2</v>
      </c>
      <c r="I2850" s="4">
        <v>3.9375E-2</v>
      </c>
      <c r="J2850" s="4">
        <v>3.5185185185185185E-3</v>
      </c>
      <c r="K2850" s="4">
        <v>1.7974537037037035E-2</v>
      </c>
      <c r="L2850" t="s">
        <v>7640</v>
      </c>
      <c r="M2850" t="s">
        <v>6426</v>
      </c>
      <c r="N2850" s="4">
        <v>1.7233796296296296E-2</v>
      </c>
      <c r="O2850" s="9">
        <v>1.7233796296296296E-2</v>
      </c>
      <c r="P2850">
        <v>64</v>
      </c>
      <c r="Q2850">
        <v>4.12105602060528E-2</v>
      </c>
      <c r="R2850" t="s">
        <v>19</v>
      </c>
      <c r="S2850">
        <v>50</v>
      </c>
      <c r="T2850" t="s">
        <v>9188</v>
      </c>
      <c r="U2850" t="s">
        <v>4576</v>
      </c>
      <c r="V2850" t="s">
        <v>105</v>
      </c>
      <c r="W2850" t="s">
        <v>4576</v>
      </c>
      <c r="X2850" t="s">
        <v>9198</v>
      </c>
      <c r="Y2850" t="s">
        <v>9166</v>
      </c>
      <c r="Z2850" t="s">
        <v>47</v>
      </c>
      <c r="AA2850" t="s">
        <v>175</v>
      </c>
    </row>
    <row r="2851" spans="1:27" x14ac:dyDescent="0.25">
      <c r="A2851">
        <v>440</v>
      </c>
      <c r="B2851">
        <v>2850</v>
      </c>
      <c r="C2851" t="s">
        <v>7639</v>
      </c>
      <c r="D2851" t="s">
        <v>15</v>
      </c>
      <c r="E2851" t="s">
        <v>449</v>
      </c>
      <c r="F2851" t="s">
        <v>1642</v>
      </c>
      <c r="G2851" s="4" t="s">
        <v>186</v>
      </c>
      <c r="H2851" s="4">
        <v>3.5208333333333335E-2</v>
      </c>
      <c r="I2851" s="4">
        <v>3.9085648148148147E-2</v>
      </c>
      <c r="J2851" s="4">
        <v>3.5185185185185185E-3</v>
      </c>
      <c r="K2851" s="4">
        <v>1.7673611111111112E-2</v>
      </c>
      <c r="L2851" t="s">
        <v>7640</v>
      </c>
      <c r="M2851" t="s">
        <v>5078</v>
      </c>
      <c r="N2851" s="4">
        <v>1.7534722222222222E-2</v>
      </c>
      <c r="O2851" s="9">
        <v>1.7534722222222222E-2</v>
      </c>
      <c r="P2851">
        <v>12</v>
      </c>
      <c r="Q2851">
        <v>7.8585461689587403E-3</v>
      </c>
      <c r="R2851" t="s">
        <v>23</v>
      </c>
      <c r="S2851">
        <v>50</v>
      </c>
      <c r="T2851" t="s">
        <v>9189</v>
      </c>
      <c r="U2851" t="s">
        <v>4576</v>
      </c>
      <c r="V2851" t="s">
        <v>105</v>
      </c>
      <c r="W2851" t="s">
        <v>4576</v>
      </c>
      <c r="X2851" t="s">
        <v>9198</v>
      </c>
      <c r="Y2851" t="s">
        <v>9166</v>
      </c>
      <c r="Z2851" t="s">
        <v>47</v>
      </c>
      <c r="AA2851" t="s">
        <v>96</v>
      </c>
    </row>
    <row r="2852" spans="1:27" x14ac:dyDescent="0.25">
      <c r="A2852">
        <v>770</v>
      </c>
      <c r="B2852">
        <v>2851</v>
      </c>
      <c r="C2852" t="s">
        <v>3427</v>
      </c>
      <c r="D2852" t="s">
        <v>15</v>
      </c>
      <c r="F2852" t="s">
        <v>1219</v>
      </c>
      <c r="G2852" s="4" t="s">
        <v>135</v>
      </c>
      <c r="H2852" s="4">
        <v>3.5219907407407408E-2</v>
      </c>
      <c r="I2852" s="4">
        <v>3.8877314814814816E-2</v>
      </c>
      <c r="J2852" s="4">
        <v>3.5185185185185185E-3</v>
      </c>
      <c r="K2852" s="4">
        <v>1.7210648148148149E-2</v>
      </c>
      <c r="L2852" t="s">
        <v>6751</v>
      </c>
      <c r="M2852" t="s">
        <v>6400</v>
      </c>
      <c r="N2852" s="4">
        <v>1.800925925925926E-2</v>
      </c>
      <c r="O2852" s="9">
        <v>1.800925925925926E-2</v>
      </c>
      <c r="P2852">
        <v>-69</v>
      </c>
      <c r="Q2852">
        <v>-4.64021519838601E-2</v>
      </c>
      <c r="R2852" t="s">
        <v>43</v>
      </c>
      <c r="S2852">
        <v>50</v>
      </c>
      <c r="T2852" t="s">
        <v>9188</v>
      </c>
      <c r="U2852" t="s">
        <v>4579</v>
      </c>
      <c r="V2852" t="s">
        <v>136</v>
      </c>
      <c r="W2852" t="s">
        <v>4576</v>
      </c>
      <c r="X2852" t="s">
        <v>9198</v>
      </c>
      <c r="Y2852" t="s">
        <v>9166</v>
      </c>
      <c r="Z2852" t="s">
        <v>47</v>
      </c>
      <c r="AA2852" t="s">
        <v>155</v>
      </c>
    </row>
    <row r="2853" spans="1:27" x14ac:dyDescent="0.25">
      <c r="A2853">
        <v>2148</v>
      </c>
      <c r="B2853">
        <v>2852</v>
      </c>
      <c r="C2853" t="s">
        <v>8179</v>
      </c>
      <c r="D2853" t="s">
        <v>15</v>
      </c>
      <c r="E2853" t="s">
        <v>3428</v>
      </c>
      <c r="F2853" t="s">
        <v>822</v>
      </c>
      <c r="G2853" s="4" t="s">
        <v>135</v>
      </c>
      <c r="H2853" s="4">
        <v>3.5219907407407408E-2</v>
      </c>
      <c r="I2853" s="4">
        <v>3.619212962962963E-2</v>
      </c>
      <c r="J2853" s="4">
        <v>3.5185185185185185E-3</v>
      </c>
      <c r="K2853" s="4">
        <v>1.6770833333333332E-2</v>
      </c>
      <c r="L2853" t="s">
        <v>6751</v>
      </c>
      <c r="M2853" t="s">
        <v>5986</v>
      </c>
      <c r="N2853" s="4">
        <v>1.8449074074074073E-2</v>
      </c>
      <c r="O2853" s="9">
        <v>1.8449074074074073E-2</v>
      </c>
      <c r="P2853">
        <v>-145</v>
      </c>
      <c r="Q2853">
        <v>-0.100069013112491</v>
      </c>
      <c r="R2853" t="s">
        <v>43</v>
      </c>
      <c r="S2853">
        <v>50</v>
      </c>
      <c r="T2853" t="s">
        <v>9188</v>
      </c>
      <c r="U2853" t="s">
        <v>4576</v>
      </c>
      <c r="V2853" t="s">
        <v>136</v>
      </c>
      <c r="W2853" t="s">
        <v>4576</v>
      </c>
      <c r="X2853" t="s">
        <v>9198</v>
      </c>
      <c r="Y2853" t="s">
        <v>9166</v>
      </c>
      <c r="Z2853" t="s">
        <v>47</v>
      </c>
      <c r="AA2853" t="s">
        <v>9178</v>
      </c>
    </row>
    <row r="2854" spans="1:27" x14ac:dyDescent="0.25">
      <c r="A2854">
        <v>264</v>
      </c>
      <c r="B2854">
        <v>2853</v>
      </c>
      <c r="C2854" t="s">
        <v>3429</v>
      </c>
      <c r="D2854" t="s">
        <v>15</v>
      </c>
      <c r="F2854" t="s">
        <v>1498</v>
      </c>
      <c r="G2854" s="4" t="s">
        <v>135</v>
      </c>
      <c r="H2854" s="4">
        <v>3.5219907407407408E-2</v>
      </c>
      <c r="I2854" s="4">
        <v>3.6585648148148145E-2</v>
      </c>
      <c r="J2854" s="4">
        <v>3.5185185185185185E-3</v>
      </c>
      <c r="K2854" s="4">
        <v>1.7453703703703704E-2</v>
      </c>
      <c r="L2854" t="s">
        <v>6751</v>
      </c>
      <c r="M2854" t="s">
        <v>5553</v>
      </c>
      <c r="N2854" s="4">
        <v>1.7766203703703704E-2</v>
      </c>
      <c r="O2854" s="9">
        <v>1.7766203703703704E-2</v>
      </c>
      <c r="P2854">
        <v>-27</v>
      </c>
      <c r="Q2854">
        <v>-1.7904509283819599E-2</v>
      </c>
      <c r="R2854" t="s">
        <v>23</v>
      </c>
      <c r="S2854">
        <v>50</v>
      </c>
      <c r="T2854" t="s">
        <v>9188</v>
      </c>
      <c r="U2854" t="s">
        <v>4579</v>
      </c>
      <c r="V2854" t="s">
        <v>136</v>
      </c>
      <c r="W2854" t="s">
        <v>4576</v>
      </c>
      <c r="X2854" t="s">
        <v>9198</v>
      </c>
      <c r="Y2854" t="s">
        <v>9166</v>
      </c>
      <c r="Z2854" t="s">
        <v>47</v>
      </c>
      <c r="AA2854" t="s">
        <v>9170</v>
      </c>
    </row>
    <row r="2855" spans="1:27" x14ac:dyDescent="0.25">
      <c r="A2855">
        <v>2571</v>
      </c>
      <c r="B2855">
        <v>2854</v>
      </c>
      <c r="C2855" t="s">
        <v>6406</v>
      </c>
      <c r="D2855" t="s">
        <v>15</v>
      </c>
      <c r="F2855" t="s">
        <v>719</v>
      </c>
      <c r="G2855" s="4" t="s">
        <v>685</v>
      </c>
      <c r="H2855" s="4">
        <v>3.5231481481481482E-2</v>
      </c>
      <c r="I2855" s="4">
        <v>3.6400462962962961E-2</v>
      </c>
      <c r="J2855" s="4">
        <v>3.5185185185185185E-3</v>
      </c>
      <c r="K2855" s="4">
        <v>1.7430555555555557E-2</v>
      </c>
      <c r="L2855" t="s">
        <v>6407</v>
      </c>
      <c r="M2855" t="s">
        <v>6408</v>
      </c>
      <c r="N2855" s="4">
        <v>1.7800925925925925E-2</v>
      </c>
      <c r="O2855" s="9">
        <v>1.7800925925925925E-2</v>
      </c>
      <c r="P2855">
        <v>-32</v>
      </c>
      <c r="Q2855">
        <v>-2.1248339973439601E-2</v>
      </c>
      <c r="R2855" t="s">
        <v>43</v>
      </c>
      <c r="S2855">
        <v>50</v>
      </c>
      <c r="T2855" t="s">
        <v>9188</v>
      </c>
      <c r="U2855" t="s">
        <v>4579</v>
      </c>
      <c r="V2855" t="s">
        <v>62</v>
      </c>
      <c r="W2855" t="s">
        <v>4576</v>
      </c>
      <c r="X2855" t="s">
        <v>9198</v>
      </c>
      <c r="Y2855" t="s">
        <v>9166</v>
      </c>
      <c r="Z2855" t="s">
        <v>47</v>
      </c>
      <c r="AA2855" t="s">
        <v>9179</v>
      </c>
    </row>
    <row r="2856" spans="1:27" x14ac:dyDescent="0.25">
      <c r="A2856">
        <v>2456</v>
      </c>
      <c r="B2856">
        <v>2855</v>
      </c>
      <c r="C2856" t="s">
        <v>3430</v>
      </c>
      <c r="D2856" t="s">
        <v>15</v>
      </c>
      <c r="F2856" t="s">
        <v>626</v>
      </c>
      <c r="G2856" s="4" t="s">
        <v>186</v>
      </c>
      <c r="H2856" s="4">
        <v>3.5254629629629629E-2</v>
      </c>
      <c r="I2856" s="4">
        <v>3.934027777777778E-2</v>
      </c>
      <c r="J2856" s="4">
        <v>3.5300925925925925E-3</v>
      </c>
      <c r="K2856" s="4">
        <v>1.758101851851852E-2</v>
      </c>
      <c r="L2856" t="s">
        <v>5873</v>
      </c>
      <c r="M2856" t="s">
        <v>4681</v>
      </c>
      <c r="N2856" s="4">
        <v>1.7673611111111112E-2</v>
      </c>
      <c r="O2856" s="9">
        <v>1.7673611111111112E-2</v>
      </c>
      <c r="P2856">
        <v>-8</v>
      </c>
      <c r="Q2856">
        <v>-5.2666227781435204E-3</v>
      </c>
      <c r="R2856" t="s">
        <v>23</v>
      </c>
      <c r="S2856">
        <v>50</v>
      </c>
      <c r="T2856" t="s">
        <v>9189</v>
      </c>
      <c r="U2856" t="s">
        <v>4579</v>
      </c>
      <c r="V2856" t="s">
        <v>105</v>
      </c>
      <c r="W2856" t="s">
        <v>4576</v>
      </c>
      <c r="X2856" t="s">
        <v>9198</v>
      </c>
      <c r="Y2856" t="s">
        <v>9166</v>
      </c>
      <c r="Z2856" t="s">
        <v>47</v>
      </c>
      <c r="AA2856" t="s">
        <v>71</v>
      </c>
    </row>
    <row r="2857" spans="1:27" x14ac:dyDescent="0.25">
      <c r="A2857">
        <v>1537</v>
      </c>
      <c r="B2857">
        <v>2856</v>
      </c>
      <c r="C2857" t="s">
        <v>7864</v>
      </c>
      <c r="D2857" t="s">
        <v>15</v>
      </c>
      <c r="E2857" t="s">
        <v>3431</v>
      </c>
      <c r="F2857" t="s">
        <v>88</v>
      </c>
      <c r="G2857" s="4" t="s">
        <v>186</v>
      </c>
      <c r="H2857" s="4">
        <v>3.5254629629629629E-2</v>
      </c>
      <c r="I2857" s="4">
        <v>3.8981481481481478E-2</v>
      </c>
      <c r="J2857" s="4">
        <v>3.5300925925925925E-3</v>
      </c>
      <c r="K2857" s="4">
        <v>1.7407407407407406E-2</v>
      </c>
      <c r="L2857" t="s">
        <v>5873</v>
      </c>
      <c r="M2857" t="s">
        <v>5548</v>
      </c>
      <c r="N2857" s="4">
        <v>1.7847222222222223E-2</v>
      </c>
      <c r="O2857" s="9">
        <v>1.7847222222222223E-2</v>
      </c>
      <c r="P2857">
        <v>-38</v>
      </c>
      <c r="Q2857">
        <v>-2.5265957446808499E-2</v>
      </c>
      <c r="R2857" t="s">
        <v>43</v>
      </c>
      <c r="S2857">
        <v>50</v>
      </c>
      <c r="T2857" t="s">
        <v>9189</v>
      </c>
      <c r="U2857" t="s">
        <v>4576</v>
      </c>
      <c r="V2857" t="s">
        <v>105</v>
      </c>
      <c r="W2857" t="s">
        <v>4576</v>
      </c>
      <c r="X2857" t="s">
        <v>9198</v>
      </c>
      <c r="Y2857" t="s">
        <v>9166</v>
      </c>
      <c r="Z2857" t="s">
        <v>47</v>
      </c>
      <c r="AA2857" t="s">
        <v>9172</v>
      </c>
    </row>
    <row r="2858" spans="1:27" x14ac:dyDescent="0.25">
      <c r="A2858">
        <v>1275</v>
      </c>
      <c r="B2858">
        <v>2857</v>
      </c>
      <c r="C2858" t="s">
        <v>3432</v>
      </c>
      <c r="D2858" t="s">
        <v>15</v>
      </c>
      <c r="E2858" t="s">
        <v>3433</v>
      </c>
      <c r="F2858" t="s">
        <v>3434</v>
      </c>
      <c r="G2858" s="4" t="s">
        <v>135</v>
      </c>
      <c r="H2858" s="4">
        <v>3.5277777777777776E-2</v>
      </c>
      <c r="I2858" s="4">
        <v>3.6701388888888888E-2</v>
      </c>
      <c r="J2858" s="4">
        <v>3.5300925925925925E-3</v>
      </c>
      <c r="K2858" s="4">
        <v>1.7164351851851851E-2</v>
      </c>
      <c r="L2858" t="s">
        <v>8180</v>
      </c>
      <c r="M2858" t="s">
        <v>4870</v>
      </c>
      <c r="N2858" s="4">
        <v>1.8113425925925925E-2</v>
      </c>
      <c r="O2858" s="9">
        <v>1.8113425925925925E-2</v>
      </c>
      <c r="P2858">
        <v>-82</v>
      </c>
      <c r="Q2858">
        <v>-5.5293324342548897E-2</v>
      </c>
      <c r="R2858" t="s">
        <v>43</v>
      </c>
      <c r="S2858">
        <v>50</v>
      </c>
      <c r="T2858" t="s">
        <v>9188</v>
      </c>
      <c r="U2858" t="s">
        <v>4576</v>
      </c>
      <c r="V2858" t="s">
        <v>136</v>
      </c>
      <c r="W2858" t="s">
        <v>4576</v>
      </c>
      <c r="X2858" t="s">
        <v>9198</v>
      </c>
      <c r="Y2858" t="s">
        <v>9166</v>
      </c>
      <c r="Z2858" t="s">
        <v>47</v>
      </c>
      <c r="AA2858" t="s">
        <v>144</v>
      </c>
    </row>
    <row r="2859" spans="1:27" x14ac:dyDescent="0.25">
      <c r="A2859">
        <v>4083</v>
      </c>
      <c r="B2859">
        <v>2858</v>
      </c>
      <c r="C2859" t="s">
        <v>5545</v>
      </c>
      <c r="D2859" t="s">
        <v>15</v>
      </c>
      <c r="F2859" t="s">
        <v>82</v>
      </c>
      <c r="G2859" s="4" t="s">
        <v>186</v>
      </c>
      <c r="H2859" s="4">
        <v>3.528935185185185E-2</v>
      </c>
      <c r="I2859" s="4">
        <v>3.9432870370370368E-2</v>
      </c>
      <c r="J2859" s="4">
        <v>3.5300925925925925E-3</v>
      </c>
      <c r="K2859" s="4">
        <v>1.7523148148148149E-2</v>
      </c>
      <c r="L2859" t="s">
        <v>5546</v>
      </c>
      <c r="M2859" t="s">
        <v>5067</v>
      </c>
      <c r="N2859" s="4">
        <v>1.7766203703703704E-2</v>
      </c>
      <c r="O2859" s="9">
        <v>1.7766203703703704E-2</v>
      </c>
      <c r="P2859">
        <v>-21</v>
      </c>
      <c r="Q2859">
        <v>-1.38705416116248E-2</v>
      </c>
      <c r="R2859" t="s">
        <v>23</v>
      </c>
      <c r="S2859">
        <v>50</v>
      </c>
      <c r="T2859" t="s">
        <v>9189</v>
      </c>
      <c r="U2859" t="s">
        <v>4579</v>
      </c>
      <c r="V2859" t="s">
        <v>105</v>
      </c>
      <c r="W2859" t="s">
        <v>4576</v>
      </c>
      <c r="X2859" t="s">
        <v>9198</v>
      </c>
      <c r="Y2859" t="s">
        <v>9166</v>
      </c>
      <c r="Z2859" t="s">
        <v>47</v>
      </c>
      <c r="AA2859" t="s">
        <v>55</v>
      </c>
    </row>
    <row r="2860" spans="1:27" x14ac:dyDescent="0.25">
      <c r="A2860">
        <v>4769</v>
      </c>
      <c r="B2860">
        <v>2859</v>
      </c>
      <c r="C2860" t="s">
        <v>3435</v>
      </c>
      <c r="D2860" t="s">
        <v>15</v>
      </c>
      <c r="F2860" t="s">
        <v>298</v>
      </c>
      <c r="G2860" s="4" t="s">
        <v>186</v>
      </c>
      <c r="H2860" s="4">
        <v>3.5300925925925923E-2</v>
      </c>
      <c r="I2860" s="4">
        <v>3.6041666666666666E-2</v>
      </c>
      <c r="J2860" s="4">
        <v>3.5300925925925925E-3</v>
      </c>
      <c r="K2860" s="4">
        <v>1.726851851851852E-2</v>
      </c>
      <c r="L2860" t="s">
        <v>6015</v>
      </c>
      <c r="M2860" t="s">
        <v>5320</v>
      </c>
      <c r="N2860" s="4">
        <v>1.8032407407407407E-2</v>
      </c>
      <c r="O2860" s="9">
        <v>1.8032407407407407E-2</v>
      </c>
      <c r="P2860">
        <v>-66</v>
      </c>
      <c r="Q2860">
        <v>-4.4235924932975901E-2</v>
      </c>
      <c r="R2860" t="s">
        <v>43</v>
      </c>
      <c r="S2860">
        <v>50</v>
      </c>
      <c r="T2860" t="s">
        <v>9189</v>
      </c>
      <c r="U2860" t="s">
        <v>4579</v>
      </c>
      <c r="V2860" t="s">
        <v>105</v>
      </c>
      <c r="W2860" t="s">
        <v>4576</v>
      </c>
      <c r="X2860" t="s">
        <v>9198</v>
      </c>
      <c r="Y2860" t="s">
        <v>9166</v>
      </c>
      <c r="Z2860" t="s">
        <v>47</v>
      </c>
      <c r="AA2860" t="s">
        <v>172</v>
      </c>
    </row>
    <row r="2861" spans="1:27" x14ac:dyDescent="0.25">
      <c r="A2861">
        <v>1264</v>
      </c>
      <c r="B2861">
        <v>2860</v>
      </c>
      <c r="C2861" t="s">
        <v>3436</v>
      </c>
      <c r="D2861" t="s">
        <v>15</v>
      </c>
      <c r="F2861" t="s">
        <v>174</v>
      </c>
      <c r="G2861" s="4" t="s">
        <v>207</v>
      </c>
      <c r="H2861" s="4">
        <v>3.5300925925925923E-2</v>
      </c>
      <c r="I2861" s="4">
        <v>3.9745370370370368E-2</v>
      </c>
      <c r="J2861" s="4">
        <v>3.5300925925925925E-3</v>
      </c>
      <c r="K2861" s="4">
        <v>1.7800925925925925E-2</v>
      </c>
      <c r="L2861" t="s">
        <v>6015</v>
      </c>
      <c r="M2861" t="s">
        <v>5327</v>
      </c>
      <c r="N2861" s="4">
        <v>1.7500000000000002E-2</v>
      </c>
      <c r="O2861" s="9">
        <v>1.7500000000000002E-2</v>
      </c>
      <c r="P2861">
        <v>26</v>
      </c>
      <c r="Q2861">
        <v>1.69050715214564E-2</v>
      </c>
      <c r="R2861" t="s">
        <v>23</v>
      </c>
      <c r="S2861">
        <v>50</v>
      </c>
      <c r="T2861" t="s">
        <v>9188</v>
      </c>
      <c r="U2861" t="s">
        <v>4579</v>
      </c>
      <c r="V2861" t="s">
        <v>165</v>
      </c>
      <c r="W2861" t="s">
        <v>4576</v>
      </c>
      <c r="X2861" t="s">
        <v>9198</v>
      </c>
      <c r="Y2861" t="s">
        <v>9166</v>
      </c>
      <c r="Z2861" t="s">
        <v>47</v>
      </c>
      <c r="AA2861" t="s">
        <v>128</v>
      </c>
    </row>
    <row r="2862" spans="1:27" x14ac:dyDescent="0.25">
      <c r="A2862">
        <v>273</v>
      </c>
      <c r="B2862">
        <v>2861</v>
      </c>
      <c r="C2862" t="s">
        <v>3437</v>
      </c>
      <c r="D2862" t="s">
        <v>15</v>
      </c>
      <c r="E2862" t="s">
        <v>3438</v>
      </c>
      <c r="F2862" t="s">
        <v>298</v>
      </c>
      <c r="G2862" s="4" t="s">
        <v>1011</v>
      </c>
      <c r="H2862" s="4">
        <v>3.5324074074074077E-2</v>
      </c>
      <c r="I2862" s="4">
        <v>3.9375E-2</v>
      </c>
      <c r="J2862" s="4">
        <v>3.5300925925925925E-3</v>
      </c>
      <c r="K2862" s="4">
        <v>1.7349537037037038E-2</v>
      </c>
      <c r="L2862" t="s">
        <v>6017</v>
      </c>
      <c r="M2862" t="s">
        <v>5052</v>
      </c>
      <c r="N2862" s="4">
        <v>1.7974537037037035E-2</v>
      </c>
      <c r="O2862" s="9">
        <v>1.7974537037037035E-2</v>
      </c>
      <c r="P2862">
        <v>-54</v>
      </c>
      <c r="Q2862">
        <v>-3.6024016010673801E-2</v>
      </c>
      <c r="R2862" t="s">
        <v>43</v>
      </c>
      <c r="S2862">
        <v>50</v>
      </c>
      <c r="T2862" t="s">
        <v>9189</v>
      </c>
      <c r="U2862" t="s">
        <v>4576</v>
      </c>
      <c r="V2862" t="s">
        <v>136</v>
      </c>
      <c r="W2862" t="s">
        <v>4576</v>
      </c>
      <c r="X2862" t="s">
        <v>9198</v>
      </c>
      <c r="Y2862" t="s">
        <v>9166</v>
      </c>
      <c r="Z2862" t="s">
        <v>47</v>
      </c>
      <c r="AA2862" t="s">
        <v>191</v>
      </c>
    </row>
    <row r="2863" spans="1:27" x14ac:dyDescent="0.25">
      <c r="A2863">
        <v>2683</v>
      </c>
      <c r="B2863">
        <v>2862</v>
      </c>
      <c r="C2863" t="s">
        <v>7239</v>
      </c>
      <c r="D2863" t="s">
        <v>15</v>
      </c>
      <c r="F2863" t="s">
        <v>776</v>
      </c>
      <c r="G2863" s="4" t="s">
        <v>18</v>
      </c>
      <c r="H2863" s="4">
        <v>3.5324074074074077E-2</v>
      </c>
      <c r="I2863" s="4">
        <v>3.9722222222222221E-2</v>
      </c>
      <c r="J2863" s="4">
        <v>3.5300925925925925E-3</v>
      </c>
      <c r="K2863" s="4">
        <v>1.7824074074074076E-2</v>
      </c>
      <c r="L2863" t="s">
        <v>6017</v>
      </c>
      <c r="M2863" t="s">
        <v>5324</v>
      </c>
      <c r="N2863" s="4">
        <v>1.7500000000000002E-2</v>
      </c>
      <c r="O2863" s="9">
        <v>1.7500000000000002E-2</v>
      </c>
      <c r="P2863">
        <v>28</v>
      </c>
      <c r="Q2863">
        <v>1.8181818181818198E-2</v>
      </c>
      <c r="R2863" t="s">
        <v>23</v>
      </c>
      <c r="S2863">
        <v>50</v>
      </c>
      <c r="T2863" t="s">
        <v>9188</v>
      </c>
      <c r="U2863" t="s">
        <v>4579</v>
      </c>
      <c r="V2863" t="s">
        <v>105</v>
      </c>
      <c r="W2863" t="s">
        <v>4576</v>
      </c>
      <c r="X2863" t="s">
        <v>9198</v>
      </c>
      <c r="Y2863" t="s">
        <v>9166</v>
      </c>
      <c r="Z2863" t="s">
        <v>47</v>
      </c>
      <c r="AA2863" t="s">
        <v>136</v>
      </c>
    </row>
    <row r="2864" spans="1:27" x14ac:dyDescent="0.25">
      <c r="A2864">
        <v>2646</v>
      </c>
      <c r="B2864">
        <v>2863</v>
      </c>
      <c r="C2864" t="s">
        <v>3439</v>
      </c>
      <c r="D2864" t="s">
        <v>15</v>
      </c>
      <c r="E2864" t="s">
        <v>3440</v>
      </c>
      <c r="F2864" t="s">
        <v>82</v>
      </c>
      <c r="G2864" s="4" t="s">
        <v>18</v>
      </c>
      <c r="H2864" s="4">
        <v>3.5324074074074077E-2</v>
      </c>
      <c r="I2864" s="4">
        <v>3.9525462962962964E-2</v>
      </c>
      <c r="J2864" s="4">
        <v>3.5300925925925925E-3</v>
      </c>
      <c r="K2864" s="4">
        <v>1.758101851851852E-2</v>
      </c>
      <c r="L2864" t="s">
        <v>6017</v>
      </c>
      <c r="M2864" t="s">
        <v>4681</v>
      </c>
      <c r="N2864" s="4">
        <v>1.7743055555555557E-2</v>
      </c>
      <c r="O2864" s="9">
        <v>1.7743055555555557E-2</v>
      </c>
      <c r="P2864">
        <v>-14</v>
      </c>
      <c r="Q2864">
        <v>-9.2165898617511503E-3</v>
      </c>
      <c r="R2864" t="s">
        <v>23</v>
      </c>
      <c r="S2864">
        <v>50</v>
      </c>
      <c r="T2864" t="s">
        <v>9188</v>
      </c>
      <c r="U2864" t="s">
        <v>4576</v>
      </c>
      <c r="V2864" t="s">
        <v>105</v>
      </c>
      <c r="W2864" t="s">
        <v>4576</v>
      </c>
      <c r="X2864" t="s">
        <v>9198</v>
      </c>
      <c r="Y2864" t="s">
        <v>9166</v>
      </c>
      <c r="Z2864" t="s">
        <v>47</v>
      </c>
      <c r="AA2864" t="s">
        <v>71</v>
      </c>
    </row>
    <row r="2865" spans="1:27" x14ac:dyDescent="0.25">
      <c r="A2865">
        <v>4616</v>
      </c>
      <c r="B2865">
        <v>2864</v>
      </c>
      <c r="C2865" t="s">
        <v>6016</v>
      </c>
      <c r="D2865" t="s">
        <v>15</v>
      </c>
      <c r="F2865" t="s">
        <v>1894</v>
      </c>
      <c r="G2865" s="4" t="s">
        <v>186</v>
      </c>
      <c r="H2865" s="4">
        <v>3.5324074074074077E-2</v>
      </c>
      <c r="I2865" s="4">
        <v>3.9756944444444442E-2</v>
      </c>
      <c r="J2865" s="4">
        <v>3.5300925925925925E-3</v>
      </c>
      <c r="K2865" s="4">
        <v>1.8101851851851852E-2</v>
      </c>
      <c r="L2865" t="s">
        <v>6017</v>
      </c>
      <c r="M2865" t="s">
        <v>6018</v>
      </c>
      <c r="N2865" s="4">
        <v>1.7222222222222222E-2</v>
      </c>
      <c r="O2865" s="9">
        <v>1.7222222222222222E-2</v>
      </c>
      <c r="P2865">
        <v>76</v>
      </c>
      <c r="Q2865">
        <v>4.8593350383631703E-2</v>
      </c>
      <c r="R2865" t="s">
        <v>19</v>
      </c>
      <c r="S2865">
        <v>50</v>
      </c>
      <c r="T2865" t="s">
        <v>9189</v>
      </c>
      <c r="U2865" t="s">
        <v>4579</v>
      </c>
      <c r="V2865" t="s">
        <v>105</v>
      </c>
      <c r="W2865" t="s">
        <v>4576</v>
      </c>
      <c r="X2865" t="s">
        <v>9198</v>
      </c>
      <c r="Y2865" t="s">
        <v>9166</v>
      </c>
      <c r="Z2865" t="s">
        <v>47</v>
      </c>
      <c r="AA2865" t="s">
        <v>9172</v>
      </c>
    </row>
    <row r="2866" spans="1:27" x14ac:dyDescent="0.25">
      <c r="A2866">
        <v>531</v>
      </c>
      <c r="B2866">
        <v>2865</v>
      </c>
      <c r="C2866" t="s">
        <v>3441</v>
      </c>
      <c r="D2866" t="s">
        <v>15</v>
      </c>
      <c r="F2866" t="s">
        <v>855</v>
      </c>
      <c r="G2866" s="4" t="s">
        <v>18</v>
      </c>
      <c r="H2866" s="4">
        <v>3.5335648148148151E-2</v>
      </c>
      <c r="I2866" s="4">
        <v>3.6712962962962961E-2</v>
      </c>
      <c r="J2866" s="4">
        <v>3.5300925925925925E-3</v>
      </c>
      <c r="K2866" s="4">
        <v>1.8101851851851852E-2</v>
      </c>
      <c r="L2866" t="s">
        <v>7240</v>
      </c>
      <c r="M2866" t="s">
        <v>6018</v>
      </c>
      <c r="N2866" s="4">
        <v>1.7233796296296296E-2</v>
      </c>
      <c r="O2866" s="9">
        <v>1.7233796296296296E-2</v>
      </c>
      <c r="P2866">
        <v>75</v>
      </c>
      <c r="Q2866">
        <v>4.7953964194373401E-2</v>
      </c>
      <c r="R2866" t="s">
        <v>19</v>
      </c>
      <c r="S2866">
        <v>50</v>
      </c>
      <c r="T2866" t="s">
        <v>9188</v>
      </c>
      <c r="U2866" t="s">
        <v>4579</v>
      </c>
      <c r="V2866" t="s">
        <v>105</v>
      </c>
      <c r="W2866" t="s">
        <v>4576</v>
      </c>
      <c r="X2866" t="s">
        <v>9198</v>
      </c>
      <c r="Y2866" t="s">
        <v>9166</v>
      </c>
      <c r="Z2866" t="s">
        <v>47</v>
      </c>
      <c r="AA2866" t="s">
        <v>9172</v>
      </c>
    </row>
    <row r="2867" spans="1:27" x14ac:dyDescent="0.25">
      <c r="A2867">
        <v>3779</v>
      </c>
      <c r="B2867">
        <v>2866</v>
      </c>
      <c r="C2867" t="s">
        <v>9073</v>
      </c>
      <c r="D2867" t="s">
        <v>15</v>
      </c>
      <c r="E2867" t="s">
        <v>2607</v>
      </c>
      <c r="F2867" t="s">
        <v>82</v>
      </c>
      <c r="G2867" s="4" t="s">
        <v>30</v>
      </c>
      <c r="H2867" s="4">
        <v>3.5335648148148151E-2</v>
      </c>
      <c r="I2867" s="4">
        <v>3.9699074074074074E-2</v>
      </c>
      <c r="J2867" s="4">
        <v>3.5300925925925925E-3</v>
      </c>
      <c r="K2867" s="4">
        <v>1.758101851851852E-2</v>
      </c>
      <c r="L2867" t="s">
        <v>7240</v>
      </c>
      <c r="M2867" t="s">
        <v>4681</v>
      </c>
      <c r="N2867" s="4">
        <v>1.7754629629629631E-2</v>
      </c>
      <c r="O2867" s="9">
        <v>1.7754629629629631E-2</v>
      </c>
      <c r="P2867">
        <v>-15</v>
      </c>
      <c r="Q2867">
        <v>-9.8749177090190904E-3</v>
      </c>
      <c r="R2867" t="s">
        <v>23</v>
      </c>
      <c r="S2867">
        <v>50</v>
      </c>
      <c r="T2867" t="s">
        <v>9188</v>
      </c>
      <c r="U2867" t="s">
        <v>4576</v>
      </c>
      <c r="V2867" t="s">
        <v>75</v>
      </c>
      <c r="W2867" t="s">
        <v>4576</v>
      </c>
      <c r="X2867" t="s">
        <v>9198</v>
      </c>
      <c r="Y2867" t="s">
        <v>9166</v>
      </c>
      <c r="Z2867" t="s">
        <v>47</v>
      </c>
      <c r="AA2867" t="s">
        <v>71</v>
      </c>
    </row>
    <row r="2868" spans="1:27" x14ac:dyDescent="0.25">
      <c r="A2868">
        <v>3860</v>
      </c>
      <c r="B2868">
        <v>2867</v>
      </c>
      <c r="C2868" t="s">
        <v>3442</v>
      </c>
      <c r="D2868" t="s">
        <v>15</v>
      </c>
      <c r="E2868" t="s">
        <v>2500</v>
      </c>
      <c r="F2868" t="s">
        <v>82</v>
      </c>
      <c r="G2868" s="4" t="s">
        <v>18</v>
      </c>
      <c r="H2868" s="4">
        <v>3.5335648148148151E-2</v>
      </c>
      <c r="I2868" s="4">
        <v>3.9664351851851853E-2</v>
      </c>
      <c r="J2868" s="4">
        <v>3.5300925925925925E-3</v>
      </c>
      <c r="K2868" s="4">
        <v>1.7638888888888888E-2</v>
      </c>
      <c r="L2868" t="s">
        <v>7240</v>
      </c>
      <c r="M2868" t="s">
        <v>4878</v>
      </c>
      <c r="N2868" s="4">
        <v>1.7696759259259259E-2</v>
      </c>
      <c r="O2868" s="9">
        <v>1.7696759259259259E-2</v>
      </c>
      <c r="P2868">
        <v>-5</v>
      </c>
      <c r="Q2868">
        <v>-3.2808398950131198E-3</v>
      </c>
      <c r="R2868" t="s">
        <v>23</v>
      </c>
      <c r="S2868">
        <v>50</v>
      </c>
      <c r="T2868" t="s">
        <v>9188</v>
      </c>
      <c r="U2868" t="s">
        <v>4576</v>
      </c>
      <c r="V2868" t="s">
        <v>105</v>
      </c>
      <c r="W2868" t="s">
        <v>4576</v>
      </c>
      <c r="X2868" t="s">
        <v>9198</v>
      </c>
      <c r="Y2868" t="s">
        <v>9166</v>
      </c>
      <c r="Z2868" t="s">
        <v>47</v>
      </c>
      <c r="AA2868" t="s">
        <v>89</v>
      </c>
    </row>
    <row r="2869" spans="1:27" x14ac:dyDescent="0.25">
      <c r="A2869">
        <v>3865</v>
      </c>
      <c r="B2869">
        <v>2868</v>
      </c>
      <c r="C2869" t="s">
        <v>564</v>
      </c>
      <c r="D2869" t="s">
        <v>15</v>
      </c>
      <c r="E2869" t="s">
        <v>2500</v>
      </c>
      <c r="F2869" t="s">
        <v>82</v>
      </c>
      <c r="G2869" s="4" t="s">
        <v>18</v>
      </c>
      <c r="H2869" s="4">
        <v>3.5335648148148151E-2</v>
      </c>
      <c r="I2869" s="4">
        <v>3.9664351851851853E-2</v>
      </c>
      <c r="J2869" s="4">
        <v>3.5300925925925925E-3</v>
      </c>
      <c r="K2869" s="4">
        <v>1.7650462962962962E-2</v>
      </c>
      <c r="L2869" t="s">
        <v>7240</v>
      </c>
      <c r="M2869" t="s">
        <v>8017</v>
      </c>
      <c r="N2869" s="4">
        <v>1.7685185185185186E-2</v>
      </c>
      <c r="O2869" s="9">
        <v>1.7685185185185186E-2</v>
      </c>
      <c r="P2869">
        <v>-3</v>
      </c>
      <c r="Q2869">
        <v>-1.9672131147541001E-3</v>
      </c>
      <c r="R2869" t="s">
        <v>23</v>
      </c>
      <c r="S2869">
        <v>50</v>
      </c>
      <c r="T2869" t="s">
        <v>9188</v>
      </c>
      <c r="U2869" t="s">
        <v>4576</v>
      </c>
      <c r="V2869" t="s">
        <v>105</v>
      </c>
      <c r="W2869" t="s">
        <v>4576</v>
      </c>
      <c r="X2869" t="s">
        <v>9198</v>
      </c>
      <c r="Y2869" t="s">
        <v>9166</v>
      </c>
      <c r="Z2869" t="s">
        <v>47</v>
      </c>
      <c r="AA2869" t="s">
        <v>91</v>
      </c>
    </row>
    <row r="2870" spans="1:27" x14ac:dyDescent="0.25">
      <c r="A2870">
        <v>3740</v>
      </c>
      <c r="B2870">
        <v>2869</v>
      </c>
      <c r="C2870" t="s">
        <v>3443</v>
      </c>
      <c r="D2870" t="s">
        <v>15</v>
      </c>
      <c r="E2870" t="s">
        <v>1380</v>
      </c>
      <c r="F2870" t="s">
        <v>374</v>
      </c>
      <c r="G2870" s="4" t="s">
        <v>135</v>
      </c>
      <c r="H2870" s="4">
        <v>3.5347222222222224E-2</v>
      </c>
      <c r="I2870" s="4">
        <v>3.9745370370370368E-2</v>
      </c>
      <c r="J2870" s="4">
        <v>3.5300925925925925E-3</v>
      </c>
      <c r="K2870" s="4">
        <v>1.7118055555555556E-2</v>
      </c>
      <c r="L2870" t="s">
        <v>8181</v>
      </c>
      <c r="M2870" t="s">
        <v>5532</v>
      </c>
      <c r="N2870" s="4">
        <v>1.8229166666666668E-2</v>
      </c>
      <c r="O2870" s="9">
        <v>1.8229166666666668E-2</v>
      </c>
      <c r="P2870">
        <v>-96</v>
      </c>
      <c r="Q2870">
        <v>-6.4908722109533495E-2</v>
      </c>
      <c r="R2870" t="s">
        <v>43</v>
      </c>
      <c r="S2870">
        <v>50</v>
      </c>
      <c r="T2870" t="s">
        <v>9188</v>
      </c>
      <c r="U2870" t="s">
        <v>4576</v>
      </c>
      <c r="V2870" t="s">
        <v>136</v>
      </c>
      <c r="W2870" t="s">
        <v>4576</v>
      </c>
      <c r="X2870" t="s">
        <v>9198</v>
      </c>
      <c r="Y2870" t="s">
        <v>9166</v>
      </c>
      <c r="Z2870" t="s">
        <v>47</v>
      </c>
      <c r="AA2870" t="s">
        <v>131</v>
      </c>
    </row>
    <row r="2871" spans="1:27" x14ac:dyDescent="0.25">
      <c r="A2871">
        <v>1736</v>
      </c>
      <c r="B2871">
        <v>2870</v>
      </c>
      <c r="C2871" t="s">
        <v>9074</v>
      </c>
      <c r="D2871" t="s">
        <v>15</v>
      </c>
      <c r="E2871" t="s">
        <v>648</v>
      </c>
      <c r="F2871" t="s">
        <v>82</v>
      </c>
      <c r="G2871" s="4" t="s">
        <v>30</v>
      </c>
      <c r="H2871" s="4">
        <v>3.5358796296296298E-2</v>
      </c>
      <c r="I2871" s="4">
        <v>3.9039351851851853E-2</v>
      </c>
      <c r="J2871" s="4">
        <v>3.5416666666666665E-3</v>
      </c>
      <c r="K2871" s="4">
        <v>1.7534722222222222E-2</v>
      </c>
      <c r="L2871" t="s">
        <v>7865</v>
      </c>
      <c r="M2871" t="s">
        <v>5870</v>
      </c>
      <c r="N2871" s="4">
        <v>1.7824074074074076E-2</v>
      </c>
      <c r="O2871" s="9">
        <v>1.7824074074074076E-2</v>
      </c>
      <c r="P2871">
        <v>-25</v>
      </c>
      <c r="Q2871">
        <v>-1.65016501650165E-2</v>
      </c>
      <c r="R2871" t="s">
        <v>23</v>
      </c>
      <c r="S2871">
        <v>50</v>
      </c>
      <c r="T2871" t="s">
        <v>9188</v>
      </c>
      <c r="U2871" t="s">
        <v>4576</v>
      </c>
      <c r="V2871" t="s">
        <v>75</v>
      </c>
      <c r="W2871" t="s">
        <v>4576</v>
      </c>
      <c r="X2871" t="s">
        <v>9198</v>
      </c>
      <c r="Y2871" t="s">
        <v>9166</v>
      </c>
      <c r="Z2871" t="s">
        <v>47</v>
      </c>
      <c r="AA2871" t="s">
        <v>58</v>
      </c>
    </row>
    <row r="2872" spans="1:27" x14ac:dyDescent="0.25">
      <c r="A2872">
        <v>1280</v>
      </c>
      <c r="B2872">
        <v>2871</v>
      </c>
      <c r="C2872" t="s">
        <v>3444</v>
      </c>
      <c r="D2872" t="s">
        <v>15</v>
      </c>
      <c r="E2872" t="s">
        <v>503</v>
      </c>
      <c r="F2872" t="s">
        <v>603</v>
      </c>
      <c r="G2872" s="4" t="s">
        <v>186</v>
      </c>
      <c r="H2872" s="4">
        <v>3.5358796296296298E-2</v>
      </c>
      <c r="I2872" s="4">
        <v>3.9189814814814816E-2</v>
      </c>
      <c r="J2872" s="4">
        <v>3.5416666666666665E-3</v>
      </c>
      <c r="K2872" s="4">
        <v>1.7395833333333333E-2</v>
      </c>
      <c r="L2872" t="s">
        <v>7865</v>
      </c>
      <c r="M2872" t="s">
        <v>5325</v>
      </c>
      <c r="N2872" s="4">
        <v>1.7962962962962962E-2</v>
      </c>
      <c r="O2872" s="9">
        <v>1.7962962962962962E-2</v>
      </c>
      <c r="P2872">
        <v>-49</v>
      </c>
      <c r="Q2872">
        <v>-3.2601463739188298E-2</v>
      </c>
      <c r="R2872" t="s">
        <v>43</v>
      </c>
      <c r="S2872">
        <v>50</v>
      </c>
      <c r="T2872" t="s">
        <v>9189</v>
      </c>
      <c r="U2872" t="s">
        <v>4576</v>
      </c>
      <c r="V2872" t="s">
        <v>105</v>
      </c>
      <c r="W2872" t="s">
        <v>4576</v>
      </c>
      <c r="X2872" t="s">
        <v>9198</v>
      </c>
      <c r="Y2872" t="s">
        <v>9166</v>
      </c>
      <c r="Z2872" t="s">
        <v>47</v>
      </c>
      <c r="AA2872" t="s">
        <v>9174</v>
      </c>
    </row>
    <row r="2873" spans="1:27" x14ac:dyDescent="0.25">
      <c r="A2873">
        <v>4016</v>
      </c>
      <c r="B2873">
        <v>2872</v>
      </c>
      <c r="C2873" t="s">
        <v>5874</v>
      </c>
      <c r="D2873" t="s">
        <v>15</v>
      </c>
      <c r="F2873" t="s">
        <v>2863</v>
      </c>
      <c r="G2873" s="4" t="s">
        <v>1054</v>
      </c>
      <c r="H2873" s="4">
        <v>3.5370370370370371E-2</v>
      </c>
      <c r="I2873" s="4">
        <v>3.9537037037037037E-2</v>
      </c>
      <c r="J2873" s="4">
        <v>3.5416666666666665E-3</v>
      </c>
      <c r="K2873" s="4">
        <v>1.7743055555555557E-2</v>
      </c>
      <c r="L2873" t="s">
        <v>5875</v>
      </c>
      <c r="M2873" t="s">
        <v>5876</v>
      </c>
      <c r="N2873" s="4">
        <v>1.7627314814814814E-2</v>
      </c>
      <c r="O2873" s="9">
        <v>1.7627314814814814E-2</v>
      </c>
      <c r="P2873">
        <v>10</v>
      </c>
      <c r="Q2873">
        <v>6.5231572080887198E-3</v>
      </c>
      <c r="R2873" t="s">
        <v>23</v>
      </c>
      <c r="S2873">
        <v>50</v>
      </c>
      <c r="T2873" t="s">
        <v>9188</v>
      </c>
      <c r="U2873" t="s">
        <v>4579</v>
      </c>
      <c r="V2873" t="s">
        <v>195</v>
      </c>
      <c r="W2873" t="s">
        <v>4576</v>
      </c>
      <c r="X2873" t="s">
        <v>9198</v>
      </c>
      <c r="Y2873" t="s">
        <v>9166</v>
      </c>
      <c r="Z2873" t="s">
        <v>47</v>
      </c>
      <c r="AA2873" t="s">
        <v>114</v>
      </c>
    </row>
    <row r="2874" spans="1:27" x14ac:dyDescent="0.25">
      <c r="A2874">
        <v>88</v>
      </c>
      <c r="B2874">
        <v>2873</v>
      </c>
      <c r="C2874" t="s">
        <v>3445</v>
      </c>
      <c r="D2874" t="s">
        <v>15</v>
      </c>
      <c r="E2874" t="s">
        <v>2644</v>
      </c>
      <c r="F2874" t="s">
        <v>82</v>
      </c>
      <c r="G2874" s="4" t="s">
        <v>1054</v>
      </c>
      <c r="H2874" s="4">
        <v>3.5381944444444445E-2</v>
      </c>
      <c r="I2874" s="4">
        <v>3.9456018518518515E-2</v>
      </c>
      <c r="J2874" s="4">
        <v>3.5416666666666665E-3</v>
      </c>
      <c r="K2874" s="4">
        <v>1.7430555555555557E-2</v>
      </c>
      <c r="L2874" t="s">
        <v>9075</v>
      </c>
      <c r="M2874" t="s">
        <v>6408</v>
      </c>
      <c r="N2874" s="4">
        <v>1.7951388888888888E-2</v>
      </c>
      <c r="O2874" s="9">
        <v>1.7951388888888888E-2</v>
      </c>
      <c r="P2874">
        <v>-45</v>
      </c>
      <c r="Q2874">
        <v>-2.98804780876494E-2</v>
      </c>
      <c r="R2874" t="s">
        <v>43</v>
      </c>
      <c r="S2874">
        <v>50</v>
      </c>
      <c r="T2874" t="s">
        <v>9188</v>
      </c>
      <c r="U2874" t="s">
        <v>4576</v>
      </c>
      <c r="V2874" t="s">
        <v>195</v>
      </c>
      <c r="W2874" t="s">
        <v>4576</v>
      </c>
      <c r="X2874" t="s">
        <v>9198</v>
      </c>
      <c r="Y2874" t="s">
        <v>9166</v>
      </c>
      <c r="Z2874" t="s">
        <v>47</v>
      </c>
      <c r="AA2874" t="s">
        <v>9179</v>
      </c>
    </row>
    <row r="2875" spans="1:27" x14ac:dyDescent="0.25">
      <c r="A2875">
        <v>2746</v>
      </c>
      <c r="B2875">
        <v>2874</v>
      </c>
      <c r="C2875" t="s">
        <v>7128</v>
      </c>
      <c r="D2875" t="s">
        <v>15</v>
      </c>
      <c r="F2875" t="s">
        <v>42</v>
      </c>
      <c r="G2875" s="4" t="s">
        <v>18</v>
      </c>
      <c r="H2875" s="4">
        <v>3.5393518518518519E-2</v>
      </c>
      <c r="I2875" s="4">
        <v>3.9467592592592596E-2</v>
      </c>
      <c r="J2875" s="4">
        <v>3.5416666666666665E-3</v>
      </c>
      <c r="K2875" s="4">
        <v>1.7488425925925925E-2</v>
      </c>
      <c r="L2875" t="s">
        <v>5066</v>
      </c>
      <c r="M2875" t="s">
        <v>4675</v>
      </c>
      <c r="N2875" s="4">
        <v>1.7905092592592594E-2</v>
      </c>
      <c r="O2875" s="9">
        <v>1.7905092592592594E-2</v>
      </c>
      <c r="P2875">
        <v>-36</v>
      </c>
      <c r="Q2875">
        <v>-2.38252812706817E-2</v>
      </c>
      <c r="R2875" t="s">
        <v>43</v>
      </c>
      <c r="S2875">
        <v>50</v>
      </c>
      <c r="T2875" t="s">
        <v>9188</v>
      </c>
      <c r="U2875" t="s">
        <v>4579</v>
      </c>
      <c r="V2875" t="s">
        <v>105</v>
      </c>
      <c r="W2875" t="s">
        <v>4576</v>
      </c>
      <c r="X2875" t="s">
        <v>9198</v>
      </c>
      <c r="Y2875" t="s">
        <v>9166</v>
      </c>
      <c r="Z2875" t="s">
        <v>47</v>
      </c>
      <c r="AA2875" t="s">
        <v>44</v>
      </c>
    </row>
    <row r="2876" spans="1:27" x14ac:dyDescent="0.25">
      <c r="A2876">
        <v>4692</v>
      </c>
      <c r="B2876">
        <v>2875</v>
      </c>
      <c r="C2876" t="s">
        <v>3446</v>
      </c>
      <c r="D2876" t="s">
        <v>15</v>
      </c>
      <c r="F2876" t="s">
        <v>82</v>
      </c>
      <c r="G2876" s="4" t="s">
        <v>135</v>
      </c>
      <c r="H2876" s="4">
        <v>3.5393518518518519E-2</v>
      </c>
      <c r="I2876" s="4">
        <v>3.6712962962962961E-2</v>
      </c>
      <c r="J2876" s="4">
        <v>3.5416666666666665E-3</v>
      </c>
      <c r="K2876" s="4">
        <v>1.7523148148148149E-2</v>
      </c>
      <c r="L2876" t="s">
        <v>5066</v>
      </c>
      <c r="M2876" t="s">
        <v>5067</v>
      </c>
      <c r="N2876" s="4">
        <v>1.787037037037037E-2</v>
      </c>
      <c r="O2876" s="9">
        <v>1.787037037037037E-2</v>
      </c>
      <c r="P2876">
        <v>-30</v>
      </c>
      <c r="Q2876">
        <v>-1.98150594451783E-2</v>
      </c>
      <c r="R2876" t="s">
        <v>23</v>
      </c>
      <c r="S2876">
        <v>50</v>
      </c>
      <c r="T2876" t="s">
        <v>9188</v>
      </c>
      <c r="U2876" t="s">
        <v>4579</v>
      </c>
      <c r="V2876" t="s">
        <v>136</v>
      </c>
      <c r="W2876" t="s">
        <v>4576</v>
      </c>
      <c r="X2876" t="s">
        <v>9198</v>
      </c>
      <c r="Y2876" t="s">
        <v>9166</v>
      </c>
      <c r="Z2876" t="s">
        <v>47</v>
      </c>
      <c r="AA2876" t="s">
        <v>55</v>
      </c>
    </row>
    <row r="2877" spans="1:27" x14ac:dyDescent="0.25">
      <c r="A2877">
        <v>4626</v>
      </c>
      <c r="B2877">
        <v>2876</v>
      </c>
      <c r="C2877" t="s">
        <v>7241</v>
      </c>
      <c r="D2877" t="s">
        <v>15</v>
      </c>
      <c r="F2877" t="s">
        <v>42</v>
      </c>
      <c r="G2877" s="4" t="s">
        <v>18</v>
      </c>
      <c r="H2877" s="4">
        <v>3.5393518518518519E-2</v>
      </c>
      <c r="I2877" s="4">
        <v>4.2488425925925923E-2</v>
      </c>
      <c r="J2877" s="4">
        <v>3.5416666666666665E-3</v>
      </c>
      <c r="K2877" s="4">
        <v>1.818287037037037E-2</v>
      </c>
      <c r="L2877" t="s">
        <v>5066</v>
      </c>
      <c r="M2877" t="s">
        <v>5109</v>
      </c>
      <c r="N2877" s="4">
        <v>1.7210648148148149E-2</v>
      </c>
      <c r="O2877" s="9">
        <v>1.7210648148148149E-2</v>
      </c>
      <c r="P2877">
        <v>84</v>
      </c>
      <c r="Q2877">
        <v>5.3469127943984701E-2</v>
      </c>
      <c r="R2877" t="s">
        <v>19</v>
      </c>
      <c r="S2877">
        <v>50</v>
      </c>
      <c r="T2877" t="s">
        <v>9188</v>
      </c>
      <c r="U2877" t="s">
        <v>4579</v>
      </c>
      <c r="V2877" t="s">
        <v>105</v>
      </c>
      <c r="W2877" t="s">
        <v>4576</v>
      </c>
      <c r="X2877" t="s">
        <v>9198</v>
      </c>
      <c r="Y2877" t="s">
        <v>9166</v>
      </c>
      <c r="Z2877" t="s">
        <v>47</v>
      </c>
      <c r="AA2877" t="s">
        <v>44</v>
      </c>
    </row>
    <row r="2878" spans="1:27" x14ac:dyDescent="0.25">
      <c r="A2878">
        <v>3486</v>
      </c>
      <c r="B2878">
        <v>2877</v>
      </c>
      <c r="C2878" t="s">
        <v>3447</v>
      </c>
      <c r="D2878" t="s">
        <v>15</v>
      </c>
      <c r="F2878" t="s">
        <v>2807</v>
      </c>
      <c r="G2878" s="4" t="s">
        <v>207</v>
      </c>
      <c r="H2878" s="4">
        <v>3.5405092592592592E-2</v>
      </c>
      <c r="I2878" s="4">
        <v>3.9583333333333331E-2</v>
      </c>
      <c r="J2878" s="4">
        <v>3.5416666666666665E-3</v>
      </c>
      <c r="K2878" s="4">
        <v>1.7835648148148149E-2</v>
      </c>
      <c r="L2878" t="s">
        <v>6019</v>
      </c>
      <c r="M2878" t="s">
        <v>6020</v>
      </c>
      <c r="N2878" s="4">
        <v>1.7569444444444443E-2</v>
      </c>
      <c r="O2878" s="9">
        <v>1.7569444444444443E-2</v>
      </c>
      <c r="P2878">
        <v>23</v>
      </c>
      <c r="Q2878">
        <v>1.49253731343284E-2</v>
      </c>
      <c r="R2878" t="s">
        <v>23</v>
      </c>
      <c r="S2878">
        <v>50</v>
      </c>
      <c r="T2878" t="s">
        <v>9188</v>
      </c>
      <c r="U2878" t="s">
        <v>4579</v>
      </c>
      <c r="V2878" t="s">
        <v>165</v>
      </c>
      <c r="W2878" t="s">
        <v>4576</v>
      </c>
      <c r="X2878" t="s">
        <v>9198</v>
      </c>
      <c r="Y2878" t="s">
        <v>9166</v>
      </c>
      <c r="Z2878" t="s">
        <v>47</v>
      </c>
      <c r="AA2878" t="s">
        <v>139</v>
      </c>
    </row>
    <row r="2879" spans="1:27" x14ac:dyDescent="0.25">
      <c r="A2879">
        <v>215</v>
      </c>
      <c r="B2879">
        <v>2878</v>
      </c>
      <c r="C2879" t="s">
        <v>7641</v>
      </c>
      <c r="D2879" t="s">
        <v>15</v>
      </c>
      <c r="E2879" t="s">
        <v>3448</v>
      </c>
      <c r="F2879" t="s">
        <v>27</v>
      </c>
      <c r="G2879" s="4" t="s">
        <v>1795</v>
      </c>
      <c r="H2879" s="4">
        <v>3.5416666666666666E-2</v>
      </c>
      <c r="I2879" s="4">
        <v>3.9548611111111111E-2</v>
      </c>
      <c r="J2879" s="4">
        <v>3.5416666666666665E-3</v>
      </c>
      <c r="K2879" s="4">
        <v>1.7858796296296296E-2</v>
      </c>
      <c r="L2879" t="s">
        <v>7642</v>
      </c>
      <c r="M2879" t="s">
        <v>6010</v>
      </c>
      <c r="N2879" s="4">
        <v>1.755787037037037E-2</v>
      </c>
      <c r="O2879" s="9">
        <v>1.755787037037037E-2</v>
      </c>
      <c r="P2879">
        <v>26</v>
      </c>
      <c r="Q2879">
        <v>1.6850291639663E-2</v>
      </c>
      <c r="R2879" t="s">
        <v>23</v>
      </c>
      <c r="S2879">
        <v>51</v>
      </c>
      <c r="T2879" t="s">
        <v>9189</v>
      </c>
      <c r="U2879" t="s">
        <v>4576</v>
      </c>
      <c r="V2879" t="s">
        <v>165</v>
      </c>
      <c r="W2879" t="s">
        <v>4579</v>
      </c>
      <c r="X2879" t="s">
        <v>9198</v>
      </c>
      <c r="Y2879" t="s">
        <v>9166</v>
      </c>
      <c r="Z2879" t="s">
        <v>47</v>
      </c>
      <c r="AA2879" t="s">
        <v>144</v>
      </c>
    </row>
    <row r="2880" spans="1:27" x14ac:dyDescent="0.25">
      <c r="A2880">
        <v>3688</v>
      </c>
      <c r="B2880">
        <v>2879</v>
      </c>
      <c r="C2880" t="s">
        <v>3449</v>
      </c>
      <c r="D2880" t="s">
        <v>15</v>
      </c>
      <c r="F2880" t="s">
        <v>82</v>
      </c>
      <c r="G2880" s="4" t="s">
        <v>207</v>
      </c>
      <c r="H2880" s="4">
        <v>3.5428240740740739E-2</v>
      </c>
      <c r="I2880" s="4">
        <v>3.9282407407407405E-2</v>
      </c>
      <c r="J2880" s="4">
        <v>3.5416666666666665E-3</v>
      </c>
      <c r="K2880" s="4">
        <v>1.7407407407407406E-2</v>
      </c>
      <c r="L2880" t="s">
        <v>5547</v>
      </c>
      <c r="M2880" t="s">
        <v>5548</v>
      </c>
      <c r="N2880" s="4">
        <v>1.8020833333333333E-2</v>
      </c>
      <c r="O2880" s="9">
        <v>1.8020833333333333E-2</v>
      </c>
      <c r="P2880">
        <v>-53</v>
      </c>
      <c r="Q2880">
        <v>-3.52393617021277E-2</v>
      </c>
      <c r="R2880" t="s">
        <v>43</v>
      </c>
      <c r="S2880">
        <v>51</v>
      </c>
      <c r="T2880" t="s">
        <v>9188</v>
      </c>
      <c r="U2880" t="s">
        <v>4579</v>
      </c>
      <c r="V2880" t="s">
        <v>165</v>
      </c>
      <c r="W2880" t="s">
        <v>4579</v>
      </c>
      <c r="X2880" t="s">
        <v>9198</v>
      </c>
      <c r="Y2880" t="s">
        <v>9166</v>
      </c>
      <c r="Z2880" t="s">
        <v>47</v>
      </c>
      <c r="AA2880" t="s">
        <v>9172</v>
      </c>
    </row>
    <row r="2881" spans="1:27" x14ac:dyDescent="0.25">
      <c r="A2881">
        <v>845</v>
      </c>
      <c r="B2881">
        <v>2880</v>
      </c>
      <c r="C2881" t="s">
        <v>3450</v>
      </c>
      <c r="D2881" t="s">
        <v>15</v>
      </c>
      <c r="F2881" t="s">
        <v>35</v>
      </c>
      <c r="G2881" s="4" t="s">
        <v>18</v>
      </c>
      <c r="H2881" s="4">
        <v>3.5428240740740739E-2</v>
      </c>
      <c r="I2881" s="4">
        <v>3.9710648148148148E-2</v>
      </c>
      <c r="J2881" s="4">
        <v>3.5416666666666665E-3</v>
      </c>
      <c r="K2881" s="4">
        <v>1.7592592592592594E-2</v>
      </c>
      <c r="L2881" t="s">
        <v>5547</v>
      </c>
      <c r="M2881" t="s">
        <v>5214</v>
      </c>
      <c r="N2881" s="4">
        <v>1.7835648148148149E-2</v>
      </c>
      <c r="O2881" s="9">
        <v>1.7835648148148149E-2</v>
      </c>
      <c r="P2881">
        <v>-21</v>
      </c>
      <c r="Q2881">
        <v>-1.38157894736842E-2</v>
      </c>
      <c r="R2881" t="s">
        <v>23</v>
      </c>
      <c r="S2881">
        <v>51</v>
      </c>
      <c r="T2881" t="s">
        <v>9188</v>
      </c>
      <c r="U2881" t="s">
        <v>4579</v>
      </c>
      <c r="V2881" t="s">
        <v>105</v>
      </c>
      <c r="W2881" t="s">
        <v>4579</v>
      </c>
      <c r="X2881" t="s">
        <v>9198</v>
      </c>
      <c r="Y2881" t="s">
        <v>9166</v>
      </c>
      <c r="Z2881" t="s">
        <v>47</v>
      </c>
      <c r="AA2881" t="s">
        <v>75</v>
      </c>
    </row>
    <row r="2882" spans="1:27" x14ac:dyDescent="0.25">
      <c r="A2882">
        <v>564</v>
      </c>
      <c r="B2882">
        <v>2881</v>
      </c>
      <c r="C2882" t="s">
        <v>3450</v>
      </c>
      <c r="D2882" t="s">
        <v>15</v>
      </c>
      <c r="F2882" t="s">
        <v>35</v>
      </c>
      <c r="G2882" s="4" t="s">
        <v>18</v>
      </c>
      <c r="H2882" s="4">
        <v>3.5428240740740739E-2</v>
      </c>
      <c r="I2882" s="4">
        <v>3.9710648148148148E-2</v>
      </c>
      <c r="J2882" s="4">
        <v>3.5416666666666665E-3</v>
      </c>
      <c r="K2882" s="4">
        <v>1.7592592592592594E-2</v>
      </c>
      <c r="L2882" t="s">
        <v>5547</v>
      </c>
      <c r="M2882" t="s">
        <v>5214</v>
      </c>
      <c r="N2882" s="4">
        <v>1.7835648148148149E-2</v>
      </c>
      <c r="O2882" s="9">
        <v>1.7835648148148149E-2</v>
      </c>
      <c r="P2882">
        <v>-21</v>
      </c>
      <c r="Q2882">
        <v>-1.38157894736842E-2</v>
      </c>
      <c r="R2882" t="s">
        <v>23</v>
      </c>
      <c r="S2882">
        <v>51</v>
      </c>
      <c r="T2882" t="s">
        <v>9188</v>
      </c>
      <c r="U2882" t="s">
        <v>4579</v>
      </c>
      <c r="V2882" t="s">
        <v>105</v>
      </c>
      <c r="W2882" t="s">
        <v>4579</v>
      </c>
      <c r="X2882" t="s">
        <v>9198</v>
      </c>
      <c r="Y2882" t="s">
        <v>9166</v>
      </c>
      <c r="Z2882" t="s">
        <v>47</v>
      </c>
      <c r="AA2882" t="s">
        <v>75</v>
      </c>
    </row>
    <row r="2883" spans="1:27" x14ac:dyDescent="0.25">
      <c r="A2883">
        <v>4523</v>
      </c>
      <c r="B2883">
        <v>2882</v>
      </c>
      <c r="C2883" t="s">
        <v>5549</v>
      </c>
      <c r="D2883" t="s">
        <v>15</v>
      </c>
      <c r="F2883" t="s">
        <v>82</v>
      </c>
      <c r="G2883" s="4" t="s">
        <v>151</v>
      </c>
      <c r="H2883" s="4">
        <v>3.5439814814814813E-2</v>
      </c>
      <c r="I2883" s="4">
        <v>3.9409722222222221E-2</v>
      </c>
      <c r="J2883" s="4">
        <v>3.5416666666666665E-3</v>
      </c>
      <c r="K2883" s="4">
        <v>1.7546296296296296E-2</v>
      </c>
      <c r="L2883" t="s">
        <v>5068</v>
      </c>
      <c r="M2883" t="s">
        <v>5550</v>
      </c>
      <c r="N2883" s="4">
        <v>1.7893518518518517E-2</v>
      </c>
      <c r="O2883" s="9">
        <v>1.7893518518518517E-2</v>
      </c>
      <c r="P2883">
        <v>-30</v>
      </c>
      <c r="Q2883">
        <v>-1.9788918205804799E-2</v>
      </c>
      <c r="R2883" t="s">
        <v>23</v>
      </c>
      <c r="S2883">
        <v>51</v>
      </c>
      <c r="T2883" t="s">
        <v>9189</v>
      </c>
      <c r="U2883" t="s">
        <v>4579</v>
      </c>
      <c r="V2883" t="s">
        <v>75</v>
      </c>
      <c r="W2883" t="s">
        <v>4579</v>
      </c>
      <c r="X2883" t="s">
        <v>9198</v>
      </c>
      <c r="Y2883" t="s">
        <v>9166</v>
      </c>
      <c r="Z2883" t="s">
        <v>47</v>
      </c>
      <c r="AA2883" t="s">
        <v>62</v>
      </c>
    </row>
    <row r="2884" spans="1:27" x14ac:dyDescent="0.25">
      <c r="A2884">
        <v>1143</v>
      </c>
      <c r="B2884">
        <v>2883</v>
      </c>
      <c r="C2884" t="s">
        <v>3451</v>
      </c>
      <c r="D2884" t="s">
        <v>15</v>
      </c>
      <c r="F2884" t="s">
        <v>82</v>
      </c>
      <c r="G2884" s="4" t="s">
        <v>135</v>
      </c>
      <c r="H2884" s="4">
        <v>3.5439814814814813E-2</v>
      </c>
      <c r="I2884" s="4">
        <v>3.9629629629629633E-2</v>
      </c>
      <c r="J2884" s="4">
        <v>3.5416666666666665E-3</v>
      </c>
      <c r="K2884" s="4">
        <v>1.7141203703703704E-2</v>
      </c>
      <c r="L2884" t="s">
        <v>5068</v>
      </c>
      <c r="M2884" t="s">
        <v>5057</v>
      </c>
      <c r="N2884" s="4">
        <v>1.8298611111111113E-2</v>
      </c>
      <c r="O2884" s="9">
        <v>1.8298611111111113E-2</v>
      </c>
      <c r="P2884">
        <v>-100</v>
      </c>
      <c r="Q2884">
        <v>-6.7521944632005407E-2</v>
      </c>
      <c r="R2884" t="s">
        <v>43</v>
      </c>
      <c r="S2884">
        <v>51</v>
      </c>
      <c r="T2884" t="s">
        <v>9188</v>
      </c>
      <c r="U2884" t="s">
        <v>4579</v>
      </c>
      <c r="V2884" t="s">
        <v>136</v>
      </c>
      <c r="W2884" t="s">
        <v>4579</v>
      </c>
      <c r="X2884" t="s">
        <v>9198</v>
      </c>
      <c r="Y2884" t="s">
        <v>9166</v>
      </c>
      <c r="Z2884" t="s">
        <v>47</v>
      </c>
      <c r="AA2884" t="s">
        <v>139</v>
      </c>
    </row>
    <row r="2885" spans="1:27" x14ac:dyDescent="0.25">
      <c r="A2885">
        <v>2352</v>
      </c>
      <c r="B2885">
        <v>2884</v>
      </c>
      <c r="C2885" t="s">
        <v>6021</v>
      </c>
      <c r="D2885" t="s">
        <v>15</v>
      </c>
      <c r="F2885" t="s">
        <v>1376</v>
      </c>
      <c r="G2885" s="4" t="s">
        <v>186</v>
      </c>
      <c r="H2885" s="4">
        <v>3.5439814814814813E-2</v>
      </c>
      <c r="I2885" s="4">
        <v>3.951388888888889E-2</v>
      </c>
      <c r="J2885" s="4">
        <v>3.5416666666666665E-3</v>
      </c>
      <c r="K2885" s="4">
        <v>1.7812499999999998E-2</v>
      </c>
      <c r="L2885" t="s">
        <v>5068</v>
      </c>
      <c r="M2885" t="s">
        <v>6022</v>
      </c>
      <c r="N2885" s="4">
        <v>1.7627314814814814E-2</v>
      </c>
      <c r="O2885" s="9">
        <v>1.7627314814814814E-2</v>
      </c>
      <c r="P2885">
        <v>16</v>
      </c>
      <c r="Q2885">
        <v>1.0396361273554301E-2</v>
      </c>
      <c r="R2885" t="s">
        <v>23</v>
      </c>
      <c r="S2885">
        <v>51</v>
      </c>
      <c r="T2885" t="s">
        <v>9189</v>
      </c>
      <c r="U2885" t="s">
        <v>4579</v>
      </c>
      <c r="V2885" t="s">
        <v>105</v>
      </c>
      <c r="W2885" t="s">
        <v>4579</v>
      </c>
      <c r="X2885" t="s">
        <v>9198</v>
      </c>
      <c r="Y2885" t="s">
        <v>9166</v>
      </c>
      <c r="Z2885" t="s">
        <v>47</v>
      </c>
      <c r="AA2885" t="s">
        <v>131</v>
      </c>
    </row>
    <row r="2886" spans="1:27" x14ac:dyDescent="0.25">
      <c r="A2886">
        <v>3768</v>
      </c>
      <c r="B2886">
        <v>2885</v>
      </c>
      <c r="C2886" t="s">
        <v>3452</v>
      </c>
      <c r="D2886" t="s">
        <v>15</v>
      </c>
      <c r="E2886" t="s">
        <v>1080</v>
      </c>
      <c r="F2886" t="s">
        <v>776</v>
      </c>
      <c r="G2886" s="4" t="s">
        <v>186</v>
      </c>
      <c r="H2886" s="4">
        <v>3.5439814814814813E-2</v>
      </c>
      <c r="I2886" s="4">
        <v>3.9328703703703706E-2</v>
      </c>
      <c r="J2886" s="4">
        <v>3.5416666666666665E-3</v>
      </c>
      <c r="K2886" s="4">
        <v>1.7418981481481483E-2</v>
      </c>
      <c r="L2886" t="s">
        <v>5068</v>
      </c>
      <c r="M2886" t="s">
        <v>4865</v>
      </c>
      <c r="N2886" s="4">
        <v>1.8020833333333333E-2</v>
      </c>
      <c r="O2886" s="9">
        <v>1.8020833333333333E-2</v>
      </c>
      <c r="P2886">
        <v>-52</v>
      </c>
      <c r="Q2886">
        <v>-3.4551495016611297E-2</v>
      </c>
      <c r="R2886" t="s">
        <v>43</v>
      </c>
      <c r="S2886">
        <v>51</v>
      </c>
      <c r="T2886" t="s">
        <v>9189</v>
      </c>
      <c r="U2886" t="s">
        <v>4576</v>
      </c>
      <c r="V2886" t="s">
        <v>105</v>
      </c>
      <c r="W2886" t="s">
        <v>4579</v>
      </c>
      <c r="X2886" t="s">
        <v>9198</v>
      </c>
      <c r="Y2886" t="s">
        <v>9166</v>
      </c>
      <c r="Z2886" t="s">
        <v>47</v>
      </c>
      <c r="AA2886" t="s">
        <v>9176</v>
      </c>
    </row>
    <row r="2887" spans="1:27" x14ac:dyDescent="0.25">
      <c r="A2887">
        <v>3787</v>
      </c>
      <c r="B2887">
        <v>2886</v>
      </c>
      <c r="C2887" t="s">
        <v>9076</v>
      </c>
      <c r="D2887" t="s">
        <v>15</v>
      </c>
      <c r="E2887" t="s">
        <v>2607</v>
      </c>
      <c r="F2887" t="s">
        <v>82</v>
      </c>
      <c r="G2887" s="4" t="s">
        <v>30</v>
      </c>
      <c r="H2887" s="4">
        <v>3.5451388888888886E-2</v>
      </c>
      <c r="I2887" s="4">
        <v>3.9733796296296295E-2</v>
      </c>
      <c r="J2887" s="4">
        <v>3.5416666666666665E-3</v>
      </c>
      <c r="K2887" s="4">
        <v>1.7291666666666667E-2</v>
      </c>
      <c r="L2887" t="s">
        <v>9077</v>
      </c>
      <c r="M2887" t="s">
        <v>6007</v>
      </c>
      <c r="N2887" s="4">
        <v>1.8159722222222223E-2</v>
      </c>
      <c r="O2887" s="9">
        <v>1.8159722222222223E-2</v>
      </c>
      <c r="P2887">
        <v>-75</v>
      </c>
      <c r="Q2887">
        <v>-5.0200803212851398E-2</v>
      </c>
      <c r="R2887" t="s">
        <v>43</v>
      </c>
      <c r="S2887">
        <v>51</v>
      </c>
      <c r="T2887" t="s">
        <v>9188</v>
      </c>
      <c r="U2887" t="s">
        <v>4576</v>
      </c>
      <c r="V2887" t="s">
        <v>75</v>
      </c>
      <c r="W2887" t="s">
        <v>4579</v>
      </c>
      <c r="X2887" t="s">
        <v>9198</v>
      </c>
      <c r="Y2887" t="s">
        <v>9166</v>
      </c>
      <c r="Z2887" t="s">
        <v>47</v>
      </c>
      <c r="AA2887" t="s">
        <v>178</v>
      </c>
    </row>
    <row r="2888" spans="1:27" x14ac:dyDescent="0.25">
      <c r="A2888">
        <v>1857</v>
      </c>
      <c r="B2888">
        <v>2887</v>
      </c>
      <c r="C2888" t="s">
        <v>3453</v>
      </c>
      <c r="D2888" t="s">
        <v>15</v>
      </c>
      <c r="F2888" t="s">
        <v>847</v>
      </c>
      <c r="G2888" s="4" t="s">
        <v>207</v>
      </c>
      <c r="H2888" s="4">
        <v>3.546296296296296E-2</v>
      </c>
      <c r="I2888" s="4">
        <v>3.9456018518518515E-2</v>
      </c>
      <c r="J2888" s="4">
        <v>3.5416666666666665E-3</v>
      </c>
      <c r="K2888" s="4">
        <v>1.7627314814814814E-2</v>
      </c>
      <c r="L2888" t="s">
        <v>6409</v>
      </c>
      <c r="M2888" t="s">
        <v>5579</v>
      </c>
      <c r="N2888" s="4">
        <v>1.7835648148148149E-2</v>
      </c>
      <c r="O2888" s="9">
        <v>1.7835648148148149E-2</v>
      </c>
      <c r="P2888">
        <v>-18</v>
      </c>
      <c r="Q2888">
        <v>-1.18187787261983E-2</v>
      </c>
      <c r="R2888" t="s">
        <v>23</v>
      </c>
      <c r="S2888">
        <v>51</v>
      </c>
      <c r="T2888" t="s">
        <v>9188</v>
      </c>
      <c r="U2888" t="s">
        <v>4579</v>
      </c>
      <c r="V2888" t="s">
        <v>165</v>
      </c>
      <c r="W2888" t="s">
        <v>4579</v>
      </c>
      <c r="X2888" t="s">
        <v>9198</v>
      </c>
      <c r="Y2888" t="s">
        <v>9166</v>
      </c>
      <c r="Z2888" t="s">
        <v>47</v>
      </c>
      <c r="AA2888" t="s">
        <v>86</v>
      </c>
    </row>
    <row r="2889" spans="1:27" x14ac:dyDescent="0.25">
      <c r="A2889">
        <v>1856</v>
      </c>
      <c r="B2889">
        <v>2888</v>
      </c>
      <c r="C2889" t="s">
        <v>6410</v>
      </c>
      <c r="D2889" t="s">
        <v>15</v>
      </c>
      <c r="F2889" t="s">
        <v>847</v>
      </c>
      <c r="G2889" s="4" t="s">
        <v>151</v>
      </c>
      <c r="H2889" s="4">
        <v>3.546296296296296E-2</v>
      </c>
      <c r="I2889" s="4">
        <v>3.9456018518518515E-2</v>
      </c>
      <c r="J2889" s="4">
        <v>3.5416666666666665E-3</v>
      </c>
      <c r="K2889" s="4">
        <v>1.7638888888888888E-2</v>
      </c>
      <c r="L2889" t="s">
        <v>6409</v>
      </c>
      <c r="M2889" t="s">
        <v>4878</v>
      </c>
      <c r="N2889" s="4">
        <v>1.7824074074074076E-2</v>
      </c>
      <c r="O2889" s="9">
        <v>1.7824074074074076E-2</v>
      </c>
      <c r="P2889">
        <v>-16</v>
      </c>
      <c r="Q2889">
        <v>-1.0498687664042E-2</v>
      </c>
      <c r="R2889" t="s">
        <v>23</v>
      </c>
      <c r="S2889">
        <v>51</v>
      </c>
      <c r="T2889" t="s">
        <v>9189</v>
      </c>
      <c r="U2889" t="s">
        <v>4579</v>
      </c>
      <c r="V2889" t="s">
        <v>75</v>
      </c>
      <c r="W2889" t="s">
        <v>4579</v>
      </c>
      <c r="X2889" t="s">
        <v>9198</v>
      </c>
      <c r="Y2889" t="s">
        <v>9166</v>
      </c>
      <c r="Z2889" t="s">
        <v>47</v>
      </c>
      <c r="AA2889" t="s">
        <v>89</v>
      </c>
    </row>
    <row r="2890" spans="1:27" x14ac:dyDescent="0.25">
      <c r="A2890">
        <v>1400</v>
      </c>
      <c r="B2890">
        <v>2889</v>
      </c>
      <c r="C2890" t="s">
        <v>3454</v>
      </c>
      <c r="D2890" t="s">
        <v>15</v>
      </c>
      <c r="F2890" t="s">
        <v>1236</v>
      </c>
      <c r="G2890" s="4" t="s">
        <v>135</v>
      </c>
      <c r="H2890" s="4">
        <v>3.5486111111111114E-2</v>
      </c>
      <c r="I2890" s="4">
        <v>3.9942129629629633E-2</v>
      </c>
      <c r="J2890" s="4">
        <v>3.5532407407407409E-3</v>
      </c>
      <c r="K2890" s="4">
        <v>1.7812499999999998E-2</v>
      </c>
      <c r="L2890" t="s">
        <v>6857</v>
      </c>
      <c r="M2890" t="s">
        <v>6022</v>
      </c>
      <c r="N2890" s="4">
        <v>1.7673611111111112E-2</v>
      </c>
      <c r="O2890" s="9">
        <v>1.7673611111111112E-2</v>
      </c>
      <c r="P2890">
        <v>12</v>
      </c>
      <c r="Q2890">
        <v>7.7972709551656898E-3</v>
      </c>
      <c r="R2890" t="s">
        <v>23</v>
      </c>
      <c r="S2890">
        <v>51</v>
      </c>
      <c r="T2890" t="s">
        <v>9188</v>
      </c>
      <c r="U2890" t="s">
        <v>4579</v>
      </c>
      <c r="V2890" t="s">
        <v>136</v>
      </c>
      <c r="W2890" t="s">
        <v>4579</v>
      </c>
      <c r="X2890" t="s">
        <v>9198</v>
      </c>
      <c r="Y2890" t="s">
        <v>9166</v>
      </c>
      <c r="Z2890" t="s">
        <v>47</v>
      </c>
      <c r="AA2890" t="s">
        <v>131</v>
      </c>
    </row>
    <row r="2891" spans="1:27" x14ac:dyDescent="0.25">
      <c r="A2891">
        <v>4243</v>
      </c>
      <c r="B2891">
        <v>2890</v>
      </c>
      <c r="C2891" t="s">
        <v>8108</v>
      </c>
      <c r="D2891" t="s">
        <v>15</v>
      </c>
      <c r="E2891" t="s">
        <v>3455</v>
      </c>
      <c r="F2891" t="s">
        <v>3456</v>
      </c>
      <c r="G2891" s="4" t="s">
        <v>207</v>
      </c>
      <c r="H2891" s="4">
        <v>3.5486111111111114E-2</v>
      </c>
      <c r="I2891" s="4">
        <v>3.6655092592592593E-2</v>
      </c>
      <c r="J2891" s="4">
        <v>3.5532407407407409E-3</v>
      </c>
      <c r="K2891" s="4">
        <v>1.7303240740740741E-2</v>
      </c>
      <c r="L2891" t="s">
        <v>6857</v>
      </c>
      <c r="M2891" t="s">
        <v>4677</v>
      </c>
      <c r="N2891" s="4">
        <v>1.818287037037037E-2</v>
      </c>
      <c r="O2891" s="9">
        <v>1.818287037037037E-2</v>
      </c>
      <c r="P2891">
        <v>-76</v>
      </c>
      <c r="Q2891">
        <v>-5.0836120401337802E-2</v>
      </c>
      <c r="R2891" t="s">
        <v>43</v>
      </c>
      <c r="S2891">
        <v>51</v>
      </c>
      <c r="T2891" t="s">
        <v>9188</v>
      </c>
      <c r="U2891" t="s">
        <v>4576</v>
      </c>
      <c r="V2891" t="s">
        <v>165</v>
      </c>
      <c r="W2891" t="s">
        <v>4579</v>
      </c>
      <c r="X2891" t="s">
        <v>9198</v>
      </c>
      <c r="Y2891" t="s">
        <v>9166</v>
      </c>
      <c r="Z2891" t="s">
        <v>47</v>
      </c>
      <c r="AA2891" t="s">
        <v>180</v>
      </c>
    </row>
    <row r="2892" spans="1:27" x14ac:dyDescent="0.25">
      <c r="A2892">
        <v>4501</v>
      </c>
      <c r="B2892">
        <v>2891</v>
      </c>
      <c r="C2892" t="s">
        <v>3457</v>
      </c>
      <c r="D2892" t="s">
        <v>15</v>
      </c>
      <c r="F2892" t="s">
        <v>1963</v>
      </c>
      <c r="G2892" s="4" t="s">
        <v>18</v>
      </c>
      <c r="H2892" s="4">
        <v>3.5486111111111114E-2</v>
      </c>
      <c r="I2892" s="4">
        <v>4.2060185185185187E-2</v>
      </c>
      <c r="J2892" s="4">
        <v>3.5532407407407409E-3</v>
      </c>
      <c r="K2892" s="4">
        <v>1.8101851851851852E-2</v>
      </c>
      <c r="L2892" t="s">
        <v>6857</v>
      </c>
      <c r="M2892" t="s">
        <v>6018</v>
      </c>
      <c r="N2892" s="4">
        <v>1.7384259259259259E-2</v>
      </c>
      <c r="O2892" s="9">
        <v>1.7384259259259259E-2</v>
      </c>
      <c r="P2892">
        <v>62</v>
      </c>
      <c r="Q2892">
        <v>3.9641943734015403E-2</v>
      </c>
      <c r="R2892" t="s">
        <v>19</v>
      </c>
      <c r="S2892">
        <v>51</v>
      </c>
      <c r="T2892" t="s">
        <v>9188</v>
      </c>
      <c r="U2892" t="s">
        <v>4579</v>
      </c>
      <c r="V2892" t="s">
        <v>105</v>
      </c>
      <c r="W2892" t="s">
        <v>4579</v>
      </c>
      <c r="X2892" t="s">
        <v>9198</v>
      </c>
      <c r="Y2892" t="s">
        <v>9166</v>
      </c>
      <c r="Z2892" t="s">
        <v>47</v>
      </c>
      <c r="AA2892" t="s">
        <v>9172</v>
      </c>
    </row>
    <row r="2893" spans="1:27" x14ac:dyDescent="0.25">
      <c r="A2893">
        <v>2403</v>
      </c>
      <c r="B2893">
        <v>2892</v>
      </c>
      <c r="C2893" t="s">
        <v>7242</v>
      </c>
      <c r="D2893" t="s">
        <v>15</v>
      </c>
      <c r="F2893" t="s">
        <v>3458</v>
      </c>
      <c r="G2893" s="4" t="s">
        <v>18</v>
      </c>
      <c r="H2893" s="4">
        <v>3.5497685185185188E-2</v>
      </c>
      <c r="I2893" s="4">
        <v>4.1956018518518517E-2</v>
      </c>
      <c r="J2893" s="4">
        <v>3.5532407407407409E-3</v>
      </c>
      <c r="K2893" s="4">
        <v>1.8194444444444444E-2</v>
      </c>
      <c r="L2893" t="s">
        <v>7243</v>
      </c>
      <c r="M2893" t="s">
        <v>7013</v>
      </c>
      <c r="N2893" s="4">
        <v>1.7303240740740741E-2</v>
      </c>
      <c r="O2893" s="9">
        <v>1.7303240740740741E-2</v>
      </c>
      <c r="P2893">
        <v>77</v>
      </c>
      <c r="Q2893">
        <v>4.8982188295165402E-2</v>
      </c>
      <c r="R2893" t="s">
        <v>19</v>
      </c>
      <c r="S2893">
        <v>51</v>
      </c>
      <c r="T2893" t="s">
        <v>9188</v>
      </c>
      <c r="U2893" t="s">
        <v>4579</v>
      </c>
      <c r="V2893" t="s">
        <v>105</v>
      </c>
      <c r="W2893" t="s">
        <v>4579</v>
      </c>
      <c r="X2893" t="s">
        <v>9198</v>
      </c>
      <c r="Y2893" t="s">
        <v>9166</v>
      </c>
      <c r="Z2893" t="s">
        <v>47</v>
      </c>
      <c r="AA2893" t="s">
        <v>47</v>
      </c>
    </row>
    <row r="2894" spans="1:27" x14ac:dyDescent="0.25">
      <c r="A2894">
        <v>2116</v>
      </c>
      <c r="B2894">
        <v>2893</v>
      </c>
      <c r="C2894" t="s">
        <v>3459</v>
      </c>
      <c r="D2894" t="s">
        <v>15</v>
      </c>
      <c r="E2894" t="s">
        <v>544</v>
      </c>
      <c r="F2894" t="s">
        <v>319</v>
      </c>
      <c r="G2894" s="4" t="s">
        <v>1011</v>
      </c>
      <c r="H2894" s="4">
        <v>3.5509259259259261E-2</v>
      </c>
      <c r="I2894" s="4">
        <v>0.04</v>
      </c>
      <c r="J2894" s="4">
        <v>3.5532407407407409E-3</v>
      </c>
      <c r="K2894" s="4">
        <v>1.7650462962962962E-2</v>
      </c>
      <c r="L2894" t="s">
        <v>4875</v>
      </c>
      <c r="M2894" t="s">
        <v>8017</v>
      </c>
      <c r="N2894" s="4">
        <v>1.7858796296296296E-2</v>
      </c>
      <c r="O2894" s="9">
        <v>1.7858796296296296E-2</v>
      </c>
      <c r="P2894">
        <v>-18</v>
      </c>
      <c r="Q2894">
        <v>-1.1803278688524601E-2</v>
      </c>
      <c r="R2894" t="s">
        <v>23</v>
      </c>
      <c r="S2894">
        <v>51</v>
      </c>
      <c r="T2894" t="s">
        <v>9189</v>
      </c>
      <c r="U2894" t="s">
        <v>4576</v>
      </c>
      <c r="V2894" t="s">
        <v>136</v>
      </c>
      <c r="W2894" t="s">
        <v>4579</v>
      </c>
      <c r="X2894" t="s">
        <v>9198</v>
      </c>
      <c r="Y2894" t="s">
        <v>9166</v>
      </c>
      <c r="Z2894" t="s">
        <v>47</v>
      </c>
      <c r="AA2894" t="s">
        <v>91</v>
      </c>
    </row>
    <row r="2895" spans="1:27" x14ac:dyDescent="0.25">
      <c r="A2895">
        <v>3373</v>
      </c>
      <c r="B2895">
        <v>2894</v>
      </c>
      <c r="C2895" t="s">
        <v>4874</v>
      </c>
      <c r="D2895" t="s">
        <v>15</v>
      </c>
      <c r="F2895" t="s">
        <v>82</v>
      </c>
      <c r="G2895" s="4" t="s">
        <v>18</v>
      </c>
      <c r="H2895" s="4">
        <v>3.5509259259259261E-2</v>
      </c>
      <c r="I2895" s="4">
        <v>3.9479166666666669E-2</v>
      </c>
      <c r="J2895" s="4">
        <v>3.5532407407407409E-3</v>
      </c>
      <c r="K2895" s="4">
        <v>1.7719907407407406E-2</v>
      </c>
      <c r="L2895" t="s">
        <v>4875</v>
      </c>
      <c r="M2895" t="s">
        <v>4876</v>
      </c>
      <c r="N2895" s="4">
        <v>1.7789351851851851E-2</v>
      </c>
      <c r="O2895" s="9">
        <v>1.7789351851851851E-2</v>
      </c>
      <c r="P2895">
        <v>-6</v>
      </c>
      <c r="Q2895">
        <v>-3.91900718484651E-3</v>
      </c>
      <c r="R2895" t="s">
        <v>23</v>
      </c>
      <c r="S2895">
        <v>51</v>
      </c>
      <c r="T2895" t="s">
        <v>9188</v>
      </c>
      <c r="U2895" t="s">
        <v>4579</v>
      </c>
      <c r="V2895" t="s">
        <v>105</v>
      </c>
      <c r="W2895" t="s">
        <v>4579</v>
      </c>
      <c r="X2895" t="s">
        <v>9198</v>
      </c>
      <c r="Y2895" t="s">
        <v>9166</v>
      </c>
      <c r="Z2895" t="s">
        <v>47</v>
      </c>
      <c r="AA2895" t="s">
        <v>107</v>
      </c>
    </row>
    <row r="2896" spans="1:27" x14ac:dyDescent="0.25">
      <c r="A2896">
        <v>2505</v>
      </c>
      <c r="B2896">
        <v>2895</v>
      </c>
      <c r="C2896" t="s">
        <v>3460</v>
      </c>
      <c r="D2896" t="s">
        <v>15</v>
      </c>
      <c r="E2896" t="s">
        <v>401</v>
      </c>
      <c r="F2896" t="s">
        <v>37</v>
      </c>
      <c r="G2896" s="4" t="s">
        <v>1011</v>
      </c>
      <c r="H2896" s="4">
        <v>3.5520833333333335E-2</v>
      </c>
      <c r="I2896" s="4">
        <v>3.9629629629629633E-2</v>
      </c>
      <c r="J2896" s="4">
        <v>3.5532407407407409E-3</v>
      </c>
      <c r="K2896" s="4">
        <v>1.7627314814814814E-2</v>
      </c>
      <c r="L2896" t="s">
        <v>8018</v>
      </c>
      <c r="M2896" t="s">
        <v>5579</v>
      </c>
      <c r="N2896" s="4">
        <v>1.7893518518518517E-2</v>
      </c>
      <c r="O2896" s="9">
        <v>1.7893518518518517E-2</v>
      </c>
      <c r="P2896">
        <v>-23</v>
      </c>
      <c r="Q2896">
        <v>-1.5101772816808899E-2</v>
      </c>
      <c r="R2896" t="s">
        <v>23</v>
      </c>
      <c r="S2896">
        <v>51</v>
      </c>
      <c r="T2896" t="s">
        <v>9189</v>
      </c>
      <c r="U2896" t="s">
        <v>4576</v>
      </c>
      <c r="V2896" t="s">
        <v>136</v>
      </c>
      <c r="W2896" t="s">
        <v>4579</v>
      </c>
      <c r="X2896" t="s">
        <v>9198</v>
      </c>
      <c r="Y2896" t="s">
        <v>9166</v>
      </c>
      <c r="Z2896" t="s">
        <v>47</v>
      </c>
      <c r="AA2896" t="s">
        <v>86</v>
      </c>
    </row>
    <row r="2897" spans="1:27" x14ac:dyDescent="0.25">
      <c r="A2897">
        <v>3489</v>
      </c>
      <c r="B2897">
        <v>2896</v>
      </c>
      <c r="C2897" t="s">
        <v>6411</v>
      </c>
      <c r="D2897" t="s">
        <v>15</v>
      </c>
      <c r="F2897" t="s">
        <v>1729</v>
      </c>
      <c r="G2897" s="4" t="s">
        <v>186</v>
      </c>
      <c r="H2897" s="4">
        <v>3.5532407407407408E-2</v>
      </c>
      <c r="I2897" s="4">
        <v>3.9594907407407405E-2</v>
      </c>
      <c r="J2897" s="4">
        <v>3.5532407407407409E-3</v>
      </c>
      <c r="K2897" s="4">
        <v>1.744212962962963E-2</v>
      </c>
      <c r="L2897" t="s">
        <v>6412</v>
      </c>
      <c r="M2897" t="s">
        <v>4656</v>
      </c>
      <c r="N2897" s="4">
        <v>1.8090277777777778E-2</v>
      </c>
      <c r="O2897" s="9">
        <v>1.8090277777777778E-2</v>
      </c>
      <c r="P2897">
        <v>-56</v>
      </c>
      <c r="Q2897">
        <v>-3.7159920371599202E-2</v>
      </c>
      <c r="R2897" t="s">
        <v>43</v>
      </c>
      <c r="S2897">
        <v>51</v>
      </c>
      <c r="T2897" t="s">
        <v>9189</v>
      </c>
      <c r="U2897" t="s">
        <v>4579</v>
      </c>
      <c r="V2897" t="s">
        <v>105</v>
      </c>
      <c r="W2897" t="s">
        <v>4579</v>
      </c>
      <c r="X2897" t="s">
        <v>9198</v>
      </c>
      <c r="Y2897" t="s">
        <v>9166</v>
      </c>
      <c r="Z2897" t="s">
        <v>47</v>
      </c>
      <c r="AA2897" t="s">
        <v>9173</v>
      </c>
    </row>
    <row r="2898" spans="1:27" x14ac:dyDescent="0.25">
      <c r="A2898">
        <v>5047</v>
      </c>
      <c r="B2898">
        <v>2897</v>
      </c>
      <c r="C2898" t="s">
        <v>3461</v>
      </c>
      <c r="D2898" t="s">
        <v>15</v>
      </c>
      <c r="E2898" t="s">
        <v>1365</v>
      </c>
      <c r="F2898" t="s">
        <v>518</v>
      </c>
      <c r="G2898" s="4" t="s">
        <v>207</v>
      </c>
      <c r="H2898" s="4">
        <v>3.5555555555555556E-2</v>
      </c>
      <c r="I2898" s="4">
        <v>4.207175925925926E-2</v>
      </c>
      <c r="J2898" s="4">
        <v>3.5532407407407409E-3</v>
      </c>
      <c r="K2898" s="4">
        <v>1.8090277777777778E-2</v>
      </c>
      <c r="L2898" t="s">
        <v>6024</v>
      </c>
      <c r="M2898" t="s">
        <v>6437</v>
      </c>
      <c r="N2898" s="4">
        <v>1.7465277777777777E-2</v>
      </c>
      <c r="O2898" s="9">
        <v>1.7465277777777777E-2</v>
      </c>
      <c r="P2898">
        <v>54</v>
      </c>
      <c r="Q2898">
        <v>3.4548944337811902E-2</v>
      </c>
      <c r="R2898" t="s">
        <v>19</v>
      </c>
      <c r="S2898">
        <v>51</v>
      </c>
      <c r="T2898" t="s">
        <v>9188</v>
      </c>
      <c r="U2898" t="s">
        <v>4576</v>
      </c>
      <c r="V2898" t="s">
        <v>165</v>
      </c>
      <c r="W2898" t="s">
        <v>4579</v>
      </c>
      <c r="X2898" t="s">
        <v>9198</v>
      </c>
      <c r="Y2898" t="s">
        <v>9166</v>
      </c>
      <c r="Z2898" t="s">
        <v>47</v>
      </c>
      <c r="AA2898" t="s">
        <v>9174</v>
      </c>
    </row>
    <row r="2899" spans="1:27" x14ac:dyDescent="0.25">
      <c r="A2899">
        <v>3998</v>
      </c>
      <c r="B2899">
        <v>2898</v>
      </c>
      <c r="C2899" t="s">
        <v>6023</v>
      </c>
      <c r="D2899" t="s">
        <v>15</v>
      </c>
      <c r="F2899" t="s">
        <v>2134</v>
      </c>
      <c r="G2899" s="4" t="s">
        <v>207</v>
      </c>
      <c r="H2899" s="4">
        <v>3.5555555555555556E-2</v>
      </c>
      <c r="I2899" s="4">
        <v>3.9699074074074074E-2</v>
      </c>
      <c r="J2899" s="4">
        <v>3.5532407407407409E-3</v>
      </c>
      <c r="K2899" s="4">
        <v>1.7916666666666668E-2</v>
      </c>
      <c r="L2899" t="s">
        <v>6024</v>
      </c>
      <c r="M2899" t="s">
        <v>6025</v>
      </c>
      <c r="N2899" s="4">
        <v>1.7638888888888888E-2</v>
      </c>
      <c r="O2899" s="9">
        <v>1.7638888888888888E-2</v>
      </c>
      <c r="P2899">
        <v>24</v>
      </c>
      <c r="Q2899">
        <v>1.5503875968992199E-2</v>
      </c>
      <c r="R2899" t="s">
        <v>23</v>
      </c>
      <c r="S2899">
        <v>51</v>
      </c>
      <c r="T2899" t="s">
        <v>9188</v>
      </c>
      <c r="U2899" t="s">
        <v>4579</v>
      </c>
      <c r="V2899" t="s">
        <v>165</v>
      </c>
      <c r="W2899" t="s">
        <v>4579</v>
      </c>
      <c r="X2899" t="s">
        <v>9198</v>
      </c>
      <c r="Y2899" t="s">
        <v>9166</v>
      </c>
      <c r="Z2899" t="s">
        <v>47</v>
      </c>
      <c r="AA2899" t="s">
        <v>159</v>
      </c>
    </row>
    <row r="2900" spans="1:27" x14ac:dyDescent="0.25">
      <c r="A2900">
        <v>729</v>
      </c>
      <c r="B2900">
        <v>2899</v>
      </c>
      <c r="C2900" t="s">
        <v>3462</v>
      </c>
      <c r="D2900" t="s">
        <v>15</v>
      </c>
      <c r="E2900" t="s">
        <v>3463</v>
      </c>
      <c r="F2900" t="s">
        <v>82</v>
      </c>
      <c r="G2900" s="4" t="s">
        <v>1011</v>
      </c>
      <c r="H2900" s="4">
        <v>3.5567129629629629E-2</v>
      </c>
      <c r="I2900" s="4">
        <v>4.0196759259259258E-2</v>
      </c>
      <c r="J2900" s="4">
        <v>3.5532407407407409E-3</v>
      </c>
      <c r="K2900" s="4">
        <v>1.8287037037037036E-2</v>
      </c>
      <c r="L2900" t="s">
        <v>5069</v>
      </c>
      <c r="M2900" t="s">
        <v>5339</v>
      </c>
      <c r="N2900" s="4">
        <v>1.7280092592592593E-2</v>
      </c>
      <c r="O2900" s="9">
        <v>1.7280092592592593E-2</v>
      </c>
      <c r="P2900">
        <v>87</v>
      </c>
      <c r="Q2900">
        <v>5.5063291139240501E-2</v>
      </c>
      <c r="R2900" t="s">
        <v>19</v>
      </c>
      <c r="S2900">
        <v>51</v>
      </c>
      <c r="T2900" t="s">
        <v>9189</v>
      </c>
      <c r="U2900" t="s">
        <v>4576</v>
      </c>
      <c r="V2900" t="s">
        <v>136</v>
      </c>
      <c r="W2900" t="s">
        <v>4579</v>
      </c>
      <c r="X2900" t="s">
        <v>9198</v>
      </c>
      <c r="Y2900" t="s">
        <v>9166</v>
      </c>
      <c r="Z2900" t="s">
        <v>47</v>
      </c>
      <c r="AA2900" t="s">
        <v>75</v>
      </c>
    </row>
    <row r="2901" spans="1:27" x14ac:dyDescent="0.25">
      <c r="A2901">
        <v>973</v>
      </c>
      <c r="B2901">
        <v>2900</v>
      </c>
      <c r="C2901" t="s">
        <v>3464</v>
      </c>
      <c r="D2901" t="s">
        <v>15</v>
      </c>
      <c r="E2901" t="s">
        <v>3465</v>
      </c>
      <c r="F2901" t="s">
        <v>82</v>
      </c>
      <c r="G2901" s="4" t="s">
        <v>18</v>
      </c>
      <c r="H2901" s="4">
        <v>3.5567129629629629E-2</v>
      </c>
      <c r="I2901" s="4">
        <v>3.9143518518518522E-2</v>
      </c>
      <c r="J2901" s="4">
        <v>3.5532407407407409E-3</v>
      </c>
      <c r="K2901" s="4">
        <v>1.7199074074074075E-2</v>
      </c>
      <c r="L2901" t="s">
        <v>5069</v>
      </c>
      <c r="M2901" t="s">
        <v>5862</v>
      </c>
      <c r="N2901" s="4">
        <v>1.8368055555555554E-2</v>
      </c>
      <c r="O2901" s="9">
        <v>1.8368055555555554E-2</v>
      </c>
      <c r="P2901">
        <v>-101</v>
      </c>
      <c r="Q2901">
        <v>-6.7967698519515493E-2</v>
      </c>
      <c r="R2901" t="s">
        <v>43</v>
      </c>
      <c r="S2901">
        <v>51</v>
      </c>
      <c r="T2901" t="s">
        <v>9188</v>
      </c>
      <c r="U2901" t="s">
        <v>4576</v>
      </c>
      <c r="V2901" t="s">
        <v>105</v>
      </c>
      <c r="W2901" t="s">
        <v>4579</v>
      </c>
      <c r="X2901" t="s">
        <v>9198</v>
      </c>
      <c r="Y2901" t="s">
        <v>9166</v>
      </c>
      <c r="Z2901" t="s">
        <v>47</v>
      </c>
      <c r="AA2901" t="s">
        <v>152</v>
      </c>
    </row>
    <row r="2902" spans="1:27" x14ac:dyDescent="0.25">
      <c r="A2902">
        <v>1503</v>
      </c>
      <c r="B2902">
        <v>2901</v>
      </c>
      <c r="C2902" t="s">
        <v>3466</v>
      </c>
      <c r="D2902" t="s">
        <v>15</v>
      </c>
      <c r="F2902" t="s">
        <v>82</v>
      </c>
      <c r="G2902" s="4" t="s">
        <v>135</v>
      </c>
      <c r="H2902" s="4">
        <v>3.5567129629629629E-2</v>
      </c>
      <c r="I2902" s="4">
        <v>3.9861111111111111E-2</v>
      </c>
      <c r="J2902" s="4">
        <v>3.5532407407407409E-3</v>
      </c>
      <c r="K2902" s="4">
        <v>1.8136574074074076E-2</v>
      </c>
      <c r="L2902" t="s">
        <v>5069</v>
      </c>
      <c r="M2902" t="s">
        <v>5070</v>
      </c>
      <c r="N2902" s="4">
        <v>1.7430555555555557E-2</v>
      </c>
      <c r="O2902" s="9">
        <v>1.7430555555555557E-2</v>
      </c>
      <c r="P2902">
        <v>61</v>
      </c>
      <c r="Q2902">
        <v>3.89278876834716E-2</v>
      </c>
      <c r="R2902" t="s">
        <v>19</v>
      </c>
      <c r="S2902">
        <v>51</v>
      </c>
      <c r="T2902" t="s">
        <v>9188</v>
      </c>
      <c r="U2902" t="s">
        <v>4579</v>
      </c>
      <c r="V2902" t="s">
        <v>136</v>
      </c>
      <c r="W2902" t="s">
        <v>4579</v>
      </c>
      <c r="X2902" t="s">
        <v>9198</v>
      </c>
      <c r="Y2902" t="s">
        <v>9166</v>
      </c>
      <c r="Z2902" t="s">
        <v>47</v>
      </c>
      <c r="AA2902" t="s">
        <v>9173</v>
      </c>
    </row>
    <row r="2903" spans="1:27" x14ac:dyDescent="0.25">
      <c r="A2903">
        <v>1521</v>
      </c>
      <c r="B2903">
        <v>2902</v>
      </c>
      <c r="C2903" t="s">
        <v>7767</v>
      </c>
      <c r="D2903" t="s">
        <v>15</v>
      </c>
      <c r="E2903" t="s">
        <v>3467</v>
      </c>
      <c r="F2903" t="s">
        <v>2361</v>
      </c>
      <c r="G2903" s="4" t="s">
        <v>2283</v>
      </c>
      <c r="H2903" s="4">
        <v>3.5578703703703703E-2</v>
      </c>
      <c r="I2903" s="4">
        <v>3.9907407407407405E-2</v>
      </c>
      <c r="J2903" s="4">
        <v>3.5532407407407409E-3</v>
      </c>
      <c r="K2903" s="4">
        <v>1.7662037037037039E-2</v>
      </c>
      <c r="L2903" t="s">
        <v>7768</v>
      </c>
      <c r="M2903" t="s">
        <v>5061</v>
      </c>
      <c r="N2903" s="4">
        <v>1.7916666666666668E-2</v>
      </c>
      <c r="O2903" s="9">
        <v>1.7916666666666668E-2</v>
      </c>
      <c r="P2903">
        <v>-22</v>
      </c>
      <c r="Q2903">
        <v>-1.44167758846658E-2</v>
      </c>
      <c r="R2903" t="s">
        <v>23</v>
      </c>
      <c r="S2903">
        <v>51</v>
      </c>
      <c r="T2903" t="s">
        <v>9188</v>
      </c>
      <c r="U2903" t="s">
        <v>4576</v>
      </c>
      <c r="V2903" t="s">
        <v>9187</v>
      </c>
      <c r="W2903" t="s">
        <v>4579</v>
      </c>
      <c r="X2903" t="s">
        <v>9198</v>
      </c>
      <c r="Y2903" t="s">
        <v>9166</v>
      </c>
      <c r="Z2903" t="s">
        <v>47</v>
      </c>
      <c r="AA2903" t="s">
        <v>93</v>
      </c>
    </row>
    <row r="2904" spans="1:27" x14ac:dyDescent="0.25">
      <c r="A2904">
        <v>1250</v>
      </c>
      <c r="B2904">
        <v>2903</v>
      </c>
      <c r="C2904" t="s">
        <v>3468</v>
      </c>
      <c r="D2904" t="s">
        <v>15</v>
      </c>
      <c r="E2904" t="s">
        <v>3469</v>
      </c>
      <c r="F2904" t="s">
        <v>3470</v>
      </c>
      <c r="G2904" s="4" t="s">
        <v>135</v>
      </c>
      <c r="H2904" s="4">
        <v>3.5590277777777776E-2</v>
      </c>
      <c r="I2904" s="4">
        <v>3.9629629629629633E-2</v>
      </c>
      <c r="J2904" s="4">
        <v>3.5648148148148149E-3</v>
      </c>
      <c r="K2904" s="4">
        <v>1.7928240740740741E-2</v>
      </c>
      <c r="L2904" t="s">
        <v>8183</v>
      </c>
      <c r="M2904" t="s">
        <v>5599</v>
      </c>
      <c r="N2904" s="4">
        <v>1.7662037037037039E-2</v>
      </c>
      <c r="O2904" s="9">
        <v>1.7662037037037039E-2</v>
      </c>
      <c r="P2904">
        <v>23</v>
      </c>
      <c r="Q2904">
        <v>1.48482892188509E-2</v>
      </c>
      <c r="R2904" t="s">
        <v>23</v>
      </c>
      <c r="S2904">
        <v>51</v>
      </c>
      <c r="T2904" t="s">
        <v>9188</v>
      </c>
      <c r="U2904" t="s">
        <v>4576</v>
      </c>
      <c r="V2904" t="s">
        <v>136</v>
      </c>
      <c r="W2904" t="s">
        <v>4579</v>
      </c>
      <c r="X2904" t="s">
        <v>9198</v>
      </c>
      <c r="Y2904" t="s">
        <v>9166</v>
      </c>
      <c r="Z2904" t="s">
        <v>47</v>
      </c>
      <c r="AA2904" t="s">
        <v>161</v>
      </c>
    </row>
    <row r="2905" spans="1:27" x14ac:dyDescent="0.25">
      <c r="A2905">
        <v>1215</v>
      </c>
      <c r="B2905">
        <v>2904</v>
      </c>
      <c r="C2905" t="s">
        <v>8182</v>
      </c>
      <c r="D2905" t="s">
        <v>15</v>
      </c>
      <c r="E2905" t="s">
        <v>3471</v>
      </c>
      <c r="F2905" t="s">
        <v>3472</v>
      </c>
      <c r="G2905" s="4" t="s">
        <v>135</v>
      </c>
      <c r="H2905" s="4">
        <v>3.5590277777777776E-2</v>
      </c>
      <c r="I2905" s="4">
        <v>3.9606481481481479E-2</v>
      </c>
      <c r="J2905" s="4">
        <v>3.5648148148148149E-3</v>
      </c>
      <c r="K2905" s="4">
        <v>1.7314814814814814E-2</v>
      </c>
      <c r="L2905" t="s">
        <v>8183</v>
      </c>
      <c r="M2905" t="s">
        <v>5054</v>
      </c>
      <c r="N2905" s="4">
        <v>1.8275462962962962E-2</v>
      </c>
      <c r="O2905" s="9">
        <v>1.8275462962962962E-2</v>
      </c>
      <c r="P2905">
        <v>-83</v>
      </c>
      <c r="Q2905">
        <v>-5.54812834224599E-2</v>
      </c>
      <c r="R2905" t="s">
        <v>43</v>
      </c>
      <c r="S2905">
        <v>51</v>
      </c>
      <c r="T2905" t="s">
        <v>9188</v>
      </c>
      <c r="U2905" t="s">
        <v>4576</v>
      </c>
      <c r="V2905" t="s">
        <v>136</v>
      </c>
      <c r="W2905" t="s">
        <v>4579</v>
      </c>
      <c r="X2905" t="s">
        <v>9198</v>
      </c>
      <c r="Y2905" t="s">
        <v>9166</v>
      </c>
      <c r="Z2905" t="s">
        <v>47</v>
      </c>
      <c r="AA2905" t="s">
        <v>184</v>
      </c>
    </row>
    <row r="2906" spans="1:27" x14ac:dyDescent="0.25">
      <c r="A2906">
        <v>2940</v>
      </c>
      <c r="B2906">
        <v>2905</v>
      </c>
      <c r="C2906" t="s">
        <v>3473</v>
      </c>
      <c r="D2906" t="s">
        <v>15</v>
      </c>
      <c r="F2906" t="s">
        <v>82</v>
      </c>
      <c r="G2906" s="4" t="s">
        <v>135</v>
      </c>
      <c r="H2906" s="4">
        <v>3.560185185185185E-2</v>
      </c>
      <c r="I2906" s="4">
        <v>3.9178240740740743E-2</v>
      </c>
      <c r="J2906" s="4">
        <v>3.5648148148148149E-3</v>
      </c>
      <c r="K2906" s="4">
        <v>1.7766203703703704E-2</v>
      </c>
      <c r="L2906" t="s">
        <v>5071</v>
      </c>
      <c r="M2906" t="s">
        <v>5072</v>
      </c>
      <c r="N2906" s="4">
        <v>1.7835648148148149E-2</v>
      </c>
      <c r="O2906" s="9">
        <v>1.7835648148148149E-2</v>
      </c>
      <c r="P2906">
        <v>-6</v>
      </c>
      <c r="Q2906">
        <v>-3.9087947882736201E-3</v>
      </c>
      <c r="R2906" t="s">
        <v>23</v>
      </c>
      <c r="S2906">
        <v>51</v>
      </c>
      <c r="T2906" t="s">
        <v>9188</v>
      </c>
      <c r="U2906" t="s">
        <v>4579</v>
      </c>
      <c r="V2906" t="s">
        <v>136</v>
      </c>
      <c r="W2906" t="s">
        <v>4579</v>
      </c>
      <c r="X2906" t="s">
        <v>9198</v>
      </c>
      <c r="Y2906" t="s">
        <v>9166</v>
      </c>
      <c r="Z2906" t="s">
        <v>47</v>
      </c>
      <c r="AA2906" t="s">
        <v>119</v>
      </c>
    </row>
    <row r="2907" spans="1:27" x14ac:dyDescent="0.25">
      <c r="A2907">
        <v>1616</v>
      </c>
      <c r="B2907">
        <v>2906</v>
      </c>
      <c r="C2907" t="s">
        <v>7866</v>
      </c>
      <c r="D2907" t="s">
        <v>15</v>
      </c>
      <c r="E2907" t="s">
        <v>1102</v>
      </c>
      <c r="F2907" t="s">
        <v>3178</v>
      </c>
      <c r="G2907" s="4" t="s">
        <v>186</v>
      </c>
      <c r="H2907" s="4">
        <v>3.560185185185185E-2</v>
      </c>
      <c r="I2907" s="4">
        <v>3.9502314814814816E-2</v>
      </c>
      <c r="J2907" s="4">
        <v>3.5648148148148149E-3</v>
      </c>
      <c r="K2907" s="4">
        <v>1.7604166666666667E-2</v>
      </c>
      <c r="L2907" t="s">
        <v>5071</v>
      </c>
      <c r="M2907" t="s">
        <v>4683</v>
      </c>
      <c r="N2907" s="4">
        <v>1.7997685185185186E-2</v>
      </c>
      <c r="O2907" s="9">
        <v>1.7997685185185186E-2</v>
      </c>
      <c r="P2907">
        <v>-34</v>
      </c>
      <c r="Q2907">
        <v>-2.2353714661406999E-2</v>
      </c>
      <c r="R2907" t="s">
        <v>43</v>
      </c>
      <c r="S2907">
        <v>51</v>
      </c>
      <c r="T2907" t="s">
        <v>9189</v>
      </c>
      <c r="U2907" t="s">
        <v>4576</v>
      </c>
      <c r="V2907" t="s">
        <v>105</v>
      </c>
      <c r="W2907" t="s">
        <v>4579</v>
      </c>
      <c r="X2907" t="s">
        <v>9198</v>
      </c>
      <c r="Y2907" t="s">
        <v>9166</v>
      </c>
      <c r="Z2907" t="s">
        <v>47</v>
      </c>
      <c r="AA2907" t="s">
        <v>79</v>
      </c>
    </row>
    <row r="2908" spans="1:27" x14ac:dyDescent="0.25">
      <c r="A2908">
        <v>5509</v>
      </c>
      <c r="B2908">
        <v>2907</v>
      </c>
      <c r="C2908" t="s">
        <v>3474</v>
      </c>
      <c r="D2908" t="s">
        <v>15</v>
      </c>
      <c r="F2908" t="s">
        <v>82</v>
      </c>
      <c r="G2908" s="4" t="s">
        <v>18</v>
      </c>
      <c r="H2908" s="4">
        <v>3.5613425925925923E-2</v>
      </c>
      <c r="I2908" s="4">
        <v>3.9872685185185185E-2</v>
      </c>
      <c r="J2908" s="4">
        <v>3.5648148148148149E-3</v>
      </c>
      <c r="K2908" s="4">
        <v>1.7997685185185186E-2</v>
      </c>
      <c r="L2908" t="s">
        <v>4684</v>
      </c>
      <c r="M2908" t="s">
        <v>4685</v>
      </c>
      <c r="N2908" s="4">
        <v>1.7615740740740741E-2</v>
      </c>
      <c r="O2908" s="9">
        <v>1.7615740740740741E-2</v>
      </c>
      <c r="P2908">
        <v>33</v>
      </c>
      <c r="Q2908">
        <v>2.1221864951768501E-2</v>
      </c>
      <c r="R2908" t="s">
        <v>19</v>
      </c>
      <c r="S2908">
        <v>51</v>
      </c>
      <c r="T2908" t="s">
        <v>9188</v>
      </c>
      <c r="U2908" t="s">
        <v>4579</v>
      </c>
      <c r="V2908" t="s">
        <v>105</v>
      </c>
      <c r="W2908" t="s">
        <v>4579</v>
      </c>
      <c r="X2908" t="s">
        <v>9198</v>
      </c>
      <c r="Y2908" t="s">
        <v>9166</v>
      </c>
      <c r="Z2908" t="s">
        <v>47</v>
      </c>
      <c r="AA2908" t="s">
        <v>180</v>
      </c>
    </row>
    <row r="2909" spans="1:27" x14ac:dyDescent="0.25">
      <c r="A2909">
        <v>3906</v>
      </c>
      <c r="B2909">
        <v>2908</v>
      </c>
      <c r="C2909" t="s">
        <v>7643</v>
      </c>
      <c r="D2909" t="s">
        <v>15</v>
      </c>
      <c r="E2909" t="s">
        <v>2429</v>
      </c>
      <c r="F2909" t="s">
        <v>27</v>
      </c>
      <c r="G2909" s="4" t="s">
        <v>1011</v>
      </c>
      <c r="H2909" s="4">
        <v>3.5636574074074077E-2</v>
      </c>
      <c r="I2909" s="4">
        <v>3.9641203703703706E-2</v>
      </c>
      <c r="J2909" s="4">
        <v>3.5648148148148149E-3</v>
      </c>
      <c r="K2909" s="4">
        <v>1.7986111111111112E-2</v>
      </c>
      <c r="L2909" t="s">
        <v>7644</v>
      </c>
      <c r="M2909" t="s">
        <v>5088</v>
      </c>
      <c r="N2909" s="4">
        <v>1.7650462962962962E-2</v>
      </c>
      <c r="O2909" s="9">
        <v>1.7650462962962962E-2</v>
      </c>
      <c r="P2909">
        <v>29</v>
      </c>
      <c r="Q2909">
        <v>1.8661518661518699E-2</v>
      </c>
      <c r="R2909" t="s">
        <v>23</v>
      </c>
      <c r="S2909">
        <v>51</v>
      </c>
      <c r="T2909" t="s">
        <v>9189</v>
      </c>
      <c r="U2909" t="s">
        <v>4576</v>
      </c>
      <c r="V2909" t="s">
        <v>136</v>
      </c>
      <c r="W2909" t="s">
        <v>4579</v>
      </c>
      <c r="X2909" t="s">
        <v>9198</v>
      </c>
      <c r="Y2909" t="s">
        <v>9166</v>
      </c>
      <c r="Z2909" t="s">
        <v>47</v>
      </c>
      <c r="AA2909" t="s">
        <v>178</v>
      </c>
    </row>
    <row r="2910" spans="1:27" x14ac:dyDescent="0.25">
      <c r="A2910">
        <v>1474</v>
      </c>
      <c r="B2910">
        <v>2909</v>
      </c>
      <c r="C2910" t="s">
        <v>3475</v>
      </c>
      <c r="D2910" t="s">
        <v>15</v>
      </c>
      <c r="E2910" t="s">
        <v>3476</v>
      </c>
      <c r="F2910" t="s">
        <v>3477</v>
      </c>
      <c r="G2910" s="4" t="s">
        <v>30</v>
      </c>
      <c r="H2910" s="4">
        <v>3.5648148148148151E-2</v>
      </c>
      <c r="I2910" s="4">
        <v>3.9479166666666669E-2</v>
      </c>
      <c r="J2910" s="4">
        <v>3.5648148148148149E-3</v>
      </c>
      <c r="K2910" s="4">
        <v>1.7106481481481483E-2</v>
      </c>
      <c r="L2910" t="s">
        <v>7972</v>
      </c>
      <c r="M2910" t="s">
        <v>5035</v>
      </c>
      <c r="N2910" s="4">
        <v>1.8541666666666668E-2</v>
      </c>
      <c r="O2910" s="9">
        <v>1.8541666666666668E-2</v>
      </c>
      <c r="P2910">
        <v>-124</v>
      </c>
      <c r="Q2910">
        <v>-8.3897158322056797E-2</v>
      </c>
      <c r="R2910" t="s">
        <v>43</v>
      </c>
      <c r="S2910">
        <v>51</v>
      </c>
      <c r="T2910" t="s">
        <v>9188</v>
      </c>
      <c r="U2910" t="s">
        <v>4576</v>
      </c>
      <c r="V2910" t="s">
        <v>75</v>
      </c>
      <c r="W2910" t="s">
        <v>4579</v>
      </c>
      <c r="X2910" t="s">
        <v>9198</v>
      </c>
      <c r="Y2910" t="s">
        <v>9166</v>
      </c>
      <c r="Z2910" t="s">
        <v>47</v>
      </c>
      <c r="AA2910" t="s">
        <v>128</v>
      </c>
    </row>
    <row r="2911" spans="1:27" x14ac:dyDescent="0.25">
      <c r="A2911">
        <v>4499</v>
      </c>
      <c r="B2911">
        <v>2910</v>
      </c>
      <c r="C2911" t="s">
        <v>7394</v>
      </c>
      <c r="D2911" t="s">
        <v>15</v>
      </c>
      <c r="E2911" t="s">
        <v>3478</v>
      </c>
      <c r="F2911" t="s">
        <v>983</v>
      </c>
      <c r="G2911" s="4" t="s">
        <v>1011</v>
      </c>
      <c r="H2911" s="4">
        <v>3.5671296296296298E-2</v>
      </c>
      <c r="I2911" s="4">
        <v>3.9317129629629632E-2</v>
      </c>
      <c r="J2911" s="4">
        <v>3.5648148148148149E-3</v>
      </c>
      <c r="K2911" s="4">
        <v>1.7835648148148149E-2</v>
      </c>
      <c r="L2911" t="s">
        <v>6249</v>
      </c>
      <c r="M2911" t="s">
        <v>6020</v>
      </c>
      <c r="N2911" s="4">
        <v>1.7835648148148149E-2</v>
      </c>
      <c r="O2911" s="9">
        <v>1.7835648148148149E-2</v>
      </c>
      <c r="P2911">
        <v>0</v>
      </c>
      <c r="Q2911">
        <v>0</v>
      </c>
      <c r="R2911" t="s">
        <v>23</v>
      </c>
      <c r="S2911">
        <v>51</v>
      </c>
      <c r="T2911" t="s">
        <v>9189</v>
      </c>
      <c r="U2911" t="s">
        <v>4576</v>
      </c>
      <c r="V2911" t="s">
        <v>136</v>
      </c>
      <c r="W2911" t="s">
        <v>4579</v>
      </c>
      <c r="X2911" t="s">
        <v>9198</v>
      </c>
      <c r="Y2911" t="s">
        <v>9166</v>
      </c>
      <c r="Z2911" t="s">
        <v>47</v>
      </c>
      <c r="AA2911" t="s">
        <v>139</v>
      </c>
    </row>
    <row r="2912" spans="1:27" x14ac:dyDescent="0.25">
      <c r="A2912">
        <v>3970</v>
      </c>
      <c r="B2912">
        <v>2911</v>
      </c>
      <c r="C2912" t="s">
        <v>3479</v>
      </c>
      <c r="D2912" t="s">
        <v>15</v>
      </c>
      <c r="F2912" t="s">
        <v>986</v>
      </c>
      <c r="G2912" s="4" t="s">
        <v>30</v>
      </c>
      <c r="H2912" s="4">
        <v>3.5671296296296298E-2</v>
      </c>
      <c r="I2912" s="4">
        <v>4.0069444444444442E-2</v>
      </c>
      <c r="J2912" s="4">
        <v>3.5648148148148149E-3</v>
      </c>
      <c r="K2912" s="4">
        <v>1.8819444444444444E-2</v>
      </c>
      <c r="L2912" t="s">
        <v>6249</v>
      </c>
      <c r="M2912" t="s">
        <v>6250</v>
      </c>
      <c r="N2912" s="4">
        <v>1.6851851851851851E-2</v>
      </c>
      <c r="O2912" s="9">
        <v>1.6851851851851851E-2</v>
      </c>
      <c r="P2912">
        <v>170</v>
      </c>
      <c r="Q2912">
        <v>0.10455104551045501</v>
      </c>
      <c r="R2912" t="s">
        <v>19</v>
      </c>
      <c r="S2912">
        <v>51</v>
      </c>
      <c r="T2912" t="s">
        <v>9188</v>
      </c>
      <c r="U2912" t="s">
        <v>4579</v>
      </c>
      <c r="V2912" t="s">
        <v>75</v>
      </c>
      <c r="W2912" t="s">
        <v>4579</v>
      </c>
      <c r="X2912" t="s">
        <v>9198</v>
      </c>
      <c r="Y2912" t="s">
        <v>9166</v>
      </c>
      <c r="Z2912" t="s">
        <v>47</v>
      </c>
      <c r="AA2912" t="s">
        <v>9179</v>
      </c>
    </row>
    <row r="2913" spans="1:27" x14ac:dyDescent="0.25">
      <c r="A2913">
        <v>2198</v>
      </c>
      <c r="B2913">
        <v>2912</v>
      </c>
      <c r="C2913" t="s">
        <v>8184</v>
      </c>
      <c r="D2913" t="s">
        <v>15</v>
      </c>
      <c r="E2913" t="s">
        <v>3480</v>
      </c>
      <c r="F2913" t="s">
        <v>3481</v>
      </c>
      <c r="G2913" s="4" t="s">
        <v>135</v>
      </c>
      <c r="H2913" s="4">
        <v>3.5682870370370372E-2</v>
      </c>
      <c r="I2913" s="4">
        <v>4.0254629629629626E-2</v>
      </c>
      <c r="J2913" s="4">
        <v>3.5648148148148149E-3</v>
      </c>
      <c r="K2913" s="4">
        <v>1.7754629629629631E-2</v>
      </c>
      <c r="L2913" t="s">
        <v>8185</v>
      </c>
      <c r="M2913" t="s">
        <v>8186</v>
      </c>
      <c r="N2913" s="4">
        <v>1.7928240740740741E-2</v>
      </c>
      <c r="O2913" s="9">
        <v>1.7928240740740741E-2</v>
      </c>
      <c r="P2913">
        <v>-15</v>
      </c>
      <c r="Q2913">
        <v>-9.7783572359843602E-3</v>
      </c>
      <c r="R2913" t="s">
        <v>23</v>
      </c>
      <c r="S2913">
        <v>51</v>
      </c>
      <c r="T2913" t="s">
        <v>9188</v>
      </c>
      <c r="U2913" t="s">
        <v>4576</v>
      </c>
      <c r="V2913" t="s">
        <v>136</v>
      </c>
      <c r="W2913" t="s">
        <v>4579</v>
      </c>
      <c r="X2913" t="s">
        <v>9198</v>
      </c>
      <c r="Y2913" t="s">
        <v>9166</v>
      </c>
      <c r="Z2913" t="s">
        <v>47</v>
      </c>
      <c r="AA2913" t="s">
        <v>117</v>
      </c>
    </row>
    <row r="2914" spans="1:27" x14ac:dyDescent="0.25">
      <c r="A2914">
        <v>755</v>
      </c>
      <c r="B2914">
        <v>2913</v>
      </c>
      <c r="C2914" t="s">
        <v>3482</v>
      </c>
      <c r="D2914" t="s">
        <v>15</v>
      </c>
      <c r="E2914" t="s">
        <v>3483</v>
      </c>
      <c r="F2914" t="s">
        <v>3484</v>
      </c>
      <c r="G2914" s="4" t="s">
        <v>135</v>
      </c>
      <c r="H2914" s="4">
        <v>3.5694444444444445E-2</v>
      </c>
      <c r="I2914" s="4">
        <v>4.2418981481481481E-2</v>
      </c>
      <c r="J2914" s="4">
        <v>3.5648148148148149E-3</v>
      </c>
      <c r="K2914" s="4">
        <v>1.7928240740740741E-2</v>
      </c>
      <c r="L2914" t="s">
        <v>8425</v>
      </c>
      <c r="M2914" t="s">
        <v>5599</v>
      </c>
      <c r="N2914" s="4">
        <v>1.7766203703703704E-2</v>
      </c>
      <c r="O2914" s="9">
        <v>1.7766203703703704E-2</v>
      </c>
      <c r="P2914">
        <v>14</v>
      </c>
      <c r="Q2914">
        <v>9.0380890897353103E-3</v>
      </c>
      <c r="R2914" t="s">
        <v>23</v>
      </c>
      <c r="S2914">
        <v>51</v>
      </c>
      <c r="T2914" t="s">
        <v>9188</v>
      </c>
      <c r="U2914" t="s">
        <v>4576</v>
      </c>
      <c r="V2914" t="s">
        <v>136</v>
      </c>
      <c r="W2914" t="s">
        <v>4579</v>
      </c>
      <c r="X2914" t="s">
        <v>9198</v>
      </c>
      <c r="Y2914" t="s">
        <v>9166</v>
      </c>
      <c r="Z2914" t="s">
        <v>47</v>
      </c>
      <c r="AA2914" t="s">
        <v>161</v>
      </c>
    </row>
    <row r="2915" spans="1:27" x14ac:dyDescent="0.25">
      <c r="A2915">
        <v>1918</v>
      </c>
      <c r="B2915">
        <v>2914</v>
      </c>
      <c r="C2915" t="s">
        <v>8948</v>
      </c>
      <c r="D2915" t="s">
        <v>15</v>
      </c>
      <c r="E2915" t="s">
        <v>3485</v>
      </c>
      <c r="F2915" t="s">
        <v>82</v>
      </c>
      <c r="G2915" s="4" t="s">
        <v>135</v>
      </c>
      <c r="H2915" s="4">
        <v>3.5694444444444445E-2</v>
      </c>
      <c r="I2915" s="4">
        <v>4.0115740740740743E-2</v>
      </c>
      <c r="J2915" s="4">
        <v>3.5648148148148149E-3</v>
      </c>
      <c r="K2915" s="4">
        <v>1.7511574074074075E-2</v>
      </c>
      <c r="L2915" t="s">
        <v>8425</v>
      </c>
      <c r="M2915" t="s">
        <v>7130</v>
      </c>
      <c r="N2915" s="4">
        <v>1.818287037037037E-2</v>
      </c>
      <c r="O2915" s="9">
        <v>1.818287037037037E-2</v>
      </c>
      <c r="P2915">
        <v>-58</v>
      </c>
      <c r="Q2915">
        <v>-3.8334434897554497E-2</v>
      </c>
      <c r="R2915" t="s">
        <v>43</v>
      </c>
      <c r="S2915">
        <v>51</v>
      </c>
      <c r="T2915" t="s">
        <v>9188</v>
      </c>
      <c r="U2915" t="s">
        <v>4576</v>
      </c>
      <c r="V2915" t="s">
        <v>136</v>
      </c>
      <c r="W2915" t="s">
        <v>4579</v>
      </c>
      <c r="X2915" t="s">
        <v>9198</v>
      </c>
      <c r="Y2915" t="s">
        <v>9166</v>
      </c>
      <c r="Z2915" t="s">
        <v>47</v>
      </c>
      <c r="AA2915" t="s">
        <v>51</v>
      </c>
    </row>
    <row r="2916" spans="1:27" x14ac:dyDescent="0.25">
      <c r="A2916">
        <v>632</v>
      </c>
      <c r="B2916">
        <v>2915</v>
      </c>
      <c r="C2916" t="s">
        <v>3486</v>
      </c>
      <c r="D2916" t="s">
        <v>15</v>
      </c>
      <c r="E2916" t="s">
        <v>81</v>
      </c>
      <c r="F2916" t="s">
        <v>1233</v>
      </c>
      <c r="G2916" s="4" t="s">
        <v>186</v>
      </c>
      <c r="H2916" s="4">
        <v>3.5706018518518519E-2</v>
      </c>
      <c r="I2916" s="4">
        <v>3.9837962962962964E-2</v>
      </c>
      <c r="J2916" s="4">
        <v>3.5763888888888889E-3</v>
      </c>
      <c r="K2916" s="4">
        <v>1.7199074074074075E-2</v>
      </c>
      <c r="L2916" t="s">
        <v>5074</v>
      </c>
      <c r="M2916" t="s">
        <v>5862</v>
      </c>
      <c r="N2916" s="4">
        <v>1.8506944444444444E-2</v>
      </c>
      <c r="O2916" s="9">
        <v>1.8506944444444444E-2</v>
      </c>
      <c r="P2916">
        <v>-113</v>
      </c>
      <c r="Q2916">
        <v>-7.6043068640646E-2</v>
      </c>
      <c r="R2916" t="s">
        <v>43</v>
      </c>
      <c r="S2916">
        <v>51</v>
      </c>
      <c r="T2916" t="s">
        <v>9189</v>
      </c>
      <c r="U2916" t="s">
        <v>4576</v>
      </c>
      <c r="V2916" t="s">
        <v>105</v>
      </c>
      <c r="W2916" t="s">
        <v>4579</v>
      </c>
      <c r="X2916" t="s">
        <v>9198</v>
      </c>
      <c r="Y2916" t="s">
        <v>9166</v>
      </c>
      <c r="Z2916" t="s">
        <v>47</v>
      </c>
      <c r="AA2916" t="s">
        <v>152</v>
      </c>
    </row>
    <row r="2917" spans="1:27" x14ac:dyDescent="0.25">
      <c r="A2917">
        <v>3077</v>
      </c>
      <c r="B2917">
        <v>2916</v>
      </c>
      <c r="C2917" t="s">
        <v>5073</v>
      </c>
      <c r="D2917" t="s">
        <v>15</v>
      </c>
      <c r="F2917" t="s">
        <v>82</v>
      </c>
      <c r="G2917" s="4" t="s">
        <v>135</v>
      </c>
      <c r="H2917" s="4">
        <v>3.5706018518518519E-2</v>
      </c>
      <c r="I2917" s="4">
        <v>3.6840277777777777E-2</v>
      </c>
      <c r="J2917" s="4">
        <v>3.5763888888888889E-3</v>
      </c>
      <c r="K2917" s="4">
        <v>1.7719907407407406E-2</v>
      </c>
      <c r="L2917" t="s">
        <v>5074</v>
      </c>
      <c r="M2917" t="s">
        <v>4876</v>
      </c>
      <c r="N2917" s="4">
        <v>1.7986111111111112E-2</v>
      </c>
      <c r="O2917" s="9">
        <v>1.7986111111111112E-2</v>
      </c>
      <c r="P2917">
        <v>-23</v>
      </c>
      <c r="Q2917">
        <v>-1.50228608752449E-2</v>
      </c>
      <c r="R2917" t="s">
        <v>23</v>
      </c>
      <c r="S2917">
        <v>51</v>
      </c>
      <c r="T2917" t="s">
        <v>9188</v>
      </c>
      <c r="U2917" t="s">
        <v>4579</v>
      </c>
      <c r="V2917" t="s">
        <v>136</v>
      </c>
      <c r="W2917" t="s">
        <v>4579</v>
      </c>
      <c r="X2917" t="s">
        <v>9198</v>
      </c>
      <c r="Y2917" t="s">
        <v>9166</v>
      </c>
      <c r="Z2917" t="s">
        <v>47</v>
      </c>
      <c r="AA2917" t="s">
        <v>107</v>
      </c>
    </row>
    <row r="2918" spans="1:27" x14ac:dyDescent="0.25">
      <c r="A2918">
        <v>1269</v>
      </c>
      <c r="B2918">
        <v>2917</v>
      </c>
      <c r="C2918" t="s">
        <v>3487</v>
      </c>
      <c r="D2918" t="s">
        <v>15</v>
      </c>
      <c r="F2918" t="s">
        <v>374</v>
      </c>
      <c r="G2918" s="4" t="s">
        <v>18</v>
      </c>
      <c r="H2918" s="4">
        <v>3.5706018518518519E-2</v>
      </c>
      <c r="I2918" s="4">
        <v>4.0231481481481479E-2</v>
      </c>
      <c r="J2918" s="4">
        <v>3.5763888888888889E-3</v>
      </c>
      <c r="K2918" s="4">
        <v>1.8472222222222223E-2</v>
      </c>
      <c r="L2918" t="s">
        <v>5074</v>
      </c>
      <c r="M2918" t="s">
        <v>4894</v>
      </c>
      <c r="N2918" s="4">
        <v>1.7233796296296296E-2</v>
      </c>
      <c r="O2918" s="9">
        <v>1.7233796296296296E-2</v>
      </c>
      <c r="P2918">
        <v>107</v>
      </c>
      <c r="Q2918">
        <v>6.7042606516290695E-2</v>
      </c>
      <c r="R2918" t="s">
        <v>19</v>
      </c>
      <c r="S2918">
        <v>51</v>
      </c>
      <c r="T2918" t="s">
        <v>9188</v>
      </c>
      <c r="U2918" t="s">
        <v>4579</v>
      </c>
      <c r="V2918" t="s">
        <v>105</v>
      </c>
      <c r="W2918" t="s">
        <v>4579</v>
      </c>
      <c r="X2918" t="s">
        <v>9198</v>
      </c>
      <c r="Y2918" t="s">
        <v>9166</v>
      </c>
      <c r="Z2918" t="s">
        <v>47</v>
      </c>
      <c r="AA2918" t="s">
        <v>122</v>
      </c>
    </row>
    <row r="2919" spans="1:27" x14ac:dyDescent="0.25">
      <c r="A2919">
        <v>618</v>
      </c>
      <c r="B2919">
        <v>2918</v>
      </c>
      <c r="C2919" t="s">
        <v>5551</v>
      </c>
      <c r="D2919" t="s">
        <v>15</v>
      </c>
      <c r="F2919" t="s">
        <v>82</v>
      </c>
      <c r="G2919" s="4" t="s">
        <v>207</v>
      </c>
      <c r="H2919" s="4">
        <v>3.5717592592592592E-2</v>
      </c>
      <c r="I2919" s="4">
        <v>3.9699074074074074E-2</v>
      </c>
      <c r="J2919" s="4">
        <v>3.5763888888888889E-3</v>
      </c>
      <c r="K2919" s="4">
        <v>1.7453703703703704E-2</v>
      </c>
      <c r="L2919" t="s">
        <v>5552</v>
      </c>
      <c r="M2919" t="s">
        <v>5553</v>
      </c>
      <c r="N2919" s="4">
        <v>1.8263888888888889E-2</v>
      </c>
      <c r="O2919" s="9">
        <v>1.8263888888888889E-2</v>
      </c>
      <c r="P2919">
        <v>-70</v>
      </c>
      <c r="Q2919">
        <v>-4.6419098143236102E-2</v>
      </c>
      <c r="R2919" t="s">
        <v>43</v>
      </c>
      <c r="S2919">
        <v>51</v>
      </c>
      <c r="T2919" t="s">
        <v>9188</v>
      </c>
      <c r="U2919" t="s">
        <v>4579</v>
      </c>
      <c r="V2919" t="s">
        <v>165</v>
      </c>
      <c r="W2919" t="s">
        <v>4579</v>
      </c>
      <c r="X2919" t="s">
        <v>9198</v>
      </c>
      <c r="Y2919" t="s">
        <v>9166</v>
      </c>
      <c r="Z2919" t="s">
        <v>47</v>
      </c>
      <c r="AA2919" t="s">
        <v>9170</v>
      </c>
    </row>
    <row r="2920" spans="1:27" x14ac:dyDescent="0.25">
      <c r="A2920">
        <v>484</v>
      </c>
      <c r="B2920">
        <v>2919</v>
      </c>
      <c r="C2920" t="s">
        <v>3488</v>
      </c>
      <c r="D2920" t="s">
        <v>15</v>
      </c>
      <c r="E2920" t="s">
        <v>1447</v>
      </c>
      <c r="F2920" t="s">
        <v>82</v>
      </c>
      <c r="G2920" s="4" t="s">
        <v>1054</v>
      </c>
      <c r="H2920" s="4">
        <v>3.5729166666666666E-2</v>
      </c>
      <c r="I2920" s="4">
        <v>4.010416666666667E-2</v>
      </c>
      <c r="J2920" s="4">
        <v>3.5763888888888889E-3</v>
      </c>
      <c r="K2920" s="4">
        <v>1.7962962962962962E-2</v>
      </c>
      <c r="L2920" t="s">
        <v>5554</v>
      </c>
      <c r="M2920" t="s">
        <v>6423</v>
      </c>
      <c r="N2920" s="4">
        <v>1.7766203703703704E-2</v>
      </c>
      <c r="O2920" s="9">
        <v>1.7766203703703704E-2</v>
      </c>
      <c r="P2920">
        <v>17</v>
      </c>
      <c r="Q2920">
        <v>1.09536082474227E-2</v>
      </c>
      <c r="R2920" t="s">
        <v>23</v>
      </c>
      <c r="S2920">
        <v>51</v>
      </c>
      <c r="T2920" t="s">
        <v>9188</v>
      </c>
      <c r="U2920" t="s">
        <v>4576</v>
      </c>
      <c r="V2920" t="s">
        <v>195</v>
      </c>
      <c r="W2920" t="s">
        <v>4579</v>
      </c>
      <c r="X2920" t="s">
        <v>9198</v>
      </c>
      <c r="Y2920" t="s">
        <v>9166</v>
      </c>
      <c r="Z2920" t="s">
        <v>47</v>
      </c>
      <c r="AA2920" t="s">
        <v>172</v>
      </c>
    </row>
    <row r="2921" spans="1:27" x14ac:dyDescent="0.25">
      <c r="A2921">
        <v>2689</v>
      </c>
      <c r="B2921">
        <v>2920</v>
      </c>
      <c r="C2921" t="s">
        <v>3489</v>
      </c>
      <c r="D2921" t="s">
        <v>15</v>
      </c>
      <c r="F2921" t="s">
        <v>82</v>
      </c>
      <c r="G2921" s="4" t="s">
        <v>1011</v>
      </c>
      <c r="H2921" s="4">
        <v>3.5729166666666666E-2</v>
      </c>
      <c r="I2921" s="4">
        <v>3.9270833333333331E-2</v>
      </c>
      <c r="J2921" s="4">
        <v>3.5763888888888889E-3</v>
      </c>
      <c r="K2921" s="4">
        <v>1.7800925925925925E-2</v>
      </c>
      <c r="L2921" t="s">
        <v>5554</v>
      </c>
      <c r="M2921" t="s">
        <v>5327</v>
      </c>
      <c r="N2921" s="4">
        <v>1.7928240740740741E-2</v>
      </c>
      <c r="O2921" s="9">
        <v>1.7928240740740741E-2</v>
      </c>
      <c r="P2921">
        <v>-11</v>
      </c>
      <c r="Q2921">
        <v>-7.1521456436931096E-3</v>
      </c>
      <c r="R2921" t="s">
        <v>23</v>
      </c>
      <c r="S2921">
        <v>51</v>
      </c>
      <c r="T2921" t="s">
        <v>9189</v>
      </c>
      <c r="U2921" t="s">
        <v>4579</v>
      </c>
      <c r="V2921" t="s">
        <v>136</v>
      </c>
      <c r="W2921" t="s">
        <v>4579</v>
      </c>
      <c r="X2921" t="s">
        <v>9198</v>
      </c>
      <c r="Y2921" t="s">
        <v>9166</v>
      </c>
      <c r="Z2921" t="s">
        <v>47</v>
      </c>
      <c r="AA2921" t="s">
        <v>128</v>
      </c>
    </row>
    <row r="2922" spans="1:27" x14ac:dyDescent="0.25">
      <c r="A2922">
        <v>743</v>
      </c>
      <c r="B2922">
        <v>2921</v>
      </c>
      <c r="C2922" t="s">
        <v>3490</v>
      </c>
      <c r="D2922" t="s">
        <v>15</v>
      </c>
      <c r="F2922" t="s">
        <v>2650</v>
      </c>
      <c r="G2922" s="4" t="s">
        <v>207</v>
      </c>
      <c r="H2922" s="4">
        <v>3.5729166666666666E-2</v>
      </c>
      <c r="I2922" s="4">
        <v>4.0254629629629626E-2</v>
      </c>
      <c r="J2922" s="4">
        <v>3.5763888888888889E-3</v>
      </c>
      <c r="K2922" s="4">
        <v>1.7928240740740741E-2</v>
      </c>
      <c r="L2922" t="s">
        <v>5554</v>
      </c>
      <c r="M2922" t="s">
        <v>5599</v>
      </c>
      <c r="N2922" s="4">
        <v>1.7800925925925925E-2</v>
      </c>
      <c r="O2922" s="9">
        <v>1.7800925925925925E-2</v>
      </c>
      <c r="P2922">
        <v>11</v>
      </c>
      <c r="Q2922">
        <v>7.1013557133634596E-3</v>
      </c>
      <c r="R2922" t="s">
        <v>23</v>
      </c>
      <c r="S2922">
        <v>51</v>
      </c>
      <c r="T2922" t="s">
        <v>9188</v>
      </c>
      <c r="U2922" t="s">
        <v>4579</v>
      </c>
      <c r="V2922" t="s">
        <v>165</v>
      </c>
      <c r="W2922" t="s">
        <v>4579</v>
      </c>
      <c r="X2922" t="s">
        <v>9198</v>
      </c>
      <c r="Y2922" t="s">
        <v>9166</v>
      </c>
      <c r="Z2922" t="s">
        <v>47</v>
      </c>
      <c r="AA2922" t="s">
        <v>161</v>
      </c>
    </row>
    <row r="2923" spans="1:27" x14ac:dyDescent="0.25">
      <c r="A2923">
        <v>999</v>
      </c>
      <c r="B2923">
        <v>2922</v>
      </c>
      <c r="C2923" t="s">
        <v>6413</v>
      </c>
      <c r="D2923" t="s">
        <v>15</v>
      </c>
      <c r="F2923" t="s">
        <v>1911</v>
      </c>
      <c r="G2923" s="4" t="s">
        <v>186</v>
      </c>
      <c r="H2923" s="4">
        <v>3.5729166666666666E-2</v>
      </c>
      <c r="I2923" s="4">
        <v>3.9756944444444442E-2</v>
      </c>
      <c r="J2923" s="4">
        <v>3.5763888888888889E-3</v>
      </c>
      <c r="K2923" s="4">
        <v>1.7592592592592594E-2</v>
      </c>
      <c r="L2923" t="s">
        <v>5554</v>
      </c>
      <c r="M2923" t="s">
        <v>5214</v>
      </c>
      <c r="N2923" s="4">
        <v>1.8136574074074076E-2</v>
      </c>
      <c r="O2923" s="9">
        <v>1.8136574074074076E-2</v>
      </c>
      <c r="P2923">
        <v>-47</v>
      </c>
      <c r="Q2923">
        <v>-3.0921052631578901E-2</v>
      </c>
      <c r="R2923" t="s">
        <v>43</v>
      </c>
      <c r="S2923">
        <v>51</v>
      </c>
      <c r="T2923" t="s">
        <v>9189</v>
      </c>
      <c r="U2923" t="s">
        <v>4579</v>
      </c>
      <c r="V2923" t="s">
        <v>105</v>
      </c>
      <c r="W2923" t="s">
        <v>4579</v>
      </c>
      <c r="X2923" t="s">
        <v>9198</v>
      </c>
      <c r="Y2923" t="s">
        <v>9166</v>
      </c>
      <c r="Z2923" t="s">
        <v>47</v>
      </c>
      <c r="AA2923" t="s">
        <v>75</v>
      </c>
    </row>
    <row r="2924" spans="1:27" x14ac:dyDescent="0.25">
      <c r="A2924">
        <v>1229</v>
      </c>
      <c r="B2924">
        <v>2923</v>
      </c>
      <c r="C2924" t="s">
        <v>3491</v>
      </c>
      <c r="D2924" t="s">
        <v>15</v>
      </c>
      <c r="F2924" t="s">
        <v>2537</v>
      </c>
      <c r="G2924" s="4" t="s">
        <v>18</v>
      </c>
      <c r="H2924" s="4">
        <v>3.574074074074074E-2</v>
      </c>
      <c r="I2924" s="4">
        <v>3.9907407407407405E-2</v>
      </c>
      <c r="J2924" s="4">
        <v>3.5763888888888889E-3</v>
      </c>
      <c r="K2924" s="4">
        <v>1.7997685185185186E-2</v>
      </c>
      <c r="L2924" t="s">
        <v>7244</v>
      </c>
      <c r="M2924" t="s">
        <v>4685</v>
      </c>
      <c r="N2924" s="4">
        <v>1.7743055555555557E-2</v>
      </c>
      <c r="O2924" s="9">
        <v>1.7743055555555557E-2</v>
      </c>
      <c r="P2924">
        <v>22</v>
      </c>
      <c r="Q2924">
        <v>1.41479099678457E-2</v>
      </c>
      <c r="R2924" t="s">
        <v>23</v>
      </c>
      <c r="S2924">
        <v>51</v>
      </c>
      <c r="T2924" t="s">
        <v>9188</v>
      </c>
      <c r="U2924" t="s">
        <v>4579</v>
      </c>
      <c r="V2924" t="s">
        <v>105</v>
      </c>
      <c r="W2924" t="s">
        <v>4579</v>
      </c>
      <c r="X2924" t="s">
        <v>9198</v>
      </c>
      <c r="Y2924" t="s">
        <v>9166</v>
      </c>
      <c r="Z2924" t="s">
        <v>47</v>
      </c>
      <c r="AA2924" t="s">
        <v>180</v>
      </c>
    </row>
    <row r="2925" spans="1:27" x14ac:dyDescent="0.25">
      <c r="A2925">
        <v>1342</v>
      </c>
      <c r="B2925">
        <v>2924</v>
      </c>
      <c r="C2925" t="s">
        <v>4686</v>
      </c>
      <c r="D2925" t="s">
        <v>15</v>
      </c>
      <c r="F2925" t="s">
        <v>82</v>
      </c>
      <c r="G2925" s="4" t="s">
        <v>18</v>
      </c>
      <c r="H2925" s="4">
        <v>3.5752314814814813E-2</v>
      </c>
      <c r="I2925" s="4">
        <v>4.0046296296296295E-2</v>
      </c>
      <c r="J2925" s="4">
        <v>3.5763888888888889E-3</v>
      </c>
      <c r="K2925" s="4">
        <v>1.8032407407407407E-2</v>
      </c>
      <c r="L2925" t="s">
        <v>4687</v>
      </c>
      <c r="M2925" t="s">
        <v>4688</v>
      </c>
      <c r="N2925" s="4">
        <v>1.7719907407407406E-2</v>
      </c>
      <c r="O2925" s="9">
        <v>1.7719907407407406E-2</v>
      </c>
      <c r="P2925">
        <v>27</v>
      </c>
      <c r="Q2925">
        <v>1.73299101412067E-2</v>
      </c>
      <c r="R2925" t="s">
        <v>23</v>
      </c>
      <c r="S2925">
        <v>51</v>
      </c>
      <c r="T2925" t="s">
        <v>9188</v>
      </c>
      <c r="U2925" t="s">
        <v>4579</v>
      </c>
      <c r="V2925" t="s">
        <v>105</v>
      </c>
      <c r="W2925" t="s">
        <v>4579</v>
      </c>
      <c r="X2925" t="s">
        <v>9198</v>
      </c>
      <c r="Y2925" t="s">
        <v>9166</v>
      </c>
      <c r="Z2925" t="s">
        <v>47</v>
      </c>
      <c r="AA2925" t="s">
        <v>189</v>
      </c>
    </row>
    <row r="2926" spans="1:27" x14ac:dyDescent="0.25">
      <c r="A2926">
        <v>3467</v>
      </c>
      <c r="B2926">
        <v>2925</v>
      </c>
      <c r="C2926" t="s">
        <v>3492</v>
      </c>
      <c r="D2926" t="s">
        <v>15</v>
      </c>
      <c r="F2926" t="s">
        <v>687</v>
      </c>
      <c r="G2926" s="4" t="s">
        <v>151</v>
      </c>
      <c r="H2926" s="4">
        <v>3.5763888888888887E-2</v>
      </c>
      <c r="I2926" s="4">
        <v>3.9733796296296295E-2</v>
      </c>
      <c r="J2926" s="4">
        <v>3.5763888888888889E-3</v>
      </c>
      <c r="K2926" s="4">
        <v>1.8101851851851852E-2</v>
      </c>
      <c r="L2926" t="s">
        <v>6026</v>
      </c>
      <c r="M2926" t="s">
        <v>6018</v>
      </c>
      <c r="N2926" s="4">
        <v>1.7662037037037039E-2</v>
      </c>
      <c r="O2926" s="9">
        <v>1.7662037037037039E-2</v>
      </c>
      <c r="P2926">
        <v>38</v>
      </c>
      <c r="Q2926">
        <v>2.42966751918159E-2</v>
      </c>
      <c r="R2926" t="s">
        <v>19</v>
      </c>
      <c r="S2926">
        <v>51</v>
      </c>
      <c r="T2926" t="s">
        <v>9189</v>
      </c>
      <c r="U2926" t="s">
        <v>4579</v>
      </c>
      <c r="V2926" t="s">
        <v>75</v>
      </c>
      <c r="W2926" t="s">
        <v>4579</v>
      </c>
      <c r="X2926" t="s">
        <v>9198</v>
      </c>
      <c r="Y2926" t="s">
        <v>9166</v>
      </c>
      <c r="Z2926" t="s">
        <v>47</v>
      </c>
      <c r="AA2926" t="s">
        <v>9172</v>
      </c>
    </row>
    <row r="2927" spans="1:27" x14ac:dyDescent="0.25">
      <c r="A2927">
        <v>2851</v>
      </c>
      <c r="B2927">
        <v>2926</v>
      </c>
      <c r="C2927" t="s">
        <v>5836</v>
      </c>
      <c r="D2927" t="s">
        <v>15</v>
      </c>
      <c r="E2927" t="s">
        <v>2180</v>
      </c>
      <c r="F2927" t="s">
        <v>945</v>
      </c>
      <c r="G2927" s="4" t="s">
        <v>1011</v>
      </c>
      <c r="H2927" s="4">
        <v>3.5763888888888887E-2</v>
      </c>
      <c r="I2927" s="4">
        <v>3.6979166666666667E-2</v>
      </c>
      <c r="J2927" s="4">
        <v>3.5763888888888889E-3</v>
      </c>
      <c r="K2927" s="4">
        <v>1.7696759259259259E-2</v>
      </c>
      <c r="L2927" t="s">
        <v>6026</v>
      </c>
      <c r="M2927" t="s">
        <v>6012</v>
      </c>
      <c r="N2927" s="4">
        <v>1.8067129629629631E-2</v>
      </c>
      <c r="O2927" s="9">
        <v>1.8067129629629631E-2</v>
      </c>
      <c r="P2927">
        <v>-32</v>
      </c>
      <c r="Q2927">
        <v>-2.0928711576193599E-2</v>
      </c>
      <c r="R2927" t="s">
        <v>43</v>
      </c>
      <c r="S2927">
        <v>51</v>
      </c>
      <c r="T2927" t="s">
        <v>9189</v>
      </c>
      <c r="U2927" t="s">
        <v>4576</v>
      </c>
      <c r="V2927" t="s">
        <v>136</v>
      </c>
      <c r="W2927" t="s">
        <v>4579</v>
      </c>
      <c r="X2927" t="s">
        <v>9198</v>
      </c>
      <c r="Y2927" t="s">
        <v>9166</v>
      </c>
      <c r="Z2927" t="s">
        <v>47</v>
      </c>
      <c r="AA2927" t="s">
        <v>101</v>
      </c>
    </row>
    <row r="2928" spans="1:27" x14ac:dyDescent="0.25">
      <c r="A2928">
        <v>4398</v>
      </c>
      <c r="B2928">
        <v>2927</v>
      </c>
      <c r="C2928" t="s">
        <v>3493</v>
      </c>
      <c r="D2928" t="s">
        <v>15</v>
      </c>
      <c r="F2928" t="s">
        <v>308</v>
      </c>
      <c r="G2928" s="4" t="s">
        <v>135</v>
      </c>
      <c r="H2928" s="4">
        <v>3.5763888888888887E-2</v>
      </c>
      <c r="I2928" s="4">
        <v>4.0416666666666663E-2</v>
      </c>
      <c r="J2928" s="4">
        <v>3.5763888888888889E-3</v>
      </c>
      <c r="K2928" s="4">
        <v>1.8032407407407407E-2</v>
      </c>
      <c r="L2928" t="s">
        <v>6026</v>
      </c>
      <c r="M2928" t="s">
        <v>4688</v>
      </c>
      <c r="N2928" s="4">
        <v>1.773148148148148E-2</v>
      </c>
      <c r="O2928" s="9">
        <v>1.773148148148148E-2</v>
      </c>
      <c r="P2928">
        <v>26</v>
      </c>
      <c r="Q2928">
        <v>1.66880616174583E-2</v>
      </c>
      <c r="R2928" t="s">
        <v>23</v>
      </c>
      <c r="S2928">
        <v>51</v>
      </c>
      <c r="T2928" t="s">
        <v>9188</v>
      </c>
      <c r="U2928" t="s">
        <v>4579</v>
      </c>
      <c r="V2928" t="s">
        <v>136</v>
      </c>
      <c r="W2928" t="s">
        <v>4579</v>
      </c>
      <c r="X2928" t="s">
        <v>9198</v>
      </c>
      <c r="Y2928" t="s">
        <v>9166</v>
      </c>
      <c r="Z2928" t="s">
        <v>47</v>
      </c>
      <c r="AA2928" t="s">
        <v>189</v>
      </c>
    </row>
    <row r="2929" spans="1:27" x14ac:dyDescent="0.25">
      <c r="A2929">
        <v>4475</v>
      </c>
      <c r="B2929">
        <v>2928</v>
      </c>
      <c r="C2929" t="s">
        <v>9107</v>
      </c>
      <c r="D2929" t="s">
        <v>15</v>
      </c>
      <c r="E2929" t="s">
        <v>407</v>
      </c>
      <c r="F2929" t="s">
        <v>82</v>
      </c>
      <c r="G2929" s="4" t="s">
        <v>186</v>
      </c>
      <c r="H2929" s="4">
        <v>3.577546296296296E-2</v>
      </c>
      <c r="I2929" s="4">
        <v>3.9756944444444442E-2</v>
      </c>
      <c r="J2929" s="4">
        <v>3.5763888888888889E-3</v>
      </c>
      <c r="K2929" s="4">
        <v>1.7430555555555557E-2</v>
      </c>
      <c r="L2929" t="s">
        <v>8891</v>
      </c>
      <c r="M2929" t="s">
        <v>6408</v>
      </c>
      <c r="N2929" s="4">
        <v>1.8344907407407407E-2</v>
      </c>
      <c r="O2929" s="9">
        <v>1.8344907407407407E-2</v>
      </c>
      <c r="P2929">
        <v>-79</v>
      </c>
      <c r="Q2929">
        <v>-5.2456839309429001E-2</v>
      </c>
      <c r="R2929" t="s">
        <v>43</v>
      </c>
      <c r="S2929">
        <v>51</v>
      </c>
      <c r="T2929" t="s">
        <v>9189</v>
      </c>
      <c r="U2929" t="s">
        <v>4576</v>
      </c>
      <c r="V2929" t="s">
        <v>105</v>
      </c>
      <c r="W2929" t="s">
        <v>4579</v>
      </c>
      <c r="X2929" t="s">
        <v>9198</v>
      </c>
      <c r="Y2929" t="s">
        <v>9166</v>
      </c>
      <c r="Z2929" t="s">
        <v>47</v>
      </c>
      <c r="AA2929" t="s">
        <v>9179</v>
      </c>
    </row>
    <row r="2930" spans="1:27" x14ac:dyDescent="0.25">
      <c r="A2930">
        <v>102</v>
      </c>
      <c r="B2930">
        <v>2929</v>
      </c>
      <c r="C2930" t="s">
        <v>3494</v>
      </c>
      <c r="D2930" t="s">
        <v>15</v>
      </c>
      <c r="E2930" t="s">
        <v>1286</v>
      </c>
      <c r="F2930" t="s">
        <v>82</v>
      </c>
      <c r="G2930" s="4" t="s">
        <v>18</v>
      </c>
      <c r="H2930" s="4">
        <v>3.577546296296296E-2</v>
      </c>
      <c r="I2930" s="4">
        <v>3.9722222222222221E-2</v>
      </c>
      <c r="J2930" s="4">
        <v>3.5763888888888889E-3</v>
      </c>
      <c r="K2930" s="4">
        <v>1.7685185185185186E-2</v>
      </c>
      <c r="L2930" t="s">
        <v>8891</v>
      </c>
      <c r="M2930" t="s">
        <v>6244</v>
      </c>
      <c r="N2930" s="4">
        <v>1.8090277777777778E-2</v>
      </c>
      <c r="O2930" s="9">
        <v>1.8090277777777778E-2</v>
      </c>
      <c r="P2930">
        <v>-35</v>
      </c>
      <c r="Q2930">
        <v>-2.2905759162303699E-2</v>
      </c>
      <c r="R2930" t="s">
        <v>43</v>
      </c>
      <c r="S2930">
        <v>51</v>
      </c>
      <c r="T2930" t="s">
        <v>9188</v>
      </c>
      <c r="U2930" t="s">
        <v>4576</v>
      </c>
      <c r="V2930" t="s">
        <v>105</v>
      </c>
      <c r="W2930" t="s">
        <v>4579</v>
      </c>
      <c r="X2930" t="s">
        <v>9198</v>
      </c>
      <c r="Y2930" t="s">
        <v>9166</v>
      </c>
      <c r="Z2930" t="s">
        <v>47</v>
      </c>
      <c r="AA2930" t="s">
        <v>99</v>
      </c>
    </row>
    <row r="2931" spans="1:27" x14ac:dyDescent="0.25">
      <c r="A2931">
        <v>1492</v>
      </c>
      <c r="B2931">
        <v>2930</v>
      </c>
      <c r="C2931" t="s">
        <v>6414</v>
      </c>
      <c r="D2931" t="s">
        <v>15</v>
      </c>
      <c r="F2931" t="s">
        <v>1919</v>
      </c>
      <c r="G2931" s="4" t="s">
        <v>1054</v>
      </c>
      <c r="H2931" s="4">
        <v>3.5787037037037034E-2</v>
      </c>
      <c r="I2931" s="4">
        <v>3.9583333333333331E-2</v>
      </c>
      <c r="J2931" s="4">
        <v>3.5763888888888889E-3</v>
      </c>
      <c r="K2931" s="4">
        <v>1.7800925925925925E-2</v>
      </c>
      <c r="L2931" t="s">
        <v>4877</v>
      </c>
      <c r="M2931" t="s">
        <v>5327</v>
      </c>
      <c r="N2931" s="4">
        <v>1.7986111111111112E-2</v>
      </c>
      <c r="O2931" s="9">
        <v>1.7986111111111112E-2</v>
      </c>
      <c r="P2931">
        <v>-16</v>
      </c>
      <c r="Q2931">
        <v>-1.04031209362809E-2</v>
      </c>
      <c r="R2931" t="s">
        <v>23</v>
      </c>
      <c r="S2931">
        <v>51</v>
      </c>
      <c r="T2931" t="s">
        <v>9188</v>
      </c>
      <c r="U2931" t="s">
        <v>4579</v>
      </c>
      <c r="V2931" t="s">
        <v>195</v>
      </c>
      <c r="W2931" t="s">
        <v>4579</v>
      </c>
      <c r="X2931" t="s">
        <v>9198</v>
      </c>
      <c r="Y2931" t="s">
        <v>9166</v>
      </c>
      <c r="Z2931" t="s">
        <v>47</v>
      </c>
      <c r="AA2931" t="s">
        <v>128</v>
      </c>
    </row>
    <row r="2932" spans="1:27" x14ac:dyDescent="0.25">
      <c r="A2932">
        <v>5339</v>
      </c>
      <c r="B2932">
        <v>2931</v>
      </c>
      <c r="C2932" t="s">
        <v>3495</v>
      </c>
      <c r="D2932" t="s">
        <v>15</v>
      </c>
      <c r="F2932" t="s">
        <v>82</v>
      </c>
      <c r="G2932" s="4" t="s">
        <v>18</v>
      </c>
      <c r="H2932" s="4">
        <v>3.5787037037037034E-2</v>
      </c>
      <c r="I2932" s="4">
        <v>3.9976851851851854E-2</v>
      </c>
      <c r="J2932" s="4">
        <v>3.5763888888888889E-3</v>
      </c>
      <c r="K2932" s="4">
        <v>1.7638888888888888E-2</v>
      </c>
      <c r="L2932" t="s">
        <v>4877</v>
      </c>
      <c r="M2932" t="s">
        <v>4878</v>
      </c>
      <c r="N2932" s="4">
        <v>1.8148148148148149E-2</v>
      </c>
      <c r="O2932" s="9">
        <v>1.8148148148148149E-2</v>
      </c>
      <c r="P2932">
        <v>-44</v>
      </c>
      <c r="Q2932">
        <v>-2.8871391076115499E-2</v>
      </c>
      <c r="R2932" t="s">
        <v>43</v>
      </c>
      <c r="S2932">
        <v>51</v>
      </c>
      <c r="T2932" t="s">
        <v>9188</v>
      </c>
      <c r="U2932" t="s">
        <v>4579</v>
      </c>
      <c r="V2932" t="s">
        <v>105</v>
      </c>
      <c r="W2932" t="s">
        <v>4579</v>
      </c>
      <c r="X2932" t="s">
        <v>9198</v>
      </c>
      <c r="Y2932" t="s">
        <v>9166</v>
      </c>
      <c r="Z2932" t="s">
        <v>47</v>
      </c>
      <c r="AA2932" t="s">
        <v>89</v>
      </c>
    </row>
    <row r="2933" spans="1:27" x14ac:dyDescent="0.25">
      <c r="A2933">
        <v>250</v>
      </c>
      <c r="B2933">
        <v>2932</v>
      </c>
      <c r="C2933" t="s">
        <v>6415</v>
      </c>
      <c r="D2933" t="s">
        <v>15</v>
      </c>
      <c r="F2933" t="s">
        <v>213</v>
      </c>
      <c r="G2933" s="4" t="s">
        <v>207</v>
      </c>
      <c r="H2933" s="4">
        <v>3.5798611111111114E-2</v>
      </c>
      <c r="I2933" s="4">
        <v>3.9363425925925927E-2</v>
      </c>
      <c r="J2933" s="4">
        <v>3.5763888888888889E-3</v>
      </c>
      <c r="K2933" s="4">
        <v>1.7465277777777777E-2</v>
      </c>
      <c r="L2933" t="s">
        <v>6416</v>
      </c>
      <c r="M2933" t="s">
        <v>5557</v>
      </c>
      <c r="N2933" s="4">
        <v>1.8333333333333333E-2</v>
      </c>
      <c r="O2933" s="9">
        <v>1.8333333333333333E-2</v>
      </c>
      <c r="P2933">
        <v>-75</v>
      </c>
      <c r="Q2933">
        <v>-4.9701789264413501E-2</v>
      </c>
      <c r="R2933" t="s">
        <v>43</v>
      </c>
      <c r="S2933">
        <v>51</v>
      </c>
      <c r="T2933" t="s">
        <v>9188</v>
      </c>
      <c r="U2933" t="s">
        <v>4579</v>
      </c>
      <c r="V2933" t="s">
        <v>165</v>
      </c>
      <c r="W2933" t="s">
        <v>4579</v>
      </c>
      <c r="X2933" t="s">
        <v>9198</v>
      </c>
      <c r="Y2933" t="s">
        <v>9166</v>
      </c>
      <c r="Z2933" t="s">
        <v>47</v>
      </c>
      <c r="AA2933" t="s">
        <v>9178</v>
      </c>
    </row>
    <row r="2934" spans="1:27" x14ac:dyDescent="0.25">
      <c r="A2934">
        <v>2844</v>
      </c>
      <c r="B2934">
        <v>2933</v>
      </c>
      <c r="C2934" t="s">
        <v>3496</v>
      </c>
      <c r="D2934" t="s">
        <v>15</v>
      </c>
      <c r="E2934" t="s">
        <v>3305</v>
      </c>
      <c r="F2934" t="s">
        <v>3497</v>
      </c>
      <c r="G2934" s="4" t="s">
        <v>1054</v>
      </c>
      <c r="H2934" s="4">
        <v>3.5810185185185188E-2</v>
      </c>
      <c r="I2934" s="4">
        <v>3.9849537037037037E-2</v>
      </c>
      <c r="J2934" s="4">
        <v>3.5763888888888889E-3</v>
      </c>
      <c r="K2934" s="4">
        <v>1.7233796296296296E-2</v>
      </c>
      <c r="L2934" t="s">
        <v>7769</v>
      </c>
      <c r="M2934" t="s">
        <v>5539</v>
      </c>
      <c r="N2934" s="4">
        <v>1.8576388888888889E-2</v>
      </c>
      <c r="O2934" s="9">
        <v>1.8576388888888889E-2</v>
      </c>
      <c r="P2934">
        <v>-116</v>
      </c>
      <c r="Q2934">
        <v>-7.7904633982538593E-2</v>
      </c>
      <c r="R2934" t="s">
        <v>43</v>
      </c>
      <c r="S2934">
        <v>51</v>
      </c>
      <c r="T2934" t="s">
        <v>9188</v>
      </c>
      <c r="U2934" t="s">
        <v>4576</v>
      </c>
      <c r="V2934" t="s">
        <v>195</v>
      </c>
      <c r="W2934" t="s">
        <v>4579</v>
      </c>
      <c r="X2934" t="s">
        <v>9198</v>
      </c>
      <c r="Y2934" t="s">
        <v>9166</v>
      </c>
      <c r="Z2934" t="s">
        <v>47</v>
      </c>
      <c r="AA2934" t="s">
        <v>161</v>
      </c>
    </row>
    <row r="2935" spans="1:27" x14ac:dyDescent="0.25">
      <c r="A2935">
        <v>1067</v>
      </c>
      <c r="B2935">
        <v>2934</v>
      </c>
      <c r="C2935" t="s">
        <v>8187</v>
      </c>
      <c r="D2935" t="s">
        <v>15</v>
      </c>
      <c r="E2935" t="s">
        <v>3498</v>
      </c>
      <c r="F2935" t="s">
        <v>257</v>
      </c>
      <c r="G2935" s="4" t="s">
        <v>135</v>
      </c>
      <c r="H2935" s="4">
        <v>3.5821759259259262E-2</v>
      </c>
      <c r="I2935" s="4">
        <v>3.9918981481481479E-2</v>
      </c>
      <c r="J2935" s="4">
        <v>3.5879629629629629E-3</v>
      </c>
      <c r="K2935" s="4">
        <v>1.7835648148148149E-2</v>
      </c>
      <c r="L2935" t="s">
        <v>8188</v>
      </c>
      <c r="M2935" t="s">
        <v>6020</v>
      </c>
      <c r="N2935" s="4">
        <v>1.7986111111111112E-2</v>
      </c>
      <c r="O2935" s="9">
        <v>1.7986111111111112E-2</v>
      </c>
      <c r="P2935">
        <v>-13</v>
      </c>
      <c r="Q2935">
        <v>-8.43608046722907E-3</v>
      </c>
      <c r="R2935" t="s">
        <v>23</v>
      </c>
      <c r="S2935">
        <v>51</v>
      </c>
      <c r="T2935" t="s">
        <v>9188</v>
      </c>
      <c r="U2935" t="s">
        <v>4576</v>
      </c>
      <c r="V2935" t="s">
        <v>136</v>
      </c>
      <c r="W2935" t="s">
        <v>4579</v>
      </c>
      <c r="X2935" t="s">
        <v>9198</v>
      </c>
      <c r="Y2935" t="s">
        <v>9166</v>
      </c>
      <c r="Z2935" t="s">
        <v>47</v>
      </c>
      <c r="AA2935" t="s">
        <v>139</v>
      </c>
    </row>
    <row r="2936" spans="1:27" x14ac:dyDescent="0.25">
      <c r="A2936">
        <v>1088</v>
      </c>
      <c r="B2936">
        <v>2935</v>
      </c>
      <c r="C2936" t="s">
        <v>3499</v>
      </c>
      <c r="D2936" t="s">
        <v>15</v>
      </c>
      <c r="E2936" t="s">
        <v>3500</v>
      </c>
      <c r="F2936" t="s">
        <v>9150</v>
      </c>
      <c r="G2936" s="4" t="s">
        <v>1011</v>
      </c>
      <c r="H2936" s="4">
        <v>3.5833333333333335E-2</v>
      </c>
      <c r="I2936" s="4">
        <v>3.9849537037037037E-2</v>
      </c>
      <c r="J2936" s="4">
        <v>3.5879629629629629E-3</v>
      </c>
      <c r="K2936" s="4">
        <v>1.7986111111111112E-2</v>
      </c>
      <c r="L2936" t="s">
        <v>5556</v>
      </c>
      <c r="M2936" t="s">
        <v>5088</v>
      </c>
      <c r="N2936" s="4">
        <v>1.7847222222222223E-2</v>
      </c>
      <c r="O2936" s="9">
        <v>1.7847222222222223E-2</v>
      </c>
      <c r="P2936">
        <v>12</v>
      </c>
      <c r="Q2936">
        <v>7.7220077220077196E-3</v>
      </c>
      <c r="R2936" t="s">
        <v>23</v>
      </c>
      <c r="S2936">
        <v>51</v>
      </c>
      <c r="T2936" t="s">
        <v>9189</v>
      </c>
      <c r="U2936" t="s">
        <v>4576</v>
      </c>
      <c r="V2936" t="s">
        <v>136</v>
      </c>
      <c r="W2936" t="s">
        <v>4579</v>
      </c>
      <c r="X2936" t="s">
        <v>9198</v>
      </c>
      <c r="Y2936" t="s">
        <v>9166</v>
      </c>
      <c r="Z2936" t="s">
        <v>47</v>
      </c>
      <c r="AA2936" t="s">
        <v>178</v>
      </c>
    </row>
    <row r="2937" spans="1:27" x14ac:dyDescent="0.25">
      <c r="A2937">
        <v>5343</v>
      </c>
      <c r="B2937">
        <v>2936</v>
      </c>
      <c r="C2937" t="s">
        <v>5555</v>
      </c>
      <c r="D2937" t="s">
        <v>15</v>
      </c>
      <c r="F2937" t="s">
        <v>82</v>
      </c>
      <c r="G2937" s="4" t="s">
        <v>151</v>
      </c>
      <c r="H2937" s="4">
        <v>3.5833333333333335E-2</v>
      </c>
      <c r="I2937" s="4">
        <v>3.9537037037037037E-2</v>
      </c>
      <c r="J2937" s="4">
        <v>3.5879629629629629E-3</v>
      </c>
      <c r="K2937" s="4">
        <v>1.7465277777777777E-2</v>
      </c>
      <c r="L2937" t="s">
        <v>5556</v>
      </c>
      <c r="M2937" t="s">
        <v>5557</v>
      </c>
      <c r="N2937" s="4">
        <v>1.8368055555555554E-2</v>
      </c>
      <c r="O2937" s="9">
        <v>1.8368055555555554E-2</v>
      </c>
      <c r="P2937">
        <v>-78</v>
      </c>
      <c r="Q2937">
        <v>-5.1689860834990102E-2</v>
      </c>
      <c r="R2937" t="s">
        <v>43</v>
      </c>
      <c r="S2937">
        <v>51</v>
      </c>
      <c r="T2937" t="s">
        <v>9189</v>
      </c>
      <c r="U2937" t="s">
        <v>4579</v>
      </c>
      <c r="V2937" t="s">
        <v>75</v>
      </c>
      <c r="W2937" t="s">
        <v>4579</v>
      </c>
      <c r="X2937" t="s">
        <v>9198</v>
      </c>
      <c r="Y2937" t="s">
        <v>9166</v>
      </c>
      <c r="Z2937" t="s">
        <v>47</v>
      </c>
      <c r="AA2937" t="s">
        <v>9178</v>
      </c>
    </row>
    <row r="2938" spans="1:27" x14ac:dyDescent="0.25">
      <c r="A2938">
        <v>3274</v>
      </c>
      <c r="B2938">
        <v>2937</v>
      </c>
      <c r="C2938" t="s">
        <v>3501</v>
      </c>
      <c r="D2938" t="s">
        <v>15</v>
      </c>
      <c r="F2938" t="s">
        <v>264</v>
      </c>
      <c r="G2938" s="4" t="s">
        <v>135</v>
      </c>
      <c r="H2938" s="4">
        <v>3.5844907407407409E-2</v>
      </c>
      <c r="I2938" s="4">
        <v>3.9872685185185185E-2</v>
      </c>
      <c r="J2938" s="4">
        <v>3.5879629629629629E-3</v>
      </c>
      <c r="K2938" s="4">
        <v>1.8263888888888889E-2</v>
      </c>
      <c r="L2938" t="s">
        <v>5075</v>
      </c>
      <c r="M2938" t="s">
        <v>6858</v>
      </c>
      <c r="N2938" s="4">
        <v>1.758101851851852E-2</v>
      </c>
      <c r="O2938" s="9">
        <v>1.758101851851852E-2</v>
      </c>
      <c r="P2938">
        <v>59</v>
      </c>
      <c r="Q2938">
        <v>3.7389100126742701E-2</v>
      </c>
      <c r="R2938" t="s">
        <v>19</v>
      </c>
      <c r="S2938">
        <v>51</v>
      </c>
      <c r="T2938" t="s">
        <v>9188</v>
      </c>
      <c r="U2938" t="s">
        <v>4579</v>
      </c>
      <c r="V2938" t="s">
        <v>136</v>
      </c>
      <c r="W2938" t="s">
        <v>4579</v>
      </c>
      <c r="X2938" t="s">
        <v>9198</v>
      </c>
      <c r="Y2938" t="s">
        <v>9166</v>
      </c>
      <c r="Z2938" t="s">
        <v>47</v>
      </c>
      <c r="AA2938" t="s">
        <v>69</v>
      </c>
    </row>
    <row r="2939" spans="1:27" x14ac:dyDescent="0.25">
      <c r="A2939">
        <v>4224</v>
      </c>
      <c r="B2939">
        <v>2938</v>
      </c>
      <c r="C2939" t="s">
        <v>7867</v>
      </c>
      <c r="D2939" t="s">
        <v>15</v>
      </c>
      <c r="E2939" t="s">
        <v>3502</v>
      </c>
      <c r="F2939" t="s">
        <v>676</v>
      </c>
      <c r="G2939" s="4" t="s">
        <v>186</v>
      </c>
      <c r="H2939" s="4">
        <v>3.5844907407407409E-2</v>
      </c>
      <c r="I2939" s="4">
        <v>3.9699074074074074E-2</v>
      </c>
      <c r="J2939" s="4">
        <v>3.5879629629629629E-3</v>
      </c>
      <c r="K2939" s="4">
        <v>1.7453703703703704E-2</v>
      </c>
      <c r="L2939" t="s">
        <v>5075</v>
      </c>
      <c r="M2939" t="s">
        <v>5553</v>
      </c>
      <c r="N2939" s="4">
        <v>1.8391203703703705E-2</v>
      </c>
      <c r="O2939" s="9">
        <v>1.8391203703703705E-2</v>
      </c>
      <c r="P2939">
        <v>-81</v>
      </c>
      <c r="Q2939">
        <v>-5.37135278514589E-2</v>
      </c>
      <c r="R2939" t="s">
        <v>43</v>
      </c>
      <c r="S2939">
        <v>51</v>
      </c>
      <c r="T2939" t="s">
        <v>9189</v>
      </c>
      <c r="U2939" t="s">
        <v>4576</v>
      </c>
      <c r="V2939" t="s">
        <v>105</v>
      </c>
      <c r="W2939" t="s">
        <v>4579</v>
      </c>
      <c r="X2939" t="s">
        <v>9198</v>
      </c>
      <c r="Y2939" t="s">
        <v>9166</v>
      </c>
      <c r="Z2939" t="s">
        <v>47</v>
      </c>
      <c r="AA2939" t="s">
        <v>9170</v>
      </c>
    </row>
    <row r="2940" spans="1:27" x14ac:dyDescent="0.25">
      <c r="A2940">
        <v>907</v>
      </c>
      <c r="B2940">
        <v>2939</v>
      </c>
      <c r="C2940" t="s">
        <v>3503</v>
      </c>
      <c r="D2940" t="s">
        <v>15</v>
      </c>
      <c r="F2940" t="s">
        <v>82</v>
      </c>
      <c r="G2940" s="4" t="s">
        <v>135</v>
      </c>
      <c r="H2940" s="4">
        <v>3.5844907407407409E-2</v>
      </c>
      <c r="I2940" s="4">
        <v>3.9664351851851853E-2</v>
      </c>
      <c r="J2940" s="4">
        <v>3.5879629629629629E-3</v>
      </c>
      <c r="K2940" s="4">
        <v>1.744212962962963E-2</v>
      </c>
      <c r="L2940" t="s">
        <v>5075</v>
      </c>
      <c r="M2940" t="s">
        <v>4656</v>
      </c>
      <c r="N2940" s="4">
        <v>1.8402777777777778E-2</v>
      </c>
      <c r="O2940" s="9">
        <v>1.8402777777777778E-2</v>
      </c>
      <c r="P2940">
        <v>-83</v>
      </c>
      <c r="Q2940">
        <v>-5.5076310550763098E-2</v>
      </c>
      <c r="R2940" t="s">
        <v>43</v>
      </c>
      <c r="S2940">
        <v>51</v>
      </c>
      <c r="T2940" t="s">
        <v>9188</v>
      </c>
      <c r="U2940" t="s">
        <v>4579</v>
      </c>
      <c r="V2940" t="s">
        <v>136</v>
      </c>
      <c r="W2940" t="s">
        <v>4579</v>
      </c>
      <c r="X2940" t="s">
        <v>9198</v>
      </c>
      <c r="Y2940" t="s">
        <v>9166</v>
      </c>
      <c r="Z2940" t="s">
        <v>47</v>
      </c>
      <c r="AA2940" t="s">
        <v>9173</v>
      </c>
    </row>
    <row r="2941" spans="1:27" x14ac:dyDescent="0.25">
      <c r="A2941">
        <v>289</v>
      </c>
      <c r="B2941">
        <v>2940</v>
      </c>
      <c r="C2941" t="s">
        <v>3504</v>
      </c>
      <c r="D2941" t="s">
        <v>15</v>
      </c>
      <c r="E2941" t="s">
        <v>3505</v>
      </c>
      <c r="F2941" t="s">
        <v>82</v>
      </c>
      <c r="G2941" s="4" t="s">
        <v>207</v>
      </c>
      <c r="H2941" s="4">
        <v>3.5868055555555556E-2</v>
      </c>
      <c r="I2941" s="4">
        <v>4.2395833333333334E-2</v>
      </c>
      <c r="J2941" s="4">
        <v>3.5879629629629629E-3</v>
      </c>
      <c r="K2941" s="4">
        <v>1.7951388888888888E-2</v>
      </c>
      <c r="L2941" t="s">
        <v>8541</v>
      </c>
      <c r="M2941" t="s">
        <v>5330</v>
      </c>
      <c r="N2941" s="4">
        <v>1.7916666666666668E-2</v>
      </c>
      <c r="O2941" s="9">
        <v>1.7916666666666668E-2</v>
      </c>
      <c r="P2941">
        <v>3</v>
      </c>
      <c r="Q2941">
        <v>1.93423597678917E-3</v>
      </c>
      <c r="R2941" t="s">
        <v>23</v>
      </c>
      <c r="S2941">
        <v>51</v>
      </c>
      <c r="T2941" t="s">
        <v>9188</v>
      </c>
      <c r="U2941" t="s">
        <v>4576</v>
      </c>
      <c r="V2941" t="s">
        <v>165</v>
      </c>
      <c r="W2941" t="s">
        <v>4579</v>
      </c>
      <c r="X2941" t="s">
        <v>9198</v>
      </c>
      <c r="Y2941" t="s">
        <v>9166</v>
      </c>
      <c r="Z2941" t="s">
        <v>47</v>
      </c>
      <c r="AA2941" t="s">
        <v>168</v>
      </c>
    </row>
    <row r="2942" spans="1:27" x14ac:dyDescent="0.25">
      <c r="A2942">
        <v>2803</v>
      </c>
      <c r="B2942">
        <v>2941</v>
      </c>
      <c r="C2942" t="s">
        <v>3506</v>
      </c>
      <c r="D2942" t="s">
        <v>15</v>
      </c>
      <c r="E2942" t="s">
        <v>1344</v>
      </c>
      <c r="F2942" t="s">
        <v>3507</v>
      </c>
      <c r="G2942" s="4" t="s">
        <v>18</v>
      </c>
      <c r="H2942" s="4">
        <v>3.5868055555555556E-2</v>
      </c>
      <c r="I2942" s="4">
        <v>3.996527777777778E-2</v>
      </c>
      <c r="J2942" s="4">
        <v>3.5879629629629629E-3</v>
      </c>
      <c r="K2942" s="4">
        <v>1.7662037037037039E-2</v>
      </c>
      <c r="L2942" t="s">
        <v>8541</v>
      </c>
      <c r="M2942" t="s">
        <v>5061</v>
      </c>
      <c r="N2942" s="4">
        <v>1.8206018518518517E-2</v>
      </c>
      <c r="O2942" s="9">
        <v>1.8206018518518517E-2</v>
      </c>
      <c r="P2942">
        <v>-47</v>
      </c>
      <c r="Q2942">
        <v>-3.07994757536042E-2</v>
      </c>
      <c r="R2942" t="s">
        <v>43</v>
      </c>
      <c r="S2942">
        <v>51</v>
      </c>
      <c r="T2942" t="s">
        <v>9188</v>
      </c>
      <c r="U2942" t="s">
        <v>4576</v>
      </c>
      <c r="V2942" t="s">
        <v>105</v>
      </c>
      <c r="W2942" t="s">
        <v>4579</v>
      </c>
      <c r="X2942" t="s">
        <v>9198</v>
      </c>
      <c r="Y2942" t="s">
        <v>9166</v>
      </c>
      <c r="Z2942" t="s">
        <v>47</v>
      </c>
      <c r="AA2942" t="s">
        <v>93</v>
      </c>
    </row>
    <row r="2943" spans="1:27" x14ac:dyDescent="0.25">
      <c r="A2943">
        <v>2678</v>
      </c>
      <c r="B2943">
        <v>2942</v>
      </c>
      <c r="C2943" t="s">
        <v>7645</v>
      </c>
      <c r="D2943" t="s">
        <v>15</v>
      </c>
      <c r="E2943" t="s">
        <v>318</v>
      </c>
      <c r="F2943" t="s">
        <v>374</v>
      </c>
      <c r="G2943" s="4" t="s">
        <v>207</v>
      </c>
      <c r="H2943" s="4">
        <v>3.5879629629629629E-2</v>
      </c>
      <c r="I2943" s="4">
        <v>3.9849537037037037E-2</v>
      </c>
      <c r="J2943" s="4">
        <v>3.5879629629629629E-3</v>
      </c>
      <c r="K2943" s="4">
        <v>1.8391203703703705E-2</v>
      </c>
      <c r="L2943" t="s">
        <v>5559</v>
      </c>
      <c r="M2943" t="s">
        <v>4694</v>
      </c>
      <c r="N2943" s="4">
        <v>1.7488425925925925E-2</v>
      </c>
      <c r="O2943" s="9">
        <v>1.7488425925925925E-2</v>
      </c>
      <c r="P2943">
        <v>78</v>
      </c>
      <c r="Q2943">
        <v>4.9087476400251698E-2</v>
      </c>
      <c r="R2943" t="s">
        <v>19</v>
      </c>
      <c r="S2943">
        <v>51</v>
      </c>
      <c r="T2943" t="s">
        <v>9188</v>
      </c>
      <c r="U2943" t="s">
        <v>4576</v>
      </c>
      <c r="V2943" t="s">
        <v>165</v>
      </c>
      <c r="W2943" t="s">
        <v>4579</v>
      </c>
      <c r="X2943" t="s">
        <v>9198</v>
      </c>
      <c r="Y2943" t="s">
        <v>9166</v>
      </c>
      <c r="Z2943" t="s">
        <v>47</v>
      </c>
      <c r="AA2943" t="s">
        <v>101</v>
      </c>
    </row>
    <row r="2944" spans="1:27" x14ac:dyDescent="0.25">
      <c r="A2944">
        <v>3626</v>
      </c>
      <c r="B2944">
        <v>2943</v>
      </c>
      <c r="C2944" t="s">
        <v>3508</v>
      </c>
      <c r="D2944" t="s">
        <v>15</v>
      </c>
      <c r="E2944" t="s">
        <v>3509</v>
      </c>
      <c r="F2944" t="s">
        <v>82</v>
      </c>
      <c r="G2944" s="4" t="s">
        <v>18</v>
      </c>
      <c r="H2944" s="4">
        <v>3.5879629629629629E-2</v>
      </c>
      <c r="I2944" s="4">
        <v>4.0532407407407406E-2</v>
      </c>
      <c r="J2944" s="4">
        <v>3.5879629629629629E-3</v>
      </c>
      <c r="K2944" s="4">
        <v>1.804398148148148E-2</v>
      </c>
      <c r="L2944" t="s">
        <v>5559</v>
      </c>
      <c r="M2944" t="s">
        <v>7636</v>
      </c>
      <c r="N2944" s="4">
        <v>1.7835648148148149E-2</v>
      </c>
      <c r="O2944" s="9">
        <v>1.7835648148148149E-2</v>
      </c>
      <c r="P2944">
        <v>18</v>
      </c>
      <c r="Q2944">
        <v>1.15458627325208E-2</v>
      </c>
      <c r="R2944" t="s">
        <v>23</v>
      </c>
      <c r="S2944">
        <v>51</v>
      </c>
      <c r="T2944" t="s">
        <v>9188</v>
      </c>
      <c r="U2944" t="s">
        <v>4576</v>
      </c>
      <c r="V2944" t="s">
        <v>105</v>
      </c>
      <c r="W2944" t="s">
        <v>4579</v>
      </c>
      <c r="X2944" t="s">
        <v>9198</v>
      </c>
      <c r="Y2944" t="s">
        <v>9166</v>
      </c>
      <c r="Z2944" t="s">
        <v>47</v>
      </c>
      <c r="AA2944" t="s">
        <v>191</v>
      </c>
    </row>
    <row r="2945" spans="1:27" x14ac:dyDescent="0.25">
      <c r="A2945">
        <v>4077</v>
      </c>
      <c r="B2945">
        <v>2944</v>
      </c>
      <c r="C2945" t="s">
        <v>5558</v>
      </c>
      <c r="D2945" t="s">
        <v>15</v>
      </c>
      <c r="F2945" t="s">
        <v>82</v>
      </c>
      <c r="G2945" s="4" t="s">
        <v>30</v>
      </c>
      <c r="H2945" s="4">
        <v>3.5879629629629629E-2</v>
      </c>
      <c r="I2945" s="4">
        <v>4.0462962962962964E-2</v>
      </c>
      <c r="J2945" s="4">
        <v>3.5879629629629629E-3</v>
      </c>
      <c r="K2945" s="4">
        <v>1.7604166666666667E-2</v>
      </c>
      <c r="L2945" t="s">
        <v>5559</v>
      </c>
      <c r="M2945" t="s">
        <v>4683</v>
      </c>
      <c r="N2945" s="4">
        <v>1.8275462962962962E-2</v>
      </c>
      <c r="O2945" s="9">
        <v>1.8275462962962962E-2</v>
      </c>
      <c r="P2945">
        <v>-58</v>
      </c>
      <c r="Q2945">
        <v>-3.8132807363576597E-2</v>
      </c>
      <c r="R2945" t="s">
        <v>43</v>
      </c>
      <c r="S2945">
        <v>51</v>
      </c>
      <c r="T2945" t="s">
        <v>9188</v>
      </c>
      <c r="U2945" t="s">
        <v>4579</v>
      </c>
      <c r="V2945" t="s">
        <v>75</v>
      </c>
      <c r="W2945" t="s">
        <v>4579</v>
      </c>
      <c r="X2945" t="s">
        <v>9198</v>
      </c>
      <c r="Y2945" t="s">
        <v>9166</v>
      </c>
      <c r="Z2945" t="s">
        <v>47</v>
      </c>
      <c r="AA2945" t="s">
        <v>79</v>
      </c>
    </row>
    <row r="2946" spans="1:27" x14ac:dyDescent="0.25">
      <c r="A2946">
        <v>3154</v>
      </c>
      <c r="B2946">
        <v>2945</v>
      </c>
      <c r="C2946" t="s">
        <v>3510</v>
      </c>
      <c r="D2946" t="s">
        <v>15</v>
      </c>
      <c r="F2946" t="s">
        <v>374</v>
      </c>
      <c r="G2946" s="4" t="s">
        <v>151</v>
      </c>
      <c r="H2946" s="4">
        <v>3.5879629629629629E-2</v>
      </c>
      <c r="I2946" s="4">
        <v>3.9849537037037037E-2</v>
      </c>
      <c r="J2946" s="4">
        <v>3.5879629629629629E-3</v>
      </c>
      <c r="K2946" s="4">
        <v>1.8391203703703705E-2</v>
      </c>
      <c r="L2946" t="s">
        <v>5559</v>
      </c>
      <c r="M2946" t="s">
        <v>4694</v>
      </c>
      <c r="N2946" s="4">
        <v>1.7488425925925925E-2</v>
      </c>
      <c r="O2946" s="9">
        <v>1.7488425925925925E-2</v>
      </c>
      <c r="P2946">
        <v>78</v>
      </c>
      <c r="Q2946">
        <v>4.9087476400251698E-2</v>
      </c>
      <c r="R2946" t="s">
        <v>19</v>
      </c>
      <c r="S2946">
        <v>51</v>
      </c>
      <c r="T2946" t="s">
        <v>9189</v>
      </c>
      <c r="U2946" t="s">
        <v>4579</v>
      </c>
      <c r="V2946" t="s">
        <v>75</v>
      </c>
      <c r="W2946" t="s">
        <v>4579</v>
      </c>
      <c r="X2946" t="s">
        <v>9198</v>
      </c>
      <c r="Y2946" t="s">
        <v>9166</v>
      </c>
      <c r="Z2946" t="s">
        <v>47</v>
      </c>
      <c r="AA2946" t="s">
        <v>101</v>
      </c>
    </row>
    <row r="2947" spans="1:27" x14ac:dyDescent="0.25">
      <c r="A2947">
        <v>1589</v>
      </c>
      <c r="B2947">
        <v>2946</v>
      </c>
      <c r="C2947" t="s">
        <v>7646</v>
      </c>
      <c r="D2947" t="s">
        <v>15</v>
      </c>
      <c r="E2947" t="s">
        <v>535</v>
      </c>
      <c r="F2947" t="s">
        <v>536</v>
      </c>
      <c r="G2947" s="4" t="s">
        <v>1011</v>
      </c>
      <c r="H2947" s="4">
        <v>3.5891203703703703E-2</v>
      </c>
      <c r="I2947" s="4">
        <v>4.0057870370370369E-2</v>
      </c>
      <c r="J2947" s="4">
        <v>3.5879629629629629E-3</v>
      </c>
      <c r="K2947" s="4">
        <v>1.8020833333333333E-2</v>
      </c>
      <c r="L2947" t="s">
        <v>5334</v>
      </c>
      <c r="M2947" t="s">
        <v>5115</v>
      </c>
      <c r="N2947" s="4">
        <v>1.787037037037037E-2</v>
      </c>
      <c r="O2947" s="9">
        <v>1.787037037037037E-2</v>
      </c>
      <c r="P2947">
        <v>13</v>
      </c>
      <c r="Q2947">
        <v>8.34938985228003E-3</v>
      </c>
      <c r="R2947" t="s">
        <v>23</v>
      </c>
      <c r="S2947">
        <v>51</v>
      </c>
      <c r="T2947" t="s">
        <v>9189</v>
      </c>
      <c r="U2947" t="s">
        <v>4576</v>
      </c>
      <c r="V2947" t="s">
        <v>136</v>
      </c>
      <c r="W2947" t="s">
        <v>4579</v>
      </c>
      <c r="X2947" t="s">
        <v>9198</v>
      </c>
      <c r="Y2947" t="s">
        <v>9166</v>
      </c>
      <c r="Z2947" t="s">
        <v>47</v>
      </c>
      <c r="AA2947" t="s">
        <v>187</v>
      </c>
    </row>
    <row r="2948" spans="1:27" x14ac:dyDescent="0.25">
      <c r="A2948">
        <v>3023</v>
      </c>
      <c r="B2948">
        <v>2947</v>
      </c>
      <c r="C2948" t="s">
        <v>3511</v>
      </c>
      <c r="D2948" t="s">
        <v>15</v>
      </c>
      <c r="E2948" t="s">
        <v>1525</v>
      </c>
      <c r="F2948" t="s">
        <v>61</v>
      </c>
      <c r="G2948" s="4" t="s">
        <v>135</v>
      </c>
      <c r="H2948" s="4">
        <v>3.5891203703703703E-2</v>
      </c>
      <c r="I2948" s="4">
        <v>3.9895833333333332E-2</v>
      </c>
      <c r="J2948" s="4">
        <v>3.5879629629629629E-3</v>
      </c>
      <c r="K2948" s="4">
        <v>1.758101851851852E-2</v>
      </c>
      <c r="L2948" t="s">
        <v>5334</v>
      </c>
      <c r="M2948" t="s">
        <v>4681</v>
      </c>
      <c r="N2948" s="4">
        <v>1.8310185185185186E-2</v>
      </c>
      <c r="O2948" s="9">
        <v>1.8310185185185186E-2</v>
      </c>
      <c r="P2948">
        <v>-63</v>
      </c>
      <c r="Q2948">
        <v>-4.1474654377880199E-2</v>
      </c>
      <c r="R2948" t="s">
        <v>43</v>
      </c>
      <c r="S2948">
        <v>51</v>
      </c>
      <c r="T2948" t="s">
        <v>9188</v>
      </c>
      <c r="U2948" t="s">
        <v>4576</v>
      </c>
      <c r="V2948" t="s">
        <v>136</v>
      </c>
      <c r="W2948" t="s">
        <v>4579</v>
      </c>
      <c r="X2948" t="s">
        <v>9198</v>
      </c>
      <c r="Y2948" t="s">
        <v>9166</v>
      </c>
      <c r="Z2948" t="s">
        <v>47</v>
      </c>
      <c r="AA2948" t="s">
        <v>71</v>
      </c>
    </row>
    <row r="2949" spans="1:27" x14ac:dyDescent="0.25">
      <c r="A2949">
        <v>169</v>
      </c>
      <c r="B2949">
        <v>2948</v>
      </c>
      <c r="C2949" t="s">
        <v>5333</v>
      </c>
      <c r="D2949" t="s">
        <v>15</v>
      </c>
      <c r="F2949" t="s">
        <v>82</v>
      </c>
      <c r="G2949" s="4" t="s">
        <v>1011</v>
      </c>
      <c r="H2949" s="4">
        <v>3.5891203703703703E-2</v>
      </c>
      <c r="I2949" s="4">
        <v>4.0300925925925928E-2</v>
      </c>
      <c r="J2949" s="4">
        <v>3.5879629629629629E-3</v>
      </c>
      <c r="K2949" s="4">
        <v>1.8055555555555554E-2</v>
      </c>
      <c r="L2949" t="s">
        <v>5334</v>
      </c>
      <c r="M2949" t="s">
        <v>5335</v>
      </c>
      <c r="N2949" s="4">
        <v>1.7835648148148149E-2</v>
      </c>
      <c r="O2949" s="9">
        <v>1.7835648148148149E-2</v>
      </c>
      <c r="P2949">
        <v>19</v>
      </c>
      <c r="Q2949">
        <v>1.21794871794872E-2</v>
      </c>
      <c r="R2949" t="s">
        <v>23</v>
      </c>
      <c r="S2949">
        <v>51</v>
      </c>
      <c r="T2949" t="s">
        <v>9189</v>
      </c>
      <c r="U2949" t="s">
        <v>4579</v>
      </c>
      <c r="V2949" t="s">
        <v>136</v>
      </c>
      <c r="W2949" t="s">
        <v>4579</v>
      </c>
      <c r="X2949" t="s">
        <v>9198</v>
      </c>
      <c r="Y2949" t="s">
        <v>9166</v>
      </c>
      <c r="Z2949" t="s">
        <v>47</v>
      </c>
      <c r="AA2949" t="s">
        <v>9171</v>
      </c>
    </row>
    <row r="2950" spans="1:27" x14ac:dyDescent="0.25">
      <c r="A2950">
        <v>6128</v>
      </c>
      <c r="B2950">
        <v>2949</v>
      </c>
      <c r="C2950" t="s">
        <v>3512</v>
      </c>
      <c r="D2950" t="s">
        <v>15</v>
      </c>
      <c r="F2950" t="s">
        <v>719</v>
      </c>
      <c r="G2950" s="4" t="s">
        <v>18</v>
      </c>
      <c r="H2950" s="4">
        <v>3.5902777777777777E-2</v>
      </c>
      <c r="I2950" s="4">
        <v>4.2395833333333334E-2</v>
      </c>
      <c r="J2950" s="4">
        <v>3.5879629629629629E-3</v>
      </c>
      <c r="K2950" s="4">
        <v>1.846064814814815E-2</v>
      </c>
      <c r="L2950" t="s">
        <v>6417</v>
      </c>
      <c r="M2950" t="s">
        <v>5574</v>
      </c>
      <c r="N2950" s="4">
        <v>1.744212962962963E-2</v>
      </c>
      <c r="O2950" s="9">
        <v>1.744212962962963E-2</v>
      </c>
      <c r="P2950">
        <v>88</v>
      </c>
      <c r="Q2950">
        <v>5.5172413793103399E-2</v>
      </c>
      <c r="R2950" t="s">
        <v>19</v>
      </c>
      <c r="S2950">
        <v>51</v>
      </c>
      <c r="T2950" t="s">
        <v>9188</v>
      </c>
      <c r="U2950" t="s">
        <v>4579</v>
      </c>
      <c r="V2950" t="s">
        <v>105</v>
      </c>
      <c r="W2950" t="s">
        <v>4579</v>
      </c>
      <c r="X2950" t="s">
        <v>9198</v>
      </c>
      <c r="Y2950" t="s">
        <v>9166</v>
      </c>
      <c r="Z2950" t="s">
        <v>47</v>
      </c>
      <c r="AA2950" t="s">
        <v>119</v>
      </c>
    </row>
    <row r="2951" spans="1:27" x14ac:dyDescent="0.25">
      <c r="A2951">
        <v>3815</v>
      </c>
      <c r="B2951">
        <v>2950</v>
      </c>
      <c r="C2951" t="s">
        <v>8109</v>
      </c>
      <c r="D2951" t="s">
        <v>15</v>
      </c>
      <c r="E2951" t="s">
        <v>3513</v>
      </c>
      <c r="F2951" t="s">
        <v>594</v>
      </c>
      <c r="G2951" s="4" t="s">
        <v>207</v>
      </c>
      <c r="H2951" s="4">
        <v>3.5902777777777777E-2</v>
      </c>
      <c r="I2951" s="4">
        <v>4.0162037037037038E-2</v>
      </c>
      <c r="J2951" s="4">
        <v>3.5879629629629629E-3</v>
      </c>
      <c r="K2951" s="4">
        <v>1.7604166666666667E-2</v>
      </c>
      <c r="L2951" t="s">
        <v>6417</v>
      </c>
      <c r="M2951" t="s">
        <v>4683</v>
      </c>
      <c r="N2951" s="4">
        <v>1.8298611111111113E-2</v>
      </c>
      <c r="O2951" s="9">
        <v>1.8298611111111113E-2</v>
      </c>
      <c r="P2951">
        <v>-60</v>
      </c>
      <c r="Q2951">
        <v>-3.9447731755424098E-2</v>
      </c>
      <c r="R2951" t="s">
        <v>43</v>
      </c>
      <c r="S2951">
        <v>51</v>
      </c>
      <c r="T2951" t="s">
        <v>9188</v>
      </c>
      <c r="U2951" t="s">
        <v>4576</v>
      </c>
      <c r="V2951" t="s">
        <v>165</v>
      </c>
      <c r="W2951" t="s">
        <v>4579</v>
      </c>
      <c r="X2951" t="s">
        <v>9198</v>
      </c>
      <c r="Y2951" t="s">
        <v>9166</v>
      </c>
      <c r="Z2951" t="s">
        <v>47</v>
      </c>
      <c r="AA2951" t="s">
        <v>79</v>
      </c>
    </row>
    <row r="2952" spans="1:27" x14ac:dyDescent="0.25">
      <c r="A2952">
        <v>3811</v>
      </c>
      <c r="B2952">
        <v>2951</v>
      </c>
      <c r="C2952" t="s">
        <v>3514</v>
      </c>
      <c r="D2952" t="s">
        <v>15</v>
      </c>
      <c r="F2952" t="s">
        <v>594</v>
      </c>
      <c r="G2952" s="4" t="s">
        <v>1011</v>
      </c>
      <c r="H2952" s="4">
        <v>3.5902777777777777E-2</v>
      </c>
      <c r="I2952" s="4">
        <v>4.0173611111111111E-2</v>
      </c>
      <c r="J2952" s="4">
        <v>3.5879629629629629E-3</v>
      </c>
      <c r="K2952" s="4">
        <v>1.7592592592592594E-2</v>
      </c>
      <c r="L2952" t="s">
        <v>6417</v>
      </c>
      <c r="M2952" t="s">
        <v>5214</v>
      </c>
      <c r="N2952" s="4">
        <v>1.8310185185185186E-2</v>
      </c>
      <c r="O2952" s="9">
        <v>1.8310185185185186E-2</v>
      </c>
      <c r="P2952">
        <v>-62</v>
      </c>
      <c r="Q2952">
        <v>-4.07894736842105E-2</v>
      </c>
      <c r="R2952" t="s">
        <v>43</v>
      </c>
      <c r="S2952">
        <v>51</v>
      </c>
      <c r="T2952" t="s">
        <v>9189</v>
      </c>
      <c r="U2952" t="s">
        <v>4579</v>
      </c>
      <c r="V2952" t="s">
        <v>136</v>
      </c>
      <c r="W2952" t="s">
        <v>4579</v>
      </c>
      <c r="X2952" t="s">
        <v>9198</v>
      </c>
      <c r="Y2952" t="s">
        <v>9166</v>
      </c>
      <c r="Z2952" t="s">
        <v>47</v>
      </c>
      <c r="AA2952" t="s">
        <v>75</v>
      </c>
    </row>
    <row r="2953" spans="1:27" x14ac:dyDescent="0.25">
      <c r="A2953">
        <v>4371</v>
      </c>
      <c r="B2953">
        <v>2952</v>
      </c>
      <c r="C2953" t="s">
        <v>6418</v>
      </c>
      <c r="D2953" t="s">
        <v>15</v>
      </c>
      <c r="F2953" t="s">
        <v>1153</v>
      </c>
      <c r="G2953" s="4" t="s">
        <v>30</v>
      </c>
      <c r="H2953" s="4">
        <v>3.5902777777777777E-2</v>
      </c>
      <c r="I2953" s="4">
        <v>4.0173611111111111E-2</v>
      </c>
      <c r="J2953" s="4">
        <v>3.5879629629629629E-3</v>
      </c>
      <c r="K2953" s="4">
        <v>1.744212962962963E-2</v>
      </c>
      <c r="L2953" t="s">
        <v>6417</v>
      </c>
      <c r="M2953" t="s">
        <v>4656</v>
      </c>
      <c r="N2953" s="4">
        <v>1.846064814814815E-2</v>
      </c>
      <c r="O2953" s="9">
        <v>1.846064814814815E-2</v>
      </c>
      <c r="P2953">
        <v>-88</v>
      </c>
      <c r="Q2953">
        <v>-5.8394160583941597E-2</v>
      </c>
      <c r="R2953" t="s">
        <v>43</v>
      </c>
      <c r="S2953">
        <v>51</v>
      </c>
      <c r="T2953" t="s">
        <v>9188</v>
      </c>
      <c r="U2953" t="s">
        <v>4579</v>
      </c>
      <c r="V2953" t="s">
        <v>75</v>
      </c>
      <c r="W2953" t="s">
        <v>4579</v>
      </c>
      <c r="X2953" t="s">
        <v>9198</v>
      </c>
      <c r="Y2953" t="s">
        <v>9166</v>
      </c>
      <c r="Z2953" t="s">
        <v>47</v>
      </c>
      <c r="AA2953" t="s">
        <v>9173</v>
      </c>
    </row>
    <row r="2954" spans="1:27" x14ac:dyDescent="0.25">
      <c r="A2954">
        <v>117</v>
      </c>
      <c r="B2954">
        <v>2953</v>
      </c>
      <c r="C2954" t="s">
        <v>3515</v>
      </c>
      <c r="D2954" t="s">
        <v>15</v>
      </c>
      <c r="E2954" t="s">
        <v>521</v>
      </c>
      <c r="F2954" t="s">
        <v>425</v>
      </c>
      <c r="G2954" s="4" t="s">
        <v>1011</v>
      </c>
      <c r="H2954" s="4">
        <v>3.5902777777777777E-2</v>
      </c>
      <c r="I2954" s="4">
        <v>3.9930555555555552E-2</v>
      </c>
      <c r="J2954" s="4">
        <v>3.5879629629629629E-3</v>
      </c>
      <c r="K2954" s="4">
        <v>1.7847222222222223E-2</v>
      </c>
      <c r="L2954" t="s">
        <v>6417</v>
      </c>
      <c r="M2954" t="s">
        <v>6431</v>
      </c>
      <c r="N2954" s="4">
        <v>1.8055555555555554E-2</v>
      </c>
      <c r="O2954" s="9">
        <v>1.8055555555555554E-2</v>
      </c>
      <c r="P2954">
        <v>-18</v>
      </c>
      <c r="Q2954">
        <v>-1.1673151750972799E-2</v>
      </c>
      <c r="R2954" t="s">
        <v>23</v>
      </c>
      <c r="S2954">
        <v>51</v>
      </c>
      <c r="T2954" t="s">
        <v>9189</v>
      </c>
      <c r="U2954" t="s">
        <v>4576</v>
      </c>
      <c r="V2954" t="s">
        <v>136</v>
      </c>
      <c r="W2954" t="s">
        <v>4579</v>
      </c>
      <c r="X2954" t="s">
        <v>9198</v>
      </c>
      <c r="Y2954" t="s">
        <v>9166</v>
      </c>
      <c r="Z2954" t="s">
        <v>47</v>
      </c>
      <c r="AA2954" t="s">
        <v>141</v>
      </c>
    </row>
    <row r="2955" spans="1:27" x14ac:dyDescent="0.25">
      <c r="A2955">
        <v>1388</v>
      </c>
      <c r="B2955">
        <v>2954</v>
      </c>
      <c r="C2955" t="s">
        <v>7647</v>
      </c>
      <c r="D2955" t="s">
        <v>15</v>
      </c>
      <c r="E2955" t="s">
        <v>2216</v>
      </c>
      <c r="F2955" t="s">
        <v>1236</v>
      </c>
      <c r="G2955" s="4" t="s">
        <v>186</v>
      </c>
      <c r="H2955" s="4">
        <v>3.5925925925925924E-2</v>
      </c>
      <c r="I2955" s="4">
        <v>4.0219907407407406E-2</v>
      </c>
      <c r="J2955" s="4">
        <v>3.5879629629629629E-3</v>
      </c>
      <c r="K2955" s="4">
        <v>1.8414351851851852E-2</v>
      </c>
      <c r="L2955" t="s">
        <v>7648</v>
      </c>
      <c r="M2955" t="s">
        <v>5596</v>
      </c>
      <c r="N2955" s="4">
        <v>1.7511574074074075E-2</v>
      </c>
      <c r="O2955" s="9">
        <v>1.7511574074074075E-2</v>
      </c>
      <c r="P2955">
        <v>78</v>
      </c>
      <c r="Q2955">
        <v>4.9025769956002503E-2</v>
      </c>
      <c r="R2955" t="s">
        <v>19</v>
      </c>
      <c r="S2955">
        <v>51</v>
      </c>
      <c r="T2955" t="s">
        <v>9189</v>
      </c>
      <c r="U2955" t="s">
        <v>4576</v>
      </c>
      <c r="V2955" t="s">
        <v>105</v>
      </c>
      <c r="W2955" t="s">
        <v>4579</v>
      </c>
      <c r="X2955" t="s">
        <v>9198</v>
      </c>
      <c r="Y2955" t="s">
        <v>9166</v>
      </c>
      <c r="Z2955" t="s">
        <v>47</v>
      </c>
      <c r="AA2955" t="s">
        <v>107</v>
      </c>
    </row>
    <row r="2956" spans="1:27" x14ac:dyDescent="0.25">
      <c r="A2956">
        <v>3173</v>
      </c>
      <c r="B2956">
        <v>2955</v>
      </c>
      <c r="C2956" t="s">
        <v>3516</v>
      </c>
      <c r="D2956" t="s">
        <v>15</v>
      </c>
      <c r="E2956" t="s">
        <v>3517</v>
      </c>
      <c r="F2956" t="s">
        <v>808</v>
      </c>
      <c r="G2956" s="4" t="s">
        <v>135</v>
      </c>
      <c r="H2956" s="4">
        <v>3.5925925925925924E-2</v>
      </c>
      <c r="I2956" s="4">
        <v>3.9687500000000001E-2</v>
      </c>
      <c r="J2956" s="4">
        <v>3.5879629629629629E-3</v>
      </c>
      <c r="K2956" s="4">
        <v>1.7384259259259259E-2</v>
      </c>
      <c r="L2956" t="s">
        <v>7648</v>
      </c>
      <c r="M2956" t="s">
        <v>4881</v>
      </c>
      <c r="N2956" s="4">
        <v>1.8541666666666668E-2</v>
      </c>
      <c r="O2956" s="9">
        <v>1.8541666666666668E-2</v>
      </c>
      <c r="P2956">
        <v>-100</v>
      </c>
      <c r="Q2956">
        <v>-6.6577896138482001E-2</v>
      </c>
      <c r="R2956" t="s">
        <v>43</v>
      </c>
      <c r="S2956">
        <v>51</v>
      </c>
      <c r="T2956" t="s">
        <v>9188</v>
      </c>
      <c r="U2956" t="s">
        <v>4576</v>
      </c>
      <c r="V2956" t="s">
        <v>136</v>
      </c>
      <c r="W2956" t="s">
        <v>4579</v>
      </c>
      <c r="X2956" t="s">
        <v>9198</v>
      </c>
      <c r="Y2956" t="s">
        <v>9166</v>
      </c>
      <c r="Z2956" t="s">
        <v>47</v>
      </c>
      <c r="AA2956" t="s">
        <v>9175</v>
      </c>
    </row>
    <row r="2957" spans="1:27" x14ac:dyDescent="0.25">
      <c r="A2957">
        <v>1290</v>
      </c>
      <c r="B2957">
        <v>2956</v>
      </c>
      <c r="C2957" t="s">
        <v>5560</v>
      </c>
      <c r="D2957" t="s">
        <v>15</v>
      </c>
      <c r="F2957" t="s">
        <v>82</v>
      </c>
      <c r="G2957" s="4" t="s">
        <v>207</v>
      </c>
      <c r="H2957" s="4">
        <v>3.5937499999999997E-2</v>
      </c>
      <c r="I2957" s="4">
        <v>4.0011574074074074E-2</v>
      </c>
      <c r="J2957" s="4">
        <v>3.5995370370370369E-3</v>
      </c>
      <c r="K2957" s="4">
        <v>1.787037037037037E-2</v>
      </c>
      <c r="L2957" t="s">
        <v>5561</v>
      </c>
      <c r="M2957" t="s">
        <v>5562</v>
      </c>
      <c r="N2957" s="4">
        <v>1.8067129629629631E-2</v>
      </c>
      <c r="O2957" s="9">
        <v>1.8067129629629631E-2</v>
      </c>
      <c r="P2957">
        <v>-17</v>
      </c>
      <c r="Q2957">
        <v>-1.10103626943005E-2</v>
      </c>
      <c r="R2957" t="s">
        <v>23</v>
      </c>
      <c r="S2957">
        <v>51</v>
      </c>
      <c r="T2957" t="s">
        <v>9188</v>
      </c>
      <c r="U2957" t="s">
        <v>4579</v>
      </c>
      <c r="V2957" t="s">
        <v>165</v>
      </c>
      <c r="W2957" t="s">
        <v>4579</v>
      </c>
      <c r="X2957" t="s">
        <v>9198</v>
      </c>
      <c r="Y2957" t="s">
        <v>9166</v>
      </c>
      <c r="Z2957" t="s">
        <v>47</v>
      </c>
      <c r="AA2957" t="s">
        <v>147</v>
      </c>
    </row>
    <row r="2958" spans="1:27" x14ac:dyDescent="0.25">
      <c r="A2958">
        <v>3470</v>
      </c>
      <c r="B2958">
        <v>2957</v>
      </c>
      <c r="C2958" t="s">
        <v>1718</v>
      </c>
      <c r="D2958" t="s">
        <v>15</v>
      </c>
      <c r="F2958" t="s">
        <v>82</v>
      </c>
      <c r="G2958" s="4" t="s">
        <v>18</v>
      </c>
      <c r="H2958" s="4">
        <v>3.5960648148148151E-2</v>
      </c>
      <c r="I2958" s="4">
        <v>4.0335648148148148E-2</v>
      </c>
      <c r="J2958" s="4">
        <v>3.5995370370370369E-3</v>
      </c>
      <c r="K2958" s="4">
        <v>1.8368055555555554E-2</v>
      </c>
      <c r="L2958" t="s">
        <v>4689</v>
      </c>
      <c r="M2958" t="s">
        <v>4690</v>
      </c>
      <c r="N2958" s="4">
        <v>1.7592592592592594E-2</v>
      </c>
      <c r="O2958" s="9">
        <v>1.7592592592592594E-2</v>
      </c>
      <c r="P2958">
        <v>67</v>
      </c>
      <c r="Q2958">
        <v>4.2218021424070599E-2</v>
      </c>
      <c r="R2958" t="s">
        <v>19</v>
      </c>
      <c r="S2958">
        <v>51</v>
      </c>
      <c r="T2958" t="s">
        <v>9188</v>
      </c>
      <c r="U2958" t="s">
        <v>4579</v>
      </c>
      <c r="V2958" t="s">
        <v>105</v>
      </c>
      <c r="W2958" t="s">
        <v>4579</v>
      </c>
      <c r="X2958" t="s">
        <v>9198</v>
      </c>
      <c r="Y2958" t="s">
        <v>9166</v>
      </c>
      <c r="Z2958" t="s">
        <v>47</v>
      </c>
      <c r="AA2958" t="s">
        <v>96</v>
      </c>
    </row>
    <row r="2959" spans="1:27" x14ac:dyDescent="0.25">
      <c r="A2959">
        <v>5564</v>
      </c>
      <c r="B2959">
        <v>2958</v>
      </c>
      <c r="C2959" t="s">
        <v>5563</v>
      </c>
      <c r="D2959" t="s">
        <v>15</v>
      </c>
      <c r="F2959" t="s">
        <v>82</v>
      </c>
      <c r="G2959" s="4" t="s">
        <v>151</v>
      </c>
      <c r="H2959" s="4">
        <v>3.5972222222222225E-2</v>
      </c>
      <c r="I2959" s="4">
        <v>4.0023148148148148E-2</v>
      </c>
      <c r="J2959" s="4">
        <v>3.5995370370370369E-3</v>
      </c>
      <c r="K2959" s="4">
        <v>1.7523148148148149E-2</v>
      </c>
      <c r="L2959" t="s">
        <v>5564</v>
      </c>
      <c r="M2959" t="s">
        <v>5067</v>
      </c>
      <c r="N2959" s="4">
        <v>1.8449074074074073E-2</v>
      </c>
      <c r="O2959" s="9">
        <v>1.8449074074074073E-2</v>
      </c>
      <c r="P2959">
        <v>-80</v>
      </c>
      <c r="Q2959">
        <v>-5.2840158520475598E-2</v>
      </c>
      <c r="R2959" t="s">
        <v>43</v>
      </c>
      <c r="S2959">
        <v>51</v>
      </c>
      <c r="T2959" t="s">
        <v>9189</v>
      </c>
      <c r="U2959" t="s">
        <v>4579</v>
      </c>
      <c r="V2959" t="s">
        <v>75</v>
      </c>
      <c r="W2959" t="s">
        <v>4579</v>
      </c>
      <c r="X2959" t="s">
        <v>9198</v>
      </c>
      <c r="Y2959" t="s">
        <v>9166</v>
      </c>
      <c r="Z2959" t="s">
        <v>47</v>
      </c>
      <c r="AA2959" t="s">
        <v>55</v>
      </c>
    </row>
    <row r="2960" spans="1:27" x14ac:dyDescent="0.25">
      <c r="A2960">
        <v>641</v>
      </c>
      <c r="B2960">
        <v>2959</v>
      </c>
      <c r="C2960" t="s">
        <v>3518</v>
      </c>
      <c r="D2960" t="s">
        <v>15</v>
      </c>
      <c r="E2960" t="s">
        <v>3519</v>
      </c>
      <c r="F2960" t="s">
        <v>54</v>
      </c>
      <c r="G2960" s="4" t="s">
        <v>1011</v>
      </c>
      <c r="H2960" s="4">
        <v>3.5983796296296298E-2</v>
      </c>
      <c r="I2960" s="4">
        <v>4.0127314814814817E-2</v>
      </c>
      <c r="J2960" s="4">
        <v>3.5995370370370369E-3</v>
      </c>
      <c r="K2960" s="4">
        <v>1.7743055555555557E-2</v>
      </c>
      <c r="L2960" t="s">
        <v>7129</v>
      </c>
      <c r="M2960" t="s">
        <v>5876</v>
      </c>
      <c r="N2960" s="4">
        <v>1.8240740740740741E-2</v>
      </c>
      <c r="O2960" s="9">
        <v>1.8240740740740741E-2</v>
      </c>
      <c r="P2960">
        <v>-43</v>
      </c>
      <c r="Q2960">
        <v>-2.80495759947815E-2</v>
      </c>
      <c r="R2960" t="s">
        <v>43</v>
      </c>
      <c r="S2960">
        <v>51</v>
      </c>
      <c r="T2960" t="s">
        <v>9189</v>
      </c>
      <c r="U2960" t="s">
        <v>4576</v>
      </c>
      <c r="V2960" t="s">
        <v>136</v>
      </c>
      <c r="W2960" t="s">
        <v>4579</v>
      </c>
      <c r="X2960" t="s">
        <v>9198</v>
      </c>
      <c r="Y2960" t="s">
        <v>9166</v>
      </c>
      <c r="Z2960" t="s">
        <v>47</v>
      </c>
      <c r="AA2960" t="s">
        <v>114</v>
      </c>
    </row>
    <row r="2961" spans="1:27" x14ac:dyDescent="0.25">
      <c r="A2961">
        <v>2690</v>
      </c>
      <c r="B2961">
        <v>2960</v>
      </c>
      <c r="C2961" t="s">
        <v>3520</v>
      </c>
      <c r="D2961" t="s">
        <v>15</v>
      </c>
      <c r="F2961" t="s">
        <v>82</v>
      </c>
      <c r="G2961" s="4" t="s">
        <v>18</v>
      </c>
      <c r="H2961" s="4">
        <v>3.5983796296296298E-2</v>
      </c>
      <c r="I2961" s="4">
        <v>4.0057870370370369E-2</v>
      </c>
      <c r="J2961" s="4">
        <v>3.5995370370370369E-3</v>
      </c>
      <c r="K2961" s="4">
        <v>1.7511574074074075E-2</v>
      </c>
      <c r="L2961" t="s">
        <v>7129</v>
      </c>
      <c r="M2961" t="s">
        <v>7130</v>
      </c>
      <c r="N2961" s="4">
        <v>1.8472222222222223E-2</v>
      </c>
      <c r="O2961" s="9">
        <v>1.8472222222222223E-2</v>
      </c>
      <c r="P2961">
        <v>-83</v>
      </c>
      <c r="Q2961">
        <v>-5.4857898215466001E-2</v>
      </c>
      <c r="R2961" t="s">
        <v>43</v>
      </c>
      <c r="S2961">
        <v>51</v>
      </c>
      <c r="T2961" t="s">
        <v>9188</v>
      </c>
      <c r="U2961" t="s">
        <v>4579</v>
      </c>
      <c r="V2961" t="s">
        <v>105</v>
      </c>
      <c r="W2961" t="s">
        <v>4579</v>
      </c>
      <c r="X2961" t="s">
        <v>9198</v>
      </c>
      <c r="Y2961" t="s">
        <v>9166</v>
      </c>
      <c r="Z2961" t="s">
        <v>47</v>
      </c>
      <c r="AA2961" t="s">
        <v>51</v>
      </c>
    </row>
    <row r="2962" spans="1:27" x14ac:dyDescent="0.25">
      <c r="A2962">
        <v>2842</v>
      </c>
      <c r="B2962">
        <v>2961</v>
      </c>
      <c r="C2962" t="s">
        <v>3521</v>
      </c>
      <c r="D2962" t="s">
        <v>1658</v>
      </c>
      <c r="E2962" t="s">
        <v>1204</v>
      </c>
      <c r="F2962" t="s">
        <v>42</v>
      </c>
      <c r="G2962" s="4" t="s">
        <v>18</v>
      </c>
      <c r="H2962" s="4">
        <v>3.5995370370370372E-2</v>
      </c>
      <c r="I2962" s="4">
        <v>4.027777777777778E-2</v>
      </c>
      <c r="J2962" s="4">
        <v>3.5995370370370369E-3</v>
      </c>
      <c r="K2962" s="4">
        <v>1.8368055555555554E-2</v>
      </c>
      <c r="L2962" t="s">
        <v>7132</v>
      </c>
      <c r="M2962" t="s">
        <v>4690</v>
      </c>
      <c r="N2962" s="4">
        <v>1.7627314814814814E-2</v>
      </c>
      <c r="O2962" s="9">
        <v>1.7627314814814814E-2</v>
      </c>
      <c r="P2962">
        <v>64</v>
      </c>
      <c r="Q2962">
        <v>4.0327662255828602E-2</v>
      </c>
      <c r="R2962" t="s">
        <v>19</v>
      </c>
      <c r="S2962">
        <v>51</v>
      </c>
      <c r="T2962" t="s">
        <v>9188</v>
      </c>
      <c r="U2962" t="s">
        <v>4576</v>
      </c>
      <c r="V2962" t="s">
        <v>105</v>
      </c>
      <c r="W2962" t="s">
        <v>4579</v>
      </c>
      <c r="X2962" t="s">
        <v>9198</v>
      </c>
      <c r="Y2962" t="s">
        <v>9166</v>
      </c>
      <c r="Z2962" t="s">
        <v>47</v>
      </c>
      <c r="AA2962" t="s">
        <v>96</v>
      </c>
    </row>
    <row r="2963" spans="1:27" x14ac:dyDescent="0.25">
      <c r="A2963">
        <v>5403</v>
      </c>
      <c r="B2963">
        <v>2962</v>
      </c>
      <c r="C2963" t="s">
        <v>7131</v>
      </c>
      <c r="D2963" t="s">
        <v>15</v>
      </c>
      <c r="F2963" t="s">
        <v>417</v>
      </c>
      <c r="G2963" s="4" t="s">
        <v>18</v>
      </c>
      <c r="H2963" s="4">
        <v>3.5995370370370372E-2</v>
      </c>
      <c r="I2963" s="4">
        <v>3.9930555555555552E-2</v>
      </c>
      <c r="J2963" s="4">
        <v>3.5995370370370369E-3</v>
      </c>
      <c r="K2963" s="4">
        <v>1.7812499999999998E-2</v>
      </c>
      <c r="L2963" t="s">
        <v>7132</v>
      </c>
      <c r="M2963" t="s">
        <v>6022</v>
      </c>
      <c r="N2963" s="4">
        <v>1.818287037037037E-2</v>
      </c>
      <c r="O2963" s="9">
        <v>1.818287037037037E-2</v>
      </c>
      <c r="P2963">
        <v>-32</v>
      </c>
      <c r="Q2963">
        <v>-2.07927225471085E-2</v>
      </c>
      <c r="R2963" t="s">
        <v>43</v>
      </c>
      <c r="S2963">
        <v>51</v>
      </c>
      <c r="T2963" t="s">
        <v>9188</v>
      </c>
      <c r="U2963" t="s">
        <v>4579</v>
      </c>
      <c r="V2963" t="s">
        <v>105</v>
      </c>
      <c r="W2963" t="s">
        <v>4579</v>
      </c>
      <c r="X2963" t="s">
        <v>9198</v>
      </c>
      <c r="Y2963" t="s">
        <v>9166</v>
      </c>
      <c r="Z2963" t="s">
        <v>47</v>
      </c>
      <c r="AA2963" t="s">
        <v>131</v>
      </c>
    </row>
    <row r="2964" spans="1:27" x14ac:dyDescent="0.25">
      <c r="A2964">
        <v>5529</v>
      </c>
      <c r="B2964">
        <v>2963</v>
      </c>
      <c r="C2964" t="s">
        <v>3522</v>
      </c>
      <c r="D2964" t="s">
        <v>3523</v>
      </c>
      <c r="E2964" t="s">
        <v>3524</v>
      </c>
      <c r="F2964" t="s">
        <v>61</v>
      </c>
      <c r="G2964" s="4" t="s">
        <v>18</v>
      </c>
      <c r="H2964" s="4">
        <v>3.5995370370370372E-2</v>
      </c>
      <c r="I2964" s="4">
        <v>4.0312500000000001E-2</v>
      </c>
      <c r="J2964" s="4">
        <v>3.5995370370370369E-3</v>
      </c>
      <c r="K2964" s="4">
        <v>1.7592592592592594E-2</v>
      </c>
      <c r="L2964" t="s">
        <v>7132</v>
      </c>
      <c r="M2964" t="s">
        <v>5214</v>
      </c>
      <c r="N2964" s="4">
        <v>1.8402777777777778E-2</v>
      </c>
      <c r="O2964" s="9">
        <v>1.8402777777777778E-2</v>
      </c>
      <c r="P2964">
        <v>-70</v>
      </c>
      <c r="Q2964">
        <v>-4.6052631578947401E-2</v>
      </c>
      <c r="R2964" t="s">
        <v>43</v>
      </c>
      <c r="S2964">
        <v>51</v>
      </c>
      <c r="T2964" t="s">
        <v>9188</v>
      </c>
      <c r="U2964" t="s">
        <v>4576</v>
      </c>
      <c r="V2964" t="s">
        <v>105</v>
      </c>
      <c r="W2964" t="s">
        <v>4579</v>
      </c>
      <c r="X2964" t="s">
        <v>9198</v>
      </c>
      <c r="Y2964" t="s">
        <v>9166</v>
      </c>
      <c r="Z2964" t="s">
        <v>47</v>
      </c>
      <c r="AA2964" t="s">
        <v>75</v>
      </c>
    </row>
    <row r="2965" spans="1:27" x14ac:dyDescent="0.25">
      <c r="A2965">
        <v>4406</v>
      </c>
      <c r="B2965">
        <v>2964</v>
      </c>
      <c r="C2965" t="s">
        <v>6859</v>
      </c>
      <c r="D2965" t="s">
        <v>15</v>
      </c>
      <c r="F2965" t="s">
        <v>3497</v>
      </c>
      <c r="G2965" s="4" t="s">
        <v>135</v>
      </c>
      <c r="H2965" s="4">
        <v>3.6006944444444446E-2</v>
      </c>
      <c r="I2965" s="4">
        <v>4.0497685185185185E-2</v>
      </c>
      <c r="J2965" s="4">
        <v>3.5995370370370369E-3</v>
      </c>
      <c r="K2965" s="4">
        <v>1.8078703703703704E-2</v>
      </c>
      <c r="L2965" t="s">
        <v>6860</v>
      </c>
      <c r="M2965" t="s">
        <v>4897</v>
      </c>
      <c r="N2965" s="4">
        <v>1.7928240740740741E-2</v>
      </c>
      <c r="O2965" s="9">
        <v>1.7928240740740741E-2</v>
      </c>
      <c r="P2965">
        <v>13</v>
      </c>
      <c r="Q2965">
        <v>8.3226632522407206E-3</v>
      </c>
      <c r="R2965" t="s">
        <v>23</v>
      </c>
      <c r="S2965">
        <v>51</v>
      </c>
      <c r="T2965" t="s">
        <v>9188</v>
      </c>
      <c r="U2965" t="s">
        <v>4579</v>
      </c>
      <c r="V2965" t="s">
        <v>136</v>
      </c>
      <c r="W2965" t="s">
        <v>4579</v>
      </c>
      <c r="X2965" t="s">
        <v>9198</v>
      </c>
      <c r="Y2965" t="s">
        <v>9166</v>
      </c>
      <c r="Z2965" t="s">
        <v>47</v>
      </c>
      <c r="AA2965" t="s">
        <v>9175</v>
      </c>
    </row>
    <row r="2966" spans="1:27" x14ac:dyDescent="0.25">
      <c r="A2966">
        <v>1208</v>
      </c>
      <c r="B2966">
        <v>2965</v>
      </c>
      <c r="C2966" t="s">
        <v>3525</v>
      </c>
      <c r="D2966" t="s">
        <v>15</v>
      </c>
      <c r="E2966" t="s">
        <v>3526</v>
      </c>
      <c r="F2966" t="s">
        <v>82</v>
      </c>
      <c r="G2966" s="4" t="s">
        <v>18</v>
      </c>
      <c r="H2966" s="4">
        <v>3.6018518518518519E-2</v>
      </c>
      <c r="I2966" s="4">
        <v>4.0208333333333332E-2</v>
      </c>
      <c r="J2966" s="4">
        <v>3.5995370370370369E-3</v>
      </c>
      <c r="K2966" s="4">
        <v>1.8194444444444444E-2</v>
      </c>
      <c r="L2966" t="s">
        <v>6752</v>
      </c>
      <c r="M2966" t="s">
        <v>7013</v>
      </c>
      <c r="N2966" s="4">
        <v>1.7824074074074076E-2</v>
      </c>
      <c r="O2966" s="9">
        <v>1.7824074074074076E-2</v>
      </c>
      <c r="P2966">
        <v>32</v>
      </c>
      <c r="Q2966">
        <v>2.03562340966921E-2</v>
      </c>
      <c r="R2966" t="s">
        <v>19</v>
      </c>
      <c r="S2966">
        <v>51</v>
      </c>
      <c r="T2966" t="s">
        <v>9188</v>
      </c>
      <c r="U2966" t="s">
        <v>4576</v>
      </c>
      <c r="V2966" t="s">
        <v>105</v>
      </c>
      <c r="W2966" t="s">
        <v>4579</v>
      </c>
      <c r="X2966" t="s">
        <v>9198</v>
      </c>
      <c r="Y2966" t="s">
        <v>9166</v>
      </c>
      <c r="Z2966" t="s">
        <v>47</v>
      </c>
      <c r="AA2966" t="s">
        <v>47</v>
      </c>
    </row>
    <row r="2967" spans="1:27" x14ac:dyDescent="0.25">
      <c r="A2967">
        <v>4423</v>
      </c>
      <c r="B2967">
        <v>2966</v>
      </c>
      <c r="C2967" t="s">
        <v>3562</v>
      </c>
      <c r="D2967" t="s">
        <v>15</v>
      </c>
      <c r="F2967" t="s">
        <v>3527</v>
      </c>
      <c r="G2967" s="4" t="s">
        <v>135</v>
      </c>
      <c r="H2967" s="4">
        <v>3.6018518518518519E-2</v>
      </c>
      <c r="I2967" s="4">
        <v>3.9780092592592596E-2</v>
      </c>
      <c r="J2967" s="4">
        <v>3.5995370370370369E-3</v>
      </c>
      <c r="K2967" s="4">
        <v>1.7488425925925925E-2</v>
      </c>
      <c r="L2967" t="s">
        <v>6752</v>
      </c>
      <c r="M2967" t="s">
        <v>4675</v>
      </c>
      <c r="N2967" s="4">
        <v>1.8530092592592591E-2</v>
      </c>
      <c r="O2967" s="9">
        <v>1.8530092592592591E-2</v>
      </c>
      <c r="P2967">
        <v>-90</v>
      </c>
      <c r="Q2967">
        <v>-5.9563203176704202E-2</v>
      </c>
      <c r="R2967" t="s">
        <v>43</v>
      </c>
      <c r="S2967">
        <v>51</v>
      </c>
      <c r="T2967" t="s">
        <v>9188</v>
      </c>
      <c r="U2967" t="s">
        <v>4579</v>
      </c>
      <c r="V2967" t="s">
        <v>136</v>
      </c>
      <c r="W2967" t="s">
        <v>4579</v>
      </c>
      <c r="X2967" t="s">
        <v>9198</v>
      </c>
      <c r="Y2967" t="s">
        <v>9166</v>
      </c>
      <c r="Z2967" t="s">
        <v>47</v>
      </c>
      <c r="AA2967" t="s">
        <v>44</v>
      </c>
    </row>
    <row r="2968" spans="1:27" x14ac:dyDescent="0.25">
      <c r="A2968">
        <v>518</v>
      </c>
      <c r="B2968">
        <v>2967</v>
      </c>
      <c r="C2968" t="s">
        <v>3528</v>
      </c>
      <c r="D2968" t="s">
        <v>15</v>
      </c>
      <c r="F2968" t="s">
        <v>82</v>
      </c>
      <c r="G2968" s="4" t="s">
        <v>18</v>
      </c>
      <c r="H2968" s="4">
        <v>3.6030092592592593E-2</v>
      </c>
      <c r="I2968" s="4">
        <v>4.0219907407407406E-2</v>
      </c>
      <c r="J2968" s="4">
        <v>3.5995370370370369E-3</v>
      </c>
      <c r="K2968" s="4">
        <v>1.8425925925925925E-2</v>
      </c>
      <c r="L2968" t="s">
        <v>4691</v>
      </c>
      <c r="M2968" t="s">
        <v>4692</v>
      </c>
      <c r="N2968" s="4">
        <v>1.7604166666666667E-2</v>
      </c>
      <c r="O2968" s="9">
        <v>1.7604166666666667E-2</v>
      </c>
      <c r="P2968">
        <v>71</v>
      </c>
      <c r="Q2968">
        <v>4.4597989949748701E-2</v>
      </c>
      <c r="R2968" t="s">
        <v>19</v>
      </c>
      <c r="S2968">
        <v>51</v>
      </c>
      <c r="T2968" t="s">
        <v>9188</v>
      </c>
      <c r="U2968" t="s">
        <v>4579</v>
      </c>
      <c r="V2968" t="s">
        <v>105</v>
      </c>
      <c r="W2968" t="s">
        <v>4579</v>
      </c>
      <c r="X2968" t="s">
        <v>9198</v>
      </c>
      <c r="Y2968" t="s">
        <v>9166</v>
      </c>
      <c r="Z2968" t="s">
        <v>47</v>
      </c>
      <c r="AA2968" t="s">
        <v>111</v>
      </c>
    </row>
    <row r="2969" spans="1:27" x14ac:dyDescent="0.25">
      <c r="A2969">
        <v>2132</v>
      </c>
      <c r="B2969">
        <v>2968</v>
      </c>
      <c r="C2969" t="s">
        <v>6419</v>
      </c>
      <c r="D2969" t="s">
        <v>15</v>
      </c>
      <c r="F2969" t="s">
        <v>1919</v>
      </c>
      <c r="G2969" s="4" t="s">
        <v>186</v>
      </c>
      <c r="H2969" s="4">
        <v>3.6041666666666666E-2</v>
      </c>
      <c r="I2969" s="4">
        <v>4.0428240740740744E-2</v>
      </c>
      <c r="J2969" s="4">
        <v>3.5995370370370369E-3</v>
      </c>
      <c r="K2969" s="4">
        <v>1.7395833333333333E-2</v>
      </c>
      <c r="L2969" t="s">
        <v>6420</v>
      </c>
      <c r="M2969" t="s">
        <v>5325</v>
      </c>
      <c r="N2969" s="4">
        <v>1.8645833333333334E-2</v>
      </c>
      <c r="O2969" s="9">
        <v>1.8645833333333334E-2</v>
      </c>
      <c r="P2969">
        <v>-108</v>
      </c>
      <c r="Q2969">
        <v>-7.1856287425149698E-2</v>
      </c>
      <c r="R2969" t="s">
        <v>43</v>
      </c>
      <c r="S2969">
        <v>51</v>
      </c>
      <c r="T2969" t="s">
        <v>9189</v>
      </c>
      <c r="U2969" t="s">
        <v>4579</v>
      </c>
      <c r="V2969" t="s">
        <v>105</v>
      </c>
      <c r="W2969" t="s">
        <v>4579</v>
      </c>
      <c r="X2969" t="s">
        <v>9198</v>
      </c>
      <c r="Y2969" t="s">
        <v>9166</v>
      </c>
      <c r="Z2969" t="s">
        <v>47</v>
      </c>
      <c r="AA2969" t="s">
        <v>9174</v>
      </c>
    </row>
    <row r="2970" spans="1:27" x14ac:dyDescent="0.25">
      <c r="A2970">
        <v>2074</v>
      </c>
      <c r="B2970">
        <v>2969</v>
      </c>
      <c r="C2970" t="s">
        <v>3529</v>
      </c>
      <c r="D2970" t="s">
        <v>15</v>
      </c>
      <c r="F2970" t="s">
        <v>3530</v>
      </c>
      <c r="G2970" s="4" t="s">
        <v>207</v>
      </c>
      <c r="H2970" s="4">
        <v>3.6041666666666666E-2</v>
      </c>
      <c r="I2970" s="4">
        <v>0.04</v>
      </c>
      <c r="J2970" s="4">
        <v>3.5995370370370369E-3</v>
      </c>
      <c r="K2970" s="4">
        <v>1.7488425925925925E-2</v>
      </c>
      <c r="L2970" t="s">
        <v>6420</v>
      </c>
      <c r="M2970" t="s">
        <v>4675</v>
      </c>
      <c r="N2970" s="4">
        <v>1.8553240740740742E-2</v>
      </c>
      <c r="O2970" s="9">
        <v>1.8553240740740742E-2</v>
      </c>
      <c r="P2970">
        <v>-92</v>
      </c>
      <c r="Q2970">
        <v>-6.0886829913964297E-2</v>
      </c>
      <c r="R2970" t="s">
        <v>43</v>
      </c>
      <c r="S2970">
        <v>51</v>
      </c>
      <c r="T2970" t="s">
        <v>9188</v>
      </c>
      <c r="U2970" t="s">
        <v>4579</v>
      </c>
      <c r="V2970" t="s">
        <v>165</v>
      </c>
      <c r="W2970" t="s">
        <v>4579</v>
      </c>
      <c r="X2970" t="s">
        <v>9198</v>
      </c>
      <c r="Y2970" t="s">
        <v>9166</v>
      </c>
      <c r="Z2970" t="s">
        <v>47</v>
      </c>
      <c r="AA2970" t="s">
        <v>44</v>
      </c>
    </row>
    <row r="2971" spans="1:27" x14ac:dyDescent="0.25">
      <c r="A2971">
        <v>5592</v>
      </c>
      <c r="B2971">
        <v>2970</v>
      </c>
      <c r="C2971" t="s">
        <v>6421</v>
      </c>
      <c r="D2971" t="s">
        <v>15</v>
      </c>
      <c r="F2971" t="s">
        <v>713</v>
      </c>
      <c r="G2971" s="4" t="s">
        <v>186</v>
      </c>
      <c r="H2971" s="4">
        <v>3.605324074074074E-2</v>
      </c>
      <c r="I2971" s="4">
        <v>3.9606481481481479E-2</v>
      </c>
      <c r="J2971" s="4">
        <v>3.6111111111111109E-3</v>
      </c>
      <c r="K2971" s="4">
        <v>1.7638888888888888E-2</v>
      </c>
      <c r="L2971" t="s">
        <v>6251</v>
      </c>
      <c r="M2971" t="s">
        <v>4878</v>
      </c>
      <c r="N2971" s="4">
        <v>1.8414351851851852E-2</v>
      </c>
      <c r="O2971" s="9">
        <v>1.8414351851851852E-2</v>
      </c>
      <c r="P2971">
        <v>-67</v>
      </c>
      <c r="Q2971">
        <v>-4.3963254593175898E-2</v>
      </c>
      <c r="R2971" t="s">
        <v>43</v>
      </c>
      <c r="S2971">
        <v>51</v>
      </c>
      <c r="T2971" t="s">
        <v>9189</v>
      </c>
      <c r="U2971" t="s">
        <v>4579</v>
      </c>
      <c r="V2971" t="s">
        <v>105</v>
      </c>
      <c r="W2971" t="s">
        <v>4579</v>
      </c>
      <c r="X2971" t="s">
        <v>9198</v>
      </c>
      <c r="Y2971" t="s">
        <v>9166</v>
      </c>
      <c r="Z2971" t="s">
        <v>47</v>
      </c>
      <c r="AA2971" t="s">
        <v>89</v>
      </c>
    </row>
    <row r="2972" spans="1:27" x14ac:dyDescent="0.25">
      <c r="A2972">
        <v>4537</v>
      </c>
      <c r="B2972">
        <v>2971</v>
      </c>
      <c r="C2972" t="s">
        <v>3531</v>
      </c>
      <c r="D2972" t="s">
        <v>15</v>
      </c>
      <c r="E2972" t="s">
        <v>627</v>
      </c>
      <c r="F2972" t="s">
        <v>82</v>
      </c>
      <c r="G2972" s="4" t="s">
        <v>186</v>
      </c>
      <c r="H2972" s="4">
        <v>3.605324074074074E-2</v>
      </c>
      <c r="I2972" s="4">
        <v>4.0138888888888891E-2</v>
      </c>
      <c r="J2972" s="4">
        <v>3.6111111111111109E-3</v>
      </c>
      <c r="K2972" s="4">
        <v>1.7465277777777777E-2</v>
      </c>
      <c r="L2972" t="s">
        <v>6251</v>
      </c>
      <c r="M2972" t="s">
        <v>5557</v>
      </c>
      <c r="N2972" s="4">
        <v>1.8587962962962962E-2</v>
      </c>
      <c r="O2972" s="9">
        <v>1.8587962962962962E-2</v>
      </c>
      <c r="P2972">
        <v>-97</v>
      </c>
      <c r="Q2972">
        <v>-6.4280980781974806E-2</v>
      </c>
      <c r="R2972" t="s">
        <v>43</v>
      </c>
      <c r="S2972">
        <v>51</v>
      </c>
      <c r="T2972" t="s">
        <v>9189</v>
      </c>
      <c r="U2972" t="s">
        <v>4576</v>
      </c>
      <c r="V2972" t="s">
        <v>105</v>
      </c>
      <c r="W2972" t="s">
        <v>4579</v>
      </c>
      <c r="X2972" t="s">
        <v>9198</v>
      </c>
      <c r="Y2972" t="s">
        <v>9166</v>
      </c>
      <c r="Z2972" t="s">
        <v>47</v>
      </c>
      <c r="AA2972" t="s">
        <v>9178</v>
      </c>
    </row>
    <row r="2973" spans="1:27" x14ac:dyDescent="0.25">
      <c r="A2973">
        <v>2988</v>
      </c>
      <c r="B2973">
        <v>2972</v>
      </c>
      <c r="C2973" t="s">
        <v>9032</v>
      </c>
      <c r="D2973" t="s">
        <v>15</v>
      </c>
      <c r="E2973" t="s">
        <v>81</v>
      </c>
      <c r="F2973" t="s">
        <v>82</v>
      </c>
      <c r="G2973" s="4" t="s">
        <v>186</v>
      </c>
      <c r="H2973" s="4">
        <v>3.605324074074074E-2</v>
      </c>
      <c r="I2973" s="4">
        <v>4.0034722222222222E-2</v>
      </c>
      <c r="J2973" s="4">
        <v>3.6111111111111109E-3</v>
      </c>
      <c r="K2973" s="4">
        <v>1.8113425925925925E-2</v>
      </c>
      <c r="L2973" t="s">
        <v>6251</v>
      </c>
      <c r="M2973" t="s">
        <v>8191</v>
      </c>
      <c r="N2973" s="4">
        <v>1.7939814814814815E-2</v>
      </c>
      <c r="O2973" s="9">
        <v>1.7939814814814815E-2</v>
      </c>
      <c r="P2973">
        <v>15</v>
      </c>
      <c r="Q2973">
        <v>9.5846645367412102E-3</v>
      </c>
      <c r="R2973" t="s">
        <v>23</v>
      </c>
      <c r="S2973">
        <v>51</v>
      </c>
      <c r="T2973" t="s">
        <v>9189</v>
      </c>
      <c r="U2973" t="s">
        <v>4576</v>
      </c>
      <c r="V2973" t="s">
        <v>105</v>
      </c>
      <c r="W2973" t="s">
        <v>4579</v>
      </c>
      <c r="X2973" t="s">
        <v>9198</v>
      </c>
      <c r="Y2973" t="s">
        <v>9166</v>
      </c>
      <c r="Z2973" t="s">
        <v>47</v>
      </c>
      <c r="AA2973" t="s">
        <v>9176</v>
      </c>
    </row>
    <row r="2974" spans="1:27" x14ac:dyDescent="0.25">
      <c r="A2974">
        <v>4917</v>
      </c>
      <c r="B2974">
        <v>2973</v>
      </c>
      <c r="C2974" t="s">
        <v>3532</v>
      </c>
      <c r="D2974" t="s">
        <v>15</v>
      </c>
      <c r="F2974" t="s">
        <v>2530</v>
      </c>
      <c r="G2974" s="4" t="s">
        <v>1011</v>
      </c>
      <c r="H2974" s="4">
        <v>3.605324074074074E-2</v>
      </c>
      <c r="I2974" s="4">
        <v>4.0173611111111111E-2</v>
      </c>
      <c r="J2974" s="4">
        <v>3.6111111111111109E-3</v>
      </c>
      <c r="K2974" s="4">
        <v>1.7766203703703704E-2</v>
      </c>
      <c r="L2974" t="s">
        <v>6251</v>
      </c>
      <c r="M2974" t="s">
        <v>5072</v>
      </c>
      <c r="N2974" s="4">
        <v>1.8287037037037036E-2</v>
      </c>
      <c r="O2974" s="9">
        <v>1.8287037037037036E-2</v>
      </c>
      <c r="P2974">
        <v>-45</v>
      </c>
      <c r="Q2974">
        <v>-2.9315960912052099E-2</v>
      </c>
      <c r="R2974" t="s">
        <v>43</v>
      </c>
      <c r="S2974">
        <v>51</v>
      </c>
      <c r="T2974" t="s">
        <v>9189</v>
      </c>
      <c r="U2974" t="s">
        <v>4579</v>
      </c>
      <c r="V2974" t="s">
        <v>136</v>
      </c>
      <c r="W2974" t="s">
        <v>4579</v>
      </c>
      <c r="X2974" t="s">
        <v>9198</v>
      </c>
      <c r="Y2974" t="s">
        <v>9166</v>
      </c>
      <c r="Z2974" t="s">
        <v>47</v>
      </c>
      <c r="AA2974" t="s">
        <v>119</v>
      </c>
    </row>
    <row r="2975" spans="1:27" x14ac:dyDescent="0.25">
      <c r="A2975">
        <v>4262</v>
      </c>
      <c r="B2975">
        <v>2974</v>
      </c>
      <c r="C2975" t="s">
        <v>8542</v>
      </c>
      <c r="D2975" t="s">
        <v>15</v>
      </c>
      <c r="E2975" t="s">
        <v>2158</v>
      </c>
      <c r="F2975" t="s">
        <v>3533</v>
      </c>
      <c r="G2975" s="4" t="s">
        <v>18</v>
      </c>
      <c r="H2975" s="4">
        <v>3.605324074074074E-2</v>
      </c>
      <c r="I2975" s="4">
        <v>3.7581018518518521E-2</v>
      </c>
      <c r="J2975" s="4">
        <v>3.6111111111111109E-3</v>
      </c>
      <c r="K2975" s="4">
        <v>1.8344907407407407E-2</v>
      </c>
      <c r="L2975" t="s">
        <v>6251</v>
      </c>
      <c r="M2975" t="s">
        <v>8543</v>
      </c>
      <c r="N2975" s="4">
        <v>1.7708333333333333E-2</v>
      </c>
      <c r="O2975" s="9">
        <v>1.7708333333333333E-2</v>
      </c>
      <c r="P2975">
        <v>55</v>
      </c>
      <c r="Q2975">
        <v>3.47003154574132E-2</v>
      </c>
      <c r="R2975" t="s">
        <v>19</v>
      </c>
      <c r="S2975">
        <v>51</v>
      </c>
      <c r="T2975" t="s">
        <v>9188</v>
      </c>
      <c r="U2975" t="s">
        <v>4576</v>
      </c>
      <c r="V2975" t="s">
        <v>105</v>
      </c>
      <c r="W2975" t="s">
        <v>4579</v>
      </c>
      <c r="X2975" t="s">
        <v>9198</v>
      </c>
      <c r="Y2975" t="s">
        <v>9166</v>
      </c>
      <c r="Z2975" t="s">
        <v>47</v>
      </c>
      <c r="AA2975" t="s">
        <v>91</v>
      </c>
    </row>
    <row r="2976" spans="1:27" x14ac:dyDescent="0.25">
      <c r="A2976">
        <v>3934</v>
      </c>
      <c r="B2976">
        <v>2975</v>
      </c>
      <c r="C2976" t="s">
        <v>3534</v>
      </c>
      <c r="D2976" t="s">
        <v>15</v>
      </c>
      <c r="F2976" t="s">
        <v>801</v>
      </c>
      <c r="G2976" s="4" t="s">
        <v>30</v>
      </c>
      <c r="H2976" s="4">
        <v>3.605324074074074E-2</v>
      </c>
      <c r="I2976" s="4">
        <v>4.266203703703704E-2</v>
      </c>
      <c r="J2976" s="4">
        <v>3.6111111111111109E-3</v>
      </c>
      <c r="K2976" s="4">
        <v>1.8159722222222223E-2</v>
      </c>
      <c r="L2976" t="s">
        <v>6251</v>
      </c>
      <c r="M2976" t="s">
        <v>5572</v>
      </c>
      <c r="N2976" s="4">
        <v>1.7893518518518517E-2</v>
      </c>
      <c r="O2976" s="9">
        <v>1.7893518518518517E-2</v>
      </c>
      <c r="P2976">
        <v>23</v>
      </c>
      <c r="Q2976">
        <v>1.4659018483110299E-2</v>
      </c>
      <c r="R2976" t="s">
        <v>23</v>
      </c>
      <c r="S2976">
        <v>51</v>
      </c>
      <c r="T2976" t="s">
        <v>9188</v>
      </c>
      <c r="U2976" t="s">
        <v>4579</v>
      </c>
      <c r="V2976" t="s">
        <v>75</v>
      </c>
      <c r="W2976" t="s">
        <v>4579</v>
      </c>
      <c r="X2976" t="s">
        <v>9198</v>
      </c>
      <c r="Y2976" t="s">
        <v>9166</v>
      </c>
      <c r="Z2976" t="s">
        <v>47</v>
      </c>
      <c r="AA2976" t="s">
        <v>9178</v>
      </c>
    </row>
    <row r="2977" spans="1:27" x14ac:dyDescent="0.25">
      <c r="A2977">
        <v>1771</v>
      </c>
      <c r="B2977">
        <v>2976</v>
      </c>
      <c r="C2977" t="s">
        <v>7868</v>
      </c>
      <c r="D2977" t="s">
        <v>15</v>
      </c>
      <c r="E2977" t="s">
        <v>3119</v>
      </c>
      <c r="F2977" t="s">
        <v>439</v>
      </c>
      <c r="G2977" s="4" t="s">
        <v>186</v>
      </c>
      <c r="H2977" s="4">
        <v>3.605324074074074E-2</v>
      </c>
      <c r="I2977" s="4">
        <v>4.0046296296296295E-2</v>
      </c>
      <c r="J2977" s="4">
        <v>3.6111111111111109E-3</v>
      </c>
      <c r="K2977" s="4">
        <v>1.7881944444444443E-2</v>
      </c>
      <c r="L2977" t="s">
        <v>6251</v>
      </c>
      <c r="M2977" t="s">
        <v>7133</v>
      </c>
      <c r="N2977" s="4">
        <v>1.8171296296296297E-2</v>
      </c>
      <c r="O2977" s="9">
        <v>1.8171296296296297E-2</v>
      </c>
      <c r="P2977">
        <v>-25</v>
      </c>
      <c r="Q2977">
        <v>-1.6181229773462799E-2</v>
      </c>
      <c r="R2977" t="s">
        <v>23</v>
      </c>
      <c r="S2977">
        <v>51</v>
      </c>
      <c r="T2977" t="s">
        <v>9189</v>
      </c>
      <c r="U2977" t="s">
        <v>4576</v>
      </c>
      <c r="V2977" t="s">
        <v>105</v>
      </c>
      <c r="W2977" t="s">
        <v>4579</v>
      </c>
      <c r="X2977" t="s">
        <v>9198</v>
      </c>
      <c r="Y2977" t="s">
        <v>9166</v>
      </c>
      <c r="Z2977" t="s">
        <v>47</v>
      </c>
      <c r="AA2977" t="s">
        <v>149</v>
      </c>
    </row>
    <row r="2978" spans="1:27" x14ac:dyDescent="0.25">
      <c r="A2978">
        <v>932</v>
      </c>
      <c r="B2978">
        <v>2977</v>
      </c>
      <c r="C2978" t="s">
        <v>3535</v>
      </c>
      <c r="D2978" t="s">
        <v>15</v>
      </c>
      <c r="E2978" t="s">
        <v>81</v>
      </c>
      <c r="F2978" t="s">
        <v>82</v>
      </c>
      <c r="G2978" s="4" t="s">
        <v>135</v>
      </c>
      <c r="H2978" s="4">
        <v>3.6064814814814813E-2</v>
      </c>
      <c r="I2978" s="4">
        <v>3.7743055555555557E-2</v>
      </c>
      <c r="J2978" s="4">
        <v>3.6111111111111109E-3</v>
      </c>
      <c r="K2978" s="4">
        <v>1.7824074074074076E-2</v>
      </c>
      <c r="L2978" t="s">
        <v>7870</v>
      </c>
      <c r="M2978" t="s">
        <v>5324</v>
      </c>
      <c r="N2978" s="4">
        <v>1.8240740740740741E-2</v>
      </c>
      <c r="O2978" s="9">
        <v>1.8240740740740741E-2</v>
      </c>
      <c r="P2978">
        <v>-36</v>
      </c>
      <c r="Q2978">
        <v>-2.3376623376623398E-2</v>
      </c>
      <c r="R2978" t="s">
        <v>43</v>
      </c>
      <c r="S2978">
        <v>51</v>
      </c>
      <c r="T2978" t="s">
        <v>9188</v>
      </c>
      <c r="U2978" t="s">
        <v>4576</v>
      </c>
      <c r="V2978" t="s">
        <v>136</v>
      </c>
      <c r="W2978" t="s">
        <v>4579</v>
      </c>
      <c r="X2978" t="s">
        <v>9198</v>
      </c>
      <c r="Y2978" t="s">
        <v>9166</v>
      </c>
      <c r="Z2978" t="s">
        <v>47</v>
      </c>
      <c r="AA2978" t="s">
        <v>136</v>
      </c>
    </row>
    <row r="2979" spans="1:27" x14ac:dyDescent="0.25">
      <c r="A2979">
        <v>253</v>
      </c>
      <c r="B2979">
        <v>2978</v>
      </c>
      <c r="C2979" t="s">
        <v>7869</v>
      </c>
      <c r="D2979" t="s">
        <v>15</v>
      </c>
      <c r="E2979" t="s">
        <v>3536</v>
      </c>
      <c r="F2979" t="s">
        <v>298</v>
      </c>
      <c r="G2979" s="4" t="s">
        <v>186</v>
      </c>
      <c r="H2979" s="4">
        <v>3.6064814814814813E-2</v>
      </c>
      <c r="I2979" s="4">
        <v>4.0428240740740744E-2</v>
      </c>
      <c r="J2979" s="4">
        <v>3.6111111111111109E-3</v>
      </c>
      <c r="K2979" s="4">
        <v>1.7905092592592594E-2</v>
      </c>
      <c r="L2979" t="s">
        <v>7870</v>
      </c>
      <c r="M2979" t="s">
        <v>6014</v>
      </c>
      <c r="N2979" s="4">
        <v>1.8159722222222223E-2</v>
      </c>
      <c r="O2979" s="9">
        <v>1.8159722222222223E-2</v>
      </c>
      <c r="P2979">
        <v>-22</v>
      </c>
      <c r="Q2979">
        <v>-1.42210730446025E-2</v>
      </c>
      <c r="R2979" t="s">
        <v>23</v>
      </c>
      <c r="S2979">
        <v>51</v>
      </c>
      <c r="T2979" t="s">
        <v>9189</v>
      </c>
      <c r="U2979" t="s">
        <v>4576</v>
      </c>
      <c r="V2979" t="s">
        <v>105</v>
      </c>
      <c r="W2979" t="s">
        <v>4579</v>
      </c>
      <c r="X2979" t="s">
        <v>9198</v>
      </c>
      <c r="Y2979" t="s">
        <v>9166</v>
      </c>
      <c r="Z2979" t="s">
        <v>47</v>
      </c>
      <c r="AA2979" t="s">
        <v>155</v>
      </c>
    </row>
    <row r="2980" spans="1:27" x14ac:dyDescent="0.25">
      <c r="A2980">
        <v>4543</v>
      </c>
      <c r="B2980">
        <v>2979</v>
      </c>
      <c r="C2980" t="s">
        <v>3537</v>
      </c>
      <c r="D2980" t="s">
        <v>15</v>
      </c>
      <c r="E2980" t="s">
        <v>2832</v>
      </c>
      <c r="F2980" t="s">
        <v>82</v>
      </c>
      <c r="G2980" s="4" t="s">
        <v>135</v>
      </c>
      <c r="H2980" s="4">
        <v>3.6087962962962961E-2</v>
      </c>
      <c r="I2980" s="4">
        <v>4.2650462962962966E-2</v>
      </c>
      <c r="J2980" s="4">
        <v>3.6111111111111109E-3</v>
      </c>
      <c r="K2980" s="4">
        <v>1.7997685185185186E-2</v>
      </c>
      <c r="L2980" t="s">
        <v>6753</v>
      </c>
      <c r="M2980" t="s">
        <v>4685</v>
      </c>
      <c r="N2980" s="4">
        <v>1.8090277777777778E-2</v>
      </c>
      <c r="O2980" s="9">
        <v>1.8090277777777778E-2</v>
      </c>
      <c r="P2980">
        <v>-8</v>
      </c>
      <c r="Q2980">
        <v>-5.1446945337620597E-3</v>
      </c>
      <c r="R2980" t="s">
        <v>23</v>
      </c>
      <c r="S2980">
        <v>51</v>
      </c>
      <c r="T2980" t="s">
        <v>9188</v>
      </c>
      <c r="U2980" t="s">
        <v>4576</v>
      </c>
      <c r="V2980" t="s">
        <v>136</v>
      </c>
      <c r="W2980" t="s">
        <v>4579</v>
      </c>
      <c r="X2980" t="s">
        <v>9198</v>
      </c>
      <c r="Y2980" t="s">
        <v>9166</v>
      </c>
      <c r="Z2980" t="s">
        <v>47</v>
      </c>
      <c r="AA2980" t="s">
        <v>180</v>
      </c>
    </row>
    <row r="2981" spans="1:27" x14ac:dyDescent="0.25">
      <c r="A2981">
        <v>4130</v>
      </c>
      <c r="B2981">
        <v>2980</v>
      </c>
      <c r="C2981" t="s">
        <v>3538</v>
      </c>
      <c r="D2981" t="s">
        <v>15</v>
      </c>
      <c r="F2981" t="s">
        <v>1455</v>
      </c>
      <c r="G2981" s="4" t="s">
        <v>135</v>
      </c>
      <c r="H2981" s="4">
        <v>3.6087962962962961E-2</v>
      </c>
      <c r="I2981" s="4">
        <v>4.0150462962962964E-2</v>
      </c>
      <c r="J2981" s="4">
        <v>3.6111111111111109E-3</v>
      </c>
      <c r="K2981" s="4">
        <v>1.7905092592592594E-2</v>
      </c>
      <c r="L2981" t="s">
        <v>6753</v>
      </c>
      <c r="M2981" t="s">
        <v>6014</v>
      </c>
      <c r="N2981" s="4">
        <v>1.818287037037037E-2</v>
      </c>
      <c r="O2981" s="9">
        <v>1.818287037037037E-2</v>
      </c>
      <c r="P2981">
        <v>-24</v>
      </c>
      <c r="Q2981">
        <v>-1.5513897866839E-2</v>
      </c>
      <c r="R2981" t="s">
        <v>23</v>
      </c>
      <c r="S2981">
        <v>51</v>
      </c>
      <c r="T2981" t="s">
        <v>9188</v>
      </c>
      <c r="U2981" t="s">
        <v>4579</v>
      </c>
      <c r="V2981" t="s">
        <v>136</v>
      </c>
      <c r="W2981" t="s">
        <v>4579</v>
      </c>
      <c r="X2981" t="s">
        <v>9198</v>
      </c>
      <c r="Y2981" t="s">
        <v>9166</v>
      </c>
      <c r="Z2981" t="s">
        <v>47</v>
      </c>
      <c r="AA2981" t="s">
        <v>155</v>
      </c>
    </row>
    <row r="2982" spans="1:27" x14ac:dyDescent="0.25">
      <c r="A2982">
        <v>336</v>
      </c>
      <c r="B2982">
        <v>2981</v>
      </c>
      <c r="C2982" t="s">
        <v>3539</v>
      </c>
      <c r="D2982" t="s">
        <v>15</v>
      </c>
      <c r="E2982" t="s">
        <v>2051</v>
      </c>
      <c r="F2982" t="s">
        <v>82</v>
      </c>
      <c r="G2982" s="4" t="s">
        <v>1795</v>
      </c>
      <c r="H2982" s="4">
        <v>3.6099537037037034E-2</v>
      </c>
      <c r="I2982" s="4">
        <v>3.9768518518518516E-2</v>
      </c>
      <c r="J2982" s="4">
        <v>3.6111111111111109E-3</v>
      </c>
      <c r="K2982" s="4">
        <v>1.800925925925926E-2</v>
      </c>
      <c r="L2982" t="s">
        <v>9001</v>
      </c>
      <c r="M2982" t="s">
        <v>6446</v>
      </c>
      <c r="N2982" s="4">
        <v>1.8090277777777778E-2</v>
      </c>
      <c r="O2982" s="9">
        <v>1.8090277777777778E-2</v>
      </c>
      <c r="P2982">
        <v>-7</v>
      </c>
      <c r="Q2982">
        <v>-4.4987146529563002E-3</v>
      </c>
      <c r="R2982" t="s">
        <v>23</v>
      </c>
      <c r="S2982">
        <v>51</v>
      </c>
      <c r="T2982" t="s">
        <v>9189</v>
      </c>
      <c r="U2982" t="s">
        <v>4576</v>
      </c>
      <c r="V2982" t="s">
        <v>165</v>
      </c>
      <c r="W2982" t="s">
        <v>4579</v>
      </c>
      <c r="X2982" t="s">
        <v>9198</v>
      </c>
      <c r="Y2982" t="s">
        <v>9166</v>
      </c>
      <c r="Z2982" t="s">
        <v>47</v>
      </c>
      <c r="AA2982" t="s">
        <v>184</v>
      </c>
    </row>
    <row r="2983" spans="1:27" x14ac:dyDescent="0.25">
      <c r="A2983">
        <v>4167</v>
      </c>
      <c r="B2983">
        <v>2982</v>
      </c>
      <c r="C2983" t="s">
        <v>5076</v>
      </c>
      <c r="D2983" t="s">
        <v>15</v>
      </c>
      <c r="F2983" t="s">
        <v>82</v>
      </c>
      <c r="G2983" s="4" t="s">
        <v>135</v>
      </c>
      <c r="H2983" s="4">
        <v>3.6122685185185188E-2</v>
      </c>
      <c r="I2983" s="4">
        <v>4.0254629629629626E-2</v>
      </c>
      <c r="J2983" s="4">
        <v>3.6111111111111109E-3</v>
      </c>
      <c r="K2983" s="4">
        <v>1.7673611111111112E-2</v>
      </c>
      <c r="L2983" t="s">
        <v>5077</v>
      </c>
      <c r="M2983" t="s">
        <v>5078</v>
      </c>
      <c r="N2983" s="4">
        <v>1.8449074074074073E-2</v>
      </c>
      <c r="O2983" s="9">
        <v>1.8449074074074073E-2</v>
      </c>
      <c r="P2983">
        <v>-67</v>
      </c>
      <c r="Q2983">
        <v>-4.3876882776686298E-2</v>
      </c>
      <c r="R2983" t="s">
        <v>43</v>
      </c>
      <c r="S2983">
        <v>52</v>
      </c>
      <c r="T2983" t="s">
        <v>9188</v>
      </c>
      <c r="U2983" t="s">
        <v>4579</v>
      </c>
      <c r="V2983" t="s">
        <v>136</v>
      </c>
      <c r="W2983" t="s">
        <v>4579</v>
      </c>
      <c r="X2983" t="s">
        <v>9198</v>
      </c>
      <c r="Y2983" t="s">
        <v>9166</v>
      </c>
      <c r="Z2983" t="s">
        <v>47</v>
      </c>
      <c r="AA2983" t="s">
        <v>96</v>
      </c>
    </row>
    <row r="2984" spans="1:27" x14ac:dyDescent="0.25">
      <c r="A2984">
        <v>3483</v>
      </c>
      <c r="B2984">
        <v>2983</v>
      </c>
      <c r="C2984" t="s">
        <v>3540</v>
      </c>
      <c r="D2984" t="s">
        <v>15</v>
      </c>
      <c r="E2984" t="s">
        <v>3541</v>
      </c>
      <c r="F2984" t="s">
        <v>82</v>
      </c>
      <c r="G2984" s="4" t="s">
        <v>135</v>
      </c>
      <c r="H2984" s="4">
        <v>3.6122685185185188E-2</v>
      </c>
      <c r="I2984" s="4">
        <v>4.0254629629629626E-2</v>
      </c>
      <c r="J2984" s="4">
        <v>3.6111111111111109E-3</v>
      </c>
      <c r="K2984" s="4">
        <v>1.773148148148148E-2</v>
      </c>
      <c r="L2984" t="s">
        <v>5077</v>
      </c>
      <c r="M2984" t="s">
        <v>8189</v>
      </c>
      <c r="N2984" s="4">
        <v>1.8391203703703705E-2</v>
      </c>
      <c r="O2984" s="9">
        <v>1.8391203703703705E-2</v>
      </c>
      <c r="P2984">
        <v>-57</v>
      </c>
      <c r="Q2984">
        <v>-3.7206266318537899E-2</v>
      </c>
      <c r="R2984" t="s">
        <v>43</v>
      </c>
      <c r="S2984">
        <v>52</v>
      </c>
      <c r="T2984" t="s">
        <v>9188</v>
      </c>
      <c r="U2984" t="s">
        <v>4576</v>
      </c>
      <c r="V2984" t="s">
        <v>136</v>
      </c>
      <c r="W2984" t="s">
        <v>4579</v>
      </c>
      <c r="X2984" t="s">
        <v>9198</v>
      </c>
      <c r="Y2984" t="s">
        <v>9166</v>
      </c>
      <c r="Z2984" t="s">
        <v>47</v>
      </c>
      <c r="AA2984" t="s">
        <v>111</v>
      </c>
    </row>
    <row r="2985" spans="1:27" x14ac:dyDescent="0.25">
      <c r="A2985">
        <v>5025</v>
      </c>
      <c r="B2985">
        <v>2984</v>
      </c>
      <c r="C2985" t="s">
        <v>7010</v>
      </c>
      <c r="D2985" t="s">
        <v>15</v>
      </c>
      <c r="F2985" t="s">
        <v>1169</v>
      </c>
      <c r="G2985" s="4" t="s">
        <v>18</v>
      </c>
      <c r="H2985" s="4">
        <v>3.6134259259259262E-2</v>
      </c>
      <c r="I2985" s="4">
        <v>4.0023148148148148E-2</v>
      </c>
      <c r="J2985" s="4">
        <v>3.6111111111111109E-3</v>
      </c>
      <c r="K2985" s="4">
        <v>1.8078703703703704E-2</v>
      </c>
      <c r="L2985" t="s">
        <v>7011</v>
      </c>
      <c r="M2985" t="s">
        <v>4897</v>
      </c>
      <c r="N2985" s="4">
        <v>1.8055555555555554E-2</v>
      </c>
      <c r="O2985" s="9">
        <v>1.8055555555555554E-2</v>
      </c>
      <c r="P2985">
        <v>2</v>
      </c>
      <c r="Q2985">
        <v>1.2804097311139601E-3</v>
      </c>
      <c r="R2985" t="s">
        <v>23</v>
      </c>
      <c r="S2985">
        <v>52</v>
      </c>
      <c r="T2985" t="s">
        <v>9188</v>
      </c>
      <c r="U2985" t="s">
        <v>4579</v>
      </c>
      <c r="V2985" t="s">
        <v>105</v>
      </c>
      <c r="W2985" t="s">
        <v>4579</v>
      </c>
      <c r="X2985" t="s">
        <v>9198</v>
      </c>
      <c r="Y2985" t="s">
        <v>9166</v>
      </c>
      <c r="Z2985" t="s">
        <v>47</v>
      </c>
      <c r="AA2985" t="s">
        <v>9175</v>
      </c>
    </row>
    <row r="2986" spans="1:27" x14ac:dyDescent="0.25">
      <c r="A2986">
        <v>4184</v>
      </c>
      <c r="B2986">
        <v>2985</v>
      </c>
      <c r="C2986" t="s">
        <v>3542</v>
      </c>
      <c r="D2986" t="s">
        <v>15</v>
      </c>
      <c r="F2986" t="s">
        <v>82</v>
      </c>
      <c r="G2986" s="4" t="s">
        <v>30</v>
      </c>
      <c r="H2986" s="4">
        <v>3.6145833333333335E-2</v>
      </c>
      <c r="I2986" s="4">
        <v>4.0243055555555553E-2</v>
      </c>
      <c r="J2986" s="4">
        <v>3.6111111111111109E-3</v>
      </c>
      <c r="K2986" s="4">
        <v>1.7256944444444443E-2</v>
      </c>
      <c r="L2986" t="s">
        <v>4880</v>
      </c>
      <c r="M2986" t="s">
        <v>5041</v>
      </c>
      <c r="N2986" s="4">
        <v>1.8888888888888889E-2</v>
      </c>
      <c r="O2986" s="9">
        <v>1.8888888888888889E-2</v>
      </c>
      <c r="P2986">
        <v>-141</v>
      </c>
      <c r="Q2986">
        <v>-9.4567404426559407E-2</v>
      </c>
      <c r="R2986" t="s">
        <v>43</v>
      </c>
      <c r="S2986">
        <v>52</v>
      </c>
      <c r="T2986" t="s">
        <v>9188</v>
      </c>
      <c r="U2986" t="s">
        <v>4579</v>
      </c>
      <c r="V2986" t="s">
        <v>75</v>
      </c>
      <c r="W2986" t="s">
        <v>4579</v>
      </c>
      <c r="X2986" t="s">
        <v>9198</v>
      </c>
      <c r="Y2986" t="s">
        <v>9166</v>
      </c>
      <c r="Z2986" t="s">
        <v>47</v>
      </c>
      <c r="AA2986" t="s">
        <v>168</v>
      </c>
    </row>
    <row r="2987" spans="1:27" x14ac:dyDescent="0.25">
      <c r="A2987">
        <v>3459</v>
      </c>
      <c r="B2987">
        <v>2986</v>
      </c>
      <c r="C2987" t="s">
        <v>8544</v>
      </c>
      <c r="D2987" t="s">
        <v>15</v>
      </c>
      <c r="E2987" t="s">
        <v>2783</v>
      </c>
      <c r="F2987" t="s">
        <v>2886</v>
      </c>
      <c r="G2987" s="4" t="s">
        <v>18</v>
      </c>
      <c r="H2987" s="4">
        <v>3.6145833333333335E-2</v>
      </c>
      <c r="I2987" s="4">
        <v>4.040509259259259E-2</v>
      </c>
      <c r="J2987" s="4">
        <v>3.6111111111111109E-3</v>
      </c>
      <c r="K2987" s="4">
        <v>1.7905092592592594E-2</v>
      </c>
      <c r="L2987" t="s">
        <v>4880</v>
      </c>
      <c r="M2987" t="s">
        <v>6014</v>
      </c>
      <c r="N2987" s="4">
        <v>1.8240740740740741E-2</v>
      </c>
      <c r="O2987" s="9">
        <v>1.8240740740740741E-2</v>
      </c>
      <c r="P2987">
        <v>-29</v>
      </c>
      <c r="Q2987">
        <v>-1.87459599224305E-2</v>
      </c>
      <c r="R2987" t="s">
        <v>23</v>
      </c>
      <c r="S2987">
        <v>52</v>
      </c>
      <c r="T2987" t="s">
        <v>9188</v>
      </c>
      <c r="U2987" t="s">
        <v>4576</v>
      </c>
      <c r="V2987" t="s">
        <v>105</v>
      </c>
      <c r="W2987" t="s">
        <v>4579</v>
      </c>
      <c r="X2987" t="s">
        <v>9198</v>
      </c>
      <c r="Y2987" t="s">
        <v>9166</v>
      </c>
      <c r="Z2987" t="s">
        <v>47</v>
      </c>
      <c r="AA2987" t="s">
        <v>155</v>
      </c>
    </row>
    <row r="2988" spans="1:27" x14ac:dyDescent="0.25">
      <c r="A2988">
        <v>4756</v>
      </c>
      <c r="B2988">
        <v>2987</v>
      </c>
      <c r="C2988" t="s">
        <v>3543</v>
      </c>
      <c r="D2988" t="s">
        <v>15</v>
      </c>
      <c r="E2988" t="s">
        <v>2667</v>
      </c>
      <c r="F2988" t="s">
        <v>82</v>
      </c>
      <c r="G2988" s="4" t="s">
        <v>30</v>
      </c>
      <c r="H2988" s="4">
        <v>3.6145833333333335E-2</v>
      </c>
      <c r="I2988" s="4">
        <v>4.0150462962962964E-2</v>
      </c>
      <c r="J2988" s="4">
        <v>3.6111111111111109E-3</v>
      </c>
      <c r="K2988" s="4">
        <v>1.7812499999999998E-2</v>
      </c>
      <c r="L2988" t="s">
        <v>4880</v>
      </c>
      <c r="M2988" t="s">
        <v>6022</v>
      </c>
      <c r="N2988" s="4">
        <v>1.8333333333333333E-2</v>
      </c>
      <c r="O2988" s="9">
        <v>1.8333333333333333E-2</v>
      </c>
      <c r="P2988">
        <v>-45</v>
      </c>
      <c r="Q2988">
        <v>-2.9239766081871298E-2</v>
      </c>
      <c r="R2988" t="s">
        <v>43</v>
      </c>
      <c r="S2988">
        <v>52</v>
      </c>
      <c r="T2988" t="s">
        <v>9188</v>
      </c>
      <c r="U2988" t="s">
        <v>4576</v>
      </c>
      <c r="V2988" t="s">
        <v>75</v>
      </c>
      <c r="W2988" t="s">
        <v>4579</v>
      </c>
      <c r="X2988" t="s">
        <v>9198</v>
      </c>
      <c r="Y2988" t="s">
        <v>9166</v>
      </c>
      <c r="Z2988" t="s">
        <v>47</v>
      </c>
      <c r="AA2988" t="s">
        <v>131</v>
      </c>
    </row>
    <row r="2989" spans="1:27" x14ac:dyDescent="0.25">
      <c r="A2989">
        <v>4828</v>
      </c>
      <c r="B2989">
        <v>2988</v>
      </c>
      <c r="C2989" t="s">
        <v>4879</v>
      </c>
      <c r="D2989" t="s">
        <v>15</v>
      </c>
      <c r="F2989" t="s">
        <v>82</v>
      </c>
      <c r="G2989" s="4" t="s">
        <v>18</v>
      </c>
      <c r="H2989" s="4">
        <v>3.6145833333333335E-2</v>
      </c>
      <c r="I2989" s="4">
        <v>4.0231481481481479E-2</v>
      </c>
      <c r="J2989" s="4">
        <v>3.6111111111111109E-3</v>
      </c>
      <c r="K2989" s="4">
        <v>1.7384259259259259E-2</v>
      </c>
      <c r="L2989" t="s">
        <v>4880</v>
      </c>
      <c r="M2989" t="s">
        <v>4881</v>
      </c>
      <c r="N2989" s="4">
        <v>1.8761574074074073E-2</v>
      </c>
      <c r="O2989" s="9">
        <v>1.8761574074074073E-2</v>
      </c>
      <c r="P2989">
        <v>-119</v>
      </c>
      <c r="Q2989">
        <v>-7.9227696404793602E-2</v>
      </c>
      <c r="R2989" t="s">
        <v>43</v>
      </c>
      <c r="S2989">
        <v>52</v>
      </c>
      <c r="T2989" t="s">
        <v>9188</v>
      </c>
      <c r="U2989" t="s">
        <v>4579</v>
      </c>
      <c r="V2989" t="s">
        <v>105</v>
      </c>
      <c r="W2989" t="s">
        <v>4579</v>
      </c>
      <c r="X2989" t="s">
        <v>9198</v>
      </c>
      <c r="Y2989" t="s">
        <v>9166</v>
      </c>
      <c r="Z2989" t="s">
        <v>47</v>
      </c>
      <c r="AA2989" t="s">
        <v>9175</v>
      </c>
    </row>
    <row r="2990" spans="1:27" x14ac:dyDescent="0.25">
      <c r="A2990">
        <v>4033</v>
      </c>
      <c r="B2990">
        <v>2989</v>
      </c>
      <c r="C2990" t="s">
        <v>3544</v>
      </c>
      <c r="D2990" t="s">
        <v>15</v>
      </c>
      <c r="F2990" t="s">
        <v>2886</v>
      </c>
      <c r="G2990" s="4" t="s">
        <v>186</v>
      </c>
      <c r="H2990" s="4">
        <v>3.6157407407407409E-2</v>
      </c>
      <c r="I2990" s="4">
        <v>4.0416666666666663E-2</v>
      </c>
      <c r="J2990" s="4">
        <v>3.6111111111111109E-3</v>
      </c>
      <c r="K2990" s="4">
        <v>1.7962962962962962E-2</v>
      </c>
      <c r="L2990" t="s">
        <v>6422</v>
      </c>
      <c r="M2990" t="s">
        <v>6423</v>
      </c>
      <c r="N2990" s="4">
        <v>1.8194444444444444E-2</v>
      </c>
      <c r="O2990" s="9">
        <v>1.8194444444444444E-2</v>
      </c>
      <c r="P2990">
        <v>-20</v>
      </c>
      <c r="Q2990">
        <v>-1.28865979381443E-2</v>
      </c>
      <c r="R2990" t="s">
        <v>23</v>
      </c>
      <c r="S2990">
        <v>52</v>
      </c>
      <c r="T2990" t="s">
        <v>9189</v>
      </c>
      <c r="U2990" t="s">
        <v>4579</v>
      </c>
      <c r="V2990" t="s">
        <v>105</v>
      </c>
      <c r="W2990" t="s">
        <v>4579</v>
      </c>
      <c r="X2990" t="s">
        <v>9198</v>
      </c>
      <c r="Y2990" t="s">
        <v>9166</v>
      </c>
      <c r="Z2990" t="s">
        <v>47</v>
      </c>
      <c r="AA2990" t="s">
        <v>172</v>
      </c>
    </row>
    <row r="2991" spans="1:27" x14ac:dyDescent="0.25">
      <c r="A2991">
        <v>399</v>
      </c>
      <c r="B2991">
        <v>2990</v>
      </c>
      <c r="C2991" t="s">
        <v>7770</v>
      </c>
      <c r="D2991" t="s">
        <v>15</v>
      </c>
      <c r="E2991" t="s">
        <v>650</v>
      </c>
      <c r="F2991" t="s">
        <v>3545</v>
      </c>
      <c r="G2991" s="4" t="s">
        <v>1795</v>
      </c>
      <c r="H2991" s="4">
        <v>3.6157407407407409E-2</v>
      </c>
      <c r="I2991" s="4">
        <v>3.9745370370370368E-2</v>
      </c>
      <c r="J2991" s="4">
        <v>3.6111111111111109E-3</v>
      </c>
      <c r="K2991" s="4">
        <v>1.7615740740740741E-2</v>
      </c>
      <c r="L2991" t="s">
        <v>6422</v>
      </c>
      <c r="M2991" t="s">
        <v>7771</v>
      </c>
      <c r="N2991" s="4">
        <v>1.8541666666666668E-2</v>
      </c>
      <c r="O2991" s="9">
        <v>1.8541666666666668E-2</v>
      </c>
      <c r="P2991">
        <v>-80</v>
      </c>
      <c r="Q2991">
        <v>-5.2562417871222102E-2</v>
      </c>
      <c r="R2991" t="s">
        <v>43</v>
      </c>
      <c r="S2991">
        <v>52</v>
      </c>
      <c r="T2991" t="s">
        <v>9189</v>
      </c>
      <c r="U2991" t="s">
        <v>4576</v>
      </c>
      <c r="V2991" t="s">
        <v>165</v>
      </c>
      <c r="W2991" t="s">
        <v>4579</v>
      </c>
      <c r="X2991" t="s">
        <v>9198</v>
      </c>
      <c r="Y2991" t="s">
        <v>9166</v>
      </c>
      <c r="Z2991" t="s">
        <v>47</v>
      </c>
      <c r="AA2991" t="s">
        <v>83</v>
      </c>
    </row>
    <row r="2992" spans="1:27" x14ac:dyDescent="0.25">
      <c r="A2992">
        <v>1667</v>
      </c>
      <c r="B2992">
        <v>2991</v>
      </c>
      <c r="C2992" t="s">
        <v>3546</v>
      </c>
      <c r="D2992" t="s">
        <v>15</v>
      </c>
      <c r="F2992" t="s">
        <v>1058</v>
      </c>
      <c r="G2992" s="4" t="s">
        <v>18</v>
      </c>
      <c r="H2992" s="4">
        <v>3.6180555555555556E-2</v>
      </c>
      <c r="I2992" s="4">
        <v>4.0810185185185185E-2</v>
      </c>
      <c r="J2992" s="4">
        <v>3.6226851851851854E-3</v>
      </c>
      <c r="K2992" s="4">
        <v>1.8657407407407407E-2</v>
      </c>
      <c r="L2992" t="s">
        <v>7245</v>
      </c>
      <c r="M2992" t="s">
        <v>4901</v>
      </c>
      <c r="N2992" s="4">
        <v>1.7523148148148149E-2</v>
      </c>
      <c r="O2992" s="9">
        <v>1.7523148148148149E-2</v>
      </c>
      <c r="P2992">
        <v>98</v>
      </c>
      <c r="Q2992">
        <v>6.0794044665012398E-2</v>
      </c>
      <c r="R2992" t="s">
        <v>19</v>
      </c>
      <c r="S2992">
        <v>52</v>
      </c>
      <c r="T2992" t="s">
        <v>9188</v>
      </c>
      <c r="U2992" t="s">
        <v>4579</v>
      </c>
      <c r="V2992" t="s">
        <v>105</v>
      </c>
      <c r="W2992" t="s">
        <v>4579</v>
      </c>
      <c r="X2992" t="s">
        <v>9198</v>
      </c>
      <c r="Y2992" t="s">
        <v>9166</v>
      </c>
      <c r="Z2992" t="s">
        <v>47</v>
      </c>
      <c r="AA2992" t="s">
        <v>172</v>
      </c>
    </row>
    <row r="2993" spans="1:27" x14ac:dyDescent="0.25">
      <c r="A2993">
        <v>490</v>
      </c>
      <c r="B2993">
        <v>2992</v>
      </c>
      <c r="C2993" t="s">
        <v>1136</v>
      </c>
      <c r="D2993" t="s">
        <v>15</v>
      </c>
      <c r="E2993" t="s">
        <v>3547</v>
      </c>
      <c r="F2993" t="s">
        <v>82</v>
      </c>
      <c r="G2993" s="4" t="s">
        <v>135</v>
      </c>
      <c r="H2993" s="4">
        <v>3.619212962962963E-2</v>
      </c>
      <c r="I2993" s="4">
        <v>4.0347222222222222E-2</v>
      </c>
      <c r="J2993" s="4">
        <v>3.6226851851851854E-3</v>
      </c>
      <c r="K2993" s="4">
        <v>1.8171296296296297E-2</v>
      </c>
      <c r="L2993" t="s">
        <v>8190</v>
      </c>
      <c r="M2993" t="s">
        <v>7140</v>
      </c>
      <c r="N2993" s="4">
        <v>1.8020833333333333E-2</v>
      </c>
      <c r="O2993" s="9">
        <v>1.8020833333333333E-2</v>
      </c>
      <c r="P2993">
        <v>13</v>
      </c>
      <c r="Q2993">
        <v>8.2802547770700601E-3</v>
      </c>
      <c r="R2993" t="s">
        <v>23</v>
      </c>
      <c r="S2993">
        <v>52</v>
      </c>
      <c r="T2993" t="s">
        <v>9188</v>
      </c>
      <c r="U2993" t="s">
        <v>4576</v>
      </c>
      <c r="V2993" t="s">
        <v>136</v>
      </c>
      <c r="W2993" t="s">
        <v>4579</v>
      </c>
      <c r="X2993" t="s">
        <v>9198</v>
      </c>
      <c r="Y2993" t="s">
        <v>9166</v>
      </c>
      <c r="Z2993" t="s">
        <v>47</v>
      </c>
      <c r="AA2993" t="s">
        <v>40</v>
      </c>
    </row>
    <row r="2994" spans="1:27" x14ac:dyDescent="0.25">
      <c r="A2994">
        <v>3806</v>
      </c>
      <c r="B2994">
        <v>2993</v>
      </c>
      <c r="C2994" t="s">
        <v>3548</v>
      </c>
      <c r="D2994" t="s">
        <v>15</v>
      </c>
      <c r="E2994" t="s">
        <v>3549</v>
      </c>
      <c r="F2994" t="s">
        <v>3550</v>
      </c>
      <c r="G2994" s="4" t="s">
        <v>135</v>
      </c>
      <c r="H2994" s="4">
        <v>3.619212962962963E-2</v>
      </c>
      <c r="I2994" s="4">
        <v>4.2696759259259261E-2</v>
      </c>
      <c r="J2994" s="4">
        <v>3.6226851851851854E-3</v>
      </c>
      <c r="K2994" s="4">
        <v>1.7430555555555557E-2</v>
      </c>
      <c r="L2994" t="s">
        <v>8190</v>
      </c>
      <c r="M2994" t="s">
        <v>6408</v>
      </c>
      <c r="N2994" s="4">
        <v>1.8761574074074073E-2</v>
      </c>
      <c r="O2994" s="9">
        <v>1.8761574074074073E-2</v>
      </c>
      <c r="P2994">
        <v>-115</v>
      </c>
      <c r="Q2994">
        <v>-7.6361221779548502E-2</v>
      </c>
      <c r="R2994" t="s">
        <v>43</v>
      </c>
      <c r="S2994">
        <v>52</v>
      </c>
      <c r="T2994" t="s">
        <v>9188</v>
      </c>
      <c r="U2994" t="s">
        <v>4576</v>
      </c>
      <c r="V2994" t="s">
        <v>136</v>
      </c>
      <c r="W2994" t="s">
        <v>4579</v>
      </c>
      <c r="X2994" t="s">
        <v>9198</v>
      </c>
      <c r="Y2994" t="s">
        <v>9166</v>
      </c>
      <c r="Z2994" t="s">
        <v>47</v>
      </c>
      <c r="AA2994" t="s">
        <v>9179</v>
      </c>
    </row>
    <row r="2995" spans="1:27" x14ac:dyDescent="0.25">
      <c r="A2995">
        <v>4902</v>
      </c>
      <c r="B2995">
        <v>2994</v>
      </c>
      <c r="C2995" t="s">
        <v>8949</v>
      </c>
      <c r="D2995" t="s">
        <v>15</v>
      </c>
      <c r="E2995" t="s">
        <v>627</v>
      </c>
      <c r="F2995" t="s">
        <v>82</v>
      </c>
      <c r="G2995" s="4" t="s">
        <v>135</v>
      </c>
      <c r="H2995" s="4">
        <v>3.619212962962963E-2</v>
      </c>
      <c r="I2995" s="4">
        <v>4.0324074074074075E-2</v>
      </c>
      <c r="J2995" s="4">
        <v>3.6226851851851854E-3</v>
      </c>
      <c r="K2995" s="4">
        <v>1.8587962962962962E-2</v>
      </c>
      <c r="L2995" t="s">
        <v>8190</v>
      </c>
      <c r="M2995" t="s">
        <v>7661</v>
      </c>
      <c r="N2995" s="4">
        <v>1.7604166666666667E-2</v>
      </c>
      <c r="O2995" s="9">
        <v>1.7604166666666667E-2</v>
      </c>
      <c r="P2995">
        <v>85</v>
      </c>
      <c r="Q2995">
        <v>5.29265255292653E-2</v>
      </c>
      <c r="R2995" t="s">
        <v>19</v>
      </c>
      <c r="S2995">
        <v>52</v>
      </c>
      <c r="T2995" t="s">
        <v>9188</v>
      </c>
      <c r="U2995" t="s">
        <v>4576</v>
      </c>
      <c r="V2995" t="s">
        <v>136</v>
      </c>
      <c r="W2995" t="s">
        <v>4579</v>
      </c>
      <c r="X2995" t="s">
        <v>9198</v>
      </c>
      <c r="Y2995" t="s">
        <v>9166</v>
      </c>
      <c r="Z2995" t="s">
        <v>47</v>
      </c>
      <c r="AA2995" t="s">
        <v>152</v>
      </c>
    </row>
    <row r="2996" spans="1:27" x14ac:dyDescent="0.25">
      <c r="A2996">
        <v>4439</v>
      </c>
      <c r="B2996">
        <v>2995</v>
      </c>
      <c r="C2996" t="s">
        <v>3551</v>
      </c>
      <c r="D2996" t="s">
        <v>15</v>
      </c>
      <c r="E2996" t="s">
        <v>3552</v>
      </c>
      <c r="F2996" t="s">
        <v>82</v>
      </c>
      <c r="G2996" s="4" t="s">
        <v>207</v>
      </c>
      <c r="H2996" s="4">
        <v>3.619212962962963E-2</v>
      </c>
      <c r="I2996" s="4">
        <v>4.0289351851851854E-2</v>
      </c>
      <c r="J2996" s="4">
        <v>3.6226851851851854E-3</v>
      </c>
      <c r="K2996" s="4">
        <v>1.7974537037037035E-2</v>
      </c>
      <c r="L2996" t="s">
        <v>8190</v>
      </c>
      <c r="M2996" t="s">
        <v>6426</v>
      </c>
      <c r="N2996" s="4">
        <v>1.8217592592592594E-2</v>
      </c>
      <c r="O2996" s="9">
        <v>1.8217592592592594E-2</v>
      </c>
      <c r="P2996">
        <v>-21</v>
      </c>
      <c r="Q2996">
        <v>-1.35222150676111E-2</v>
      </c>
      <c r="R2996" t="s">
        <v>23</v>
      </c>
      <c r="S2996">
        <v>52</v>
      </c>
      <c r="T2996" t="s">
        <v>9188</v>
      </c>
      <c r="U2996" t="s">
        <v>4576</v>
      </c>
      <c r="V2996" t="s">
        <v>165</v>
      </c>
      <c r="W2996" t="s">
        <v>4579</v>
      </c>
      <c r="X2996" t="s">
        <v>9198</v>
      </c>
      <c r="Y2996" t="s">
        <v>9166</v>
      </c>
      <c r="Z2996" t="s">
        <v>47</v>
      </c>
      <c r="AA2996" t="s">
        <v>175</v>
      </c>
    </row>
    <row r="2997" spans="1:27" x14ac:dyDescent="0.25">
      <c r="A2997">
        <v>2890</v>
      </c>
      <c r="B2997">
        <v>2996</v>
      </c>
      <c r="C2997" t="s">
        <v>8545</v>
      </c>
      <c r="D2997" t="s">
        <v>15</v>
      </c>
      <c r="E2997" t="s">
        <v>1204</v>
      </c>
      <c r="F2997" t="s">
        <v>42</v>
      </c>
      <c r="G2997" s="4" t="s">
        <v>18</v>
      </c>
      <c r="H2997" s="4">
        <v>3.619212962962963E-2</v>
      </c>
      <c r="I2997" s="4">
        <v>4.0509259259259259E-2</v>
      </c>
      <c r="J2997" s="4">
        <v>3.6226851851851854E-3</v>
      </c>
      <c r="K2997" s="4">
        <v>1.8344907407407407E-2</v>
      </c>
      <c r="L2997" t="s">
        <v>8190</v>
      </c>
      <c r="M2997" t="s">
        <v>8543</v>
      </c>
      <c r="N2997" s="4">
        <v>1.7847222222222223E-2</v>
      </c>
      <c r="O2997" s="9">
        <v>1.7847222222222223E-2</v>
      </c>
      <c r="P2997">
        <v>43</v>
      </c>
      <c r="Q2997">
        <v>2.71293375394322E-2</v>
      </c>
      <c r="R2997" t="s">
        <v>19</v>
      </c>
      <c r="S2997">
        <v>52</v>
      </c>
      <c r="T2997" t="s">
        <v>9188</v>
      </c>
      <c r="U2997" t="s">
        <v>4576</v>
      </c>
      <c r="V2997" t="s">
        <v>105</v>
      </c>
      <c r="W2997" t="s">
        <v>4579</v>
      </c>
      <c r="X2997" t="s">
        <v>9198</v>
      </c>
      <c r="Y2997" t="s">
        <v>9166</v>
      </c>
      <c r="Z2997" t="s">
        <v>47</v>
      </c>
      <c r="AA2997" t="s">
        <v>91</v>
      </c>
    </row>
    <row r="2998" spans="1:27" x14ac:dyDescent="0.25">
      <c r="A2998">
        <v>1473</v>
      </c>
      <c r="B2998">
        <v>2997</v>
      </c>
      <c r="C2998" t="s">
        <v>3553</v>
      </c>
      <c r="D2998" t="s">
        <v>15</v>
      </c>
      <c r="F2998" t="s">
        <v>64</v>
      </c>
      <c r="G2998" s="4" t="s">
        <v>186</v>
      </c>
      <c r="H2998" s="4">
        <v>3.6203703703703703E-2</v>
      </c>
      <c r="I2998" s="4">
        <v>4.0636574074074075E-2</v>
      </c>
      <c r="J2998" s="4">
        <v>3.6226851851851854E-3</v>
      </c>
      <c r="K2998" s="4">
        <v>1.8206018518518517E-2</v>
      </c>
      <c r="L2998" t="s">
        <v>6027</v>
      </c>
      <c r="M2998" t="s">
        <v>6028</v>
      </c>
      <c r="N2998" s="4">
        <v>1.7997685185185186E-2</v>
      </c>
      <c r="O2998" s="9">
        <v>1.7997685185185186E-2</v>
      </c>
      <c r="P2998">
        <v>18</v>
      </c>
      <c r="Q2998">
        <v>1.1443102352193301E-2</v>
      </c>
      <c r="R2998" t="s">
        <v>23</v>
      </c>
      <c r="S2998">
        <v>52</v>
      </c>
      <c r="T2998" t="s">
        <v>9189</v>
      </c>
      <c r="U2998" t="s">
        <v>4579</v>
      </c>
      <c r="V2998" t="s">
        <v>105</v>
      </c>
      <c r="W2998" t="s">
        <v>4579</v>
      </c>
      <c r="X2998" t="s">
        <v>9198</v>
      </c>
      <c r="Y2998" t="s">
        <v>9166</v>
      </c>
      <c r="Z2998" t="s">
        <v>47</v>
      </c>
      <c r="AA2998" t="s">
        <v>51</v>
      </c>
    </row>
    <row r="2999" spans="1:27" x14ac:dyDescent="0.25">
      <c r="A2999">
        <v>596</v>
      </c>
      <c r="B2999">
        <v>2998</v>
      </c>
      <c r="C2999" t="s">
        <v>6424</v>
      </c>
      <c r="D2999" t="s">
        <v>15</v>
      </c>
      <c r="F2999" t="s">
        <v>1425</v>
      </c>
      <c r="G2999" s="4" t="s">
        <v>2283</v>
      </c>
      <c r="H2999" s="4">
        <v>3.6203703703703703E-2</v>
      </c>
      <c r="I2999" s="4">
        <v>3.9976851851851854E-2</v>
      </c>
      <c r="J2999" s="4">
        <v>3.6226851851851854E-3</v>
      </c>
      <c r="K2999" s="4">
        <v>1.7986111111111112E-2</v>
      </c>
      <c r="L2999" t="s">
        <v>6027</v>
      </c>
      <c r="M2999" t="s">
        <v>5088</v>
      </c>
      <c r="N2999" s="4">
        <v>1.8217592592592594E-2</v>
      </c>
      <c r="O2999" s="9">
        <v>1.8217592592592594E-2</v>
      </c>
      <c r="P2999">
        <v>-20</v>
      </c>
      <c r="Q2999">
        <v>-1.28700128700129E-2</v>
      </c>
      <c r="R2999" t="s">
        <v>23</v>
      </c>
      <c r="S2999">
        <v>52</v>
      </c>
      <c r="T2999" t="s">
        <v>9188</v>
      </c>
      <c r="U2999" t="s">
        <v>4579</v>
      </c>
      <c r="V2999" t="s">
        <v>9187</v>
      </c>
      <c r="W2999" t="s">
        <v>4579</v>
      </c>
      <c r="X2999" t="s">
        <v>9198</v>
      </c>
      <c r="Y2999" t="s">
        <v>9166</v>
      </c>
      <c r="Z2999" t="s">
        <v>47</v>
      </c>
      <c r="AA2999" t="s">
        <v>178</v>
      </c>
    </row>
    <row r="3000" spans="1:27" x14ac:dyDescent="0.25">
      <c r="A3000">
        <v>1203</v>
      </c>
      <c r="B3000">
        <v>2999</v>
      </c>
      <c r="C3000" t="s">
        <v>3554</v>
      </c>
      <c r="D3000" t="s">
        <v>15</v>
      </c>
      <c r="E3000" t="s">
        <v>2771</v>
      </c>
      <c r="F3000" t="s">
        <v>37</v>
      </c>
      <c r="G3000" s="4" t="s">
        <v>135</v>
      </c>
      <c r="H3000" s="4">
        <v>3.6203703703703703E-2</v>
      </c>
      <c r="I3000" s="4">
        <v>4.0636574074074075E-2</v>
      </c>
      <c r="J3000" s="4">
        <v>3.6226851851851854E-3</v>
      </c>
      <c r="K3000" s="4">
        <v>1.8194444444444444E-2</v>
      </c>
      <c r="L3000" t="s">
        <v>6027</v>
      </c>
      <c r="M3000" t="s">
        <v>7013</v>
      </c>
      <c r="N3000" s="4">
        <v>1.800925925925926E-2</v>
      </c>
      <c r="O3000" s="9">
        <v>1.800925925925926E-2</v>
      </c>
      <c r="P3000">
        <v>16</v>
      </c>
      <c r="Q3000">
        <v>1.01781170483461E-2</v>
      </c>
      <c r="R3000" t="s">
        <v>23</v>
      </c>
      <c r="S3000">
        <v>52</v>
      </c>
      <c r="T3000" t="s">
        <v>9188</v>
      </c>
      <c r="U3000" t="s">
        <v>4576</v>
      </c>
      <c r="V3000" t="s">
        <v>136</v>
      </c>
      <c r="W3000" t="s">
        <v>4579</v>
      </c>
      <c r="X3000" t="s">
        <v>9198</v>
      </c>
      <c r="Y3000" t="s">
        <v>9166</v>
      </c>
      <c r="Z3000" t="s">
        <v>47</v>
      </c>
      <c r="AA3000" t="s">
        <v>47</v>
      </c>
    </row>
    <row r="3001" spans="1:27" x14ac:dyDescent="0.25">
      <c r="A3001">
        <v>3285</v>
      </c>
      <c r="B3001">
        <v>3000</v>
      </c>
      <c r="C3001" t="s">
        <v>3555</v>
      </c>
      <c r="D3001" t="s">
        <v>15</v>
      </c>
      <c r="E3001" t="s">
        <v>1036</v>
      </c>
      <c r="F3001" t="s">
        <v>3556</v>
      </c>
      <c r="G3001" s="4" t="s">
        <v>186</v>
      </c>
      <c r="H3001" s="4">
        <v>3.6203703703703703E-2</v>
      </c>
      <c r="I3001" s="4">
        <v>3.9768518518518516E-2</v>
      </c>
      <c r="J3001" s="4">
        <v>3.6226851851851854E-3</v>
      </c>
      <c r="K3001" s="4">
        <v>1.7928240740740741E-2</v>
      </c>
      <c r="L3001" t="s">
        <v>6027</v>
      </c>
      <c r="M3001" t="s">
        <v>5599</v>
      </c>
      <c r="N3001" s="4">
        <v>1.8275462962962962E-2</v>
      </c>
      <c r="O3001" s="9">
        <v>1.8275462962962962E-2</v>
      </c>
      <c r="P3001">
        <v>-30</v>
      </c>
      <c r="Q3001">
        <v>-1.9367333763718499E-2</v>
      </c>
      <c r="R3001" t="s">
        <v>23</v>
      </c>
      <c r="S3001">
        <v>52</v>
      </c>
      <c r="T3001" t="s">
        <v>9189</v>
      </c>
      <c r="U3001" t="s">
        <v>4576</v>
      </c>
      <c r="V3001" t="s">
        <v>105</v>
      </c>
      <c r="W3001" t="s">
        <v>4579</v>
      </c>
      <c r="X3001" t="s">
        <v>9198</v>
      </c>
      <c r="Y3001" t="s">
        <v>9166</v>
      </c>
      <c r="Z3001" t="s">
        <v>47</v>
      </c>
      <c r="AA3001" t="s">
        <v>161</v>
      </c>
    </row>
    <row r="3002" spans="1:27" x14ac:dyDescent="0.25">
      <c r="A3002">
        <v>795</v>
      </c>
      <c r="B3002">
        <v>3001</v>
      </c>
      <c r="C3002" t="s">
        <v>3557</v>
      </c>
      <c r="D3002" t="s">
        <v>15</v>
      </c>
      <c r="E3002" t="s">
        <v>3558</v>
      </c>
      <c r="F3002" t="s">
        <v>82</v>
      </c>
      <c r="G3002" s="4" t="s">
        <v>135</v>
      </c>
      <c r="H3002" s="4">
        <v>3.6215277777777777E-2</v>
      </c>
      <c r="I3002" s="4">
        <v>4.2824074074074077E-2</v>
      </c>
      <c r="J3002" s="4">
        <v>3.6226851851851854E-3</v>
      </c>
      <c r="K3002" s="4">
        <v>1.8171296296296297E-2</v>
      </c>
      <c r="L3002" t="s">
        <v>8950</v>
      </c>
      <c r="M3002" t="s">
        <v>7140</v>
      </c>
      <c r="N3002" s="4">
        <v>1.804398148148148E-2</v>
      </c>
      <c r="O3002" s="9">
        <v>1.804398148148148E-2</v>
      </c>
      <c r="P3002">
        <v>11</v>
      </c>
      <c r="Q3002">
        <v>7.0063694267515899E-3</v>
      </c>
      <c r="R3002" t="s">
        <v>23</v>
      </c>
      <c r="S3002">
        <v>52</v>
      </c>
      <c r="T3002" t="s">
        <v>9188</v>
      </c>
      <c r="U3002" t="s">
        <v>4576</v>
      </c>
      <c r="V3002" t="s">
        <v>136</v>
      </c>
      <c r="W3002" t="s">
        <v>4579</v>
      </c>
      <c r="X3002" t="s">
        <v>9198</v>
      </c>
      <c r="Y3002" t="s">
        <v>9166</v>
      </c>
      <c r="Z3002" t="s">
        <v>47</v>
      </c>
      <c r="AA3002" t="s">
        <v>40</v>
      </c>
    </row>
    <row r="3003" spans="1:27" x14ac:dyDescent="0.25">
      <c r="A3003">
        <v>798</v>
      </c>
      <c r="B3003">
        <v>3002</v>
      </c>
      <c r="C3003" t="s">
        <v>8019</v>
      </c>
      <c r="D3003" t="s">
        <v>15</v>
      </c>
      <c r="E3003" t="s">
        <v>544</v>
      </c>
      <c r="F3003" t="s">
        <v>319</v>
      </c>
      <c r="G3003" s="4" t="s">
        <v>1011</v>
      </c>
      <c r="H3003" s="4">
        <v>3.622685185185185E-2</v>
      </c>
      <c r="I3003" s="4">
        <v>4.0474537037037038E-2</v>
      </c>
      <c r="J3003" s="4">
        <v>3.6226851851851854E-3</v>
      </c>
      <c r="K3003" s="4">
        <v>1.7800925925925925E-2</v>
      </c>
      <c r="L3003" t="s">
        <v>5216</v>
      </c>
      <c r="M3003" t="s">
        <v>5327</v>
      </c>
      <c r="N3003" s="4">
        <v>1.8425925925925925E-2</v>
      </c>
      <c r="O3003" s="9">
        <v>1.8425925925925925E-2</v>
      </c>
      <c r="P3003">
        <v>-54</v>
      </c>
      <c r="Q3003">
        <v>-3.5110533159947999E-2</v>
      </c>
      <c r="R3003" t="s">
        <v>43</v>
      </c>
      <c r="S3003">
        <v>52</v>
      </c>
      <c r="T3003" t="s">
        <v>9189</v>
      </c>
      <c r="U3003" t="s">
        <v>4576</v>
      </c>
      <c r="V3003" t="s">
        <v>136</v>
      </c>
      <c r="W3003" t="s">
        <v>4579</v>
      </c>
      <c r="X3003" t="s">
        <v>9198</v>
      </c>
      <c r="Y3003" t="s">
        <v>9166</v>
      </c>
      <c r="Z3003" t="s">
        <v>47</v>
      </c>
      <c r="AA3003" t="s">
        <v>128</v>
      </c>
    </row>
    <row r="3004" spans="1:27" x14ac:dyDescent="0.25">
      <c r="A3004">
        <v>648</v>
      </c>
      <c r="B3004">
        <v>3003</v>
      </c>
      <c r="C3004" t="s">
        <v>3559</v>
      </c>
      <c r="D3004" t="s">
        <v>15</v>
      </c>
      <c r="F3004" t="s">
        <v>963</v>
      </c>
      <c r="G3004" s="4" t="s">
        <v>18</v>
      </c>
      <c r="H3004" s="4">
        <v>3.622685185185185E-2</v>
      </c>
      <c r="I3004" s="4">
        <v>4.2858796296296298E-2</v>
      </c>
      <c r="J3004" s="4">
        <v>3.6226851851851854E-3</v>
      </c>
      <c r="K3004" s="4">
        <v>1.7858796296296296E-2</v>
      </c>
      <c r="L3004" t="s">
        <v>5216</v>
      </c>
      <c r="M3004" t="s">
        <v>6010</v>
      </c>
      <c r="N3004" s="4">
        <v>1.8368055555555554E-2</v>
      </c>
      <c r="O3004" s="9">
        <v>1.8368055555555554E-2</v>
      </c>
      <c r="P3004">
        <v>-44</v>
      </c>
      <c r="Q3004">
        <v>-2.85158781594297E-2</v>
      </c>
      <c r="R3004" t="s">
        <v>43</v>
      </c>
      <c r="S3004">
        <v>52</v>
      </c>
      <c r="T3004" t="s">
        <v>9188</v>
      </c>
      <c r="U3004" t="s">
        <v>4579</v>
      </c>
      <c r="V3004" t="s">
        <v>105</v>
      </c>
      <c r="W3004" t="s">
        <v>4579</v>
      </c>
      <c r="X3004" t="s">
        <v>9198</v>
      </c>
      <c r="Y3004" t="s">
        <v>9166</v>
      </c>
      <c r="Z3004" t="s">
        <v>47</v>
      </c>
      <c r="AA3004" t="s">
        <v>144</v>
      </c>
    </row>
    <row r="3005" spans="1:27" x14ac:dyDescent="0.25">
      <c r="A3005">
        <v>2945</v>
      </c>
      <c r="B3005">
        <v>3004</v>
      </c>
      <c r="C3005" t="s">
        <v>5215</v>
      </c>
      <c r="D3005" t="s">
        <v>15</v>
      </c>
      <c r="F3005" t="s">
        <v>82</v>
      </c>
      <c r="G3005" s="4" t="s">
        <v>186</v>
      </c>
      <c r="H3005" s="4">
        <v>3.622685185185185E-2</v>
      </c>
      <c r="I3005" s="4">
        <v>4.0393518518518516E-2</v>
      </c>
      <c r="J3005" s="4">
        <v>3.6226851851851854E-3</v>
      </c>
      <c r="K3005" s="4">
        <v>1.8136574074074076E-2</v>
      </c>
      <c r="L3005" t="s">
        <v>5216</v>
      </c>
      <c r="M3005" t="s">
        <v>5070</v>
      </c>
      <c r="N3005" s="4">
        <v>1.8090277777777778E-2</v>
      </c>
      <c r="O3005" s="9">
        <v>1.8090277777777778E-2</v>
      </c>
      <c r="P3005">
        <v>4</v>
      </c>
      <c r="Q3005">
        <v>2.55264837268666E-3</v>
      </c>
      <c r="R3005" t="s">
        <v>23</v>
      </c>
      <c r="S3005">
        <v>52</v>
      </c>
      <c r="T3005" t="s">
        <v>9189</v>
      </c>
      <c r="U3005" t="s">
        <v>4579</v>
      </c>
      <c r="V3005" t="s">
        <v>105</v>
      </c>
      <c r="W3005" t="s">
        <v>4579</v>
      </c>
      <c r="X3005" t="s">
        <v>9198</v>
      </c>
      <c r="Y3005" t="s">
        <v>9166</v>
      </c>
      <c r="Z3005" t="s">
        <v>47</v>
      </c>
      <c r="AA3005" t="s">
        <v>9173</v>
      </c>
    </row>
    <row r="3006" spans="1:27" x14ac:dyDescent="0.25">
      <c r="A3006">
        <v>2596</v>
      </c>
      <c r="B3006">
        <v>3005</v>
      </c>
      <c r="C3006" t="s">
        <v>3560</v>
      </c>
      <c r="D3006" t="s">
        <v>15</v>
      </c>
      <c r="E3006" t="s">
        <v>1685</v>
      </c>
      <c r="F3006" t="s">
        <v>1778</v>
      </c>
      <c r="G3006" s="4" t="s">
        <v>186</v>
      </c>
      <c r="H3006" s="4">
        <v>3.622685185185185E-2</v>
      </c>
      <c r="I3006" s="4">
        <v>0.04</v>
      </c>
      <c r="J3006" s="4">
        <v>3.6226851851851854E-3</v>
      </c>
      <c r="K3006" s="4">
        <v>1.7766203703703704E-2</v>
      </c>
      <c r="L3006" t="s">
        <v>5216</v>
      </c>
      <c r="M3006" t="s">
        <v>5072</v>
      </c>
      <c r="N3006" s="4">
        <v>1.846064814814815E-2</v>
      </c>
      <c r="O3006" s="9">
        <v>1.846064814814815E-2</v>
      </c>
      <c r="P3006">
        <v>-60</v>
      </c>
      <c r="Q3006">
        <v>-3.9087947882736201E-2</v>
      </c>
      <c r="R3006" t="s">
        <v>43</v>
      </c>
      <c r="S3006">
        <v>52</v>
      </c>
      <c r="T3006" t="s">
        <v>9189</v>
      </c>
      <c r="U3006" t="s">
        <v>4576</v>
      </c>
      <c r="V3006" t="s">
        <v>105</v>
      </c>
      <c r="W3006" t="s">
        <v>4579</v>
      </c>
      <c r="X3006" t="s">
        <v>9198</v>
      </c>
      <c r="Y3006" t="s">
        <v>9166</v>
      </c>
      <c r="Z3006" t="s">
        <v>47</v>
      </c>
      <c r="AA3006" t="s">
        <v>119</v>
      </c>
    </row>
    <row r="3007" spans="1:27" x14ac:dyDescent="0.25">
      <c r="A3007">
        <v>1304</v>
      </c>
      <c r="B3007">
        <v>3006</v>
      </c>
      <c r="C3007" t="s">
        <v>6425</v>
      </c>
      <c r="D3007" t="s">
        <v>15</v>
      </c>
      <c r="F3007" t="s">
        <v>1999</v>
      </c>
      <c r="G3007" s="4" t="s">
        <v>1054</v>
      </c>
      <c r="H3007" s="4">
        <v>3.622685185185185E-2</v>
      </c>
      <c r="I3007" s="4">
        <v>4.0196759259259258E-2</v>
      </c>
      <c r="J3007" s="4">
        <v>3.6226851851851854E-3</v>
      </c>
      <c r="K3007" s="4">
        <v>1.7974537037037035E-2</v>
      </c>
      <c r="L3007" t="s">
        <v>5216</v>
      </c>
      <c r="M3007" t="s">
        <v>6426</v>
      </c>
      <c r="N3007" s="4">
        <v>1.8252314814814815E-2</v>
      </c>
      <c r="O3007" s="9">
        <v>1.8252314814814815E-2</v>
      </c>
      <c r="P3007">
        <v>-24</v>
      </c>
      <c r="Q3007">
        <v>-1.5453960077269799E-2</v>
      </c>
      <c r="R3007" t="s">
        <v>23</v>
      </c>
      <c r="S3007">
        <v>52</v>
      </c>
      <c r="T3007" t="s">
        <v>9188</v>
      </c>
      <c r="U3007" t="s">
        <v>4579</v>
      </c>
      <c r="V3007" t="s">
        <v>195</v>
      </c>
      <c r="W3007" t="s">
        <v>4579</v>
      </c>
      <c r="X3007" t="s">
        <v>9198</v>
      </c>
      <c r="Y3007" t="s">
        <v>9166</v>
      </c>
      <c r="Z3007" t="s">
        <v>47</v>
      </c>
      <c r="AA3007" t="s">
        <v>175</v>
      </c>
    </row>
    <row r="3008" spans="1:27" x14ac:dyDescent="0.25">
      <c r="A3008">
        <v>624</v>
      </c>
      <c r="B3008">
        <v>3007</v>
      </c>
      <c r="C3008" t="s">
        <v>3561</v>
      </c>
      <c r="D3008" t="s">
        <v>15</v>
      </c>
      <c r="E3008" t="s">
        <v>2429</v>
      </c>
      <c r="F3008" t="s">
        <v>27</v>
      </c>
      <c r="G3008" s="4" t="s">
        <v>186</v>
      </c>
      <c r="H3008" s="4">
        <v>3.6238425925925924E-2</v>
      </c>
      <c r="I3008" s="4">
        <v>4.0243055555555553E-2</v>
      </c>
      <c r="J3008" s="4">
        <v>3.6226851851851854E-3</v>
      </c>
      <c r="K3008" s="4">
        <v>1.7766203703703704E-2</v>
      </c>
      <c r="L3008" t="s">
        <v>5336</v>
      </c>
      <c r="M3008" t="s">
        <v>5072</v>
      </c>
      <c r="N3008" s="4">
        <v>1.8472222222222223E-2</v>
      </c>
      <c r="O3008" s="9">
        <v>1.8472222222222223E-2</v>
      </c>
      <c r="P3008">
        <v>-61</v>
      </c>
      <c r="Q3008">
        <v>-3.97394136807818E-2</v>
      </c>
      <c r="R3008" t="s">
        <v>43</v>
      </c>
      <c r="S3008">
        <v>52</v>
      </c>
      <c r="T3008" t="s">
        <v>9189</v>
      </c>
      <c r="U3008" t="s">
        <v>4576</v>
      </c>
      <c r="V3008" t="s">
        <v>105</v>
      </c>
      <c r="W3008" t="s">
        <v>4579</v>
      </c>
      <c r="X3008" t="s">
        <v>9198</v>
      </c>
      <c r="Y3008" t="s">
        <v>9166</v>
      </c>
      <c r="Z3008" t="s">
        <v>47</v>
      </c>
      <c r="AA3008" t="s">
        <v>119</v>
      </c>
    </row>
    <row r="3009" spans="1:27" x14ac:dyDescent="0.25">
      <c r="A3009">
        <v>304</v>
      </c>
      <c r="B3009">
        <v>3008</v>
      </c>
      <c r="C3009" t="s">
        <v>6427</v>
      </c>
      <c r="D3009" t="s">
        <v>15</v>
      </c>
      <c r="F3009" t="s">
        <v>1112</v>
      </c>
      <c r="G3009" s="4" t="s">
        <v>1795</v>
      </c>
      <c r="H3009" s="4">
        <v>3.6238425925925924E-2</v>
      </c>
      <c r="I3009" s="4">
        <v>4.0451388888888891E-2</v>
      </c>
      <c r="J3009" s="4">
        <v>3.6226851851851854E-3</v>
      </c>
      <c r="K3009" s="4">
        <v>1.7962962962962962E-2</v>
      </c>
      <c r="L3009" t="s">
        <v>5336</v>
      </c>
      <c r="M3009" t="s">
        <v>6423</v>
      </c>
      <c r="N3009" s="4">
        <v>1.8275462962962962E-2</v>
      </c>
      <c r="O3009" s="9">
        <v>1.8275462962962962E-2</v>
      </c>
      <c r="P3009">
        <v>-27</v>
      </c>
      <c r="Q3009">
        <v>-1.7396907216494801E-2</v>
      </c>
      <c r="R3009" t="s">
        <v>23</v>
      </c>
      <c r="S3009">
        <v>52</v>
      </c>
      <c r="T3009" t="s">
        <v>9189</v>
      </c>
      <c r="U3009" t="s">
        <v>4579</v>
      </c>
      <c r="V3009" t="s">
        <v>165</v>
      </c>
      <c r="W3009" t="s">
        <v>4579</v>
      </c>
      <c r="X3009" t="s">
        <v>9198</v>
      </c>
      <c r="Y3009" t="s">
        <v>9166</v>
      </c>
      <c r="Z3009" t="s">
        <v>47</v>
      </c>
      <c r="AA3009" t="s">
        <v>172</v>
      </c>
    </row>
    <row r="3010" spans="1:27" x14ac:dyDescent="0.25">
      <c r="A3010">
        <v>905</v>
      </c>
      <c r="B3010">
        <v>3009</v>
      </c>
      <c r="C3010" t="s">
        <v>3562</v>
      </c>
      <c r="D3010" t="s">
        <v>15</v>
      </c>
      <c r="F3010" t="s">
        <v>82</v>
      </c>
      <c r="G3010" s="4" t="s">
        <v>1054</v>
      </c>
      <c r="H3010" s="4">
        <v>3.6238425925925924E-2</v>
      </c>
      <c r="I3010" s="4">
        <v>4.0706018518518516E-2</v>
      </c>
      <c r="J3010" s="4">
        <v>3.6226851851851854E-3</v>
      </c>
      <c r="K3010" s="4">
        <v>1.8240740740740741E-2</v>
      </c>
      <c r="L3010" t="s">
        <v>5336</v>
      </c>
      <c r="M3010" t="s">
        <v>5337</v>
      </c>
      <c r="N3010" s="4">
        <v>1.7997685185185186E-2</v>
      </c>
      <c r="O3010" s="9">
        <v>1.7997685185185186E-2</v>
      </c>
      <c r="P3010">
        <v>21</v>
      </c>
      <c r="Q3010">
        <v>1.3324873096446701E-2</v>
      </c>
      <c r="R3010" t="s">
        <v>23</v>
      </c>
      <c r="S3010">
        <v>52</v>
      </c>
      <c r="T3010" t="s">
        <v>9188</v>
      </c>
      <c r="U3010" t="s">
        <v>4579</v>
      </c>
      <c r="V3010" t="s">
        <v>195</v>
      </c>
      <c r="W3010" t="s">
        <v>4579</v>
      </c>
      <c r="X3010" t="s">
        <v>9198</v>
      </c>
      <c r="Y3010" t="s">
        <v>9166</v>
      </c>
      <c r="Z3010" t="s">
        <v>47</v>
      </c>
      <c r="AA3010" t="s">
        <v>62</v>
      </c>
    </row>
    <row r="3011" spans="1:27" x14ac:dyDescent="0.25">
      <c r="A3011">
        <v>4776</v>
      </c>
      <c r="B3011">
        <v>3010</v>
      </c>
      <c r="C3011" t="s">
        <v>5079</v>
      </c>
      <c r="D3011" t="s">
        <v>15</v>
      </c>
      <c r="F3011" t="s">
        <v>82</v>
      </c>
      <c r="G3011" s="4" t="s">
        <v>135</v>
      </c>
      <c r="H3011" s="4">
        <v>3.6249999999999998E-2</v>
      </c>
      <c r="I3011" s="4">
        <v>4.2812500000000003E-2</v>
      </c>
      <c r="J3011" s="4">
        <v>3.6226851851851854E-3</v>
      </c>
      <c r="K3011" s="4">
        <v>1.8136574074074076E-2</v>
      </c>
      <c r="L3011" t="s">
        <v>5080</v>
      </c>
      <c r="M3011" t="s">
        <v>5070</v>
      </c>
      <c r="N3011" s="4">
        <v>1.8113425925925925E-2</v>
      </c>
      <c r="O3011" s="9">
        <v>1.8113425925925925E-2</v>
      </c>
      <c r="P3011">
        <v>2</v>
      </c>
      <c r="Q3011">
        <v>1.27632418634333E-3</v>
      </c>
      <c r="R3011" t="s">
        <v>23</v>
      </c>
      <c r="S3011">
        <v>52</v>
      </c>
      <c r="T3011" t="s">
        <v>9188</v>
      </c>
      <c r="U3011" t="s">
        <v>4579</v>
      </c>
      <c r="V3011" t="s">
        <v>136</v>
      </c>
      <c r="W3011" t="s">
        <v>4579</v>
      </c>
      <c r="X3011" t="s">
        <v>9198</v>
      </c>
      <c r="Y3011" t="s">
        <v>9166</v>
      </c>
      <c r="Z3011" t="s">
        <v>47</v>
      </c>
      <c r="AA3011" t="s">
        <v>9173</v>
      </c>
    </row>
    <row r="3012" spans="1:27" x14ac:dyDescent="0.25">
      <c r="A3012">
        <v>3109</v>
      </c>
      <c r="B3012">
        <v>3011</v>
      </c>
      <c r="C3012" t="s">
        <v>3563</v>
      </c>
      <c r="D3012" t="s">
        <v>15</v>
      </c>
      <c r="F3012" t="s">
        <v>808</v>
      </c>
      <c r="G3012" s="4" t="s">
        <v>207</v>
      </c>
      <c r="H3012" s="4">
        <v>3.6261574074074071E-2</v>
      </c>
      <c r="I3012" s="4">
        <v>3.7499999999999999E-2</v>
      </c>
      <c r="J3012" s="4">
        <v>3.6226851851851854E-3</v>
      </c>
      <c r="K3012" s="4">
        <v>1.7974537037037035E-2</v>
      </c>
      <c r="L3012" t="s">
        <v>6428</v>
      </c>
      <c r="M3012" t="s">
        <v>6426</v>
      </c>
      <c r="N3012" s="4">
        <v>1.8287037037037036E-2</v>
      </c>
      <c r="O3012" s="9">
        <v>1.8287037037037036E-2</v>
      </c>
      <c r="P3012">
        <v>-27</v>
      </c>
      <c r="Q3012">
        <v>-1.73857050869285E-2</v>
      </c>
      <c r="R3012" t="s">
        <v>23</v>
      </c>
      <c r="S3012">
        <v>52</v>
      </c>
      <c r="T3012" t="s">
        <v>9188</v>
      </c>
      <c r="U3012" t="s">
        <v>4579</v>
      </c>
      <c r="V3012" t="s">
        <v>165</v>
      </c>
      <c r="W3012" t="s">
        <v>4579</v>
      </c>
      <c r="X3012" t="s">
        <v>9198</v>
      </c>
      <c r="Y3012" t="s">
        <v>9166</v>
      </c>
      <c r="Z3012" t="s">
        <v>47</v>
      </c>
      <c r="AA3012" t="s">
        <v>175</v>
      </c>
    </row>
    <row r="3013" spans="1:27" x14ac:dyDescent="0.25">
      <c r="A3013">
        <v>5222</v>
      </c>
      <c r="B3013">
        <v>3012</v>
      </c>
      <c r="C3013" t="s">
        <v>8951</v>
      </c>
      <c r="D3013" t="s">
        <v>15</v>
      </c>
      <c r="E3013" t="s">
        <v>3564</v>
      </c>
      <c r="F3013" t="s">
        <v>82</v>
      </c>
      <c r="G3013" s="4" t="s">
        <v>135</v>
      </c>
      <c r="H3013" s="4">
        <v>3.6284722222222225E-2</v>
      </c>
      <c r="I3013" s="4">
        <v>4.0393518518518516E-2</v>
      </c>
      <c r="J3013" s="4">
        <v>3.6342592592592594E-3</v>
      </c>
      <c r="K3013" s="4">
        <v>1.7696759259259259E-2</v>
      </c>
      <c r="L3013" t="s">
        <v>7246</v>
      </c>
      <c r="M3013" t="s">
        <v>6012</v>
      </c>
      <c r="N3013" s="4">
        <v>1.8587962962962962E-2</v>
      </c>
      <c r="O3013" s="9">
        <v>1.8587962962962962E-2</v>
      </c>
      <c r="P3013">
        <v>-77</v>
      </c>
      <c r="Q3013">
        <v>-5.0359712230215799E-2</v>
      </c>
      <c r="R3013" t="s">
        <v>43</v>
      </c>
      <c r="S3013">
        <v>52</v>
      </c>
      <c r="T3013" t="s">
        <v>9188</v>
      </c>
      <c r="U3013" t="s">
        <v>4576</v>
      </c>
      <c r="V3013" t="s">
        <v>136</v>
      </c>
      <c r="W3013" t="s">
        <v>4579</v>
      </c>
      <c r="X3013" t="s">
        <v>9198</v>
      </c>
      <c r="Y3013" t="s">
        <v>9166</v>
      </c>
      <c r="Z3013" t="s">
        <v>47</v>
      </c>
      <c r="AA3013" t="s">
        <v>101</v>
      </c>
    </row>
    <row r="3014" spans="1:27" x14ac:dyDescent="0.25">
      <c r="A3014">
        <v>585</v>
      </c>
      <c r="B3014">
        <v>3013</v>
      </c>
      <c r="C3014" t="s">
        <v>3565</v>
      </c>
      <c r="D3014" t="s">
        <v>15</v>
      </c>
      <c r="F3014" t="s">
        <v>729</v>
      </c>
      <c r="G3014" s="4" t="s">
        <v>18</v>
      </c>
      <c r="H3014" s="4">
        <v>3.6284722222222225E-2</v>
      </c>
      <c r="I3014" s="4">
        <v>4.0821759259259259E-2</v>
      </c>
      <c r="J3014" s="4">
        <v>3.6342592592592594E-3</v>
      </c>
      <c r="K3014" s="4">
        <v>1.8796296296296297E-2</v>
      </c>
      <c r="L3014" t="s">
        <v>7246</v>
      </c>
      <c r="M3014" t="s">
        <v>7247</v>
      </c>
      <c r="N3014" s="4">
        <v>1.7488425925925925E-2</v>
      </c>
      <c r="O3014" s="9">
        <v>1.7488425925925925E-2</v>
      </c>
      <c r="P3014">
        <v>113</v>
      </c>
      <c r="Q3014">
        <v>6.9581280788177297E-2</v>
      </c>
      <c r="R3014" t="s">
        <v>19</v>
      </c>
      <c r="S3014">
        <v>52</v>
      </c>
      <c r="T3014" t="s">
        <v>9188</v>
      </c>
      <c r="U3014" t="s">
        <v>4579</v>
      </c>
      <c r="V3014" t="s">
        <v>105</v>
      </c>
      <c r="W3014" t="s">
        <v>4579</v>
      </c>
      <c r="X3014" t="s">
        <v>9198</v>
      </c>
      <c r="Y3014" t="s">
        <v>9166</v>
      </c>
      <c r="Z3014" t="s">
        <v>47</v>
      </c>
      <c r="AA3014" t="s">
        <v>9172</v>
      </c>
    </row>
    <row r="3015" spans="1:27" x14ac:dyDescent="0.25">
      <c r="A3015">
        <v>2788</v>
      </c>
      <c r="B3015">
        <v>3014</v>
      </c>
      <c r="C3015" t="s">
        <v>5565</v>
      </c>
      <c r="D3015" t="s">
        <v>15</v>
      </c>
      <c r="F3015" t="s">
        <v>82</v>
      </c>
      <c r="G3015" s="4" t="s">
        <v>207</v>
      </c>
      <c r="H3015" s="4">
        <v>3.6307870370370372E-2</v>
      </c>
      <c r="I3015" s="4">
        <v>4.0335648148148148E-2</v>
      </c>
      <c r="J3015" s="4">
        <v>3.6342592592592594E-3</v>
      </c>
      <c r="K3015" s="4">
        <v>1.7777777777777778E-2</v>
      </c>
      <c r="L3015" t="s">
        <v>5566</v>
      </c>
      <c r="M3015" t="s">
        <v>5567</v>
      </c>
      <c r="N3015" s="4">
        <v>1.8530092592592591E-2</v>
      </c>
      <c r="O3015" s="9">
        <v>1.8530092592592591E-2</v>
      </c>
      <c r="P3015">
        <v>-65</v>
      </c>
      <c r="Q3015">
        <v>-4.2317708333333301E-2</v>
      </c>
      <c r="R3015" t="s">
        <v>43</v>
      </c>
      <c r="S3015">
        <v>52</v>
      </c>
      <c r="T3015" t="s">
        <v>9188</v>
      </c>
      <c r="U3015" t="s">
        <v>4579</v>
      </c>
      <c r="V3015" t="s">
        <v>165</v>
      </c>
      <c r="W3015" t="s">
        <v>4579</v>
      </c>
      <c r="X3015" t="s">
        <v>9198</v>
      </c>
      <c r="Y3015" t="s">
        <v>9166</v>
      </c>
      <c r="Z3015" t="s">
        <v>47</v>
      </c>
      <c r="AA3015" t="s">
        <v>122</v>
      </c>
    </row>
    <row r="3016" spans="1:27" x14ac:dyDescent="0.25">
      <c r="A3016">
        <v>752</v>
      </c>
      <c r="B3016">
        <v>3015</v>
      </c>
      <c r="C3016" t="s">
        <v>3566</v>
      </c>
      <c r="D3016" t="s">
        <v>15</v>
      </c>
      <c r="E3016" t="s">
        <v>3567</v>
      </c>
      <c r="F3016" t="s">
        <v>3568</v>
      </c>
      <c r="G3016" s="4" t="s">
        <v>1011</v>
      </c>
      <c r="H3016" s="4">
        <v>3.6307870370370372E-2</v>
      </c>
      <c r="I3016" s="4">
        <v>4.2824074074074077E-2</v>
      </c>
      <c r="J3016" s="4">
        <v>3.6342592592592594E-3</v>
      </c>
      <c r="K3016" s="4">
        <v>1.8067129629629631E-2</v>
      </c>
      <c r="L3016" t="s">
        <v>5566</v>
      </c>
      <c r="M3016" t="s">
        <v>7290</v>
      </c>
      <c r="N3016" s="4">
        <v>1.8240740740740741E-2</v>
      </c>
      <c r="O3016" s="9">
        <v>1.8240740740740741E-2</v>
      </c>
      <c r="P3016">
        <v>-15</v>
      </c>
      <c r="Q3016">
        <v>-9.6092248558616294E-3</v>
      </c>
      <c r="R3016" t="s">
        <v>23</v>
      </c>
      <c r="S3016">
        <v>52</v>
      </c>
      <c r="T3016" t="s">
        <v>9189</v>
      </c>
      <c r="U3016" t="s">
        <v>4576</v>
      </c>
      <c r="V3016" t="s">
        <v>136</v>
      </c>
      <c r="W3016" t="s">
        <v>4579</v>
      </c>
      <c r="X3016" t="s">
        <v>9198</v>
      </c>
      <c r="Y3016" t="s">
        <v>9166</v>
      </c>
      <c r="Z3016" t="s">
        <v>47</v>
      </c>
      <c r="AA3016" t="s">
        <v>9177</v>
      </c>
    </row>
    <row r="3017" spans="1:27" x14ac:dyDescent="0.25">
      <c r="A3017">
        <v>388</v>
      </c>
      <c r="B3017">
        <v>3016</v>
      </c>
      <c r="C3017" t="s">
        <v>5568</v>
      </c>
      <c r="D3017" t="s">
        <v>15</v>
      </c>
      <c r="F3017" t="s">
        <v>82</v>
      </c>
      <c r="G3017" s="4" t="s">
        <v>1054</v>
      </c>
      <c r="H3017" s="4">
        <v>3.6319444444444446E-2</v>
      </c>
      <c r="I3017" s="4">
        <v>4.0162037037037038E-2</v>
      </c>
      <c r="J3017" s="4">
        <v>3.6342592592592594E-3</v>
      </c>
      <c r="K3017" s="4">
        <v>1.7569444444444443E-2</v>
      </c>
      <c r="L3017" t="s">
        <v>4693</v>
      </c>
      <c r="M3017" t="s">
        <v>5064</v>
      </c>
      <c r="N3017" s="4">
        <v>1.8749999999999999E-2</v>
      </c>
      <c r="O3017" s="9">
        <v>1.8749999999999999E-2</v>
      </c>
      <c r="P3017">
        <v>-102</v>
      </c>
      <c r="Q3017">
        <v>-6.7193675889328106E-2</v>
      </c>
      <c r="R3017" t="s">
        <v>43</v>
      </c>
      <c r="S3017">
        <v>52</v>
      </c>
      <c r="T3017" t="s">
        <v>9188</v>
      </c>
      <c r="U3017" t="s">
        <v>4579</v>
      </c>
      <c r="V3017" t="s">
        <v>195</v>
      </c>
      <c r="W3017" t="s">
        <v>4579</v>
      </c>
      <c r="X3017" t="s">
        <v>9198</v>
      </c>
      <c r="Y3017" t="s">
        <v>9166</v>
      </c>
      <c r="Z3017" t="s">
        <v>47</v>
      </c>
      <c r="AA3017" t="s">
        <v>69</v>
      </c>
    </row>
    <row r="3018" spans="1:27" x14ac:dyDescent="0.25">
      <c r="A3018">
        <v>5604</v>
      </c>
      <c r="B3018">
        <v>3017</v>
      </c>
      <c r="C3018" t="s">
        <v>2496</v>
      </c>
      <c r="D3018" t="s">
        <v>15</v>
      </c>
      <c r="F3018" t="s">
        <v>82</v>
      </c>
      <c r="G3018" s="4" t="s">
        <v>18</v>
      </c>
      <c r="H3018" s="4">
        <v>3.6319444444444446E-2</v>
      </c>
      <c r="I3018" s="4">
        <v>4.2893518518518518E-2</v>
      </c>
      <c r="J3018" s="4">
        <v>3.6342592592592594E-3</v>
      </c>
      <c r="K3018" s="4">
        <v>1.8391203703703705E-2</v>
      </c>
      <c r="L3018" t="s">
        <v>4693</v>
      </c>
      <c r="M3018" t="s">
        <v>4694</v>
      </c>
      <c r="N3018" s="4">
        <v>1.7928240740740741E-2</v>
      </c>
      <c r="O3018" s="9">
        <v>1.7928240740740741E-2</v>
      </c>
      <c r="P3018">
        <v>40</v>
      </c>
      <c r="Q3018">
        <v>2.51730648206419E-2</v>
      </c>
      <c r="R3018" t="s">
        <v>19</v>
      </c>
      <c r="S3018">
        <v>52</v>
      </c>
      <c r="T3018" t="s">
        <v>9188</v>
      </c>
      <c r="U3018" t="s">
        <v>4579</v>
      </c>
      <c r="V3018" t="s">
        <v>105</v>
      </c>
      <c r="W3018" t="s">
        <v>4579</v>
      </c>
      <c r="X3018" t="s">
        <v>9198</v>
      </c>
      <c r="Y3018" t="s">
        <v>9166</v>
      </c>
      <c r="Z3018" t="s">
        <v>47</v>
      </c>
      <c r="AA3018" t="s">
        <v>101</v>
      </c>
    </row>
    <row r="3019" spans="1:27" x14ac:dyDescent="0.25">
      <c r="A3019">
        <v>188</v>
      </c>
      <c r="B3019">
        <v>3018</v>
      </c>
      <c r="C3019" t="s">
        <v>7395</v>
      </c>
      <c r="D3019" t="s">
        <v>15</v>
      </c>
      <c r="E3019" t="s">
        <v>1467</v>
      </c>
      <c r="F3019" t="s">
        <v>1139</v>
      </c>
      <c r="G3019" s="4" t="s">
        <v>186</v>
      </c>
      <c r="H3019" s="4">
        <v>3.6331018518518519E-2</v>
      </c>
      <c r="I3019" s="4">
        <v>4.0312500000000001E-2</v>
      </c>
      <c r="J3019" s="4">
        <v>3.6342592592592594E-3</v>
      </c>
      <c r="K3019" s="4">
        <v>1.818287037037037E-2</v>
      </c>
      <c r="L3019" t="s">
        <v>6941</v>
      </c>
      <c r="M3019" t="s">
        <v>5109</v>
      </c>
      <c r="N3019" s="4">
        <v>1.8148148148148149E-2</v>
      </c>
      <c r="O3019" s="9">
        <v>1.8148148148148149E-2</v>
      </c>
      <c r="P3019">
        <v>3</v>
      </c>
      <c r="Q3019">
        <v>1.9096117122851699E-3</v>
      </c>
      <c r="R3019" t="s">
        <v>23</v>
      </c>
      <c r="S3019">
        <v>52</v>
      </c>
      <c r="T3019" t="s">
        <v>9189</v>
      </c>
      <c r="U3019" t="s">
        <v>4576</v>
      </c>
      <c r="V3019" t="s">
        <v>105</v>
      </c>
      <c r="W3019" t="s">
        <v>4579</v>
      </c>
      <c r="X3019" t="s">
        <v>9198</v>
      </c>
      <c r="Y3019" t="s">
        <v>9166</v>
      </c>
      <c r="Z3019" t="s">
        <v>47</v>
      </c>
      <c r="AA3019" t="s">
        <v>44</v>
      </c>
    </row>
    <row r="3020" spans="1:27" x14ac:dyDescent="0.25">
      <c r="A3020">
        <v>1948</v>
      </c>
      <c r="B3020">
        <v>3019</v>
      </c>
      <c r="C3020" t="s">
        <v>3569</v>
      </c>
      <c r="D3020" t="s">
        <v>15</v>
      </c>
      <c r="F3020" t="s">
        <v>2934</v>
      </c>
      <c r="G3020" s="4" t="s">
        <v>18</v>
      </c>
      <c r="H3020" s="4">
        <v>3.6331018518518519E-2</v>
      </c>
      <c r="I3020" s="4">
        <v>4.0648148148148149E-2</v>
      </c>
      <c r="J3020" s="4">
        <v>3.6342592592592594E-3</v>
      </c>
      <c r="K3020" s="4">
        <v>1.7881944444444443E-2</v>
      </c>
      <c r="L3020" t="s">
        <v>6941</v>
      </c>
      <c r="M3020" t="s">
        <v>7133</v>
      </c>
      <c r="N3020" s="4">
        <v>1.8449074074074073E-2</v>
      </c>
      <c r="O3020" s="9">
        <v>1.8449074074074073E-2</v>
      </c>
      <c r="P3020">
        <v>-49</v>
      </c>
      <c r="Q3020">
        <v>-3.1715210355986997E-2</v>
      </c>
      <c r="R3020" t="s">
        <v>43</v>
      </c>
      <c r="S3020">
        <v>52</v>
      </c>
      <c r="T3020" t="s">
        <v>9188</v>
      </c>
      <c r="U3020" t="s">
        <v>4579</v>
      </c>
      <c r="V3020" t="s">
        <v>105</v>
      </c>
      <c r="W3020" t="s">
        <v>4579</v>
      </c>
      <c r="X3020" t="s">
        <v>9198</v>
      </c>
      <c r="Y3020" t="s">
        <v>9166</v>
      </c>
      <c r="Z3020" t="s">
        <v>47</v>
      </c>
      <c r="AA3020" t="s">
        <v>149</v>
      </c>
    </row>
    <row r="3021" spans="1:27" x14ac:dyDescent="0.25">
      <c r="A3021">
        <v>2271</v>
      </c>
      <c r="B3021">
        <v>3020</v>
      </c>
      <c r="C3021" t="s">
        <v>3570</v>
      </c>
      <c r="D3021" t="s">
        <v>15</v>
      </c>
      <c r="F3021" t="s">
        <v>3571</v>
      </c>
      <c r="G3021" s="4" t="s">
        <v>135</v>
      </c>
      <c r="H3021" s="4">
        <v>3.6331018518518519E-2</v>
      </c>
      <c r="I3021" s="4">
        <v>4.071759259259259E-2</v>
      </c>
      <c r="J3021" s="4">
        <v>3.6342592592592594E-3</v>
      </c>
      <c r="K3021" s="4">
        <v>1.8206018518518517E-2</v>
      </c>
      <c r="L3021" t="s">
        <v>6941</v>
      </c>
      <c r="M3021" t="s">
        <v>6028</v>
      </c>
      <c r="N3021" s="4">
        <v>1.8124999999999999E-2</v>
      </c>
      <c r="O3021" s="9">
        <v>1.8124999999999999E-2</v>
      </c>
      <c r="P3021">
        <v>7</v>
      </c>
      <c r="Q3021">
        <v>4.4500953591862704E-3</v>
      </c>
      <c r="R3021" t="s">
        <v>23</v>
      </c>
      <c r="S3021">
        <v>52</v>
      </c>
      <c r="T3021" t="s">
        <v>9188</v>
      </c>
      <c r="U3021" t="s">
        <v>4579</v>
      </c>
      <c r="V3021" t="s">
        <v>136</v>
      </c>
      <c r="W3021" t="s">
        <v>4579</v>
      </c>
      <c r="X3021" t="s">
        <v>9198</v>
      </c>
      <c r="Y3021" t="s">
        <v>9166</v>
      </c>
      <c r="Z3021" t="s">
        <v>47</v>
      </c>
      <c r="AA3021" t="s">
        <v>51</v>
      </c>
    </row>
    <row r="3022" spans="1:27" x14ac:dyDescent="0.25">
      <c r="A3022">
        <v>5452</v>
      </c>
      <c r="B3022">
        <v>3021</v>
      </c>
      <c r="C3022" t="s">
        <v>3572</v>
      </c>
      <c r="D3022" t="s">
        <v>15</v>
      </c>
      <c r="E3022" t="s">
        <v>2921</v>
      </c>
      <c r="F3022" t="s">
        <v>82</v>
      </c>
      <c r="G3022" s="4" t="s">
        <v>18</v>
      </c>
      <c r="H3022" s="4">
        <v>3.6331018518518519E-2</v>
      </c>
      <c r="I3022" s="4">
        <v>4.0671296296296296E-2</v>
      </c>
      <c r="J3022" s="4">
        <v>3.6342592592592594E-3</v>
      </c>
      <c r="K3022" s="4">
        <v>1.8506944444444444E-2</v>
      </c>
      <c r="L3022" t="s">
        <v>6941</v>
      </c>
      <c r="M3022" t="s">
        <v>5343</v>
      </c>
      <c r="N3022" s="4">
        <v>1.7824074074074076E-2</v>
      </c>
      <c r="O3022" s="9">
        <v>1.7824074074074076E-2</v>
      </c>
      <c r="P3022">
        <v>59</v>
      </c>
      <c r="Q3022">
        <v>3.6898061288305202E-2</v>
      </c>
      <c r="R3022" t="s">
        <v>19</v>
      </c>
      <c r="S3022">
        <v>52</v>
      </c>
      <c r="T3022" t="s">
        <v>9188</v>
      </c>
      <c r="U3022" t="s">
        <v>4576</v>
      </c>
      <c r="V3022" t="s">
        <v>105</v>
      </c>
      <c r="W3022" t="s">
        <v>4579</v>
      </c>
      <c r="X3022" t="s">
        <v>9198</v>
      </c>
      <c r="Y3022" t="s">
        <v>9166</v>
      </c>
      <c r="Z3022" t="s">
        <v>47</v>
      </c>
      <c r="AA3022" t="s">
        <v>131</v>
      </c>
    </row>
    <row r="3023" spans="1:27" x14ac:dyDescent="0.25">
      <c r="A3023">
        <v>5324</v>
      </c>
      <c r="B3023">
        <v>3022</v>
      </c>
      <c r="C3023" t="s">
        <v>7396</v>
      </c>
      <c r="D3023" t="s">
        <v>15</v>
      </c>
      <c r="E3023" t="s">
        <v>3573</v>
      </c>
      <c r="F3023" t="s">
        <v>1100</v>
      </c>
      <c r="G3023" s="4" t="s">
        <v>1011</v>
      </c>
      <c r="H3023" s="4">
        <v>3.6331018518518519E-2</v>
      </c>
      <c r="I3023" s="4">
        <v>4.0821759259259259E-2</v>
      </c>
      <c r="J3023" s="4">
        <v>3.6342592592592594E-3</v>
      </c>
      <c r="K3023" s="4">
        <v>1.8206018518518517E-2</v>
      </c>
      <c r="L3023" t="s">
        <v>6941</v>
      </c>
      <c r="M3023" t="s">
        <v>6028</v>
      </c>
      <c r="N3023" s="4">
        <v>1.8124999999999999E-2</v>
      </c>
      <c r="O3023" s="9">
        <v>1.8124999999999999E-2</v>
      </c>
      <c r="P3023">
        <v>7</v>
      </c>
      <c r="Q3023">
        <v>4.4500953591862704E-3</v>
      </c>
      <c r="R3023" t="s">
        <v>23</v>
      </c>
      <c r="S3023">
        <v>52</v>
      </c>
      <c r="T3023" t="s">
        <v>9189</v>
      </c>
      <c r="U3023" t="s">
        <v>4576</v>
      </c>
      <c r="V3023" t="s">
        <v>136</v>
      </c>
      <c r="W3023" t="s">
        <v>4579</v>
      </c>
      <c r="X3023" t="s">
        <v>9198</v>
      </c>
      <c r="Y3023" t="s">
        <v>9166</v>
      </c>
      <c r="Z3023" t="s">
        <v>47</v>
      </c>
      <c r="AA3023" t="s">
        <v>51</v>
      </c>
    </row>
    <row r="3024" spans="1:27" x14ac:dyDescent="0.25">
      <c r="A3024">
        <v>4934</v>
      </c>
      <c r="B3024">
        <v>3023</v>
      </c>
      <c r="C3024" t="s">
        <v>3574</v>
      </c>
      <c r="D3024" t="s">
        <v>15</v>
      </c>
      <c r="F3024" t="s">
        <v>82</v>
      </c>
      <c r="G3024" s="4" t="s">
        <v>207</v>
      </c>
      <c r="H3024" s="4">
        <v>3.6342592592592593E-2</v>
      </c>
      <c r="I3024" s="4">
        <v>4.0057870370370369E-2</v>
      </c>
      <c r="J3024" s="4">
        <v>3.6342592592592594E-3</v>
      </c>
      <c r="K3024" s="4">
        <v>1.8032407407407407E-2</v>
      </c>
      <c r="L3024" t="s">
        <v>5569</v>
      </c>
      <c r="M3024" t="s">
        <v>4688</v>
      </c>
      <c r="N3024" s="4">
        <v>1.8310185185185186E-2</v>
      </c>
      <c r="O3024" s="9">
        <v>1.8310185185185186E-2</v>
      </c>
      <c r="P3024">
        <v>-24</v>
      </c>
      <c r="Q3024">
        <v>-1.54043645699615E-2</v>
      </c>
      <c r="R3024" t="s">
        <v>23</v>
      </c>
      <c r="S3024">
        <v>52</v>
      </c>
      <c r="T3024" t="s">
        <v>9188</v>
      </c>
      <c r="U3024" t="s">
        <v>4579</v>
      </c>
      <c r="V3024" t="s">
        <v>165</v>
      </c>
      <c r="W3024" t="s">
        <v>4579</v>
      </c>
      <c r="X3024" t="s">
        <v>9198</v>
      </c>
      <c r="Y3024" t="s">
        <v>9166</v>
      </c>
      <c r="Z3024" t="s">
        <v>47</v>
      </c>
      <c r="AA3024" t="s">
        <v>189</v>
      </c>
    </row>
    <row r="3025" spans="1:27" x14ac:dyDescent="0.25">
      <c r="A3025">
        <v>4865</v>
      </c>
      <c r="B3025">
        <v>3024</v>
      </c>
      <c r="C3025" t="s">
        <v>8110</v>
      </c>
      <c r="D3025" t="s">
        <v>15</v>
      </c>
      <c r="E3025" t="s">
        <v>3575</v>
      </c>
      <c r="F3025" t="s">
        <v>1729</v>
      </c>
      <c r="G3025" s="4" t="s">
        <v>207</v>
      </c>
      <c r="H3025" s="4">
        <v>3.6354166666666667E-2</v>
      </c>
      <c r="I3025" s="4">
        <v>4.2812500000000003E-2</v>
      </c>
      <c r="J3025" s="4">
        <v>3.6342592592592594E-3</v>
      </c>
      <c r="K3025" s="4">
        <v>1.7719907407407406E-2</v>
      </c>
      <c r="L3025" t="s">
        <v>6429</v>
      </c>
      <c r="M3025" t="s">
        <v>4876</v>
      </c>
      <c r="N3025" s="4">
        <v>1.863425925925926E-2</v>
      </c>
      <c r="O3025" s="9">
        <v>1.863425925925926E-2</v>
      </c>
      <c r="P3025">
        <v>-79</v>
      </c>
      <c r="Q3025">
        <v>-5.1600261267145703E-2</v>
      </c>
      <c r="R3025" t="s">
        <v>43</v>
      </c>
      <c r="S3025">
        <v>52</v>
      </c>
      <c r="T3025" t="s">
        <v>9188</v>
      </c>
      <c r="U3025" t="s">
        <v>4576</v>
      </c>
      <c r="V3025" t="s">
        <v>165</v>
      </c>
      <c r="W3025" t="s">
        <v>4579</v>
      </c>
      <c r="X3025" t="s">
        <v>9198</v>
      </c>
      <c r="Y3025" t="s">
        <v>9166</v>
      </c>
      <c r="Z3025" t="s">
        <v>47</v>
      </c>
      <c r="AA3025" t="s">
        <v>107</v>
      </c>
    </row>
    <row r="3026" spans="1:27" x14ac:dyDescent="0.25">
      <c r="A3026">
        <v>757</v>
      </c>
      <c r="B3026">
        <v>3025</v>
      </c>
      <c r="C3026" t="s">
        <v>3576</v>
      </c>
      <c r="D3026" t="s">
        <v>15</v>
      </c>
      <c r="F3026" t="s">
        <v>1008</v>
      </c>
      <c r="G3026" s="4" t="s">
        <v>207</v>
      </c>
      <c r="H3026" s="4">
        <v>3.6354166666666667E-2</v>
      </c>
      <c r="I3026" s="4">
        <v>4.0451388888888891E-2</v>
      </c>
      <c r="J3026" s="4">
        <v>3.6342592592592594E-3</v>
      </c>
      <c r="K3026" s="4">
        <v>1.7812499999999998E-2</v>
      </c>
      <c r="L3026" t="s">
        <v>6429</v>
      </c>
      <c r="M3026" t="s">
        <v>6022</v>
      </c>
      <c r="N3026" s="4">
        <v>1.8541666666666668E-2</v>
      </c>
      <c r="O3026" s="9">
        <v>1.8541666666666668E-2</v>
      </c>
      <c r="P3026">
        <v>-63</v>
      </c>
      <c r="Q3026">
        <v>-4.0935672514619902E-2</v>
      </c>
      <c r="R3026" t="s">
        <v>43</v>
      </c>
      <c r="S3026">
        <v>52</v>
      </c>
      <c r="T3026" t="s">
        <v>9188</v>
      </c>
      <c r="U3026" t="s">
        <v>4579</v>
      </c>
      <c r="V3026" t="s">
        <v>165</v>
      </c>
      <c r="W3026" t="s">
        <v>4579</v>
      </c>
      <c r="X3026" t="s">
        <v>9198</v>
      </c>
      <c r="Y3026" t="s">
        <v>9166</v>
      </c>
      <c r="Z3026" t="s">
        <v>47</v>
      </c>
      <c r="AA3026" t="s">
        <v>131</v>
      </c>
    </row>
    <row r="3027" spans="1:27" x14ac:dyDescent="0.25">
      <c r="A3027">
        <v>4425</v>
      </c>
      <c r="B3027">
        <v>3026</v>
      </c>
      <c r="C3027" t="s">
        <v>8892</v>
      </c>
      <c r="D3027" t="s">
        <v>15</v>
      </c>
      <c r="E3027" t="s">
        <v>3577</v>
      </c>
      <c r="F3027" t="s">
        <v>82</v>
      </c>
      <c r="G3027" s="4" t="s">
        <v>18</v>
      </c>
      <c r="H3027" s="4">
        <v>3.6354166666666667E-2</v>
      </c>
      <c r="I3027" s="4">
        <v>3.996527777777778E-2</v>
      </c>
      <c r="J3027" s="4">
        <v>3.6342592592592594E-3</v>
      </c>
      <c r="K3027" s="4">
        <v>1.8402777777777778E-2</v>
      </c>
      <c r="L3027" t="s">
        <v>6429</v>
      </c>
      <c r="M3027" t="s">
        <v>6445</v>
      </c>
      <c r="N3027" s="4">
        <v>1.7951388888888888E-2</v>
      </c>
      <c r="O3027" s="9">
        <v>1.7951388888888888E-2</v>
      </c>
      <c r="P3027">
        <v>39</v>
      </c>
      <c r="Q3027">
        <v>2.4528301886792499E-2</v>
      </c>
      <c r="R3027" t="s">
        <v>19</v>
      </c>
      <c r="S3027">
        <v>52</v>
      </c>
      <c r="T3027" t="s">
        <v>9188</v>
      </c>
      <c r="U3027" t="s">
        <v>4576</v>
      </c>
      <c r="V3027" t="s">
        <v>105</v>
      </c>
      <c r="W3027" t="s">
        <v>4579</v>
      </c>
      <c r="X3027" t="s">
        <v>9198</v>
      </c>
      <c r="Y3027" t="s">
        <v>9166</v>
      </c>
      <c r="Z3027" t="s">
        <v>47</v>
      </c>
      <c r="AA3027" t="s">
        <v>105</v>
      </c>
    </row>
    <row r="3028" spans="1:27" x14ac:dyDescent="0.25">
      <c r="A3028">
        <v>4256</v>
      </c>
      <c r="B3028">
        <v>3027</v>
      </c>
      <c r="C3028" t="s">
        <v>3578</v>
      </c>
      <c r="D3028" t="s">
        <v>15</v>
      </c>
      <c r="E3028" t="s">
        <v>2991</v>
      </c>
      <c r="F3028" t="s">
        <v>264</v>
      </c>
      <c r="G3028" s="4" t="s">
        <v>18</v>
      </c>
      <c r="H3028" s="4">
        <v>3.636574074074074E-2</v>
      </c>
      <c r="I3028" s="4">
        <v>4.0763888888888891E-2</v>
      </c>
      <c r="J3028" s="4">
        <v>3.6342592592592594E-3</v>
      </c>
      <c r="K3028" s="4">
        <v>1.8530092592592591E-2</v>
      </c>
      <c r="L3028" t="s">
        <v>6862</v>
      </c>
      <c r="M3028" t="s">
        <v>4705</v>
      </c>
      <c r="N3028" s="4">
        <v>1.7835648148148149E-2</v>
      </c>
      <c r="O3028" s="9">
        <v>1.7835648148148149E-2</v>
      </c>
      <c r="P3028">
        <v>60</v>
      </c>
      <c r="Q3028">
        <v>3.7476577139287898E-2</v>
      </c>
      <c r="R3028" t="s">
        <v>19</v>
      </c>
      <c r="S3028">
        <v>52</v>
      </c>
      <c r="T3028" t="s">
        <v>9188</v>
      </c>
      <c r="U3028" t="s">
        <v>4576</v>
      </c>
      <c r="V3028" t="s">
        <v>105</v>
      </c>
      <c r="W3028" t="s">
        <v>4579</v>
      </c>
      <c r="X3028" t="s">
        <v>9198</v>
      </c>
      <c r="Y3028" t="s">
        <v>9166</v>
      </c>
      <c r="Z3028" t="s">
        <v>47</v>
      </c>
      <c r="AA3028" t="s">
        <v>139</v>
      </c>
    </row>
    <row r="3029" spans="1:27" x14ac:dyDescent="0.25">
      <c r="A3029">
        <v>4740</v>
      </c>
      <c r="B3029">
        <v>3028</v>
      </c>
      <c r="C3029" t="s">
        <v>6861</v>
      </c>
      <c r="D3029" t="s">
        <v>15</v>
      </c>
      <c r="F3029" t="s">
        <v>2958</v>
      </c>
      <c r="G3029" s="4" t="s">
        <v>135</v>
      </c>
      <c r="H3029" s="4">
        <v>3.636574074074074E-2</v>
      </c>
      <c r="I3029" s="4">
        <v>4.3032407407407408E-2</v>
      </c>
      <c r="J3029" s="4">
        <v>3.6342592592592594E-3</v>
      </c>
      <c r="K3029" s="4">
        <v>1.8680555555555554E-2</v>
      </c>
      <c r="L3029" t="s">
        <v>6862</v>
      </c>
      <c r="M3029" t="s">
        <v>5107</v>
      </c>
      <c r="N3029" s="4">
        <v>1.7685185185185186E-2</v>
      </c>
      <c r="O3029" s="9">
        <v>1.7685185185185186E-2</v>
      </c>
      <c r="P3029">
        <v>86</v>
      </c>
      <c r="Q3029">
        <v>5.32837670384139E-2</v>
      </c>
      <c r="R3029" t="s">
        <v>19</v>
      </c>
      <c r="S3029">
        <v>52</v>
      </c>
      <c r="T3029" t="s">
        <v>9188</v>
      </c>
      <c r="U3029" t="s">
        <v>4579</v>
      </c>
      <c r="V3029" t="s">
        <v>136</v>
      </c>
      <c r="W3029" t="s">
        <v>4579</v>
      </c>
      <c r="X3029" t="s">
        <v>9198</v>
      </c>
      <c r="Y3029" t="s">
        <v>9166</v>
      </c>
      <c r="Z3029" t="s">
        <v>47</v>
      </c>
      <c r="AA3029" t="s">
        <v>178</v>
      </c>
    </row>
    <row r="3030" spans="1:27" x14ac:dyDescent="0.25">
      <c r="A3030">
        <v>1343</v>
      </c>
      <c r="B3030">
        <v>3029</v>
      </c>
      <c r="C3030" t="s">
        <v>3579</v>
      </c>
      <c r="D3030" t="s">
        <v>15</v>
      </c>
      <c r="E3030" t="s">
        <v>13</v>
      </c>
      <c r="F3030" t="s">
        <v>3580</v>
      </c>
      <c r="G3030" s="4" t="s">
        <v>1011</v>
      </c>
      <c r="H3030" s="4">
        <v>3.6377314814814814E-2</v>
      </c>
      <c r="I3030" s="4">
        <v>4.0173611111111111E-2</v>
      </c>
      <c r="J3030" s="4">
        <v>3.6342592592592594E-3</v>
      </c>
      <c r="K3030" s="4">
        <v>1.8206018518518517E-2</v>
      </c>
      <c r="L3030" t="s">
        <v>6430</v>
      </c>
      <c r="M3030" t="s">
        <v>6028</v>
      </c>
      <c r="N3030" s="4">
        <v>1.8171296296296297E-2</v>
      </c>
      <c r="O3030" s="9">
        <v>1.8171296296296297E-2</v>
      </c>
      <c r="P3030">
        <v>3</v>
      </c>
      <c r="Q3030">
        <v>1.90718372536554E-3</v>
      </c>
      <c r="R3030" t="s">
        <v>23</v>
      </c>
      <c r="S3030">
        <v>52</v>
      </c>
      <c r="T3030" t="s">
        <v>9189</v>
      </c>
      <c r="U3030" t="s">
        <v>4576</v>
      </c>
      <c r="V3030" t="s">
        <v>136</v>
      </c>
      <c r="W3030" t="s">
        <v>4579</v>
      </c>
      <c r="X3030" t="s">
        <v>9198</v>
      </c>
      <c r="Y3030" t="s">
        <v>9166</v>
      </c>
      <c r="Z3030" t="s">
        <v>47</v>
      </c>
      <c r="AA3030" t="s">
        <v>51</v>
      </c>
    </row>
    <row r="3031" spans="1:27" x14ac:dyDescent="0.25">
      <c r="A3031">
        <v>5063</v>
      </c>
      <c r="B3031">
        <v>3030</v>
      </c>
      <c r="C3031" t="s">
        <v>6863</v>
      </c>
      <c r="D3031" t="s">
        <v>15</v>
      </c>
      <c r="F3031" t="s">
        <v>1992</v>
      </c>
      <c r="G3031" s="4" t="s">
        <v>135</v>
      </c>
      <c r="H3031" s="4">
        <v>3.6377314814814814E-2</v>
      </c>
      <c r="I3031" s="4">
        <v>3.7951388888888889E-2</v>
      </c>
      <c r="J3031" s="4">
        <v>3.6342592592592594E-3</v>
      </c>
      <c r="K3031" s="4">
        <v>1.8437499999999999E-2</v>
      </c>
      <c r="L3031" t="s">
        <v>6430</v>
      </c>
      <c r="M3031" t="s">
        <v>6864</v>
      </c>
      <c r="N3031" s="4">
        <v>1.7939814814814815E-2</v>
      </c>
      <c r="O3031" s="9">
        <v>1.7939814814814815E-2</v>
      </c>
      <c r="P3031">
        <v>43</v>
      </c>
      <c r="Q3031">
        <v>2.6993094789705002E-2</v>
      </c>
      <c r="R3031" t="s">
        <v>19</v>
      </c>
      <c r="S3031">
        <v>52</v>
      </c>
      <c r="T3031" t="s">
        <v>9188</v>
      </c>
      <c r="U3031" t="s">
        <v>4579</v>
      </c>
      <c r="V3031" t="s">
        <v>136</v>
      </c>
      <c r="W3031" t="s">
        <v>4579</v>
      </c>
      <c r="X3031" t="s">
        <v>9198</v>
      </c>
      <c r="Y3031" t="s">
        <v>9166</v>
      </c>
      <c r="Z3031" t="s">
        <v>47</v>
      </c>
      <c r="AA3031" t="s">
        <v>114</v>
      </c>
    </row>
    <row r="3032" spans="1:27" x14ac:dyDescent="0.25">
      <c r="A3032">
        <v>3103</v>
      </c>
      <c r="B3032">
        <v>3031</v>
      </c>
      <c r="C3032" t="s">
        <v>3581</v>
      </c>
      <c r="D3032" t="s">
        <v>15</v>
      </c>
      <c r="F3032" t="s">
        <v>628</v>
      </c>
      <c r="G3032" s="4" t="s">
        <v>30</v>
      </c>
      <c r="H3032" s="4">
        <v>3.6377314814814814E-2</v>
      </c>
      <c r="I3032" s="4">
        <v>3.7534722222222219E-2</v>
      </c>
      <c r="J3032" s="4">
        <v>3.6342592592592594E-3</v>
      </c>
      <c r="K3032" s="4">
        <v>1.7847222222222223E-2</v>
      </c>
      <c r="L3032" t="s">
        <v>6430</v>
      </c>
      <c r="M3032" t="s">
        <v>6431</v>
      </c>
      <c r="N3032" s="4">
        <v>1.8530092592592591E-2</v>
      </c>
      <c r="O3032" s="9">
        <v>1.8530092592592591E-2</v>
      </c>
      <c r="P3032">
        <v>-59</v>
      </c>
      <c r="Q3032">
        <v>-3.8261997405966301E-2</v>
      </c>
      <c r="R3032" t="s">
        <v>43</v>
      </c>
      <c r="S3032">
        <v>52</v>
      </c>
      <c r="T3032" t="s">
        <v>9188</v>
      </c>
      <c r="U3032" t="s">
        <v>4579</v>
      </c>
      <c r="V3032" t="s">
        <v>75</v>
      </c>
      <c r="W3032" t="s">
        <v>4579</v>
      </c>
      <c r="X3032" t="s">
        <v>9198</v>
      </c>
      <c r="Y3032" t="s">
        <v>9166</v>
      </c>
      <c r="Z3032" t="s">
        <v>47</v>
      </c>
      <c r="AA3032" t="s">
        <v>141</v>
      </c>
    </row>
    <row r="3033" spans="1:27" x14ac:dyDescent="0.25">
      <c r="A3033">
        <v>1021</v>
      </c>
      <c r="B3033">
        <v>3032</v>
      </c>
      <c r="C3033" t="s">
        <v>8893</v>
      </c>
      <c r="D3033" t="s">
        <v>15</v>
      </c>
      <c r="E3033" t="s">
        <v>3423</v>
      </c>
      <c r="F3033" t="s">
        <v>82</v>
      </c>
      <c r="G3033" s="4" t="s">
        <v>18</v>
      </c>
      <c r="H3033" s="4">
        <v>3.6377314814814814E-2</v>
      </c>
      <c r="I3033" s="4">
        <v>4.0428240740740744E-2</v>
      </c>
      <c r="J3033" s="4">
        <v>3.6342592592592594E-3</v>
      </c>
      <c r="K3033" s="4">
        <v>1.7372685185185185E-2</v>
      </c>
      <c r="L3033" t="s">
        <v>6430</v>
      </c>
      <c r="M3033" t="s">
        <v>4862</v>
      </c>
      <c r="N3033" s="4">
        <v>1.9004629629629628E-2</v>
      </c>
      <c r="O3033" s="9">
        <v>1.9004629629629628E-2</v>
      </c>
      <c r="P3033">
        <v>-141</v>
      </c>
      <c r="Q3033">
        <v>-9.3937375083277805E-2</v>
      </c>
      <c r="R3033" t="s">
        <v>43</v>
      </c>
      <c r="S3033">
        <v>52</v>
      </c>
      <c r="T3033" t="s">
        <v>9188</v>
      </c>
      <c r="U3033" t="s">
        <v>4576</v>
      </c>
      <c r="V3033" t="s">
        <v>105</v>
      </c>
      <c r="W3033" t="s">
        <v>4579</v>
      </c>
      <c r="X3033" t="s">
        <v>9198</v>
      </c>
      <c r="Y3033" t="s">
        <v>9166</v>
      </c>
      <c r="Z3033" t="s">
        <v>47</v>
      </c>
      <c r="AA3033" t="s">
        <v>9177</v>
      </c>
    </row>
    <row r="3034" spans="1:27" x14ac:dyDescent="0.25">
      <c r="A3034">
        <v>1739</v>
      </c>
      <c r="B3034">
        <v>3033</v>
      </c>
      <c r="C3034" t="s">
        <v>3582</v>
      </c>
      <c r="D3034" t="s">
        <v>15</v>
      </c>
      <c r="F3034" t="s">
        <v>82</v>
      </c>
      <c r="G3034" s="4" t="s">
        <v>186</v>
      </c>
      <c r="H3034" s="4">
        <v>3.6388888888888887E-2</v>
      </c>
      <c r="I3034" s="4">
        <v>4.0752314814814818E-2</v>
      </c>
      <c r="J3034" s="4">
        <v>3.6342592592592594E-3</v>
      </c>
      <c r="K3034" s="4">
        <v>1.8287037037037036E-2</v>
      </c>
      <c r="L3034" t="s">
        <v>5338</v>
      </c>
      <c r="M3034" t="s">
        <v>5339</v>
      </c>
      <c r="N3034" s="4">
        <v>1.8101851851851852E-2</v>
      </c>
      <c r="O3034" s="9">
        <v>1.8101851851851852E-2</v>
      </c>
      <c r="P3034">
        <v>16</v>
      </c>
      <c r="Q3034">
        <v>1.0126582278481001E-2</v>
      </c>
      <c r="R3034" t="s">
        <v>23</v>
      </c>
      <c r="S3034">
        <v>52</v>
      </c>
      <c r="T3034" t="s">
        <v>9189</v>
      </c>
      <c r="U3034" t="s">
        <v>4579</v>
      </c>
      <c r="V3034" t="s">
        <v>105</v>
      </c>
      <c r="W3034" t="s">
        <v>4579</v>
      </c>
      <c r="X3034" t="s">
        <v>9198</v>
      </c>
      <c r="Y3034" t="s">
        <v>9166</v>
      </c>
      <c r="Z3034" t="s">
        <v>47</v>
      </c>
      <c r="AA3034" t="s">
        <v>75</v>
      </c>
    </row>
    <row r="3035" spans="1:27" x14ac:dyDescent="0.25">
      <c r="A3035">
        <v>3386</v>
      </c>
      <c r="B3035">
        <v>3034</v>
      </c>
      <c r="C3035" t="s">
        <v>8546</v>
      </c>
      <c r="D3035" t="s">
        <v>15</v>
      </c>
      <c r="E3035" t="s">
        <v>2600</v>
      </c>
      <c r="F3035" t="s">
        <v>623</v>
      </c>
      <c r="G3035" s="4" t="s">
        <v>18</v>
      </c>
      <c r="H3035" s="4">
        <v>3.6388888888888887E-2</v>
      </c>
      <c r="I3035" s="4">
        <v>4.0543981481481479E-2</v>
      </c>
      <c r="J3035" s="4">
        <v>3.6342592592592594E-3</v>
      </c>
      <c r="K3035" s="4">
        <v>1.7881944444444443E-2</v>
      </c>
      <c r="L3035" t="s">
        <v>5338</v>
      </c>
      <c r="M3035" t="s">
        <v>7133</v>
      </c>
      <c r="N3035" s="4">
        <v>1.8506944444444444E-2</v>
      </c>
      <c r="O3035" s="9">
        <v>1.8506944444444444E-2</v>
      </c>
      <c r="P3035">
        <v>-54</v>
      </c>
      <c r="Q3035">
        <v>-3.4951456310679599E-2</v>
      </c>
      <c r="R3035" t="s">
        <v>43</v>
      </c>
      <c r="S3035">
        <v>52</v>
      </c>
      <c r="T3035" t="s">
        <v>9188</v>
      </c>
      <c r="U3035" t="s">
        <v>4576</v>
      </c>
      <c r="V3035" t="s">
        <v>105</v>
      </c>
      <c r="W3035" t="s">
        <v>4579</v>
      </c>
      <c r="X3035" t="s">
        <v>9198</v>
      </c>
      <c r="Y3035" t="s">
        <v>9166</v>
      </c>
      <c r="Z3035" t="s">
        <v>47</v>
      </c>
      <c r="AA3035" t="s">
        <v>149</v>
      </c>
    </row>
    <row r="3036" spans="1:27" x14ac:dyDescent="0.25">
      <c r="A3036">
        <v>5284</v>
      </c>
      <c r="B3036">
        <v>3035</v>
      </c>
      <c r="C3036" t="s">
        <v>3583</v>
      </c>
      <c r="D3036" t="s">
        <v>15</v>
      </c>
      <c r="F3036" t="s">
        <v>82</v>
      </c>
      <c r="G3036" s="4" t="s">
        <v>18</v>
      </c>
      <c r="H3036" s="4">
        <v>3.6400462962962961E-2</v>
      </c>
      <c r="I3036" s="4">
        <v>4.0868055555555553E-2</v>
      </c>
      <c r="J3036" s="4">
        <v>3.6458333333333334E-3</v>
      </c>
      <c r="K3036" s="4">
        <v>1.8379629629629631E-2</v>
      </c>
      <c r="L3036" t="s">
        <v>4695</v>
      </c>
      <c r="M3036" t="s">
        <v>4696</v>
      </c>
      <c r="N3036" s="4">
        <v>1.8020833333333333E-2</v>
      </c>
      <c r="O3036" s="9">
        <v>1.8020833333333333E-2</v>
      </c>
      <c r="P3036">
        <v>31</v>
      </c>
      <c r="Q3036">
        <v>1.9521410579345099E-2</v>
      </c>
      <c r="R3036" t="s">
        <v>23</v>
      </c>
      <c r="S3036">
        <v>52</v>
      </c>
      <c r="T3036" t="s">
        <v>9188</v>
      </c>
      <c r="U3036" t="s">
        <v>4579</v>
      </c>
      <c r="V3036" t="s">
        <v>105</v>
      </c>
      <c r="W3036" t="s">
        <v>4579</v>
      </c>
      <c r="X3036" t="s">
        <v>9198</v>
      </c>
      <c r="Y3036" t="s">
        <v>9166</v>
      </c>
      <c r="Z3036" t="s">
        <v>47</v>
      </c>
      <c r="AA3036" t="s">
        <v>99</v>
      </c>
    </row>
    <row r="3037" spans="1:27" x14ac:dyDescent="0.25">
      <c r="A3037">
        <v>3353</v>
      </c>
      <c r="B3037">
        <v>3036</v>
      </c>
      <c r="C3037" t="s">
        <v>7649</v>
      </c>
      <c r="D3037" t="s">
        <v>15</v>
      </c>
      <c r="E3037" t="s">
        <v>3584</v>
      </c>
      <c r="F3037" t="s">
        <v>1855</v>
      </c>
      <c r="G3037" s="4" t="s">
        <v>186</v>
      </c>
      <c r="H3037" s="4">
        <v>3.6400462962962961E-2</v>
      </c>
      <c r="I3037" s="4">
        <v>4.0555555555555553E-2</v>
      </c>
      <c r="J3037" s="4">
        <v>3.6458333333333334E-3</v>
      </c>
      <c r="K3037" s="4">
        <v>1.8333333333333333E-2</v>
      </c>
      <c r="L3037" t="s">
        <v>4695</v>
      </c>
      <c r="M3037" t="s">
        <v>6475</v>
      </c>
      <c r="N3037" s="4">
        <v>1.8067129629629631E-2</v>
      </c>
      <c r="O3037" s="9">
        <v>1.8067129629629631E-2</v>
      </c>
      <c r="P3037">
        <v>23</v>
      </c>
      <c r="Q3037">
        <v>1.4520202020201999E-2</v>
      </c>
      <c r="R3037" t="s">
        <v>23</v>
      </c>
      <c r="S3037">
        <v>52</v>
      </c>
      <c r="T3037" t="s">
        <v>9189</v>
      </c>
      <c r="U3037" t="s">
        <v>4576</v>
      </c>
      <c r="V3037" t="s">
        <v>105</v>
      </c>
      <c r="W3037" t="s">
        <v>4579</v>
      </c>
      <c r="X3037" t="s">
        <v>9198</v>
      </c>
      <c r="Y3037" t="s">
        <v>9166</v>
      </c>
      <c r="Z3037" t="s">
        <v>47</v>
      </c>
      <c r="AA3037" t="s">
        <v>89</v>
      </c>
    </row>
    <row r="3038" spans="1:27" x14ac:dyDescent="0.25">
      <c r="A3038">
        <v>3317</v>
      </c>
      <c r="B3038">
        <v>3037</v>
      </c>
      <c r="C3038" t="s">
        <v>3585</v>
      </c>
      <c r="D3038" t="s">
        <v>15</v>
      </c>
      <c r="E3038" t="s">
        <v>3586</v>
      </c>
      <c r="F3038" t="s">
        <v>3587</v>
      </c>
      <c r="G3038" s="4" t="s">
        <v>18</v>
      </c>
      <c r="H3038" s="4">
        <v>3.6412037037037034E-2</v>
      </c>
      <c r="I3038" s="4">
        <v>4.0555555555555553E-2</v>
      </c>
      <c r="J3038" s="4">
        <v>3.6458333333333334E-3</v>
      </c>
      <c r="K3038" s="4">
        <v>1.8333333333333333E-2</v>
      </c>
      <c r="L3038" t="s">
        <v>6029</v>
      </c>
      <c r="M3038" t="s">
        <v>6475</v>
      </c>
      <c r="N3038" s="4">
        <v>1.8078703703703704E-2</v>
      </c>
      <c r="O3038" s="9">
        <v>1.8078703703703704E-2</v>
      </c>
      <c r="P3038">
        <v>22</v>
      </c>
      <c r="Q3038">
        <v>1.38888888888889E-2</v>
      </c>
      <c r="R3038" t="s">
        <v>23</v>
      </c>
      <c r="S3038">
        <v>52</v>
      </c>
      <c r="T3038" t="s">
        <v>9188</v>
      </c>
      <c r="U3038" t="s">
        <v>4576</v>
      </c>
      <c r="V3038" t="s">
        <v>105</v>
      </c>
      <c r="W3038" t="s">
        <v>4579</v>
      </c>
      <c r="X3038" t="s">
        <v>9198</v>
      </c>
      <c r="Y3038" t="s">
        <v>9166</v>
      </c>
      <c r="Z3038" t="s">
        <v>47</v>
      </c>
      <c r="AA3038" t="s">
        <v>89</v>
      </c>
    </row>
    <row r="3039" spans="1:27" x14ac:dyDescent="0.25">
      <c r="A3039">
        <v>2608</v>
      </c>
      <c r="B3039">
        <v>3038</v>
      </c>
      <c r="C3039" t="s">
        <v>7012</v>
      </c>
      <c r="D3039" t="s">
        <v>15</v>
      </c>
      <c r="F3039" t="s">
        <v>82</v>
      </c>
      <c r="G3039" s="4" t="s">
        <v>18</v>
      </c>
      <c r="H3039" s="4">
        <v>3.6412037037037034E-2</v>
      </c>
      <c r="I3039" s="4">
        <v>4.2858796296296298E-2</v>
      </c>
      <c r="J3039" s="4">
        <v>3.6458333333333334E-3</v>
      </c>
      <c r="K3039" s="4">
        <v>1.8194444444444444E-2</v>
      </c>
      <c r="L3039" t="s">
        <v>6029</v>
      </c>
      <c r="M3039" t="s">
        <v>7013</v>
      </c>
      <c r="N3039" s="4">
        <v>1.8217592592592594E-2</v>
      </c>
      <c r="O3039" s="9">
        <v>1.8217592592592594E-2</v>
      </c>
      <c r="P3039">
        <v>-2</v>
      </c>
      <c r="Q3039">
        <v>-1.2722646310432599E-3</v>
      </c>
      <c r="R3039" t="s">
        <v>23</v>
      </c>
      <c r="S3039">
        <v>52</v>
      </c>
      <c r="T3039" t="s">
        <v>9188</v>
      </c>
      <c r="U3039" t="s">
        <v>4579</v>
      </c>
      <c r="V3039" t="s">
        <v>105</v>
      </c>
      <c r="W3039" t="s">
        <v>4579</v>
      </c>
      <c r="X3039" t="s">
        <v>9198</v>
      </c>
      <c r="Y3039" t="s">
        <v>9166</v>
      </c>
      <c r="Z3039" t="s">
        <v>47</v>
      </c>
      <c r="AA3039" t="s">
        <v>47</v>
      </c>
    </row>
    <row r="3040" spans="1:27" x14ac:dyDescent="0.25">
      <c r="A3040">
        <v>986</v>
      </c>
      <c r="B3040">
        <v>3039</v>
      </c>
      <c r="C3040" t="s">
        <v>3588</v>
      </c>
      <c r="D3040" t="s">
        <v>15</v>
      </c>
      <c r="F3040" t="s">
        <v>61</v>
      </c>
      <c r="G3040" s="4" t="s">
        <v>186</v>
      </c>
      <c r="H3040" s="4">
        <v>3.6412037037037034E-2</v>
      </c>
      <c r="I3040" s="4">
        <v>4.0671296296296296E-2</v>
      </c>
      <c r="J3040" s="4">
        <v>3.6458333333333334E-3</v>
      </c>
      <c r="K3040" s="4">
        <v>1.846064814814815E-2</v>
      </c>
      <c r="L3040" t="s">
        <v>6029</v>
      </c>
      <c r="M3040" t="s">
        <v>5574</v>
      </c>
      <c r="N3040" s="4">
        <v>1.7951388888888888E-2</v>
      </c>
      <c r="O3040" s="9">
        <v>1.7951388888888888E-2</v>
      </c>
      <c r="P3040">
        <v>44</v>
      </c>
      <c r="Q3040">
        <v>2.7586206896551699E-2</v>
      </c>
      <c r="R3040" t="s">
        <v>19</v>
      </c>
      <c r="S3040">
        <v>52</v>
      </c>
      <c r="T3040" t="s">
        <v>9189</v>
      </c>
      <c r="U3040" t="s">
        <v>4579</v>
      </c>
      <c r="V3040" t="s">
        <v>105</v>
      </c>
      <c r="W3040" t="s">
        <v>4579</v>
      </c>
      <c r="X3040" t="s">
        <v>9198</v>
      </c>
      <c r="Y3040" t="s">
        <v>9166</v>
      </c>
      <c r="Z3040" t="s">
        <v>47</v>
      </c>
      <c r="AA3040" t="s">
        <v>119</v>
      </c>
    </row>
    <row r="3041" spans="1:27" x14ac:dyDescent="0.25">
      <c r="A3041">
        <v>3878</v>
      </c>
      <c r="B3041">
        <v>3040</v>
      </c>
      <c r="C3041" t="s">
        <v>3589</v>
      </c>
      <c r="D3041" t="s">
        <v>15</v>
      </c>
      <c r="E3041" t="s">
        <v>3590</v>
      </c>
      <c r="F3041" t="s">
        <v>308</v>
      </c>
      <c r="G3041" s="4" t="s">
        <v>1011</v>
      </c>
      <c r="H3041" s="4">
        <v>3.6435185185185189E-2</v>
      </c>
      <c r="I3041" s="4">
        <v>4.0543981481481479E-2</v>
      </c>
      <c r="J3041" s="4">
        <v>3.6458333333333334E-3</v>
      </c>
      <c r="K3041" s="4">
        <v>1.8437499999999999E-2</v>
      </c>
      <c r="L3041" t="s">
        <v>7650</v>
      </c>
      <c r="M3041" t="s">
        <v>6864</v>
      </c>
      <c r="N3041" s="4">
        <v>1.7997685185185186E-2</v>
      </c>
      <c r="O3041" s="9">
        <v>1.7997685185185186E-2</v>
      </c>
      <c r="P3041">
        <v>38</v>
      </c>
      <c r="Q3041">
        <v>2.3854362837413701E-2</v>
      </c>
      <c r="R3041" t="s">
        <v>19</v>
      </c>
      <c r="S3041">
        <v>52</v>
      </c>
      <c r="T3041" t="s">
        <v>9189</v>
      </c>
      <c r="U3041" t="s">
        <v>4576</v>
      </c>
      <c r="V3041" t="s">
        <v>136</v>
      </c>
      <c r="W3041" t="s">
        <v>4579</v>
      </c>
      <c r="X3041" t="s">
        <v>9198</v>
      </c>
      <c r="Y3041" t="s">
        <v>9166</v>
      </c>
      <c r="Z3041" t="s">
        <v>47</v>
      </c>
      <c r="AA3041" t="s">
        <v>114</v>
      </c>
    </row>
    <row r="3042" spans="1:27" x14ac:dyDescent="0.25">
      <c r="A3042">
        <v>2407</v>
      </c>
      <c r="B3042">
        <v>3041</v>
      </c>
      <c r="C3042" t="s">
        <v>3591</v>
      </c>
      <c r="D3042" t="s">
        <v>15</v>
      </c>
      <c r="E3042" t="s">
        <v>700</v>
      </c>
      <c r="F3042" t="s">
        <v>3592</v>
      </c>
      <c r="G3042" s="4" t="s">
        <v>186</v>
      </c>
      <c r="H3042" s="4">
        <v>3.6435185185185189E-2</v>
      </c>
      <c r="I3042" s="4">
        <v>4.0555555555555553E-2</v>
      </c>
      <c r="J3042" s="4">
        <v>3.6458333333333334E-3</v>
      </c>
      <c r="K3042" s="4">
        <v>1.8437499999999999E-2</v>
      </c>
      <c r="L3042" t="s">
        <v>7650</v>
      </c>
      <c r="M3042" t="s">
        <v>6864</v>
      </c>
      <c r="N3042" s="4">
        <v>1.7997685185185186E-2</v>
      </c>
      <c r="O3042" s="9">
        <v>1.7997685185185186E-2</v>
      </c>
      <c r="P3042">
        <v>38</v>
      </c>
      <c r="Q3042">
        <v>2.3854362837413701E-2</v>
      </c>
      <c r="R3042" t="s">
        <v>19</v>
      </c>
      <c r="S3042">
        <v>52</v>
      </c>
      <c r="T3042" t="s">
        <v>9189</v>
      </c>
      <c r="U3042" t="s">
        <v>4576</v>
      </c>
      <c r="V3042" t="s">
        <v>105</v>
      </c>
      <c r="W3042" t="s">
        <v>4579</v>
      </c>
      <c r="X3042" t="s">
        <v>9198</v>
      </c>
      <c r="Y3042" t="s">
        <v>9166</v>
      </c>
      <c r="Z3042" t="s">
        <v>47</v>
      </c>
      <c r="AA3042" t="s">
        <v>114</v>
      </c>
    </row>
    <row r="3043" spans="1:27" x14ac:dyDescent="0.25">
      <c r="A3043">
        <v>3935</v>
      </c>
      <c r="B3043">
        <v>3042</v>
      </c>
      <c r="C3043" t="s">
        <v>5081</v>
      </c>
      <c r="D3043" t="s">
        <v>15</v>
      </c>
      <c r="F3043" t="s">
        <v>82</v>
      </c>
      <c r="G3043" s="4" t="s">
        <v>135</v>
      </c>
      <c r="H3043" s="4">
        <v>3.6458333333333336E-2</v>
      </c>
      <c r="I3043" s="4">
        <v>4.0729166666666664E-2</v>
      </c>
      <c r="J3043" s="4">
        <v>3.6458333333333334E-3</v>
      </c>
      <c r="K3043" s="4">
        <v>1.8865740740740742E-2</v>
      </c>
      <c r="L3043" t="s">
        <v>5082</v>
      </c>
      <c r="M3043" t="s">
        <v>5083</v>
      </c>
      <c r="N3043" s="4">
        <v>1.7592592592592594E-2</v>
      </c>
      <c r="O3043" s="9">
        <v>1.7592592592592594E-2</v>
      </c>
      <c r="P3043">
        <v>110</v>
      </c>
      <c r="Q3043">
        <v>6.7484662576687102E-2</v>
      </c>
      <c r="R3043" t="s">
        <v>19</v>
      </c>
      <c r="S3043">
        <v>52</v>
      </c>
      <c r="T3043" t="s">
        <v>9188</v>
      </c>
      <c r="U3043" t="s">
        <v>4579</v>
      </c>
      <c r="V3043" t="s">
        <v>136</v>
      </c>
      <c r="W3043" t="s">
        <v>4579</v>
      </c>
      <c r="X3043" t="s">
        <v>9198</v>
      </c>
      <c r="Y3043" t="s">
        <v>9166</v>
      </c>
      <c r="Z3043" t="s">
        <v>47</v>
      </c>
      <c r="AA3043" t="s">
        <v>40</v>
      </c>
    </row>
    <row r="3044" spans="1:27" x14ac:dyDescent="0.25">
      <c r="A3044">
        <v>4187</v>
      </c>
      <c r="B3044">
        <v>3043</v>
      </c>
      <c r="C3044" t="s">
        <v>3593</v>
      </c>
      <c r="D3044" t="s">
        <v>15</v>
      </c>
      <c r="E3044" t="s">
        <v>1971</v>
      </c>
      <c r="F3044" t="s">
        <v>719</v>
      </c>
      <c r="G3044" s="4" t="s">
        <v>135</v>
      </c>
      <c r="H3044" s="4">
        <v>3.6469907407407409E-2</v>
      </c>
      <c r="I3044" s="4">
        <v>4.0451388888888891E-2</v>
      </c>
      <c r="J3044" s="4">
        <v>3.6458333333333334E-3</v>
      </c>
      <c r="K3044" s="4">
        <v>1.861111111111111E-2</v>
      </c>
      <c r="L3044" t="s">
        <v>6865</v>
      </c>
      <c r="M3044" t="s">
        <v>6457</v>
      </c>
      <c r="N3044" s="4">
        <v>1.7858796296296296E-2</v>
      </c>
      <c r="O3044" s="9">
        <v>1.7858796296296296E-2</v>
      </c>
      <c r="P3044">
        <v>65</v>
      </c>
      <c r="Q3044">
        <v>4.04228855721393E-2</v>
      </c>
      <c r="R3044" t="s">
        <v>19</v>
      </c>
      <c r="S3044">
        <v>52</v>
      </c>
      <c r="T3044" t="s">
        <v>9188</v>
      </c>
      <c r="U3044" t="s">
        <v>4576</v>
      </c>
      <c r="V3044" t="s">
        <v>136</v>
      </c>
      <c r="W3044" t="s">
        <v>4579</v>
      </c>
      <c r="X3044" t="s">
        <v>9198</v>
      </c>
      <c r="Y3044" t="s">
        <v>9166</v>
      </c>
      <c r="Z3044" t="s">
        <v>47</v>
      </c>
      <c r="AA3044" t="s">
        <v>159</v>
      </c>
    </row>
    <row r="3045" spans="1:27" x14ac:dyDescent="0.25">
      <c r="A3045">
        <v>774</v>
      </c>
      <c r="B3045">
        <v>3044</v>
      </c>
      <c r="C3045" t="s">
        <v>3344</v>
      </c>
      <c r="D3045" t="s">
        <v>15</v>
      </c>
      <c r="E3045" t="s">
        <v>3594</v>
      </c>
      <c r="F3045" t="s">
        <v>1498</v>
      </c>
      <c r="G3045" s="4" t="s">
        <v>1011</v>
      </c>
      <c r="H3045" s="4">
        <v>3.6469907407407409E-2</v>
      </c>
      <c r="I3045" s="4">
        <v>4.0752314814814818E-2</v>
      </c>
      <c r="J3045" s="4">
        <v>3.6458333333333334E-3</v>
      </c>
      <c r="K3045" s="4">
        <v>1.7812499999999998E-2</v>
      </c>
      <c r="L3045" t="s">
        <v>6865</v>
      </c>
      <c r="M3045" t="s">
        <v>6022</v>
      </c>
      <c r="N3045" s="4">
        <v>1.8657407407407407E-2</v>
      </c>
      <c r="O3045" s="9">
        <v>1.8657407407407407E-2</v>
      </c>
      <c r="P3045">
        <v>-73</v>
      </c>
      <c r="Q3045">
        <v>-4.7433398310591297E-2</v>
      </c>
      <c r="R3045" t="s">
        <v>43</v>
      </c>
      <c r="S3045">
        <v>52</v>
      </c>
      <c r="T3045" t="s">
        <v>9189</v>
      </c>
      <c r="U3045" t="s">
        <v>4576</v>
      </c>
      <c r="V3045" t="s">
        <v>136</v>
      </c>
      <c r="W3045" t="s">
        <v>4579</v>
      </c>
      <c r="X3045" t="s">
        <v>9198</v>
      </c>
      <c r="Y3045" t="s">
        <v>9166</v>
      </c>
      <c r="Z3045" t="s">
        <v>47</v>
      </c>
      <c r="AA3045" t="s">
        <v>131</v>
      </c>
    </row>
    <row r="3046" spans="1:27" x14ac:dyDescent="0.25">
      <c r="A3046">
        <v>3292</v>
      </c>
      <c r="B3046">
        <v>3045</v>
      </c>
      <c r="C3046" t="s">
        <v>3595</v>
      </c>
      <c r="D3046" t="s">
        <v>15</v>
      </c>
      <c r="F3046" t="s">
        <v>884</v>
      </c>
      <c r="G3046" s="4" t="s">
        <v>135</v>
      </c>
      <c r="H3046" s="4">
        <v>3.6469907407407409E-2</v>
      </c>
      <c r="I3046" s="4">
        <v>4.0578703703703707E-2</v>
      </c>
      <c r="J3046" s="4">
        <v>3.6458333333333334E-3</v>
      </c>
      <c r="K3046" s="4">
        <v>1.8333333333333333E-2</v>
      </c>
      <c r="L3046" t="s">
        <v>6865</v>
      </c>
      <c r="M3046" t="s">
        <v>6475</v>
      </c>
      <c r="N3046" s="4">
        <v>1.8136574074074076E-2</v>
      </c>
      <c r="O3046" s="9">
        <v>1.8136574074074076E-2</v>
      </c>
      <c r="P3046">
        <v>17</v>
      </c>
      <c r="Q3046">
        <v>1.0732323232323201E-2</v>
      </c>
      <c r="R3046" t="s">
        <v>23</v>
      </c>
      <c r="S3046">
        <v>52</v>
      </c>
      <c r="T3046" t="s">
        <v>9188</v>
      </c>
      <c r="U3046" t="s">
        <v>4579</v>
      </c>
      <c r="V3046" t="s">
        <v>136</v>
      </c>
      <c r="W3046" t="s">
        <v>4579</v>
      </c>
      <c r="X3046" t="s">
        <v>9198</v>
      </c>
      <c r="Y3046" t="s">
        <v>9166</v>
      </c>
      <c r="Z3046" t="s">
        <v>47</v>
      </c>
      <c r="AA3046" t="s">
        <v>89</v>
      </c>
    </row>
    <row r="3047" spans="1:27" x14ac:dyDescent="0.25">
      <c r="A3047">
        <v>1396</v>
      </c>
      <c r="B3047">
        <v>3046</v>
      </c>
      <c r="C3047" t="s">
        <v>9108</v>
      </c>
      <c r="D3047" t="s">
        <v>15</v>
      </c>
      <c r="E3047" t="s">
        <v>81</v>
      </c>
      <c r="F3047" t="s">
        <v>82</v>
      </c>
      <c r="G3047" s="4" t="s">
        <v>186</v>
      </c>
      <c r="H3047" s="4">
        <v>3.6481481481481483E-2</v>
      </c>
      <c r="I3047" s="4">
        <v>4.0462962962962964E-2</v>
      </c>
      <c r="J3047" s="4">
        <v>3.6458333333333334E-3</v>
      </c>
      <c r="K3047" s="4">
        <v>1.7696759259259259E-2</v>
      </c>
      <c r="L3047" t="s">
        <v>9109</v>
      </c>
      <c r="M3047" t="s">
        <v>6012</v>
      </c>
      <c r="N3047" s="4">
        <v>1.8784722222222223E-2</v>
      </c>
      <c r="O3047" s="9">
        <v>1.8784722222222223E-2</v>
      </c>
      <c r="P3047">
        <v>-94</v>
      </c>
      <c r="Q3047">
        <v>-6.1478090255068701E-2</v>
      </c>
      <c r="R3047" t="s">
        <v>43</v>
      </c>
      <c r="S3047">
        <v>52</v>
      </c>
      <c r="T3047" t="s">
        <v>9189</v>
      </c>
      <c r="U3047" t="s">
        <v>4576</v>
      </c>
      <c r="V3047" t="s">
        <v>105</v>
      </c>
      <c r="W3047" t="s">
        <v>4579</v>
      </c>
      <c r="X3047" t="s">
        <v>9198</v>
      </c>
      <c r="Y3047" t="s">
        <v>9166</v>
      </c>
      <c r="Z3047" t="s">
        <v>47</v>
      </c>
      <c r="AA3047" t="s">
        <v>101</v>
      </c>
    </row>
    <row r="3048" spans="1:27" x14ac:dyDescent="0.25">
      <c r="A3048">
        <v>5581</v>
      </c>
      <c r="B3048">
        <v>3047</v>
      </c>
      <c r="C3048" t="s">
        <v>3596</v>
      </c>
      <c r="D3048" t="s">
        <v>15</v>
      </c>
      <c r="E3048" t="s">
        <v>442</v>
      </c>
      <c r="F3048" t="s">
        <v>3597</v>
      </c>
      <c r="G3048" s="4" t="s">
        <v>1011</v>
      </c>
      <c r="H3048" s="4">
        <v>3.6493055555555556E-2</v>
      </c>
      <c r="I3048" s="4">
        <v>4.0509259259259259E-2</v>
      </c>
      <c r="J3048" s="4">
        <v>3.6458333333333334E-3</v>
      </c>
      <c r="K3048" s="4">
        <v>1.7337962962962961E-2</v>
      </c>
      <c r="L3048" t="s">
        <v>5084</v>
      </c>
      <c r="M3048" t="s">
        <v>6750</v>
      </c>
      <c r="N3048" s="4">
        <v>1.9155092592592592E-2</v>
      </c>
      <c r="O3048" s="9">
        <v>1.9155092592592592E-2</v>
      </c>
      <c r="P3048">
        <v>-157</v>
      </c>
      <c r="Q3048">
        <v>-0.104806408544726</v>
      </c>
      <c r="R3048" t="s">
        <v>43</v>
      </c>
      <c r="S3048">
        <v>52</v>
      </c>
      <c r="T3048" t="s">
        <v>9189</v>
      </c>
      <c r="U3048" t="s">
        <v>4576</v>
      </c>
      <c r="V3048" t="s">
        <v>136</v>
      </c>
      <c r="W3048" t="s">
        <v>4579</v>
      </c>
      <c r="X3048" t="s">
        <v>9198</v>
      </c>
      <c r="Y3048" t="s">
        <v>9166</v>
      </c>
      <c r="Z3048" t="s">
        <v>47</v>
      </c>
      <c r="AA3048" t="s">
        <v>189</v>
      </c>
    </row>
    <row r="3049" spans="1:27" x14ac:dyDescent="0.25">
      <c r="A3049">
        <v>4522</v>
      </c>
      <c r="B3049">
        <v>3048</v>
      </c>
      <c r="C3049" t="s">
        <v>8952</v>
      </c>
      <c r="D3049" t="s">
        <v>15</v>
      </c>
      <c r="E3049" t="s">
        <v>82</v>
      </c>
      <c r="F3049" t="s">
        <v>82</v>
      </c>
      <c r="G3049" s="4" t="s">
        <v>135</v>
      </c>
      <c r="H3049" s="4">
        <v>3.6493055555555556E-2</v>
      </c>
      <c r="I3049" s="4">
        <v>4.3668981481481482E-2</v>
      </c>
      <c r="J3049" s="4">
        <v>3.6458333333333334E-3</v>
      </c>
      <c r="K3049" s="4">
        <v>1.8171296296296297E-2</v>
      </c>
      <c r="L3049" t="s">
        <v>5084</v>
      </c>
      <c r="M3049" t="s">
        <v>7140</v>
      </c>
      <c r="N3049" s="4">
        <v>1.832175925925926E-2</v>
      </c>
      <c r="O3049" s="9">
        <v>1.832175925925926E-2</v>
      </c>
      <c r="P3049">
        <v>-13</v>
      </c>
      <c r="Q3049">
        <v>-8.2802547770700601E-3</v>
      </c>
      <c r="R3049" t="s">
        <v>23</v>
      </c>
      <c r="S3049">
        <v>52</v>
      </c>
      <c r="T3049" t="s">
        <v>9188</v>
      </c>
      <c r="U3049" t="s">
        <v>4576</v>
      </c>
      <c r="V3049" t="s">
        <v>136</v>
      </c>
      <c r="W3049" t="s">
        <v>4579</v>
      </c>
      <c r="X3049" t="s">
        <v>9198</v>
      </c>
      <c r="Y3049" t="s">
        <v>9166</v>
      </c>
      <c r="Z3049" t="s">
        <v>47</v>
      </c>
      <c r="AA3049" t="s">
        <v>40</v>
      </c>
    </row>
    <row r="3050" spans="1:27" x14ac:dyDescent="0.25">
      <c r="A3050">
        <v>1039</v>
      </c>
      <c r="B3050">
        <v>3049</v>
      </c>
      <c r="C3050" t="s">
        <v>3598</v>
      </c>
      <c r="D3050" t="s">
        <v>15</v>
      </c>
      <c r="F3050" t="s">
        <v>82</v>
      </c>
      <c r="G3050" s="4" t="s">
        <v>135</v>
      </c>
      <c r="H3050" s="4">
        <v>3.6493055555555556E-2</v>
      </c>
      <c r="I3050" s="4">
        <v>4.0925925925925928E-2</v>
      </c>
      <c r="J3050" s="4">
        <v>3.6458333333333334E-3</v>
      </c>
      <c r="K3050" s="4">
        <v>1.8530092592592591E-2</v>
      </c>
      <c r="L3050" t="s">
        <v>5084</v>
      </c>
      <c r="M3050" t="s">
        <v>4705</v>
      </c>
      <c r="N3050" s="4">
        <v>1.7962962962962962E-2</v>
      </c>
      <c r="O3050" s="9">
        <v>1.7962962962962962E-2</v>
      </c>
      <c r="P3050">
        <v>49</v>
      </c>
      <c r="Q3050">
        <v>3.0605871330418501E-2</v>
      </c>
      <c r="R3050" t="s">
        <v>19</v>
      </c>
      <c r="S3050">
        <v>52</v>
      </c>
      <c r="T3050" t="s">
        <v>9188</v>
      </c>
      <c r="U3050" t="s">
        <v>4579</v>
      </c>
      <c r="V3050" t="s">
        <v>136</v>
      </c>
      <c r="W3050" t="s">
        <v>4579</v>
      </c>
      <c r="X3050" t="s">
        <v>9198</v>
      </c>
      <c r="Y3050" t="s">
        <v>9166</v>
      </c>
      <c r="Z3050" t="s">
        <v>47</v>
      </c>
      <c r="AA3050" t="s">
        <v>139</v>
      </c>
    </row>
    <row r="3051" spans="1:27" x14ac:dyDescent="0.25">
      <c r="A3051">
        <v>4879</v>
      </c>
      <c r="B3051">
        <v>3050</v>
      </c>
      <c r="C3051" t="s">
        <v>7772</v>
      </c>
      <c r="D3051" t="s">
        <v>15</v>
      </c>
      <c r="E3051" t="s">
        <v>407</v>
      </c>
      <c r="F3051" t="s">
        <v>1498</v>
      </c>
      <c r="G3051" s="4" t="s">
        <v>1795</v>
      </c>
      <c r="H3051" s="4">
        <v>3.650462962962963E-2</v>
      </c>
      <c r="I3051" s="4">
        <v>4.0092592592592589E-2</v>
      </c>
      <c r="J3051" s="4">
        <v>3.6458333333333334E-3</v>
      </c>
      <c r="K3051" s="4">
        <v>1.7835648148148149E-2</v>
      </c>
      <c r="L3051" t="s">
        <v>7773</v>
      </c>
      <c r="M3051" t="s">
        <v>6020</v>
      </c>
      <c r="N3051" s="4">
        <v>1.8668981481481481E-2</v>
      </c>
      <c r="O3051" s="9">
        <v>1.8668981481481481E-2</v>
      </c>
      <c r="P3051">
        <v>-72</v>
      </c>
      <c r="Q3051">
        <v>-4.6722907203114901E-2</v>
      </c>
      <c r="R3051" t="s">
        <v>43</v>
      </c>
      <c r="S3051">
        <v>52</v>
      </c>
      <c r="T3051" t="s">
        <v>9189</v>
      </c>
      <c r="U3051" t="s">
        <v>4576</v>
      </c>
      <c r="V3051" t="s">
        <v>165</v>
      </c>
      <c r="W3051" t="s">
        <v>4579</v>
      </c>
      <c r="X3051" t="s">
        <v>9198</v>
      </c>
      <c r="Y3051" t="s">
        <v>9166</v>
      </c>
      <c r="Z3051" t="s">
        <v>47</v>
      </c>
      <c r="AA3051" t="s">
        <v>139</v>
      </c>
    </row>
    <row r="3052" spans="1:27" x14ac:dyDescent="0.25">
      <c r="A3052">
        <v>4916</v>
      </c>
      <c r="B3052">
        <v>3051</v>
      </c>
      <c r="C3052" t="s">
        <v>3599</v>
      </c>
      <c r="D3052" t="s">
        <v>15</v>
      </c>
      <c r="F3052" t="s">
        <v>1693</v>
      </c>
      <c r="G3052" s="4" t="s">
        <v>151</v>
      </c>
      <c r="H3052" s="4">
        <v>3.6516203703703703E-2</v>
      </c>
      <c r="I3052" s="4">
        <v>4.0960648148148149E-2</v>
      </c>
      <c r="J3052" s="4">
        <v>3.6574074074074074E-3</v>
      </c>
      <c r="K3052" s="4">
        <v>1.8854166666666668E-2</v>
      </c>
      <c r="L3052" t="s">
        <v>6030</v>
      </c>
      <c r="M3052" t="s">
        <v>6031</v>
      </c>
      <c r="N3052" s="4">
        <v>1.7662037037037039E-2</v>
      </c>
      <c r="O3052" s="9">
        <v>1.7662037037037039E-2</v>
      </c>
      <c r="P3052">
        <v>103</v>
      </c>
      <c r="Q3052">
        <v>6.3228974831184795E-2</v>
      </c>
      <c r="R3052" t="s">
        <v>19</v>
      </c>
      <c r="S3052">
        <v>52</v>
      </c>
      <c r="T3052" t="s">
        <v>9189</v>
      </c>
      <c r="U3052" t="s">
        <v>4579</v>
      </c>
      <c r="V3052" t="s">
        <v>75</v>
      </c>
      <c r="W3052" t="s">
        <v>4579</v>
      </c>
      <c r="X3052" t="s">
        <v>9198</v>
      </c>
      <c r="Y3052" t="s">
        <v>9166</v>
      </c>
      <c r="Z3052" t="s">
        <v>47</v>
      </c>
      <c r="AA3052" t="s">
        <v>9178</v>
      </c>
    </row>
    <row r="3053" spans="1:27" x14ac:dyDescent="0.25">
      <c r="A3053">
        <v>2496</v>
      </c>
      <c r="B3053">
        <v>3052</v>
      </c>
      <c r="C3053" t="s">
        <v>6866</v>
      </c>
      <c r="D3053" t="s">
        <v>15</v>
      </c>
      <c r="F3053" t="s">
        <v>594</v>
      </c>
      <c r="G3053" s="4" t="s">
        <v>135</v>
      </c>
      <c r="H3053" s="4">
        <v>3.6516203703703703E-2</v>
      </c>
      <c r="I3053" s="4">
        <v>4.071759259259259E-2</v>
      </c>
      <c r="J3053" s="4">
        <v>3.6574074074074074E-3</v>
      </c>
      <c r="K3053" s="4">
        <v>1.846064814814815E-2</v>
      </c>
      <c r="L3053" t="s">
        <v>6030</v>
      </c>
      <c r="M3053" t="s">
        <v>5574</v>
      </c>
      <c r="N3053" s="4">
        <v>1.8055555555555554E-2</v>
      </c>
      <c r="O3053" s="9">
        <v>1.8055555555555554E-2</v>
      </c>
      <c r="P3053">
        <v>35</v>
      </c>
      <c r="Q3053">
        <v>2.1943573667711599E-2</v>
      </c>
      <c r="R3053" t="s">
        <v>19</v>
      </c>
      <c r="S3053">
        <v>52</v>
      </c>
      <c r="T3053" t="s">
        <v>9188</v>
      </c>
      <c r="U3053" t="s">
        <v>4579</v>
      </c>
      <c r="V3053" t="s">
        <v>136</v>
      </c>
      <c r="W3053" t="s">
        <v>4579</v>
      </c>
      <c r="X3053" t="s">
        <v>9198</v>
      </c>
      <c r="Y3053" t="s">
        <v>9166</v>
      </c>
      <c r="Z3053" t="s">
        <v>47</v>
      </c>
      <c r="AA3053" t="s">
        <v>119</v>
      </c>
    </row>
    <row r="3054" spans="1:27" x14ac:dyDescent="0.25">
      <c r="A3054">
        <v>2992</v>
      </c>
      <c r="B3054">
        <v>3053</v>
      </c>
      <c r="C3054" t="s">
        <v>3600</v>
      </c>
      <c r="D3054" t="s">
        <v>15</v>
      </c>
      <c r="F3054" t="s">
        <v>17</v>
      </c>
      <c r="G3054" s="4" t="s">
        <v>151</v>
      </c>
      <c r="H3054" s="4">
        <v>3.6516203703703703E-2</v>
      </c>
      <c r="I3054" s="4">
        <v>4.0601851851851854E-2</v>
      </c>
      <c r="J3054" s="4">
        <v>3.6574074074074074E-3</v>
      </c>
      <c r="K3054" s="4">
        <v>1.8680555555555554E-2</v>
      </c>
      <c r="L3054" t="s">
        <v>6030</v>
      </c>
      <c r="M3054" t="s">
        <v>5107</v>
      </c>
      <c r="N3054" s="4">
        <v>1.7835648148148149E-2</v>
      </c>
      <c r="O3054" s="9">
        <v>1.7835648148148149E-2</v>
      </c>
      <c r="P3054">
        <v>73</v>
      </c>
      <c r="Q3054">
        <v>4.5229244114002497E-2</v>
      </c>
      <c r="R3054" t="s">
        <v>19</v>
      </c>
      <c r="S3054">
        <v>52</v>
      </c>
      <c r="T3054" t="s">
        <v>9189</v>
      </c>
      <c r="U3054" t="s">
        <v>4579</v>
      </c>
      <c r="V3054" t="s">
        <v>75</v>
      </c>
      <c r="W3054" t="s">
        <v>4579</v>
      </c>
      <c r="X3054" t="s">
        <v>9198</v>
      </c>
      <c r="Y3054" t="s">
        <v>9166</v>
      </c>
      <c r="Z3054" t="s">
        <v>47</v>
      </c>
      <c r="AA3054" t="s">
        <v>178</v>
      </c>
    </row>
    <row r="3055" spans="1:27" x14ac:dyDescent="0.25">
      <c r="A3055">
        <v>5478</v>
      </c>
      <c r="B3055">
        <v>3054</v>
      </c>
      <c r="C3055" t="s">
        <v>7651</v>
      </c>
      <c r="D3055" t="s">
        <v>15</v>
      </c>
      <c r="E3055" t="s">
        <v>3601</v>
      </c>
      <c r="F3055" t="s">
        <v>2067</v>
      </c>
      <c r="G3055" s="4" t="s">
        <v>207</v>
      </c>
      <c r="H3055" s="4">
        <v>3.6516203703703703E-2</v>
      </c>
      <c r="I3055" s="4">
        <v>4.1076388888888891E-2</v>
      </c>
      <c r="J3055" s="4">
        <v>3.6574074074074074E-3</v>
      </c>
      <c r="K3055" s="4">
        <v>1.8900462962962963E-2</v>
      </c>
      <c r="L3055" t="s">
        <v>6030</v>
      </c>
      <c r="M3055" t="s">
        <v>5226</v>
      </c>
      <c r="N3055" s="4">
        <v>1.7615740740740741E-2</v>
      </c>
      <c r="O3055" s="9">
        <v>1.7615740740740741E-2</v>
      </c>
      <c r="P3055">
        <v>111</v>
      </c>
      <c r="Q3055">
        <v>6.7973055725658302E-2</v>
      </c>
      <c r="R3055" t="s">
        <v>19</v>
      </c>
      <c r="S3055">
        <v>52</v>
      </c>
      <c r="T3055" t="s">
        <v>9188</v>
      </c>
      <c r="U3055" t="s">
        <v>4576</v>
      </c>
      <c r="V3055" t="s">
        <v>165</v>
      </c>
      <c r="W3055" t="s">
        <v>4579</v>
      </c>
      <c r="X3055" t="s">
        <v>9198</v>
      </c>
      <c r="Y3055" t="s">
        <v>9166</v>
      </c>
      <c r="Z3055" t="s">
        <v>47</v>
      </c>
      <c r="AA3055" t="s">
        <v>51</v>
      </c>
    </row>
    <row r="3056" spans="1:27" x14ac:dyDescent="0.25">
      <c r="A3056">
        <v>1043</v>
      </c>
      <c r="B3056">
        <v>3055</v>
      </c>
      <c r="C3056" t="s">
        <v>3602</v>
      </c>
      <c r="D3056" t="s">
        <v>15</v>
      </c>
      <c r="E3056" t="s">
        <v>3603</v>
      </c>
      <c r="F3056" t="s">
        <v>74</v>
      </c>
      <c r="G3056" s="4" t="s">
        <v>1011</v>
      </c>
      <c r="H3056" s="4">
        <v>3.6527777777777777E-2</v>
      </c>
      <c r="I3056" s="4">
        <v>4.0659722222222222E-2</v>
      </c>
      <c r="J3056" s="4">
        <v>3.6574074074074074E-3</v>
      </c>
      <c r="K3056" s="4">
        <v>1.8726851851851852E-2</v>
      </c>
      <c r="L3056" t="s">
        <v>6433</v>
      </c>
      <c r="M3056" t="s">
        <v>5352</v>
      </c>
      <c r="N3056" s="4">
        <v>1.7800925925925925E-2</v>
      </c>
      <c r="O3056" s="9">
        <v>1.7800925925925925E-2</v>
      </c>
      <c r="P3056">
        <v>80</v>
      </c>
      <c r="Q3056">
        <v>4.9443757725587102E-2</v>
      </c>
      <c r="R3056" t="s">
        <v>19</v>
      </c>
      <c r="S3056">
        <v>52</v>
      </c>
      <c r="T3056" t="s">
        <v>9189</v>
      </c>
      <c r="U3056" t="s">
        <v>4576</v>
      </c>
      <c r="V3056" t="s">
        <v>136</v>
      </c>
      <c r="W3056" t="s">
        <v>4579</v>
      </c>
      <c r="X3056" t="s">
        <v>9198</v>
      </c>
      <c r="Y3056" t="s">
        <v>9166</v>
      </c>
      <c r="Z3056" t="s">
        <v>47</v>
      </c>
      <c r="AA3056" t="s">
        <v>189</v>
      </c>
    </row>
    <row r="3057" spans="1:27" x14ac:dyDescent="0.25">
      <c r="A3057">
        <v>3395</v>
      </c>
      <c r="B3057">
        <v>3056</v>
      </c>
      <c r="C3057" t="s">
        <v>6432</v>
      </c>
      <c r="D3057" t="s">
        <v>15</v>
      </c>
      <c r="F3057" t="s">
        <v>1325</v>
      </c>
      <c r="G3057" s="4" t="s">
        <v>1054</v>
      </c>
      <c r="H3057" s="4">
        <v>3.6527777777777777E-2</v>
      </c>
      <c r="I3057" s="4">
        <v>4.0138888888888891E-2</v>
      </c>
      <c r="J3057" s="4">
        <v>3.6574074074074074E-3</v>
      </c>
      <c r="K3057" s="4">
        <v>1.7986111111111112E-2</v>
      </c>
      <c r="L3057" t="s">
        <v>6433</v>
      </c>
      <c r="M3057" t="s">
        <v>5088</v>
      </c>
      <c r="N3057" s="4">
        <v>1.8541666666666668E-2</v>
      </c>
      <c r="O3057" s="9">
        <v>1.8541666666666668E-2</v>
      </c>
      <c r="P3057">
        <v>-48</v>
      </c>
      <c r="Q3057">
        <v>-3.0888030888030899E-2</v>
      </c>
      <c r="R3057" t="s">
        <v>43</v>
      </c>
      <c r="S3057">
        <v>52</v>
      </c>
      <c r="T3057" t="s">
        <v>9188</v>
      </c>
      <c r="U3057" t="s">
        <v>4579</v>
      </c>
      <c r="V3057" t="s">
        <v>195</v>
      </c>
      <c r="W3057" t="s">
        <v>4579</v>
      </c>
      <c r="X3057" t="s">
        <v>9198</v>
      </c>
      <c r="Y3057" t="s">
        <v>9166</v>
      </c>
      <c r="Z3057" t="s">
        <v>47</v>
      </c>
      <c r="AA3057" t="s">
        <v>178</v>
      </c>
    </row>
    <row r="3058" spans="1:27" x14ac:dyDescent="0.25">
      <c r="A3058">
        <v>4378</v>
      </c>
      <c r="B3058">
        <v>3057</v>
      </c>
      <c r="C3058" t="s">
        <v>3604</v>
      </c>
      <c r="D3058" t="s">
        <v>15</v>
      </c>
      <c r="E3058" t="s">
        <v>2983</v>
      </c>
      <c r="F3058" t="s">
        <v>499</v>
      </c>
      <c r="G3058" s="4" t="s">
        <v>135</v>
      </c>
      <c r="H3058" s="4">
        <v>3.6539351851851851E-2</v>
      </c>
      <c r="I3058" s="4">
        <v>4.0659722222222222E-2</v>
      </c>
      <c r="J3058" s="4">
        <v>3.6574074074074074E-3</v>
      </c>
      <c r="K3058" s="4">
        <v>1.8113425925925925E-2</v>
      </c>
      <c r="L3058" t="s">
        <v>6867</v>
      </c>
      <c r="M3058" t="s">
        <v>8191</v>
      </c>
      <c r="N3058" s="4">
        <v>1.8425925925925925E-2</v>
      </c>
      <c r="O3058" s="9">
        <v>1.8425925925925925E-2</v>
      </c>
      <c r="P3058">
        <v>-27</v>
      </c>
      <c r="Q3058">
        <v>-1.72523961661342E-2</v>
      </c>
      <c r="R3058" t="s">
        <v>23</v>
      </c>
      <c r="S3058">
        <v>52</v>
      </c>
      <c r="T3058" t="s">
        <v>9188</v>
      </c>
      <c r="U3058" t="s">
        <v>4576</v>
      </c>
      <c r="V3058" t="s">
        <v>136</v>
      </c>
      <c r="W3058" t="s">
        <v>4579</v>
      </c>
      <c r="X3058" t="s">
        <v>9198</v>
      </c>
      <c r="Y3058" t="s">
        <v>9166</v>
      </c>
      <c r="Z3058" t="s">
        <v>47</v>
      </c>
      <c r="AA3058" t="s">
        <v>9176</v>
      </c>
    </row>
    <row r="3059" spans="1:27" x14ac:dyDescent="0.25">
      <c r="A3059">
        <v>1820</v>
      </c>
      <c r="B3059">
        <v>3058</v>
      </c>
      <c r="C3059" t="s">
        <v>8020</v>
      </c>
      <c r="D3059" t="s">
        <v>15</v>
      </c>
      <c r="E3059" t="s">
        <v>977</v>
      </c>
      <c r="F3059" t="s">
        <v>3605</v>
      </c>
      <c r="G3059" s="4" t="s">
        <v>1011</v>
      </c>
      <c r="H3059" s="4">
        <v>3.6539351851851851E-2</v>
      </c>
      <c r="I3059" s="4">
        <v>4.0173611111111111E-2</v>
      </c>
      <c r="J3059" s="4">
        <v>3.6574074074074074E-3</v>
      </c>
      <c r="K3059" s="4">
        <v>1.800925925925926E-2</v>
      </c>
      <c r="L3059" t="s">
        <v>6867</v>
      </c>
      <c r="M3059" t="s">
        <v>6446</v>
      </c>
      <c r="N3059" s="4">
        <v>1.8530092592592591E-2</v>
      </c>
      <c r="O3059" s="9">
        <v>1.8530092592592591E-2</v>
      </c>
      <c r="P3059">
        <v>-45</v>
      </c>
      <c r="Q3059">
        <v>-2.89203084832905E-2</v>
      </c>
      <c r="R3059" t="s">
        <v>43</v>
      </c>
      <c r="S3059">
        <v>52</v>
      </c>
      <c r="T3059" t="s">
        <v>9189</v>
      </c>
      <c r="U3059" t="s">
        <v>4576</v>
      </c>
      <c r="V3059" t="s">
        <v>136</v>
      </c>
      <c r="W3059" t="s">
        <v>4579</v>
      </c>
      <c r="X3059" t="s">
        <v>9198</v>
      </c>
      <c r="Y3059" t="s">
        <v>9166</v>
      </c>
      <c r="Z3059" t="s">
        <v>47</v>
      </c>
      <c r="AA3059" t="s">
        <v>184</v>
      </c>
    </row>
    <row r="3060" spans="1:27" x14ac:dyDescent="0.25">
      <c r="A3060">
        <v>2814</v>
      </c>
      <c r="B3060">
        <v>3059</v>
      </c>
      <c r="C3060" t="s">
        <v>3606</v>
      </c>
      <c r="D3060" t="s">
        <v>15</v>
      </c>
      <c r="F3060" t="s">
        <v>373</v>
      </c>
      <c r="G3060" s="4" t="s">
        <v>135</v>
      </c>
      <c r="H3060" s="4">
        <v>3.6539351851851851E-2</v>
      </c>
      <c r="I3060" s="4">
        <v>4.3425925925925923E-2</v>
      </c>
      <c r="J3060" s="4">
        <v>3.6574074074074074E-3</v>
      </c>
      <c r="K3060" s="4">
        <v>1.9212962962962963E-2</v>
      </c>
      <c r="L3060" t="s">
        <v>6867</v>
      </c>
      <c r="M3060" t="s">
        <v>5360</v>
      </c>
      <c r="N3060" s="4">
        <v>1.7326388888888888E-2</v>
      </c>
      <c r="O3060" s="9">
        <v>1.7326388888888888E-2</v>
      </c>
      <c r="P3060">
        <v>163</v>
      </c>
      <c r="Q3060">
        <v>9.8192771084337396E-2</v>
      </c>
      <c r="R3060" t="s">
        <v>19</v>
      </c>
      <c r="S3060">
        <v>52</v>
      </c>
      <c r="T3060" t="s">
        <v>9188</v>
      </c>
      <c r="U3060" t="s">
        <v>4579</v>
      </c>
      <c r="V3060" t="s">
        <v>136</v>
      </c>
      <c r="W3060" t="s">
        <v>4579</v>
      </c>
      <c r="X3060" t="s">
        <v>9198</v>
      </c>
      <c r="Y3060" t="s">
        <v>9166</v>
      </c>
      <c r="Z3060" t="s">
        <v>47</v>
      </c>
      <c r="AA3060" t="s">
        <v>136</v>
      </c>
    </row>
    <row r="3061" spans="1:27" x14ac:dyDescent="0.25">
      <c r="A3061">
        <v>3540</v>
      </c>
      <c r="B3061">
        <v>3060</v>
      </c>
      <c r="C3061" t="s">
        <v>3607</v>
      </c>
      <c r="D3061" t="s">
        <v>15</v>
      </c>
      <c r="E3061" t="s">
        <v>1368</v>
      </c>
      <c r="F3061" t="s">
        <v>3608</v>
      </c>
      <c r="G3061" s="4" t="s">
        <v>1795</v>
      </c>
      <c r="H3061" s="4">
        <v>3.6539351851851851E-2</v>
      </c>
      <c r="I3061" s="4">
        <v>4.0370370370370369E-2</v>
      </c>
      <c r="J3061" s="4">
        <v>3.6574074074074074E-3</v>
      </c>
      <c r="K3061" s="4">
        <v>1.8275462962962962E-2</v>
      </c>
      <c r="L3061" t="s">
        <v>6867</v>
      </c>
      <c r="M3061" t="s">
        <v>4889</v>
      </c>
      <c r="N3061" s="4">
        <v>1.8263888888888889E-2</v>
      </c>
      <c r="O3061" s="9">
        <v>1.8263888888888889E-2</v>
      </c>
      <c r="P3061">
        <v>1</v>
      </c>
      <c r="Q3061">
        <v>6.3331222292590205E-4</v>
      </c>
      <c r="R3061" t="s">
        <v>23</v>
      </c>
      <c r="S3061">
        <v>52</v>
      </c>
      <c r="T3061" t="s">
        <v>9189</v>
      </c>
      <c r="U3061" t="s">
        <v>4576</v>
      </c>
      <c r="V3061" t="s">
        <v>165</v>
      </c>
      <c r="W3061" t="s">
        <v>4579</v>
      </c>
      <c r="X3061" t="s">
        <v>9198</v>
      </c>
      <c r="Y3061" t="s">
        <v>9166</v>
      </c>
      <c r="Z3061" t="s">
        <v>47</v>
      </c>
      <c r="AA3061" t="s">
        <v>71</v>
      </c>
    </row>
    <row r="3062" spans="1:27" x14ac:dyDescent="0.25">
      <c r="A3062">
        <v>2498</v>
      </c>
      <c r="B3062">
        <v>3061</v>
      </c>
      <c r="C3062" t="s">
        <v>3609</v>
      </c>
      <c r="D3062" t="s">
        <v>15</v>
      </c>
      <c r="F3062" t="s">
        <v>82</v>
      </c>
      <c r="G3062" s="4" t="s">
        <v>18</v>
      </c>
      <c r="H3062" s="4">
        <v>3.6550925925925924E-2</v>
      </c>
      <c r="I3062" s="4">
        <v>4.341435185185185E-2</v>
      </c>
      <c r="J3062" s="4">
        <v>3.6574074074074074E-3</v>
      </c>
      <c r="K3062" s="4">
        <v>1.8680555555555554E-2</v>
      </c>
      <c r="L3062" t="s">
        <v>7248</v>
      </c>
      <c r="M3062" t="s">
        <v>5107</v>
      </c>
      <c r="N3062" s="4">
        <v>1.787037037037037E-2</v>
      </c>
      <c r="O3062" s="9">
        <v>1.787037037037037E-2</v>
      </c>
      <c r="P3062">
        <v>70</v>
      </c>
      <c r="Q3062">
        <v>4.3370508054522902E-2</v>
      </c>
      <c r="R3062" t="s">
        <v>19</v>
      </c>
      <c r="S3062">
        <v>52</v>
      </c>
      <c r="T3062" t="s">
        <v>9188</v>
      </c>
      <c r="U3062" t="s">
        <v>4579</v>
      </c>
      <c r="V3062" t="s">
        <v>105</v>
      </c>
      <c r="W3062" t="s">
        <v>4579</v>
      </c>
      <c r="X3062" t="s">
        <v>9198</v>
      </c>
      <c r="Y3062" t="s">
        <v>9166</v>
      </c>
      <c r="Z3062" t="s">
        <v>47</v>
      </c>
      <c r="AA3062" t="s">
        <v>178</v>
      </c>
    </row>
    <row r="3063" spans="1:27" x14ac:dyDescent="0.25">
      <c r="A3063">
        <v>2934</v>
      </c>
      <c r="B3063">
        <v>3062</v>
      </c>
      <c r="C3063" t="s">
        <v>8547</v>
      </c>
      <c r="D3063" t="s">
        <v>15</v>
      </c>
      <c r="E3063" t="s">
        <v>3610</v>
      </c>
      <c r="F3063" t="s">
        <v>3611</v>
      </c>
      <c r="G3063" s="4" t="s">
        <v>18</v>
      </c>
      <c r="H3063" s="4">
        <v>3.6550925925925924E-2</v>
      </c>
      <c r="I3063" s="4">
        <v>4.0706018518518516E-2</v>
      </c>
      <c r="J3063" s="4">
        <v>3.6574074074074074E-3</v>
      </c>
      <c r="K3063" s="4">
        <v>1.804398148148148E-2</v>
      </c>
      <c r="L3063" t="s">
        <v>7248</v>
      </c>
      <c r="M3063" t="s">
        <v>7636</v>
      </c>
      <c r="N3063" s="4">
        <v>1.8506944444444444E-2</v>
      </c>
      <c r="O3063" s="9">
        <v>1.8506944444444444E-2</v>
      </c>
      <c r="P3063">
        <v>-40</v>
      </c>
      <c r="Q3063">
        <v>-2.5657472738935198E-2</v>
      </c>
      <c r="R3063" t="s">
        <v>43</v>
      </c>
      <c r="S3063">
        <v>52</v>
      </c>
      <c r="T3063" t="s">
        <v>9188</v>
      </c>
      <c r="U3063" t="s">
        <v>4576</v>
      </c>
      <c r="V3063" t="s">
        <v>105</v>
      </c>
      <c r="W3063" t="s">
        <v>4579</v>
      </c>
      <c r="X3063" t="s">
        <v>9198</v>
      </c>
      <c r="Y3063" t="s">
        <v>9166</v>
      </c>
      <c r="Z3063" t="s">
        <v>47</v>
      </c>
      <c r="AA3063" t="s">
        <v>191</v>
      </c>
    </row>
    <row r="3064" spans="1:27" x14ac:dyDescent="0.25">
      <c r="A3064">
        <v>3355</v>
      </c>
      <c r="B3064">
        <v>3063</v>
      </c>
      <c r="C3064" t="s">
        <v>3612</v>
      </c>
      <c r="D3064" t="s">
        <v>15</v>
      </c>
      <c r="E3064" t="s">
        <v>2224</v>
      </c>
      <c r="F3064" t="s">
        <v>1110</v>
      </c>
      <c r="G3064" s="4" t="s">
        <v>1011</v>
      </c>
      <c r="H3064" s="4">
        <v>3.6574074074074071E-2</v>
      </c>
      <c r="I3064" s="4">
        <v>4.0520833333333332E-2</v>
      </c>
      <c r="J3064" s="4">
        <v>3.6574074074074074E-3</v>
      </c>
      <c r="K3064" s="4">
        <v>1.8506944444444444E-2</v>
      </c>
      <c r="L3064" t="s">
        <v>5878</v>
      </c>
      <c r="M3064" t="s">
        <v>5343</v>
      </c>
      <c r="N3064" s="4">
        <v>1.8067129629629631E-2</v>
      </c>
      <c r="O3064" s="9">
        <v>1.8067129629629631E-2</v>
      </c>
      <c r="P3064">
        <v>38</v>
      </c>
      <c r="Q3064">
        <v>2.37648530331457E-2</v>
      </c>
      <c r="R3064" t="s">
        <v>19</v>
      </c>
      <c r="S3064">
        <v>52</v>
      </c>
      <c r="T3064" t="s">
        <v>9189</v>
      </c>
      <c r="U3064" t="s">
        <v>4576</v>
      </c>
      <c r="V3064" t="s">
        <v>136</v>
      </c>
      <c r="W3064" t="s">
        <v>4579</v>
      </c>
      <c r="X3064" t="s">
        <v>9198</v>
      </c>
      <c r="Y3064" t="s">
        <v>9166</v>
      </c>
      <c r="Z3064" t="s">
        <v>47</v>
      </c>
      <c r="AA3064" t="s">
        <v>131</v>
      </c>
    </row>
    <row r="3065" spans="1:27" x14ac:dyDescent="0.25">
      <c r="A3065">
        <v>2741</v>
      </c>
      <c r="B3065">
        <v>3064</v>
      </c>
      <c r="C3065" t="s">
        <v>7249</v>
      </c>
      <c r="D3065" t="s">
        <v>15</v>
      </c>
      <c r="F3065" t="s">
        <v>1233</v>
      </c>
      <c r="G3065" s="4" t="s">
        <v>18</v>
      </c>
      <c r="H3065" s="4">
        <v>3.6574074074074071E-2</v>
      </c>
      <c r="I3065" s="4">
        <v>4.1076388888888891E-2</v>
      </c>
      <c r="J3065" s="4">
        <v>3.6574074074074074E-3</v>
      </c>
      <c r="K3065" s="4">
        <v>1.8842592592592591E-2</v>
      </c>
      <c r="L3065" t="s">
        <v>5878</v>
      </c>
      <c r="M3065" t="s">
        <v>5589</v>
      </c>
      <c r="N3065" s="4">
        <v>1.773148148148148E-2</v>
      </c>
      <c r="O3065" s="9">
        <v>1.773148148148148E-2</v>
      </c>
      <c r="P3065">
        <v>96</v>
      </c>
      <c r="Q3065">
        <v>5.8968058968058998E-2</v>
      </c>
      <c r="R3065" t="s">
        <v>19</v>
      </c>
      <c r="S3065">
        <v>52</v>
      </c>
      <c r="T3065" t="s">
        <v>9188</v>
      </c>
      <c r="U3065" t="s">
        <v>4579</v>
      </c>
      <c r="V3065" t="s">
        <v>105</v>
      </c>
      <c r="W3065" t="s">
        <v>4579</v>
      </c>
      <c r="X3065" t="s">
        <v>9198</v>
      </c>
      <c r="Y3065" t="s">
        <v>9166</v>
      </c>
      <c r="Z3065" t="s">
        <v>47</v>
      </c>
      <c r="AA3065" t="s">
        <v>9170</v>
      </c>
    </row>
    <row r="3066" spans="1:27" x14ac:dyDescent="0.25">
      <c r="A3066">
        <v>1452</v>
      </c>
      <c r="B3066">
        <v>3065</v>
      </c>
      <c r="C3066" t="s">
        <v>3613</v>
      </c>
      <c r="D3066" t="s">
        <v>15</v>
      </c>
      <c r="E3066" t="s">
        <v>1249</v>
      </c>
      <c r="F3066" t="s">
        <v>82</v>
      </c>
      <c r="G3066" s="4" t="s">
        <v>186</v>
      </c>
      <c r="H3066" s="4">
        <v>3.6574074074074071E-2</v>
      </c>
      <c r="I3066" s="4">
        <v>4.0914351851851855E-2</v>
      </c>
      <c r="J3066" s="4">
        <v>3.6574074074074074E-3</v>
      </c>
      <c r="K3066" s="4">
        <v>1.8703703703703705E-2</v>
      </c>
      <c r="L3066" t="s">
        <v>5878</v>
      </c>
      <c r="M3066" t="s">
        <v>7658</v>
      </c>
      <c r="N3066" s="4">
        <v>1.787037037037037E-2</v>
      </c>
      <c r="O3066" s="9">
        <v>1.787037037037037E-2</v>
      </c>
      <c r="P3066">
        <v>72</v>
      </c>
      <c r="Q3066">
        <v>4.4554455445544601E-2</v>
      </c>
      <c r="R3066" t="s">
        <v>19</v>
      </c>
      <c r="S3066">
        <v>52</v>
      </c>
      <c r="T3066" t="s">
        <v>9189</v>
      </c>
      <c r="U3066" t="s">
        <v>4576</v>
      </c>
      <c r="V3066" t="s">
        <v>105</v>
      </c>
      <c r="W3066" t="s">
        <v>4579</v>
      </c>
      <c r="X3066" t="s">
        <v>9198</v>
      </c>
      <c r="Y3066" t="s">
        <v>9166</v>
      </c>
      <c r="Z3066" t="s">
        <v>47</v>
      </c>
      <c r="AA3066" t="s">
        <v>184</v>
      </c>
    </row>
    <row r="3067" spans="1:27" x14ac:dyDescent="0.25">
      <c r="A3067">
        <v>5409</v>
      </c>
      <c r="B3067">
        <v>3066</v>
      </c>
      <c r="C3067" t="s">
        <v>5877</v>
      </c>
      <c r="D3067" t="s">
        <v>15</v>
      </c>
      <c r="F3067" t="s">
        <v>1045</v>
      </c>
      <c r="G3067" s="4" t="s">
        <v>1011</v>
      </c>
      <c r="H3067" s="4">
        <v>3.6574074074074071E-2</v>
      </c>
      <c r="I3067" s="4">
        <v>4.3425925925925923E-2</v>
      </c>
      <c r="J3067" s="4">
        <v>3.6574074074074074E-3</v>
      </c>
      <c r="K3067" s="4">
        <v>1.8240740740740741E-2</v>
      </c>
      <c r="L3067" t="s">
        <v>5878</v>
      </c>
      <c r="M3067" t="s">
        <v>5337</v>
      </c>
      <c r="N3067" s="4">
        <v>1.8333333333333333E-2</v>
      </c>
      <c r="O3067" s="9">
        <v>1.8333333333333333E-2</v>
      </c>
      <c r="P3067">
        <v>-8</v>
      </c>
      <c r="Q3067">
        <v>-5.0761421319797002E-3</v>
      </c>
      <c r="R3067" t="s">
        <v>23</v>
      </c>
      <c r="S3067">
        <v>52</v>
      </c>
      <c r="T3067" t="s">
        <v>9189</v>
      </c>
      <c r="U3067" t="s">
        <v>4579</v>
      </c>
      <c r="V3067" t="s">
        <v>136</v>
      </c>
      <c r="W3067" t="s">
        <v>4579</v>
      </c>
      <c r="X3067" t="s">
        <v>9198</v>
      </c>
      <c r="Y3067" t="s">
        <v>9166</v>
      </c>
      <c r="Z3067" t="s">
        <v>47</v>
      </c>
      <c r="AA3067" t="s">
        <v>62</v>
      </c>
    </row>
    <row r="3068" spans="1:27" x14ac:dyDescent="0.25">
      <c r="A3068">
        <v>2578</v>
      </c>
      <c r="B3068">
        <v>3067</v>
      </c>
      <c r="C3068" t="s">
        <v>3614</v>
      </c>
      <c r="D3068" t="s">
        <v>15</v>
      </c>
      <c r="F3068" t="s">
        <v>687</v>
      </c>
      <c r="G3068" s="4" t="s">
        <v>135</v>
      </c>
      <c r="H3068" s="4">
        <v>3.6574074074074071E-2</v>
      </c>
      <c r="I3068" s="4">
        <v>4.1087962962962965E-2</v>
      </c>
      <c r="J3068" s="4">
        <v>3.6574074074074074E-3</v>
      </c>
      <c r="K3068" s="4">
        <v>1.8842592592592591E-2</v>
      </c>
      <c r="L3068" t="s">
        <v>5878</v>
      </c>
      <c r="M3068" t="s">
        <v>5589</v>
      </c>
      <c r="N3068" s="4">
        <v>1.773148148148148E-2</v>
      </c>
      <c r="O3068" s="9">
        <v>1.773148148148148E-2</v>
      </c>
      <c r="P3068">
        <v>96</v>
      </c>
      <c r="Q3068">
        <v>5.8968058968058998E-2</v>
      </c>
      <c r="R3068" t="s">
        <v>19</v>
      </c>
      <c r="S3068">
        <v>52</v>
      </c>
      <c r="T3068" t="s">
        <v>9188</v>
      </c>
      <c r="U3068" t="s">
        <v>4579</v>
      </c>
      <c r="V3068" t="s">
        <v>136</v>
      </c>
      <c r="W3068" t="s">
        <v>4579</v>
      </c>
      <c r="X3068" t="s">
        <v>9198</v>
      </c>
      <c r="Y3068" t="s">
        <v>9166</v>
      </c>
      <c r="Z3068" t="s">
        <v>47</v>
      </c>
      <c r="AA3068" t="s">
        <v>9170</v>
      </c>
    </row>
    <row r="3069" spans="1:27" x14ac:dyDescent="0.25">
      <c r="A3069">
        <v>3631</v>
      </c>
      <c r="B3069">
        <v>3068</v>
      </c>
      <c r="C3069" t="s">
        <v>6032</v>
      </c>
      <c r="D3069" t="s">
        <v>15</v>
      </c>
      <c r="F3069" t="s">
        <v>319</v>
      </c>
      <c r="G3069" s="4" t="s">
        <v>685</v>
      </c>
      <c r="H3069" s="4">
        <v>3.6585648148148145E-2</v>
      </c>
      <c r="I3069" s="4">
        <v>4.1018518518518517E-2</v>
      </c>
      <c r="J3069" s="4">
        <v>3.6574074074074074E-3</v>
      </c>
      <c r="K3069" s="4">
        <v>1.8888888888888889E-2</v>
      </c>
      <c r="L3069" t="s">
        <v>6033</v>
      </c>
      <c r="M3069" t="s">
        <v>5349</v>
      </c>
      <c r="N3069" s="4">
        <v>1.7696759259259259E-2</v>
      </c>
      <c r="O3069" s="9">
        <v>1.7696759259259259E-2</v>
      </c>
      <c r="P3069">
        <v>103</v>
      </c>
      <c r="Q3069">
        <v>6.31127450980392E-2</v>
      </c>
      <c r="R3069" t="s">
        <v>19</v>
      </c>
      <c r="S3069">
        <v>52</v>
      </c>
      <c r="T3069" t="s">
        <v>9188</v>
      </c>
      <c r="U3069" t="s">
        <v>4579</v>
      </c>
      <c r="V3069" t="s">
        <v>62</v>
      </c>
      <c r="W3069" t="s">
        <v>4579</v>
      </c>
      <c r="X3069" t="s">
        <v>9198</v>
      </c>
      <c r="Y3069" t="s">
        <v>9166</v>
      </c>
      <c r="Z3069" t="s">
        <v>47</v>
      </c>
      <c r="AA3069" t="s">
        <v>47</v>
      </c>
    </row>
    <row r="3070" spans="1:27" x14ac:dyDescent="0.25">
      <c r="A3070">
        <v>5021</v>
      </c>
      <c r="B3070">
        <v>3069</v>
      </c>
      <c r="C3070" t="s">
        <v>3615</v>
      </c>
      <c r="D3070" t="s">
        <v>15</v>
      </c>
      <c r="F3070" t="s">
        <v>308</v>
      </c>
      <c r="G3070" s="4" t="s">
        <v>135</v>
      </c>
      <c r="H3070" s="4">
        <v>3.6597222222222225E-2</v>
      </c>
      <c r="I3070" s="4">
        <v>4.1111111111111112E-2</v>
      </c>
      <c r="J3070" s="4">
        <v>3.6574074074074074E-3</v>
      </c>
      <c r="K3070" s="4">
        <v>1.8530092592592591E-2</v>
      </c>
      <c r="L3070" t="s">
        <v>6868</v>
      </c>
      <c r="M3070" t="s">
        <v>4705</v>
      </c>
      <c r="N3070" s="4">
        <v>1.8067129629629631E-2</v>
      </c>
      <c r="O3070" s="9">
        <v>1.8067129629629631E-2</v>
      </c>
      <c r="P3070">
        <v>40</v>
      </c>
      <c r="Q3070">
        <v>2.4984384759525299E-2</v>
      </c>
      <c r="R3070" t="s">
        <v>19</v>
      </c>
      <c r="S3070">
        <v>52</v>
      </c>
      <c r="T3070" t="s">
        <v>9188</v>
      </c>
      <c r="U3070" t="s">
        <v>4579</v>
      </c>
      <c r="V3070" t="s">
        <v>136</v>
      </c>
      <c r="W3070" t="s">
        <v>4579</v>
      </c>
      <c r="X3070" t="s">
        <v>9198</v>
      </c>
      <c r="Y3070" t="s">
        <v>9166</v>
      </c>
      <c r="Z3070" t="s">
        <v>47</v>
      </c>
      <c r="AA3070" t="s">
        <v>139</v>
      </c>
    </row>
    <row r="3071" spans="1:27" x14ac:dyDescent="0.25">
      <c r="A3071">
        <v>5470</v>
      </c>
      <c r="B3071">
        <v>3070</v>
      </c>
      <c r="C3071" t="s">
        <v>7652</v>
      </c>
      <c r="D3071" t="s">
        <v>15</v>
      </c>
      <c r="E3071" t="s">
        <v>1168</v>
      </c>
      <c r="F3071" t="s">
        <v>1330</v>
      </c>
      <c r="G3071" s="4" t="s">
        <v>1011</v>
      </c>
      <c r="H3071" s="4">
        <v>3.6597222222222225E-2</v>
      </c>
      <c r="I3071" s="4">
        <v>4.103009259259259E-2</v>
      </c>
      <c r="J3071" s="4">
        <v>3.6574074074074074E-3</v>
      </c>
      <c r="K3071" s="4">
        <v>1.8379629629629631E-2</v>
      </c>
      <c r="L3071" t="s">
        <v>6868</v>
      </c>
      <c r="M3071" t="s">
        <v>4696</v>
      </c>
      <c r="N3071" s="4">
        <v>1.8217592592592594E-2</v>
      </c>
      <c r="O3071" s="9">
        <v>1.8217592592592594E-2</v>
      </c>
      <c r="P3071">
        <v>14</v>
      </c>
      <c r="Q3071">
        <v>8.8161209068010095E-3</v>
      </c>
      <c r="R3071" t="s">
        <v>23</v>
      </c>
      <c r="S3071">
        <v>52</v>
      </c>
      <c r="T3071" t="s">
        <v>9189</v>
      </c>
      <c r="U3071" t="s">
        <v>4576</v>
      </c>
      <c r="V3071" t="s">
        <v>136</v>
      </c>
      <c r="W3071" t="s">
        <v>4579</v>
      </c>
      <c r="X3071" t="s">
        <v>9198</v>
      </c>
      <c r="Y3071" t="s">
        <v>9166</v>
      </c>
      <c r="Z3071" t="s">
        <v>47</v>
      </c>
      <c r="AA3071" t="s">
        <v>99</v>
      </c>
    </row>
    <row r="3072" spans="1:27" x14ac:dyDescent="0.25">
      <c r="A3072">
        <v>2134</v>
      </c>
      <c r="B3072">
        <v>3071</v>
      </c>
      <c r="C3072" t="s">
        <v>3616</v>
      </c>
      <c r="D3072" t="s">
        <v>15</v>
      </c>
      <c r="E3072" t="s">
        <v>880</v>
      </c>
      <c r="F3072" t="s">
        <v>42</v>
      </c>
      <c r="G3072" s="4" t="s">
        <v>186</v>
      </c>
      <c r="H3072" s="4">
        <v>3.6608796296296299E-2</v>
      </c>
      <c r="I3072" s="4">
        <v>4.099537037037037E-2</v>
      </c>
      <c r="J3072" s="4">
        <v>3.6574074074074074E-3</v>
      </c>
      <c r="K3072" s="4">
        <v>1.8379629629629631E-2</v>
      </c>
      <c r="L3072" t="s">
        <v>4883</v>
      </c>
      <c r="M3072" t="s">
        <v>4696</v>
      </c>
      <c r="N3072" s="4">
        <v>1.8229166666666668E-2</v>
      </c>
      <c r="O3072" s="9">
        <v>1.8229166666666668E-2</v>
      </c>
      <c r="P3072">
        <v>13</v>
      </c>
      <c r="Q3072">
        <v>8.1863979848866494E-3</v>
      </c>
      <c r="R3072" t="s">
        <v>23</v>
      </c>
      <c r="S3072">
        <v>52</v>
      </c>
      <c r="T3072" t="s">
        <v>9189</v>
      </c>
      <c r="U3072" t="s">
        <v>4576</v>
      </c>
      <c r="V3072" t="s">
        <v>105</v>
      </c>
      <c r="W3072" t="s">
        <v>4579</v>
      </c>
      <c r="X3072" t="s">
        <v>9198</v>
      </c>
      <c r="Y3072" t="s">
        <v>9166</v>
      </c>
      <c r="Z3072" t="s">
        <v>47</v>
      </c>
      <c r="AA3072" t="s">
        <v>99</v>
      </c>
    </row>
    <row r="3073" spans="1:27" x14ac:dyDescent="0.25">
      <c r="A3073">
        <v>3951</v>
      </c>
      <c r="B3073">
        <v>3072</v>
      </c>
      <c r="C3073" t="s">
        <v>4882</v>
      </c>
      <c r="D3073" t="s">
        <v>15</v>
      </c>
      <c r="F3073" t="s">
        <v>82</v>
      </c>
      <c r="G3073" s="4" t="s">
        <v>18</v>
      </c>
      <c r="H3073" s="4">
        <v>3.6608796296296299E-2</v>
      </c>
      <c r="I3073" s="4">
        <v>4.116898148148148E-2</v>
      </c>
      <c r="J3073" s="4">
        <v>3.6574074074074074E-3</v>
      </c>
      <c r="K3073" s="4">
        <v>1.8252314814814815E-2</v>
      </c>
      <c r="L3073" t="s">
        <v>4883</v>
      </c>
      <c r="M3073" t="s">
        <v>4884</v>
      </c>
      <c r="N3073" s="4">
        <v>1.8356481481481481E-2</v>
      </c>
      <c r="O3073" s="9">
        <v>1.8356481481481481E-2</v>
      </c>
      <c r="P3073">
        <v>-9</v>
      </c>
      <c r="Q3073">
        <v>-5.7070386810399503E-3</v>
      </c>
      <c r="R3073" t="s">
        <v>23</v>
      </c>
      <c r="S3073">
        <v>52</v>
      </c>
      <c r="T3073" t="s">
        <v>9188</v>
      </c>
      <c r="U3073" t="s">
        <v>4579</v>
      </c>
      <c r="V3073" t="s">
        <v>105</v>
      </c>
      <c r="W3073" t="s">
        <v>4579</v>
      </c>
      <c r="X3073" t="s">
        <v>9198</v>
      </c>
      <c r="Y3073" t="s">
        <v>9166</v>
      </c>
      <c r="Z3073" t="s">
        <v>47</v>
      </c>
      <c r="AA3073" t="s">
        <v>65</v>
      </c>
    </row>
    <row r="3074" spans="1:27" x14ac:dyDescent="0.25">
      <c r="A3074">
        <v>1236</v>
      </c>
      <c r="B3074">
        <v>3073</v>
      </c>
      <c r="C3074" t="s">
        <v>3617</v>
      </c>
      <c r="D3074" t="s">
        <v>15</v>
      </c>
      <c r="F3074" t="s">
        <v>308</v>
      </c>
      <c r="G3074" s="4" t="s">
        <v>18</v>
      </c>
      <c r="H3074" s="4">
        <v>3.6620370370370373E-2</v>
      </c>
      <c r="I3074" s="4">
        <v>4.1006944444444443E-2</v>
      </c>
      <c r="J3074" s="4">
        <v>3.6574074074074074E-3</v>
      </c>
      <c r="K3074" s="4">
        <v>1.8541666666666668E-2</v>
      </c>
      <c r="L3074" t="s">
        <v>5085</v>
      </c>
      <c r="M3074" t="s">
        <v>5582</v>
      </c>
      <c r="N3074" s="4">
        <v>1.8078703703703704E-2</v>
      </c>
      <c r="O3074" s="9">
        <v>1.8078703703703704E-2</v>
      </c>
      <c r="P3074">
        <v>40</v>
      </c>
      <c r="Q3074">
        <v>2.4968789013732801E-2</v>
      </c>
      <c r="R3074" t="s">
        <v>19</v>
      </c>
      <c r="S3074">
        <v>52</v>
      </c>
      <c r="T3074" t="s">
        <v>9188</v>
      </c>
      <c r="U3074" t="s">
        <v>4579</v>
      </c>
      <c r="V3074" t="s">
        <v>105</v>
      </c>
      <c r="W3074" t="s">
        <v>4579</v>
      </c>
      <c r="X3074" t="s">
        <v>9198</v>
      </c>
      <c r="Y3074" t="s">
        <v>9166</v>
      </c>
      <c r="Z3074" t="s">
        <v>47</v>
      </c>
      <c r="AA3074" t="s">
        <v>141</v>
      </c>
    </row>
    <row r="3075" spans="1:27" x14ac:dyDescent="0.25">
      <c r="A3075">
        <v>6097</v>
      </c>
      <c r="B3075">
        <v>3074</v>
      </c>
      <c r="C3075" t="s">
        <v>8548</v>
      </c>
      <c r="D3075" t="s">
        <v>15</v>
      </c>
      <c r="E3075" t="s">
        <v>3618</v>
      </c>
      <c r="F3075" t="s">
        <v>2262</v>
      </c>
      <c r="G3075" s="4" t="s">
        <v>18</v>
      </c>
      <c r="H3075" s="4">
        <v>3.6620370370370373E-2</v>
      </c>
      <c r="I3075" s="4">
        <v>4.0289351851851854E-2</v>
      </c>
      <c r="J3075" s="4">
        <v>3.6574074074074074E-3</v>
      </c>
      <c r="K3075" s="4">
        <v>1.7673611111111112E-2</v>
      </c>
      <c r="L3075" t="s">
        <v>5085</v>
      </c>
      <c r="M3075" t="s">
        <v>5078</v>
      </c>
      <c r="N3075" s="4">
        <v>1.894675925925926E-2</v>
      </c>
      <c r="O3075" s="9">
        <v>1.894675925925926E-2</v>
      </c>
      <c r="P3075">
        <v>-110</v>
      </c>
      <c r="Q3075">
        <v>-7.2036673215455094E-2</v>
      </c>
      <c r="R3075" t="s">
        <v>43</v>
      </c>
      <c r="S3075">
        <v>52</v>
      </c>
      <c r="T3075" t="s">
        <v>9188</v>
      </c>
      <c r="U3075" t="s">
        <v>4576</v>
      </c>
      <c r="V3075" t="s">
        <v>105</v>
      </c>
      <c r="W3075" t="s">
        <v>4579</v>
      </c>
      <c r="X3075" t="s">
        <v>9198</v>
      </c>
      <c r="Y3075" t="s">
        <v>9166</v>
      </c>
      <c r="Z3075" t="s">
        <v>47</v>
      </c>
      <c r="AA3075" t="s">
        <v>96</v>
      </c>
    </row>
    <row r="3076" spans="1:27" x14ac:dyDescent="0.25">
      <c r="A3076">
        <v>2397</v>
      </c>
      <c r="B3076">
        <v>3075</v>
      </c>
      <c r="C3076" t="s">
        <v>3619</v>
      </c>
      <c r="D3076" t="s">
        <v>15</v>
      </c>
      <c r="F3076" t="s">
        <v>82</v>
      </c>
      <c r="G3076" s="4" t="s">
        <v>135</v>
      </c>
      <c r="H3076" s="4">
        <v>3.6620370370370373E-2</v>
      </c>
      <c r="I3076" s="4">
        <v>4.0289351851851854E-2</v>
      </c>
      <c r="J3076" s="4">
        <v>3.6574074074074074E-3</v>
      </c>
      <c r="K3076" s="4">
        <v>1.8715277777777779E-2</v>
      </c>
      <c r="L3076" t="s">
        <v>5085</v>
      </c>
      <c r="M3076" t="s">
        <v>5086</v>
      </c>
      <c r="N3076" s="4">
        <v>1.7905092592592594E-2</v>
      </c>
      <c r="O3076" s="9">
        <v>1.7905092592592594E-2</v>
      </c>
      <c r="P3076">
        <v>70</v>
      </c>
      <c r="Q3076">
        <v>4.3290043290043302E-2</v>
      </c>
      <c r="R3076" t="s">
        <v>19</v>
      </c>
      <c r="S3076">
        <v>52</v>
      </c>
      <c r="T3076" t="s">
        <v>9188</v>
      </c>
      <c r="U3076" t="s">
        <v>4579</v>
      </c>
      <c r="V3076" t="s">
        <v>136</v>
      </c>
      <c r="W3076" t="s">
        <v>4579</v>
      </c>
      <c r="X3076" t="s">
        <v>9198</v>
      </c>
      <c r="Y3076" t="s">
        <v>9166</v>
      </c>
      <c r="Z3076" t="s">
        <v>47</v>
      </c>
      <c r="AA3076" t="s">
        <v>187</v>
      </c>
    </row>
    <row r="3077" spans="1:27" x14ac:dyDescent="0.25">
      <c r="A3077">
        <v>5344</v>
      </c>
      <c r="B3077">
        <v>3076</v>
      </c>
      <c r="C3077" t="s">
        <v>8111</v>
      </c>
      <c r="D3077" t="s">
        <v>15</v>
      </c>
      <c r="E3077" t="s">
        <v>2985</v>
      </c>
      <c r="F3077" t="s">
        <v>1244</v>
      </c>
      <c r="G3077" s="4" t="s">
        <v>207</v>
      </c>
      <c r="H3077" s="4">
        <v>3.6631944444444446E-2</v>
      </c>
      <c r="I3077" s="4">
        <v>4.3206018518518519E-2</v>
      </c>
      <c r="J3077" s="4">
        <v>3.6689814814814814E-3</v>
      </c>
      <c r="K3077" s="4">
        <v>1.7962962962962962E-2</v>
      </c>
      <c r="L3077" t="s">
        <v>5340</v>
      </c>
      <c r="M3077" t="s">
        <v>6423</v>
      </c>
      <c r="N3077" s="4">
        <v>1.8668981481481481E-2</v>
      </c>
      <c r="O3077" s="9">
        <v>1.8668981481481481E-2</v>
      </c>
      <c r="P3077">
        <v>-61</v>
      </c>
      <c r="Q3077">
        <v>-3.9304123711340198E-2</v>
      </c>
      <c r="R3077" t="s">
        <v>43</v>
      </c>
      <c r="S3077">
        <v>52</v>
      </c>
      <c r="T3077" t="s">
        <v>9188</v>
      </c>
      <c r="U3077" t="s">
        <v>4576</v>
      </c>
      <c r="V3077" t="s">
        <v>165</v>
      </c>
      <c r="W3077" t="s">
        <v>4579</v>
      </c>
      <c r="X3077" t="s">
        <v>9198</v>
      </c>
      <c r="Y3077" t="s">
        <v>9166</v>
      </c>
      <c r="Z3077" t="s">
        <v>47</v>
      </c>
      <c r="AA3077" t="s">
        <v>172</v>
      </c>
    </row>
    <row r="3078" spans="1:27" x14ac:dyDescent="0.25">
      <c r="A3078">
        <v>2469</v>
      </c>
      <c r="B3078">
        <v>3077</v>
      </c>
      <c r="C3078" t="s">
        <v>3620</v>
      </c>
      <c r="D3078" t="s">
        <v>15</v>
      </c>
      <c r="F3078" t="s">
        <v>82</v>
      </c>
      <c r="G3078" s="4" t="s">
        <v>207</v>
      </c>
      <c r="H3078" s="4">
        <v>3.6631944444444446E-2</v>
      </c>
      <c r="I3078" s="4">
        <v>3.8124999999999999E-2</v>
      </c>
      <c r="J3078" s="4">
        <v>3.6689814814814814E-3</v>
      </c>
      <c r="K3078" s="4">
        <v>1.8472222222222223E-2</v>
      </c>
      <c r="L3078" t="s">
        <v>5340</v>
      </c>
      <c r="M3078" t="s">
        <v>4894</v>
      </c>
      <c r="N3078" s="4">
        <v>1.8159722222222223E-2</v>
      </c>
      <c r="O3078" s="9">
        <v>1.8159722222222223E-2</v>
      </c>
      <c r="P3078">
        <v>27</v>
      </c>
      <c r="Q3078">
        <v>1.6917293233082699E-2</v>
      </c>
      <c r="R3078" t="s">
        <v>23</v>
      </c>
      <c r="S3078">
        <v>52</v>
      </c>
      <c r="T3078" t="s">
        <v>9188</v>
      </c>
      <c r="U3078" t="s">
        <v>4579</v>
      </c>
      <c r="V3078" t="s">
        <v>165</v>
      </c>
      <c r="W3078" t="s">
        <v>4579</v>
      </c>
      <c r="X3078" t="s">
        <v>9198</v>
      </c>
      <c r="Y3078" t="s">
        <v>9166</v>
      </c>
      <c r="Z3078" t="s">
        <v>47</v>
      </c>
      <c r="AA3078" t="s">
        <v>122</v>
      </c>
    </row>
    <row r="3079" spans="1:27" x14ac:dyDescent="0.25">
      <c r="A3079">
        <v>4441</v>
      </c>
      <c r="B3079">
        <v>3078</v>
      </c>
      <c r="C3079" t="s">
        <v>6434</v>
      </c>
      <c r="D3079" t="s">
        <v>15</v>
      </c>
      <c r="F3079" t="s">
        <v>3621</v>
      </c>
      <c r="G3079" s="4" t="s">
        <v>1011</v>
      </c>
      <c r="H3079" s="4">
        <v>3.6631944444444446E-2</v>
      </c>
      <c r="I3079" s="4">
        <v>4.0532407407407406E-2</v>
      </c>
      <c r="J3079" s="4">
        <v>3.6689814814814814E-3</v>
      </c>
      <c r="K3079" s="4">
        <v>1.7673611111111112E-2</v>
      </c>
      <c r="L3079" t="s">
        <v>5340</v>
      </c>
      <c r="M3079" t="s">
        <v>5078</v>
      </c>
      <c r="N3079" s="4">
        <v>1.8958333333333334E-2</v>
      </c>
      <c r="O3079" s="9">
        <v>1.8958333333333334E-2</v>
      </c>
      <c r="P3079">
        <v>-111</v>
      </c>
      <c r="Q3079">
        <v>-7.2691552062868398E-2</v>
      </c>
      <c r="R3079" t="s">
        <v>43</v>
      </c>
      <c r="S3079">
        <v>52</v>
      </c>
      <c r="T3079" t="s">
        <v>9189</v>
      </c>
      <c r="U3079" t="s">
        <v>4579</v>
      </c>
      <c r="V3079" t="s">
        <v>136</v>
      </c>
      <c r="W3079" t="s">
        <v>4579</v>
      </c>
      <c r="X3079" t="s">
        <v>9198</v>
      </c>
      <c r="Y3079" t="s">
        <v>9166</v>
      </c>
      <c r="Z3079" t="s">
        <v>47</v>
      </c>
      <c r="AA3079" t="s">
        <v>96</v>
      </c>
    </row>
    <row r="3080" spans="1:27" x14ac:dyDescent="0.25">
      <c r="A3080">
        <v>588</v>
      </c>
      <c r="B3080">
        <v>3079</v>
      </c>
      <c r="C3080" t="s">
        <v>3622</v>
      </c>
      <c r="D3080" t="s">
        <v>852</v>
      </c>
      <c r="F3080" t="s">
        <v>82</v>
      </c>
      <c r="G3080" s="4" t="s">
        <v>18</v>
      </c>
      <c r="H3080" s="4">
        <v>3.6631944444444446E-2</v>
      </c>
      <c r="I3080" s="4">
        <v>4.0300925925925928E-2</v>
      </c>
      <c r="J3080" s="4">
        <v>3.6689814814814814E-3</v>
      </c>
      <c r="K3080" s="4">
        <v>1.8067129629629631E-2</v>
      </c>
      <c r="L3080" t="s">
        <v>5340</v>
      </c>
      <c r="M3080" t="s">
        <v>7290</v>
      </c>
      <c r="N3080" s="4">
        <v>1.8564814814814815E-2</v>
      </c>
      <c r="O3080" s="9">
        <v>1.8564814814814815E-2</v>
      </c>
      <c r="P3080">
        <v>-43</v>
      </c>
      <c r="Q3080">
        <v>-2.75464445868033E-2</v>
      </c>
      <c r="R3080" t="s">
        <v>43</v>
      </c>
      <c r="S3080">
        <v>52</v>
      </c>
      <c r="T3080" t="s">
        <v>9188</v>
      </c>
      <c r="U3080" t="s">
        <v>4579</v>
      </c>
      <c r="V3080" t="s">
        <v>105</v>
      </c>
      <c r="W3080" t="s">
        <v>4579</v>
      </c>
      <c r="X3080" t="s">
        <v>9198</v>
      </c>
      <c r="Y3080" t="s">
        <v>9166</v>
      </c>
      <c r="Z3080" t="s">
        <v>47</v>
      </c>
      <c r="AA3080" t="s">
        <v>9177</v>
      </c>
    </row>
    <row r="3081" spans="1:27" x14ac:dyDescent="0.25">
      <c r="A3081">
        <v>3697</v>
      </c>
      <c r="B3081">
        <v>3080</v>
      </c>
      <c r="C3081" t="s">
        <v>3623</v>
      </c>
      <c r="D3081" t="s">
        <v>15</v>
      </c>
      <c r="E3081" t="s">
        <v>3624</v>
      </c>
      <c r="F3081" t="s">
        <v>1058</v>
      </c>
      <c r="G3081" s="4" t="s">
        <v>18</v>
      </c>
      <c r="H3081" s="4">
        <v>3.6631944444444446E-2</v>
      </c>
      <c r="I3081" s="4">
        <v>4.1134259259259259E-2</v>
      </c>
      <c r="J3081" s="4">
        <v>3.6689814814814814E-3</v>
      </c>
      <c r="K3081" s="4">
        <v>1.818287037037037E-2</v>
      </c>
      <c r="L3081" t="s">
        <v>5340</v>
      </c>
      <c r="M3081" t="s">
        <v>5109</v>
      </c>
      <c r="N3081" s="4">
        <v>1.8449074074074073E-2</v>
      </c>
      <c r="O3081" s="9">
        <v>1.8449074074074073E-2</v>
      </c>
      <c r="P3081">
        <v>-23</v>
      </c>
      <c r="Q3081">
        <v>-1.4640356460853E-2</v>
      </c>
      <c r="R3081" t="s">
        <v>23</v>
      </c>
      <c r="S3081">
        <v>52</v>
      </c>
      <c r="T3081" t="s">
        <v>9188</v>
      </c>
      <c r="U3081" t="s">
        <v>4576</v>
      </c>
      <c r="V3081" t="s">
        <v>105</v>
      </c>
      <c r="W3081" t="s">
        <v>4579</v>
      </c>
      <c r="X3081" t="s">
        <v>9198</v>
      </c>
      <c r="Y3081" t="s">
        <v>9166</v>
      </c>
      <c r="Z3081" t="s">
        <v>47</v>
      </c>
      <c r="AA3081" t="s">
        <v>44</v>
      </c>
    </row>
    <row r="3082" spans="1:27" x14ac:dyDescent="0.25">
      <c r="A3082">
        <v>776</v>
      </c>
      <c r="B3082">
        <v>3081</v>
      </c>
      <c r="C3082" t="s">
        <v>2048</v>
      </c>
      <c r="D3082" t="s">
        <v>15</v>
      </c>
      <c r="F3082" t="s">
        <v>510</v>
      </c>
      <c r="G3082" s="4" t="s">
        <v>207</v>
      </c>
      <c r="H3082" s="4">
        <v>3.664351851851852E-2</v>
      </c>
      <c r="I3082" s="4">
        <v>4.103009259259259E-2</v>
      </c>
      <c r="J3082" s="4">
        <v>3.6689814814814814E-3</v>
      </c>
      <c r="K3082" s="4">
        <v>1.8935185185185187E-2</v>
      </c>
      <c r="L3082" t="s">
        <v>6034</v>
      </c>
      <c r="M3082" t="s">
        <v>5097</v>
      </c>
      <c r="N3082" s="4">
        <v>1.7708333333333333E-2</v>
      </c>
      <c r="O3082" s="9">
        <v>1.7708333333333333E-2</v>
      </c>
      <c r="P3082">
        <v>106</v>
      </c>
      <c r="Q3082">
        <v>6.4792176039119798E-2</v>
      </c>
      <c r="R3082" t="s">
        <v>19</v>
      </c>
      <c r="S3082">
        <v>52</v>
      </c>
      <c r="T3082" t="s">
        <v>9188</v>
      </c>
      <c r="U3082" t="s">
        <v>4579</v>
      </c>
      <c r="V3082" t="s">
        <v>165</v>
      </c>
      <c r="W3082" t="s">
        <v>4579</v>
      </c>
      <c r="X3082" t="s">
        <v>9198</v>
      </c>
      <c r="Y3082" t="s">
        <v>9166</v>
      </c>
      <c r="Z3082" t="s">
        <v>47</v>
      </c>
      <c r="AA3082" t="s">
        <v>62</v>
      </c>
    </row>
    <row r="3083" spans="1:27" x14ac:dyDescent="0.25">
      <c r="A3083">
        <v>2752</v>
      </c>
      <c r="B3083">
        <v>3082</v>
      </c>
      <c r="C3083" t="s">
        <v>9033</v>
      </c>
      <c r="D3083" t="s">
        <v>15</v>
      </c>
      <c r="E3083" t="s">
        <v>3052</v>
      </c>
      <c r="F3083" t="s">
        <v>82</v>
      </c>
      <c r="G3083" s="4" t="s">
        <v>186</v>
      </c>
      <c r="H3083" s="4">
        <v>3.664351851851852E-2</v>
      </c>
      <c r="I3083" s="4">
        <v>4.0949074074074075E-2</v>
      </c>
      <c r="J3083" s="4">
        <v>3.6689814814814814E-3</v>
      </c>
      <c r="K3083" s="4">
        <v>1.8599537037037036E-2</v>
      </c>
      <c r="L3083" t="s">
        <v>6034</v>
      </c>
      <c r="M3083" t="s">
        <v>7498</v>
      </c>
      <c r="N3083" s="4">
        <v>1.804398148148148E-2</v>
      </c>
      <c r="O3083" s="9">
        <v>1.804398148148148E-2</v>
      </c>
      <c r="P3083">
        <v>48</v>
      </c>
      <c r="Q3083">
        <v>2.9869321717485998E-2</v>
      </c>
      <c r="R3083" t="s">
        <v>19</v>
      </c>
      <c r="S3083">
        <v>52</v>
      </c>
      <c r="T3083" t="s">
        <v>9189</v>
      </c>
      <c r="U3083" t="s">
        <v>4576</v>
      </c>
      <c r="V3083" t="s">
        <v>105</v>
      </c>
      <c r="W3083" t="s">
        <v>4579</v>
      </c>
      <c r="X3083" t="s">
        <v>9198</v>
      </c>
      <c r="Y3083" t="s">
        <v>9166</v>
      </c>
      <c r="Z3083" t="s">
        <v>47</v>
      </c>
      <c r="AA3083" t="s">
        <v>155</v>
      </c>
    </row>
    <row r="3084" spans="1:27" x14ac:dyDescent="0.25">
      <c r="A3084">
        <v>2014</v>
      </c>
      <c r="B3084">
        <v>3083</v>
      </c>
      <c r="C3084" t="s">
        <v>3625</v>
      </c>
      <c r="D3084" t="s">
        <v>15</v>
      </c>
      <c r="E3084" t="s">
        <v>3626</v>
      </c>
      <c r="F3084" t="s">
        <v>1085</v>
      </c>
      <c r="G3084" s="4" t="s">
        <v>151</v>
      </c>
      <c r="H3084" s="4">
        <v>3.664351851851852E-2</v>
      </c>
      <c r="I3084" s="4">
        <v>4.0810185185185185E-2</v>
      </c>
      <c r="J3084" s="4">
        <v>3.6689814814814814E-3</v>
      </c>
      <c r="K3084" s="4">
        <v>1.8749999999999999E-2</v>
      </c>
      <c r="L3084" t="s">
        <v>6034</v>
      </c>
      <c r="M3084" t="s">
        <v>5095</v>
      </c>
      <c r="N3084" s="4">
        <v>1.7893518518518517E-2</v>
      </c>
      <c r="O3084" s="9">
        <v>1.7893518518518517E-2</v>
      </c>
      <c r="P3084">
        <v>74</v>
      </c>
      <c r="Q3084">
        <v>4.5679012345678997E-2</v>
      </c>
      <c r="R3084" t="s">
        <v>19</v>
      </c>
      <c r="S3084">
        <v>52</v>
      </c>
      <c r="T3084" t="s">
        <v>9189</v>
      </c>
      <c r="U3084" t="s">
        <v>4576</v>
      </c>
      <c r="V3084" t="s">
        <v>75</v>
      </c>
      <c r="W3084" t="s">
        <v>4579</v>
      </c>
      <c r="X3084" t="s">
        <v>9198</v>
      </c>
      <c r="Y3084" t="s">
        <v>9166</v>
      </c>
      <c r="Z3084" t="s">
        <v>47</v>
      </c>
      <c r="AA3084" t="s">
        <v>9171</v>
      </c>
    </row>
    <row r="3085" spans="1:27" x14ac:dyDescent="0.25">
      <c r="A3085">
        <v>2743</v>
      </c>
      <c r="B3085">
        <v>3084</v>
      </c>
      <c r="C3085" t="s">
        <v>6869</v>
      </c>
      <c r="D3085" t="s">
        <v>15</v>
      </c>
      <c r="F3085" t="s">
        <v>1058</v>
      </c>
      <c r="G3085" s="4" t="s">
        <v>135</v>
      </c>
      <c r="H3085" s="4">
        <v>3.6655092592592593E-2</v>
      </c>
      <c r="I3085" s="4">
        <v>4.1273148148148149E-2</v>
      </c>
      <c r="J3085" s="4">
        <v>3.6689814814814814E-3</v>
      </c>
      <c r="K3085" s="4">
        <v>1.8854166666666668E-2</v>
      </c>
      <c r="L3085" t="s">
        <v>5087</v>
      </c>
      <c r="M3085" t="s">
        <v>6031</v>
      </c>
      <c r="N3085" s="4">
        <v>1.7800925925925925E-2</v>
      </c>
      <c r="O3085" s="9">
        <v>1.7800925925925925E-2</v>
      </c>
      <c r="P3085">
        <v>91</v>
      </c>
      <c r="Q3085">
        <v>5.58624923265807E-2</v>
      </c>
      <c r="R3085" t="s">
        <v>19</v>
      </c>
      <c r="S3085">
        <v>52</v>
      </c>
      <c r="T3085" t="s">
        <v>9188</v>
      </c>
      <c r="U3085" t="s">
        <v>4579</v>
      </c>
      <c r="V3085" t="s">
        <v>136</v>
      </c>
      <c r="W3085" t="s">
        <v>4579</v>
      </c>
      <c r="X3085" t="s">
        <v>9198</v>
      </c>
      <c r="Y3085" t="s">
        <v>9166</v>
      </c>
      <c r="Z3085" t="s">
        <v>47</v>
      </c>
      <c r="AA3085" t="s">
        <v>9178</v>
      </c>
    </row>
    <row r="3086" spans="1:27" x14ac:dyDescent="0.25">
      <c r="A3086">
        <v>2846</v>
      </c>
      <c r="B3086">
        <v>3085</v>
      </c>
      <c r="C3086" t="s">
        <v>3627</v>
      </c>
      <c r="D3086" t="s">
        <v>15</v>
      </c>
      <c r="F3086" t="s">
        <v>719</v>
      </c>
      <c r="G3086" s="4" t="s">
        <v>207</v>
      </c>
      <c r="H3086" s="4">
        <v>3.6655092592592593E-2</v>
      </c>
      <c r="I3086" s="4">
        <v>4.372685185185185E-2</v>
      </c>
      <c r="J3086" s="4">
        <v>3.6689814814814814E-3</v>
      </c>
      <c r="K3086" s="4">
        <v>1.7662037037037039E-2</v>
      </c>
      <c r="L3086" t="s">
        <v>5087</v>
      </c>
      <c r="M3086" t="s">
        <v>5061</v>
      </c>
      <c r="N3086" s="4">
        <v>1.8993055555555555E-2</v>
      </c>
      <c r="O3086" s="9">
        <v>1.8993055555555555E-2</v>
      </c>
      <c r="P3086">
        <v>-115</v>
      </c>
      <c r="Q3086">
        <v>-7.5360419397116601E-2</v>
      </c>
      <c r="R3086" t="s">
        <v>43</v>
      </c>
      <c r="S3086">
        <v>52</v>
      </c>
      <c r="T3086" t="s">
        <v>9188</v>
      </c>
      <c r="U3086" t="s">
        <v>4579</v>
      </c>
      <c r="V3086" t="s">
        <v>165</v>
      </c>
      <c r="W3086" t="s">
        <v>4579</v>
      </c>
      <c r="X3086" t="s">
        <v>9198</v>
      </c>
      <c r="Y3086" t="s">
        <v>9166</v>
      </c>
      <c r="Z3086" t="s">
        <v>47</v>
      </c>
      <c r="AA3086" t="s">
        <v>93</v>
      </c>
    </row>
    <row r="3087" spans="1:27" x14ac:dyDescent="0.25">
      <c r="A3087">
        <v>441</v>
      </c>
      <c r="B3087">
        <v>3086</v>
      </c>
      <c r="C3087" t="s">
        <v>7653</v>
      </c>
      <c r="D3087" t="s">
        <v>15</v>
      </c>
      <c r="E3087" t="s">
        <v>3628</v>
      </c>
      <c r="F3087" t="s">
        <v>1289</v>
      </c>
      <c r="G3087" s="4" t="s">
        <v>207</v>
      </c>
      <c r="H3087" s="4">
        <v>3.6655092592592593E-2</v>
      </c>
      <c r="I3087" s="4">
        <v>4.1250000000000002E-2</v>
      </c>
      <c r="J3087" s="4">
        <v>3.6689814814814814E-3</v>
      </c>
      <c r="K3087" s="4">
        <v>1.8391203703703705E-2</v>
      </c>
      <c r="L3087" t="s">
        <v>5087</v>
      </c>
      <c r="M3087" t="s">
        <v>4694</v>
      </c>
      <c r="N3087" s="4">
        <v>1.8263888888888889E-2</v>
      </c>
      <c r="O3087" s="9">
        <v>1.8263888888888889E-2</v>
      </c>
      <c r="P3087">
        <v>11</v>
      </c>
      <c r="Q3087">
        <v>6.9225928256765297E-3</v>
      </c>
      <c r="R3087" t="s">
        <v>23</v>
      </c>
      <c r="S3087">
        <v>52</v>
      </c>
      <c r="T3087" t="s">
        <v>9188</v>
      </c>
      <c r="U3087" t="s">
        <v>4576</v>
      </c>
      <c r="V3087" t="s">
        <v>165</v>
      </c>
      <c r="W3087" t="s">
        <v>4579</v>
      </c>
      <c r="X3087" t="s">
        <v>9198</v>
      </c>
      <c r="Y3087" t="s">
        <v>9166</v>
      </c>
      <c r="Z3087" t="s">
        <v>47</v>
      </c>
      <c r="AA3087" t="s">
        <v>101</v>
      </c>
    </row>
    <row r="3088" spans="1:27" x14ac:dyDescent="0.25">
      <c r="A3088">
        <v>539</v>
      </c>
      <c r="B3088">
        <v>3087</v>
      </c>
      <c r="C3088" t="s">
        <v>3629</v>
      </c>
      <c r="D3088" t="s">
        <v>15</v>
      </c>
      <c r="F3088" t="s">
        <v>82</v>
      </c>
      <c r="G3088" s="4" t="s">
        <v>135</v>
      </c>
      <c r="H3088" s="4">
        <v>3.6655092592592593E-2</v>
      </c>
      <c r="I3088" s="4">
        <v>4.0775462962962965E-2</v>
      </c>
      <c r="J3088" s="4">
        <v>3.6689814814814814E-3</v>
      </c>
      <c r="K3088" s="4">
        <v>1.7986111111111112E-2</v>
      </c>
      <c r="L3088" t="s">
        <v>5087</v>
      </c>
      <c r="M3088" t="s">
        <v>5088</v>
      </c>
      <c r="N3088" s="4">
        <v>1.8668981481481481E-2</v>
      </c>
      <c r="O3088" s="9">
        <v>1.8668981481481481E-2</v>
      </c>
      <c r="P3088">
        <v>-59</v>
      </c>
      <c r="Q3088">
        <v>-3.7966537966537997E-2</v>
      </c>
      <c r="R3088" t="s">
        <v>43</v>
      </c>
      <c r="S3088">
        <v>52</v>
      </c>
      <c r="T3088" t="s">
        <v>9188</v>
      </c>
      <c r="U3088" t="s">
        <v>4579</v>
      </c>
      <c r="V3088" t="s">
        <v>136</v>
      </c>
      <c r="W3088" t="s">
        <v>4579</v>
      </c>
      <c r="X3088" t="s">
        <v>9198</v>
      </c>
      <c r="Y3088" t="s">
        <v>9166</v>
      </c>
      <c r="Z3088" t="s">
        <v>47</v>
      </c>
      <c r="AA3088" t="s">
        <v>178</v>
      </c>
    </row>
    <row r="3089" spans="1:27" x14ac:dyDescent="0.25">
      <c r="A3089">
        <v>5090</v>
      </c>
      <c r="B3089">
        <v>3088</v>
      </c>
      <c r="C3089" t="s">
        <v>7774</v>
      </c>
      <c r="D3089" t="s">
        <v>15</v>
      </c>
      <c r="E3089" t="s">
        <v>3630</v>
      </c>
      <c r="F3089" t="s">
        <v>61</v>
      </c>
      <c r="G3089" s="4" t="s">
        <v>151</v>
      </c>
      <c r="H3089" s="4">
        <v>3.6655092592592593E-2</v>
      </c>
      <c r="I3089" s="4">
        <v>4.0416666666666663E-2</v>
      </c>
      <c r="J3089" s="4">
        <v>3.6689814814814814E-3</v>
      </c>
      <c r="K3089" s="4">
        <v>1.6770833333333332E-2</v>
      </c>
      <c r="L3089" t="s">
        <v>5087</v>
      </c>
      <c r="M3089" t="s">
        <v>5986</v>
      </c>
      <c r="N3089" s="4">
        <v>1.9884259259259258E-2</v>
      </c>
      <c r="O3089" s="9">
        <v>1.9884259259259258E-2</v>
      </c>
      <c r="P3089">
        <v>-269</v>
      </c>
      <c r="Q3089">
        <v>-0.185645272601794</v>
      </c>
      <c r="R3089" t="s">
        <v>43</v>
      </c>
      <c r="S3089">
        <v>52</v>
      </c>
      <c r="T3089" t="s">
        <v>9189</v>
      </c>
      <c r="U3089" t="s">
        <v>4576</v>
      </c>
      <c r="V3089" t="s">
        <v>75</v>
      </c>
      <c r="W3089" t="s">
        <v>4579</v>
      </c>
      <c r="X3089" t="s">
        <v>9198</v>
      </c>
      <c r="Y3089" t="s">
        <v>9166</v>
      </c>
      <c r="Z3089" t="s">
        <v>47</v>
      </c>
      <c r="AA3089" t="s">
        <v>9178</v>
      </c>
    </row>
    <row r="3090" spans="1:27" x14ac:dyDescent="0.25">
      <c r="A3090">
        <v>3971</v>
      </c>
      <c r="B3090">
        <v>3089</v>
      </c>
      <c r="C3090" t="s">
        <v>3631</v>
      </c>
      <c r="D3090" t="s">
        <v>15</v>
      </c>
      <c r="F3090" t="s">
        <v>82</v>
      </c>
      <c r="G3090" s="4" t="s">
        <v>1795</v>
      </c>
      <c r="H3090" s="4">
        <v>3.6666666666666667E-2</v>
      </c>
      <c r="I3090" s="4">
        <v>4.027777777777778E-2</v>
      </c>
      <c r="J3090" s="4">
        <v>3.6689814814814814E-3</v>
      </c>
      <c r="K3090" s="4">
        <v>1.7997685185185186E-2</v>
      </c>
      <c r="L3090" t="s">
        <v>5570</v>
      </c>
      <c r="M3090" t="s">
        <v>4685</v>
      </c>
      <c r="N3090" s="4">
        <v>1.8668981481481481E-2</v>
      </c>
      <c r="O3090" s="9">
        <v>1.8668981481481481E-2</v>
      </c>
      <c r="P3090">
        <v>-58</v>
      </c>
      <c r="Q3090">
        <v>-3.7299035369774899E-2</v>
      </c>
      <c r="R3090" t="s">
        <v>43</v>
      </c>
      <c r="S3090">
        <v>52</v>
      </c>
      <c r="T3090" t="s">
        <v>9189</v>
      </c>
      <c r="U3090" t="s">
        <v>4579</v>
      </c>
      <c r="V3090" t="s">
        <v>165</v>
      </c>
      <c r="W3090" t="s">
        <v>4579</v>
      </c>
      <c r="X3090" t="s">
        <v>9198</v>
      </c>
      <c r="Y3090" t="s">
        <v>9166</v>
      </c>
      <c r="Z3090" t="s">
        <v>47</v>
      </c>
      <c r="AA3090" t="s">
        <v>180</v>
      </c>
    </row>
    <row r="3091" spans="1:27" x14ac:dyDescent="0.25">
      <c r="A3091">
        <v>5347</v>
      </c>
      <c r="B3091">
        <v>3090</v>
      </c>
      <c r="C3091" t="s">
        <v>7250</v>
      </c>
      <c r="D3091" t="s">
        <v>15</v>
      </c>
      <c r="F3091" t="s">
        <v>64</v>
      </c>
      <c r="G3091" s="4" t="s">
        <v>18</v>
      </c>
      <c r="H3091" s="4">
        <v>3.6666666666666667E-2</v>
      </c>
      <c r="I3091" s="4">
        <v>4.1342592592592591E-2</v>
      </c>
      <c r="J3091" s="4">
        <v>3.6689814814814814E-3</v>
      </c>
      <c r="K3091" s="4">
        <v>1.9039351851851852E-2</v>
      </c>
      <c r="L3091" t="s">
        <v>5570</v>
      </c>
      <c r="M3091" t="s">
        <v>5090</v>
      </c>
      <c r="N3091" s="4">
        <v>1.7627314814814814E-2</v>
      </c>
      <c r="O3091" s="9">
        <v>1.7627314814814814E-2</v>
      </c>
      <c r="P3091">
        <v>122</v>
      </c>
      <c r="Q3091">
        <v>7.4164133738601798E-2</v>
      </c>
      <c r="R3091" t="s">
        <v>19</v>
      </c>
      <c r="S3091">
        <v>52</v>
      </c>
      <c r="T3091" t="s">
        <v>9188</v>
      </c>
      <c r="U3091" t="s">
        <v>4579</v>
      </c>
      <c r="V3091" t="s">
        <v>105</v>
      </c>
      <c r="W3091" t="s">
        <v>4579</v>
      </c>
      <c r="X3091" t="s">
        <v>9198</v>
      </c>
      <c r="Y3091" t="s">
        <v>9166</v>
      </c>
      <c r="Z3091" t="s">
        <v>47</v>
      </c>
      <c r="AA3091" t="s">
        <v>91</v>
      </c>
    </row>
    <row r="3092" spans="1:27" x14ac:dyDescent="0.25">
      <c r="A3092">
        <v>1498</v>
      </c>
      <c r="B3092">
        <v>3091</v>
      </c>
      <c r="C3092" t="s">
        <v>3338</v>
      </c>
      <c r="D3092" t="s">
        <v>15</v>
      </c>
      <c r="E3092" t="s">
        <v>263</v>
      </c>
      <c r="F3092" t="s">
        <v>82</v>
      </c>
      <c r="G3092" s="4" t="s">
        <v>135</v>
      </c>
      <c r="H3092" s="4">
        <v>3.6666666666666667E-2</v>
      </c>
      <c r="I3092" s="4">
        <v>4.1064814814814818E-2</v>
      </c>
      <c r="J3092" s="4">
        <v>3.6689814814814814E-3</v>
      </c>
      <c r="K3092" s="4">
        <v>1.8414351851851852E-2</v>
      </c>
      <c r="L3092" t="s">
        <v>5570</v>
      </c>
      <c r="M3092" t="s">
        <v>5596</v>
      </c>
      <c r="N3092" s="4">
        <v>1.8252314814814815E-2</v>
      </c>
      <c r="O3092" s="9">
        <v>1.8252314814814815E-2</v>
      </c>
      <c r="P3092">
        <v>14</v>
      </c>
      <c r="Q3092">
        <v>8.7994971715902003E-3</v>
      </c>
      <c r="R3092" t="s">
        <v>23</v>
      </c>
      <c r="S3092">
        <v>52</v>
      </c>
      <c r="T3092" t="s">
        <v>9188</v>
      </c>
      <c r="U3092" t="s">
        <v>4576</v>
      </c>
      <c r="V3092" t="s">
        <v>136</v>
      </c>
      <c r="W3092" t="s">
        <v>4579</v>
      </c>
      <c r="X3092" t="s">
        <v>9198</v>
      </c>
      <c r="Y3092" t="s">
        <v>9166</v>
      </c>
      <c r="Z3092" t="s">
        <v>47</v>
      </c>
      <c r="AA3092" t="s">
        <v>107</v>
      </c>
    </row>
    <row r="3093" spans="1:27" x14ac:dyDescent="0.25">
      <c r="A3093">
        <v>4844</v>
      </c>
      <c r="B3093">
        <v>3092</v>
      </c>
      <c r="C3093" t="s">
        <v>6035</v>
      </c>
      <c r="D3093" t="s">
        <v>15</v>
      </c>
      <c r="F3093" t="s">
        <v>64</v>
      </c>
      <c r="G3093" s="4" t="s">
        <v>151</v>
      </c>
      <c r="H3093" s="4">
        <v>3.667824074074074E-2</v>
      </c>
      <c r="I3093" s="4">
        <v>4.1342592592592591E-2</v>
      </c>
      <c r="J3093" s="4">
        <v>3.6689814814814814E-3</v>
      </c>
      <c r="K3093" s="4">
        <v>1.9039351851851852E-2</v>
      </c>
      <c r="L3093" t="s">
        <v>6036</v>
      </c>
      <c r="M3093" t="s">
        <v>5090</v>
      </c>
      <c r="N3093" s="4">
        <v>1.7638888888888888E-2</v>
      </c>
      <c r="O3093" s="9">
        <v>1.7638888888888888E-2</v>
      </c>
      <c r="P3093">
        <v>121</v>
      </c>
      <c r="Q3093">
        <v>7.3556231003039499E-2</v>
      </c>
      <c r="R3093" t="s">
        <v>19</v>
      </c>
      <c r="S3093">
        <v>52</v>
      </c>
      <c r="T3093" t="s">
        <v>9189</v>
      </c>
      <c r="U3093" t="s">
        <v>4579</v>
      </c>
      <c r="V3093" t="s">
        <v>75</v>
      </c>
      <c r="W3093" t="s">
        <v>4579</v>
      </c>
      <c r="X3093" t="s">
        <v>9198</v>
      </c>
      <c r="Y3093" t="s">
        <v>9166</v>
      </c>
      <c r="Z3093" t="s">
        <v>47</v>
      </c>
      <c r="AA3093" t="s">
        <v>91</v>
      </c>
    </row>
    <row r="3094" spans="1:27" x14ac:dyDescent="0.25">
      <c r="A3094">
        <v>1405</v>
      </c>
      <c r="B3094">
        <v>3093</v>
      </c>
      <c r="C3094" t="s">
        <v>3632</v>
      </c>
      <c r="D3094" t="s">
        <v>15</v>
      </c>
      <c r="E3094" t="s">
        <v>407</v>
      </c>
      <c r="F3094" t="s">
        <v>264</v>
      </c>
      <c r="G3094" s="4" t="s">
        <v>186</v>
      </c>
      <c r="H3094" s="4">
        <v>3.667824074074074E-2</v>
      </c>
      <c r="I3094" s="4">
        <v>4.0254629629629626E-2</v>
      </c>
      <c r="J3094" s="4">
        <v>3.6689814814814814E-3</v>
      </c>
      <c r="K3094" s="4">
        <v>1.7986111111111112E-2</v>
      </c>
      <c r="L3094" t="s">
        <v>6036</v>
      </c>
      <c r="M3094" t="s">
        <v>5088</v>
      </c>
      <c r="N3094" s="4">
        <v>1.8692129629629628E-2</v>
      </c>
      <c r="O3094" s="9">
        <v>1.8692129629629628E-2</v>
      </c>
      <c r="P3094">
        <v>-61</v>
      </c>
      <c r="Q3094">
        <v>-3.9253539253539298E-2</v>
      </c>
      <c r="R3094" t="s">
        <v>43</v>
      </c>
      <c r="S3094">
        <v>52</v>
      </c>
      <c r="T3094" t="s">
        <v>9189</v>
      </c>
      <c r="U3094" t="s">
        <v>4576</v>
      </c>
      <c r="V3094" t="s">
        <v>105</v>
      </c>
      <c r="W3094" t="s">
        <v>4579</v>
      </c>
      <c r="X3094" t="s">
        <v>9198</v>
      </c>
      <c r="Y3094" t="s">
        <v>9166</v>
      </c>
      <c r="Z3094" t="s">
        <v>47</v>
      </c>
      <c r="AA3094" t="s">
        <v>178</v>
      </c>
    </row>
    <row r="3095" spans="1:27" x14ac:dyDescent="0.25">
      <c r="A3095">
        <v>3983</v>
      </c>
      <c r="B3095">
        <v>3094</v>
      </c>
      <c r="C3095" t="s">
        <v>7654</v>
      </c>
      <c r="D3095" t="s">
        <v>15</v>
      </c>
      <c r="E3095" t="s">
        <v>3633</v>
      </c>
      <c r="F3095" t="s">
        <v>3634</v>
      </c>
      <c r="G3095" s="4" t="s">
        <v>30</v>
      </c>
      <c r="H3095" s="4">
        <v>3.667824074074074E-2</v>
      </c>
      <c r="I3095" s="4">
        <v>4.3425925925925923E-2</v>
      </c>
      <c r="J3095" s="4">
        <v>3.6689814814814814E-3</v>
      </c>
      <c r="K3095" s="4">
        <v>1.8449074074074073E-2</v>
      </c>
      <c r="L3095" t="s">
        <v>6036</v>
      </c>
      <c r="M3095" t="s">
        <v>7655</v>
      </c>
      <c r="N3095" s="4">
        <v>1.8229166666666668E-2</v>
      </c>
      <c r="O3095" s="9">
        <v>1.8229166666666668E-2</v>
      </c>
      <c r="P3095">
        <v>19</v>
      </c>
      <c r="Q3095">
        <v>1.19196988707654E-2</v>
      </c>
      <c r="R3095" t="s">
        <v>23</v>
      </c>
      <c r="S3095">
        <v>52</v>
      </c>
      <c r="T3095" t="s">
        <v>9188</v>
      </c>
      <c r="U3095" t="s">
        <v>4576</v>
      </c>
      <c r="V3095" t="s">
        <v>75</v>
      </c>
      <c r="W3095" t="s">
        <v>4579</v>
      </c>
      <c r="X3095" t="s">
        <v>9198</v>
      </c>
      <c r="Y3095" t="s">
        <v>9166</v>
      </c>
      <c r="Z3095" t="s">
        <v>47</v>
      </c>
      <c r="AA3095" t="s">
        <v>117</v>
      </c>
    </row>
    <row r="3096" spans="1:27" x14ac:dyDescent="0.25">
      <c r="A3096">
        <v>2363</v>
      </c>
      <c r="B3096">
        <v>3095</v>
      </c>
      <c r="C3096" t="s">
        <v>3635</v>
      </c>
      <c r="D3096" t="s">
        <v>15</v>
      </c>
      <c r="F3096" t="s">
        <v>1233</v>
      </c>
      <c r="G3096" s="4" t="s">
        <v>135</v>
      </c>
      <c r="H3096" s="4">
        <v>3.6689814814814814E-2</v>
      </c>
      <c r="I3096" s="4">
        <v>3.8287037037037036E-2</v>
      </c>
      <c r="J3096" s="4">
        <v>3.6689814814814814E-3</v>
      </c>
      <c r="K3096" s="4">
        <v>1.8807870370370371E-2</v>
      </c>
      <c r="L3096" t="s">
        <v>5571</v>
      </c>
      <c r="M3096" t="s">
        <v>6041</v>
      </c>
      <c r="N3096" s="4">
        <v>1.7881944444444443E-2</v>
      </c>
      <c r="O3096" s="9">
        <v>1.7881944444444443E-2</v>
      </c>
      <c r="P3096">
        <v>80</v>
      </c>
      <c r="Q3096">
        <v>4.9230769230769203E-2</v>
      </c>
      <c r="R3096" t="s">
        <v>19</v>
      </c>
      <c r="S3096">
        <v>52</v>
      </c>
      <c r="T3096" t="s">
        <v>9188</v>
      </c>
      <c r="U3096" t="s">
        <v>4579</v>
      </c>
      <c r="V3096" t="s">
        <v>136</v>
      </c>
      <c r="W3096" t="s">
        <v>4579</v>
      </c>
      <c r="X3096" t="s">
        <v>9198</v>
      </c>
      <c r="Y3096" t="s">
        <v>9166</v>
      </c>
      <c r="Z3096" t="s">
        <v>47</v>
      </c>
      <c r="AA3096" t="s">
        <v>9176</v>
      </c>
    </row>
    <row r="3097" spans="1:27" x14ac:dyDescent="0.25">
      <c r="A3097">
        <v>4655</v>
      </c>
      <c r="B3097">
        <v>3096</v>
      </c>
      <c r="C3097" t="s">
        <v>6870</v>
      </c>
      <c r="D3097" t="s">
        <v>15</v>
      </c>
      <c r="F3097" t="s">
        <v>1744</v>
      </c>
      <c r="G3097" s="4" t="s">
        <v>135</v>
      </c>
      <c r="H3097" s="4">
        <v>3.6689814814814814E-2</v>
      </c>
      <c r="I3097" s="4">
        <v>4.0925925925925928E-2</v>
      </c>
      <c r="J3097" s="4">
        <v>3.6689814814814814E-3</v>
      </c>
      <c r="K3097" s="4">
        <v>1.8472222222222223E-2</v>
      </c>
      <c r="L3097" t="s">
        <v>5571</v>
      </c>
      <c r="M3097" t="s">
        <v>4894</v>
      </c>
      <c r="N3097" s="4">
        <v>1.8217592592592594E-2</v>
      </c>
      <c r="O3097" s="9">
        <v>1.8217592592592594E-2</v>
      </c>
      <c r="P3097">
        <v>22</v>
      </c>
      <c r="Q3097">
        <v>1.37844611528822E-2</v>
      </c>
      <c r="R3097" t="s">
        <v>23</v>
      </c>
      <c r="S3097">
        <v>52</v>
      </c>
      <c r="T3097" t="s">
        <v>9188</v>
      </c>
      <c r="U3097" t="s">
        <v>4579</v>
      </c>
      <c r="V3097" t="s">
        <v>136</v>
      </c>
      <c r="W3097" t="s">
        <v>4579</v>
      </c>
      <c r="X3097" t="s">
        <v>9198</v>
      </c>
      <c r="Y3097" t="s">
        <v>9166</v>
      </c>
      <c r="Z3097" t="s">
        <v>47</v>
      </c>
      <c r="AA3097" t="s">
        <v>122</v>
      </c>
    </row>
    <row r="3098" spans="1:27" x14ac:dyDescent="0.25">
      <c r="A3098">
        <v>2516</v>
      </c>
      <c r="B3098">
        <v>3097</v>
      </c>
      <c r="C3098" t="s">
        <v>3636</v>
      </c>
      <c r="D3098" t="s">
        <v>15</v>
      </c>
      <c r="F3098" t="s">
        <v>82</v>
      </c>
      <c r="G3098" s="4" t="s">
        <v>1054</v>
      </c>
      <c r="H3098" s="4">
        <v>3.6689814814814814E-2</v>
      </c>
      <c r="I3098" s="4">
        <v>4.1145833333333333E-2</v>
      </c>
      <c r="J3098" s="4">
        <v>3.6689814814814814E-3</v>
      </c>
      <c r="K3098" s="4">
        <v>1.8159722222222223E-2</v>
      </c>
      <c r="L3098" t="s">
        <v>5571</v>
      </c>
      <c r="M3098" t="s">
        <v>5572</v>
      </c>
      <c r="N3098" s="4">
        <v>1.8530092592592591E-2</v>
      </c>
      <c r="O3098" s="9">
        <v>1.8530092592592591E-2</v>
      </c>
      <c r="P3098">
        <v>-32</v>
      </c>
      <c r="Q3098">
        <v>-2.03951561504143E-2</v>
      </c>
      <c r="R3098" t="s">
        <v>43</v>
      </c>
      <c r="S3098">
        <v>52</v>
      </c>
      <c r="T3098" t="s">
        <v>9188</v>
      </c>
      <c r="U3098" t="s">
        <v>4579</v>
      </c>
      <c r="V3098" t="s">
        <v>195</v>
      </c>
      <c r="W3098" t="s">
        <v>4579</v>
      </c>
      <c r="X3098" t="s">
        <v>9198</v>
      </c>
      <c r="Y3098" t="s">
        <v>9166</v>
      </c>
      <c r="Z3098" t="s">
        <v>47</v>
      </c>
      <c r="AA3098" t="s">
        <v>9178</v>
      </c>
    </row>
    <row r="3099" spans="1:27" x14ac:dyDescent="0.25">
      <c r="A3099">
        <v>2434</v>
      </c>
      <c r="B3099">
        <v>3098</v>
      </c>
      <c r="C3099" t="s">
        <v>8021</v>
      </c>
      <c r="D3099" t="s">
        <v>15</v>
      </c>
      <c r="E3099" t="s">
        <v>1368</v>
      </c>
      <c r="F3099" t="s">
        <v>260</v>
      </c>
      <c r="G3099" s="4" t="s">
        <v>1011</v>
      </c>
      <c r="H3099" s="4">
        <v>3.6689814814814814E-2</v>
      </c>
      <c r="I3099" s="4">
        <v>4.0520833333333332E-2</v>
      </c>
      <c r="J3099" s="4">
        <v>3.6689814814814814E-3</v>
      </c>
      <c r="K3099" s="4">
        <v>1.7592592592592594E-2</v>
      </c>
      <c r="L3099" t="s">
        <v>5571</v>
      </c>
      <c r="M3099" t="s">
        <v>5214</v>
      </c>
      <c r="N3099" s="4">
        <v>1.9097222222222224E-2</v>
      </c>
      <c r="O3099" s="9">
        <v>1.9097222222222224E-2</v>
      </c>
      <c r="P3099">
        <v>-130</v>
      </c>
      <c r="Q3099">
        <v>-8.55263157894737E-2</v>
      </c>
      <c r="R3099" t="s">
        <v>43</v>
      </c>
      <c r="S3099">
        <v>52</v>
      </c>
      <c r="T3099" t="s">
        <v>9189</v>
      </c>
      <c r="U3099" t="s">
        <v>4576</v>
      </c>
      <c r="V3099" t="s">
        <v>136</v>
      </c>
      <c r="W3099" t="s">
        <v>4579</v>
      </c>
      <c r="X3099" t="s">
        <v>9198</v>
      </c>
      <c r="Y3099" t="s">
        <v>9166</v>
      </c>
      <c r="Z3099" t="s">
        <v>47</v>
      </c>
      <c r="AA3099" t="s">
        <v>75</v>
      </c>
    </row>
    <row r="3100" spans="1:27" x14ac:dyDescent="0.25">
      <c r="A3100">
        <v>3260</v>
      </c>
      <c r="B3100">
        <v>3099</v>
      </c>
      <c r="C3100" t="s">
        <v>3637</v>
      </c>
      <c r="D3100" t="s">
        <v>15</v>
      </c>
      <c r="F3100" t="s">
        <v>61</v>
      </c>
      <c r="G3100" s="4" t="s">
        <v>18</v>
      </c>
      <c r="H3100" s="4">
        <v>3.6701388888888888E-2</v>
      </c>
      <c r="I3100" s="4">
        <v>4.0972222222222222E-2</v>
      </c>
      <c r="J3100" s="4">
        <v>3.6689814814814814E-3</v>
      </c>
      <c r="K3100" s="4">
        <v>1.8379629629629631E-2</v>
      </c>
      <c r="L3100" t="s">
        <v>7014</v>
      </c>
      <c r="M3100" t="s">
        <v>4696</v>
      </c>
      <c r="N3100" s="4">
        <v>1.832175925925926E-2</v>
      </c>
      <c r="O3100" s="9">
        <v>1.832175925925926E-2</v>
      </c>
      <c r="P3100">
        <v>5</v>
      </c>
      <c r="Q3100">
        <v>3.1486146095717898E-3</v>
      </c>
      <c r="R3100" t="s">
        <v>23</v>
      </c>
      <c r="S3100">
        <v>52</v>
      </c>
      <c r="T3100" t="s">
        <v>9188</v>
      </c>
      <c r="U3100" t="s">
        <v>4579</v>
      </c>
      <c r="V3100" t="s">
        <v>105</v>
      </c>
      <c r="W3100" t="s">
        <v>4579</v>
      </c>
      <c r="X3100" t="s">
        <v>9198</v>
      </c>
      <c r="Y3100" t="s">
        <v>9166</v>
      </c>
      <c r="Z3100" t="s">
        <v>47</v>
      </c>
      <c r="AA3100" t="s">
        <v>99</v>
      </c>
    </row>
    <row r="3101" spans="1:27" x14ac:dyDescent="0.25">
      <c r="A3101">
        <v>4380</v>
      </c>
      <c r="B3101">
        <v>3100</v>
      </c>
      <c r="C3101" t="s">
        <v>3638</v>
      </c>
      <c r="D3101" t="s">
        <v>15</v>
      </c>
      <c r="E3101" t="s">
        <v>3639</v>
      </c>
      <c r="F3101" t="s">
        <v>82</v>
      </c>
      <c r="G3101" s="4" t="s">
        <v>1011</v>
      </c>
      <c r="H3101" s="4">
        <v>3.6712962962962961E-2</v>
      </c>
      <c r="I3101" s="4">
        <v>4.0914351851851855E-2</v>
      </c>
      <c r="J3101" s="4">
        <v>3.6689814814814814E-3</v>
      </c>
      <c r="K3101" s="4">
        <v>1.8171296296296297E-2</v>
      </c>
      <c r="L3101" t="s">
        <v>5342</v>
      </c>
      <c r="M3101" t="s">
        <v>7140</v>
      </c>
      <c r="N3101" s="4">
        <v>1.8541666666666668E-2</v>
      </c>
      <c r="O3101" s="9">
        <v>1.8541666666666668E-2</v>
      </c>
      <c r="P3101">
        <v>-32</v>
      </c>
      <c r="Q3101">
        <v>-2.0382165605095499E-2</v>
      </c>
      <c r="R3101" t="s">
        <v>43</v>
      </c>
      <c r="S3101">
        <v>52</v>
      </c>
      <c r="T3101" t="s">
        <v>9189</v>
      </c>
      <c r="U3101" t="s">
        <v>4576</v>
      </c>
      <c r="V3101" t="s">
        <v>136</v>
      </c>
      <c r="W3101" t="s">
        <v>4579</v>
      </c>
      <c r="X3101" t="s">
        <v>9198</v>
      </c>
      <c r="Y3101" t="s">
        <v>9166</v>
      </c>
      <c r="Z3101" t="s">
        <v>47</v>
      </c>
      <c r="AA3101" t="s">
        <v>40</v>
      </c>
    </row>
    <row r="3102" spans="1:27" x14ac:dyDescent="0.25">
      <c r="A3102">
        <v>5113</v>
      </c>
      <c r="B3102">
        <v>3101</v>
      </c>
      <c r="C3102" t="s">
        <v>3640</v>
      </c>
      <c r="D3102" t="s">
        <v>15</v>
      </c>
      <c r="E3102" t="s">
        <v>3641</v>
      </c>
      <c r="F3102" t="s">
        <v>3116</v>
      </c>
      <c r="G3102" s="4" t="s">
        <v>135</v>
      </c>
      <c r="H3102" s="4">
        <v>3.6712962962962961E-2</v>
      </c>
      <c r="I3102" s="4">
        <v>4.1192129629629627E-2</v>
      </c>
      <c r="J3102" s="4">
        <v>3.6689814814814814E-3</v>
      </c>
      <c r="K3102" s="4">
        <v>1.8379629629629631E-2</v>
      </c>
      <c r="L3102" t="s">
        <v>5342</v>
      </c>
      <c r="M3102" t="s">
        <v>4696</v>
      </c>
      <c r="N3102" s="4">
        <v>1.8333333333333333E-2</v>
      </c>
      <c r="O3102" s="9">
        <v>1.8333333333333333E-2</v>
      </c>
      <c r="P3102">
        <v>4</v>
      </c>
      <c r="Q3102">
        <v>2.5188916876574298E-3</v>
      </c>
      <c r="R3102" t="s">
        <v>23</v>
      </c>
      <c r="S3102">
        <v>52</v>
      </c>
      <c r="T3102" t="s">
        <v>9188</v>
      </c>
      <c r="U3102" t="s">
        <v>4576</v>
      </c>
      <c r="V3102" t="s">
        <v>136</v>
      </c>
      <c r="W3102" t="s">
        <v>4579</v>
      </c>
      <c r="X3102" t="s">
        <v>9198</v>
      </c>
      <c r="Y3102" t="s">
        <v>9166</v>
      </c>
      <c r="Z3102" t="s">
        <v>47</v>
      </c>
      <c r="AA3102" t="s">
        <v>99</v>
      </c>
    </row>
    <row r="3103" spans="1:27" x14ac:dyDescent="0.25">
      <c r="A3103">
        <v>4173</v>
      </c>
      <c r="B3103">
        <v>3102</v>
      </c>
      <c r="C3103" t="s">
        <v>5341</v>
      </c>
      <c r="D3103" t="s">
        <v>15</v>
      </c>
      <c r="F3103" t="s">
        <v>82</v>
      </c>
      <c r="G3103" s="4" t="s">
        <v>186</v>
      </c>
      <c r="H3103" s="4">
        <v>3.6712962962962961E-2</v>
      </c>
      <c r="I3103" s="4">
        <v>4.0960648148148149E-2</v>
      </c>
      <c r="J3103" s="4">
        <v>3.6689814814814814E-3</v>
      </c>
      <c r="K3103" s="4">
        <v>1.8506944444444444E-2</v>
      </c>
      <c r="L3103" t="s">
        <v>5342</v>
      </c>
      <c r="M3103" t="s">
        <v>5343</v>
      </c>
      <c r="N3103" s="4">
        <v>1.8206018518518517E-2</v>
      </c>
      <c r="O3103" s="9">
        <v>1.8206018518518517E-2</v>
      </c>
      <c r="P3103">
        <v>26</v>
      </c>
      <c r="Q3103">
        <v>1.6260162601626001E-2</v>
      </c>
      <c r="R3103" t="s">
        <v>23</v>
      </c>
      <c r="S3103">
        <v>52</v>
      </c>
      <c r="T3103" t="s">
        <v>9189</v>
      </c>
      <c r="U3103" t="s">
        <v>4579</v>
      </c>
      <c r="V3103" t="s">
        <v>105</v>
      </c>
      <c r="W3103" t="s">
        <v>4579</v>
      </c>
      <c r="X3103" t="s">
        <v>9198</v>
      </c>
      <c r="Y3103" t="s">
        <v>9166</v>
      </c>
      <c r="Z3103" t="s">
        <v>47</v>
      </c>
      <c r="AA3103" t="s">
        <v>131</v>
      </c>
    </row>
    <row r="3104" spans="1:27" x14ac:dyDescent="0.25">
      <c r="A3104">
        <v>4135</v>
      </c>
      <c r="B3104">
        <v>3103</v>
      </c>
      <c r="C3104" t="s">
        <v>3642</v>
      </c>
      <c r="D3104" t="s">
        <v>15</v>
      </c>
      <c r="F3104" t="s">
        <v>808</v>
      </c>
      <c r="G3104" s="4" t="s">
        <v>135</v>
      </c>
      <c r="H3104" s="4">
        <v>3.6724537037037035E-2</v>
      </c>
      <c r="I3104" s="4">
        <v>3.8136574074074073E-2</v>
      </c>
      <c r="J3104" s="4">
        <v>3.6689814814814814E-3</v>
      </c>
      <c r="K3104" s="4">
        <v>1.8020833333333333E-2</v>
      </c>
      <c r="L3104" t="s">
        <v>6754</v>
      </c>
      <c r="M3104" t="s">
        <v>5115</v>
      </c>
      <c r="N3104" s="4">
        <v>1.8703703703703705E-2</v>
      </c>
      <c r="O3104" s="9">
        <v>1.8703703703703705E-2</v>
      </c>
      <c r="P3104">
        <v>-59</v>
      </c>
      <c r="Q3104">
        <v>-3.7893384714193998E-2</v>
      </c>
      <c r="R3104" t="s">
        <v>43</v>
      </c>
      <c r="S3104">
        <v>52</v>
      </c>
      <c r="T3104" t="s">
        <v>9188</v>
      </c>
      <c r="U3104" t="s">
        <v>4579</v>
      </c>
      <c r="V3104" t="s">
        <v>136</v>
      </c>
      <c r="W3104" t="s">
        <v>4579</v>
      </c>
      <c r="X3104" t="s">
        <v>9198</v>
      </c>
      <c r="Y3104" t="s">
        <v>9166</v>
      </c>
      <c r="Z3104" t="s">
        <v>47</v>
      </c>
      <c r="AA3104" t="s">
        <v>187</v>
      </c>
    </row>
    <row r="3105" spans="1:27" x14ac:dyDescent="0.25">
      <c r="A3105">
        <v>240</v>
      </c>
      <c r="B3105">
        <v>3104</v>
      </c>
      <c r="C3105" t="s">
        <v>7656</v>
      </c>
      <c r="D3105" t="s">
        <v>15</v>
      </c>
      <c r="E3105" t="s">
        <v>1701</v>
      </c>
      <c r="F3105" t="s">
        <v>1702</v>
      </c>
      <c r="G3105" s="4" t="s">
        <v>1795</v>
      </c>
      <c r="H3105" s="4">
        <v>3.6736111111111108E-2</v>
      </c>
      <c r="I3105" s="4">
        <v>4.0775462962962965E-2</v>
      </c>
      <c r="J3105" s="4">
        <v>3.6689814814814814E-3</v>
      </c>
      <c r="K3105" s="4">
        <v>1.8715277777777779E-2</v>
      </c>
      <c r="L3105" t="s">
        <v>5344</v>
      </c>
      <c r="M3105" t="s">
        <v>5086</v>
      </c>
      <c r="N3105" s="4">
        <v>1.8020833333333333E-2</v>
      </c>
      <c r="O3105" s="9">
        <v>1.8020833333333333E-2</v>
      </c>
      <c r="P3105">
        <v>60</v>
      </c>
      <c r="Q3105">
        <v>3.7105751391465699E-2</v>
      </c>
      <c r="R3105" t="s">
        <v>19</v>
      </c>
      <c r="S3105">
        <v>52</v>
      </c>
      <c r="T3105" t="s">
        <v>9189</v>
      </c>
      <c r="U3105" t="s">
        <v>4576</v>
      </c>
      <c r="V3105" t="s">
        <v>165</v>
      </c>
      <c r="W3105" t="s">
        <v>4579</v>
      </c>
      <c r="X3105" t="s">
        <v>9198</v>
      </c>
      <c r="Y3105" t="s">
        <v>9166</v>
      </c>
      <c r="Z3105" t="s">
        <v>47</v>
      </c>
      <c r="AA3105" t="s">
        <v>187</v>
      </c>
    </row>
    <row r="3106" spans="1:27" x14ac:dyDescent="0.25">
      <c r="A3106">
        <v>207</v>
      </c>
      <c r="B3106">
        <v>3105</v>
      </c>
      <c r="C3106" t="s">
        <v>3643</v>
      </c>
      <c r="D3106" t="s">
        <v>15</v>
      </c>
      <c r="F3106" t="s">
        <v>82</v>
      </c>
      <c r="G3106" s="4" t="s">
        <v>186</v>
      </c>
      <c r="H3106" s="4">
        <v>3.6736111111111108E-2</v>
      </c>
      <c r="I3106" s="4">
        <v>4.0972222222222222E-2</v>
      </c>
      <c r="J3106" s="4">
        <v>3.6689814814814814E-3</v>
      </c>
      <c r="K3106" s="4">
        <v>1.8993055555555555E-2</v>
      </c>
      <c r="L3106" t="s">
        <v>5344</v>
      </c>
      <c r="M3106" t="s">
        <v>5345</v>
      </c>
      <c r="N3106" s="4">
        <v>1.7743055555555557E-2</v>
      </c>
      <c r="O3106" s="9">
        <v>1.7743055555555557E-2</v>
      </c>
      <c r="P3106">
        <v>108</v>
      </c>
      <c r="Q3106">
        <v>6.5813528336380198E-2</v>
      </c>
      <c r="R3106" t="s">
        <v>19</v>
      </c>
      <c r="S3106">
        <v>52</v>
      </c>
      <c r="T3106" t="s">
        <v>9189</v>
      </c>
      <c r="U3106" t="s">
        <v>4579</v>
      </c>
      <c r="V3106" t="s">
        <v>105</v>
      </c>
      <c r="W3106" t="s">
        <v>4579</v>
      </c>
      <c r="X3106" t="s">
        <v>9198</v>
      </c>
      <c r="Y3106" t="s">
        <v>9166</v>
      </c>
      <c r="Z3106" t="s">
        <v>47</v>
      </c>
      <c r="AA3106" t="s">
        <v>79</v>
      </c>
    </row>
    <row r="3107" spans="1:27" x14ac:dyDescent="0.25">
      <c r="A3107">
        <v>1664</v>
      </c>
      <c r="B3107">
        <v>3106</v>
      </c>
      <c r="C3107" t="s">
        <v>6037</v>
      </c>
      <c r="D3107" t="s">
        <v>15</v>
      </c>
      <c r="F3107" t="s">
        <v>3644</v>
      </c>
      <c r="G3107" s="4" t="s">
        <v>685</v>
      </c>
      <c r="H3107" s="4">
        <v>3.6759259259259262E-2</v>
      </c>
      <c r="I3107" s="4">
        <v>4.1388888888888892E-2</v>
      </c>
      <c r="J3107" s="4">
        <v>3.6805555555555554E-3</v>
      </c>
      <c r="K3107" s="4">
        <v>1.8831018518518518E-2</v>
      </c>
      <c r="L3107" t="s">
        <v>4885</v>
      </c>
      <c r="M3107" t="s">
        <v>6038</v>
      </c>
      <c r="N3107" s="4">
        <v>1.7928240740740741E-2</v>
      </c>
      <c r="O3107" s="9">
        <v>1.7928240740740741E-2</v>
      </c>
      <c r="P3107">
        <v>78</v>
      </c>
      <c r="Q3107">
        <v>4.7940995697603003E-2</v>
      </c>
      <c r="R3107" t="s">
        <v>19</v>
      </c>
      <c r="S3107">
        <v>52</v>
      </c>
      <c r="T3107" t="s">
        <v>9188</v>
      </c>
      <c r="U3107" t="s">
        <v>4579</v>
      </c>
      <c r="V3107" t="s">
        <v>62</v>
      </c>
      <c r="W3107" t="s">
        <v>4579</v>
      </c>
      <c r="X3107" t="s">
        <v>9198</v>
      </c>
      <c r="Y3107" t="s">
        <v>9166</v>
      </c>
      <c r="Z3107" t="s">
        <v>47</v>
      </c>
      <c r="AA3107" t="s">
        <v>9173</v>
      </c>
    </row>
    <row r="3108" spans="1:27" x14ac:dyDescent="0.25">
      <c r="A3108">
        <v>783</v>
      </c>
      <c r="B3108">
        <v>3107</v>
      </c>
      <c r="C3108" t="s">
        <v>3645</v>
      </c>
      <c r="D3108" t="s">
        <v>15</v>
      </c>
      <c r="F3108" t="s">
        <v>82</v>
      </c>
      <c r="G3108" s="4" t="s">
        <v>18</v>
      </c>
      <c r="H3108" s="4">
        <v>3.6759259259259262E-2</v>
      </c>
      <c r="I3108" s="4">
        <v>4.3217592592592592E-2</v>
      </c>
      <c r="J3108" s="4">
        <v>3.6805555555555554E-3</v>
      </c>
      <c r="K3108" s="4">
        <v>1.8310185185185186E-2</v>
      </c>
      <c r="L3108" t="s">
        <v>4885</v>
      </c>
      <c r="M3108" t="s">
        <v>4886</v>
      </c>
      <c r="N3108" s="4">
        <v>1.8449074074074073E-2</v>
      </c>
      <c r="O3108" s="9">
        <v>1.8449074074074073E-2</v>
      </c>
      <c r="P3108">
        <v>-12</v>
      </c>
      <c r="Q3108">
        <v>-7.5853350189633399E-3</v>
      </c>
      <c r="R3108" t="s">
        <v>23</v>
      </c>
      <c r="S3108">
        <v>52</v>
      </c>
      <c r="T3108" t="s">
        <v>9188</v>
      </c>
      <c r="U3108" t="s">
        <v>4579</v>
      </c>
      <c r="V3108" t="s">
        <v>105</v>
      </c>
      <c r="W3108" t="s">
        <v>4579</v>
      </c>
      <c r="X3108" t="s">
        <v>9198</v>
      </c>
      <c r="Y3108" t="s">
        <v>9166</v>
      </c>
      <c r="Z3108" t="s">
        <v>47</v>
      </c>
      <c r="AA3108" t="s">
        <v>83</v>
      </c>
    </row>
    <row r="3109" spans="1:27" x14ac:dyDescent="0.25">
      <c r="A3109">
        <v>2327</v>
      </c>
      <c r="B3109">
        <v>3108</v>
      </c>
      <c r="C3109" t="s">
        <v>7871</v>
      </c>
      <c r="D3109" t="s">
        <v>15</v>
      </c>
      <c r="E3109" t="s">
        <v>3646</v>
      </c>
      <c r="F3109" t="s">
        <v>3647</v>
      </c>
      <c r="G3109" s="4" t="s">
        <v>186</v>
      </c>
      <c r="H3109" s="4">
        <v>3.6759259259259262E-2</v>
      </c>
      <c r="I3109" s="4">
        <v>4.1076388888888891E-2</v>
      </c>
      <c r="J3109" s="4">
        <v>3.6805555555555554E-3</v>
      </c>
      <c r="K3109" s="4">
        <v>1.7858796296296296E-2</v>
      </c>
      <c r="L3109" t="s">
        <v>4885</v>
      </c>
      <c r="M3109" t="s">
        <v>6010</v>
      </c>
      <c r="N3109" s="4">
        <v>1.8900462962962963E-2</v>
      </c>
      <c r="O3109" s="9">
        <v>1.8900462962962963E-2</v>
      </c>
      <c r="P3109">
        <v>-90</v>
      </c>
      <c r="Q3109">
        <v>-5.8327932598833399E-2</v>
      </c>
      <c r="R3109" t="s">
        <v>43</v>
      </c>
      <c r="S3109">
        <v>52</v>
      </c>
      <c r="T3109" t="s">
        <v>9189</v>
      </c>
      <c r="U3109" t="s">
        <v>4576</v>
      </c>
      <c r="V3109" t="s">
        <v>105</v>
      </c>
      <c r="W3109" t="s">
        <v>4579</v>
      </c>
      <c r="X3109" t="s">
        <v>9198</v>
      </c>
      <c r="Y3109" t="s">
        <v>9166</v>
      </c>
      <c r="Z3109" t="s">
        <v>47</v>
      </c>
      <c r="AA3109" t="s">
        <v>144</v>
      </c>
    </row>
    <row r="3110" spans="1:27" x14ac:dyDescent="0.25">
      <c r="A3110">
        <v>4133</v>
      </c>
      <c r="B3110">
        <v>3109</v>
      </c>
      <c r="C3110" t="s">
        <v>3648</v>
      </c>
      <c r="D3110" t="s">
        <v>15</v>
      </c>
      <c r="E3110" t="s">
        <v>3649</v>
      </c>
      <c r="F3110" t="s">
        <v>1207</v>
      </c>
      <c r="G3110" s="4" t="s">
        <v>18</v>
      </c>
      <c r="H3110" s="4">
        <v>3.6759259259259262E-2</v>
      </c>
      <c r="I3110" s="4">
        <v>4.0914351851851855E-2</v>
      </c>
      <c r="J3110" s="4">
        <v>3.6805555555555554E-3</v>
      </c>
      <c r="K3110" s="4">
        <v>1.804398148148148E-2</v>
      </c>
      <c r="L3110" t="s">
        <v>4885</v>
      </c>
      <c r="M3110" t="s">
        <v>7636</v>
      </c>
      <c r="N3110" s="4">
        <v>1.8715277777777779E-2</v>
      </c>
      <c r="O3110" s="9">
        <v>1.8715277777777779E-2</v>
      </c>
      <c r="P3110">
        <v>-58</v>
      </c>
      <c r="Q3110">
        <v>-3.72033354714561E-2</v>
      </c>
      <c r="R3110" t="s">
        <v>43</v>
      </c>
      <c r="S3110">
        <v>52</v>
      </c>
      <c r="T3110" t="s">
        <v>9188</v>
      </c>
      <c r="U3110" t="s">
        <v>4576</v>
      </c>
      <c r="V3110" t="s">
        <v>105</v>
      </c>
      <c r="W3110" t="s">
        <v>4579</v>
      </c>
      <c r="X3110" t="s">
        <v>9198</v>
      </c>
      <c r="Y3110" t="s">
        <v>9166</v>
      </c>
      <c r="Z3110" t="s">
        <v>47</v>
      </c>
      <c r="AA3110" t="s">
        <v>191</v>
      </c>
    </row>
    <row r="3111" spans="1:27" x14ac:dyDescent="0.25">
      <c r="A3111">
        <v>2335</v>
      </c>
      <c r="B3111">
        <v>3110</v>
      </c>
      <c r="C3111" t="s">
        <v>7251</v>
      </c>
      <c r="D3111" t="s">
        <v>15</v>
      </c>
      <c r="F3111" t="s">
        <v>963</v>
      </c>
      <c r="G3111" s="4" t="s">
        <v>18</v>
      </c>
      <c r="H3111" s="4">
        <v>3.6770833333333336E-2</v>
      </c>
      <c r="I3111" s="4">
        <v>4.1111111111111112E-2</v>
      </c>
      <c r="J3111" s="4">
        <v>3.6805555555555554E-3</v>
      </c>
      <c r="K3111" s="4">
        <v>1.8842592592592591E-2</v>
      </c>
      <c r="L3111" t="s">
        <v>4697</v>
      </c>
      <c r="M3111" t="s">
        <v>5589</v>
      </c>
      <c r="N3111" s="4">
        <v>1.7928240740740741E-2</v>
      </c>
      <c r="O3111" s="9">
        <v>1.7928240740740741E-2</v>
      </c>
      <c r="P3111">
        <v>79</v>
      </c>
      <c r="Q3111">
        <v>4.8525798525798497E-2</v>
      </c>
      <c r="R3111" t="s">
        <v>19</v>
      </c>
      <c r="S3111">
        <v>52</v>
      </c>
      <c r="T3111" t="s">
        <v>9188</v>
      </c>
      <c r="U3111" t="s">
        <v>4579</v>
      </c>
      <c r="V3111" t="s">
        <v>105</v>
      </c>
      <c r="W3111" t="s">
        <v>4579</v>
      </c>
      <c r="X3111" t="s">
        <v>9198</v>
      </c>
      <c r="Y3111" t="s">
        <v>9166</v>
      </c>
      <c r="Z3111" t="s">
        <v>47</v>
      </c>
      <c r="AA3111" t="s">
        <v>9170</v>
      </c>
    </row>
    <row r="3112" spans="1:27" x14ac:dyDescent="0.25">
      <c r="A3112">
        <v>2671</v>
      </c>
      <c r="B3112">
        <v>3111</v>
      </c>
      <c r="C3112" t="s">
        <v>3650</v>
      </c>
      <c r="D3112" t="s">
        <v>15</v>
      </c>
      <c r="F3112" t="s">
        <v>82</v>
      </c>
      <c r="G3112" s="4" t="s">
        <v>18</v>
      </c>
      <c r="H3112" s="4">
        <v>3.6770833333333336E-2</v>
      </c>
      <c r="I3112" s="4">
        <v>4.1099537037037039E-2</v>
      </c>
      <c r="J3112" s="4">
        <v>3.6805555555555554E-3</v>
      </c>
      <c r="K3112" s="4">
        <v>1.894675925925926E-2</v>
      </c>
      <c r="L3112" t="s">
        <v>4697</v>
      </c>
      <c r="M3112" t="s">
        <v>4698</v>
      </c>
      <c r="N3112" s="4">
        <v>1.7824074074074076E-2</v>
      </c>
      <c r="O3112" s="9">
        <v>1.7824074074074076E-2</v>
      </c>
      <c r="P3112">
        <v>97</v>
      </c>
      <c r="Q3112">
        <v>5.9254734270006097E-2</v>
      </c>
      <c r="R3112" t="s">
        <v>19</v>
      </c>
      <c r="S3112">
        <v>52</v>
      </c>
      <c r="T3112" t="s">
        <v>9188</v>
      </c>
      <c r="U3112" t="s">
        <v>4579</v>
      </c>
      <c r="V3112" t="s">
        <v>105</v>
      </c>
      <c r="W3112" t="s">
        <v>4579</v>
      </c>
      <c r="X3112" t="s">
        <v>9198</v>
      </c>
      <c r="Y3112" t="s">
        <v>9166</v>
      </c>
      <c r="Z3112" t="s">
        <v>47</v>
      </c>
      <c r="AA3112" t="s">
        <v>65</v>
      </c>
    </row>
    <row r="3113" spans="1:27" x14ac:dyDescent="0.25">
      <c r="A3113">
        <v>5233</v>
      </c>
      <c r="B3113">
        <v>3112</v>
      </c>
      <c r="C3113" t="s">
        <v>7134</v>
      </c>
      <c r="D3113" t="s">
        <v>15</v>
      </c>
      <c r="F3113" t="s">
        <v>986</v>
      </c>
      <c r="G3113" s="4" t="s">
        <v>18</v>
      </c>
      <c r="H3113" s="4">
        <v>3.6770833333333336E-2</v>
      </c>
      <c r="I3113" s="4">
        <v>4.1053240740740737E-2</v>
      </c>
      <c r="J3113" s="4">
        <v>3.6805555555555554E-3</v>
      </c>
      <c r="K3113" s="4">
        <v>1.7800925925925925E-2</v>
      </c>
      <c r="L3113" t="s">
        <v>4697</v>
      </c>
      <c r="M3113" t="s">
        <v>5327</v>
      </c>
      <c r="N3113" s="4">
        <v>1.8969907407407408E-2</v>
      </c>
      <c r="O3113" s="9">
        <v>1.8969907407407408E-2</v>
      </c>
      <c r="P3113">
        <v>-101</v>
      </c>
      <c r="Q3113">
        <v>-6.5669700910273104E-2</v>
      </c>
      <c r="R3113" t="s">
        <v>43</v>
      </c>
      <c r="S3113">
        <v>52</v>
      </c>
      <c r="T3113" t="s">
        <v>9188</v>
      </c>
      <c r="U3113" t="s">
        <v>4579</v>
      </c>
      <c r="V3113" t="s">
        <v>105</v>
      </c>
      <c r="W3113" t="s">
        <v>4579</v>
      </c>
      <c r="X3113" t="s">
        <v>9198</v>
      </c>
      <c r="Y3113" t="s">
        <v>9166</v>
      </c>
      <c r="Z3113" t="s">
        <v>47</v>
      </c>
      <c r="AA3113" t="s">
        <v>128</v>
      </c>
    </row>
    <row r="3114" spans="1:27" x14ac:dyDescent="0.25">
      <c r="A3114">
        <v>4953</v>
      </c>
      <c r="B3114">
        <v>3113</v>
      </c>
      <c r="C3114" t="s">
        <v>3651</v>
      </c>
      <c r="D3114" t="s">
        <v>15</v>
      </c>
      <c r="E3114" t="s">
        <v>2555</v>
      </c>
      <c r="F3114" t="s">
        <v>82</v>
      </c>
      <c r="G3114" s="4" t="s">
        <v>18</v>
      </c>
      <c r="H3114" s="4">
        <v>3.6770833333333336E-2</v>
      </c>
      <c r="I3114" s="4">
        <v>4.3854166666666666E-2</v>
      </c>
      <c r="J3114" s="4">
        <v>3.6805555555555554E-3</v>
      </c>
      <c r="K3114" s="4">
        <v>1.8020833333333333E-2</v>
      </c>
      <c r="L3114" t="s">
        <v>4697</v>
      </c>
      <c r="M3114" t="s">
        <v>5115</v>
      </c>
      <c r="N3114" s="4">
        <v>1.8749999999999999E-2</v>
      </c>
      <c r="O3114" s="9">
        <v>1.8749999999999999E-2</v>
      </c>
      <c r="P3114">
        <v>-63</v>
      </c>
      <c r="Q3114">
        <v>-4.0462427745664699E-2</v>
      </c>
      <c r="R3114" t="s">
        <v>43</v>
      </c>
      <c r="S3114">
        <v>52</v>
      </c>
      <c r="T3114" t="s">
        <v>9188</v>
      </c>
      <c r="U3114" t="s">
        <v>4576</v>
      </c>
      <c r="V3114" t="s">
        <v>105</v>
      </c>
      <c r="W3114" t="s">
        <v>4579</v>
      </c>
      <c r="X3114" t="s">
        <v>9198</v>
      </c>
      <c r="Y3114" t="s">
        <v>9166</v>
      </c>
      <c r="Z3114" t="s">
        <v>47</v>
      </c>
      <c r="AA3114" t="s">
        <v>187</v>
      </c>
    </row>
    <row r="3115" spans="1:27" x14ac:dyDescent="0.25">
      <c r="A3115">
        <v>5079</v>
      </c>
      <c r="B3115">
        <v>3114</v>
      </c>
      <c r="C3115" t="s">
        <v>7252</v>
      </c>
      <c r="D3115" t="s">
        <v>15</v>
      </c>
      <c r="F3115" t="s">
        <v>68</v>
      </c>
      <c r="G3115" s="4" t="s">
        <v>18</v>
      </c>
      <c r="H3115" s="4">
        <v>3.6770833333333336E-2</v>
      </c>
      <c r="I3115" s="4">
        <v>4.3310185185185188E-2</v>
      </c>
      <c r="J3115" s="4">
        <v>3.6805555555555554E-3</v>
      </c>
      <c r="K3115" s="4">
        <v>1.8784722222222223E-2</v>
      </c>
      <c r="L3115" t="s">
        <v>4697</v>
      </c>
      <c r="M3115" t="s">
        <v>4707</v>
      </c>
      <c r="N3115" s="4">
        <v>1.7986111111111112E-2</v>
      </c>
      <c r="O3115" s="9">
        <v>1.7986111111111112E-2</v>
      </c>
      <c r="P3115">
        <v>69</v>
      </c>
      <c r="Q3115">
        <v>4.2513863216266198E-2</v>
      </c>
      <c r="R3115" t="s">
        <v>19</v>
      </c>
      <c r="S3115">
        <v>52</v>
      </c>
      <c r="T3115" t="s">
        <v>9188</v>
      </c>
      <c r="U3115" t="s">
        <v>4579</v>
      </c>
      <c r="V3115" t="s">
        <v>105</v>
      </c>
      <c r="W3115" t="s">
        <v>4579</v>
      </c>
      <c r="X3115" t="s">
        <v>9198</v>
      </c>
      <c r="Y3115" t="s">
        <v>9166</v>
      </c>
      <c r="Z3115" t="s">
        <v>47</v>
      </c>
      <c r="AA3115" t="s">
        <v>9174</v>
      </c>
    </row>
    <row r="3116" spans="1:27" x14ac:dyDescent="0.25">
      <c r="A3116">
        <v>2709</v>
      </c>
      <c r="B3116">
        <v>3115</v>
      </c>
      <c r="C3116" t="s">
        <v>3652</v>
      </c>
      <c r="D3116" t="s">
        <v>15</v>
      </c>
      <c r="E3116" t="s">
        <v>3653</v>
      </c>
      <c r="F3116" t="s">
        <v>82</v>
      </c>
      <c r="G3116" s="4" t="s">
        <v>207</v>
      </c>
      <c r="H3116" s="4">
        <v>3.6782407407407409E-2</v>
      </c>
      <c r="I3116" s="4">
        <v>4.0451388888888891E-2</v>
      </c>
      <c r="J3116" s="4">
        <v>3.6805555555555554E-3</v>
      </c>
      <c r="K3116" s="4">
        <v>1.7754629629629631E-2</v>
      </c>
      <c r="L3116" t="s">
        <v>4700</v>
      </c>
      <c r="M3116" t="s">
        <v>8186</v>
      </c>
      <c r="N3116" s="4">
        <v>1.9027777777777779E-2</v>
      </c>
      <c r="O3116" s="9">
        <v>1.9027777777777779E-2</v>
      </c>
      <c r="P3116">
        <v>-110</v>
      </c>
      <c r="Q3116">
        <v>-7.1707953063885305E-2</v>
      </c>
      <c r="R3116" t="s">
        <v>43</v>
      </c>
      <c r="S3116">
        <v>52</v>
      </c>
      <c r="T3116" t="s">
        <v>9188</v>
      </c>
      <c r="U3116" t="s">
        <v>4576</v>
      </c>
      <c r="V3116" t="s">
        <v>165</v>
      </c>
      <c r="W3116" t="s">
        <v>4579</v>
      </c>
      <c r="X3116" t="s">
        <v>9198</v>
      </c>
      <c r="Y3116" t="s">
        <v>9166</v>
      </c>
      <c r="Z3116" t="s">
        <v>47</v>
      </c>
      <c r="AA3116" t="s">
        <v>117</v>
      </c>
    </row>
    <row r="3117" spans="1:27" x14ac:dyDescent="0.25">
      <c r="A3117">
        <v>1827</v>
      </c>
      <c r="B3117">
        <v>3116</v>
      </c>
      <c r="C3117" t="s">
        <v>4699</v>
      </c>
      <c r="D3117" t="s">
        <v>15</v>
      </c>
      <c r="F3117" t="s">
        <v>82</v>
      </c>
      <c r="G3117" s="4" t="s">
        <v>18</v>
      </c>
      <c r="H3117" s="4">
        <v>3.6782407407407409E-2</v>
      </c>
      <c r="I3117" s="4">
        <v>4.3784722222222225E-2</v>
      </c>
      <c r="J3117" s="4">
        <v>3.6805555555555554E-3</v>
      </c>
      <c r="K3117" s="4">
        <v>1.9224537037037037E-2</v>
      </c>
      <c r="L3117" t="s">
        <v>4700</v>
      </c>
      <c r="M3117" t="s">
        <v>4701</v>
      </c>
      <c r="N3117" s="4">
        <v>1.755787037037037E-2</v>
      </c>
      <c r="O3117" s="9">
        <v>1.755787037037037E-2</v>
      </c>
      <c r="P3117">
        <v>144</v>
      </c>
      <c r="Q3117">
        <v>8.6694762191450905E-2</v>
      </c>
      <c r="R3117" t="s">
        <v>19</v>
      </c>
      <c r="S3117">
        <v>52</v>
      </c>
      <c r="T3117" t="s">
        <v>9188</v>
      </c>
      <c r="U3117" t="s">
        <v>4579</v>
      </c>
      <c r="V3117" t="s">
        <v>105</v>
      </c>
      <c r="W3117" t="s">
        <v>4579</v>
      </c>
      <c r="X3117" t="s">
        <v>9198</v>
      </c>
      <c r="Y3117" t="s">
        <v>9166</v>
      </c>
      <c r="Z3117" t="s">
        <v>47</v>
      </c>
      <c r="AA3117" t="s">
        <v>139</v>
      </c>
    </row>
    <row r="3118" spans="1:27" x14ac:dyDescent="0.25">
      <c r="A3118">
        <v>1004</v>
      </c>
      <c r="B3118">
        <v>3117</v>
      </c>
      <c r="C3118" t="s">
        <v>3654</v>
      </c>
      <c r="D3118" t="s">
        <v>15</v>
      </c>
      <c r="F3118" t="s">
        <v>82</v>
      </c>
      <c r="G3118" s="4" t="s">
        <v>18</v>
      </c>
      <c r="H3118" s="4">
        <v>3.6793981481481483E-2</v>
      </c>
      <c r="I3118" s="4">
        <v>4.103009259259259E-2</v>
      </c>
      <c r="J3118" s="4">
        <v>3.6805555555555554E-3</v>
      </c>
      <c r="K3118" s="4">
        <v>1.8483796296296297E-2</v>
      </c>
      <c r="L3118" t="s">
        <v>4702</v>
      </c>
      <c r="M3118" t="s">
        <v>4703</v>
      </c>
      <c r="N3118" s="4">
        <v>1.8310185185185186E-2</v>
      </c>
      <c r="O3118" s="9">
        <v>1.8310185185185186E-2</v>
      </c>
      <c r="P3118">
        <v>15</v>
      </c>
      <c r="Q3118">
        <v>9.3926111458985592E-3</v>
      </c>
      <c r="R3118" t="s">
        <v>23</v>
      </c>
      <c r="S3118">
        <v>52</v>
      </c>
      <c r="T3118" t="s">
        <v>9188</v>
      </c>
      <c r="U3118" t="s">
        <v>4579</v>
      </c>
      <c r="V3118" t="s">
        <v>105</v>
      </c>
      <c r="W3118" t="s">
        <v>4579</v>
      </c>
      <c r="X3118" t="s">
        <v>9198</v>
      </c>
      <c r="Y3118" t="s">
        <v>9166</v>
      </c>
      <c r="Z3118" t="s">
        <v>47</v>
      </c>
      <c r="AA3118" t="s">
        <v>124</v>
      </c>
    </row>
    <row r="3119" spans="1:27" x14ac:dyDescent="0.25">
      <c r="A3119">
        <v>1099</v>
      </c>
      <c r="B3119">
        <v>3118</v>
      </c>
      <c r="C3119" t="s">
        <v>5879</v>
      </c>
      <c r="D3119" t="s">
        <v>15</v>
      </c>
      <c r="F3119" t="s">
        <v>847</v>
      </c>
      <c r="G3119" s="4" t="s">
        <v>207</v>
      </c>
      <c r="H3119" s="4">
        <v>3.6793981481481483E-2</v>
      </c>
      <c r="I3119" s="4">
        <v>4.0520833333333332E-2</v>
      </c>
      <c r="J3119" s="4">
        <v>3.6805555555555554E-3</v>
      </c>
      <c r="K3119" s="4">
        <v>1.8425925925925925E-2</v>
      </c>
      <c r="L3119" t="s">
        <v>4702</v>
      </c>
      <c r="M3119" t="s">
        <v>4692</v>
      </c>
      <c r="N3119" s="4">
        <v>1.8368055555555554E-2</v>
      </c>
      <c r="O3119" s="9">
        <v>1.8368055555555554E-2</v>
      </c>
      <c r="P3119">
        <v>5</v>
      </c>
      <c r="Q3119">
        <v>3.1407035175879399E-3</v>
      </c>
      <c r="R3119" t="s">
        <v>23</v>
      </c>
      <c r="S3119">
        <v>52</v>
      </c>
      <c r="T3119" t="s">
        <v>9188</v>
      </c>
      <c r="U3119" t="s">
        <v>4579</v>
      </c>
      <c r="V3119" t="s">
        <v>165</v>
      </c>
      <c r="W3119" t="s">
        <v>4579</v>
      </c>
      <c r="X3119" t="s">
        <v>9198</v>
      </c>
      <c r="Y3119" t="s">
        <v>9166</v>
      </c>
      <c r="Z3119" t="s">
        <v>47</v>
      </c>
      <c r="AA3119" t="s">
        <v>111</v>
      </c>
    </row>
    <row r="3120" spans="1:27" x14ac:dyDescent="0.25">
      <c r="A3120">
        <v>2515</v>
      </c>
      <c r="B3120">
        <v>3119</v>
      </c>
      <c r="C3120" t="s">
        <v>3655</v>
      </c>
      <c r="D3120" t="s">
        <v>15</v>
      </c>
      <c r="F3120" t="s">
        <v>82</v>
      </c>
      <c r="G3120" s="4" t="s">
        <v>1011</v>
      </c>
      <c r="H3120" s="4">
        <v>3.6805555555555557E-2</v>
      </c>
      <c r="I3120" s="4">
        <v>4.0659722222222222E-2</v>
      </c>
      <c r="J3120" s="4">
        <v>3.6805555555555554E-3</v>
      </c>
      <c r="K3120" s="4">
        <v>1.8310185185185186E-2</v>
      </c>
      <c r="L3120" t="s">
        <v>4704</v>
      </c>
      <c r="M3120" t="s">
        <v>4886</v>
      </c>
      <c r="N3120" s="4">
        <v>1.849537037037037E-2</v>
      </c>
      <c r="O3120" s="9">
        <v>1.849537037037037E-2</v>
      </c>
      <c r="P3120">
        <v>-16</v>
      </c>
      <c r="Q3120">
        <v>-1.0113780025284499E-2</v>
      </c>
      <c r="R3120" t="s">
        <v>23</v>
      </c>
      <c r="S3120">
        <v>53</v>
      </c>
      <c r="T3120" t="s">
        <v>9189</v>
      </c>
      <c r="U3120" t="s">
        <v>4579</v>
      </c>
      <c r="V3120" t="s">
        <v>136</v>
      </c>
      <c r="W3120" t="s">
        <v>4579</v>
      </c>
      <c r="X3120" t="s">
        <v>9198</v>
      </c>
      <c r="Y3120" t="s">
        <v>9166</v>
      </c>
      <c r="Z3120" t="s">
        <v>47</v>
      </c>
      <c r="AA3120" t="s">
        <v>83</v>
      </c>
    </row>
    <row r="3121" spans="1:27" x14ac:dyDescent="0.25">
      <c r="A3121">
        <v>567</v>
      </c>
      <c r="B3121">
        <v>3120</v>
      </c>
      <c r="C3121" t="s">
        <v>3656</v>
      </c>
      <c r="D3121" t="s">
        <v>15</v>
      </c>
      <c r="F3121" t="s">
        <v>2287</v>
      </c>
      <c r="G3121" s="4" t="s">
        <v>207</v>
      </c>
      <c r="H3121" s="4">
        <v>3.6805555555555557E-2</v>
      </c>
      <c r="I3121" s="4">
        <v>3.8344907407407404E-2</v>
      </c>
      <c r="J3121" s="4">
        <v>3.6805555555555554E-3</v>
      </c>
      <c r="K3121" s="4">
        <v>1.7800925925925925E-2</v>
      </c>
      <c r="L3121" t="s">
        <v>4704</v>
      </c>
      <c r="M3121" t="s">
        <v>5327</v>
      </c>
      <c r="N3121" s="4">
        <v>1.9004629629629628E-2</v>
      </c>
      <c r="O3121" s="9">
        <v>1.9004629629629628E-2</v>
      </c>
      <c r="P3121">
        <v>-104</v>
      </c>
      <c r="Q3121">
        <v>-6.7620286085825806E-2</v>
      </c>
      <c r="R3121" t="s">
        <v>43</v>
      </c>
      <c r="S3121">
        <v>53</v>
      </c>
      <c r="T3121" t="s">
        <v>9188</v>
      </c>
      <c r="U3121" t="s">
        <v>4579</v>
      </c>
      <c r="V3121" t="s">
        <v>165</v>
      </c>
      <c r="W3121" t="s">
        <v>4579</v>
      </c>
      <c r="X3121" t="s">
        <v>9198</v>
      </c>
      <c r="Y3121" t="s">
        <v>9166</v>
      </c>
      <c r="Z3121" t="s">
        <v>47</v>
      </c>
      <c r="AA3121" t="s">
        <v>128</v>
      </c>
    </row>
    <row r="3122" spans="1:27" x14ac:dyDescent="0.25">
      <c r="A3122">
        <v>1586</v>
      </c>
      <c r="B3122">
        <v>3121</v>
      </c>
      <c r="C3122" t="s">
        <v>646</v>
      </c>
      <c r="D3122" t="s">
        <v>15</v>
      </c>
      <c r="F3122" t="s">
        <v>82</v>
      </c>
      <c r="G3122" s="4" t="s">
        <v>18</v>
      </c>
      <c r="H3122" s="4">
        <v>3.6805555555555557E-2</v>
      </c>
      <c r="I3122" s="4">
        <v>4.1180555555555554E-2</v>
      </c>
      <c r="J3122" s="4">
        <v>3.6805555555555554E-3</v>
      </c>
      <c r="K3122" s="4">
        <v>1.8530092592592591E-2</v>
      </c>
      <c r="L3122" t="s">
        <v>4704</v>
      </c>
      <c r="M3122" t="s">
        <v>4705</v>
      </c>
      <c r="N3122" s="4">
        <v>1.8275462962962962E-2</v>
      </c>
      <c r="O3122" s="9">
        <v>1.8275462962962962E-2</v>
      </c>
      <c r="P3122">
        <v>22</v>
      </c>
      <c r="Q3122">
        <v>1.37414116177389E-2</v>
      </c>
      <c r="R3122" t="s">
        <v>23</v>
      </c>
      <c r="S3122">
        <v>53</v>
      </c>
      <c r="T3122" t="s">
        <v>9188</v>
      </c>
      <c r="U3122" t="s">
        <v>4579</v>
      </c>
      <c r="V3122" t="s">
        <v>105</v>
      </c>
      <c r="W3122" t="s">
        <v>4579</v>
      </c>
      <c r="X3122" t="s">
        <v>9198</v>
      </c>
      <c r="Y3122" t="s">
        <v>9166</v>
      </c>
      <c r="Z3122" t="s">
        <v>47</v>
      </c>
      <c r="AA3122" t="s">
        <v>139</v>
      </c>
    </row>
    <row r="3123" spans="1:27" x14ac:dyDescent="0.25">
      <c r="A3123">
        <v>2436</v>
      </c>
      <c r="B3123">
        <v>3122</v>
      </c>
      <c r="C3123" t="s">
        <v>7657</v>
      </c>
      <c r="D3123" t="s">
        <v>15</v>
      </c>
      <c r="E3123" t="s">
        <v>1368</v>
      </c>
      <c r="F3123" t="s">
        <v>260</v>
      </c>
      <c r="G3123" s="4" t="s">
        <v>1011</v>
      </c>
      <c r="H3123" s="4">
        <v>3.6805555555555557E-2</v>
      </c>
      <c r="I3123" s="4">
        <v>4.0590277777777781E-2</v>
      </c>
      <c r="J3123" s="4">
        <v>3.6805555555555554E-3</v>
      </c>
      <c r="K3123" s="4">
        <v>1.8703703703703705E-2</v>
      </c>
      <c r="L3123" t="s">
        <v>4704</v>
      </c>
      <c r="M3123" t="s">
        <v>7658</v>
      </c>
      <c r="N3123" s="4">
        <v>1.8101851851851852E-2</v>
      </c>
      <c r="O3123" s="9">
        <v>1.8101851851851852E-2</v>
      </c>
      <c r="P3123">
        <v>52</v>
      </c>
      <c r="Q3123">
        <v>3.21782178217822E-2</v>
      </c>
      <c r="R3123" t="s">
        <v>19</v>
      </c>
      <c r="S3123">
        <v>53</v>
      </c>
      <c r="T3123" t="s">
        <v>9189</v>
      </c>
      <c r="U3123" t="s">
        <v>4576</v>
      </c>
      <c r="V3123" t="s">
        <v>136</v>
      </c>
      <c r="W3123" t="s">
        <v>4579</v>
      </c>
      <c r="X3123" t="s">
        <v>9198</v>
      </c>
      <c r="Y3123" t="s">
        <v>9166</v>
      </c>
      <c r="Z3123" t="s">
        <v>47</v>
      </c>
      <c r="AA3123" t="s">
        <v>184</v>
      </c>
    </row>
    <row r="3124" spans="1:27" x14ac:dyDescent="0.25">
      <c r="A3124">
        <v>1611</v>
      </c>
      <c r="B3124">
        <v>3123</v>
      </c>
      <c r="C3124" t="s">
        <v>3657</v>
      </c>
      <c r="D3124" t="s">
        <v>15</v>
      </c>
      <c r="F3124" t="s">
        <v>1919</v>
      </c>
      <c r="G3124" s="4" t="s">
        <v>1011</v>
      </c>
      <c r="H3124" s="4">
        <v>3.6805555555555557E-2</v>
      </c>
      <c r="I3124" s="4">
        <v>4.3472222222222225E-2</v>
      </c>
      <c r="J3124" s="4">
        <v>3.6805555555555554E-3</v>
      </c>
      <c r="K3124" s="4">
        <v>1.8240740740740741E-2</v>
      </c>
      <c r="L3124" t="s">
        <v>4704</v>
      </c>
      <c r="M3124" t="s">
        <v>5337</v>
      </c>
      <c r="N3124" s="4">
        <v>1.8564814814814815E-2</v>
      </c>
      <c r="O3124" s="9">
        <v>1.8564814814814815E-2</v>
      </c>
      <c r="P3124">
        <v>-28</v>
      </c>
      <c r="Q3124">
        <v>-1.7766497461928901E-2</v>
      </c>
      <c r="R3124" t="s">
        <v>23</v>
      </c>
      <c r="S3124">
        <v>53</v>
      </c>
      <c r="T3124" t="s">
        <v>9189</v>
      </c>
      <c r="U3124" t="s">
        <v>4579</v>
      </c>
      <c r="V3124" t="s">
        <v>136</v>
      </c>
      <c r="W3124" t="s">
        <v>4579</v>
      </c>
      <c r="X3124" t="s">
        <v>9198</v>
      </c>
      <c r="Y3124" t="s">
        <v>9166</v>
      </c>
      <c r="Z3124" t="s">
        <v>47</v>
      </c>
      <c r="AA3124" t="s">
        <v>62</v>
      </c>
    </row>
    <row r="3125" spans="1:27" x14ac:dyDescent="0.25">
      <c r="A3125">
        <v>4533</v>
      </c>
      <c r="B3125">
        <v>3124</v>
      </c>
      <c r="C3125" t="s">
        <v>4887</v>
      </c>
      <c r="D3125" t="s">
        <v>15</v>
      </c>
      <c r="F3125" t="s">
        <v>82</v>
      </c>
      <c r="G3125" s="4" t="s">
        <v>18</v>
      </c>
      <c r="H3125" s="4">
        <v>3.681712962962963E-2</v>
      </c>
      <c r="I3125" s="4">
        <v>4.3483796296296298E-2</v>
      </c>
      <c r="J3125" s="4">
        <v>3.6805555555555554E-3</v>
      </c>
      <c r="K3125" s="4">
        <v>1.8275462962962962E-2</v>
      </c>
      <c r="L3125" t="s">
        <v>4888</v>
      </c>
      <c r="M3125" t="s">
        <v>4889</v>
      </c>
      <c r="N3125" s="4">
        <v>1.8541666666666668E-2</v>
      </c>
      <c r="O3125" s="9">
        <v>1.8541666666666668E-2</v>
      </c>
      <c r="P3125">
        <v>-23</v>
      </c>
      <c r="Q3125">
        <v>-1.45661811272958E-2</v>
      </c>
      <c r="R3125" t="s">
        <v>23</v>
      </c>
      <c r="S3125">
        <v>53</v>
      </c>
      <c r="T3125" t="s">
        <v>9188</v>
      </c>
      <c r="U3125" t="s">
        <v>4579</v>
      </c>
      <c r="V3125" t="s">
        <v>105</v>
      </c>
      <c r="W3125" t="s">
        <v>4579</v>
      </c>
      <c r="X3125" t="s">
        <v>9198</v>
      </c>
      <c r="Y3125" t="s">
        <v>9166</v>
      </c>
      <c r="Z3125" t="s">
        <v>47</v>
      </c>
      <c r="AA3125" t="s">
        <v>71</v>
      </c>
    </row>
    <row r="3126" spans="1:27" x14ac:dyDescent="0.25">
      <c r="A3126">
        <v>76</v>
      </c>
      <c r="B3126">
        <v>3125</v>
      </c>
      <c r="C3126" t="s">
        <v>3658</v>
      </c>
      <c r="D3126" t="s">
        <v>15</v>
      </c>
      <c r="E3126" t="s">
        <v>3659</v>
      </c>
      <c r="F3126" t="s">
        <v>82</v>
      </c>
      <c r="G3126" s="4" t="s">
        <v>1054</v>
      </c>
      <c r="H3126" s="4">
        <v>3.6828703703703704E-2</v>
      </c>
      <c r="I3126" s="4">
        <v>4.1354166666666664E-2</v>
      </c>
      <c r="J3126" s="4">
        <v>3.6805555555555554E-3</v>
      </c>
      <c r="K3126" s="4">
        <v>1.8796296296296297E-2</v>
      </c>
      <c r="L3126" t="s">
        <v>6039</v>
      </c>
      <c r="M3126" t="s">
        <v>7247</v>
      </c>
      <c r="N3126" s="4">
        <v>1.8032407407407407E-2</v>
      </c>
      <c r="O3126" s="9">
        <v>1.8032407407407407E-2</v>
      </c>
      <c r="P3126">
        <v>66</v>
      </c>
      <c r="Q3126">
        <v>4.0640394088669998E-2</v>
      </c>
      <c r="R3126" t="s">
        <v>19</v>
      </c>
      <c r="S3126">
        <v>53</v>
      </c>
      <c r="T3126" t="s">
        <v>9188</v>
      </c>
      <c r="U3126" t="s">
        <v>4576</v>
      </c>
      <c r="V3126" t="s">
        <v>195</v>
      </c>
      <c r="W3126" t="s">
        <v>4579</v>
      </c>
      <c r="X3126" t="s">
        <v>9198</v>
      </c>
      <c r="Y3126" t="s">
        <v>9166</v>
      </c>
      <c r="Z3126" t="s">
        <v>47</v>
      </c>
      <c r="AA3126" t="s">
        <v>9172</v>
      </c>
    </row>
    <row r="3127" spans="1:27" x14ac:dyDescent="0.25">
      <c r="A3127">
        <v>2392</v>
      </c>
      <c r="B3127">
        <v>3126</v>
      </c>
      <c r="C3127" t="s">
        <v>7253</v>
      </c>
      <c r="D3127" t="s">
        <v>15</v>
      </c>
      <c r="F3127" t="s">
        <v>1100</v>
      </c>
      <c r="G3127" s="4" t="s">
        <v>18</v>
      </c>
      <c r="H3127" s="4">
        <v>3.6828703703703704E-2</v>
      </c>
      <c r="I3127" s="4">
        <v>4.1377314814814818E-2</v>
      </c>
      <c r="J3127" s="4">
        <v>3.6805555555555554E-3</v>
      </c>
      <c r="K3127" s="4">
        <v>1.8831018518518518E-2</v>
      </c>
      <c r="L3127" t="s">
        <v>6039</v>
      </c>
      <c r="M3127" t="s">
        <v>6038</v>
      </c>
      <c r="N3127" s="4">
        <v>1.7997685185185186E-2</v>
      </c>
      <c r="O3127" s="9">
        <v>1.7997685185185186E-2</v>
      </c>
      <c r="P3127">
        <v>72</v>
      </c>
      <c r="Q3127">
        <v>4.4253226797787301E-2</v>
      </c>
      <c r="R3127" t="s">
        <v>19</v>
      </c>
      <c r="S3127">
        <v>53</v>
      </c>
      <c r="T3127" t="s">
        <v>9188</v>
      </c>
      <c r="U3127" t="s">
        <v>4579</v>
      </c>
      <c r="V3127" t="s">
        <v>105</v>
      </c>
      <c r="W3127" t="s">
        <v>4579</v>
      </c>
      <c r="X3127" t="s">
        <v>9198</v>
      </c>
      <c r="Y3127" t="s">
        <v>9166</v>
      </c>
      <c r="Z3127" t="s">
        <v>47</v>
      </c>
      <c r="AA3127" t="s">
        <v>9173</v>
      </c>
    </row>
    <row r="3128" spans="1:27" x14ac:dyDescent="0.25">
      <c r="A3128">
        <v>994</v>
      </c>
      <c r="B3128">
        <v>3127</v>
      </c>
      <c r="C3128" t="s">
        <v>3660</v>
      </c>
      <c r="D3128" t="s">
        <v>15</v>
      </c>
      <c r="F3128" t="s">
        <v>2436</v>
      </c>
      <c r="G3128" s="4" t="s">
        <v>1054</v>
      </c>
      <c r="H3128" s="4">
        <v>3.6828703703703704E-2</v>
      </c>
      <c r="I3128" s="4">
        <v>4.1400462962962965E-2</v>
      </c>
      <c r="J3128" s="4">
        <v>3.6805555555555554E-3</v>
      </c>
      <c r="K3128" s="4">
        <v>1.8749999999999999E-2</v>
      </c>
      <c r="L3128" t="s">
        <v>6039</v>
      </c>
      <c r="M3128" t="s">
        <v>5095</v>
      </c>
      <c r="N3128" s="4">
        <v>1.8078703703703704E-2</v>
      </c>
      <c r="O3128" s="9">
        <v>1.8078703703703704E-2</v>
      </c>
      <c r="P3128">
        <v>58</v>
      </c>
      <c r="Q3128">
        <v>3.5802469135802498E-2</v>
      </c>
      <c r="R3128" t="s">
        <v>19</v>
      </c>
      <c r="S3128">
        <v>53</v>
      </c>
      <c r="T3128" t="s">
        <v>9188</v>
      </c>
      <c r="U3128" t="s">
        <v>4579</v>
      </c>
      <c r="V3128" t="s">
        <v>195</v>
      </c>
      <c r="W3128" t="s">
        <v>4579</v>
      </c>
      <c r="X3128" t="s">
        <v>9198</v>
      </c>
      <c r="Y3128" t="s">
        <v>9166</v>
      </c>
      <c r="Z3128" t="s">
        <v>47</v>
      </c>
      <c r="AA3128" t="s">
        <v>9171</v>
      </c>
    </row>
    <row r="3129" spans="1:27" x14ac:dyDescent="0.25">
      <c r="A3129">
        <v>3891</v>
      </c>
      <c r="B3129">
        <v>3128</v>
      </c>
      <c r="C3129" t="s">
        <v>9002</v>
      </c>
      <c r="D3129" t="s">
        <v>15</v>
      </c>
      <c r="E3129" t="s">
        <v>2607</v>
      </c>
      <c r="F3129" t="s">
        <v>82</v>
      </c>
      <c r="G3129" s="4" t="s">
        <v>30</v>
      </c>
      <c r="H3129" s="4">
        <v>3.6851851851851851E-2</v>
      </c>
      <c r="I3129" s="4">
        <v>4.144675925925926E-2</v>
      </c>
      <c r="J3129" s="4">
        <v>3.6805555555555554E-3</v>
      </c>
      <c r="K3129" s="4">
        <v>1.846064814814815E-2</v>
      </c>
      <c r="L3129" t="s">
        <v>6040</v>
      </c>
      <c r="M3129" t="s">
        <v>5574</v>
      </c>
      <c r="N3129" s="4">
        <v>1.8391203703703705E-2</v>
      </c>
      <c r="O3129" s="9">
        <v>1.8391203703703705E-2</v>
      </c>
      <c r="P3129">
        <v>6</v>
      </c>
      <c r="Q3129">
        <v>3.76175548589342E-3</v>
      </c>
      <c r="R3129" t="s">
        <v>23</v>
      </c>
      <c r="S3129">
        <v>53</v>
      </c>
      <c r="T3129" t="s">
        <v>9188</v>
      </c>
      <c r="U3129" t="s">
        <v>4576</v>
      </c>
      <c r="V3129" t="s">
        <v>75</v>
      </c>
      <c r="W3129" t="s">
        <v>4579</v>
      </c>
      <c r="X3129" t="s">
        <v>9198</v>
      </c>
      <c r="Y3129" t="s">
        <v>9166</v>
      </c>
      <c r="Z3129" t="s">
        <v>47</v>
      </c>
      <c r="AA3129" t="s">
        <v>119</v>
      </c>
    </row>
    <row r="3130" spans="1:27" x14ac:dyDescent="0.25">
      <c r="A3130">
        <v>1112</v>
      </c>
      <c r="B3130">
        <v>3129</v>
      </c>
      <c r="C3130" t="s">
        <v>3661</v>
      </c>
      <c r="D3130" t="s">
        <v>15</v>
      </c>
      <c r="F3130" t="s">
        <v>2629</v>
      </c>
      <c r="G3130" s="4" t="s">
        <v>1054</v>
      </c>
      <c r="H3130" s="4">
        <v>3.6851851851851851E-2</v>
      </c>
      <c r="I3130" s="4">
        <v>4.1458333333333333E-2</v>
      </c>
      <c r="J3130" s="4">
        <v>3.6805555555555554E-3</v>
      </c>
      <c r="K3130" s="4">
        <v>1.8518518518518517E-2</v>
      </c>
      <c r="L3130" t="s">
        <v>6040</v>
      </c>
      <c r="M3130" t="s">
        <v>5882</v>
      </c>
      <c r="N3130" s="4">
        <v>1.8333333333333333E-2</v>
      </c>
      <c r="O3130" s="9">
        <v>1.8333333333333333E-2</v>
      </c>
      <c r="P3130">
        <v>16</v>
      </c>
      <c r="Q3130">
        <v>0.01</v>
      </c>
      <c r="R3130" t="s">
        <v>23</v>
      </c>
      <c r="S3130">
        <v>53</v>
      </c>
      <c r="T3130" t="s">
        <v>9188</v>
      </c>
      <c r="U3130" t="s">
        <v>4579</v>
      </c>
      <c r="V3130" t="s">
        <v>195</v>
      </c>
      <c r="W3130" t="s">
        <v>4579</v>
      </c>
      <c r="X3130" t="s">
        <v>9198</v>
      </c>
      <c r="Y3130" t="s">
        <v>9166</v>
      </c>
      <c r="Z3130" t="s">
        <v>47</v>
      </c>
      <c r="AA3130" t="s">
        <v>136</v>
      </c>
    </row>
    <row r="3131" spans="1:27" x14ac:dyDescent="0.25">
      <c r="A3131">
        <v>3572</v>
      </c>
      <c r="B3131">
        <v>3130</v>
      </c>
      <c r="C3131" t="s">
        <v>6435</v>
      </c>
      <c r="D3131" t="s">
        <v>15</v>
      </c>
      <c r="F3131" t="s">
        <v>1498</v>
      </c>
      <c r="G3131" s="4" t="s">
        <v>186</v>
      </c>
      <c r="H3131" s="4">
        <v>3.6851851851851851E-2</v>
      </c>
      <c r="I3131" s="4">
        <v>4.3460648148148151E-2</v>
      </c>
      <c r="J3131" s="4">
        <v>3.6805555555555554E-3</v>
      </c>
      <c r="K3131" s="4">
        <v>1.8287037037037036E-2</v>
      </c>
      <c r="L3131" t="s">
        <v>6040</v>
      </c>
      <c r="M3131" t="s">
        <v>5339</v>
      </c>
      <c r="N3131" s="4">
        <v>1.8564814814814815E-2</v>
      </c>
      <c r="O3131" s="9">
        <v>1.8564814814814815E-2</v>
      </c>
      <c r="P3131">
        <v>-24</v>
      </c>
      <c r="Q3131">
        <v>-1.5189873417721499E-2</v>
      </c>
      <c r="R3131" t="s">
        <v>23</v>
      </c>
      <c r="S3131">
        <v>53</v>
      </c>
      <c r="T3131" t="s">
        <v>9189</v>
      </c>
      <c r="U3131" t="s">
        <v>4579</v>
      </c>
      <c r="V3131" t="s">
        <v>105</v>
      </c>
      <c r="W3131" t="s">
        <v>4579</v>
      </c>
      <c r="X3131" t="s">
        <v>9198</v>
      </c>
      <c r="Y3131" t="s">
        <v>9166</v>
      </c>
      <c r="Z3131" t="s">
        <v>47</v>
      </c>
      <c r="AA3131" t="s">
        <v>75</v>
      </c>
    </row>
    <row r="3132" spans="1:27" x14ac:dyDescent="0.25">
      <c r="A3132">
        <v>4979</v>
      </c>
      <c r="B3132">
        <v>3131</v>
      </c>
      <c r="C3132" t="s">
        <v>3662</v>
      </c>
      <c r="D3132" t="s">
        <v>15</v>
      </c>
      <c r="E3132" t="s">
        <v>2858</v>
      </c>
      <c r="F3132" t="s">
        <v>808</v>
      </c>
      <c r="G3132" s="4" t="s">
        <v>1795</v>
      </c>
      <c r="H3132" s="4">
        <v>3.6863425925925924E-2</v>
      </c>
      <c r="I3132" s="4">
        <v>4.0983796296296296E-2</v>
      </c>
      <c r="J3132" s="4">
        <v>3.6921296296296298E-3</v>
      </c>
      <c r="K3132" s="4">
        <v>1.8333333333333333E-2</v>
      </c>
      <c r="L3132" t="s">
        <v>7775</v>
      </c>
      <c r="M3132" t="s">
        <v>6475</v>
      </c>
      <c r="N3132" s="4">
        <v>1.8530092592592591E-2</v>
      </c>
      <c r="O3132" s="9">
        <v>1.8530092592592591E-2</v>
      </c>
      <c r="P3132">
        <v>-17</v>
      </c>
      <c r="Q3132">
        <v>-1.0732323232323201E-2</v>
      </c>
      <c r="R3132" t="s">
        <v>23</v>
      </c>
      <c r="S3132">
        <v>53</v>
      </c>
      <c r="T3132" t="s">
        <v>9189</v>
      </c>
      <c r="U3132" t="s">
        <v>4576</v>
      </c>
      <c r="V3132" t="s">
        <v>165</v>
      </c>
      <c r="W3132" t="s">
        <v>4579</v>
      </c>
      <c r="X3132" t="s">
        <v>9198</v>
      </c>
      <c r="Y3132" t="s">
        <v>9166</v>
      </c>
      <c r="Z3132" t="s">
        <v>47</v>
      </c>
      <c r="AA3132" t="s">
        <v>89</v>
      </c>
    </row>
    <row r="3133" spans="1:27" x14ac:dyDescent="0.25">
      <c r="A3133">
        <v>4890</v>
      </c>
      <c r="B3133">
        <v>3132</v>
      </c>
      <c r="C3133" t="s">
        <v>7291</v>
      </c>
      <c r="D3133" t="s">
        <v>852</v>
      </c>
      <c r="F3133" t="s">
        <v>1309</v>
      </c>
      <c r="G3133" s="4" t="s">
        <v>18</v>
      </c>
      <c r="H3133" s="4">
        <v>3.6886574074074072E-2</v>
      </c>
      <c r="I3133" s="4">
        <v>4.0543981481481479E-2</v>
      </c>
      <c r="J3133" s="4">
        <v>3.6921296296296298E-3</v>
      </c>
      <c r="K3133" s="4">
        <v>1.8067129629629631E-2</v>
      </c>
      <c r="L3133" t="s">
        <v>7292</v>
      </c>
      <c r="M3133" t="s">
        <v>7290</v>
      </c>
      <c r="N3133" s="4">
        <v>1.8819444444444444E-2</v>
      </c>
      <c r="O3133" s="9">
        <v>1.8819444444444444E-2</v>
      </c>
      <c r="P3133">
        <v>-65</v>
      </c>
      <c r="Q3133">
        <v>-4.1639974375400401E-2</v>
      </c>
      <c r="R3133" t="s">
        <v>43</v>
      </c>
      <c r="S3133">
        <v>53</v>
      </c>
      <c r="T3133" t="s">
        <v>9188</v>
      </c>
      <c r="U3133" t="s">
        <v>4579</v>
      </c>
      <c r="V3133" t="s">
        <v>105</v>
      </c>
      <c r="W3133" t="s">
        <v>4579</v>
      </c>
      <c r="X3133" t="s">
        <v>9198</v>
      </c>
      <c r="Y3133" t="s">
        <v>9166</v>
      </c>
      <c r="Z3133" t="s">
        <v>47</v>
      </c>
      <c r="AA3133" t="s">
        <v>9177</v>
      </c>
    </row>
    <row r="3134" spans="1:27" x14ac:dyDescent="0.25">
      <c r="A3134">
        <v>882</v>
      </c>
      <c r="B3134">
        <v>3133</v>
      </c>
      <c r="C3134" t="s">
        <v>3663</v>
      </c>
      <c r="D3134" t="s">
        <v>15</v>
      </c>
      <c r="F3134" t="s">
        <v>82</v>
      </c>
      <c r="G3134" s="4" t="s">
        <v>135</v>
      </c>
      <c r="H3134" s="4">
        <v>3.6898148148148145E-2</v>
      </c>
      <c r="I3134" s="4">
        <v>4.1493055555555554E-2</v>
      </c>
      <c r="J3134" s="4">
        <v>3.6921296296296298E-3</v>
      </c>
      <c r="K3134" s="4">
        <v>1.9039351851851852E-2</v>
      </c>
      <c r="L3134" t="s">
        <v>5089</v>
      </c>
      <c r="M3134" t="s">
        <v>5090</v>
      </c>
      <c r="N3134" s="4">
        <v>1.7858796296296296E-2</v>
      </c>
      <c r="O3134" s="9">
        <v>1.7858796296296296E-2</v>
      </c>
      <c r="P3134">
        <v>102</v>
      </c>
      <c r="Q3134">
        <v>6.2006079027355603E-2</v>
      </c>
      <c r="R3134" t="s">
        <v>19</v>
      </c>
      <c r="S3134">
        <v>53</v>
      </c>
      <c r="T3134" t="s">
        <v>9188</v>
      </c>
      <c r="U3134" t="s">
        <v>4579</v>
      </c>
      <c r="V3134" t="s">
        <v>136</v>
      </c>
      <c r="W3134" t="s">
        <v>4579</v>
      </c>
      <c r="X3134" t="s">
        <v>9198</v>
      </c>
      <c r="Y3134" t="s">
        <v>9166</v>
      </c>
      <c r="Z3134" t="s">
        <v>47</v>
      </c>
      <c r="AA3134" t="s">
        <v>91</v>
      </c>
    </row>
    <row r="3135" spans="1:27" x14ac:dyDescent="0.25">
      <c r="A3135">
        <v>451</v>
      </c>
      <c r="B3135">
        <v>3134</v>
      </c>
      <c r="C3135" t="s">
        <v>5346</v>
      </c>
      <c r="D3135" t="s">
        <v>15</v>
      </c>
      <c r="F3135" t="s">
        <v>82</v>
      </c>
      <c r="G3135" s="4" t="s">
        <v>1054</v>
      </c>
      <c r="H3135" s="4">
        <v>3.6898148148148145E-2</v>
      </c>
      <c r="I3135" s="4">
        <v>4.1435185185185186E-2</v>
      </c>
      <c r="J3135" s="4">
        <v>3.6921296296296298E-3</v>
      </c>
      <c r="K3135" s="4">
        <v>1.8773148148148146E-2</v>
      </c>
      <c r="L3135" t="s">
        <v>5089</v>
      </c>
      <c r="M3135" t="s">
        <v>5347</v>
      </c>
      <c r="N3135" s="4">
        <v>1.8124999999999999E-2</v>
      </c>
      <c r="O3135" s="9">
        <v>1.8124999999999999E-2</v>
      </c>
      <c r="P3135">
        <v>56</v>
      </c>
      <c r="Q3135">
        <v>3.4525277435265102E-2</v>
      </c>
      <c r="R3135" t="s">
        <v>19</v>
      </c>
      <c r="S3135">
        <v>53</v>
      </c>
      <c r="T3135" t="s">
        <v>9188</v>
      </c>
      <c r="U3135" t="s">
        <v>4579</v>
      </c>
      <c r="V3135" t="s">
        <v>195</v>
      </c>
      <c r="W3135" t="s">
        <v>4579</v>
      </c>
      <c r="X3135" t="s">
        <v>9198</v>
      </c>
      <c r="Y3135" t="s">
        <v>9166</v>
      </c>
      <c r="Z3135" t="s">
        <v>47</v>
      </c>
      <c r="AA3135" t="s">
        <v>9175</v>
      </c>
    </row>
    <row r="3136" spans="1:27" x14ac:dyDescent="0.25">
      <c r="A3136">
        <v>1341</v>
      </c>
      <c r="B3136">
        <v>3135</v>
      </c>
      <c r="C3136" t="s">
        <v>3664</v>
      </c>
      <c r="D3136" t="s">
        <v>15</v>
      </c>
      <c r="F3136" t="s">
        <v>3665</v>
      </c>
      <c r="G3136" s="4" t="s">
        <v>207</v>
      </c>
      <c r="H3136" s="4">
        <v>3.6898148148148145E-2</v>
      </c>
      <c r="I3136" s="4">
        <v>4.1435185185185186E-2</v>
      </c>
      <c r="J3136" s="4">
        <v>3.6921296296296298E-3</v>
      </c>
      <c r="K3136" s="4">
        <v>1.8784722222222223E-2</v>
      </c>
      <c r="L3136" t="s">
        <v>5089</v>
      </c>
      <c r="M3136" t="s">
        <v>4707</v>
      </c>
      <c r="N3136" s="4">
        <v>1.8113425925925925E-2</v>
      </c>
      <c r="O3136" s="9">
        <v>1.8113425925925925E-2</v>
      </c>
      <c r="P3136">
        <v>58</v>
      </c>
      <c r="Q3136">
        <v>3.57362908194701E-2</v>
      </c>
      <c r="R3136" t="s">
        <v>19</v>
      </c>
      <c r="S3136">
        <v>53</v>
      </c>
      <c r="T3136" t="s">
        <v>9188</v>
      </c>
      <c r="U3136" t="s">
        <v>4579</v>
      </c>
      <c r="V3136" t="s">
        <v>165</v>
      </c>
      <c r="W3136" t="s">
        <v>4579</v>
      </c>
      <c r="X3136" t="s">
        <v>9198</v>
      </c>
      <c r="Y3136" t="s">
        <v>9166</v>
      </c>
      <c r="Z3136" t="s">
        <v>47</v>
      </c>
      <c r="AA3136" t="s">
        <v>9174</v>
      </c>
    </row>
    <row r="3137" spans="1:27" x14ac:dyDescent="0.25">
      <c r="A3137">
        <v>2841</v>
      </c>
      <c r="B3137">
        <v>3136</v>
      </c>
      <c r="C3137" t="s">
        <v>7322</v>
      </c>
      <c r="D3137" t="s">
        <v>852</v>
      </c>
      <c r="E3137" t="s">
        <v>1204</v>
      </c>
      <c r="F3137" t="s">
        <v>42</v>
      </c>
      <c r="G3137" s="4" t="s">
        <v>1011</v>
      </c>
      <c r="H3137" s="4">
        <v>3.6898148148148145E-2</v>
      </c>
      <c r="I3137" s="4">
        <v>4.1203703703703701E-2</v>
      </c>
      <c r="J3137" s="4">
        <v>3.6921296296296298E-3</v>
      </c>
      <c r="K3137" s="4">
        <v>1.849537037037037E-2</v>
      </c>
      <c r="L3137" t="s">
        <v>5089</v>
      </c>
      <c r="M3137" t="s">
        <v>6463</v>
      </c>
      <c r="N3137" s="4">
        <v>1.8402777777777778E-2</v>
      </c>
      <c r="O3137" s="9">
        <v>1.8402777777777778E-2</v>
      </c>
      <c r="P3137">
        <v>8</v>
      </c>
      <c r="Q3137">
        <v>5.00625782227785E-3</v>
      </c>
      <c r="R3137" t="s">
        <v>23</v>
      </c>
      <c r="S3137">
        <v>53</v>
      </c>
      <c r="T3137" t="s">
        <v>9189</v>
      </c>
      <c r="U3137" t="s">
        <v>4576</v>
      </c>
      <c r="V3137" t="s">
        <v>136</v>
      </c>
      <c r="W3137" t="s">
        <v>4579</v>
      </c>
      <c r="X3137" t="s">
        <v>9198</v>
      </c>
      <c r="Y3137" t="s">
        <v>9166</v>
      </c>
      <c r="Z3137" t="s">
        <v>47</v>
      </c>
      <c r="AA3137" t="s">
        <v>128</v>
      </c>
    </row>
    <row r="3138" spans="1:27" x14ac:dyDescent="0.25">
      <c r="A3138">
        <v>1330</v>
      </c>
      <c r="B3138">
        <v>3137</v>
      </c>
      <c r="C3138" t="s">
        <v>3666</v>
      </c>
      <c r="D3138" t="s">
        <v>15</v>
      </c>
      <c r="F3138" t="s">
        <v>82</v>
      </c>
      <c r="G3138" s="4" t="s">
        <v>30</v>
      </c>
      <c r="H3138" s="4">
        <v>3.6921296296296299E-2</v>
      </c>
      <c r="I3138" s="4">
        <v>4.1331018518518517E-2</v>
      </c>
      <c r="J3138" s="4">
        <v>3.6921296296296298E-3</v>
      </c>
      <c r="K3138" s="4">
        <v>1.8888888888888889E-2</v>
      </c>
      <c r="L3138" t="s">
        <v>5348</v>
      </c>
      <c r="M3138" t="s">
        <v>5349</v>
      </c>
      <c r="N3138" s="4">
        <v>1.8032407407407407E-2</v>
      </c>
      <c r="O3138" s="9">
        <v>1.8032407407407407E-2</v>
      </c>
      <c r="P3138">
        <v>74</v>
      </c>
      <c r="Q3138">
        <v>4.5343137254902001E-2</v>
      </c>
      <c r="R3138" t="s">
        <v>19</v>
      </c>
      <c r="S3138">
        <v>53</v>
      </c>
      <c r="T3138" t="s">
        <v>9188</v>
      </c>
      <c r="U3138" t="s">
        <v>4579</v>
      </c>
      <c r="V3138" t="s">
        <v>75</v>
      </c>
      <c r="W3138" t="s">
        <v>4579</v>
      </c>
      <c r="X3138" t="s">
        <v>9198</v>
      </c>
      <c r="Y3138" t="s">
        <v>9166</v>
      </c>
      <c r="Z3138" t="s">
        <v>47</v>
      </c>
      <c r="AA3138" t="s">
        <v>47</v>
      </c>
    </row>
    <row r="3139" spans="1:27" x14ac:dyDescent="0.25">
      <c r="A3139">
        <v>3796</v>
      </c>
      <c r="B3139">
        <v>3138</v>
      </c>
      <c r="C3139" t="s">
        <v>5880</v>
      </c>
      <c r="D3139" t="s">
        <v>15</v>
      </c>
      <c r="F3139" t="s">
        <v>801</v>
      </c>
      <c r="G3139" s="4" t="s">
        <v>30</v>
      </c>
      <c r="H3139" s="4">
        <v>3.6932870370370373E-2</v>
      </c>
      <c r="I3139" s="4">
        <v>4.3541666666666666E-2</v>
      </c>
      <c r="J3139" s="4">
        <v>3.6921296296296298E-3</v>
      </c>
      <c r="K3139" s="4">
        <v>1.8518518518518517E-2</v>
      </c>
      <c r="L3139" t="s">
        <v>5881</v>
      </c>
      <c r="M3139" t="s">
        <v>5882</v>
      </c>
      <c r="N3139" s="4">
        <v>1.8414351851851852E-2</v>
      </c>
      <c r="O3139" s="9">
        <v>1.8414351851851852E-2</v>
      </c>
      <c r="P3139">
        <v>9</v>
      </c>
      <c r="Q3139">
        <v>5.6249999999999998E-3</v>
      </c>
      <c r="R3139" t="s">
        <v>23</v>
      </c>
      <c r="S3139">
        <v>53</v>
      </c>
      <c r="T3139" t="s">
        <v>9188</v>
      </c>
      <c r="U3139" t="s">
        <v>4579</v>
      </c>
      <c r="V3139" t="s">
        <v>75</v>
      </c>
      <c r="W3139" t="s">
        <v>4579</v>
      </c>
      <c r="X3139" t="s">
        <v>9198</v>
      </c>
      <c r="Y3139" t="s">
        <v>9166</v>
      </c>
      <c r="Z3139" t="s">
        <v>47</v>
      </c>
      <c r="AA3139" t="s">
        <v>136</v>
      </c>
    </row>
    <row r="3140" spans="1:27" x14ac:dyDescent="0.25">
      <c r="A3140">
        <v>245</v>
      </c>
      <c r="B3140">
        <v>3139</v>
      </c>
      <c r="C3140" t="s">
        <v>3667</v>
      </c>
      <c r="D3140" t="s">
        <v>15</v>
      </c>
      <c r="F3140" t="s">
        <v>298</v>
      </c>
      <c r="G3140" s="4" t="s">
        <v>207</v>
      </c>
      <c r="H3140" s="4">
        <v>3.6932870370370373E-2</v>
      </c>
      <c r="I3140" s="4">
        <v>4.1284722222222223E-2</v>
      </c>
      <c r="J3140" s="4">
        <v>3.6921296296296298E-3</v>
      </c>
      <c r="K3140" s="4">
        <v>1.8206018518518517E-2</v>
      </c>
      <c r="L3140" t="s">
        <v>5881</v>
      </c>
      <c r="M3140" t="s">
        <v>6028</v>
      </c>
      <c r="N3140" s="4">
        <v>1.8726851851851852E-2</v>
      </c>
      <c r="O3140" s="9">
        <v>1.8726851851851852E-2</v>
      </c>
      <c r="P3140">
        <v>-45</v>
      </c>
      <c r="Q3140">
        <v>-2.8607755880483199E-2</v>
      </c>
      <c r="R3140" t="s">
        <v>43</v>
      </c>
      <c r="S3140">
        <v>53</v>
      </c>
      <c r="T3140" t="s">
        <v>9188</v>
      </c>
      <c r="U3140" t="s">
        <v>4579</v>
      </c>
      <c r="V3140" t="s">
        <v>165</v>
      </c>
      <c r="W3140" t="s">
        <v>4579</v>
      </c>
      <c r="X3140" t="s">
        <v>9198</v>
      </c>
      <c r="Y3140" t="s">
        <v>9166</v>
      </c>
      <c r="Z3140" t="s">
        <v>47</v>
      </c>
      <c r="AA3140" t="s">
        <v>51</v>
      </c>
    </row>
    <row r="3141" spans="1:27" x14ac:dyDescent="0.25">
      <c r="A3141">
        <v>2889</v>
      </c>
      <c r="B3141">
        <v>3140</v>
      </c>
      <c r="C3141" t="s">
        <v>3668</v>
      </c>
      <c r="D3141" t="s">
        <v>15</v>
      </c>
      <c r="E3141" t="s">
        <v>2269</v>
      </c>
      <c r="F3141" t="s">
        <v>82</v>
      </c>
      <c r="G3141" s="4" t="s">
        <v>30</v>
      </c>
      <c r="H3141" s="4">
        <v>3.6932870370370373E-2</v>
      </c>
      <c r="I3141" s="4">
        <v>4.3703703703703703E-2</v>
      </c>
      <c r="J3141" s="4">
        <v>3.6921296296296298E-3</v>
      </c>
      <c r="K3141" s="4">
        <v>1.8379629629629631E-2</v>
      </c>
      <c r="L3141" t="s">
        <v>5881</v>
      </c>
      <c r="M3141" t="s">
        <v>4696</v>
      </c>
      <c r="N3141" s="4">
        <v>1.8553240740740742E-2</v>
      </c>
      <c r="O3141" s="9">
        <v>1.8553240740740742E-2</v>
      </c>
      <c r="P3141">
        <v>-15</v>
      </c>
      <c r="Q3141">
        <v>-9.4458438287153609E-3</v>
      </c>
      <c r="R3141" t="s">
        <v>23</v>
      </c>
      <c r="S3141">
        <v>53</v>
      </c>
      <c r="T3141" t="s">
        <v>9188</v>
      </c>
      <c r="U3141" t="s">
        <v>4576</v>
      </c>
      <c r="V3141" t="s">
        <v>75</v>
      </c>
      <c r="W3141" t="s">
        <v>4579</v>
      </c>
      <c r="X3141" t="s">
        <v>9198</v>
      </c>
      <c r="Y3141" t="s">
        <v>9166</v>
      </c>
      <c r="Z3141" t="s">
        <v>47</v>
      </c>
      <c r="AA3141" t="s">
        <v>99</v>
      </c>
    </row>
    <row r="3142" spans="1:27" x14ac:dyDescent="0.25">
      <c r="A3142">
        <v>4738</v>
      </c>
      <c r="B3142">
        <v>3141</v>
      </c>
      <c r="C3142" t="s">
        <v>3669</v>
      </c>
      <c r="D3142" t="s">
        <v>15</v>
      </c>
      <c r="F3142" t="s">
        <v>1330</v>
      </c>
      <c r="G3142" s="4" t="s">
        <v>1011</v>
      </c>
      <c r="H3142" s="4">
        <v>3.6932870370370373E-2</v>
      </c>
      <c r="I3142" s="4">
        <v>4.1493055555555554E-2</v>
      </c>
      <c r="J3142" s="4">
        <v>3.6921296296296298E-3</v>
      </c>
      <c r="K3142" s="4">
        <v>1.8807870370370371E-2</v>
      </c>
      <c r="L3142" t="s">
        <v>5881</v>
      </c>
      <c r="M3142" t="s">
        <v>6041</v>
      </c>
      <c r="N3142" s="4">
        <v>1.8124999999999999E-2</v>
      </c>
      <c r="O3142" s="9">
        <v>1.8124999999999999E-2</v>
      </c>
      <c r="P3142">
        <v>59</v>
      </c>
      <c r="Q3142">
        <v>3.6307692307692298E-2</v>
      </c>
      <c r="R3142" t="s">
        <v>19</v>
      </c>
      <c r="S3142">
        <v>53</v>
      </c>
      <c r="T3142" t="s">
        <v>9189</v>
      </c>
      <c r="U3142" t="s">
        <v>4579</v>
      </c>
      <c r="V3142" t="s">
        <v>136</v>
      </c>
      <c r="W3142" t="s">
        <v>4579</v>
      </c>
      <c r="X3142" t="s">
        <v>9198</v>
      </c>
      <c r="Y3142" t="s">
        <v>9166</v>
      </c>
      <c r="Z3142" t="s">
        <v>47</v>
      </c>
      <c r="AA3142" t="s">
        <v>9176</v>
      </c>
    </row>
    <row r="3143" spans="1:27" x14ac:dyDescent="0.25">
      <c r="A3143">
        <v>2641</v>
      </c>
      <c r="B3143">
        <v>3142</v>
      </c>
      <c r="C3143" t="s">
        <v>7659</v>
      </c>
      <c r="D3143" t="s">
        <v>15</v>
      </c>
      <c r="E3143" t="s">
        <v>3670</v>
      </c>
      <c r="F3143" t="s">
        <v>3671</v>
      </c>
      <c r="G3143" s="4" t="s">
        <v>151</v>
      </c>
      <c r="H3143" s="4">
        <v>3.6932870370370373E-2</v>
      </c>
      <c r="I3143" s="4">
        <v>4.1319444444444443E-2</v>
      </c>
      <c r="J3143" s="4">
        <v>3.6921296296296298E-3</v>
      </c>
      <c r="K3143" s="4">
        <v>1.8530092592592591E-2</v>
      </c>
      <c r="L3143" t="s">
        <v>5881</v>
      </c>
      <c r="M3143" t="s">
        <v>4705</v>
      </c>
      <c r="N3143" s="4">
        <v>1.8402777777777778E-2</v>
      </c>
      <c r="O3143" s="9">
        <v>1.8402777777777778E-2</v>
      </c>
      <c r="P3143">
        <v>11</v>
      </c>
      <c r="Q3143">
        <v>6.8707058088694596E-3</v>
      </c>
      <c r="R3143" t="s">
        <v>23</v>
      </c>
      <c r="S3143">
        <v>53</v>
      </c>
      <c r="T3143" t="s">
        <v>9189</v>
      </c>
      <c r="U3143" t="s">
        <v>4576</v>
      </c>
      <c r="V3143" t="s">
        <v>75</v>
      </c>
      <c r="W3143" t="s">
        <v>4579</v>
      </c>
      <c r="X3143" t="s">
        <v>9198</v>
      </c>
      <c r="Y3143" t="s">
        <v>9166</v>
      </c>
      <c r="Z3143" t="s">
        <v>47</v>
      </c>
      <c r="AA3143" t="s">
        <v>139</v>
      </c>
    </row>
    <row r="3144" spans="1:27" x14ac:dyDescent="0.25">
      <c r="A3144">
        <v>1901</v>
      </c>
      <c r="B3144">
        <v>3143</v>
      </c>
      <c r="C3144" t="s">
        <v>3672</v>
      </c>
      <c r="D3144" t="s">
        <v>15</v>
      </c>
      <c r="F3144" t="s">
        <v>934</v>
      </c>
      <c r="G3144" s="4" t="s">
        <v>1011</v>
      </c>
      <c r="H3144" s="4">
        <v>3.6944444444444446E-2</v>
      </c>
      <c r="I3144" s="4">
        <v>4.1250000000000002E-2</v>
      </c>
      <c r="J3144" s="4">
        <v>3.6921296296296298E-3</v>
      </c>
      <c r="K3144" s="4">
        <v>1.8483796296296297E-2</v>
      </c>
      <c r="L3144" t="s">
        <v>5883</v>
      </c>
      <c r="M3144" t="s">
        <v>4703</v>
      </c>
      <c r="N3144" s="4">
        <v>1.846064814814815E-2</v>
      </c>
      <c r="O3144" s="9">
        <v>1.846064814814815E-2</v>
      </c>
      <c r="P3144">
        <v>2</v>
      </c>
      <c r="Q3144">
        <v>1.25234815278647E-3</v>
      </c>
      <c r="R3144" t="s">
        <v>23</v>
      </c>
      <c r="S3144">
        <v>53</v>
      </c>
      <c r="T3144" t="s">
        <v>9189</v>
      </c>
      <c r="U3144" t="s">
        <v>4579</v>
      </c>
      <c r="V3144" t="s">
        <v>136</v>
      </c>
      <c r="W3144" t="s">
        <v>4579</v>
      </c>
      <c r="X3144" t="s">
        <v>9198</v>
      </c>
      <c r="Y3144" t="s">
        <v>9166</v>
      </c>
      <c r="Z3144" t="s">
        <v>47</v>
      </c>
      <c r="AA3144" t="s">
        <v>124</v>
      </c>
    </row>
    <row r="3145" spans="1:27" x14ac:dyDescent="0.25">
      <c r="A3145">
        <v>2002</v>
      </c>
      <c r="B3145">
        <v>3144</v>
      </c>
      <c r="C3145" t="s">
        <v>7660</v>
      </c>
      <c r="D3145" t="s">
        <v>15</v>
      </c>
      <c r="E3145" t="s">
        <v>3673</v>
      </c>
      <c r="F3145" t="s">
        <v>1724</v>
      </c>
      <c r="G3145" s="4" t="s">
        <v>186</v>
      </c>
      <c r="H3145" s="4">
        <v>3.6944444444444446E-2</v>
      </c>
      <c r="I3145" s="4">
        <v>4.116898148148148E-2</v>
      </c>
      <c r="J3145" s="4">
        <v>3.6921296296296298E-3</v>
      </c>
      <c r="K3145" s="4">
        <v>1.8587962962962962E-2</v>
      </c>
      <c r="L3145" t="s">
        <v>5883</v>
      </c>
      <c r="M3145" t="s">
        <v>7661</v>
      </c>
      <c r="N3145" s="4">
        <v>1.8356481481481481E-2</v>
      </c>
      <c r="O3145" s="9">
        <v>1.8356481481481481E-2</v>
      </c>
      <c r="P3145">
        <v>20</v>
      </c>
      <c r="Q3145">
        <v>1.2453300124533001E-2</v>
      </c>
      <c r="R3145" t="s">
        <v>23</v>
      </c>
      <c r="S3145">
        <v>53</v>
      </c>
      <c r="T3145" t="s">
        <v>9189</v>
      </c>
      <c r="U3145" t="s">
        <v>4576</v>
      </c>
      <c r="V3145" t="s">
        <v>105</v>
      </c>
      <c r="W3145" t="s">
        <v>4579</v>
      </c>
      <c r="X3145" t="s">
        <v>9198</v>
      </c>
      <c r="Y3145" t="s">
        <v>9166</v>
      </c>
      <c r="Z3145" t="s">
        <v>47</v>
      </c>
      <c r="AA3145" t="s">
        <v>152</v>
      </c>
    </row>
    <row r="3146" spans="1:27" x14ac:dyDescent="0.25">
      <c r="A3146">
        <v>1902</v>
      </c>
      <c r="B3146">
        <v>3145</v>
      </c>
      <c r="C3146" t="s">
        <v>3674</v>
      </c>
      <c r="D3146" t="s">
        <v>15</v>
      </c>
      <c r="F3146" t="s">
        <v>934</v>
      </c>
      <c r="G3146" s="4" t="s">
        <v>135</v>
      </c>
      <c r="H3146" s="4">
        <v>3.6944444444444446E-2</v>
      </c>
      <c r="I3146" s="4">
        <v>4.1261574074074076E-2</v>
      </c>
      <c r="J3146" s="4">
        <v>3.6921296296296298E-3</v>
      </c>
      <c r="K3146" s="4">
        <v>1.8472222222222223E-2</v>
      </c>
      <c r="L3146" t="s">
        <v>5883</v>
      </c>
      <c r="M3146" t="s">
        <v>4894</v>
      </c>
      <c r="N3146" s="4">
        <v>1.8472222222222223E-2</v>
      </c>
      <c r="O3146" s="9">
        <v>1.8472222222222223E-2</v>
      </c>
      <c r="P3146">
        <v>0</v>
      </c>
      <c r="Q3146">
        <v>0</v>
      </c>
      <c r="R3146" t="s">
        <v>23</v>
      </c>
      <c r="S3146">
        <v>53</v>
      </c>
      <c r="T3146" t="s">
        <v>9188</v>
      </c>
      <c r="U3146" t="s">
        <v>4579</v>
      </c>
      <c r="V3146" t="s">
        <v>136</v>
      </c>
      <c r="W3146" t="s">
        <v>4579</v>
      </c>
      <c r="X3146" t="s">
        <v>9198</v>
      </c>
      <c r="Y3146" t="s">
        <v>9166</v>
      </c>
      <c r="Z3146" t="s">
        <v>47</v>
      </c>
      <c r="AA3146" t="s">
        <v>122</v>
      </c>
    </row>
    <row r="3147" spans="1:27" x14ac:dyDescent="0.25">
      <c r="A3147">
        <v>4998</v>
      </c>
      <c r="B3147">
        <v>3146</v>
      </c>
      <c r="C3147" t="s">
        <v>6042</v>
      </c>
      <c r="D3147" t="s">
        <v>15</v>
      </c>
      <c r="F3147" t="s">
        <v>1103</v>
      </c>
      <c r="G3147" s="4" t="s">
        <v>186</v>
      </c>
      <c r="H3147" s="4">
        <v>3.6944444444444446E-2</v>
      </c>
      <c r="I3147" s="4">
        <v>4.1539351851851855E-2</v>
      </c>
      <c r="J3147" s="4">
        <v>3.6921296296296298E-3</v>
      </c>
      <c r="K3147" s="4">
        <v>1.8668981481481481E-2</v>
      </c>
      <c r="L3147" t="s">
        <v>5883</v>
      </c>
      <c r="M3147" t="s">
        <v>6043</v>
      </c>
      <c r="N3147" s="4">
        <v>1.8275462962962962E-2</v>
      </c>
      <c r="O3147" s="9">
        <v>1.8275462962962962E-2</v>
      </c>
      <c r="P3147">
        <v>34</v>
      </c>
      <c r="Q3147">
        <v>2.1078735275883401E-2</v>
      </c>
      <c r="R3147" t="s">
        <v>19</v>
      </c>
      <c r="S3147">
        <v>53</v>
      </c>
      <c r="T3147" t="s">
        <v>9189</v>
      </c>
      <c r="U3147" t="s">
        <v>4579</v>
      </c>
      <c r="V3147" t="s">
        <v>105</v>
      </c>
      <c r="W3147" t="s">
        <v>4579</v>
      </c>
      <c r="X3147" t="s">
        <v>9198</v>
      </c>
      <c r="Y3147" t="s">
        <v>9166</v>
      </c>
      <c r="Z3147" t="s">
        <v>47</v>
      </c>
      <c r="AA3147" t="s">
        <v>175</v>
      </c>
    </row>
    <row r="3148" spans="1:27" x14ac:dyDescent="0.25">
      <c r="A3148">
        <v>3182</v>
      </c>
      <c r="B3148">
        <v>3147</v>
      </c>
      <c r="C3148" t="s">
        <v>3675</v>
      </c>
      <c r="D3148" t="s">
        <v>15</v>
      </c>
      <c r="F3148" t="s">
        <v>74</v>
      </c>
      <c r="G3148" s="4" t="s">
        <v>151</v>
      </c>
      <c r="H3148" s="4">
        <v>3.695601851851852E-2</v>
      </c>
      <c r="I3148" s="4">
        <v>4.0787037037037038E-2</v>
      </c>
      <c r="J3148" s="4">
        <v>3.6921296296296298E-3</v>
      </c>
      <c r="K3148" s="4">
        <v>1.8090277777777778E-2</v>
      </c>
      <c r="L3148" t="s">
        <v>6436</v>
      </c>
      <c r="M3148" t="s">
        <v>6437</v>
      </c>
      <c r="N3148" s="4">
        <v>1.8865740740740742E-2</v>
      </c>
      <c r="O3148" s="9">
        <v>1.8865740740740742E-2</v>
      </c>
      <c r="P3148">
        <v>-67</v>
      </c>
      <c r="Q3148">
        <v>-4.2866282789507403E-2</v>
      </c>
      <c r="R3148" t="s">
        <v>43</v>
      </c>
      <c r="S3148">
        <v>53</v>
      </c>
      <c r="T3148" t="s">
        <v>9189</v>
      </c>
      <c r="U3148" t="s">
        <v>4579</v>
      </c>
      <c r="V3148" t="s">
        <v>75</v>
      </c>
      <c r="W3148" t="s">
        <v>4579</v>
      </c>
      <c r="X3148" t="s">
        <v>9198</v>
      </c>
      <c r="Y3148" t="s">
        <v>9166</v>
      </c>
      <c r="Z3148" t="s">
        <v>47</v>
      </c>
      <c r="AA3148" t="s">
        <v>9174</v>
      </c>
    </row>
    <row r="3149" spans="1:27" x14ac:dyDescent="0.25">
      <c r="A3149">
        <v>5019</v>
      </c>
      <c r="B3149">
        <v>3148</v>
      </c>
      <c r="C3149" t="s">
        <v>6871</v>
      </c>
      <c r="D3149" t="s">
        <v>15</v>
      </c>
      <c r="F3149" t="s">
        <v>1103</v>
      </c>
      <c r="G3149" s="4" t="s">
        <v>135</v>
      </c>
      <c r="H3149" s="4">
        <v>3.695601851851852E-2</v>
      </c>
      <c r="I3149" s="4">
        <v>4.1539351851851855E-2</v>
      </c>
      <c r="J3149" s="4">
        <v>3.6921296296296298E-3</v>
      </c>
      <c r="K3149" s="4">
        <v>1.8668981481481481E-2</v>
      </c>
      <c r="L3149" t="s">
        <v>6436</v>
      </c>
      <c r="M3149" t="s">
        <v>6043</v>
      </c>
      <c r="N3149" s="4">
        <v>1.8287037037037036E-2</v>
      </c>
      <c r="O3149" s="9">
        <v>1.8287037037037036E-2</v>
      </c>
      <c r="P3149">
        <v>33</v>
      </c>
      <c r="Q3149">
        <v>2.0458772473651601E-2</v>
      </c>
      <c r="R3149" t="s">
        <v>19</v>
      </c>
      <c r="S3149">
        <v>53</v>
      </c>
      <c r="T3149" t="s">
        <v>9188</v>
      </c>
      <c r="U3149" t="s">
        <v>4579</v>
      </c>
      <c r="V3149" t="s">
        <v>136</v>
      </c>
      <c r="W3149" t="s">
        <v>4579</v>
      </c>
      <c r="X3149" t="s">
        <v>9198</v>
      </c>
      <c r="Y3149" t="s">
        <v>9166</v>
      </c>
      <c r="Z3149" t="s">
        <v>47</v>
      </c>
      <c r="AA3149" t="s">
        <v>175</v>
      </c>
    </row>
    <row r="3150" spans="1:27" x14ac:dyDescent="0.25">
      <c r="A3150">
        <v>471</v>
      </c>
      <c r="B3150">
        <v>3149</v>
      </c>
      <c r="C3150" t="s">
        <v>3676</v>
      </c>
      <c r="D3150" t="s">
        <v>15</v>
      </c>
      <c r="E3150" t="s">
        <v>2042</v>
      </c>
      <c r="F3150" t="s">
        <v>257</v>
      </c>
      <c r="G3150" s="4" t="s">
        <v>685</v>
      </c>
      <c r="H3150" s="4">
        <v>3.695601851851852E-2</v>
      </c>
      <c r="I3150" s="4">
        <v>4.1516203703703701E-2</v>
      </c>
      <c r="J3150" s="4">
        <v>3.6921296296296298E-3</v>
      </c>
      <c r="K3150" s="4">
        <v>1.8877314814814816E-2</v>
      </c>
      <c r="L3150" t="s">
        <v>6436</v>
      </c>
      <c r="M3150" t="s">
        <v>5229</v>
      </c>
      <c r="N3150" s="4">
        <v>1.8078703703703704E-2</v>
      </c>
      <c r="O3150" s="9">
        <v>1.8078703703703704E-2</v>
      </c>
      <c r="P3150">
        <v>69</v>
      </c>
      <c r="Q3150">
        <v>4.2305334150827698E-2</v>
      </c>
      <c r="R3150" t="s">
        <v>19</v>
      </c>
      <c r="S3150">
        <v>53</v>
      </c>
      <c r="T3150" t="s">
        <v>9188</v>
      </c>
      <c r="U3150" t="s">
        <v>4576</v>
      </c>
      <c r="V3150" t="s">
        <v>62</v>
      </c>
      <c r="W3150" t="s">
        <v>4579</v>
      </c>
      <c r="X3150" t="s">
        <v>9198</v>
      </c>
      <c r="Y3150" t="s">
        <v>9166</v>
      </c>
      <c r="Z3150" t="s">
        <v>47</v>
      </c>
      <c r="AA3150" t="s">
        <v>44</v>
      </c>
    </row>
    <row r="3151" spans="1:27" x14ac:dyDescent="0.25">
      <c r="A3151">
        <v>1420</v>
      </c>
      <c r="B3151">
        <v>3150</v>
      </c>
      <c r="C3151" t="s">
        <v>6872</v>
      </c>
      <c r="D3151" t="s">
        <v>15</v>
      </c>
      <c r="F3151" t="s">
        <v>3677</v>
      </c>
      <c r="G3151" s="4" t="s">
        <v>135</v>
      </c>
      <c r="H3151" s="4">
        <v>3.695601851851852E-2</v>
      </c>
      <c r="I3151" s="4">
        <v>4.1342592592592591E-2</v>
      </c>
      <c r="J3151" s="4">
        <v>3.6921296296296298E-3</v>
      </c>
      <c r="K3151" s="4">
        <v>1.892361111111111E-2</v>
      </c>
      <c r="L3151" t="s">
        <v>6436</v>
      </c>
      <c r="M3151" t="s">
        <v>6051</v>
      </c>
      <c r="N3151" s="4">
        <v>1.8032407407407407E-2</v>
      </c>
      <c r="O3151" s="9">
        <v>1.8032407407407407E-2</v>
      </c>
      <c r="P3151">
        <v>77</v>
      </c>
      <c r="Q3151">
        <v>4.7094801223241597E-2</v>
      </c>
      <c r="R3151" t="s">
        <v>19</v>
      </c>
      <c r="S3151">
        <v>53</v>
      </c>
      <c r="T3151" t="s">
        <v>9188</v>
      </c>
      <c r="U3151" t="s">
        <v>4579</v>
      </c>
      <c r="V3151" t="s">
        <v>136</v>
      </c>
      <c r="W3151" t="s">
        <v>4579</v>
      </c>
      <c r="X3151" t="s">
        <v>9198</v>
      </c>
      <c r="Y3151" t="s">
        <v>9166</v>
      </c>
      <c r="Z3151" t="s">
        <v>47</v>
      </c>
      <c r="AA3151" t="s">
        <v>58</v>
      </c>
    </row>
    <row r="3152" spans="1:27" x14ac:dyDescent="0.25">
      <c r="A3152">
        <v>4199</v>
      </c>
      <c r="B3152">
        <v>3151</v>
      </c>
      <c r="C3152" t="s">
        <v>3678</v>
      </c>
      <c r="D3152" t="s">
        <v>15</v>
      </c>
      <c r="E3152" t="s">
        <v>3679</v>
      </c>
      <c r="F3152" t="s">
        <v>1414</v>
      </c>
      <c r="G3152" s="4" t="s">
        <v>135</v>
      </c>
      <c r="H3152" s="4">
        <v>3.6967592592592594E-2</v>
      </c>
      <c r="I3152" s="4">
        <v>4.3842592592592593E-2</v>
      </c>
      <c r="J3152" s="4">
        <v>3.6921296296296298E-3</v>
      </c>
      <c r="K3152" s="4">
        <v>1.8518518518518517E-2</v>
      </c>
      <c r="L3152" t="s">
        <v>6439</v>
      </c>
      <c r="M3152" t="s">
        <v>5882</v>
      </c>
      <c r="N3152" s="4">
        <v>1.8449074074074073E-2</v>
      </c>
      <c r="O3152" s="9">
        <v>1.8449074074074073E-2</v>
      </c>
      <c r="P3152">
        <v>6</v>
      </c>
      <c r="Q3152">
        <v>3.7499999999999999E-3</v>
      </c>
      <c r="R3152" t="s">
        <v>23</v>
      </c>
      <c r="S3152">
        <v>53</v>
      </c>
      <c r="T3152" t="s">
        <v>9188</v>
      </c>
      <c r="U3152" t="s">
        <v>4576</v>
      </c>
      <c r="V3152" t="s">
        <v>136</v>
      </c>
      <c r="W3152" t="s">
        <v>4579</v>
      </c>
      <c r="X3152" t="s">
        <v>9198</v>
      </c>
      <c r="Y3152" t="s">
        <v>9166</v>
      </c>
      <c r="Z3152" t="s">
        <v>47</v>
      </c>
      <c r="AA3152" t="s">
        <v>136</v>
      </c>
    </row>
    <row r="3153" spans="1:27" x14ac:dyDescent="0.25">
      <c r="A3153">
        <v>4977</v>
      </c>
      <c r="B3153">
        <v>3152</v>
      </c>
      <c r="C3153" t="s">
        <v>8426</v>
      </c>
      <c r="D3153" t="s">
        <v>15</v>
      </c>
      <c r="E3153" t="s">
        <v>2858</v>
      </c>
      <c r="F3153" t="s">
        <v>3680</v>
      </c>
      <c r="G3153" s="4" t="s">
        <v>135</v>
      </c>
      <c r="H3153" s="4">
        <v>3.6967592592592594E-2</v>
      </c>
      <c r="I3153" s="4">
        <v>4.386574074074074E-2</v>
      </c>
      <c r="J3153" s="4">
        <v>3.6921296296296298E-3</v>
      </c>
      <c r="K3153" s="4">
        <v>1.8888888888888889E-2</v>
      </c>
      <c r="L3153" t="s">
        <v>6439</v>
      </c>
      <c r="M3153" t="s">
        <v>5349</v>
      </c>
      <c r="N3153" s="4">
        <v>1.8078703703703704E-2</v>
      </c>
      <c r="O3153" s="9">
        <v>1.8078703703703704E-2</v>
      </c>
      <c r="P3153">
        <v>70</v>
      </c>
      <c r="Q3153">
        <v>4.2892156862745098E-2</v>
      </c>
      <c r="R3153" t="s">
        <v>19</v>
      </c>
      <c r="S3153">
        <v>53</v>
      </c>
      <c r="T3153" t="s">
        <v>9188</v>
      </c>
      <c r="U3153" t="s">
        <v>4576</v>
      </c>
      <c r="V3153" t="s">
        <v>136</v>
      </c>
      <c r="W3153" t="s">
        <v>4579</v>
      </c>
      <c r="X3153" t="s">
        <v>9198</v>
      </c>
      <c r="Y3153" t="s">
        <v>9166</v>
      </c>
      <c r="Z3153" t="s">
        <v>47</v>
      </c>
      <c r="AA3153" t="s">
        <v>47</v>
      </c>
    </row>
    <row r="3154" spans="1:27" x14ac:dyDescent="0.25">
      <c r="A3154">
        <v>5175</v>
      </c>
      <c r="B3154">
        <v>3153</v>
      </c>
      <c r="C3154" t="s">
        <v>3681</v>
      </c>
      <c r="D3154" t="s">
        <v>15</v>
      </c>
      <c r="E3154" t="s">
        <v>3682</v>
      </c>
      <c r="F3154" t="s">
        <v>82</v>
      </c>
      <c r="G3154" s="4" t="s">
        <v>1011</v>
      </c>
      <c r="H3154" s="4">
        <v>3.6967592592592594E-2</v>
      </c>
      <c r="I3154" s="4">
        <v>4.0578703703703707E-2</v>
      </c>
      <c r="J3154" s="4">
        <v>3.6921296296296298E-3</v>
      </c>
      <c r="K3154" s="4">
        <v>1.8217592592592594E-2</v>
      </c>
      <c r="L3154" t="s">
        <v>6439</v>
      </c>
      <c r="M3154" t="s">
        <v>9110</v>
      </c>
      <c r="N3154" s="4">
        <v>1.8749999999999999E-2</v>
      </c>
      <c r="O3154" s="9">
        <v>1.8749999999999999E-2</v>
      </c>
      <c r="P3154">
        <v>-46</v>
      </c>
      <c r="Q3154">
        <v>-2.92249047013977E-2</v>
      </c>
      <c r="R3154" t="s">
        <v>43</v>
      </c>
      <c r="S3154">
        <v>53</v>
      </c>
      <c r="T3154" t="s">
        <v>9189</v>
      </c>
      <c r="U3154" t="s">
        <v>4576</v>
      </c>
      <c r="V3154" t="s">
        <v>136</v>
      </c>
      <c r="W3154" t="s">
        <v>4579</v>
      </c>
      <c r="X3154" t="s">
        <v>9198</v>
      </c>
      <c r="Y3154" t="s">
        <v>9166</v>
      </c>
      <c r="Z3154" t="s">
        <v>47</v>
      </c>
      <c r="AA3154" t="s">
        <v>55</v>
      </c>
    </row>
    <row r="3155" spans="1:27" x14ac:dyDescent="0.25">
      <c r="A3155">
        <v>4333</v>
      </c>
      <c r="B3155">
        <v>3154</v>
      </c>
      <c r="C3155" t="s">
        <v>6438</v>
      </c>
      <c r="D3155" t="s">
        <v>15</v>
      </c>
      <c r="F3155" t="s">
        <v>350</v>
      </c>
      <c r="G3155" s="4" t="s">
        <v>207</v>
      </c>
      <c r="H3155" s="4">
        <v>3.6967592592592594E-2</v>
      </c>
      <c r="I3155" s="4">
        <v>3.815972222222222E-2</v>
      </c>
      <c r="J3155" s="4">
        <v>3.6921296296296298E-3</v>
      </c>
      <c r="K3155" s="4">
        <v>1.5995370370370372E-2</v>
      </c>
      <c r="L3155" t="s">
        <v>6439</v>
      </c>
      <c r="M3155" t="s">
        <v>4843</v>
      </c>
      <c r="N3155" s="4">
        <v>2.0972222222222222E-2</v>
      </c>
      <c r="O3155" s="9">
        <v>2.0972222222222222E-2</v>
      </c>
      <c r="P3155">
        <v>-430</v>
      </c>
      <c r="Q3155">
        <v>-0.31114327062228597</v>
      </c>
      <c r="R3155" t="s">
        <v>43</v>
      </c>
      <c r="S3155">
        <v>53</v>
      </c>
      <c r="T3155" t="s">
        <v>9188</v>
      </c>
      <c r="U3155" t="s">
        <v>4579</v>
      </c>
      <c r="V3155" t="s">
        <v>165</v>
      </c>
      <c r="W3155" t="s">
        <v>4579</v>
      </c>
      <c r="X3155" t="s">
        <v>9198</v>
      </c>
      <c r="Y3155" t="s">
        <v>9166</v>
      </c>
      <c r="Z3155" t="s">
        <v>47</v>
      </c>
      <c r="AA3155" t="s">
        <v>9175</v>
      </c>
    </row>
    <row r="3156" spans="1:27" x14ac:dyDescent="0.25">
      <c r="A3156">
        <v>4731</v>
      </c>
      <c r="B3156">
        <v>3155</v>
      </c>
      <c r="C3156" t="s">
        <v>3683</v>
      </c>
      <c r="D3156" t="s">
        <v>15</v>
      </c>
      <c r="F3156" t="s">
        <v>82</v>
      </c>
      <c r="G3156" s="4" t="s">
        <v>1011</v>
      </c>
      <c r="H3156" s="4">
        <v>3.6979166666666667E-2</v>
      </c>
      <c r="I3156" s="4">
        <v>4.1064814814814818E-2</v>
      </c>
      <c r="J3156" s="4">
        <v>3.7037037037037038E-3</v>
      </c>
      <c r="K3156" s="4">
        <v>1.8530092592592591E-2</v>
      </c>
      <c r="L3156" t="s">
        <v>5217</v>
      </c>
      <c r="M3156" t="s">
        <v>4705</v>
      </c>
      <c r="N3156" s="4">
        <v>1.8449074074074073E-2</v>
      </c>
      <c r="O3156" s="9">
        <v>1.8449074074074073E-2</v>
      </c>
      <c r="P3156">
        <v>7</v>
      </c>
      <c r="Q3156">
        <v>4.3722673329169301E-3</v>
      </c>
      <c r="R3156" t="s">
        <v>23</v>
      </c>
      <c r="S3156">
        <v>53</v>
      </c>
      <c r="T3156" t="s">
        <v>9189</v>
      </c>
      <c r="U3156" t="s">
        <v>4579</v>
      </c>
      <c r="V3156" t="s">
        <v>136</v>
      </c>
      <c r="W3156" t="s">
        <v>4579</v>
      </c>
      <c r="X3156" t="s">
        <v>9198</v>
      </c>
      <c r="Y3156" t="s">
        <v>9166</v>
      </c>
      <c r="Z3156" t="s">
        <v>47</v>
      </c>
      <c r="AA3156" t="s">
        <v>139</v>
      </c>
    </row>
    <row r="3157" spans="1:27" x14ac:dyDescent="0.25">
      <c r="A3157">
        <v>3579</v>
      </c>
      <c r="B3157">
        <v>3156</v>
      </c>
      <c r="C3157" t="s">
        <v>7662</v>
      </c>
      <c r="D3157" t="s">
        <v>15</v>
      </c>
      <c r="E3157" t="s">
        <v>3684</v>
      </c>
      <c r="F3157" t="s">
        <v>1528</v>
      </c>
      <c r="G3157" s="4" t="s">
        <v>2283</v>
      </c>
      <c r="H3157" s="4">
        <v>3.6979166666666667E-2</v>
      </c>
      <c r="I3157" s="4">
        <v>4.1400462962962965E-2</v>
      </c>
      <c r="J3157" s="4">
        <v>3.7037037037037038E-3</v>
      </c>
      <c r="K3157" s="4">
        <v>1.8715277777777779E-2</v>
      </c>
      <c r="L3157" t="s">
        <v>5217</v>
      </c>
      <c r="M3157" t="s">
        <v>5086</v>
      </c>
      <c r="N3157" s="4">
        <v>1.8263888888888889E-2</v>
      </c>
      <c r="O3157" s="9">
        <v>1.8263888888888889E-2</v>
      </c>
      <c r="P3157">
        <v>39</v>
      </c>
      <c r="Q3157">
        <v>2.4118738404452701E-2</v>
      </c>
      <c r="R3157" t="s">
        <v>19</v>
      </c>
      <c r="S3157">
        <v>53</v>
      </c>
      <c r="T3157" t="s">
        <v>9188</v>
      </c>
      <c r="U3157" t="s">
        <v>4576</v>
      </c>
      <c r="V3157" t="s">
        <v>9187</v>
      </c>
      <c r="W3157" t="s">
        <v>4579</v>
      </c>
      <c r="X3157" t="s">
        <v>9198</v>
      </c>
      <c r="Y3157" t="s">
        <v>9166</v>
      </c>
      <c r="Z3157" t="s">
        <v>47</v>
      </c>
      <c r="AA3157" t="s">
        <v>187</v>
      </c>
    </row>
    <row r="3158" spans="1:27" x14ac:dyDescent="0.25">
      <c r="A3158">
        <v>4126</v>
      </c>
      <c r="B3158">
        <v>3157</v>
      </c>
      <c r="C3158" t="s">
        <v>3685</v>
      </c>
      <c r="D3158" t="s">
        <v>15</v>
      </c>
      <c r="F3158" t="s">
        <v>808</v>
      </c>
      <c r="G3158" s="4" t="s">
        <v>18</v>
      </c>
      <c r="H3158" s="4">
        <v>3.6990740740740741E-2</v>
      </c>
      <c r="I3158" s="4">
        <v>4.1354166666666664E-2</v>
      </c>
      <c r="J3158" s="4">
        <v>3.7037037037037038E-3</v>
      </c>
      <c r="K3158" s="4">
        <v>1.8032407407407407E-2</v>
      </c>
      <c r="L3158" t="s">
        <v>7135</v>
      </c>
      <c r="M3158" t="s">
        <v>4688</v>
      </c>
      <c r="N3158" s="4">
        <v>1.8958333333333334E-2</v>
      </c>
      <c r="O3158" s="9">
        <v>1.8958333333333334E-2</v>
      </c>
      <c r="P3158">
        <v>-80</v>
      </c>
      <c r="Q3158">
        <v>-5.1347881899871599E-2</v>
      </c>
      <c r="R3158" t="s">
        <v>43</v>
      </c>
      <c r="S3158">
        <v>53</v>
      </c>
      <c r="T3158" t="s">
        <v>9188</v>
      </c>
      <c r="U3158" t="s">
        <v>4579</v>
      </c>
      <c r="V3158" t="s">
        <v>105</v>
      </c>
      <c r="W3158" t="s">
        <v>4579</v>
      </c>
      <c r="X3158" t="s">
        <v>9198</v>
      </c>
      <c r="Y3158" t="s">
        <v>9166</v>
      </c>
      <c r="Z3158" t="s">
        <v>47</v>
      </c>
      <c r="AA3158" t="s">
        <v>189</v>
      </c>
    </row>
    <row r="3159" spans="1:27" x14ac:dyDescent="0.25">
      <c r="A3159">
        <v>2131</v>
      </c>
      <c r="B3159">
        <v>3158</v>
      </c>
      <c r="C3159" t="s">
        <v>8192</v>
      </c>
      <c r="D3159" t="s">
        <v>15</v>
      </c>
      <c r="E3159" t="s">
        <v>3686</v>
      </c>
      <c r="F3159" t="s">
        <v>560</v>
      </c>
      <c r="G3159" s="4" t="s">
        <v>135</v>
      </c>
      <c r="H3159" s="4">
        <v>3.6990740740740741E-2</v>
      </c>
      <c r="I3159" s="4">
        <v>4.1041666666666664E-2</v>
      </c>
      <c r="J3159" s="4">
        <v>3.7037037037037038E-3</v>
      </c>
      <c r="K3159" s="4">
        <v>1.7743055555555557E-2</v>
      </c>
      <c r="L3159" t="s">
        <v>7135</v>
      </c>
      <c r="M3159" t="s">
        <v>5876</v>
      </c>
      <c r="N3159" s="4">
        <v>1.9247685185185184E-2</v>
      </c>
      <c r="O3159" s="9">
        <v>1.9247685185185184E-2</v>
      </c>
      <c r="P3159">
        <v>-130</v>
      </c>
      <c r="Q3159">
        <v>-8.4801043705153303E-2</v>
      </c>
      <c r="R3159" t="s">
        <v>43</v>
      </c>
      <c r="S3159">
        <v>53</v>
      </c>
      <c r="T3159" t="s">
        <v>9188</v>
      </c>
      <c r="U3159" t="s">
        <v>4576</v>
      </c>
      <c r="V3159" t="s">
        <v>136</v>
      </c>
      <c r="W3159" t="s">
        <v>4579</v>
      </c>
      <c r="X3159" t="s">
        <v>9198</v>
      </c>
      <c r="Y3159" t="s">
        <v>9166</v>
      </c>
      <c r="Z3159" t="s">
        <v>47</v>
      </c>
      <c r="AA3159" t="s">
        <v>114</v>
      </c>
    </row>
    <row r="3160" spans="1:27" x14ac:dyDescent="0.25">
      <c r="A3160">
        <v>3614</v>
      </c>
      <c r="B3160">
        <v>3159</v>
      </c>
      <c r="C3160" t="s">
        <v>3687</v>
      </c>
      <c r="D3160" t="s">
        <v>15</v>
      </c>
      <c r="E3160" t="s">
        <v>3021</v>
      </c>
      <c r="F3160" t="s">
        <v>1818</v>
      </c>
      <c r="G3160" s="4" t="s">
        <v>1011</v>
      </c>
      <c r="H3160" s="4">
        <v>3.7002314814814814E-2</v>
      </c>
      <c r="I3160" s="4">
        <v>4.0960648148148149E-2</v>
      </c>
      <c r="J3160" s="4">
        <v>3.7037037037037038E-3</v>
      </c>
      <c r="K3160" s="4">
        <v>1.8067129629629631E-2</v>
      </c>
      <c r="L3160" t="s">
        <v>5884</v>
      </c>
      <c r="M3160" t="s">
        <v>7290</v>
      </c>
      <c r="N3160" s="4">
        <v>1.8935185185185187E-2</v>
      </c>
      <c r="O3160" s="9">
        <v>1.8935185185185187E-2</v>
      </c>
      <c r="P3160">
        <v>-75</v>
      </c>
      <c r="Q3160">
        <v>-4.80461242793081E-2</v>
      </c>
      <c r="R3160" t="s">
        <v>43</v>
      </c>
      <c r="S3160">
        <v>53</v>
      </c>
      <c r="T3160" t="s">
        <v>9189</v>
      </c>
      <c r="U3160" t="s">
        <v>4576</v>
      </c>
      <c r="V3160" t="s">
        <v>136</v>
      </c>
      <c r="W3160" t="s">
        <v>4579</v>
      </c>
      <c r="X3160" t="s">
        <v>9198</v>
      </c>
      <c r="Y3160" t="s">
        <v>9166</v>
      </c>
      <c r="Z3160" t="s">
        <v>47</v>
      </c>
      <c r="AA3160" t="s">
        <v>9177</v>
      </c>
    </row>
    <row r="3161" spans="1:27" x14ac:dyDescent="0.25">
      <c r="A3161">
        <v>3326</v>
      </c>
      <c r="B3161">
        <v>3160</v>
      </c>
      <c r="C3161" t="s">
        <v>3688</v>
      </c>
      <c r="D3161" t="s">
        <v>15</v>
      </c>
      <c r="E3161" t="s">
        <v>1058</v>
      </c>
      <c r="F3161" t="s">
        <v>1058</v>
      </c>
      <c r="G3161" s="4" t="s">
        <v>30</v>
      </c>
      <c r="H3161" s="4">
        <v>3.7002314814814814E-2</v>
      </c>
      <c r="I3161" s="4">
        <v>4.1562500000000002E-2</v>
      </c>
      <c r="J3161" s="4">
        <v>3.7037037037037038E-3</v>
      </c>
      <c r="K3161" s="4">
        <v>1.863425925925926E-2</v>
      </c>
      <c r="L3161" t="s">
        <v>5884</v>
      </c>
      <c r="M3161" t="s">
        <v>6452</v>
      </c>
      <c r="N3161" s="4">
        <v>1.8368055555555554E-2</v>
      </c>
      <c r="O3161" s="9">
        <v>1.8368055555555554E-2</v>
      </c>
      <c r="P3161">
        <v>23</v>
      </c>
      <c r="Q3161">
        <v>1.4285714285714299E-2</v>
      </c>
      <c r="R3161" t="s">
        <v>23</v>
      </c>
      <c r="S3161">
        <v>53</v>
      </c>
      <c r="T3161" t="s">
        <v>9188</v>
      </c>
      <c r="U3161" t="s">
        <v>4576</v>
      </c>
      <c r="V3161" t="s">
        <v>75</v>
      </c>
      <c r="W3161" t="s">
        <v>4579</v>
      </c>
      <c r="X3161" t="s">
        <v>9198</v>
      </c>
      <c r="Y3161" t="s">
        <v>9166</v>
      </c>
      <c r="Z3161" t="s">
        <v>47</v>
      </c>
      <c r="AA3161" t="s">
        <v>165</v>
      </c>
    </row>
    <row r="3162" spans="1:27" x14ac:dyDescent="0.25">
      <c r="A3162">
        <v>1464</v>
      </c>
      <c r="B3162">
        <v>3161</v>
      </c>
      <c r="C3162" t="s">
        <v>3689</v>
      </c>
      <c r="D3162" t="s">
        <v>15</v>
      </c>
      <c r="F3162" t="s">
        <v>3481</v>
      </c>
      <c r="G3162" s="4" t="s">
        <v>186</v>
      </c>
      <c r="H3162" s="4">
        <v>3.7002314814814814E-2</v>
      </c>
      <c r="I3162" s="4">
        <v>4.3541666666666666E-2</v>
      </c>
      <c r="J3162" s="4">
        <v>3.7037037037037038E-3</v>
      </c>
      <c r="K3162" s="4">
        <v>1.8541666666666668E-2</v>
      </c>
      <c r="L3162" t="s">
        <v>5884</v>
      </c>
      <c r="M3162" t="s">
        <v>5582</v>
      </c>
      <c r="N3162" s="4">
        <v>1.846064814814815E-2</v>
      </c>
      <c r="O3162" s="9">
        <v>1.846064814814815E-2</v>
      </c>
      <c r="P3162">
        <v>7</v>
      </c>
      <c r="Q3162">
        <v>4.3695380774032497E-3</v>
      </c>
      <c r="R3162" t="s">
        <v>23</v>
      </c>
      <c r="S3162">
        <v>53</v>
      </c>
      <c r="T3162" t="s">
        <v>9189</v>
      </c>
      <c r="U3162" t="s">
        <v>4579</v>
      </c>
      <c r="V3162" t="s">
        <v>105</v>
      </c>
      <c r="W3162" t="s">
        <v>4579</v>
      </c>
      <c r="X3162" t="s">
        <v>9198</v>
      </c>
      <c r="Y3162" t="s">
        <v>9166</v>
      </c>
      <c r="Z3162" t="s">
        <v>47</v>
      </c>
      <c r="AA3162" t="s">
        <v>141</v>
      </c>
    </row>
    <row r="3163" spans="1:27" x14ac:dyDescent="0.25">
      <c r="A3163">
        <v>1211</v>
      </c>
      <c r="B3163">
        <v>3162</v>
      </c>
      <c r="C3163" t="s">
        <v>8497</v>
      </c>
      <c r="D3163" t="s">
        <v>15</v>
      </c>
      <c r="E3163" t="s">
        <v>3690</v>
      </c>
      <c r="F3163" t="s">
        <v>1455</v>
      </c>
      <c r="G3163" s="4" t="s">
        <v>135</v>
      </c>
      <c r="H3163" s="4">
        <v>3.7013888888888888E-2</v>
      </c>
      <c r="I3163" s="4">
        <v>4.1134259259259259E-2</v>
      </c>
      <c r="J3163" s="4">
        <v>3.7037037037037038E-3</v>
      </c>
      <c r="K3163" s="4">
        <v>1.8472222222222223E-2</v>
      </c>
      <c r="L3163" t="s">
        <v>8498</v>
      </c>
      <c r="M3163" t="s">
        <v>4894</v>
      </c>
      <c r="N3163" s="4">
        <v>1.8541666666666668E-2</v>
      </c>
      <c r="O3163" s="9">
        <v>1.8541666666666668E-2</v>
      </c>
      <c r="P3163">
        <v>-6</v>
      </c>
      <c r="Q3163">
        <v>-3.7593984962406E-3</v>
      </c>
      <c r="R3163" t="s">
        <v>23</v>
      </c>
      <c r="S3163">
        <v>53</v>
      </c>
      <c r="T3163" t="s">
        <v>9188</v>
      </c>
      <c r="U3163" t="s">
        <v>4576</v>
      </c>
      <c r="V3163" t="s">
        <v>136</v>
      </c>
      <c r="W3163" t="s">
        <v>4579</v>
      </c>
      <c r="X3163" t="s">
        <v>9198</v>
      </c>
      <c r="Y3163" t="s">
        <v>9166</v>
      </c>
      <c r="Z3163" t="s">
        <v>47</v>
      </c>
      <c r="AA3163" t="s">
        <v>122</v>
      </c>
    </row>
    <row r="3164" spans="1:27" x14ac:dyDescent="0.25">
      <c r="A3164">
        <v>1596</v>
      </c>
      <c r="B3164">
        <v>3163</v>
      </c>
      <c r="C3164" t="s">
        <v>3691</v>
      </c>
      <c r="D3164" t="s">
        <v>15</v>
      </c>
      <c r="E3164" t="s">
        <v>3692</v>
      </c>
      <c r="F3164" t="s">
        <v>61</v>
      </c>
      <c r="G3164" s="4" t="s">
        <v>186</v>
      </c>
      <c r="H3164" s="4">
        <v>3.7025462962962961E-2</v>
      </c>
      <c r="I3164" s="4">
        <v>4.1284722222222223E-2</v>
      </c>
      <c r="J3164" s="4">
        <v>3.7037037037037038E-3</v>
      </c>
      <c r="K3164" s="4">
        <v>1.8564814814814815E-2</v>
      </c>
      <c r="L3164" t="s">
        <v>7397</v>
      </c>
      <c r="M3164" t="s">
        <v>5220</v>
      </c>
      <c r="N3164" s="4">
        <v>1.846064814814815E-2</v>
      </c>
      <c r="O3164" s="9">
        <v>1.846064814814815E-2</v>
      </c>
      <c r="P3164">
        <v>9</v>
      </c>
      <c r="Q3164">
        <v>5.6109725685785502E-3</v>
      </c>
      <c r="R3164" t="s">
        <v>23</v>
      </c>
      <c r="S3164">
        <v>53</v>
      </c>
      <c r="T3164" t="s">
        <v>9189</v>
      </c>
      <c r="U3164" t="s">
        <v>4576</v>
      </c>
      <c r="V3164" t="s">
        <v>105</v>
      </c>
      <c r="W3164" t="s">
        <v>4579</v>
      </c>
      <c r="X3164" t="s">
        <v>9198</v>
      </c>
      <c r="Y3164" t="s">
        <v>9166</v>
      </c>
      <c r="Z3164" t="s">
        <v>47</v>
      </c>
      <c r="AA3164" t="s">
        <v>147</v>
      </c>
    </row>
    <row r="3165" spans="1:27" x14ac:dyDescent="0.25">
      <c r="A3165">
        <v>948</v>
      </c>
      <c r="B3165">
        <v>3164</v>
      </c>
      <c r="C3165" t="s">
        <v>8427</v>
      </c>
      <c r="D3165" t="s">
        <v>15</v>
      </c>
      <c r="E3165" t="s">
        <v>3693</v>
      </c>
      <c r="F3165" t="s">
        <v>1304</v>
      </c>
      <c r="G3165" s="4" t="s">
        <v>135</v>
      </c>
      <c r="H3165" s="4">
        <v>3.7025462962962961E-2</v>
      </c>
      <c r="I3165" s="4">
        <v>4.1736111111111113E-2</v>
      </c>
      <c r="J3165" s="4">
        <v>3.7037037037037038E-3</v>
      </c>
      <c r="K3165" s="4">
        <v>1.9305555555555555E-2</v>
      </c>
      <c r="L3165" t="s">
        <v>7397</v>
      </c>
      <c r="M3165" t="s">
        <v>6479</v>
      </c>
      <c r="N3165" s="4">
        <v>1.7719907407407406E-2</v>
      </c>
      <c r="O3165" s="9">
        <v>1.7719907407407406E-2</v>
      </c>
      <c r="P3165">
        <v>137</v>
      </c>
      <c r="Q3165">
        <v>8.2134292565947203E-2</v>
      </c>
      <c r="R3165" t="s">
        <v>19</v>
      </c>
      <c r="S3165">
        <v>53</v>
      </c>
      <c r="T3165" t="s">
        <v>9188</v>
      </c>
      <c r="U3165" t="s">
        <v>4576</v>
      </c>
      <c r="V3165" t="s">
        <v>136</v>
      </c>
      <c r="W3165" t="s">
        <v>4579</v>
      </c>
      <c r="X3165" t="s">
        <v>9198</v>
      </c>
      <c r="Y3165" t="s">
        <v>9166</v>
      </c>
      <c r="Z3165" t="s">
        <v>47</v>
      </c>
      <c r="AA3165" t="s">
        <v>159</v>
      </c>
    </row>
    <row r="3166" spans="1:27" x14ac:dyDescent="0.25">
      <c r="A3166">
        <v>1665</v>
      </c>
      <c r="B3166">
        <v>3165</v>
      </c>
      <c r="C3166" t="s">
        <v>3694</v>
      </c>
      <c r="D3166" t="s">
        <v>15</v>
      </c>
      <c r="F3166" t="s">
        <v>3644</v>
      </c>
      <c r="G3166" s="4" t="s">
        <v>135</v>
      </c>
      <c r="H3166" s="4">
        <v>3.7037037037037035E-2</v>
      </c>
      <c r="I3166" s="4">
        <v>4.1666666666666664E-2</v>
      </c>
      <c r="J3166" s="4">
        <v>3.7037037037037038E-3</v>
      </c>
      <c r="K3166" s="4">
        <v>1.8680555555555554E-2</v>
      </c>
      <c r="L3166" t="s">
        <v>6873</v>
      </c>
      <c r="M3166" t="s">
        <v>5107</v>
      </c>
      <c r="N3166" s="4">
        <v>1.8356481481481481E-2</v>
      </c>
      <c r="O3166" s="9">
        <v>1.8356481481481481E-2</v>
      </c>
      <c r="P3166">
        <v>28</v>
      </c>
      <c r="Q3166">
        <v>1.7348203221809199E-2</v>
      </c>
      <c r="R3166" t="s">
        <v>23</v>
      </c>
      <c r="S3166">
        <v>53</v>
      </c>
      <c r="T3166" t="s">
        <v>9188</v>
      </c>
      <c r="U3166" t="s">
        <v>4579</v>
      </c>
      <c r="V3166" t="s">
        <v>136</v>
      </c>
      <c r="W3166" t="s">
        <v>4579</v>
      </c>
      <c r="X3166" t="s">
        <v>9198</v>
      </c>
      <c r="Y3166" t="s">
        <v>9166</v>
      </c>
      <c r="Z3166" t="s">
        <v>47</v>
      </c>
      <c r="AA3166" t="s">
        <v>178</v>
      </c>
    </row>
    <row r="3167" spans="1:27" x14ac:dyDescent="0.25">
      <c r="A3167">
        <v>4430</v>
      </c>
      <c r="B3167">
        <v>3166</v>
      </c>
      <c r="C3167" t="s">
        <v>8953</v>
      </c>
      <c r="D3167" t="s">
        <v>15</v>
      </c>
      <c r="E3167" t="s">
        <v>3695</v>
      </c>
      <c r="F3167" t="s">
        <v>82</v>
      </c>
      <c r="G3167" s="4" t="s">
        <v>135</v>
      </c>
      <c r="H3167" s="4">
        <v>3.7037037037037035E-2</v>
      </c>
      <c r="I3167" s="4">
        <v>4.1504629629629627E-2</v>
      </c>
      <c r="J3167" s="4">
        <v>3.7037037037037038E-3</v>
      </c>
      <c r="K3167" s="4">
        <v>1.8842592592592591E-2</v>
      </c>
      <c r="L3167" t="s">
        <v>6873</v>
      </c>
      <c r="M3167" t="s">
        <v>5589</v>
      </c>
      <c r="N3167" s="4">
        <v>1.8194444444444444E-2</v>
      </c>
      <c r="O3167" s="9">
        <v>1.8194444444444444E-2</v>
      </c>
      <c r="P3167">
        <v>56</v>
      </c>
      <c r="Q3167">
        <v>3.4398034398034398E-2</v>
      </c>
      <c r="R3167" t="s">
        <v>19</v>
      </c>
      <c r="S3167">
        <v>53</v>
      </c>
      <c r="T3167" t="s">
        <v>9188</v>
      </c>
      <c r="U3167" t="s">
        <v>4576</v>
      </c>
      <c r="V3167" t="s">
        <v>136</v>
      </c>
      <c r="W3167" t="s">
        <v>4579</v>
      </c>
      <c r="X3167" t="s">
        <v>9198</v>
      </c>
      <c r="Y3167" t="s">
        <v>9166</v>
      </c>
      <c r="Z3167" t="s">
        <v>47</v>
      </c>
      <c r="AA3167" t="s">
        <v>9170</v>
      </c>
    </row>
    <row r="3168" spans="1:27" x14ac:dyDescent="0.25">
      <c r="A3168">
        <v>5300</v>
      </c>
      <c r="B3168">
        <v>3167</v>
      </c>
      <c r="C3168" t="s">
        <v>3696</v>
      </c>
      <c r="D3168" t="s">
        <v>15</v>
      </c>
      <c r="F3168" t="s">
        <v>82</v>
      </c>
      <c r="G3168" s="4" t="s">
        <v>18</v>
      </c>
      <c r="H3168" s="4">
        <v>3.7048611111111109E-2</v>
      </c>
      <c r="I3168" s="4">
        <v>4.1157407407407406E-2</v>
      </c>
      <c r="J3168" s="4">
        <v>3.7037037037037038E-3</v>
      </c>
      <c r="K3168" s="4">
        <v>1.8784722222222223E-2</v>
      </c>
      <c r="L3168" t="s">
        <v>4706</v>
      </c>
      <c r="M3168" t="s">
        <v>4707</v>
      </c>
      <c r="N3168" s="4">
        <v>1.8263888888888889E-2</v>
      </c>
      <c r="O3168" s="9">
        <v>1.8263888888888889E-2</v>
      </c>
      <c r="P3168">
        <v>45</v>
      </c>
      <c r="Q3168">
        <v>2.7726432532347502E-2</v>
      </c>
      <c r="R3168" t="s">
        <v>19</v>
      </c>
      <c r="S3168">
        <v>53</v>
      </c>
      <c r="T3168" t="s">
        <v>9188</v>
      </c>
      <c r="U3168" t="s">
        <v>4579</v>
      </c>
      <c r="V3168" t="s">
        <v>105</v>
      </c>
      <c r="W3168" t="s">
        <v>4579</v>
      </c>
      <c r="X3168" t="s">
        <v>9198</v>
      </c>
      <c r="Y3168" t="s">
        <v>9166</v>
      </c>
      <c r="Z3168" t="s">
        <v>47</v>
      </c>
      <c r="AA3168" t="s">
        <v>9174</v>
      </c>
    </row>
    <row r="3169" spans="1:27" x14ac:dyDescent="0.25">
      <c r="A3169">
        <v>6077</v>
      </c>
      <c r="B3169">
        <v>3168</v>
      </c>
      <c r="C3169" t="s">
        <v>7776</v>
      </c>
      <c r="D3169" t="s">
        <v>15</v>
      </c>
      <c r="E3169" t="s">
        <v>3697</v>
      </c>
      <c r="F3169" t="s">
        <v>1330</v>
      </c>
      <c r="G3169" s="4" t="s">
        <v>2320</v>
      </c>
      <c r="H3169" s="4">
        <v>3.7048611111111109E-2</v>
      </c>
      <c r="I3169" s="4">
        <v>4.1041666666666664E-2</v>
      </c>
      <c r="J3169" s="4">
        <v>3.7037037037037038E-3</v>
      </c>
      <c r="K3169" s="4">
        <v>1.7743055555555557E-2</v>
      </c>
      <c r="L3169" t="s">
        <v>4706</v>
      </c>
      <c r="M3169" t="s">
        <v>5876</v>
      </c>
      <c r="N3169" s="4">
        <v>1.9305555555555555E-2</v>
      </c>
      <c r="O3169" s="9">
        <v>1.9305555555555555E-2</v>
      </c>
      <c r="P3169">
        <v>-135</v>
      </c>
      <c r="Q3169">
        <v>-8.8062622309197605E-2</v>
      </c>
      <c r="R3169" t="s">
        <v>43</v>
      </c>
      <c r="S3169">
        <v>53</v>
      </c>
      <c r="T3169" t="s">
        <v>9189</v>
      </c>
      <c r="U3169" t="s">
        <v>4576</v>
      </c>
      <c r="V3169" t="s">
        <v>62</v>
      </c>
      <c r="W3169" t="s">
        <v>4579</v>
      </c>
      <c r="X3169" t="s">
        <v>9198</v>
      </c>
      <c r="Y3169" t="s">
        <v>9166</v>
      </c>
      <c r="Z3169" t="s">
        <v>47</v>
      </c>
      <c r="AA3169" t="s">
        <v>114</v>
      </c>
    </row>
    <row r="3170" spans="1:27" x14ac:dyDescent="0.25">
      <c r="A3170">
        <v>462</v>
      </c>
      <c r="B3170">
        <v>3169</v>
      </c>
      <c r="C3170" t="s">
        <v>3698</v>
      </c>
      <c r="D3170" t="s">
        <v>15</v>
      </c>
      <c r="F3170" t="s">
        <v>82</v>
      </c>
      <c r="G3170" s="4" t="s">
        <v>1011</v>
      </c>
      <c r="H3170" s="4">
        <v>3.7060185185185182E-2</v>
      </c>
      <c r="I3170" s="4">
        <v>4.1504629629629627E-2</v>
      </c>
      <c r="J3170" s="4">
        <v>3.7037037037037038E-3</v>
      </c>
      <c r="K3170" s="4">
        <v>1.8877314814814816E-2</v>
      </c>
      <c r="L3170" t="s">
        <v>5350</v>
      </c>
      <c r="M3170" t="s">
        <v>5229</v>
      </c>
      <c r="N3170" s="4">
        <v>1.818287037037037E-2</v>
      </c>
      <c r="O3170" s="9">
        <v>1.818287037037037E-2</v>
      </c>
      <c r="P3170">
        <v>60</v>
      </c>
      <c r="Q3170">
        <v>3.6787247087676299E-2</v>
      </c>
      <c r="R3170" t="s">
        <v>19</v>
      </c>
      <c r="S3170">
        <v>53</v>
      </c>
      <c r="T3170" t="s">
        <v>9189</v>
      </c>
      <c r="U3170" t="s">
        <v>4579</v>
      </c>
      <c r="V3170" t="s">
        <v>136</v>
      </c>
      <c r="W3170" t="s">
        <v>4579</v>
      </c>
      <c r="X3170" t="s">
        <v>9198</v>
      </c>
      <c r="Y3170" t="s">
        <v>9166</v>
      </c>
      <c r="Z3170" t="s">
        <v>47</v>
      </c>
      <c r="AA3170" t="s">
        <v>44</v>
      </c>
    </row>
    <row r="3171" spans="1:27" x14ac:dyDescent="0.25">
      <c r="A3171">
        <v>3367</v>
      </c>
      <c r="B3171">
        <v>3170</v>
      </c>
      <c r="C3171" t="s">
        <v>7663</v>
      </c>
      <c r="D3171" t="s">
        <v>15</v>
      </c>
      <c r="E3171" t="s">
        <v>661</v>
      </c>
      <c r="F3171" t="s">
        <v>713</v>
      </c>
      <c r="G3171" s="4" t="s">
        <v>1011</v>
      </c>
      <c r="H3171" s="4">
        <v>3.7071759259259263E-2</v>
      </c>
      <c r="I3171" s="4">
        <v>4.1516203703703701E-2</v>
      </c>
      <c r="J3171" s="4">
        <v>3.7037037037037038E-3</v>
      </c>
      <c r="K3171" s="4">
        <v>1.8692129629629628E-2</v>
      </c>
      <c r="L3171" t="s">
        <v>5573</v>
      </c>
      <c r="M3171" t="s">
        <v>5357</v>
      </c>
      <c r="N3171" s="4">
        <v>1.8379629629629631E-2</v>
      </c>
      <c r="O3171" s="9">
        <v>1.8379629629629631E-2</v>
      </c>
      <c r="P3171">
        <v>27</v>
      </c>
      <c r="Q3171">
        <v>1.671826625387E-2</v>
      </c>
      <c r="R3171" t="s">
        <v>23</v>
      </c>
      <c r="S3171">
        <v>53</v>
      </c>
      <c r="T3171" t="s">
        <v>9189</v>
      </c>
      <c r="U3171" t="s">
        <v>4576</v>
      </c>
      <c r="V3171" t="s">
        <v>136</v>
      </c>
      <c r="W3171" t="s">
        <v>4579</v>
      </c>
      <c r="X3171" t="s">
        <v>9198</v>
      </c>
      <c r="Y3171" t="s">
        <v>9166</v>
      </c>
      <c r="Z3171" t="s">
        <v>47</v>
      </c>
      <c r="AA3171" t="s">
        <v>180</v>
      </c>
    </row>
    <row r="3172" spans="1:27" x14ac:dyDescent="0.25">
      <c r="A3172">
        <v>4384</v>
      </c>
      <c r="B3172">
        <v>3171</v>
      </c>
      <c r="C3172" t="s">
        <v>3699</v>
      </c>
      <c r="D3172" t="s">
        <v>15</v>
      </c>
      <c r="E3172" t="s">
        <v>706</v>
      </c>
      <c r="F3172" t="s">
        <v>82</v>
      </c>
      <c r="G3172" s="4" t="s">
        <v>1795</v>
      </c>
      <c r="H3172" s="4">
        <v>3.7071759259259263E-2</v>
      </c>
      <c r="I3172" s="4">
        <v>4.0983796296296296E-2</v>
      </c>
      <c r="J3172" s="4">
        <v>3.7037037037037038E-3</v>
      </c>
      <c r="K3172" s="4">
        <v>1.846064814814815E-2</v>
      </c>
      <c r="L3172" t="s">
        <v>5573</v>
      </c>
      <c r="M3172" t="s">
        <v>5574</v>
      </c>
      <c r="N3172" s="4">
        <v>1.861111111111111E-2</v>
      </c>
      <c r="O3172" s="9">
        <v>1.861111111111111E-2</v>
      </c>
      <c r="P3172">
        <v>-13</v>
      </c>
      <c r="Q3172">
        <v>-8.1504702194357403E-3</v>
      </c>
      <c r="R3172" t="s">
        <v>23</v>
      </c>
      <c r="S3172">
        <v>53</v>
      </c>
      <c r="T3172" t="s">
        <v>9189</v>
      </c>
      <c r="U3172" t="s">
        <v>4576</v>
      </c>
      <c r="V3172" t="s">
        <v>165</v>
      </c>
      <c r="W3172" t="s">
        <v>4579</v>
      </c>
      <c r="X3172" t="s">
        <v>9198</v>
      </c>
      <c r="Y3172" t="s">
        <v>9166</v>
      </c>
      <c r="Z3172" t="s">
        <v>47</v>
      </c>
      <c r="AA3172" t="s">
        <v>119</v>
      </c>
    </row>
    <row r="3173" spans="1:27" x14ac:dyDescent="0.25">
      <c r="A3173">
        <v>928</v>
      </c>
      <c r="B3173">
        <v>3172</v>
      </c>
      <c r="C3173" t="s">
        <v>7136</v>
      </c>
      <c r="D3173" t="s">
        <v>15</v>
      </c>
      <c r="F3173" t="s">
        <v>3700</v>
      </c>
      <c r="G3173" s="4" t="s">
        <v>18</v>
      </c>
      <c r="H3173" s="4">
        <v>3.7071759259259263E-2</v>
      </c>
      <c r="I3173" s="4">
        <v>4.144675925925926E-2</v>
      </c>
      <c r="J3173" s="4">
        <v>3.7037037037037038E-3</v>
      </c>
      <c r="K3173" s="4">
        <v>1.8437499999999999E-2</v>
      </c>
      <c r="L3173" t="s">
        <v>5573</v>
      </c>
      <c r="M3173" t="s">
        <v>6864</v>
      </c>
      <c r="N3173" s="4">
        <v>1.863425925925926E-2</v>
      </c>
      <c r="O3173" s="9">
        <v>1.863425925925926E-2</v>
      </c>
      <c r="P3173">
        <v>-17</v>
      </c>
      <c r="Q3173">
        <v>-1.06716886377903E-2</v>
      </c>
      <c r="R3173" t="s">
        <v>23</v>
      </c>
      <c r="S3173">
        <v>53</v>
      </c>
      <c r="T3173" t="s">
        <v>9188</v>
      </c>
      <c r="U3173" t="s">
        <v>4579</v>
      </c>
      <c r="V3173" t="s">
        <v>105</v>
      </c>
      <c r="W3173" t="s">
        <v>4579</v>
      </c>
      <c r="X3173" t="s">
        <v>9198</v>
      </c>
      <c r="Y3173" t="s">
        <v>9166</v>
      </c>
      <c r="Z3173" t="s">
        <v>47</v>
      </c>
      <c r="AA3173" t="s">
        <v>114</v>
      </c>
    </row>
    <row r="3174" spans="1:27" x14ac:dyDescent="0.25">
      <c r="A3174">
        <v>2235</v>
      </c>
      <c r="B3174">
        <v>3173</v>
      </c>
      <c r="C3174" t="s">
        <v>3701</v>
      </c>
      <c r="D3174" t="s">
        <v>15</v>
      </c>
      <c r="F3174" t="s">
        <v>82</v>
      </c>
      <c r="G3174" s="4" t="s">
        <v>207</v>
      </c>
      <c r="H3174" s="4">
        <v>3.7071759259259263E-2</v>
      </c>
      <c r="I3174" s="4">
        <v>4.0983796296296296E-2</v>
      </c>
      <c r="J3174" s="4">
        <v>3.7037037037037038E-3</v>
      </c>
      <c r="K3174" s="4">
        <v>1.846064814814815E-2</v>
      </c>
      <c r="L3174" t="s">
        <v>5573</v>
      </c>
      <c r="M3174" t="s">
        <v>5574</v>
      </c>
      <c r="N3174" s="4">
        <v>1.861111111111111E-2</v>
      </c>
      <c r="O3174" s="9">
        <v>1.861111111111111E-2</v>
      </c>
      <c r="P3174">
        <v>-13</v>
      </c>
      <c r="Q3174">
        <v>-8.1504702194357403E-3</v>
      </c>
      <c r="R3174" t="s">
        <v>23</v>
      </c>
      <c r="S3174">
        <v>53</v>
      </c>
      <c r="T3174" t="s">
        <v>9188</v>
      </c>
      <c r="U3174" t="s">
        <v>4579</v>
      </c>
      <c r="V3174" t="s">
        <v>165</v>
      </c>
      <c r="W3174" t="s">
        <v>4579</v>
      </c>
      <c r="X3174" t="s">
        <v>9198</v>
      </c>
      <c r="Y3174" t="s">
        <v>9166</v>
      </c>
      <c r="Z3174" t="s">
        <v>47</v>
      </c>
      <c r="AA3174" t="s">
        <v>119</v>
      </c>
    </row>
    <row r="3175" spans="1:27" x14ac:dyDescent="0.25">
      <c r="A3175">
        <v>1793</v>
      </c>
      <c r="B3175">
        <v>3174</v>
      </c>
      <c r="C3175" t="s">
        <v>7664</v>
      </c>
      <c r="D3175" t="s">
        <v>15</v>
      </c>
      <c r="E3175" t="s">
        <v>661</v>
      </c>
      <c r="F3175" t="s">
        <v>713</v>
      </c>
      <c r="G3175" s="4" t="s">
        <v>1011</v>
      </c>
      <c r="H3175" s="4">
        <v>3.7071759259259263E-2</v>
      </c>
      <c r="I3175" s="4">
        <v>4.1527777777777775E-2</v>
      </c>
      <c r="J3175" s="4">
        <v>3.7037037037037038E-3</v>
      </c>
      <c r="K3175" s="4">
        <v>1.8692129629629628E-2</v>
      </c>
      <c r="L3175" t="s">
        <v>5573</v>
      </c>
      <c r="M3175" t="s">
        <v>5357</v>
      </c>
      <c r="N3175" s="4">
        <v>1.8379629629629631E-2</v>
      </c>
      <c r="O3175" s="9">
        <v>1.8379629629629631E-2</v>
      </c>
      <c r="P3175">
        <v>27</v>
      </c>
      <c r="Q3175">
        <v>1.671826625387E-2</v>
      </c>
      <c r="R3175" t="s">
        <v>23</v>
      </c>
      <c r="S3175">
        <v>53</v>
      </c>
      <c r="T3175" t="s">
        <v>9189</v>
      </c>
      <c r="U3175" t="s">
        <v>4576</v>
      </c>
      <c r="V3175" t="s">
        <v>136</v>
      </c>
      <c r="W3175" t="s">
        <v>4579</v>
      </c>
      <c r="X3175" t="s">
        <v>9198</v>
      </c>
      <c r="Y3175" t="s">
        <v>9166</v>
      </c>
      <c r="Z3175" t="s">
        <v>47</v>
      </c>
      <c r="AA3175" t="s">
        <v>180</v>
      </c>
    </row>
    <row r="3176" spans="1:27" x14ac:dyDescent="0.25">
      <c r="A3176">
        <v>3546</v>
      </c>
      <c r="B3176">
        <v>3175</v>
      </c>
      <c r="C3176" t="s">
        <v>3702</v>
      </c>
      <c r="D3176" t="s">
        <v>15</v>
      </c>
      <c r="F3176" t="s">
        <v>82</v>
      </c>
      <c r="G3176" s="4" t="s">
        <v>2283</v>
      </c>
      <c r="H3176" s="4">
        <v>3.709490740740741E-2</v>
      </c>
      <c r="I3176" s="4">
        <v>4.1689814814814811E-2</v>
      </c>
      <c r="J3176" s="4">
        <v>3.7152777777777778E-3</v>
      </c>
      <c r="K3176" s="4">
        <v>1.8726851851851852E-2</v>
      </c>
      <c r="L3176" t="s">
        <v>5351</v>
      </c>
      <c r="M3176" t="s">
        <v>5352</v>
      </c>
      <c r="N3176" s="4">
        <v>1.8368055555555554E-2</v>
      </c>
      <c r="O3176" s="9">
        <v>1.8368055555555554E-2</v>
      </c>
      <c r="P3176">
        <v>31</v>
      </c>
      <c r="Q3176">
        <v>1.9159456118665E-2</v>
      </c>
      <c r="R3176" t="s">
        <v>23</v>
      </c>
      <c r="S3176">
        <v>53</v>
      </c>
      <c r="T3176" t="s">
        <v>9188</v>
      </c>
      <c r="U3176" t="s">
        <v>4579</v>
      </c>
      <c r="V3176" t="s">
        <v>9187</v>
      </c>
      <c r="W3176" t="s">
        <v>4579</v>
      </c>
      <c r="X3176" t="s">
        <v>9198</v>
      </c>
      <c r="Y3176" t="s">
        <v>9166</v>
      </c>
      <c r="Z3176" t="s">
        <v>47</v>
      </c>
      <c r="AA3176" t="s">
        <v>189</v>
      </c>
    </row>
    <row r="3177" spans="1:27" x14ac:dyDescent="0.25">
      <c r="A3177">
        <v>2013</v>
      </c>
      <c r="B3177">
        <v>3176</v>
      </c>
      <c r="C3177" t="s">
        <v>7497</v>
      </c>
      <c r="D3177" t="s">
        <v>15</v>
      </c>
      <c r="E3177" t="s">
        <v>3703</v>
      </c>
      <c r="F3177" t="s">
        <v>3206</v>
      </c>
      <c r="G3177" s="4" t="s">
        <v>30</v>
      </c>
      <c r="H3177" s="4">
        <v>3.709490740740741E-2</v>
      </c>
      <c r="I3177" s="4">
        <v>4.1562500000000002E-2</v>
      </c>
      <c r="J3177" s="4">
        <v>3.7152777777777778E-3</v>
      </c>
      <c r="K3177" s="4">
        <v>1.8518518518518517E-2</v>
      </c>
      <c r="L3177" t="s">
        <v>5351</v>
      </c>
      <c r="M3177" t="s">
        <v>5882</v>
      </c>
      <c r="N3177" s="4">
        <v>1.8576388888888889E-2</v>
      </c>
      <c r="O3177" s="9">
        <v>1.8576388888888889E-2</v>
      </c>
      <c r="P3177">
        <v>-5</v>
      </c>
      <c r="Q3177">
        <v>-3.1250000000000002E-3</v>
      </c>
      <c r="R3177" t="s">
        <v>23</v>
      </c>
      <c r="S3177">
        <v>53</v>
      </c>
      <c r="T3177" t="s">
        <v>9188</v>
      </c>
      <c r="U3177" t="s">
        <v>4576</v>
      </c>
      <c r="V3177" t="s">
        <v>75</v>
      </c>
      <c r="W3177" t="s">
        <v>4579</v>
      </c>
      <c r="X3177" t="s">
        <v>9198</v>
      </c>
      <c r="Y3177" t="s">
        <v>9166</v>
      </c>
      <c r="Z3177" t="s">
        <v>47</v>
      </c>
      <c r="AA3177" t="s">
        <v>136</v>
      </c>
    </row>
    <row r="3178" spans="1:27" x14ac:dyDescent="0.25">
      <c r="A3178">
        <v>2879</v>
      </c>
      <c r="B3178">
        <v>3177</v>
      </c>
      <c r="C3178" t="s">
        <v>3704</v>
      </c>
      <c r="D3178" t="s">
        <v>15</v>
      </c>
      <c r="E3178" t="s">
        <v>3167</v>
      </c>
      <c r="F3178" t="s">
        <v>82</v>
      </c>
      <c r="G3178" s="4" t="s">
        <v>151</v>
      </c>
      <c r="H3178" s="4">
        <v>3.7106481481481483E-2</v>
      </c>
      <c r="I3178" s="4">
        <v>4.1157407407407406E-2</v>
      </c>
      <c r="J3178" s="4">
        <v>3.7152777777777778E-3</v>
      </c>
      <c r="K3178" s="4">
        <v>1.8668981481481481E-2</v>
      </c>
      <c r="L3178" t="s">
        <v>6875</v>
      </c>
      <c r="M3178" t="s">
        <v>6043</v>
      </c>
      <c r="N3178" s="4">
        <v>1.8437499999999999E-2</v>
      </c>
      <c r="O3178" s="9">
        <v>1.8437499999999999E-2</v>
      </c>
      <c r="P3178">
        <v>20</v>
      </c>
      <c r="Q3178">
        <v>1.23992560446373E-2</v>
      </c>
      <c r="R3178" t="s">
        <v>23</v>
      </c>
      <c r="S3178">
        <v>53</v>
      </c>
      <c r="T3178" t="s">
        <v>9189</v>
      </c>
      <c r="U3178" t="s">
        <v>4576</v>
      </c>
      <c r="V3178" t="s">
        <v>75</v>
      </c>
      <c r="W3178" t="s">
        <v>4579</v>
      </c>
      <c r="X3178" t="s">
        <v>9198</v>
      </c>
      <c r="Y3178" t="s">
        <v>9166</v>
      </c>
      <c r="Z3178" t="s">
        <v>47</v>
      </c>
      <c r="AA3178" t="s">
        <v>175</v>
      </c>
    </row>
    <row r="3179" spans="1:27" x14ac:dyDescent="0.25">
      <c r="A3179">
        <v>1244</v>
      </c>
      <c r="B3179">
        <v>3178</v>
      </c>
      <c r="C3179" t="s">
        <v>6874</v>
      </c>
      <c r="D3179" t="s">
        <v>15</v>
      </c>
      <c r="F3179" t="s">
        <v>82</v>
      </c>
      <c r="G3179" s="4" t="s">
        <v>135</v>
      </c>
      <c r="H3179" s="4">
        <v>3.7106481481481483E-2</v>
      </c>
      <c r="I3179" s="4">
        <v>4.3877314814814813E-2</v>
      </c>
      <c r="J3179" s="4">
        <v>3.7152777777777778E-3</v>
      </c>
      <c r="K3179" s="4">
        <v>1.8738425925925926E-2</v>
      </c>
      <c r="L3179" t="s">
        <v>6875</v>
      </c>
      <c r="M3179" t="s">
        <v>5592</v>
      </c>
      <c r="N3179" s="4">
        <v>1.8368055555555554E-2</v>
      </c>
      <c r="O3179" s="9">
        <v>1.8368055555555554E-2</v>
      </c>
      <c r="P3179">
        <v>32</v>
      </c>
      <c r="Q3179">
        <v>1.97652872143298E-2</v>
      </c>
      <c r="R3179" t="s">
        <v>23</v>
      </c>
      <c r="S3179">
        <v>53</v>
      </c>
      <c r="T3179" t="s">
        <v>9188</v>
      </c>
      <c r="U3179" t="s">
        <v>4579</v>
      </c>
      <c r="V3179" t="s">
        <v>136</v>
      </c>
      <c r="W3179" t="s">
        <v>4579</v>
      </c>
      <c r="X3179" t="s">
        <v>9198</v>
      </c>
      <c r="Y3179" t="s">
        <v>9166</v>
      </c>
      <c r="Z3179" t="s">
        <v>47</v>
      </c>
      <c r="AA3179" t="s">
        <v>191</v>
      </c>
    </row>
    <row r="3180" spans="1:27" x14ac:dyDescent="0.25">
      <c r="A3180">
        <v>1539</v>
      </c>
      <c r="B3180">
        <v>3179</v>
      </c>
      <c r="C3180" t="s">
        <v>3705</v>
      </c>
      <c r="D3180" t="s">
        <v>15</v>
      </c>
      <c r="F3180" t="s">
        <v>1034</v>
      </c>
      <c r="G3180" s="4" t="s">
        <v>207</v>
      </c>
      <c r="H3180" s="4">
        <v>3.7118055555555557E-2</v>
      </c>
      <c r="I3180" s="4">
        <v>4.4074074074074071E-2</v>
      </c>
      <c r="J3180" s="4">
        <v>3.7152777777777778E-3</v>
      </c>
      <c r="K3180" s="4">
        <v>1.923611111111111E-2</v>
      </c>
      <c r="L3180" t="s">
        <v>6044</v>
      </c>
      <c r="M3180" t="s">
        <v>6045</v>
      </c>
      <c r="N3180" s="4">
        <v>1.7881944444444443E-2</v>
      </c>
      <c r="O3180" s="9">
        <v>1.7881944444444443E-2</v>
      </c>
      <c r="P3180">
        <v>117</v>
      </c>
      <c r="Q3180">
        <v>7.0397111913357402E-2</v>
      </c>
      <c r="R3180" t="s">
        <v>19</v>
      </c>
      <c r="S3180">
        <v>53</v>
      </c>
      <c r="T3180" t="s">
        <v>9188</v>
      </c>
      <c r="U3180" t="s">
        <v>4579</v>
      </c>
      <c r="V3180" t="s">
        <v>165</v>
      </c>
      <c r="W3180" t="s">
        <v>4579</v>
      </c>
      <c r="X3180" t="s">
        <v>9198</v>
      </c>
      <c r="Y3180" t="s">
        <v>9166</v>
      </c>
      <c r="Z3180" t="s">
        <v>47</v>
      </c>
      <c r="AA3180" t="s">
        <v>141</v>
      </c>
    </row>
    <row r="3181" spans="1:27" x14ac:dyDescent="0.25">
      <c r="A3181">
        <v>5385</v>
      </c>
      <c r="B3181">
        <v>3180</v>
      </c>
      <c r="C3181" t="s">
        <v>3706</v>
      </c>
      <c r="D3181" t="s">
        <v>15</v>
      </c>
      <c r="F3181" t="s">
        <v>319</v>
      </c>
      <c r="G3181" s="4" t="s">
        <v>30</v>
      </c>
      <c r="H3181" s="4">
        <v>3.712962962962963E-2</v>
      </c>
      <c r="I3181" s="4">
        <v>4.3761574074074071E-2</v>
      </c>
      <c r="J3181" s="4">
        <v>3.7152777777777778E-3</v>
      </c>
      <c r="K3181" s="4">
        <v>1.892361111111111E-2</v>
      </c>
      <c r="L3181" t="s">
        <v>5353</v>
      </c>
      <c r="M3181" t="s">
        <v>6051</v>
      </c>
      <c r="N3181" s="4">
        <v>1.8206018518518517E-2</v>
      </c>
      <c r="O3181" s="9">
        <v>1.8206018518518517E-2</v>
      </c>
      <c r="P3181">
        <v>62</v>
      </c>
      <c r="Q3181">
        <v>3.7920489296636099E-2</v>
      </c>
      <c r="R3181" t="s">
        <v>19</v>
      </c>
      <c r="S3181">
        <v>53</v>
      </c>
      <c r="T3181" t="s">
        <v>9188</v>
      </c>
      <c r="U3181" t="s">
        <v>4579</v>
      </c>
      <c r="V3181" t="s">
        <v>75</v>
      </c>
      <c r="W3181" t="s">
        <v>4579</v>
      </c>
      <c r="X3181" t="s">
        <v>9198</v>
      </c>
      <c r="Y3181" t="s">
        <v>9166</v>
      </c>
      <c r="Z3181" t="s">
        <v>47</v>
      </c>
      <c r="AA3181" t="s">
        <v>58</v>
      </c>
    </row>
    <row r="3182" spans="1:27" x14ac:dyDescent="0.25">
      <c r="A3182">
        <v>5374</v>
      </c>
      <c r="B3182">
        <v>3181</v>
      </c>
      <c r="C3182" t="s">
        <v>3707</v>
      </c>
      <c r="D3182" t="s">
        <v>15</v>
      </c>
      <c r="F3182" t="s">
        <v>82</v>
      </c>
      <c r="G3182" s="4" t="s">
        <v>30</v>
      </c>
      <c r="H3182" s="4">
        <v>3.712962962962963E-2</v>
      </c>
      <c r="I3182" s="4">
        <v>4.3761574074074071E-2</v>
      </c>
      <c r="J3182" s="4">
        <v>3.7152777777777778E-3</v>
      </c>
      <c r="K3182" s="4">
        <v>1.8900462962962963E-2</v>
      </c>
      <c r="L3182" t="s">
        <v>5353</v>
      </c>
      <c r="M3182" t="s">
        <v>5226</v>
      </c>
      <c r="N3182" s="4">
        <v>1.8229166666666668E-2</v>
      </c>
      <c r="O3182" s="9">
        <v>1.8229166666666668E-2</v>
      </c>
      <c r="P3182">
        <v>58</v>
      </c>
      <c r="Q3182">
        <v>3.5517452541335003E-2</v>
      </c>
      <c r="R3182" t="s">
        <v>19</v>
      </c>
      <c r="S3182">
        <v>53</v>
      </c>
      <c r="T3182" t="s">
        <v>9188</v>
      </c>
      <c r="U3182" t="s">
        <v>4579</v>
      </c>
      <c r="V3182" t="s">
        <v>75</v>
      </c>
      <c r="W3182" t="s">
        <v>4579</v>
      </c>
      <c r="X3182" t="s">
        <v>9198</v>
      </c>
      <c r="Y3182" t="s">
        <v>9166</v>
      </c>
      <c r="Z3182" t="s">
        <v>47</v>
      </c>
      <c r="AA3182" t="s">
        <v>51</v>
      </c>
    </row>
    <row r="3183" spans="1:27" x14ac:dyDescent="0.25">
      <c r="A3183">
        <v>4526</v>
      </c>
      <c r="B3183">
        <v>3182</v>
      </c>
      <c r="C3183" t="s">
        <v>5575</v>
      </c>
      <c r="D3183" t="s">
        <v>15</v>
      </c>
      <c r="F3183" t="s">
        <v>82</v>
      </c>
      <c r="G3183" s="4" t="s">
        <v>186</v>
      </c>
      <c r="H3183" s="4">
        <v>3.7141203703703704E-2</v>
      </c>
      <c r="I3183" s="4">
        <v>4.130787037037037E-2</v>
      </c>
      <c r="J3183" s="4">
        <v>3.7152777777777778E-3</v>
      </c>
      <c r="K3183" s="4">
        <v>1.8240740740740741E-2</v>
      </c>
      <c r="L3183" t="s">
        <v>5576</v>
      </c>
      <c r="M3183" t="s">
        <v>5337</v>
      </c>
      <c r="N3183" s="4">
        <v>1.8900462962962963E-2</v>
      </c>
      <c r="O3183" s="9">
        <v>1.8900462962962963E-2</v>
      </c>
      <c r="P3183">
        <v>-57</v>
      </c>
      <c r="Q3183">
        <v>-3.61675126903553E-2</v>
      </c>
      <c r="R3183" t="s">
        <v>43</v>
      </c>
      <c r="S3183">
        <v>53</v>
      </c>
      <c r="T3183" t="s">
        <v>9189</v>
      </c>
      <c r="U3183" t="s">
        <v>4579</v>
      </c>
      <c r="V3183" t="s">
        <v>105</v>
      </c>
      <c r="W3183" t="s">
        <v>4579</v>
      </c>
      <c r="X3183" t="s">
        <v>9198</v>
      </c>
      <c r="Y3183" t="s">
        <v>9166</v>
      </c>
      <c r="Z3183" t="s">
        <v>47</v>
      </c>
      <c r="AA3183" t="s">
        <v>62</v>
      </c>
    </row>
    <row r="3184" spans="1:27" x14ac:dyDescent="0.25">
      <c r="A3184">
        <v>4603</v>
      </c>
      <c r="B3184">
        <v>3183</v>
      </c>
      <c r="C3184" t="s">
        <v>3708</v>
      </c>
      <c r="D3184" t="s">
        <v>15</v>
      </c>
      <c r="F3184" t="s">
        <v>82</v>
      </c>
      <c r="G3184" s="4" t="s">
        <v>30</v>
      </c>
      <c r="H3184" s="4">
        <v>3.7141203703703704E-2</v>
      </c>
      <c r="I3184" s="4">
        <v>3.8599537037037036E-2</v>
      </c>
      <c r="J3184" s="4">
        <v>3.7152777777777778E-3</v>
      </c>
      <c r="K3184" s="4">
        <v>1.7569444444444443E-2</v>
      </c>
      <c r="L3184" t="s">
        <v>5576</v>
      </c>
      <c r="M3184" t="s">
        <v>5064</v>
      </c>
      <c r="N3184" s="4">
        <v>1.9571759259259261E-2</v>
      </c>
      <c r="O3184" s="9">
        <v>1.9571759259259261E-2</v>
      </c>
      <c r="P3184">
        <v>-173</v>
      </c>
      <c r="Q3184">
        <v>-0.11396574440052699</v>
      </c>
      <c r="R3184" t="s">
        <v>43</v>
      </c>
      <c r="S3184">
        <v>53</v>
      </c>
      <c r="T3184" t="s">
        <v>9188</v>
      </c>
      <c r="U3184" t="s">
        <v>4579</v>
      </c>
      <c r="V3184" t="s">
        <v>75</v>
      </c>
      <c r="W3184" t="s">
        <v>4579</v>
      </c>
      <c r="X3184" t="s">
        <v>9198</v>
      </c>
      <c r="Y3184" t="s">
        <v>9166</v>
      </c>
      <c r="Z3184" t="s">
        <v>47</v>
      </c>
      <c r="AA3184" t="s">
        <v>69</v>
      </c>
    </row>
    <row r="3185" spans="1:27" x14ac:dyDescent="0.25">
      <c r="A3185">
        <v>2822</v>
      </c>
      <c r="B3185">
        <v>3184</v>
      </c>
      <c r="C3185" t="s">
        <v>5354</v>
      </c>
      <c r="D3185" t="s">
        <v>15</v>
      </c>
      <c r="F3185" t="s">
        <v>82</v>
      </c>
      <c r="G3185" s="4" t="s">
        <v>30</v>
      </c>
      <c r="H3185" s="4">
        <v>3.7152777777777778E-2</v>
      </c>
      <c r="I3185" s="4">
        <v>4.3784722222222225E-2</v>
      </c>
      <c r="J3185" s="4">
        <v>3.7152777777777778E-3</v>
      </c>
      <c r="K3185" s="4">
        <v>1.8749999999999999E-2</v>
      </c>
      <c r="L3185" t="s">
        <v>4708</v>
      </c>
      <c r="M3185" t="s">
        <v>5095</v>
      </c>
      <c r="N3185" s="4">
        <v>1.8402777777777778E-2</v>
      </c>
      <c r="O3185" s="9">
        <v>1.8402777777777778E-2</v>
      </c>
      <c r="P3185">
        <v>30</v>
      </c>
      <c r="Q3185">
        <v>1.85185185185185E-2</v>
      </c>
      <c r="R3185" t="s">
        <v>23</v>
      </c>
      <c r="S3185">
        <v>53</v>
      </c>
      <c r="T3185" t="s">
        <v>9188</v>
      </c>
      <c r="U3185" t="s">
        <v>4579</v>
      </c>
      <c r="V3185" t="s">
        <v>75</v>
      </c>
      <c r="W3185" t="s">
        <v>4579</v>
      </c>
      <c r="X3185" t="s">
        <v>9198</v>
      </c>
      <c r="Y3185" t="s">
        <v>9166</v>
      </c>
      <c r="Z3185" t="s">
        <v>47</v>
      </c>
      <c r="AA3185" t="s">
        <v>9171</v>
      </c>
    </row>
    <row r="3186" spans="1:27" x14ac:dyDescent="0.25">
      <c r="A3186">
        <v>2943</v>
      </c>
      <c r="B3186">
        <v>3185</v>
      </c>
      <c r="C3186" t="s">
        <v>3709</v>
      </c>
      <c r="D3186" t="s">
        <v>15</v>
      </c>
      <c r="F3186" t="s">
        <v>82</v>
      </c>
      <c r="G3186" s="4" t="s">
        <v>18</v>
      </c>
      <c r="H3186" s="4">
        <v>3.7152777777777778E-2</v>
      </c>
      <c r="I3186" s="4">
        <v>4.3634259259259262E-2</v>
      </c>
      <c r="J3186" s="4">
        <v>3.7152777777777778E-3</v>
      </c>
      <c r="K3186" s="4">
        <v>0.02</v>
      </c>
      <c r="L3186" t="s">
        <v>4708</v>
      </c>
      <c r="M3186" t="s">
        <v>4709</v>
      </c>
      <c r="N3186" s="4">
        <v>1.7152777777777777E-2</v>
      </c>
      <c r="O3186" s="9">
        <v>1.7152777777777777E-2</v>
      </c>
      <c r="P3186">
        <v>246</v>
      </c>
      <c r="Q3186">
        <v>0.14236111111111099</v>
      </c>
      <c r="R3186" t="s">
        <v>19</v>
      </c>
      <c r="S3186">
        <v>53</v>
      </c>
      <c r="T3186" t="s">
        <v>9188</v>
      </c>
      <c r="U3186" t="s">
        <v>4579</v>
      </c>
      <c r="V3186" t="s">
        <v>105</v>
      </c>
      <c r="W3186" t="s">
        <v>4579</v>
      </c>
      <c r="X3186" t="s">
        <v>9198</v>
      </c>
      <c r="Y3186" t="s">
        <v>9166</v>
      </c>
      <c r="Z3186" t="s">
        <v>47</v>
      </c>
      <c r="AA3186" t="s">
        <v>159</v>
      </c>
    </row>
    <row r="3187" spans="1:27" x14ac:dyDescent="0.25">
      <c r="A3187">
        <v>3130</v>
      </c>
      <c r="B3187">
        <v>3186</v>
      </c>
      <c r="C3187" t="s">
        <v>8112</v>
      </c>
      <c r="D3187" t="s">
        <v>15</v>
      </c>
      <c r="E3187" t="s">
        <v>357</v>
      </c>
      <c r="F3187" t="s">
        <v>628</v>
      </c>
      <c r="G3187" s="4" t="s">
        <v>207</v>
      </c>
      <c r="H3187" s="4">
        <v>3.7152777777777778E-2</v>
      </c>
      <c r="I3187" s="4">
        <v>4.1562500000000002E-2</v>
      </c>
      <c r="J3187" s="4">
        <v>3.7152777777777778E-3</v>
      </c>
      <c r="K3187" s="4">
        <v>1.8101851851851852E-2</v>
      </c>
      <c r="L3187" t="s">
        <v>4708</v>
      </c>
      <c r="M3187" t="s">
        <v>6018</v>
      </c>
      <c r="N3187" s="4">
        <v>1.9050925925925926E-2</v>
      </c>
      <c r="O3187" s="9">
        <v>1.9050925925925926E-2</v>
      </c>
      <c r="P3187">
        <v>-82</v>
      </c>
      <c r="Q3187">
        <v>-5.24296675191816E-2</v>
      </c>
      <c r="R3187" t="s">
        <v>43</v>
      </c>
      <c r="S3187">
        <v>53</v>
      </c>
      <c r="T3187" t="s">
        <v>9188</v>
      </c>
      <c r="U3187" t="s">
        <v>4576</v>
      </c>
      <c r="V3187" t="s">
        <v>165</v>
      </c>
      <c r="W3187" t="s">
        <v>4579</v>
      </c>
      <c r="X3187" t="s">
        <v>9198</v>
      </c>
      <c r="Y3187" t="s">
        <v>9166</v>
      </c>
      <c r="Z3187" t="s">
        <v>47</v>
      </c>
      <c r="AA3187" t="s">
        <v>9172</v>
      </c>
    </row>
    <row r="3188" spans="1:27" x14ac:dyDescent="0.25">
      <c r="A3188">
        <v>1487</v>
      </c>
      <c r="B3188">
        <v>3187</v>
      </c>
      <c r="C3188" t="s">
        <v>3710</v>
      </c>
      <c r="D3188" t="s">
        <v>15</v>
      </c>
      <c r="E3188" t="s">
        <v>3711</v>
      </c>
      <c r="F3188" t="s">
        <v>42</v>
      </c>
      <c r="G3188" s="4" t="s">
        <v>186</v>
      </c>
      <c r="H3188" s="4">
        <v>3.7152777777777778E-2</v>
      </c>
      <c r="I3188" s="4">
        <v>4.1203703703703701E-2</v>
      </c>
      <c r="J3188" s="4">
        <v>3.7152777777777778E-3</v>
      </c>
      <c r="K3188" s="4">
        <v>1.9143518518518518E-2</v>
      </c>
      <c r="L3188" t="s">
        <v>4708</v>
      </c>
      <c r="M3188" t="s">
        <v>4717</v>
      </c>
      <c r="N3188" s="4">
        <v>1.800925925925926E-2</v>
      </c>
      <c r="O3188" s="9">
        <v>1.800925925925926E-2</v>
      </c>
      <c r="P3188">
        <v>98</v>
      </c>
      <c r="Q3188">
        <v>5.92503022974607E-2</v>
      </c>
      <c r="R3188" t="s">
        <v>19</v>
      </c>
      <c r="S3188">
        <v>53</v>
      </c>
      <c r="T3188" t="s">
        <v>9189</v>
      </c>
      <c r="U3188" t="s">
        <v>4576</v>
      </c>
      <c r="V3188" t="s">
        <v>105</v>
      </c>
      <c r="W3188" t="s">
        <v>4579</v>
      </c>
      <c r="X3188" t="s">
        <v>9198</v>
      </c>
      <c r="Y3188" t="s">
        <v>9166</v>
      </c>
      <c r="Z3188" t="s">
        <v>47</v>
      </c>
      <c r="AA3188" t="s">
        <v>117</v>
      </c>
    </row>
    <row r="3189" spans="1:27" x14ac:dyDescent="0.25">
      <c r="A3189">
        <v>5515</v>
      </c>
      <c r="B3189">
        <v>3188</v>
      </c>
      <c r="C3189" t="s">
        <v>5218</v>
      </c>
      <c r="D3189" t="s">
        <v>15</v>
      </c>
      <c r="F3189" t="s">
        <v>82</v>
      </c>
      <c r="G3189" s="4" t="s">
        <v>30</v>
      </c>
      <c r="H3189" s="4">
        <v>3.7164351851851851E-2</v>
      </c>
      <c r="I3189" s="4">
        <v>4.1782407407407407E-2</v>
      </c>
      <c r="J3189" s="4">
        <v>3.7152777777777778E-3</v>
      </c>
      <c r="K3189" s="4">
        <v>1.8564814814814815E-2</v>
      </c>
      <c r="L3189" t="s">
        <v>5219</v>
      </c>
      <c r="M3189" t="s">
        <v>5220</v>
      </c>
      <c r="N3189" s="4">
        <v>1.8599537037037036E-2</v>
      </c>
      <c r="O3189" s="9">
        <v>1.8599537037037036E-2</v>
      </c>
      <c r="P3189">
        <v>-3</v>
      </c>
      <c r="Q3189">
        <v>-1.8703241895261799E-3</v>
      </c>
      <c r="R3189" t="s">
        <v>23</v>
      </c>
      <c r="S3189">
        <v>53</v>
      </c>
      <c r="T3189" t="s">
        <v>9188</v>
      </c>
      <c r="U3189" t="s">
        <v>4579</v>
      </c>
      <c r="V3189" t="s">
        <v>75</v>
      </c>
      <c r="W3189" t="s">
        <v>4579</v>
      </c>
      <c r="X3189" t="s">
        <v>9198</v>
      </c>
      <c r="Y3189" t="s">
        <v>9166</v>
      </c>
      <c r="Z3189" t="s">
        <v>47</v>
      </c>
      <c r="AA3189" t="s">
        <v>147</v>
      </c>
    </row>
    <row r="3190" spans="1:27" x14ac:dyDescent="0.25">
      <c r="A3190">
        <v>1530</v>
      </c>
      <c r="B3190">
        <v>3189</v>
      </c>
      <c r="C3190" t="s">
        <v>3712</v>
      </c>
      <c r="D3190" t="s">
        <v>15</v>
      </c>
      <c r="E3190" t="s">
        <v>330</v>
      </c>
      <c r="F3190" t="s">
        <v>42</v>
      </c>
      <c r="G3190" s="4" t="s">
        <v>186</v>
      </c>
      <c r="H3190" s="4">
        <v>3.7164351851851851E-2</v>
      </c>
      <c r="I3190" s="4">
        <v>4.1215277777777781E-2</v>
      </c>
      <c r="J3190" s="4">
        <v>3.7152777777777778E-3</v>
      </c>
      <c r="K3190" s="4">
        <v>1.9143518518518518E-2</v>
      </c>
      <c r="L3190" t="s">
        <v>5219</v>
      </c>
      <c r="M3190" t="s">
        <v>4717</v>
      </c>
      <c r="N3190" s="4">
        <v>1.8020833333333333E-2</v>
      </c>
      <c r="O3190" s="9">
        <v>1.8020833333333333E-2</v>
      </c>
      <c r="P3190">
        <v>97</v>
      </c>
      <c r="Q3190">
        <v>5.8645707376058002E-2</v>
      </c>
      <c r="R3190" t="s">
        <v>19</v>
      </c>
      <c r="S3190">
        <v>53</v>
      </c>
      <c r="T3190" t="s">
        <v>9189</v>
      </c>
      <c r="U3190" t="s">
        <v>4576</v>
      </c>
      <c r="V3190" t="s">
        <v>105</v>
      </c>
      <c r="W3190" t="s">
        <v>4579</v>
      </c>
      <c r="X3190" t="s">
        <v>9198</v>
      </c>
      <c r="Y3190" t="s">
        <v>9166</v>
      </c>
      <c r="Z3190" t="s">
        <v>47</v>
      </c>
      <c r="AA3190" t="s">
        <v>117</v>
      </c>
    </row>
    <row r="3191" spans="1:27" x14ac:dyDescent="0.25">
      <c r="A3191">
        <v>3463</v>
      </c>
      <c r="B3191">
        <v>3190</v>
      </c>
      <c r="C3191" t="s">
        <v>6440</v>
      </c>
      <c r="D3191" t="s">
        <v>15</v>
      </c>
      <c r="F3191" t="s">
        <v>2380</v>
      </c>
      <c r="G3191" s="4" t="s">
        <v>186</v>
      </c>
      <c r="H3191" s="4">
        <v>3.7175925925925925E-2</v>
      </c>
      <c r="I3191" s="4">
        <v>4.144675925925926E-2</v>
      </c>
      <c r="J3191" s="4">
        <v>3.7152777777777778E-3</v>
      </c>
      <c r="K3191" s="4">
        <v>1.8472222222222223E-2</v>
      </c>
      <c r="L3191" t="s">
        <v>5355</v>
      </c>
      <c r="M3191" t="s">
        <v>4894</v>
      </c>
      <c r="N3191" s="4">
        <v>1.8703703703703705E-2</v>
      </c>
      <c r="O3191" s="9">
        <v>1.8703703703703705E-2</v>
      </c>
      <c r="P3191">
        <v>-20</v>
      </c>
      <c r="Q3191">
        <v>-1.2531328320802001E-2</v>
      </c>
      <c r="R3191" t="s">
        <v>23</v>
      </c>
      <c r="S3191">
        <v>53</v>
      </c>
      <c r="T3191" t="s">
        <v>9189</v>
      </c>
      <c r="U3191" t="s">
        <v>4579</v>
      </c>
      <c r="V3191" t="s">
        <v>105</v>
      </c>
      <c r="W3191" t="s">
        <v>4579</v>
      </c>
      <c r="X3191" t="s">
        <v>9198</v>
      </c>
      <c r="Y3191" t="s">
        <v>9166</v>
      </c>
      <c r="Z3191" t="s">
        <v>47</v>
      </c>
      <c r="AA3191" t="s">
        <v>122</v>
      </c>
    </row>
    <row r="3192" spans="1:27" x14ac:dyDescent="0.25">
      <c r="A3192">
        <v>171</v>
      </c>
      <c r="B3192">
        <v>3191</v>
      </c>
      <c r="C3192" t="s">
        <v>3713</v>
      </c>
      <c r="D3192" t="s">
        <v>15</v>
      </c>
      <c r="F3192" t="s">
        <v>257</v>
      </c>
      <c r="G3192" s="4" t="s">
        <v>1011</v>
      </c>
      <c r="H3192" s="4">
        <v>3.7175925925925925E-2</v>
      </c>
      <c r="I3192" s="4">
        <v>4.1493055555555554E-2</v>
      </c>
      <c r="J3192" s="4">
        <v>3.7152777777777778E-3</v>
      </c>
      <c r="K3192" s="4">
        <v>1.8553240740740742E-2</v>
      </c>
      <c r="L3192" t="s">
        <v>5355</v>
      </c>
      <c r="M3192" t="s">
        <v>5101</v>
      </c>
      <c r="N3192" s="4">
        <v>1.8622685185185187E-2</v>
      </c>
      <c r="O3192" s="9">
        <v>1.8622685185185187E-2</v>
      </c>
      <c r="P3192">
        <v>-6</v>
      </c>
      <c r="Q3192">
        <v>-3.7429819089207701E-3</v>
      </c>
      <c r="R3192" t="s">
        <v>23</v>
      </c>
      <c r="S3192">
        <v>53</v>
      </c>
      <c r="T3192" t="s">
        <v>9189</v>
      </c>
      <c r="U3192" t="s">
        <v>4579</v>
      </c>
      <c r="V3192" t="s">
        <v>136</v>
      </c>
      <c r="W3192" t="s">
        <v>4579</v>
      </c>
      <c r="X3192" t="s">
        <v>9198</v>
      </c>
      <c r="Y3192" t="s">
        <v>9166</v>
      </c>
      <c r="Z3192" t="s">
        <v>47</v>
      </c>
      <c r="AA3192" t="s">
        <v>144</v>
      </c>
    </row>
    <row r="3193" spans="1:27" x14ac:dyDescent="0.25">
      <c r="A3193">
        <v>1200</v>
      </c>
      <c r="B3193">
        <v>3192</v>
      </c>
      <c r="C3193" t="s">
        <v>7665</v>
      </c>
      <c r="D3193" t="s">
        <v>15</v>
      </c>
      <c r="E3193" t="s">
        <v>1249</v>
      </c>
      <c r="F3193" t="s">
        <v>963</v>
      </c>
      <c r="G3193" s="4" t="s">
        <v>186</v>
      </c>
      <c r="H3193" s="4">
        <v>3.7175925925925925E-2</v>
      </c>
      <c r="I3193" s="4">
        <v>4.1516203703703701E-2</v>
      </c>
      <c r="J3193" s="4">
        <v>3.7152777777777778E-3</v>
      </c>
      <c r="K3193" s="4">
        <v>1.8831018518518518E-2</v>
      </c>
      <c r="L3193" t="s">
        <v>5355</v>
      </c>
      <c r="M3193" t="s">
        <v>6038</v>
      </c>
      <c r="N3193" s="4">
        <v>1.8344907407407407E-2</v>
      </c>
      <c r="O3193" s="9">
        <v>1.8344907407407407E-2</v>
      </c>
      <c r="P3193">
        <v>42</v>
      </c>
      <c r="Q3193">
        <v>2.5814382298709301E-2</v>
      </c>
      <c r="R3193" t="s">
        <v>19</v>
      </c>
      <c r="S3193">
        <v>53</v>
      </c>
      <c r="T3193" t="s">
        <v>9189</v>
      </c>
      <c r="U3193" t="s">
        <v>4576</v>
      </c>
      <c r="V3193" t="s">
        <v>105</v>
      </c>
      <c r="W3193" t="s">
        <v>4579</v>
      </c>
      <c r="X3193" t="s">
        <v>9198</v>
      </c>
      <c r="Y3193" t="s">
        <v>9166</v>
      </c>
      <c r="Z3193" t="s">
        <v>47</v>
      </c>
      <c r="AA3193" t="s">
        <v>9173</v>
      </c>
    </row>
    <row r="3194" spans="1:27" x14ac:dyDescent="0.25">
      <c r="A3194">
        <v>1676</v>
      </c>
      <c r="B3194">
        <v>3193</v>
      </c>
      <c r="C3194" t="s">
        <v>3714</v>
      </c>
      <c r="D3194" t="s">
        <v>15</v>
      </c>
      <c r="F3194" t="s">
        <v>82</v>
      </c>
      <c r="G3194" s="4" t="s">
        <v>207</v>
      </c>
      <c r="H3194" s="4">
        <v>3.7175925925925925E-2</v>
      </c>
      <c r="I3194" s="4">
        <v>4.1377314814814818E-2</v>
      </c>
      <c r="J3194" s="4">
        <v>3.7152777777777778E-3</v>
      </c>
      <c r="K3194" s="4">
        <v>1.8935185185185187E-2</v>
      </c>
      <c r="L3194" t="s">
        <v>5355</v>
      </c>
      <c r="M3194" t="s">
        <v>5097</v>
      </c>
      <c r="N3194" s="4">
        <v>1.8240740740740741E-2</v>
      </c>
      <c r="O3194" s="9">
        <v>1.8240740740740741E-2</v>
      </c>
      <c r="P3194">
        <v>60</v>
      </c>
      <c r="Q3194">
        <v>3.6674816625916901E-2</v>
      </c>
      <c r="R3194" t="s">
        <v>19</v>
      </c>
      <c r="S3194">
        <v>53</v>
      </c>
      <c r="T3194" t="s">
        <v>9188</v>
      </c>
      <c r="U3194" t="s">
        <v>4579</v>
      </c>
      <c r="V3194" t="s">
        <v>165</v>
      </c>
      <c r="W3194" t="s">
        <v>4579</v>
      </c>
      <c r="X3194" t="s">
        <v>9198</v>
      </c>
      <c r="Y3194" t="s">
        <v>9166</v>
      </c>
      <c r="Z3194" t="s">
        <v>47</v>
      </c>
      <c r="AA3194" t="s">
        <v>62</v>
      </c>
    </row>
    <row r="3195" spans="1:27" x14ac:dyDescent="0.25">
      <c r="A3195">
        <v>2824</v>
      </c>
      <c r="B3195">
        <v>3194</v>
      </c>
      <c r="C3195" t="s">
        <v>5577</v>
      </c>
      <c r="D3195" t="s">
        <v>15</v>
      </c>
      <c r="F3195" t="s">
        <v>82</v>
      </c>
      <c r="G3195" s="4" t="s">
        <v>207</v>
      </c>
      <c r="H3195" s="4">
        <v>3.7187499999999998E-2</v>
      </c>
      <c r="I3195" s="4">
        <v>4.0937500000000002E-2</v>
      </c>
      <c r="J3195" s="4">
        <v>3.7152777777777778E-3</v>
      </c>
      <c r="K3195" s="4">
        <v>1.7627314814814814E-2</v>
      </c>
      <c r="L3195" t="s">
        <v>5578</v>
      </c>
      <c r="M3195" t="s">
        <v>5579</v>
      </c>
      <c r="N3195" s="4">
        <v>1.9560185185185184E-2</v>
      </c>
      <c r="O3195" s="9">
        <v>1.9560185185185184E-2</v>
      </c>
      <c r="P3195">
        <v>-167</v>
      </c>
      <c r="Q3195">
        <v>-0.109652002626395</v>
      </c>
      <c r="R3195" t="s">
        <v>43</v>
      </c>
      <c r="S3195">
        <v>53</v>
      </c>
      <c r="T3195" t="s">
        <v>9188</v>
      </c>
      <c r="U3195" t="s">
        <v>4579</v>
      </c>
      <c r="V3195" t="s">
        <v>165</v>
      </c>
      <c r="W3195" t="s">
        <v>4579</v>
      </c>
      <c r="X3195" t="s">
        <v>9198</v>
      </c>
      <c r="Y3195" t="s">
        <v>9166</v>
      </c>
      <c r="Z3195" t="s">
        <v>47</v>
      </c>
      <c r="AA3195" t="s">
        <v>86</v>
      </c>
    </row>
    <row r="3196" spans="1:27" x14ac:dyDescent="0.25">
      <c r="A3196">
        <v>724</v>
      </c>
      <c r="B3196">
        <v>3195</v>
      </c>
      <c r="C3196" t="s">
        <v>3715</v>
      </c>
      <c r="D3196" t="s">
        <v>15</v>
      </c>
      <c r="E3196" t="s">
        <v>3716</v>
      </c>
      <c r="F3196" t="s">
        <v>776</v>
      </c>
      <c r="G3196" s="4" t="s">
        <v>30</v>
      </c>
      <c r="H3196" s="4">
        <v>3.7187499999999998E-2</v>
      </c>
      <c r="I3196" s="4">
        <v>4.3703703703703703E-2</v>
      </c>
      <c r="J3196" s="4">
        <v>3.7152777777777778E-3</v>
      </c>
      <c r="K3196" s="4">
        <v>1.8599537037037036E-2</v>
      </c>
      <c r="L3196" t="s">
        <v>5578</v>
      </c>
      <c r="M3196" t="s">
        <v>7498</v>
      </c>
      <c r="N3196" s="4">
        <v>1.8587962962962962E-2</v>
      </c>
      <c r="O3196" s="9">
        <v>1.8587962962962962E-2</v>
      </c>
      <c r="P3196">
        <v>1</v>
      </c>
      <c r="Q3196">
        <v>6.2227753578095798E-4</v>
      </c>
      <c r="R3196" t="s">
        <v>23</v>
      </c>
      <c r="S3196">
        <v>53</v>
      </c>
      <c r="T3196" t="s">
        <v>9188</v>
      </c>
      <c r="U3196" t="s">
        <v>4576</v>
      </c>
      <c r="V3196" t="s">
        <v>75</v>
      </c>
      <c r="W3196" t="s">
        <v>4579</v>
      </c>
      <c r="X3196" t="s">
        <v>9198</v>
      </c>
      <c r="Y3196" t="s">
        <v>9166</v>
      </c>
      <c r="Z3196" t="s">
        <v>47</v>
      </c>
      <c r="AA3196" t="s">
        <v>155</v>
      </c>
    </row>
    <row r="3197" spans="1:27" x14ac:dyDescent="0.25">
      <c r="A3197">
        <v>3281</v>
      </c>
      <c r="B3197">
        <v>3196</v>
      </c>
      <c r="C3197" t="s">
        <v>6441</v>
      </c>
      <c r="D3197" t="s">
        <v>15</v>
      </c>
      <c r="F3197" t="s">
        <v>884</v>
      </c>
      <c r="G3197" s="4" t="s">
        <v>1011</v>
      </c>
      <c r="H3197" s="4">
        <v>3.7187499999999998E-2</v>
      </c>
      <c r="I3197" s="4">
        <v>4.1296296296296296E-2</v>
      </c>
      <c r="J3197" s="4">
        <v>3.7152777777777778E-3</v>
      </c>
      <c r="K3197" s="4">
        <v>1.8240740740740741E-2</v>
      </c>
      <c r="L3197" t="s">
        <v>5578</v>
      </c>
      <c r="M3197" t="s">
        <v>5337</v>
      </c>
      <c r="N3197" s="4">
        <v>1.894675925925926E-2</v>
      </c>
      <c r="O3197" s="9">
        <v>1.894675925925926E-2</v>
      </c>
      <c r="P3197">
        <v>-61</v>
      </c>
      <c r="Q3197">
        <v>-3.8705583756345197E-2</v>
      </c>
      <c r="R3197" t="s">
        <v>43</v>
      </c>
      <c r="S3197">
        <v>53</v>
      </c>
      <c r="T3197" t="s">
        <v>9189</v>
      </c>
      <c r="U3197" t="s">
        <v>4579</v>
      </c>
      <c r="V3197" t="s">
        <v>136</v>
      </c>
      <c r="W3197" t="s">
        <v>4579</v>
      </c>
      <c r="X3197" t="s">
        <v>9198</v>
      </c>
      <c r="Y3197" t="s">
        <v>9166</v>
      </c>
      <c r="Z3197" t="s">
        <v>47</v>
      </c>
      <c r="AA3197" t="s">
        <v>62</v>
      </c>
    </row>
    <row r="3198" spans="1:27" x14ac:dyDescent="0.25">
      <c r="A3198">
        <v>2376</v>
      </c>
      <c r="B3198">
        <v>3197</v>
      </c>
      <c r="C3198" t="s">
        <v>3717</v>
      </c>
      <c r="D3198" t="s">
        <v>15</v>
      </c>
      <c r="F3198" t="s">
        <v>82</v>
      </c>
      <c r="G3198" s="4" t="s">
        <v>186</v>
      </c>
      <c r="H3198" s="4">
        <v>3.7199074074074072E-2</v>
      </c>
      <c r="I3198" s="4">
        <v>4.3888888888888887E-2</v>
      </c>
      <c r="J3198" s="4">
        <v>3.7152777777777778E-3</v>
      </c>
      <c r="K3198" s="4">
        <v>1.8692129629629628E-2</v>
      </c>
      <c r="L3198" t="s">
        <v>5356</v>
      </c>
      <c r="M3198" t="s">
        <v>5357</v>
      </c>
      <c r="N3198" s="4">
        <v>1.8506944444444444E-2</v>
      </c>
      <c r="O3198" s="9">
        <v>1.8506944444444444E-2</v>
      </c>
      <c r="P3198">
        <v>16</v>
      </c>
      <c r="Q3198">
        <v>9.9071207430340598E-3</v>
      </c>
      <c r="R3198" t="s">
        <v>23</v>
      </c>
      <c r="S3198">
        <v>53</v>
      </c>
      <c r="T3198" t="s">
        <v>9189</v>
      </c>
      <c r="U3198" t="s">
        <v>4579</v>
      </c>
      <c r="V3198" t="s">
        <v>105</v>
      </c>
      <c r="W3198" t="s">
        <v>4579</v>
      </c>
      <c r="X3198" t="s">
        <v>9198</v>
      </c>
      <c r="Y3198" t="s">
        <v>9166</v>
      </c>
      <c r="Z3198" t="s">
        <v>47</v>
      </c>
      <c r="AA3198" t="s">
        <v>180</v>
      </c>
    </row>
    <row r="3199" spans="1:27" x14ac:dyDescent="0.25">
      <c r="A3199">
        <v>4857</v>
      </c>
      <c r="B3199">
        <v>3198</v>
      </c>
      <c r="C3199" t="s">
        <v>6442</v>
      </c>
      <c r="D3199" t="s">
        <v>15</v>
      </c>
      <c r="F3199" t="s">
        <v>308</v>
      </c>
      <c r="G3199" s="4" t="s">
        <v>207</v>
      </c>
      <c r="H3199" s="4">
        <v>3.7210648148148145E-2</v>
      </c>
      <c r="I3199" s="4">
        <v>4.1041666666666664E-2</v>
      </c>
      <c r="J3199" s="4">
        <v>3.7268518518518519E-3</v>
      </c>
      <c r="K3199" s="4">
        <v>1.7824074074074076E-2</v>
      </c>
      <c r="L3199" t="s">
        <v>6443</v>
      </c>
      <c r="M3199" t="s">
        <v>5324</v>
      </c>
      <c r="N3199" s="4">
        <v>1.9386574074074073E-2</v>
      </c>
      <c r="O3199" s="9">
        <v>1.9386574074074073E-2</v>
      </c>
      <c r="P3199">
        <v>-135</v>
      </c>
      <c r="Q3199">
        <v>-8.7662337662337594E-2</v>
      </c>
      <c r="R3199" t="s">
        <v>43</v>
      </c>
      <c r="S3199">
        <v>53</v>
      </c>
      <c r="T3199" t="s">
        <v>9188</v>
      </c>
      <c r="U3199" t="s">
        <v>4579</v>
      </c>
      <c r="V3199" t="s">
        <v>165</v>
      </c>
      <c r="W3199" t="s">
        <v>4579</v>
      </c>
      <c r="X3199" t="s">
        <v>9198</v>
      </c>
      <c r="Y3199" t="s">
        <v>9166</v>
      </c>
      <c r="Z3199" t="s">
        <v>47</v>
      </c>
      <c r="AA3199" t="s">
        <v>136</v>
      </c>
    </row>
    <row r="3200" spans="1:27" x14ac:dyDescent="0.25">
      <c r="A3200">
        <v>3978</v>
      </c>
      <c r="B3200">
        <v>3199</v>
      </c>
      <c r="C3200" t="s">
        <v>3718</v>
      </c>
      <c r="D3200" t="s">
        <v>15</v>
      </c>
      <c r="E3200" t="s">
        <v>367</v>
      </c>
      <c r="F3200" t="s">
        <v>1383</v>
      </c>
      <c r="G3200" s="4" t="s">
        <v>1054</v>
      </c>
      <c r="H3200" s="4">
        <v>3.7222222222222219E-2</v>
      </c>
      <c r="I3200" s="4">
        <v>4.1423611111111112E-2</v>
      </c>
      <c r="J3200" s="4">
        <v>3.7268518518518519E-3</v>
      </c>
      <c r="K3200" s="4">
        <v>1.8310185185185186E-2</v>
      </c>
      <c r="L3200" t="s">
        <v>6876</v>
      </c>
      <c r="M3200" t="s">
        <v>4886</v>
      </c>
      <c r="N3200" s="4">
        <v>1.8912037037037036E-2</v>
      </c>
      <c r="O3200" s="9">
        <v>1.8912037037037036E-2</v>
      </c>
      <c r="P3200">
        <v>-52</v>
      </c>
      <c r="Q3200">
        <v>-3.2869785082174502E-2</v>
      </c>
      <c r="R3200" t="s">
        <v>43</v>
      </c>
      <c r="S3200">
        <v>53</v>
      </c>
      <c r="T3200" t="s">
        <v>9188</v>
      </c>
      <c r="U3200" t="s">
        <v>4576</v>
      </c>
      <c r="V3200" t="s">
        <v>195</v>
      </c>
      <c r="W3200" t="s">
        <v>4579</v>
      </c>
      <c r="X3200" t="s">
        <v>9198</v>
      </c>
      <c r="Y3200" t="s">
        <v>9166</v>
      </c>
      <c r="Z3200" t="s">
        <v>47</v>
      </c>
      <c r="AA3200" t="s">
        <v>83</v>
      </c>
    </row>
    <row r="3201" spans="1:27" x14ac:dyDescent="0.25">
      <c r="A3201">
        <v>3050</v>
      </c>
      <c r="B3201">
        <v>3200</v>
      </c>
      <c r="C3201" t="s">
        <v>3719</v>
      </c>
      <c r="D3201" t="s">
        <v>15</v>
      </c>
      <c r="F3201" t="s">
        <v>1236</v>
      </c>
      <c r="G3201" s="4" t="s">
        <v>135</v>
      </c>
      <c r="H3201" s="4">
        <v>3.7222222222222219E-2</v>
      </c>
      <c r="I3201" s="4">
        <v>4.1909722222222223E-2</v>
      </c>
      <c r="J3201" s="4">
        <v>3.7268518518518519E-3</v>
      </c>
      <c r="K3201" s="4">
        <v>1.9293981481481481E-2</v>
      </c>
      <c r="L3201" t="s">
        <v>6876</v>
      </c>
      <c r="M3201" t="s">
        <v>6877</v>
      </c>
      <c r="N3201" s="4">
        <v>1.7928240740740741E-2</v>
      </c>
      <c r="O3201" s="9">
        <v>1.7928240740740741E-2</v>
      </c>
      <c r="P3201">
        <v>118</v>
      </c>
      <c r="Q3201">
        <v>7.0785842831433701E-2</v>
      </c>
      <c r="R3201" t="s">
        <v>19</v>
      </c>
      <c r="S3201">
        <v>53</v>
      </c>
      <c r="T3201" t="s">
        <v>9188</v>
      </c>
      <c r="U3201" t="s">
        <v>4579</v>
      </c>
      <c r="V3201" t="s">
        <v>136</v>
      </c>
      <c r="W3201" t="s">
        <v>4579</v>
      </c>
      <c r="X3201" t="s">
        <v>9198</v>
      </c>
      <c r="Y3201" t="s">
        <v>9166</v>
      </c>
      <c r="Z3201" t="s">
        <v>47</v>
      </c>
      <c r="AA3201" t="s">
        <v>155</v>
      </c>
    </row>
    <row r="3202" spans="1:27" x14ac:dyDescent="0.25">
      <c r="A3202">
        <v>4552</v>
      </c>
      <c r="B3202">
        <v>3201</v>
      </c>
      <c r="C3202" t="s">
        <v>3720</v>
      </c>
      <c r="D3202" t="s">
        <v>15</v>
      </c>
      <c r="E3202" t="s">
        <v>3721</v>
      </c>
      <c r="F3202" t="s">
        <v>1045</v>
      </c>
      <c r="G3202" s="4" t="s">
        <v>1011</v>
      </c>
      <c r="H3202" s="4">
        <v>3.7222222222222219E-2</v>
      </c>
      <c r="I3202" s="4">
        <v>4.189814814814815E-2</v>
      </c>
      <c r="J3202" s="4">
        <v>3.7268518518518519E-3</v>
      </c>
      <c r="K3202" s="4">
        <v>1.8865740740740742E-2</v>
      </c>
      <c r="L3202" t="s">
        <v>6876</v>
      </c>
      <c r="M3202" t="s">
        <v>5083</v>
      </c>
      <c r="N3202" s="4">
        <v>1.8356481481481481E-2</v>
      </c>
      <c r="O3202" s="9">
        <v>1.8356481481481481E-2</v>
      </c>
      <c r="P3202">
        <v>44</v>
      </c>
      <c r="Q3202">
        <v>2.6993865030674798E-2</v>
      </c>
      <c r="R3202" t="s">
        <v>19</v>
      </c>
      <c r="S3202">
        <v>53</v>
      </c>
      <c r="T3202" t="s">
        <v>9189</v>
      </c>
      <c r="U3202" t="s">
        <v>4576</v>
      </c>
      <c r="V3202" t="s">
        <v>136</v>
      </c>
      <c r="W3202" t="s">
        <v>4579</v>
      </c>
      <c r="X3202" t="s">
        <v>9198</v>
      </c>
      <c r="Y3202" t="s">
        <v>9166</v>
      </c>
      <c r="Z3202" t="s">
        <v>47</v>
      </c>
      <c r="AA3202" t="s">
        <v>40</v>
      </c>
    </row>
    <row r="3203" spans="1:27" x14ac:dyDescent="0.25">
      <c r="A3203">
        <v>1468</v>
      </c>
      <c r="B3203">
        <v>3202</v>
      </c>
      <c r="C3203" t="s">
        <v>8428</v>
      </c>
      <c r="D3203" t="s">
        <v>15</v>
      </c>
      <c r="E3203" t="s">
        <v>1250</v>
      </c>
      <c r="F3203" t="s">
        <v>425</v>
      </c>
      <c r="G3203" s="4" t="s">
        <v>135</v>
      </c>
      <c r="H3203" s="4">
        <v>3.7222222222222219E-2</v>
      </c>
      <c r="I3203" s="4">
        <v>4.1180555555555554E-2</v>
      </c>
      <c r="J3203" s="4">
        <v>3.7268518518518519E-3</v>
      </c>
      <c r="K3203" s="4">
        <v>1.8738425925925926E-2</v>
      </c>
      <c r="L3203" t="s">
        <v>6876</v>
      </c>
      <c r="M3203" t="s">
        <v>5592</v>
      </c>
      <c r="N3203" s="4">
        <v>1.8483796296296297E-2</v>
      </c>
      <c r="O3203" s="9">
        <v>1.8483796296296297E-2</v>
      </c>
      <c r="P3203">
        <v>22</v>
      </c>
      <c r="Q3203">
        <v>1.3588634959851799E-2</v>
      </c>
      <c r="R3203" t="s">
        <v>23</v>
      </c>
      <c r="S3203">
        <v>53</v>
      </c>
      <c r="T3203" t="s">
        <v>9188</v>
      </c>
      <c r="U3203" t="s">
        <v>4576</v>
      </c>
      <c r="V3203" t="s">
        <v>136</v>
      </c>
      <c r="W3203" t="s">
        <v>4579</v>
      </c>
      <c r="X3203" t="s">
        <v>9198</v>
      </c>
      <c r="Y3203" t="s">
        <v>9166</v>
      </c>
      <c r="Z3203" t="s">
        <v>47</v>
      </c>
      <c r="AA3203" t="s">
        <v>191</v>
      </c>
    </row>
    <row r="3204" spans="1:27" x14ac:dyDescent="0.25">
      <c r="A3204">
        <v>3850</v>
      </c>
      <c r="B3204">
        <v>3203</v>
      </c>
      <c r="C3204" t="s">
        <v>3722</v>
      </c>
      <c r="D3204" t="s">
        <v>15</v>
      </c>
      <c r="E3204" t="s">
        <v>2500</v>
      </c>
      <c r="F3204" t="s">
        <v>934</v>
      </c>
      <c r="G3204" s="4" t="s">
        <v>135</v>
      </c>
      <c r="H3204" s="4">
        <v>3.72337962962963E-2</v>
      </c>
      <c r="I3204" s="4">
        <v>4.1574074074074076E-2</v>
      </c>
      <c r="J3204" s="4">
        <v>3.7268518518518519E-3</v>
      </c>
      <c r="K3204" s="4">
        <v>1.8391203703703705E-2</v>
      </c>
      <c r="L3204" t="s">
        <v>6046</v>
      </c>
      <c r="M3204" t="s">
        <v>4694</v>
      </c>
      <c r="N3204" s="4">
        <v>1.8842592592592591E-2</v>
      </c>
      <c r="O3204" s="9">
        <v>1.8842592592592591E-2</v>
      </c>
      <c r="P3204">
        <v>-39</v>
      </c>
      <c r="Q3204">
        <v>-2.4543738200125901E-2</v>
      </c>
      <c r="R3204" t="s">
        <v>43</v>
      </c>
      <c r="S3204">
        <v>53</v>
      </c>
      <c r="T3204" t="s">
        <v>9188</v>
      </c>
      <c r="U3204" t="s">
        <v>4576</v>
      </c>
      <c r="V3204" t="s">
        <v>136</v>
      </c>
      <c r="W3204" t="s">
        <v>4579</v>
      </c>
      <c r="X3204" t="s">
        <v>9198</v>
      </c>
      <c r="Y3204" t="s">
        <v>9166</v>
      </c>
      <c r="Z3204" t="s">
        <v>47</v>
      </c>
      <c r="AA3204" t="s">
        <v>101</v>
      </c>
    </row>
    <row r="3205" spans="1:27" x14ac:dyDescent="0.25">
      <c r="A3205">
        <v>3131</v>
      </c>
      <c r="B3205">
        <v>3204</v>
      </c>
      <c r="C3205" t="s">
        <v>7777</v>
      </c>
      <c r="D3205" t="s">
        <v>15</v>
      </c>
      <c r="E3205" t="s">
        <v>367</v>
      </c>
      <c r="F3205" t="s">
        <v>213</v>
      </c>
      <c r="G3205" s="4" t="s">
        <v>1795</v>
      </c>
      <c r="H3205" s="4">
        <v>3.72337962962963E-2</v>
      </c>
      <c r="I3205" s="4">
        <v>4.1527777777777775E-2</v>
      </c>
      <c r="J3205" s="4">
        <v>3.7268518518518519E-3</v>
      </c>
      <c r="K3205" s="4">
        <v>1.8437499999999999E-2</v>
      </c>
      <c r="L3205" t="s">
        <v>6046</v>
      </c>
      <c r="M3205" t="s">
        <v>6864</v>
      </c>
      <c r="N3205" s="4">
        <v>1.8796296296296297E-2</v>
      </c>
      <c r="O3205" s="9">
        <v>1.8796296296296297E-2</v>
      </c>
      <c r="P3205">
        <v>-31</v>
      </c>
      <c r="Q3205">
        <v>-1.9460138104205899E-2</v>
      </c>
      <c r="R3205" t="s">
        <v>23</v>
      </c>
      <c r="S3205">
        <v>53</v>
      </c>
      <c r="T3205" t="s">
        <v>9189</v>
      </c>
      <c r="U3205" t="s">
        <v>4576</v>
      </c>
      <c r="V3205" t="s">
        <v>165</v>
      </c>
      <c r="W3205" t="s">
        <v>4579</v>
      </c>
      <c r="X3205" t="s">
        <v>9198</v>
      </c>
      <c r="Y3205" t="s">
        <v>9166</v>
      </c>
      <c r="Z3205" t="s">
        <v>47</v>
      </c>
      <c r="AA3205" t="s">
        <v>114</v>
      </c>
    </row>
    <row r="3206" spans="1:27" x14ac:dyDescent="0.25">
      <c r="A3206">
        <v>498</v>
      </c>
      <c r="B3206">
        <v>3205</v>
      </c>
      <c r="C3206" t="s">
        <v>3723</v>
      </c>
      <c r="D3206" t="s">
        <v>15</v>
      </c>
      <c r="F3206" t="s">
        <v>1207</v>
      </c>
      <c r="G3206" s="4" t="s">
        <v>1011</v>
      </c>
      <c r="H3206" s="4">
        <v>3.72337962962963E-2</v>
      </c>
      <c r="I3206" s="4">
        <v>4.0879629629629627E-2</v>
      </c>
      <c r="J3206" s="4">
        <v>3.7268518518518519E-3</v>
      </c>
      <c r="K3206" s="4">
        <v>1.8715277777777779E-2</v>
      </c>
      <c r="L3206" t="s">
        <v>6046</v>
      </c>
      <c r="M3206" t="s">
        <v>5086</v>
      </c>
      <c r="N3206" s="4">
        <v>1.8518518518518517E-2</v>
      </c>
      <c r="O3206" s="9">
        <v>1.8518518518518517E-2</v>
      </c>
      <c r="P3206">
        <v>17</v>
      </c>
      <c r="Q3206">
        <v>1.05132962275819E-2</v>
      </c>
      <c r="R3206" t="s">
        <v>23</v>
      </c>
      <c r="S3206">
        <v>53</v>
      </c>
      <c r="T3206" t="s">
        <v>9189</v>
      </c>
      <c r="U3206" t="s">
        <v>4579</v>
      </c>
      <c r="V3206" t="s">
        <v>136</v>
      </c>
      <c r="W3206" t="s">
        <v>4579</v>
      </c>
      <c r="X3206" t="s">
        <v>9198</v>
      </c>
      <c r="Y3206" t="s">
        <v>9166</v>
      </c>
      <c r="Z3206" t="s">
        <v>47</v>
      </c>
      <c r="AA3206" t="s">
        <v>187</v>
      </c>
    </row>
    <row r="3207" spans="1:27" x14ac:dyDescent="0.25">
      <c r="A3207">
        <v>4411</v>
      </c>
      <c r="B3207">
        <v>3206</v>
      </c>
      <c r="C3207" t="s">
        <v>8549</v>
      </c>
      <c r="D3207" t="s">
        <v>15</v>
      </c>
      <c r="E3207" t="s">
        <v>3724</v>
      </c>
      <c r="F3207" t="s">
        <v>3458</v>
      </c>
      <c r="G3207" s="4" t="s">
        <v>18</v>
      </c>
      <c r="H3207" s="4">
        <v>3.72337962962963E-2</v>
      </c>
      <c r="I3207" s="4">
        <v>4.403935185185185E-2</v>
      </c>
      <c r="J3207" s="4">
        <v>3.7268518518518519E-3</v>
      </c>
      <c r="K3207" s="4">
        <v>1.8680555555555554E-2</v>
      </c>
      <c r="L3207" t="s">
        <v>6046</v>
      </c>
      <c r="M3207" t="s">
        <v>5107</v>
      </c>
      <c r="N3207" s="4">
        <v>1.8553240740740742E-2</v>
      </c>
      <c r="O3207" s="9">
        <v>1.8553240740740742E-2</v>
      </c>
      <c r="P3207">
        <v>11</v>
      </c>
      <c r="Q3207">
        <v>6.8153655514250301E-3</v>
      </c>
      <c r="R3207" t="s">
        <v>23</v>
      </c>
      <c r="S3207">
        <v>53</v>
      </c>
      <c r="T3207" t="s">
        <v>9188</v>
      </c>
      <c r="U3207" t="s">
        <v>4576</v>
      </c>
      <c r="V3207" t="s">
        <v>105</v>
      </c>
      <c r="W3207" t="s">
        <v>4579</v>
      </c>
      <c r="X3207" t="s">
        <v>9198</v>
      </c>
      <c r="Y3207" t="s">
        <v>9166</v>
      </c>
      <c r="Z3207" t="s">
        <v>47</v>
      </c>
      <c r="AA3207" t="s">
        <v>178</v>
      </c>
    </row>
    <row r="3208" spans="1:27" x14ac:dyDescent="0.25">
      <c r="A3208">
        <v>2707</v>
      </c>
      <c r="B3208">
        <v>3207</v>
      </c>
      <c r="C3208" t="s">
        <v>3725</v>
      </c>
      <c r="D3208" t="s">
        <v>15</v>
      </c>
      <c r="F3208" t="s">
        <v>82</v>
      </c>
      <c r="G3208" s="4" t="s">
        <v>151</v>
      </c>
      <c r="H3208" s="4">
        <v>3.7245370370370373E-2</v>
      </c>
      <c r="I3208" s="4">
        <v>4.0844907407407406E-2</v>
      </c>
      <c r="J3208" s="4">
        <v>3.7268518518518519E-3</v>
      </c>
      <c r="K3208" s="4">
        <v>1.90625E-2</v>
      </c>
      <c r="L3208" t="s">
        <v>5358</v>
      </c>
      <c r="M3208" t="s">
        <v>5359</v>
      </c>
      <c r="N3208" s="4">
        <v>1.818287037037037E-2</v>
      </c>
      <c r="O3208" s="9">
        <v>1.818287037037037E-2</v>
      </c>
      <c r="P3208">
        <v>76</v>
      </c>
      <c r="Q3208">
        <v>4.6144505160898602E-2</v>
      </c>
      <c r="R3208" t="s">
        <v>19</v>
      </c>
      <c r="S3208">
        <v>53</v>
      </c>
      <c r="T3208" t="s">
        <v>9189</v>
      </c>
      <c r="U3208" t="s">
        <v>4579</v>
      </c>
      <c r="V3208" t="s">
        <v>75</v>
      </c>
      <c r="W3208" t="s">
        <v>4579</v>
      </c>
      <c r="X3208" t="s">
        <v>9198</v>
      </c>
      <c r="Y3208" t="s">
        <v>9166</v>
      </c>
      <c r="Z3208" t="s">
        <v>47</v>
      </c>
      <c r="AA3208" t="s">
        <v>96</v>
      </c>
    </row>
    <row r="3209" spans="1:27" x14ac:dyDescent="0.25">
      <c r="A3209">
        <v>4572</v>
      </c>
      <c r="B3209">
        <v>3208</v>
      </c>
      <c r="C3209" t="s">
        <v>9111</v>
      </c>
      <c r="D3209" t="s">
        <v>15</v>
      </c>
      <c r="E3209" t="s">
        <v>3726</v>
      </c>
      <c r="F3209" t="s">
        <v>82</v>
      </c>
      <c r="G3209" s="4" t="s">
        <v>186</v>
      </c>
      <c r="H3209" s="4">
        <v>3.7245370370370373E-2</v>
      </c>
      <c r="I3209" s="4">
        <v>4.0983796296296296E-2</v>
      </c>
      <c r="J3209" s="4">
        <v>3.7268518518518519E-3</v>
      </c>
      <c r="K3209" s="4">
        <v>1.8391203703703705E-2</v>
      </c>
      <c r="L3209" t="s">
        <v>5358</v>
      </c>
      <c r="M3209" t="s">
        <v>4694</v>
      </c>
      <c r="N3209" s="4">
        <v>1.8854166666666668E-2</v>
      </c>
      <c r="O3209" s="9">
        <v>1.8854166666666668E-2</v>
      </c>
      <c r="P3209">
        <v>-40</v>
      </c>
      <c r="Q3209">
        <v>-2.51730648206419E-2</v>
      </c>
      <c r="R3209" t="s">
        <v>43</v>
      </c>
      <c r="S3209">
        <v>53</v>
      </c>
      <c r="T3209" t="s">
        <v>9189</v>
      </c>
      <c r="U3209" t="s">
        <v>4576</v>
      </c>
      <c r="V3209" t="s">
        <v>105</v>
      </c>
      <c r="W3209" t="s">
        <v>4579</v>
      </c>
      <c r="X3209" t="s">
        <v>9198</v>
      </c>
      <c r="Y3209" t="s">
        <v>9166</v>
      </c>
      <c r="Z3209" t="s">
        <v>47</v>
      </c>
      <c r="AA3209" t="s">
        <v>101</v>
      </c>
    </row>
    <row r="3210" spans="1:27" x14ac:dyDescent="0.25">
      <c r="A3210">
        <v>3703</v>
      </c>
      <c r="B3210">
        <v>3209</v>
      </c>
      <c r="C3210" t="s">
        <v>3727</v>
      </c>
      <c r="D3210" t="s">
        <v>15</v>
      </c>
      <c r="F3210" t="s">
        <v>3728</v>
      </c>
      <c r="G3210" s="4" t="s">
        <v>135</v>
      </c>
      <c r="H3210" s="4">
        <v>3.7245370370370373E-2</v>
      </c>
      <c r="I3210" s="4">
        <v>4.386574074074074E-2</v>
      </c>
      <c r="J3210" s="4">
        <v>3.7268518518518519E-3</v>
      </c>
      <c r="K3210" s="4">
        <v>1.8738425925925926E-2</v>
      </c>
      <c r="L3210" t="s">
        <v>5358</v>
      </c>
      <c r="M3210" t="s">
        <v>5592</v>
      </c>
      <c r="N3210" s="4">
        <v>1.8506944444444444E-2</v>
      </c>
      <c r="O3210" s="9">
        <v>1.8506944444444444E-2</v>
      </c>
      <c r="P3210">
        <v>20</v>
      </c>
      <c r="Q3210">
        <v>1.23533045089561E-2</v>
      </c>
      <c r="R3210" t="s">
        <v>23</v>
      </c>
      <c r="S3210">
        <v>53</v>
      </c>
      <c r="T3210" t="s">
        <v>9188</v>
      </c>
      <c r="U3210" t="s">
        <v>4579</v>
      </c>
      <c r="V3210" t="s">
        <v>136</v>
      </c>
      <c r="W3210" t="s">
        <v>4579</v>
      </c>
      <c r="X3210" t="s">
        <v>9198</v>
      </c>
      <c r="Y3210" t="s">
        <v>9166</v>
      </c>
      <c r="Z3210" t="s">
        <v>47</v>
      </c>
      <c r="AA3210" t="s">
        <v>191</v>
      </c>
    </row>
    <row r="3211" spans="1:27" x14ac:dyDescent="0.25">
      <c r="A3211">
        <v>5510</v>
      </c>
      <c r="B3211">
        <v>3210</v>
      </c>
      <c r="C3211" t="s">
        <v>5221</v>
      </c>
      <c r="D3211" t="s">
        <v>15</v>
      </c>
      <c r="F3211" t="s">
        <v>82</v>
      </c>
      <c r="G3211" s="4" t="s">
        <v>1011</v>
      </c>
      <c r="H3211" s="4">
        <v>3.7256944444444447E-2</v>
      </c>
      <c r="I3211" s="4">
        <v>4.1736111111111113E-2</v>
      </c>
      <c r="J3211" s="4">
        <v>3.7268518518518519E-3</v>
      </c>
      <c r="K3211" s="4">
        <v>1.8622685185185187E-2</v>
      </c>
      <c r="L3211" t="s">
        <v>5222</v>
      </c>
      <c r="M3211" t="s">
        <v>4892</v>
      </c>
      <c r="N3211" s="4">
        <v>1.863425925925926E-2</v>
      </c>
      <c r="O3211" s="9">
        <v>1.863425925925926E-2</v>
      </c>
      <c r="P3211">
        <v>-1</v>
      </c>
      <c r="Q3211">
        <v>-6.2150403977625796E-4</v>
      </c>
      <c r="R3211" t="s">
        <v>23</v>
      </c>
      <c r="S3211">
        <v>53</v>
      </c>
      <c r="T3211" t="s">
        <v>9189</v>
      </c>
      <c r="U3211" t="s">
        <v>4579</v>
      </c>
      <c r="V3211" t="s">
        <v>136</v>
      </c>
      <c r="W3211" t="s">
        <v>4579</v>
      </c>
      <c r="X3211" t="s">
        <v>9198</v>
      </c>
      <c r="Y3211" t="s">
        <v>9166</v>
      </c>
      <c r="Z3211" t="s">
        <v>47</v>
      </c>
      <c r="AA3211" t="s">
        <v>161</v>
      </c>
    </row>
    <row r="3212" spans="1:27" x14ac:dyDescent="0.25">
      <c r="A3212">
        <v>1317</v>
      </c>
      <c r="B3212">
        <v>3211</v>
      </c>
      <c r="C3212" t="s">
        <v>3729</v>
      </c>
      <c r="D3212" t="s">
        <v>15</v>
      </c>
      <c r="F3212" t="s">
        <v>82</v>
      </c>
      <c r="G3212" s="4" t="s">
        <v>151</v>
      </c>
      <c r="H3212" s="4">
        <v>3.7256944444444447E-2</v>
      </c>
      <c r="I3212" s="4">
        <v>4.3715277777777777E-2</v>
      </c>
      <c r="J3212" s="4">
        <v>3.7268518518518519E-3</v>
      </c>
      <c r="K3212" s="4">
        <v>1.9212962962962963E-2</v>
      </c>
      <c r="L3212" t="s">
        <v>5222</v>
      </c>
      <c r="M3212" t="s">
        <v>5360</v>
      </c>
      <c r="N3212" s="4">
        <v>1.804398148148148E-2</v>
      </c>
      <c r="O3212" s="9">
        <v>1.804398148148148E-2</v>
      </c>
      <c r="P3212">
        <v>101</v>
      </c>
      <c r="Q3212">
        <v>6.0843373493975901E-2</v>
      </c>
      <c r="R3212" t="s">
        <v>19</v>
      </c>
      <c r="S3212">
        <v>53</v>
      </c>
      <c r="T3212" t="s">
        <v>9189</v>
      </c>
      <c r="U3212" t="s">
        <v>4579</v>
      </c>
      <c r="V3212" t="s">
        <v>75</v>
      </c>
      <c r="W3212" t="s">
        <v>4579</v>
      </c>
      <c r="X3212" t="s">
        <v>9198</v>
      </c>
      <c r="Y3212" t="s">
        <v>9166</v>
      </c>
      <c r="Z3212" t="s">
        <v>47</v>
      </c>
      <c r="AA3212" t="s">
        <v>136</v>
      </c>
    </row>
    <row r="3213" spans="1:27" x14ac:dyDescent="0.25">
      <c r="A3213">
        <v>2969</v>
      </c>
      <c r="B3213">
        <v>3212</v>
      </c>
      <c r="C3213" t="s">
        <v>6878</v>
      </c>
      <c r="D3213" t="s">
        <v>15</v>
      </c>
      <c r="F3213" t="s">
        <v>3730</v>
      </c>
      <c r="G3213" s="4" t="s">
        <v>135</v>
      </c>
      <c r="H3213" s="4">
        <v>3.7256944444444447E-2</v>
      </c>
      <c r="I3213" s="4">
        <v>4.3877314814814813E-2</v>
      </c>
      <c r="J3213" s="4">
        <v>3.7268518518518519E-3</v>
      </c>
      <c r="K3213" s="4">
        <v>1.8749999999999999E-2</v>
      </c>
      <c r="L3213" t="s">
        <v>5222</v>
      </c>
      <c r="M3213" t="s">
        <v>5095</v>
      </c>
      <c r="N3213" s="4">
        <v>1.8506944444444444E-2</v>
      </c>
      <c r="O3213" s="9">
        <v>1.8506944444444444E-2</v>
      </c>
      <c r="P3213">
        <v>21</v>
      </c>
      <c r="Q3213">
        <v>1.2962962962963001E-2</v>
      </c>
      <c r="R3213" t="s">
        <v>23</v>
      </c>
      <c r="S3213">
        <v>53</v>
      </c>
      <c r="T3213" t="s">
        <v>9188</v>
      </c>
      <c r="U3213" t="s">
        <v>4579</v>
      </c>
      <c r="V3213" t="s">
        <v>136</v>
      </c>
      <c r="W3213" t="s">
        <v>4579</v>
      </c>
      <c r="X3213" t="s">
        <v>9198</v>
      </c>
      <c r="Y3213" t="s">
        <v>9166</v>
      </c>
      <c r="Z3213" t="s">
        <v>47</v>
      </c>
      <c r="AA3213" t="s">
        <v>9171</v>
      </c>
    </row>
    <row r="3214" spans="1:27" x14ac:dyDescent="0.25">
      <c r="A3214">
        <v>2983</v>
      </c>
      <c r="B3214">
        <v>3213</v>
      </c>
      <c r="C3214" t="s">
        <v>3731</v>
      </c>
      <c r="D3214" t="s">
        <v>15</v>
      </c>
      <c r="F3214" t="s">
        <v>1455</v>
      </c>
      <c r="G3214" s="4" t="s">
        <v>186</v>
      </c>
      <c r="H3214" s="4">
        <v>3.726851851851852E-2</v>
      </c>
      <c r="I3214" s="4">
        <v>4.0868055555555553E-2</v>
      </c>
      <c r="J3214" s="4">
        <v>3.7268518518518519E-3</v>
      </c>
      <c r="K3214" s="4">
        <v>1.7951388888888888E-2</v>
      </c>
      <c r="L3214" t="s">
        <v>5581</v>
      </c>
      <c r="M3214" t="s">
        <v>5330</v>
      </c>
      <c r="N3214" s="4">
        <v>1.9317129629629629E-2</v>
      </c>
      <c r="O3214" s="9">
        <v>1.9317129629629629E-2</v>
      </c>
      <c r="P3214">
        <v>-118</v>
      </c>
      <c r="Q3214">
        <v>-7.6079948420373994E-2</v>
      </c>
      <c r="R3214" t="s">
        <v>43</v>
      </c>
      <c r="S3214">
        <v>53</v>
      </c>
      <c r="T3214" t="s">
        <v>9189</v>
      </c>
      <c r="U3214" t="s">
        <v>4579</v>
      </c>
      <c r="V3214" t="s">
        <v>105</v>
      </c>
      <c r="W3214" t="s">
        <v>4579</v>
      </c>
      <c r="X3214" t="s">
        <v>9198</v>
      </c>
      <c r="Y3214" t="s">
        <v>9166</v>
      </c>
      <c r="Z3214" t="s">
        <v>47</v>
      </c>
      <c r="AA3214" t="s">
        <v>168</v>
      </c>
    </row>
    <row r="3215" spans="1:27" x14ac:dyDescent="0.25">
      <c r="A3215">
        <v>5420</v>
      </c>
      <c r="B3215">
        <v>3214</v>
      </c>
      <c r="C3215" t="s">
        <v>5580</v>
      </c>
      <c r="D3215" t="s">
        <v>15</v>
      </c>
      <c r="F3215" t="s">
        <v>82</v>
      </c>
      <c r="G3215" s="4" t="s">
        <v>186</v>
      </c>
      <c r="H3215" s="4">
        <v>3.726851851851852E-2</v>
      </c>
      <c r="I3215" s="4">
        <v>4.1400462962962965E-2</v>
      </c>
      <c r="J3215" s="4">
        <v>3.7268518518518519E-3</v>
      </c>
      <c r="K3215" s="4">
        <v>1.8541666666666668E-2</v>
      </c>
      <c r="L3215" t="s">
        <v>5581</v>
      </c>
      <c r="M3215" t="s">
        <v>5582</v>
      </c>
      <c r="N3215" s="4">
        <v>1.8726851851851852E-2</v>
      </c>
      <c r="O3215" s="9">
        <v>1.8726851851851852E-2</v>
      </c>
      <c r="P3215">
        <v>-16</v>
      </c>
      <c r="Q3215">
        <v>-9.9875156054931406E-3</v>
      </c>
      <c r="R3215" t="s">
        <v>23</v>
      </c>
      <c r="S3215">
        <v>53</v>
      </c>
      <c r="T3215" t="s">
        <v>9189</v>
      </c>
      <c r="U3215" t="s">
        <v>4579</v>
      </c>
      <c r="V3215" t="s">
        <v>105</v>
      </c>
      <c r="W3215" t="s">
        <v>4579</v>
      </c>
      <c r="X3215" t="s">
        <v>9198</v>
      </c>
      <c r="Y3215" t="s">
        <v>9166</v>
      </c>
      <c r="Z3215" t="s">
        <v>47</v>
      </c>
      <c r="AA3215" t="s">
        <v>141</v>
      </c>
    </row>
    <row r="3216" spans="1:27" x14ac:dyDescent="0.25">
      <c r="A3216">
        <v>1319</v>
      </c>
      <c r="B3216">
        <v>3215</v>
      </c>
      <c r="C3216" t="s">
        <v>3732</v>
      </c>
      <c r="D3216" t="s">
        <v>15</v>
      </c>
      <c r="F3216" t="s">
        <v>64</v>
      </c>
      <c r="G3216" s="4" t="s">
        <v>1011</v>
      </c>
      <c r="H3216" s="4">
        <v>3.726851851851852E-2</v>
      </c>
      <c r="I3216" s="4">
        <v>4.4363425925925924E-2</v>
      </c>
      <c r="J3216" s="4">
        <v>3.7268518518518519E-3</v>
      </c>
      <c r="K3216" s="4">
        <v>1.8368055555555554E-2</v>
      </c>
      <c r="L3216" t="s">
        <v>5581</v>
      </c>
      <c r="M3216" t="s">
        <v>4690</v>
      </c>
      <c r="N3216" s="4">
        <v>1.8900462962962963E-2</v>
      </c>
      <c r="O3216" s="9">
        <v>1.8900462962962963E-2</v>
      </c>
      <c r="P3216">
        <v>-46</v>
      </c>
      <c r="Q3216">
        <v>-2.8985507246376802E-2</v>
      </c>
      <c r="R3216" t="s">
        <v>43</v>
      </c>
      <c r="S3216">
        <v>53</v>
      </c>
      <c r="T3216" t="s">
        <v>9189</v>
      </c>
      <c r="U3216" t="s">
        <v>4579</v>
      </c>
      <c r="V3216" t="s">
        <v>136</v>
      </c>
      <c r="W3216" t="s">
        <v>4579</v>
      </c>
      <c r="X3216" t="s">
        <v>9198</v>
      </c>
      <c r="Y3216" t="s">
        <v>9166</v>
      </c>
      <c r="Z3216" t="s">
        <v>47</v>
      </c>
      <c r="AA3216" t="s">
        <v>96</v>
      </c>
    </row>
    <row r="3217" spans="1:27" x14ac:dyDescent="0.25">
      <c r="A3217">
        <v>1887</v>
      </c>
      <c r="B3217">
        <v>3216</v>
      </c>
      <c r="C3217" t="s">
        <v>6879</v>
      </c>
      <c r="D3217" t="s">
        <v>15</v>
      </c>
      <c r="F3217" t="s">
        <v>1818</v>
      </c>
      <c r="G3217" s="4" t="s">
        <v>135</v>
      </c>
      <c r="H3217" s="4">
        <v>3.726851851851852E-2</v>
      </c>
      <c r="I3217" s="4">
        <v>4.1041666666666664E-2</v>
      </c>
      <c r="J3217" s="4">
        <v>3.7268518518518519E-3</v>
      </c>
      <c r="K3217" s="4">
        <v>1.9861111111111111E-2</v>
      </c>
      <c r="L3217" t="s">
        <v>5581</v>
      </c>
      <c r="M3217" t="s">
        <v>6764</v>
      </c>
      <c r="N3217" s="4">
        <v>1.7407407407407406E-2</v>
      </c>
      <c r="O3217" s="9">
        <v>1.7407407407407406E-2</v>
      </c>
      <c r="P3217">
        <v>212</v>
      </c>
      <c r="Q3217">
        <v>0.12354312354312399</v>
      </c>
      <c r="R3217" t="s">
        <v>19</v>
      </c>
      <c r="S3217">
        <v>53</v>
      </c>
      <c r="T3217" t="s">
        <v>9188</v>
      </c>
      <c r="U3217" t="s">
        <v>4579</v>
      </c>
      <c r="V3217" t="s">
        <v>136</v>
      </c>
      <c r="W3217" t="s">
        <v>4579</v>
      </c>
      <c r="X3217" t="s">
        <v>9198</v>
      </c>
      <c r="Y3217" t="s">
        <v>9166</v>
      </c>
      <c r="Z3217" t="s">
        <v>47</v>
      </c>
      <c r="AA3217" t="s">
        <v>122</v>
      </c>
    </row>
    <row r="3218" spans="1:27" x14ac:dyDescent="0.25">
      <c r="A3218">
        <v>431</v>
      </c>
      <c r="B3218">
        <v>3217</v>
      </c>
      <c r="C3218" t="s">
        <v>3733</v>
      </c>
      <c r="D3218" t="s">
        <v>15</v>
      </c>
      <c r="E3218" t="s">
        <v>1242</v>
      </c>
      <c r="F3218" t="s">
        <v>1498</v>
      </c>
      <c r="G3218" s="4" t="s">
        <v>18</v>
      </c>
      <c r="H3218" s="4">
        <v>3.7280092592592594E-2</v>
      </c>
      <c r="I3218" s="4">
        <v>4.1087962962962965E-2</v>
      </c>
      <c r="J3218" s="4">
        <v>3.7268518518518519E-3</v>
      </c>
      <c r="K3218" s="4">
        <v>1.8159722222222223E-2</v>
      </c>
      <c r="L3218" t="s">
        <v>8550</v>
      </c>
      <c r="M3218" t="s">
        <v>5572</v>
      </c>
      <c r="N3218" s="4">
        <v>1.9120370370370371E-2</v>
      </c>
      <c r="O3218" s="9">
        <v>1.9120370370370371E-2</v>
      </c>
      <c r="P3218">
        <v>-83</v>
      </c>
      <c r="Q3218">
        <v>-5.2899936265136997E-2</v>
      </c>
      <c r="R3218" t="s">
        <v>43</v>
      </c>
      <c r="S3218">
        <v>53</v>
      </c>
      <c r="T3218" t="s">
        <v>9188</v>
      </c>
      <c r="U3218" t="s">
        <v>4576</v>
      </c>
      <c r="V3218" t="s">
        <v>105</v>
      </c>
      <c r="W3218" t="s">
        <v>4579</v>
      </c>
      <c r="X3218" t="s">
        <v>9198</v>
      </c>
      <c r="Y3218" t="s">
        <v>9166</v>
      </c>
      <c r="Z3218" t="s">
        <v>47</v>
      </c>
      <c r="AA3218" t="s">
        <v>9178</v>
      </c>
    </row>
    <row r="3219" spans="1:27" x14ac:dyDescent="0.25">
      <c r="A3219">
        <v>983</v>
      </c>
      <c r="B3219">
        <v>3218</v>
      </c>
      <c r="C3219" t="s">
        <v>6755</v>
      </c>
      <c r="D3219" t="s">
        <v>15</v>
      </c>
      <c r="F3219" t="s">
        <v>243</v>
      </c>
      <c r="G3219" s="4" t="s">
        <v>135</v>
      </c>
      <c r="H3219" s="4">
        <v>3.7291666666666667E-2</v>
      </c>
      <c r="I3219" s="4">
        <v>4.175925925925926E-2</v>
      </c>
      <c r="J3219" s="4">
        <v>3.7268518518518519E-3</v>
      </c>
      <c r="K3219" s="4">
        <v>1.8078703703703704E-2</v>
      </c>
      <c r="L3219" t="s">
        <v>5091</v>
      </c>
      <c r="M3219" t="s">
        <v>4897</v>
      </c>
      <c r="N3219" s="4">
        <v>1.9212962962962963E-2</v>
      </c>
      <c r="O3219" s="9">
        <v>1.9212962962962963E-2</v>
      </c>
      <c r="P3219">
        <v>-98</v>
      </c>
      <c r="Q3219">
        <v>-6.2740076824583907E-2</v>
      </c>
      <c r="R3219" t="s">
        <v>43</v>
      </c>
      <c r="S3219">
        <v>53</v>
      </c>
      <c r="T3219" t="s">
        <v>9188</v>
      </c>
      <c r="U3219" t="s">
        <v>4579</v>
      </c>
      <c r="V3219" t="s">
        <v>136</v>
      </c>
      <c r="W3219" t="s">
        <v>4579</v>
      </c>
      <c r="X3219" t="s">
        <v>9198</v>
      </c>
      <c r="Y3219" t="s">
        <v>9166</v>
      </c>
      <c r="Z3219" t="s">
        <v>47</v>
      </c>
      <c r="AA3219" t="s">
        <v>9175</v>
      </c>
    </row>
    <row r="3220" spans="1:27" x14ac:dyDescent="0.25">
      <c r="A3220">
        <v>3778</v>
      </c>
      <c r="B3220">
        <v>3219</v>
      </c>
      <c r="C3220" t="s">
        <v>3734</v>
      </c>
      <c r="D3220" t="s">
        <v>15</v>
      </c>
      <c r="E3220" t="s">
        <v>2607</v>
      </c>
      <c r="F3220" t="s">
        <v>82</v>
      </c>
      <c r="G3220" s="4" t="s">
        <v>30</v>
      </c>
      <c r="H3220" s="4">
        <v>3.7291666666666667E-2</v>
      </c>
      <c r="I3220" s="4">
        <v>4.417824074074074E-2</v>
      </c>
      <c r="J3220" s="4">
        <v>3.7268518518518519E-3</v>
      </c>
      <c r="K3220" s="4">
        <v>1.9247685185185184E-2</v>
      </c>
      <c r="L3220" t="s">
        <v>5091</v>
      </c>
      <c r="M3220" t="s">
        <v>5621</v>
      </c>
      <c r="N3220" s="4">
        <v>1.804398148148148E-2</v>
      </c>
      <c r="O3220" s="9">
        <v>1.804398148148148E-2</v>
      </c>
      <c r="P3220">
        <v>104</v>
      </c>
      <c r="Q3220">
        <v>6.2537582681900197E-2</v>
      </c>
      <c r="R3220" t="s">
        <v>19</v>
      </c>
      <c r="S3220">
        <v>53</v>
      </c>
      <c r="T3220" t="s">
        <v>9188</v>
      </c>
      <c r="U3220" t="s">
        <v>4576</v>
      </c>
      <c r="V3220" t="s">
        <v>75</v>
      </c>
      <c r="W3220" t="s">
        <v>4579</v>
      </c>
      <c r="X3220" t="s">
        <v>9198</v>
      </c>
      <c r="Y3220" t="s">
        <v>9166</v>
      </c>
      <c r="Z3220" t="s">
        <v>47</v>
      </c>
      <c r="AA3220" t="s">
        <v>144</v>
      </c>
    </row>
    <row r="3221" spans="1:27" x14ac:dyDescent="0.25">
      <c r="A3221">
        <v>1080</v>
      </c>
      <c r="B3221">
        <v>3220</v>
      </c>
      <c r="C3221" t="s">
        <v>3735</v>
      </c>
      <c r="D3221" t="s">
        <v>15</v>
      </c>
      <c r="F3221" t="s">
        <v>82</v>
      </c>
      <c r="G3221" s="4" t="s">
        <v>135</v>
      </c>
      <c r="H3221" s="4">
        <v>3.7291666666666667E-2</v>
      </c>
      <c r="I3221" s="4">
        <v>3.8692129629629632E-2</v>
      </c>
      <c r="J3221" s="4">
        <v>3.7268518518518519E-3</v>
      </c>
      <c r="K3221" s="4">
        <v>1.9074074074074073E-2</v>
      </c>
      <c r="L3221" t="s">
        <v>5091</v>
      </c>
      <c r="M3221" t="s">
        <v>5092</v>
      </c>
      <c r="N3221" s="4">
        <v>1.8217592592592594E-2</v>
      </c>
      <c r="O3221" s="9">
        <v>1.8217592592592594E-2</v>
      </c>
      <c r="P3221">
        <v>74</v>
      </c>
      <c r="Q3221">
        <v>4.4902912621359203E-2</v>
      </c>
      <c r="R3221" t="s">
        <v>19</v>
      </c>
      <c r="S3221">
        <v>53</v>
      </c>
      <c r="T3221" t="s">
        <v>9188</v>
      </c>
      <c r="U3221" t="s">
        <v>4579</v>
      </c>
      <c r="V3221" t="s">
        <v>136</v>
      </c>
      <c r="W3221" t="s">
        <v>4579</v>
      </c>
      <c r="X3221" t="s">
        <v>9198</v>
      </c>
      <c r="Y3221" t="s">
        <v>9166</v>
      </c>
      <c r="Z3221" t="s">
        <v>47</v>
      </c>
      <c r="AA3221" t="s">
        <v>99</v>
      </c>
    </row>
    <row r="3222" spans="1:27" x14ac:dyDescent="0.25">
      <c r="A3222">
        <v>6122</v>
      </c>
      <c r="B3222">
        <v>3221</v>
      </c>
      <c r="C3222" t="s">
        <v>3736</v>
      </c>
      <c r="D3222" t="s">
        <v>15</v>
      </c>
      <c r="E3222" t="s">
        <v>2679</v>
      </c>
      <c r="F3222" t="s">
        <v>82</v>
      </c>
      <c r="G3222" s="4" t="s">
        <v>207</v>
      </c>
      <c r="H3222" s="4">
        <v>3.7314814814814815E-2</v>
      </c>
      <c r="I3222" s="4">
        <v>4.3854166666666666E-2</v>
      </c>
      <c r="J3222" s="4">
        <v>3.7268518518518519E-3</v>
      </c>
      <c r="K3222" s="4">
        <v>1.8645833333333334E-2</v>
      </c>
      <c r="L3222" t="s">
        <v>9003</v>
      </c>
      <c r="M3222" t="s">
        <v>6246</v>
      </c>
      <c r="N3222" s="4">
        <v>1.8668981481481481E-2</v>
      </c>
      <c r="O3222" s="9">
        <v>1.8668981481481481E-2</v>
      </c>
      <c r="P3222">
        <v>-2</v>
      </c>
      <c r="Q3222">
        <v>-1.2414649286157701E-3</v>
      </c>
      <c r="R3222" t="s">
        <v>23</v>
      </c>
      <c r="S3222">
        <v>53</v>
      </c>
      <c r="T3222" t="s">
        <v>9188</v>
      </c>
      <c r="U3222" t="s">
        <v>4576</v>
      </c>
      <c r="V3222" t="s">
        <v>165</v>
      </c>
      <c r="W3222" t="s">
        <v>4579</v>
      </c>
      <c r="X3222" t="s">
        <v>9198</v>
      </c>
      <c r="Y3222" t="s">
        <v>9166</v>
      </c>
      <c r="Z3222" t="s">
        <v>47</v>
      </c>
      <c r="AA3222" t="s">
        <v>168</v>
      </c>
    </row>
    <row r="3223" spans="1:27" x14ac:dyDescent="0.25">
      <c r="A3223">
        <v>2230</v>
      </c>
      <c r="B3223">
        <v>3222</v>
      </c>
      <c r="C3223" t="s">
        <v>7254</v>
      </c>
      <c r="D3223" t="s">
        <v>15</v>
      </c>
      <c r="F3223" t="s">
        <v>257</v>
      </c>
      <c r="G3223" s="4" t="s">
        <v>18</v>
      </c>
      <c r="H3223" s="4">
        <v>3.7326388888888888E-2</v>
      </c>
      <c r="I3223" s="4">
        <v>4.1655092592592591E-2</v>
      </c>
      <c r="J3223" s="4">
        <v>3.7384259259259259E-3</v>
      </c>
      <c r="K3223" s="4">
        <v>1.9328703703703702E-2</v>
      </c>
      <c r="L3223" t="s">
        <v>4710</v>
      </c>
      <c r="M3223" t="s">
        <v>4915</v>
      </c>
      <c r="N3223" s="4">
        <v>1.7997685185185186E-2</v>
      </c>
      <c r="O3223" s="9">
        <v>1.7997685185185186E-2</v>
      </c>
      <c r="P3223">
        <v>115</v>
      </c>
      <c r="Q3223">
        <v>6.8862275449101798E-2</v>
      </c>
      <c r="R3223" t="s">
        <v>19</v>
      </c>
      <c r="S3223">
        <v>53</v>
      </c>
      <c r="T3223" t="s">
        <v>9188</v>
      </c>
      <c r="U3223" t="s">
        <v>4579</v>
      </c>
      <c r="V3223" t="s">
        <v>105</v>
      </c>
      <c r="W3223" t="s">
        <v>4579</v>
      </c>
      <c r="X3223" t="s">
        <v>9198</v>
      </c>
      <c r="Y3223" t="s">
        <v>9166</v>
      </c>
      <c r="Z3223" t="s">
        <v>47</v>
      </c>
      <c r="AA3223" t="s">
        <v>165</v>
      </c>
    </row>
    <row r="3224" spans="1:27" x14ac:dyDescent="0.25">
      <c r="A3224">
        <v>4504</v>
      </c>
      <c r="B3224">
        <v>3223</v>
      </c>
      <c r="C3224" t="s">
        <v>3737</v>
      </c>
      <c r="D3224" t="s">
        <v>15</v>
      </c>
      <c r="F3224" t="s">
        <v>82</v>
      </c>
      <c r="G3224" s="4" t="s">
        <v>151</v>
      </c>
      <c r="H3224" s="4">
        <v>3.7326388888888888E-2</v>
      </c>
      <c r="I3224" s="4">
        <v>4.4201388888888887E-2</v>
      </c>
      <c r="J3224" s="4">
        <v>3.7384259259259259E-3</v>
      </c>
      <c r="K3224" s="4">
        <v>1.8958333333333334E-2</v>
      </c>
      <c r="L3224" t="s">
        <v>4710</v>
      </c>
      <c r="M3224" t="s">
        <v>5361</v>
      </c>
      <c r="N3224" s="4">
        <v>1.8368055555555554E-2</v>
      </c>
      <c r="O3224" s="9">
        <v>1.8368055555555554E-2</v>
      </c>
      <c r="P3224">
        <v>51</v>
      </c>
      <c r="Q3224">
        <v>3.1135531135531101E-2</v>
      </c>
      <c r="R3224" t="s">
        <v>19</v>
      </c>
      <c r="S3224">
        <v>53</v>
      </c>
      <c r="T3224" t="s">
        <v>9189</v>
      </c>
      <c r="U3224" t="s">
        <v>4579</v>
      </c>
      <c r="V3224" t="s">
        <v>75</v>
      </c>
      <c r="W3224" t="s">
        <v>4579</v>
      </c>
      <c r="X3224" t="s">
        <v>9198</v>
      </c>
      <c r="Y3224" t="s">
        <v>9166</v>
      </c>
      <c r="Z3224" t="s">
        <v>47</v>
      </c>
      <c r="AA3224" t="s">
        <v>69</v>
      </c>
    </row>
    <row r="3225" spans="1:27" x14ac:dyDescent="0.25">
      <c r="A3225">
        <v>3809</v>
      </c>
      <c r="B3225">
        <v>3224</v>
      </c>
      <c r="C3225" t="s">
        <v>9034</v>
      </c>
      <c r="D3225" t="s">
        <v>15</v>
      </c>
      <c r="E3225" t="s">
        <v>3738</v>
      </c>
      <c r="F3225" t="s">
        <v>82</v>
      </c>
      <c r="G3225" s="4" t="s">
        <v>30</v>
      </c>
      <c r="H3225" s="4">
        <v>3.7326388888888888E-2</v>
      </c>
      <c r="I3225" s="4">
        <v>4.1828703703703701E-2</v>
      </c>
      <c r="J3225" s="4">
        <v>3.7384259259259259E-3</v>
      </c>
      <c r="K3225" s="4">
        <v>1.8865740740740742E-2</v>
      </c>
      <c r="L3225" t="s">
        <v>4710</v>
      </c>
      <c r="M3225" t="s">
        <v>5083</v>
      </c>
      <c r="N3225" s="4">
        <v>1.846064814814815E-2</v>
      </c>
      <c r="O3225" s="9">
        <v>1.846064814814815E-2</v>
      </c>
      <c r="P3225">
        <v>35</v>
      </c>
      <c r="Q3225">
        <v>2.14723926380368E-2</v>
      </c>
      <c r="R3225" t="s">
        <v>19</v>
      </c>
      <c r="S3225">
        <v>53</v>
      </c>
      <c r="T3225" t="s">
        <v>9188</v>
      </c>
      <c r="U3225" t="s">
        <v>4576</v>
      </c>
      <c r="V3225" t="s">
        <v>75</v>
      </c>
      <c r="W3225" t="s">
        <v>4579</v>
      </c>
      <c r="X3225" t="s">
        <v>9198</v>
      </c>
      <c r="Y3225" t="s">
        <v>9166</v>
      </c>
      <c r="Z3225" t="s">
        <v>47</v>
      </c>
      <c r="AA3225" t="s">
        <v>40</v>
      </c>
    </row>
    <row r="3226" spans="1:27" x14ac:dyDescent="0.25">
      <c r="A3226">
        <v>1590</v>
      </c>
      <c r="B3226">
        <v>3225</v>
      </c>
      <c r="C3226" t="s">
        <v>3739</v>
      </c>
      <c r="D3226" t="s">
        <v>15</v>
      </c>
      <c r="F3226" t="s">
        <v>82</v>
      </c>
      <c r="G3226" s="4" t="s">
        <v>18</v>
      </c>
      <c r="H3226" s="4">
        <v>3.7326388888888888E-2</v>
      </c>
      <c r="I3226" s="4">
        <v>4.3831018518518519E-2</v>
      </c>
      <c r="J3226" s="4">
        <v>3.7384259259259259E-3</v>
      </c>
      <c r="K3226" s="4">
        <v>1.8969907407407408E-2</v>
      </c>
      <c r="L3226" t="s">
        <v>4710</v>
      </c>
      <c r="M3226" t="s">
        <v>4711</v>
      </c>
      <c r="N3226" s="4">
        <v>1.8356481481481481E-2</v>
      </c>
      <c r="O3226" s="9">
        <v>1.8356481481481481E-2</v>
      </c>
      <c r="P3226">
        <v>53</v>
      </c>
      <c r="Q3226">
        <v>3.23367907260525E-2</v>
      </c>
      <c r="R3226" t="s">
        <v>19</v>
      </c>
      <c r="S3226">
        <v>53</v>
      </c>
      <c r="T3226" t="s">
        <v>9188</v>
      </c>
      <c r="U3226" t="s">
        <v>4579</v>
      </c>
      <c r="V3226" t="s">
        <v>105</v>
      </c>
      <c r="W3226" t="s">
        <v>4579</v>
      </c>
      <c r="X3226" t="s">
        <v>9198</v>
      </c>
      <c r="Y3226" t="s">
        <v>9166</v>
      </c>
      <c r="Z3226" t="s">
        <v>47</v>
      </c>
      <c r="AA3226" t="s">
        <v>71</v>
      </c>
    </row>
    <row r="3227" spans="1:27" x14ac:dyDescent="0.25">
      <c r="A3227">
        <v>1957</v>
      </c>
      <c r="B3227">
        <v>3226</v>
      </c>
      <c r="C3227" t="s">
        <v>8954</v>
      </c>
      <c r="D3227" t="s">
        <v>15</v>
      </c>
      <c r="E3227" t="s">
        <v>263</v>
      </c>
      <c r="F3227" t="s">
        <v>82</v>
      </c>
      <c r="G3227" s="4" t="s">
        <v>135</v>
      </c>
      <c r="H3227" s="4">
        <v>3.7337962962962962E-2</v>
      </c>
      <c r="I3227" s="4">
        <v>4.1666666666666664E-2</v>
      </c>
      <c r="J3227" s="4">
        <v>3.7384259259259259E-3</v>
      </c>
      <c r="K3227" s="4">
        <v>1.8472222222222223E-2</v>
      </c>
      <c r="L3227" t="s">
        <v>5094</v>
      </c>
      <c r="M3227" t="s">
        <v>4894</v>
      </c>
      <c r="N3227" s="4">
        <v>1.8865740740740742E-2</v>
      </c>
      <c r="O3227" s="9">
        <v>1.8865740740740742E-2</v>
      </c>
      <c r="P3227">
        <v>-34</v>
      </c>
      <c r="Q3227">
        <v>-2.13032581453634E-2</v>
      </c>
      <c r="R3227" t="s">
        <v>43</v>
      </c>
      <c r="S3227">
        <v>53</v>
      </c>
      <c r="T3227" t="s">
        <v>9188</v>
      </c>
      <c r="U3227" t="s">
        <v>4576</v>
      </c>
      <c r="V3227" t="s">
        <v>136</v>
      </c>
      <c r="W3227" t="s">
        <v>4579</v>
      </c>
      <c r="X3227" t="s">
        <v>9198</v>
      </c>
      <c r="Y3227" t="s">
        <v>9166</v>
      </c>
      <c r="Z3227" t="s">
        <v>47</v>
      </c>
      <c r="AA3227" t="s">
        <v>122</v>
      </c>
    </row>
    <row r="3228" spans="1:27" x14ac:dyDescent="0.25">
      <c r="A3228">
        <v>5017</v>
      </c>
      <c r="B3228">
        <v>3227</v>
      </c>
      <c r="C3228" t="s">
        <v>3740</v>
      </c>
      <c r="D3228" t="s">
        <v>15</v>
      </c>
      <c r="F3228" t="s">
        <v>573</v>
      </c>
      <c r="G3228" s="4" t="s">
        <v>30</v>
      </c>
      <c r="H3228" s="4">
        <v>3.7337962962962962E-2</v>
      </c>
      <c r="I3228" s="4">
        <v>4.189814814814815E-2</v>
      </c>
      <c r="J3228" s="4">
        <v>3.7384259259259259E-3</v>
      </c>
      <c r="K3228" s="4">
        <v>1.8773148148148146E-2</v>
      </c>
      <c r="L3228" t="s">
        <v>5094</v>
      </c>
      <c r="M3228" t="s">
        <v>5347</v>
      </c>
      <c r="N3228" s="4">
        <v>1.8564814814814815E-2</v>
      </c>
      <c r="O3228" s="9">
        <v>1.8564814814814815E-2</v>
      </c>
      <c r="P3228">
        <v>18</v>
      </c>
      <c r="Q3228">
        <v>1.1097410604192399E-2</v>
      </c>
      <c r="R3228" t="s">
        <v>23</v>
      </c>
      <c r="S3228">
        <v>53</v>
      </c>
      <c r="T3228" t="s">
        <v>9188</v>
      </c>
      <c r="U3228" t="s">
        <v>4579</v>
      </c>
      <c r="V3228" t="s">
        <v>75</v>
      </c>
      <c r="W3228" t="s">
        <v>4579</v>
      </c>
      <c r="X3228" t="s">
        <v>9198</v>
      </c>
      <c r="Y3228" t="s">
        <v>9166</v>
      </c>
      <c r="Z3228" t="s">
        <v>47</v>
      </c>
      <c r="AA3228" t="s">
        <v>9175</v>
      </c>
    </row>
    <row r="3229" spans="1:27" x14ac:dyDescent="0.25">
      <c r="A3229">
        <v>3043</v>
      </c>
      <c r="B3229">
        <v>3228</v>
      </c>
      <c r="C3229" t="s">
        <v>5093</v>
      </c>
      <c r="D3229" t="s">
        <v>15</v>
      </c>
      <c r="F3229" t="s">
        <v>82</v>
      </c>
      <c r="G3229" s="4" t="s">
        <v>135</v>
      </c>
      <c r="H3229" s="4">
        <v>3.7337962962962962E-2</v>
      </c>
      <c r="I3229" s="4">
        <v>4.0937500000000002E-2</v>
      </c>
      <c r="J3229" s="4">
        <v>3.7384259259259259E-3</v>
      </c>
      <c r="K3229" s="4">
        <v>1.8749999999999999E-2</v>
      </c>
      <c r="L3229" t="s">
        <v>5094</v>
      </c>
      <c r="M3229" t="s">
        <v>5095</v>
      </c>
      <c r="N3229" s="4">
        <v>1.8587962962962962E-2</v>
      </c>
      <c r="O3229" s="9">
        <v>1.8587962962962962E-2</v>
      </c>
      <c r="P3229">
        <v>14</v>
      </c>
      <c r="Q3229">
        <v>8.6419753086419797E-3</v>
      </c>
      <c r="R3229" t="s">
        <v>23</v>
      </c>
      <c r="S3229">
        <v>53</v>
      </c>
      <c r="T3229" t="s">
        <v>9188</v>
      </c>
      <c r="U3229" t="s">
        <v>4579</v>
      </c>
      <c r="V3229" t="s">
        <v>136</v>
      </c>
      <c r="W3229" t="s">
        <v>4579</v>
      </c>
      <c r="X3229" t="s">
        <v>9198</v>
      </c>
      <c r="Y3229" t="s">
        <v>9166</v>
      </c>
      <c r="Z3229" t="s">
        <v>47</v>
      </c>
      <c r="AA3229" t="s">
        <v>9171</v>
      </c>
    </row>
    <row r="3230" spans="1:27" x14ac:dyDescent="0.25">
      <c r="A3230">
        <v>5537</v>
      </c>
      <c r="B3230">
        <v>3229</v>
      </c>
      <c r="C3230" t="s">
        <v>3741</v>
      </c>
      <c r="D3230" t="s">
        <v>15</v>
      </c>
      <c r="E3230" t="s">
        <v>2235</v>
      </c>
      <c r="F3230" t="s">
        <v>1919</v>
      </c>
      <c r="G3230" s="4" t="s">
        <v>1011</v>
      </c>
      <c r="H3230" s="4">
        <v>3.7337962962962962E-2</v>
      </c>
      <c r="I3230" s="4">
        <v>4.1840277777777775E-2</v>
      </c>
      <c r="J3230" s="4">
        <v>3.7384259259259259E-3</v>
      </c>
      <c r="K3230" s="4">
        <v>1.90625E-2</v>
      </c>
      <c r="L3230" t="s">
        <v>5094</v>
      </c>
      <c r="M3230" t="s">
        <v>5359</v>
      </c>
      <c r="N3230" s="4">
        <v>1.8275462962962962E-2</v>
      </c>
      <c r="O3230" s="9">
        <v>1.8275462962962962E-2</v>
      </c>
      <c r="P3230">
        <v>68</v>
      </c>
      <c r="Q3230">
        <v>4.1287188828172401E-2</v>
      </c>
      <c r="R3230" t="s">
        <v>19</v>
      </c>
      <c r="S3230">
        <v>53</v>
      </c>
      <c r="T3230" t="s">
        <v>9189</v>
      </c>
      <c r="U3230" t="s">
        <v>4576</v>
      </c>
      <c r="V3230" t="s">
        <v>136</v>
      </c>
      <c r="W3230" t="s">
        <v>4579</v>
      </c>
      <c r="X3230" t="s">
        <v>9198</v>
      </c>
      <c r="Y3230" t="s">
        <v>9166</v>
      </c>
      <c r="Z3230" t="s">
        <v>47</v>
      </c>
      <c r="AA3230" t="s">
        <v>96</v>
      </c>
    </row>
    <row r="3231" spans="1:27" x14ac:dyDescent="0.25">
      <c r="A3231">
        <v>3044</v>
      </c>
      <c r="B3231">
        <v>3230</v>
      </c>
      <c r="C3231" t="s">
        <v>5362</v>
      </c>
      <c r="D3231" t="s">
        <v>15</v>
      </c>
      <c r="F3231" t="s">
        <v>82</v>
      </c>
      <c r="G3231" s="4" t="s">
        <v>1011</v>
      </c>
      <c r="H3231" s="4">
        <v>3.7349537037037035E-2</v>
      </c>
      <c r="I3231" s="4">
        <v>4.0949074074074075E-2</v>
      </c>
      <c r="J3231" s="4">
        <v>3.7384259259259259E-3</v>
      </c>
      <c r="K3231" s="4">
        <v>1.8749999999999999E-2</v>
      </c>
      <c r="L3231" t="s">
        <v>5363</v>
      </c>
      <c r="M3231" t="s">
        <v>5095</v>
      </c>
      <c r="N3231" s="4">
        <v>1.8599537037037036E-2</v>
      </c>
      <c r="O3231" s="9">
        <v>1.8599537037037036E-2</v>
      </c>
      <c r="P3231">
        <v>13</v>
      </c>
      <c r="Q3231">
        <v>8.0246913580246902E-3</v>
      </c>
      <c r="R3231" t="s">
        <v>23</v>
      </c>
      <c r="S3231">
        <v>53</v>
      </c>
      <c r="T3231" t="s">
        <v>9189</v>
      </c>
      <c r="U3231" t="s">
        <v>4579</v>
      </c>
      <c r="V3231" t="s">
        <v>136</v>
      </c>
      <c r="W3231" t="s">
        <v>4579</v>
      </c>
      <c r="X3231" t="s">
        <v>9198</v>
      </c>
      <c r="Y3231" t="s">
        <v>9166</v>
      </c>
      <c r="Z3231" t="s">
        <v>47</v>
      </c>
      <c r="AA3231" t="s">
        <v>9171</v>
      </c>
    </row>
    <row r="3232" spans="1:27" x14ac:dyDescent="0.25">
      <c r="A3232">
        <v>5250</v>
      </c>
      <c r="B3232">
        <v>3231</v>
      </c>
      <c r="C3232" t="s">
        <v>3742</v>
      </c>
      <c r="D3232" t="s">
        <v>15</v>
      </c>
      <c r="E3232" t="s">
        <v>1220</v>
      </c>
      <c r="F3232" t="s">
        <v>585</v>
      </c>
      <c r="G3232" s="4" t="s">
        <v>18</v>
      </c>
      <c r="H3232" s="4">
        <v>3.7349537037037035E-2</v>
      </c>
      <c r="I3232" s="4">
        <v>4.3993055555555556E-2</v>
      </c>
      <c r="J3232" s="4">
        <v>3.7384259259259259E-3</v>
      </c>
      <c r="K3232" s="4">
        <v>1.9027777777777779E-2</v>
      </c>
      <c r="L3232" t="s">
        <v>5363</v>
      </c>
      <c r="M3232" t="s">
        <v>5890</v>
      </c>
      <c r="N3232" s="4">
        <v>1.832175925925926E-2</v>
      </c>
      <c r="O3232" s="9">
        <v>1.832175925925926E-2</v>
      </c>
      <c r="P3232">
        <v>61</v>
      </c>
      <c r="Q3232">
        <v>3.7104622871046197E-2</v>
      </c>
      <c r="R3232" t="s">
        <v>19</v>
      </c>
      <c r="S3232">
        <v>53</v>
      </c>
      <c r="T3232" t="s">
        <v>9188</v>
      </c>
      <c r="U3232" t="s">
        <v>4576</v>
      </c>
      <c r="V3232" t="s">
        <v>105</v>
      </c>
      <c r="W3232" t="s">
        <v>4579</v>
      </c>
      <c r="X3232" t="s">
        <v>9198</v>
      </c>
      <c r="Y3232" t="s">
        <v>9166</v>
      </c>
      <c r="Z3232" t="s">
        <v>47</v>
      </c>
      <c r="AA3232" t="s">
        <v>89</v>
      </c>
    </row>
    <row r="3233" spans="1:27" x14ac:dyDescent="0.25">
      <c r="A3233">
        <v>3933</v>
      </c>
      <c r="B3233">
        <v>3232</v>
      </c>
      <c r="C3233" t="s">
        <v>4890</v>
      </c>
      <c r="D3233" t="s">
        <v>15</v>
      </c>
      <c r="F3233" t="s">
        <v>82</v>
      </c>
      <c r="G3233" s="4" t="s">
        <v>18</v>
      </c>
      <c r="H3233" s="4">
        <v>3.7361111111111109E-2</v>
      </c>
      <c r="I3233" s="4">
        <v>4.1979166666666665E-2</v>
      </c>
      <c r="J3233" s="4">
        <v>3.7384259259259259E-3</v>
      </c>
      <c r="K3233" s="4">
        <v>1.8622685185185187E-2</v>
      </c>
      <c r="L3233" t="s">
        <v>4891</v>
      </c>
      <c r="M3233" t="s">
        <v>4892</v>
      </c>
      <c r="N3233" s="4">
        <v>1.8738425925925926E-2</v>
      </c>
      <c r="O3233" s="9">
        <v>1.8738425925925926E-2</v>
      </c>
      <c r="P3233">
        <v>-10</v>
      </c>
      <c r="Q3233">
        <v>-6.21504039776259E-3</v>
      </c>
      <c r="R3233" t="s">
        <v>23</v>
      </c>
      <c r="S3233">
        <v>53</v>
      </c>
      <c r="T3233" t="s">
        <v>9188</v>
      </c>
      <c r="U3233" t="s">
        <v>4579</v>
      </c>
      <c r="V3233" t="s">
        <v>105</v>
      </c>
      <c r="W3233" t="s">
        <v>4579</v>
      </c>
      <c r="X3233" t="s">
        <v>9198</v>
      </c>
      <c r="Y3233" t="s">
        <v>9166</v>
      </c>
      <c r="Z3233" t="s">
        <v>47</v>
      </c>
      <c r="AA3233" t="s">
        <v>161</v>
      </c>
    </row>
    <row r="3234" spans="1:27" x14ac:dyDescent="0.25">
      <c r="A3234">
        <v>4881</v>
      </c>
      <c r="B3234">
        <v>3233</v>
      </c>
      <c r="C3234" t="s">
        <v>3743</v>
      </c>
      <c r="D3234" t="s">
        <v>15</v>
      </c>
      <c r="E3234" t="s">
        <v>3744</v>
      </c>
      <c r="F3234" t="s">
        <v>37</v>
      </c>
      <c r="G3234" s="4" t="s">
        <v>151</v>
      </c>
      <c r="H3234" s="4">
        <v>3.7361111111111109E-2</v>
      </c>
      <c r="I3234" s="4">
        <v>4.1909722222222223E-2</v>
      </c>
      <c r="J3234" s="4">
        <v>3.7384259259259259E-3</v>
      </c>
      <c r="K3234" s="4">
        <v>1.8900462962962963E-2</v>
      </c>
      <c r="L3234" t="s">
        <v>4891</v>
      </c>
      <c r="M3234" t="s">
        <v>5226</v>
      </c>
      <c r="N3234" s="4">
        <v>1.846064814814815E-2</v>
      </c>
      <c r="O3234" s="9">
        <v>1.846064814814815E-2</v>
      </c>
      <c r="P3234">
        <v>38</v>
      </c>
      <c r="Q3234">
        <v>2.3270055113288401E-2</v>
      </c>
      <c r="R3234" t="s">
        <v>19</v>
      </c>
      <c r="S3234">
        <v>53</v>
      </c>
      <c r="T3234" t="s">
        <v>9189</v>
      </c>
      <c r="U3234" t="s">
        <v>4576</v>
      </c>
      <c r="V3234" t="s">
        <v>75</v>
      </c>
      <c r="W3234" t="s">
        <v>4579</v>
      </c>
      <c r="X3234" t="s">
        <v>9198</v>
      </c>
      <c r="Y3234" t="s">
        <v>9166</v>
      </c>
      <c r="Z3234" t="s">
        <v>47</v>
      </c>
      <c r="AA3234" t="s">
        <v>51</v>
      </c>
    </row>
    <row r="3235" spans="1:27" x14ac:dyDescent="0.25">
      <c r="A3235">
        <v>3078</v>
      </c>
      <c r="B3235">
        <v>3234</v>
      </c>
      <c r="C3235" t="s">
        <v>6047</v>
      </c>
      <c r="D3235" t="s">
        <v>15</v>
      </c>
      <c r="F3235" t="s">
        <v>42</v>
      </c>
      <c r="G3235" s="4" t="s">
        <v>1011</v>
      </c>
      <c r="H3235" s="4">
        <v>3.7372685185185182E-2</v>
      </c>
      <c r="I3235" s="4">
        <v>4.1585648148148149E-2</v>
      </c>
      <c r="J3235" s="4">
        <v>3.7384259259259259E-3</v>
      </c>
      <c r="K3235" s="4">
        <v>1.9050925925925926E-2</v>
      </c>
      <c r="L3235" t="s">
        <v>6048</v>
      </c>
      <c r="M3235" t="s">
        <v>5120</v>
      </c>
      <c r="N3235" s="4">
        <v>1.832175925925926E-2</v>
      </c>
      <c r="O3235" s="9">
        <v>1.832175925925926E-2</v>
      </c>
      <c r="P3235">
        <v>63</v>
      </c>
      <c r="Q3235">
        <v>3.82746051032807E-2</v>
      </c>
      <c r="R3235" t="s">
        <v>19</v>
      </c>
      <c r="S3235">
        <v>53</v>
      </c>
      <c r="T3235" t="s">
        <v>9189</v>
      </c>
      <c r="U3235" t="s">
        <v>4579</v>
      </c>
      <c r="V3235" t="s">
        <v>136</v>
      </c>
      <c r="W3235" t="s">
        <v>4579</v>
      </c>
      <c r="X3235" t="s">
        <v>9198</v>
      </c>
      <c r="Y3235" t="s">
        <v>9166</v>
      </c>
      <c r="Z3235" t="s">
        <v>47</v>
      </c>
      <c r="AA3235" t="s">
        <v>93</v>
      </c>
    </row>
    <row r="3236" spans="1:27" x14ac:dyDescent="0.25">
      <c r="A3236">
        <v>3244</v>
      </c>
      <c r="B3236">
        <v>3235</v>
      </c>
      <c r="C3236" t="s">
        <v>3745</v>
      </c>
      <c r="D3236" t="s">
        <v>15</v>
      </c>
      <c r="E3236" t="s">
        <v>3746</v>
      </c>
      <c r="F3236" t="s">
        <v>2150</v>
      </c>
      <c r="G3236" s="4" t="s">
        <v>207</v>
      </c>
      <c r="H3236" s="4">
        <v>3.7384259259259256E-2</v>
      </c>
      <c r="I3236" s="4">
        <v>4.1250000000000002E-2</v>
      </c>
      <c r="J3236" s="4">
        <v>3.7384259259259259E-3</v>
      </c>
      <c r="K3236" s="4">
        <v>1.8090277777777778E-2</v>
      </c>
      <c r="L3236" t="s">
        <v>8113</v>
      </c>
      <c r="M3236" t="s">
        <v>6437</v>
      </c>
      <c r="N3236" s="4">
        <v>1.9293981481481481E-2</v>
      </c>
      <c r="O3236" s="9">
        <v>1.9293981481481481E-2</v>
      </c>
      <c r="P3236">
        <v>-104</v>
      </c>
      <c r="Q3236">
        <v>-6.6538707613563702E-2</v>
      </c>
      <c r="R3236" t="s">
        <v>43</v>
      </c>
      <c r="S3236">
        <v>53</v>
      </c>
      <c r="T3236" t="s">
        <v>9188</v>
      </c>
      <c r="U3236" t="s">
        <v>4576</v>
      </c>
      <c r="V3236" t="s">
        <v>165</v>
      </c>
      <c r="W3236" t="s">
        <v>4579</v>
      </c>
      <c r="X3236" t="s">
        <v>9198</v>
      </c>
      <c r="Y3236" t="s">
        <v>9166</v>
      </c>
      <c r="Z3236" t="s">
        <v>47</v>
      </c>
      <c r="AA3236" t="s">
        <v>9174</v>
      </c>
    </row>
    <row r="3237" spans="1:27" x14ac:dyDescent="0.25">
      <c r="A3237">
        <v>4644</v>
      </c>
      <c r="B3237">
        <v>3236</v>
      </c>
      <c r="C3237" t="s">
        <v>8551</v>
      </c>
      <c r="D3237" t="s">
        <v>15</v>
      </c>
      <c r="E3237" t="s">
        <v>2286</v>
      </c>
      <c r="F3237" t="s">
        <v>3747</v>
      </c>
      <c r="G3237" s="4" t="s">
        <v>18</v>
      </c>
      <c r="H3237" s="4">
        <v>3.7384259259259256E-2</v>
      </c>
      <c r="I3237" s="4">
        <v>4.3946759259259262E-2</v>
      </c>
      <c r="J3237" s="4">
        <v>3.7384259259259259E-3</v>
      </c>
      <c r="K3237" s="4">
        <v>1.892361111111111E-2</v>
      </c>
      <c r="L3237" t="s">
        <v>8113</v>
      </c>
      <c r="M3237" t="s">
        <v>6051</v>
      </c>
      <c r="N3237" s="4">
        <v>1.846064814814815E-2</v>
      </c>
      <c r="O3237" s="9">
        <v>1.846064814814815E-2</v>
      </c>
      <c r="P3237">
        <v>40</v>
      </c>
      <c r="Q3237">
        <v>2.4464831804281301E-2</v>
      </c>
      <c r="R3237" t="s">
        <v>19</v>
      </c>
      <c r="S3237">
        <v>53</v>
      </c>
      <c r="T3237" t="s">
        <v>9188</v>
      </c>
      <c r="U3237" t="s">
        <v>4576</v>
      </c>
      <c r="V3237" t="s">
        <v>105</v>
      </c>
      <c r="W3237" t="s">
        <v>4579</v>
      </c>
      <c r="X3237" t="s">
        <v>9198</v>
      </c>
      <c r="Y3237" t="s">
        <v>9166</v>
      </c>
      <c r="Z3237" t="s">
        <v>47</v>
      </c>
      <c r="AA3237" t="s">
        <v>58</v>
      </c>
    </row>
    <row r="3238" spans="1:27" x14ac:dyDescent="0.25">
      <c r="A3238">
        <v>6096</v>
      </c>
      <c r="B3238">
        <v>3237</v>
      </c>
      <c r="C3238" t="s">
        <v>3748</v>
      </c>
      <c r="D3238" t="s">
        <v>15</v>
      </c>
      <c r="E3238" t="s">
        <v>3749</v>
      </c>
      <c r="F3238" t="s">
        <v>82</v>
      </c>
      <c r="G3238" s="4" t="s">
        <v>30</v>
      </c>
      <c r="H3238" s="4">
        <v>3.7384259259259256E-2</v>
      </c>
      <c r="I3238" s="4">
        <v>4.1712962962962966E-2</v>
      </c>
      <c r="J3238" s="4">
        <v>3.7384259259259259E-3</v>
      </c>
      <c r="K3238" s="4">
        <v>1.8958333333333334E-2</v>
      </c>
      <c r="L3238" t="s">
        <v>8113</v>
      </c>
      <c r="M3238" t="s">
        <v>5361</v>
      </c>
      <c r="N3238" s="4">
        <v>1.8425925925925925E-2</v>
      </c>
      <c r="O3238" s="9">
        <v>1.8425925925925925E-2</v>
      </c>
      <c r="P3238">
        <v>46</v>
      </c>
      <c r="Q3238">
        <v>2.8083028083028101E-2</v>
      </c>
      <c r="R3238" t="s">
        <v>19</v>
      </c>
      <c r="S3238">
        <v>53</v>
      </c>
      <c r="T3238" t="s">
        <v>9188</v>
      </c>
      <c r="U3238" t="s">
        <v>4576</v>
      </c>
      <c r="V3238" t="s">
        <v>75</v>
      </c>
      <c r="W3238" t="s">
        <v>4579</v>
      </c>
      <c r="X3238" t="s">
        <v>9198</v>
      </c>
      <c r="Y3238" t="s">
        <v>9166</v>
      </c>
      <c r="Z3238" t="s">
        <v>47</v>
      </c>
      <c r="AA3238" t="s">
        <v>69</v>
      </c>
    </row>
    <row r="3239" spans="1:27" x14ac:dyDescent="0.25">
      <c r="A3239">
        <v>3576</v>
      </c>
      <c r="B3239">
        <v>3238</v>
      </c>
      <c r="C3239" t="s">
        <v>7666</v>
      </c>
      <c r="D3239" t="s">
        <v>15</v>
      </c>
      <c r="E3239" t="s">
        <v>1472</v>
      </c>
      <c r="F3239" t="s">
        <v>1498</v>
      </c>
      <c r="G3239" s="4" t="s">
        <v>1011</v>
      </c>
      <c r="H3239" s="4">
        <v>3.7395833333333336E-2</v>
      </c>
      <c r="I3239" s="4">
        <v>4.1053240740740737E-2</v>
      </c>
      <c r="J3239" s="4">
        <v>3.7384259259259259E-3</v>
      </c>
      <c r="K3239" s="4">
        <v>1.8784722222222223E-2</v>
      </c>
      <c r="L3239" t="s">
        <v>7667</v>
      </c>
      <c r="M3239" t="s">
        <v>4707</v>
      </c>
      <c r="N3239" s="4">
        <v>1.861111111111111E-2</v>
      </c>
      <c r="O3239" s="9">
        <v>1.861111111111111E-2</v>
      </c>
      <c r="P3239">
        <v>15</v>
      </c>
      <c r="Q3239">
        <v>9.2421441774491707E-3</v>
      </c>
      <c r="R3239" t="s">
        <v>23</v>
      </c>
      <c r="S3239">
        <v>53</v>
      </c>
      <c r="T3239" t="s">
        <v>9189</v>
      </c>
      <c r="U3239" t="s">
        <v>4576</v>
      </c>
      <c r="V3239" t="s">
        <v>136</v>
      </c>
      <c r="W3239" t="s">
        <v>4579</v>
      </c>
      <c r="X3239" t="s">
        <v>9198</v>
      </c>
      <c r="Y3239" t="s">
        <v>9166</v>
      </c>
      <c r="Z3239" t="s">
        <v>47</v>
      </c>
      <c r="AA3239" t="s">
        <v>9174</v>
      </c>
    </row>
    <row r="3240" spans="1:27" x14ac:dyDescent="0.25">
      <c r="A3240">
        <v>3036</v>
      </c>
      <c r="B3240">
        <v>3239</v>
      </c>
      <c r="C3240" t="s">
        <v>3750</v>
      </c>
      <c r="D3240" t="s">
        <v>15</v>
      </c>
      <c r="F3240" t="s">
        <v>82</v>
      </c>
      <c r="G3240" s="4" t="s">
        <v>135</v>
      </c>
      <c r="H3240" s="4">
        <v>3.740740740740741E-2</v>
      </c>
      <c r="I3240" s="4">
        <v>4.1793981481481481E-2</v>
      </c>
      <c r="J3240" s="4">
        <v>3.7384259259259259E-3</v>
      </c>
      <c r="K3240" s="4">
        <v>1.8935185185185187E-2</v>
      </c>
      <c r="L3240" t="s">
        <v>5096</v>
      </c>
      <c r="M3240" t="s">
        <v>5097</v>
      </c>
      <c r="N3240" s="4">
        <v>1.8472222222222223E-2</v>
      </c>
      <c r="O3240" s="9">
        <v>1.8472222222222223E-2</v>
      </c>
      <c r="P3240">
        <v>40</v>
      </c>
      <c r="Q3240">
        <v>2.44498777506112E-2</v>
      </c>
      <c r="R3240" t="s">
        <v>19</v>
      </c>
      <c r="S3240">
        <v>53</v>
      </c>
      <c r="T3240" t="s">
        <v>9188</v>
      </c>
      <c r="U3240" t="s">
        <v>4579</v>
      </c>
      <c r="V3240" t="s">
        <v>136</v>
      </c>
      <c r="W3240" t="s">
        <v>4579</v>
      </c>
      <c r="X3240" t="s">
        <v>9198</v>
      </c>
      <c r="Y3240" t="s">
        <v>9166</v>
      </c>
      <c r="Z3240" t="s">
        <v>47</v>
      </c>
      <c r="AA3240" t="s">
        <v>62</v>
      </c>
    </row>
    <row r="3241" spans="1:27" x14ac:dyDescent="0.25">
      <c r="A3241">
        <v>4749</v>
      </c>
      <c r="B3241">
        <v>3240</v>
      </c>
      <c r="C3241" t="s">
        <v>3751</v>
      </c>
      <c r="D3241" t="s">
        <v>15</v>
      </c>
      <c r="E3241" t="s">
        <v>3440</v>
      </c>
      <c r="F3241" t="s">
        <v>82</v>
      </c>
      <c r="G3241" s="4" t="s">
        <v>18</v>
      </c>
      <c r="H3241" s="4">
        <v>3.740740740740741E-2</v>
      </c>
      <c r="I3241" s="4">
        <v>4.1631944444444444E-2</v>
      </c>
      <c r="J3241" s="4">
        <v>3.7384259259259259E-3</v>
      </c>
      <c r="K3241" s="4">
        <v>1.8645833333333334E-2</v>
      </c>
      <c r="L3241" t="s">
        <v>5096</v>
      </c>
      <c r="M3241" t="s">
        <v>6246</v>
      </c>
      <c r="N3241" s="4">
        <v>1.8761574074074073E-2</v>
      </c>
      <c r="O3241" s="9">
        <v>1.8761574074074073E-2</v>
      </c>
      <c r="P3241">
        <v>-10</v>
      </c>
      <c r="Q3241">
        <v>-6.2073246430788299E-3</v>
      </c>
      <c r="R3241" t="s">
        <v>23</v>
      </c>
      <c r="S3241">
        <v>53</v>
      </c>
      <c r="T3241" t="s">
        <v>9188</v>
      </c>
      <c r="U3241" t="s">
        <v>4576</v>
      </c>
      <c r="V3241" t="s">
        <v>105</v>
      </c>
      <c r="W3241" t="s">
        <v>4579</v>
      </c>
      <c r="X3241" t="s">
        <v>9198</v>
      </c>
      <c r="Y3241" t="s">
        <v>9166</v>
      </c>
      <c r="Z3241" t="s">
        <v>47</v>
      </c>
      <c r="AA3241" t="s">
        <v>168</v>
      </c>
    </row>
    <row r="3242" spans="1:27" x14ac:dyDescent="0.25">
      <c r="A3242">
        <v>3608</v>
      </c>
      <c r="B3242">
        <v>3241</v>
      </c>
      <c r="C3242" t="s">
        <v>3752</v>
      </c>
      <c r="D3242" t="s">
        <v>15</v>
      </c>
      <c r="E3242" t="s">
        <v>1474</v>
      </c>
      <c r="F3242" t="s">
        <v>1710</v>
      </c>
      <c r="G3242" s="4" t="s">
        <v>30</v>
      </c>
      <c r="H3242" s="4">
        <v>3.7418981481481484E-2</v>
      </c>
      <c r="I3242" s="4">
        <v>4.130787037037037E-2</v>
      </c>
      <c r="J3242" s="4">
        <v>3.7384259259259259E-3</v>
      </c>
      <c r="K3242" s="4">
        <v>1.8171296296296297E-2</v>
      </c>
      <c r="L3242" t="s">
        <v>5224</v>
      </c>
      <c r="M3242" t="s">
        <v>7140</v>
      </c>
      <c r="N3242" s="4">
        <v>1.9247685185185184E-2</v>
      </c>
      <c r="O3242" s="9">
        <v>1.9247685185185184E-2</v>
      </c>
      <c r="P3242">
        <v>-93</v>
      </c>
      <c r="Q3242">
        <v>-5.9235668789808897E-2</v>
      </c>
      <c r="R3242" t="s">
        <v>43</v>
      </c>
      <c r="S3242">
        <v>53</v>
      </c>
      <c r="T3242" t="s">
        <v>9188</v>
      </c>
      <c r="U3242" t="s">
        <v>4576</v>
      </c>
      <c r="V3242" t="s">
        <v>75</v>
      </c>
      <c r="W3242" t="s">
        <v>4579</v>
      </c>
      <c r="X3242" t="s">
        <v>9198</v>
      </c>
      <c r="Y3242" t="s">
        <v>9166</v>
      </c>
      <c r="Z3242" t="s">
        <v>47</v>
      </c>
      <c r="AA3242" t="s">
        <v>40</v>
      </c>
    </row>
    <row r="3243" spans="1:27" x14ac:dyDescent="0.25">
      <c r="A3243">
        <v>2293</v>
      </c>
      <c r="B3243">
        <v>3242</v>
      </c>
      <c r="C3243" t="s">
        <v>5223</v>
      </c>
      <c r="D3243" t="s">
        <v>15</v>
      </c>
      <c r="F3243" t="s">
        <v>82</v>
      </c>
      <c r="G3243" s="4" t="s">
        <v>207</v>
      </c>
      <c r="H3243" s="4">
        <v>3.7418981481481484E-2</v>
      </c>
      <c r="I3243" s="4">
        <v>4.4027777777777777E-2</v>
      </c>
      <c r="J3243" s="4">
        <v>3.7384259259259259E-3</v>
      </c>
      <c r="K3243" s="4">
        <v>1.8749999999999999E-2</v>
      </c>
      <c r="L3243" t="s">
        <v>5224</v>
      </c>
      <c r="M3243" t="s">
        <v>5095</v>
      </c>
      <c r="N3243" s="4">
        <v>1.8668981481481481E-2</v>
      </c>
      <c r="O3243" s="9">
        <v>1.8668981481481481E-2</v>
      </c>
      <c r="P3243">
        <v>7</v>
      </c>
      <c r="Q3243">
        <v>4.3209876543209898E-3</v>
      </c>
      <c r="R3243" t="s">
        <v>23</v>
      </c>
      <c r="S3243">
        <v>53</v>
      </c>
      <c r="T3243" t="s">
        <v>9188</v>
      </c>
      <c r="U3243" t="s">
        <v>4579</v>
      </c>
      <c r="V3243" t="s">
        <v>165</v>
      </c>
      <c r="W3243" t="s">
        <v>4579</v>
      </c>
      <c r="X3243" t="s">
        <v>9198</v>
      </c>
      <c r="Y3243" t="s">
        <v>9166</v>
      </c>
      <c r="Z3243" t="s">
        <v>47</v>
      </c>
      <c r="AA3243" t="s">
        <v>9171</v>
      </c>
    </row>
    <row r="3244" spans="1:27" x14ac:dyDescent="0.25">
      <c r="A3244">
        <v>5566</v>
      </c>
      <c r="B3244">
        <v>3243</v>
      </c>
      <c r="C3244" t="s">
        <v>3753</v>
      </c>
      <c r="D3244" t="s">
        <v>15</v>
      </c>
      <c r="F3244" t="s">
        <v>82</v>
      </c>
      <c r="G3244" s="4" t="s">
        <v>135</v>
      </c>
      <c r="H3244" s="4">
        <v>3.7453703703703704E-2</v>
      </c>
      <c r="I3244" s="4">
        <v>4.4305555555555556E-2</v>
      </c>
      <c r="J3244" s="4">
        <v>3.7499999999999999E-3</v>
      </c>
      <c r="K3244" s="4">
        <v>1.8749999999999999E-2</v>
      </c>
      <c r="L3244" t="s">
        <v>5098</v>
      </c>
      <c r="M3244" t="s">
        <v>5095</v>
      </c>
      <c r="N3244" s="4">
        <v>1.8703703703703705E-2</v>
      </c>
      <c r="O3244" s="9">
        <v>1.8703703703703705E-2</v>
      </c>
      <c r="P3244">
        <v>4</v>
      </c>
      <c r="Q3244">
        <v>2.4691358024691401E-3</v>
      </c>
      <c r="R3244" t="s">
        <v>23</v>
      </c>
      <c r="S3244">
        <v>53</v>
      </c>
      <c r="T3244" t="s">
        <v>9188</v>
      </c>
      <c r="U3244" t="s">
        <v>4579</v>
      </c>
      <c r="V3244" t="s">
        <v>136</v>
      </c>
      <c r="W3244" t="s">
        <v>4579</v>
      </c>
      <c r="X3244" t="s">
        <v>9198</v>
      </c>
      <c r="Y3244" t="s">
        <v>9166</v>
      </c>
      <c r="Z3244" t="s">
        <v>47</v>
      </c>
      <c r="AA3244" t="s">
        <v>9171</v>
      </c>
    </row>
    <row r="3245" spans="1:27" x14ac:dyDescent="0.25">
      <c r="A3245">
        <v>3338</v>
      </c>
      <c r="B3245">
        <v>3244</v>
      </c>
      <c r="C3245" t="s">
        <v>8022</v>
      </c>
      <c r="D3245" t="s">
        <v>15</v>
      </c>
      <c r="E3245" t="s">
        <v>3754</v>
      </c>
      <c r="F3245" t="s">
        <v>1008</v>
      </c>
      <c r="G3245" s="4" t="s">
        <v>1011</v>
      </c>
      <c r="H3245" s="4">
        <v>3.7453703703703704E-2</v>
      </c>
      <c r="I3245" s="4">
        <v>4.1990740740740738E-2</v>
      </c>
      <c r="J3245" s="4">
        <v>3.7499999999999999E-3</v>
      </c>
      <c r="K3245" s="4">
        <v>1.8368055555555554E-2</v>
      </c>
      <c r="L3245" t="s">
        <v>5098</v>
      </c>
      <c r="M3245" t="s">
        <v>4690</v>
      </c>
      <c r="N3245" s="4">
        <v>1.9085648148148147E-2</v>
      </c>
      <c r="O3245" s="9">
        <v>1.9085648148148147E-2</v>
      </c>
      <c r="P3245">
        <v>-62</v>
      </c>
      <c r="Q3245">
        <v>-3.9067422810333999E-2</v>
      </c>
      <c r="R3245" t="s">
        <v>43</v>
      </c>
      <c r="S3245">
        <v>53</v>
      </c>
      <c r="T3245" t="s">
        <v>9189</v>
      </c>
      <c r="U3245" t="s">
        <v>4576</v>
      </c>
      <c r="V3245" t="s">
        <v>136</v>
      </c>
      <c r="W3245" t="s">
        <v>4579</v>
      </c>
      <c r="X3245" t="s">
        <v>9198</v>
      </c>
      <c r="Y3245" t="s">
        <v>9166</v>
      </c>
      <c r="Z3245" t="s">
        <v>47</v>
      </c>
      <c r="AA3245" t="s">
        <v>96</v>
      </c>
    </row>
    <row r="3246" spans="1:27" x14ac:dyDescent="0.25">
      <c r="A3246">
        <v>3938</v>
      </c>
      <c r="B3246">
        <v>3245</v>
      </c>
      <c r="C3246" t="s">
        <v>3755</v>
      </c>
      <c r="D3246" t="s">
        <v>15</v>
      </c>
      <c r="E3246" t="s">
        <v>2652</v>
      </c>
      <c r="F3246" t="s">
        <v>3756</v>
      </c>
      <c r="G3246" s="4" t="s">
        <v>1011</v>
      </c>
      <c r="H3246" s="4">
        <v>3.7465277777777778E-2</v>
      </c>
      <c r="I3246" s="4">
        <v>4.1689814814814811E-2</v>
      </c>
      <c r="J3246" s="4">
        <v>3.7499999999999999E-3</v>
      </c>
      <c r="K3246" s="4">
        <v>1.8541666666666668E-2</v>
      </c>
      <c r="L3246" t="s">
        <v>5583</v>
      </c>
      <c r="M3246" t="s">
        <v>5582</v>
      </c>
      <c r="N3246" s="4">
        <v>1.892361111111111E-2</v>
      </c>
      <c r="O3246" s="9">
        <v>1.892361111111111E-2</v>
      </c>
      <c r="P3246">
        <v>-33</v>
      </c>
      <c r="Q3246">
        <v>-2.05992509363296E-2</v>
      </c>
      <c r="R3246" t="s">
        <v>43</v>
      </c>
      <c r="S3246">
        <v>53</v>
      </c>
      <c r="T3246" t="s">
        <v>9189</v>
      </c>
      <c r="U3246" t="s">
        <v>4576</v>
      </c>
      <c r="V3246" t="s">
        <v>136</v>
      </c>
      <c r="W3246" t="s">
        <v>4579</v>
      </c>
      <c r="X3246" t="s">
        <v>9198</v>
      </c>
      <c r="Y3246" t="s">
        <v>9166</v>
      </c>
      <c r="Z3246" t="s">
        <v>47</v>
      </c>
      <c r="AA3246" t="s">
        <v>141</v>
      </c>
    </row>
    <row r="3247" spans="1:27" x14ac:dyDescent="0.25">
      <c r="A3247">
        <v>4484</v>
      </c>
      <c r="B3247">
        <v>3246</v>
      </c>
      <c r="C3247" t="s">
        <v>2643</v>
      </c>
      <c r="D3247" t="s">
        <v>15</v>
      </c>
      <c r="E3247" t="s">
        <v>1378</v>
      </c>
      <c r="F3247" t="s">
        <v>82</v>
      </c>
      <c r="G3247" s="4" t="s">
        <v>1054</v>
      </c>
      <c r="H3247" s="4">
        <v>3.7465277777777778E-2</v>
      </c>
      <c r="I3247" s="4">
        <v>4.2129629629629628E-2</v>
      </c>
      <c r="J3247" s="4">
        <v>3.7499999999999999E-3</v>
      </c>
      <c r="K3247" s="4">
        <v>1.8854166666666668E-2</v>
      </c>
      <c r="L3247" t="s">
        <v>5583</v>
      </c>
      <c r="M3247" t="s">
        <v>6031</v>
      </c>
      <c r="N3247" s="4">
        <v>1.861111111111111E-2</v>
      </c>
      <c r="O3247" s="9">
        <v>1.861111111111111E-2</v>
      </c>
      <c r="P3247">
        <v>21</v>
      </c>
      <c r="Q3247">
        <v>1.2891344383057101E-2</v>
      </c>
      <c r="R3247" t="s">
        <v>23</v>
      </c>
      <c r="S3247">
        <v>53</v>
      </c>
      <c r="T3247" t="s">
        <v>9188</v>
      </c>
      <c r="U3247" t="s">
        <v>4576</v>
      </c>
      <c r="V3247" t="s">
        <v>195</v>
      </c>
      <c r="W3247" t="s">
        <v>4579</v>
      </c>
      <c r="X3247" t="s">
        <v>9198</v>
      </c>
      <c r="Y3247" t="s">
        <v>9166</v>
      </c>
      <c r="Z3247" t="s">
        <v>47</v>
      </c>
      <c r="AA3247" t="s">
        <v>9178</v>
      </c>
    </row>
    <row r="3248" spans="1:27" x14ac:dyDescent="0.25">
      <c r="A3248">
        <v>4270</v>
      </c>
      <c r="B3248">
        <v>3247</v>
      </c>
      <c r="C3248" t="s">
        <v>3757</v>
      </c>
      <c r="D3248" t="s">
        <v>15</v>
      </c>
      <c r="E3248" t="s">
        <v>2235</v>
      </c>
      <c r="F3248" t="s">
        <v>2236</v>
      </c>
      <c r="G3248" s="4" t="s">
        <v>186</v>
      </c>
      <c r="H3248" s="4">
        <v>3.7465277777777778E-2</v>
      </c>
      <c r="I3248" s="4">
        <v>4.1967592592592591E-2</v>
      </c>
      <c r="J3248" s="4">
        <v>3.7499999999999999E-3</v>
      </c>
      <c r="K3248" s="4">
        <v>1.9074074074074073E-2</v>
      </c>
      <c r="L3248" t="s">
        <v>5583</v>
      </c>
      <c r="M3248" t="s">
        <v>5092</v>
      </c>
      <c r="N3248" s="4">
        <v>1.8391203703703705E-2</v>
      </c>
      <c r="O3248" s="9">
        <v>1.8391203703703705E-2</v>
      </c>
      <c r="P3248">
        <v>59</v>
      </c>
      <c r="Q3248">
        <v>3.5800970873786399E-2</v>
      </c>
      <c r="R3248" t="s">
        <v>19</v>
      </c>
      <c r="S3248">
        <v>53</v>
      </c>
      <c r="T3248" t="s">
        <v>9189</v>
      </c>
      <c r="U3248" t="s">
        <v>4576</v>
      </c>
      <c r="V3248" t="s">
        <v>105</v>
      </c>
      <c r="W3248" t="s">
        <v>4579</v>
      </c>
      <c r="X3248" t="s">
        <v>9198</v>
      </c>
      <c r="Y3248" t="s">
        <v>9166</v>
      </c>
      <c r="Z3248" t="s">
        <v>47</v>
      </c>
      <c r="AA3248" t="s">
        <v>99</v>
      </c>
    </row>
    <row r="3249" spans="1:27" x14ac:dyDescent="0.25">
      <c r="A3249">
        <v>6127</v>
      </c>
      <c r="B3249">
        <v>3248</v>
      </c>
      <c r="C3249" t="s">
        <v>6444</v>
      </c>
      <c r="D3249" t="s">
        <v>15</v>
      </c>
      <c r="F3249" t="s">
        <v>3758</v>
      </c>
      <c r="G3249" s="4" t="s">
        <v>186</v>
      </c>
      <c r="H3249" s="4">
        <v>3.7465277777777778E-2</v>
      </c>
      <c r="I3249" s="4">
        <v>4.4305555555555556E-2</v>
      </c>
      <c r="J3249" s="4">
        <v>3.7499999999999999E-3</v>
      </c>
      <c r="K3249" s="4">
        <v>1.8402777777777778E-2</v>
      </c>
      <c r="L3249" t="s">
        <v>5583</v>
      </c>
      <c r="M3249" t="s">
        <v>6445</v>
      </c>
      <c r="N3249" s="4">
        <v>1.90625E-2</v>
      </c>
      <c r="O3249" s="9">
        <v>1.90625E-2</v>
      </c>
      <c r="P3249">
        <v>-57</v>
      </c>
      <c r="Q3249">
        <v>-3.5849056603773598E-2</v>
      </c>
      <c r="R3249" t="s">
        <v>43</v>
      </c>
      <c r="S3249">
        <v>53</v>
      </c>
      <c r="T3249" t="s">
        <v>9189</v>
      </c>
      <c r="U3249" t="s">
        <v>4579</v>
      </c>
      <c r="V3249" t="s">
        <v>105</v>
      </c>
      <c r="W3249" t="s">
        <v>4579</v>
      </c>
      <c r="X3249" t="s">
        <v>9198</v>
      </c>
      <c r="Y3249" t="s">
        <v>9166</v>
      </c>
      <c r="Z3249" t="s">
        <v>47</v>
      </c>
      <c r="AA3249" t="s">
        <v>105</v>
      </c>
    </row>
    <row r="3250" spans="1:27" x14ac:dyDescent="0.25">
      <c r="A3250">
        <v>2926</v>
      </c>
      <c r="B3250">
        <v>3249</v>
      </c>
      <c r="C3250" t="s">
        <v>3759</v>
      </c>
      <c r="D3250" t="s">
        <v>15</v>
      </c>
      <c r="F3250" t="s">
        <v>82</v>
      </c>
      <c r="G3250" s="4" t="s">
        <v>186</v>
      </c>
      <c r="H3250" s="4">
        <v>3.7465277777777778E-2</v>
      </c>
      <c r="I3250" s="4">
        <v>4.1724537037037039E-2</v>
      </c>
      <c r="J3250" s="4">
        <v>3.7499999999999999E-3</v>
      </c>
      <c r="K3250" s="4">
        <v>1.8136574074074076E-2</v>
      </c>
      <c r="L3250" t="s">
        <v>5583</v>
      </c>
      <c r="M3250" t="s">
        <v>5070</v>
      </c>
      <c r="N3250" s="4">
        <v>1.9328703703703702E-2</v>
      </c>
      <c r="O3250" s="9">
        <v>1.9328703703703702E-2</v>
      </c>
      <c r="P3250">
        <v>-103</v>
      </c>
      <c r="Q3250">
        <v>-6.5730695596681599E-2</v>
      </c>
      <c r="R3250" t="s">
        <v>43</v>
      </c>
      <c r="S3250">
        <v>53</v>
      </c>
      <c r="T3250" t="s">
        <v>9189</v>
      </c>
      <c r="U3250" t="s">
        <v>4579</v>
      </c>
      <c r="V3250" t="s">
        <v>105</v>
      </c>
      <c r="W3250" t="s">
        <v>4579</v>
      </c>
      <c r="X3250" t="s">
        <v>9198</v>
      </c>
      <c r="Y3250" t="s">
        <v>9166</v>
      </c>
      <c r="Z3250" t="s">
        <v>47</v>
      </c>
      <c r="AA3250" t="s">
        <v>9173</v>
      </c>
    </row>
    <row r="3251" spans="1:27" x14ac:dyDescent="0.25">
      <c r="A3251">
        <v>672</v>
      </c>
      <c r="B3251">
        <v>3250</v>
      </c>
      <c r="C3251" t="s">
        <v>8499</v>
      </c>
      <c r="D3251" t="s">
        <v>15</v>
      </c>
      <c r="E3251" t="s">
        <v>3760</v>
      </c>
      <c r="F3251" t="s">
        <v>1085</v>
      </c>
      <c r="G3251" s="4" t="s">
        <v>135</v>
      </c>
      <c r="H3251" s="4">
        <v>3.7476851851851851E-2</v>
      </c>
      <c r="I3251" s="4">
        <v>4.4467592592592593E-2</v>
      </c>
      <c r="J3251" s="4">
        <v>3.7499999999999999E-3</v>
      </c>
      <c r="K3251" s="4">
        <v>1.8738425925925926E-2</v>
      </c>
      <c r="L3251" t="s">
        <v>8429</v>
      </c>
      <c r="M3251" t="s">
        <v>5592</v>
      </c>
      <c r="N3251" s="4">
        <v>1.8738425925925926E-2</v>
      </c>
      <c r="O3251" s="9">
        <v>1.8738425925925926E-2</v>
      </c>
      <c r="P3251">
        <v>0</v>
      </c>
      <c r="Q3251">
        <v>0</v>
      </c>
      <c r="R3251" t="s">
        <v>23</v>
      </c>
      <c r="S3251">
        <v>53</v>
      </c>
      <c r="T3251" t="s">
        <v>9188</v>
      </c>
      <c r="U3251" t="s">
        <v>4576</v>
      </c>
      <c r="V3251" t="s">
        <v>136</v>
      </c>
      <c r="W3251" t="s">
        <v>4579</v>
      </c>
      <c r="X3251" t="s">
        <v>9198</v>
      </c>
      <c r="Y3251" t="s">
        <v>9166</v>
      </c>
      <c r="Z3251" t="s">
        <v>47</v>
      </c>
      <c r="AA3251" t="s">
        <v>191</v>
      </c>
    </row>
    <row r="3252" spans="1:27" x14ac:dyDescent="0.25">
      <c r="A3252">
        <v>1797</v>
      </c>
      <c r="B3252">
        <v>3251</v>
      </c>
      <c r="C3252" t="s">
        <v>3761</v>
      </c>
      <c r="D3252" t="s">
        <v>15</v>
      </c>
      <c r="E3252" t="s">
        <v>2658</v>
      </c>
      <c r="F3252" t="s">
        <v>594</v>
      </c>
      <c r="G3252" s="4" t="s">
        <v>135</v>
      </c>
      <c r="H3252" s="4">
        <v>3.7476851851851851E-2</v>
      </c>
      <c r="I3252" s="4">
        <v>4.1875000000000002E-2</v>
      </c>
      <c r="J3252" s="4">
        <v>3.7499999999999999E-3</v>
      </c>
      <c r="K3252" s="4">
        <v>1.8912037037037036E-2</v>
      </c>
      <c r="L3252" t="s">
        <v>8429</v>
      </c>
      <c r="M3252" t="s">
        <v>5609</v>
      </c>
      <c r="N3252" s="4">
        <v>1.8564814814814815E-2</v>
      </c>
      <c r="O3252" s="9">
        <v>1.8564814814814815E-2</v>
      </c>
      <c r="P3252">
        <v>30</v>
      </c>
      <c r="Q3252">
        <v>1.8359853121174999E-2</v>
      </c>
      <c r="R3252" t="s">
        <v>23</v>
      </c>
      <c r="S3252">
        <v>53</v>
      </c>
      <c r="T3252" t="s">
        <v>9188</v>
      </c>
      <c r="U3252" t="s">
        <v>4576</v>
      </c>
      <c r="V3252" t="s">
        <v>136</v>
      </c>
      <c r="W3252" t="s">
        <v>4579</v>
      </c>
      <c r="X3252" t="s">
        <v>9198</v>
      </c>
      <c r="Y3252" t="s">
        <v>9166</v>
      </c>
      <c r="Z3252" t="s">
        <v>47</v>
      </c>
      <c r="AA3252" t="s">
        <v>55</v>
      </c>
    </row>
    <row r="3253" spans="1:27" x14ac:dyDescent="0.25">
      <c r="A3253">
        <v>4940</v>
      </c>
      <c r="B3253">
        <v>3252</v>
      </c>
      <c r="C3253" t="s">
        <v>8955</v>
      </c>
      <c r="D3253" t="s">
        <v>15</v>
      </c>
      <c r="E3253" t="s">
        <v>3762</v>
      </c>
      <c r="F3253" t="s">
        <v>82</v>
      </c>
      <c r="G3253" s="4" t="s">
        <v>135</v>
      </c>
      <c r="H3253" s="4">
        <v>3.7476851851851851E-2</v>
      </c>
      <c r="I3253" s="4">
        <v>3.875E-2</v>
      </c>
      <c r="J3253" s="4">
        <v>3.7499999999999999E-3</v>
      </c>
      <c r="K3253" s="4">
        <v>1.8506944444444444E-2</v>
      </c>
      <c r="L3253" t="s">
        <v>8429</v>
      </c>
      <c r="M3253" t="s">
        <v>5343</v>
      </c>
      <c r="N3253" s="4">
        <v>1.8969907407407408E-2</v>
      </c>
      <c r="O3253" s="9">
        <v>1.8969907407407408E-2</v>
      </c>
      <c r="P3253">
        <v>-40</v>
      </c>
      <c r="Q3253">
        <v>-2.5015634771732301E-2</v>
      </c>
      <c r="R3253" t="s">
        <v>43</v>
      </c>
      <c r="S3253">
        <v>53</v>
      </c>
      <c r="T3253" t="s">
        <v>9188</v>
      </c>
      <c r="U3253" t="s">
        <v>4576</v>
      </c>
      <c r="V3253" t="s">
        <v>136</v>
      </c>
      <c r="W3253" t="s">
        <v>4579</v>
      </c>
      <c r="X3253" t="s">
        <v>9198</v>
      </c>
      <c r="Y3253" t="s">
        <v>9166</v>
      </c>
      <c r="Z3253" t="s">
        <v>47</v>
      </c>
      <c r="AA3253" t="s">
        <v>131</v>
      </c>
    </row>
    <row r="3254" spans="1:27" x14ac:dyDescent="0.25">
      <c r="A3254">
        <v>4468</v>
      </c>
      <c r="B3254">
        <v>3253</v>
      </c>
      <c r="C3254" t="s">
        <v>3763</v>
      </c>
      <c r="D3254" t="s">
        <v>15</v>
      </c>
      <c r="E3254" t="s">
        <v>3764</v>
      </c>
      <c r="F3254" t="s">
        <v>82</v>
      </c>
      <c r="G3254" s="4" t="s">
        <v>18</v>
      </c>
      <c r="H3254" s="4">
        <v>3.7499999999999999E-2</v>
      </c>
      <c r="I3254" s="4">
        <v>4.189814814814815E-2</v>
      </c>
      <c r="J3254" s="4">
        <v>3.7499999999999999E-3</v>
      </c>
      <c r="K3254" s="4">
        <v>1.8958333333333334E-2</v>
      </c>
      <c r="L3254" t="s">
        <v>8894</v>
      </c>
      <c r="M3254" t="s">
        <v>5361</v>
      </c>
      <c r="N3254" s="4">
        <v>1.8541666666666668E-2</v>
      </c>
      <c r="O3254" s="9">
        <v>1.8541666666666668E-2</v>
      </c>
      <c r="P3254">
        <v>36</v>
      </c>
      <c r="Q3254">
        <v>2.1978021978022001E-2</v>
      </c>
      <c r="R3254" t="s">
        <v>19</v>
      </c>
      <c r="S3254">
        <v>54</v>
      </c>
      <c r="T3254" t="s">
        <v>9188</v>
      </c>
      <c r="U3254" t="s">
        <v>4576</v>
      </c>
      <c r="V3254" t="s">
        <v>105</v>
      </c>
      <c r="W3254" t="s">
        <v>4579</v>
      </c>
      <c r="X3254" t="s">
        <v>9198</v>
      </c>
      <c r="Y3254" t="s">
        <v>9166</v>
      </c>
      <c r="Z3254" t="s">
        <v>47</v>
      </c>
      <c r="AA3254" t="s">
        <v>69</v>
      </c>
    </row>
    <row r="3255" spans="1:27" x14ac:dyDescent="0.25">
      <c r="A3255">
        <v>3105</v>
      </c>
      <c r="B3255">
        <v>3254</v>
      </c>
      <c r="C3255" t="s">
        <v>5584</v>
      </c>
      <c r="D3255" t="s">
        <v>15</v>
      </c>
      <c r="F3255" t="s">
        <v>82</v>
      </c>
      <c r="G3255" s="4" t="s">
        <v>207</v>
      </c>
      <c r="H3255" s="4">
        <v>3.7523148148148146E-2</v>
      </c>
      <c r="I3255" s="4">
        <v>4.400462962962963E-2</v>
      </c>
      <c r="J3255" s="4">
        <v>3.7499999999999999E-3</v>
      </c>
      <c r="K3255" s="4">
        <v>1.8657407407407407E-2</v>
      </c>
      <c r="L3255" t="s">
        <v>5585</v>
      </c>
      <c r="M3255" t="s">
        <v>4901</v>
      </c>
      <c r="N3255" s="4">
        <v>1.8865740740740742E-2</v>
      </c>
      <c r="O3255" s="9">
        <v>1.8865740740740742E-2</v>
      </c>
      <c r="P3255">
        <v>-18</v>
      </c>
      <c r="Q3255">
        <v>-1.1166253101737E-2</v>
      </c>
      <c r="R3255" t="s">
        <v>23</v>
      </c>
      <c r="S3255">
        <v>54</v>
      </c>
      <c r="T3255" t="s">
        <v>9188</v>
      </c>
      <c r="U3255" t="s">
        <v>4579</v>
      </c>
      <c r="V3255" t="s">
        <v>165</v>
      </c>
      <c r="W3255" t="s">
        <v>4579</v>
      </c>
      <c r="X3255" t="s">
        <v>9198</v>
      </c>
      <c r="Y3255" t="s">
        <v>9166</v>
      </c>
      <c r="Z3255" t="s">
        <v>47</v>
      </c>
      <c r="AA3255" t="s">
        <v>172</v>
      </c>
    </row>
    <row r="3256" spans="1:27" x14ac:dyDescent="0.25">
      <c r="A3256">
        <v>4913</v>
      </c>
      <c r="B3256">
        <v>3255</v>
      </c>
      <c r="C3256" t="s">
        <v>3765</v>
      </c>
      <c r="D3256" t="s">
        <v>15</v>
      </c>
      <c r="E3256" t="s">
        <v>1683</v>
      </c>
      <c r="F3256" t="s">
        <v>54</v>
      </c>
      <c r="G3256" s="4" t="s">
        <v>207</v>
      </c>
      <c r="H3256" s="4">
        <v>3.7523148148148146E-2</v>
      </c>
      <c r="I3256" s="4">
        <v>3.9004629629629632E-2</v>
      </c>
      <c r="J3256" s="4">
        <v>3.7499999999999999E-3</v>
      </c>
      <c r="K3256" s="4">
        <v>1.9502314814814816E-2</v>
      </c>
      <c r="L3256" t="s">
        <v>5585</v>
      </c>
      <c r="M3256" t="s">
        <v>6586</v>
      </c>
      <c r="N3256" s="4">
        <v>1.8020833333333333E-2</v>
      </c>
      <c r="O3256" s="9">
        <v>1.8020833333333333E-2</v>
      </c>
      <c r="P3256">
        <v>128</v>
      </c>
      <c r="Q3256">
        <v>7.59643916913946E-2</v>
      </c>
      <c r="R3256" t="s">
        <v>19</v>
      </c>
      <c r="S3256">
        <v>54</v>
      </c>
      <c r="T3256" t="s">
        <v>9188</v>
      </c>
      <c r="U3256" t="s">
        <v>4576</v>
      </c>
      <c r="V3256" t="s">
        <v>165</v>
      </c>
      <c r="W3256" t="s">
        <v>4579</v>
      </c>
      <c r="X3256" t="s">
        <v>9198</v>
      </c>
      <c r="Y3256" t="s">
        <v>9166</v>
      </c>
      <c r="Z3256" t="s">
        <v>47</v>
      </c>
      <c r="AA3256" t="s">
        <v>9176</v>
      </c>
    </row>
    <row r="3257" spans="1:27" x14ac:dyDescent="0.25">
      <c r="A3257">
        <v>3990</v>
      </c>
      <c r="B3257">
        <v>3256</v>
      </c>
      <c r="C3257" t="s">
        <v>7668</v>
      </c>
      <c r="D3257" t="s">
        <v>15</v>
      </c>
      <c r="E3257" t="s">
        <v>81</v>
      </c>
      <c r="F3257" t="s">
        <v>1045</v>
      </c>
      <c r="G3257" s="4" t="s">
        <v>1011</v>
      </c>
      <c r="H3257" s="4">
        <v>3.7534722222222219E-2</v>
      </c>
      <c r="I3257" s="4">
        <v>4.1516203703703701E-2</v>
      </c>
      <c r="J3257" s="4">
        <v>3.7499999999999999E-3</v>
      </c>
      <c r="K3257" s="4">
        <v>1.8958333333333334E-2</v>
      </c>
      <c r="L3257" t="s">
        <v>6049</v>
      </c>
      <c r="M3257" t="s">
        <v>5361</v>
      </c>
      <c r="N3257" s="4">
        <v>1.8576388888888889E-2</v>
      </c>
      <c r="O3257" s="9">
        <v>1.8576388888888889E-2</v>
      </c>
      <c r="P3257">
        <v>33</v>
      </c>
      <c r="Q3257">
        <v>2.0146520146520099E-2</v>
      </c>
      <c r="R3257" t="s">
        <v>19</v>
      </c>
      <c r="S3257">
        <v>54</v>
      </c>
      <c r="T3257" t="s">
        <v>9189</v>
      </c>
      <c r="U3257" t="s">
        <v>4576</v>
      </c>
      <c r="V3257" t="s">
        <v>136</v>
      </c>
      <c r="W3257" t="s">
        <v>4579</v>
      </c>
      <c r="X3257" t="s">
        <v>9198</v>
      </c>
      <c r="Y3257" t="s">
        <v>9166</v>
      </c>
      <c r="Z3257" t="s">
        <v>47</v>
      </c>
      <c r="AA3257" t="s">
        <v>69</v>
      </c>
    </row>
    <row r="3258" spans="1:27" x14ac:dyDescent="0.25">
      <c r="A3258">
        <v>546</v>
      </c>
      <c r="B3258">
        <v>3257</v>
      </c>
      <c r="C3258" t="s">
        <v>3766</v>
      </c>
      <c r="D3258" t="s">
        <v>15</v>
      </c>
      <c r="F3258" t="s">
        <v>158</v>
      </c>
      <c r="G3258" s="4" t="s">
        <v>151</v>
      </c>
      <c r="H3258" s="4">
        <v>3.7534722222222219E-2</v>
      </c>
      <c r="I3258" s="4">
        <v>4.2164351851851849E-2</v>
      </c>
      <c r="J3258" s="4">
        <v>3.7499999999999999E-3</v>
      </c>
      <c r="K3258" s="4">
        <v>1.8958333333333334E-2</v>
      </c>
      <c r="L3258" t="s">
        <v>6049</v>
      </c>
      <c r="M3258" t="s">
        <v>5361</v>
      </c>
      <c r="N3258" s="4">
        <v>1.8576388888888889E-2</v>
      </c>
      <c r="O3258" s="9">
        <v>1.8576388888888889E-2</v>
      </c>
      <c r="P3258">
        <v>33</v>
      </c>
      <c r="Q3258">
        <v>2.0146520146520099E-2</v>
      </c>
      <c r="R3258" t="s">
        <v>19</v>
      </c>
      <c r="S3258">
        <v>54</v>
      </c>
      <c r="T3258" t="s">
        <v>9189</v>
      </c>
      <c r="U3258" t="s">
        <v>4579</v>
      </c>
      <c r="V3258" t="s">
        <v>75</v>
      </c>
      <c r="W3258" t="s">
        <v>4579</v>
      </c>
      <c r="X3258" t="s">
        <v>9198</v>
      </c>
      <c r="Y3258" t="s">
        <v>9166</v>
      </c>
      <c r="Z3258" t="s">
        <v>47</v>
      </c>
      <c r="AA3258" t="s">
        <v>69</v>
      </c>
    </row>
    <row r="3259" spans="1:27" x14ac:dyDescent="0.25">
      <c r="A3259">
        <v>4041</v>
      </c>
      <c r="B3259">
        <v>3258</v>
      </c>
      <c r="C3259" t="s">
        <v>3767</v>
      </c>
      <c r="D3259" t="s">
        <v>15</v>
      </c>
      <c r="E3259" t="s">
        <v>3767</v>
      </c>
      <c r="F3259" t="s">
        <v>1498</v>
      </c>
      <c r="G3259" s="4" t="s">
        <v>18</v>
      </c>
      <c r="H3259" s="4">
        <v>3.7546296296296293E-2</v>
      </c>
      <c r="I3259" s="4">
        <v>4.1712962962962966E-2</v>
      </c>
      <c r="J3259" s="4">
        <v>3.7499999999999999E-3</v>
      </c>
      <c r="K3259" s="4">
        <v>1.8472222222222223E-2</v>
      </c>
      <c r="L3259" t="s">
        <v>8552</v>
      </c>
      <c r="M3259" t="s">
        <v>4894</v>
      </c>
      <c r="N3259" s="4">
        <v>1.9074074074074073E-2</v>
      </c>
      <c r="O3259" s="9">
        <v>1.9074074074074073E-2</v>
      </c>
      <c r="P3259">
        <v>-52</v>
      </c>
      <c r="Q3259">
        <v>-3.2581453634085197E-2</v>
      </c>
      <c r="R3259" t="s">
        <v>43</v>
      </c>
      <c r="S3259">
        <v>54</v>
      </c>
      <c r="T3259" t="s">
        <v>9188</v>
      </c>
      <c r="U3259" t="s">
        <v>4576</v>
      </c>
      <c r="V3259" t="s">
        <v>105</v>
      </c>
      <c r="W3259" t="s">
        <v>4579</v>
      </c>
      <c r="X3259" t="s">
        <v>9198</v>
      </c>
      <c r="Y3259" t="s">
        <v>9166</v>
      </c>
      <c r="Z3259" t="s">
        <v>47</v>
      </c>
      <c r="AA3259" t="s">
        <v>122</v>
      </c>
    </row>
    <row r="3260" spans="1:27" x14ac:dyDescent="0.25">
      <c r="A3260">
        <v>1293</v>
      </c>
      <c r="B3260">
        <v>3259</v>
      </c>
      <c r="C3260" t="s">
        <v>3768</v>
      </c>
      <c r="D3260" t="s">
        <v>15</v>
      </c>
      <c r="E3260" t="s">
        <v>1286</v>
      </c>
      <c r="F3260" t="s">
        <v>174</v>
      </c>
      <c r="G3260" s="4" t="s">
        <v>1011</v>
      </c>
      <c r="H3260" s="4">
        <v>3.7557870370370373E-2</v>
      </c>
      <c r="I3260" s="4">
        <v>4.1157407407407406E-2</v>
      </c>
      <c r="J3260" s="4">
        <v>3.7615740740740739E-3</v>
      </c>
      <c r="K3260" s="4">
        <v>1.8287037037037036E-2</v>
      </c>
      <c r="L3260" t="s">
        <v>6050</v>
      </c>
      <c r="M3260" t="s">
        <v>5339</v>
      </c>
      <c r="N3260" s="4">
        <v>1.9270833333333334E-2</v>
      </c>
      <c r="O3260" s="9">
        <v>1.9270833333333334E-2</v>
      </c>
      <c r="P3260">
        <v>-85</v>
      </c>
      <c r="Q3260">
        <v>-5.3797468354430403E-2</v>
      </c>
      <c r="R3260" t="s">
        <v>43</v>
      </c>
      <c r="S3260">
        <v>54</v>
      </c>
      <c r="T3260" t="s">
        <v>9189</v>
      </c>
      <c r="U3260" t="s">
        <v>4576</v>
      </c>
      <c r="V3260" t="s">
        <v>136</v>
      </c>
      <c r="W3260" t="s">
        <v>4579</v>
      </c>
      <c r="X3260" t="s">
        <v>9198</v>
      </c>
      <c r="Y3260" t="s">
        <v>9166</v>
      </c>
      <c r="Z3260" t="s">
        <v>47</v>
      </c>
      <c r="AA3260" t="s">
        <v>75</v>
      </c>
    </row>
    <row r="3261" spans="1:27" x14ac:dyDescent="0.25">
      <c r="A3261">
        <v>5301</v>
      </c>
      <c r="B3261">
        <v>3260</v>
      </c>
      <c r="C3261" t="s">
        <v>3769</v>
      </c>
      <c r="D3261" t="s">
        <v>15</v>
      </c>
      <c r="E3261" t="s">
        <v>815</v>
      </c>
      <c r="F3261" t="s">
        <v>3770</v>
      </c>
      <c r="G3261" s="4" t="s">
        <v>207</v>
      </c>
      <c r="H3261" s="4">
        <v>3.7557870370370373E-2</v>
      </c>
      <c r="I3261" s="4">
        <v>4.2013888888888892E-2</v>
      </c>
      <c r="J3261" s="4">
        <v>3.7615740740740739E-3</v>
      </c>
      <c r="K3261" s="4">
        <v>1.863425925925926E-2</v>
      </c>
      <c r="L3261" t="s">
        <v>6050</v>
      </c>
      <c r="M3261" t="s">
        <v>6452</v>
      </c>
      <c r="N3261" s="4">
        <v>1.892361111111111E-2</v>
      </c>
      <c r="O3261" s="9">
        <v>1.892361111111111E-2</v>
      </c>
      <c r="P3261">
        <v>-25</v>
      </c>
      <c r="Q3261">
        <v>-1.5527950310559001E-2</v>
      </c>
      <c r="R3261" t="s">
        <v>23</v>
      </c>
      <c r="S3261">
        <v>54</v>
      </c>
      <c r="T3261" t="s">
        <v>9188</v>
      </c>
      <c r="U3261" t="s">
        <v>4576</v>
      </c>
      <c r="V3261" t="s">
        <v>165</v>
      </c>
      <c r="W3261" t="s">
        <v>4579</v>
      </c>
      <c r="X3261" t="s">
        <v>9198</v>
      </c>
      <c r="Y3261" t="s">
        <v>9166</v>
      </c>
      <c r="Z3261" t="s">
        <v>47</v>
      </c>
      <c r="AA3261" t="s">
        <v>165</v>
      </c>
    </row>
    <row r="3262" spans="1:27" x14ac:dyDescent="0.25">
      <c r="A3262">
        <v>1719</v>
      </c>
      <c r="B3262">
        <v>3261</v>
      </c>
      <c r="C3262" t="s">
        <v>3771</v>
      </c>
      <c r="D3262" t="s">
        <v>15</v>
      </c>
      <c r="F3262" t="s">
        <v>1236</v>
      </c>
      <c r="G3262" s="4" t="s">
        <v>1011</v>
      </c>
      <c r="H3262" s="4">
        <v>3.7557870370370373E-2</v>
      </c>
      <c r="I3262" s="4">
        <v>4.1238425925925928E-2</v>
      </c>
      <c r="J3262" s="4">
        <v>3.7615740740740739E-3</v>
      </c>
      <c r="K3262" s="4">
        <v>1.892361111111111E-2</v>
      </c>
      <c r="L3262" t="s">
        <v>6050</v>
      </c>
      <c r="M3262" t="s">
        <v>6051</v>
      </c>
      <c r="N3262" s="4">
        <v>1.863425925925926E-2</v>
      </c>
      <c r="O3262" s="9">
        <v>1.863425925925926E-2</v>
      </c>
      <c r="P3262">
        <v>25</v>
      </c>
      <c r="Q3262">
        <v>1.5290519877675801E-2</v>
      </c>
      <c r="R3262" t="s">
        <v>23</v>
      </c>
      <c r="S3262">
        <v>54</v>
      </c>
      <c r="T3262" t="s">
        <v>9189</v>
      </c>
      <c r="U3262" t="s">
        <v>4579</v>
      </c>
      <c r="V3262" t="s">
        <v>136</v>
      </c>
      <c r="W3262" t="s">
        <v>4579</v>
      </c>
      <c r="X3262" t="s">
        <v>9198</v>
      </c>
      <c r="Y3262" t="s">
        <v>9166</v>
      </c>
      <c r="Z3262" t="s">
        <v>47</v>
      </c>
      <c r="AA3262" t="s">
        <v>58</v>
      </c>
    </row>
    <row r="3263" spans="1:27" x14ac:dyDescent="0.25">
      <c r="A3263">
        <v>4928</v>
      </c>
      <c r="B3263">
        <v>3262</v>
      </c>
      <c r="C3263" t="s">
        <v>7255</v>
      </c>
      <c r="D3263" t="s">
        <v>15</v>
      </c>
      <c r="F3263" t="s">
        <v>3772</v>
      </c>
      <c r="G3263" s="4" t="s">
        <v>18</v>
      </c>
      <c r="H3263" s="4">
        <v>3.7569444444444447E-2</v>
      </c>
      <c r="I3263" s="4">
        <v>4.2222222222222223E-2</v>
      </c>
      <c r="J3263" s="4">
        <v>3.7615740740740739E-3</v>
      </c>
      <c r="K3263" s="4">
        <v>1.9050925925925926E-2</v>
      </c>
      <c r="L3263" t="s">
        <v>7256</v>
      </c>
      <c r="M3263" t="s">
        <v>5120</v>
      </c>
      <c r="N3263" s="4">
        <v>1.8518518518518517E-2</v>
      </c>
      <c r="O3263" s="9">
        <v>1.8518518518518517E-2</v>
      </c>
      <c r="P3263">
        <v>46</v>
      </c>
      <c r="Q3263">
        <v>2.7946537059538298E-2</v>
      </c>
      <c r="R3263" t="s">
        <v>19</v>
      </c>
      <c r="S3263">
        <v>54</v>
      </c>
      <c r="T3263" t="s">
        <v>9188</v>
      </c>
      <c r="U3263" t="s">
        <v>4579</v>
      </c>
      <c r="V3263" t="s">
        <v>105</v>
      </c>
      <c r="W3263" t="s">
        <v>4579</v>
      </c>
      <c r="X3263" t="s">
        <v>9198</v>
      </c>
      <c r="Y3263" t="s">
        <v>9166</v>
      </c>
      <c r="Z3263" t="s">
        <v>47</v>
      </c>
      <c r="AA3263" t="s">
        <v>93</v>
      </c>
    </row>
    <row r="3264" spans="1:27" x14ac:dyDescent="0.25">
      <c r="A3264">
        <v>5441</v>
      </c>
      <c r="B3264">
        <v>3263</v>
      </c>
      <c r="C3264" t="s">
        <v>3773</v>
      </c>
      <c r="D3264" t="s">
        <v>15</v>
      </c>
      <c r="E3264" t="s">
        <v>3774</v>
      </c>
      <c r="F3264" t="s">
        <v>27</v>
      </c>
      <c r="G3264" s="4" t="s">
        <v>186</v>
      </c>
      <c r="H3264" s="4">
        <v>3.7569444444444447E-2</v>
      </c>
      <c r="I3264" s="4">
        <v>4.403935185185185E-2</v>
      </c>
      <c r="J3264" s="4">
        <v>3.7615740740740739E-3</v>
      </c>
      <c r="K3264" s="4">
        <v>1.8888888888888889E-2</v>
      </c>
      <c r="L3264" t="s">
        <v>7256</v>
      </c>
      <c r="M3264" t="s">
        <v>5349</v>
      </c>
      <c r="N3264" s="4">
        <v>1.8680555555555554E-2</v>
      </c>
      <c r="O3264" s="9">
        <v>1.8680555555555554E-2</v>
      </c>
      <c r="P3264">
        <v>18</v>
      </c>
      <c r="Q3264">
        <v>1.10294117647059E-2</v>
      </c>
      <c r="R3264" t="s">
        <v>23</v>
      </c>
      <c r="S3264">
        <v>54</v>
      </c>
      <c r="T3264" t="s">
        <v>9189</v>
      </c>
      <c r="U3264" t="s">
        <v>4576</v>
      </c>
      <c r="V3264" t="s">
        <v>105</v>
      </c>
      <c r="W3264" t="s">
        <v>4579</v>
      </c>
      <c r="X3264" t="s">
        <v>9198</v>
      </c>
      <c r="Y3264" t="s">
        <v>9166</v>
      </c>
      <c r="Z3264" t="s">
        <v>47</v>
      </c>
      <c r="AA3264" t="s">
        <v>47</v>
      </c>
    </row>
    <row r="3265" spans="1:27" x14ac:dyDescent="0.25">
      <c r="A3265">
        <v>3603</v>
      </c>
      <c r="B3265">
        <v>3264</v>
      </c>
      <c r="C3265" t="s">
        <v>9035</v>
      </c>
      <c r="D3265" t="s">
        <v>15</v>
      </c>
      <c r="E3265" t="s">
        <v>2605</v>
      </c>
      <c r="F3265" t="s">
        <v>82</v>
      </c>
      <c r="G3265" s="4" t="s">
        <v>30</v>
      </c>
      <c r="H3265" s="4">
        <v>3.7569444444444447E-2</v>
      </c>
      <c r="I3265" s="4">
        <v>4.4143518518518519E-2</v>
      </c>
      <c r="J3265" s="4">
        <v>3.7615740740740739E-3</v>
      </c>
      <c r="K3265" s="4">
        <v>1.8969907407407408E-2</v>
      </c>
      <c r="L3265" t="s">
        <v>7256</v>
      </c>
      <c r="M3265" t="s">
        <v>4711</v>
      </c>
      <c r="N3265" s="4">
        <v>1.8599537037037036E-2</v>
      </c>
      <c r="O3265" s="9">
        <v>1.8599537037037036E-2</v>
      </c>
      <c r="P3265">
        <v>32</v>
      </c>
      <c r="Q3265">
        <v>1.9524100061012802E-2</v>
      </c>
      <c r="R3265" t="s">
        <v>23</v>
      </c>
      <c r="S3265">
        <v>54</v>
      </c>
      <c r="T3265" t="s">
        <v>9188</v>
      </c>
      <c r="U3265" t="s">
        <v>4576</v>
      </c>
      <c r="V3265" t="s">
        <v>75</v>
      </c>
      <c r="W3265" t="s">
        <v>4579</v>
      </c>
      <c r="X3265" t="s">
        <v>9198</v>
      </c>
      <c r="Y3265" t="s">
        <v>9166</v>
      </c>
      <c r="Z3265" t="s">
        <v>47</v>
      </c>
      <c r="AA3265" t="s">
        <v>71</v>
      </c>
    </row>
    <row r="3266" spans="1:27" x14ac:dyDescent="0.25">
      <c r="A3266">
        <v>6091</v>
      </c>
      <c r="B3266">
        <v>3265</v>
      </c>
      <c r="C3266" t="s">
        <v>3775</v>
      </c>
      <c r="D3266" t="s">
        <v>15</v>
      </c>
      <c r="E3266" t="s">
        <v>3776</v>
      </c>
      <c r="F3266" t="s">
        <v>82</v>
      </c>
      <c r="G3266" s="4" t="s">
        <v>18</v>
      </c>
      <c r="H3266" s="4">
        <v>3.7569444444444447E-2</v>
      </c>
      <c r="I3266" s="4">
        <v>4.403935185185185E-2</v>
      </c>
      <c r="J3266" s="4">
        <v>3.7615740740740739E-3</v>
      </c>
      <c r="K3266" s="4">
        <v>1.8877314814814816E-2</v>
      </c>
      <c r="L3266" t="s">
        <v>7256</v>
      </c>
      <c r="M3266" t="s">
        <v>5229</v>
      </c>
      <c r="N3266" s="4">
        <v>1.8692129629629628E-2</v>
      </c>
      <c r="O3266" s="9">
        <v>1.8692129629629628E-2</v>
      </c>
      <c r="P3266">
        <v>16</v>
      </c>
      <c r="Q3266">
        <v>9.8099325567136703E-3</v>
      </c>
      <c r="R3266" t="s">
        <v>23</v>
      </c>
      <c r="S3266">
        <v>54</v>
      </c>
      <c r="T3266" t="s">
        <v>9188</v>
      </c>
      <c r="U3266" t="s">
        <v>4576</v>
      </c>
      <c r="V3266" t="s">
        <v>105</v>
      </c>
      <c r="W3266" t="s">
        <v>4579</v>
      </c>
      <c r="X3266" t="s">
        <v>9198</v>
      </c>
      <c r="Y3266" t="s">
        <v>9166</v>
      </c>
      <c r="Z3266" t="s">
        <v>47</v>
      </c>
      <c r="AA3266" t="s">
        <v>44</v>
      </c>
    </row>
    <row r="3267" spans="1:27" x14ac:dyDescent="0.25">
      <c r="A3267">
        <v>4683</v>
      </c>
      <c r="B3267">
        <v>3266</v>
      </c>
      <c r="C3267" t="s">
        <v>5586</v>
      </c>
      <c r="D3267" t="s">
        <v>15</v>
      </c>
      <c r="F3267" t="s">
        <v>82</v>
      </c>
      <c r="G3267" s="4" t="s">
        <v>1011</v>
      </c>
      <c r="H3267" s="4">
        <v>3.7581018518518521E-2</v>
      </c>
      <c r="I3267" s="4">
        <v>4.1678240740740738E-2</v>
      </c>
      <c r="J3267" s="4">
        <v>3.7615740740740739E-3</v>
      </c>
      <c r="K3267" s="4">
        <v>1.8472222222222223E-2</v>
      </c>
      <c r="L3267" t="s">
        <v>5587</v>
      </c>
      <c r="M3267" t="s">
        <v>4894</v>
      </c>
      <c r="N3267" s="4">
        <v>1.9108796296296297E-2</v>
      </c>
      <c r="O3267" s="9">
        <v>1.9108796296296297E-2</v>
      </c>
      <c r="P3267">
        <v>-55</v>
      </c>
      <c r="Q3267">
        <v>-3.4461152882205498E-2</v>
      </c>
      <c r="R3267" t="s">
        <v>43</v>
      </c>
      <c r="S3267">
        <v>54</v>
      </c>
      <c r="T3267" t="s">
        <v>9189</v>
      </c>
      <c r="U3267" t="s">
        <v>4579</v>
      </c>
      <c r="V3267" t="s">
        <v>136</v>
      </c>
      <c r="W3267" t="s">
        <v>4579</v>
      </c>
      <c r="X3267" t="s">
        <v>9198</v>
      </c>
      <c r="Y3267" t="s">
        <v>9166</v>
      </c>
      <c r="Z3267" t="s">
        <v>47</v>
      </c>
      <c r="AA3267" t="s">
        <v>122</v>
      </c>
    </row>
    <row r="3268" spans="1:27" x14ac:dyDescent="0.25">
      <c r="A3268">
        <v>1789</v>
      </c>
      <c r="B3268">
        <v>3267</v>
      </c>
      <c r="C3268" t="s">
        <v>3777</v>
      </c>
      <c r="D3268" t="s">
        <v>15</v>
      </c>
      <c r="E3268" t="s">
        <v>2658</v>
      </c>
      <c r="F3268" t="s">
        <v>594</v>
      </c>
      <c r="G3268" s="4" t="s">
        <v>207</v>
      </c>
      <c r="H3268" s="4">
        <v>3.7592592592592594E-2</v>
      </c>
      <c r="I3268" s="4">
        <v>4.1979166666666665E-2</v>
      </c>
      <c r="J3268" s="4">
        <v>3.7615740740740739E-3</v>
      </c>
      <c r="K3268" s="4">
        <v>1.90625E-2</v>
      </c>
      <c r="L3268" t="s">
        <v>7669</v>
      </c>
      <c r="M3268" t="s">
        <v>5359</v>
      </c>
      <c r="N3268" s="4">
        <v>1.8530092592592591E-2</v>
      </c>
      <c r="O3268" s="9">
        <v>1.8530092592592591E-2</v>
      </c>
      <c r="P3268">
        <v>46</v>
      </c>
      <c r="Q3268">
        <v>2.7929568913175499E-2</v>
      </c>
      <c r="R3268" t="s">
        <v>19</v>
      </c>
      <c r="S3268">
        <v>54</v>
      </c>
      <c r="T3268" t="s">
        <v>9188</v>
      </c>
      <c r="U3268" t="s">
        <v>4576</v>
      </c>
      <c r="V3268" t="s">
        <v>165</v>
      </c>
      <c r="W3268" t="s">
        <v>4579</v>
      </c>
      <c r="X3268" t="s">
        <v>9198</v>
      </c>
      <c r="Y3268" t="s">
        <v>9166</v>
      </c>
      <c r="Z3268" t="s">
        <v>47</v>
      </c>
      <c r="AA3268" t="s">
        <v>96</v>
      </c>
    </row>
    <row r="3269" spans="1:27" x14ac:dyDescent="0.25">
      <c r="A3269">
        <v>3178</v>
      </c>
      <c r="B3269">
        <v>3268</v>
      </c>
      <c r="C3269" t="s">
        <v>6052</v>
      </c>
      <c r="D3269" t="s">
        <v>15</v>
      </c>
      <c r="F3269" t="s">
        <v>42</v>
      </c>
      <c r="G3269" s="4" t="s">
        <v>186</v>
      </c>
      <c r="H3269" s="4">
        <v>3.7604166666666668E-2</v>
      </c>
      <c r="I3269" s="4">
        <v>4.2187500000000003E-2</v>
      </c>
      <c r="J3269" s="4">
        <v>3.7615740740740739E-3</v>
      </c>
      <c r="K3269" s="4">
        <v>1.9120370370370371E-2</v>
      </c>
      <c r="L3269" t="s">
        <v>6053</v>
      </c>
      <c r="M3269" t="s">
        <v>5600</v>
      </c>
      <c r="N3269" s="4">
        <v>1.8483796296296297E-2</v>
      </c>
      <c r="O3269" s="9">
        <v>1.8483796296296297E-2</v>
      </c>
      <c r="P3269">
        <v>55</v>
      </c>
      <c r="Q3269">
        <v>3.3292978208232397E-2</v>
      </c>
      <c r="R3269" t="s">
        <v>19</v>
      </c>
      <c r="S3269">
        <v>54</v>
      </c>
      <c r="T3269" t="s">
        <v>9189</v>
      </c>
      <c r="U3269" t="s">
        <v>4579</v>
      </c>
      <c r="V3269" t="s">
        <v>105</v>
      </c>
      <c r="W3269" t="s">
        <v>4579</v>
      </c>
      <c r="X3269" t="s">
        <v>9198</v>
      </c>
      <c r="Y3269" t="s">
        <v>9166</v>
      </c>
      <c r="Z3269" t="s">
        <v>47</v>
      </c>
      <c r="AA3269" t="s">
        <v>111</v>
      </c>
    </row>
    <row r="3270" spans="1:27" x14ac:dyDescent="0.25">
      <c r="A3270">
        <v>3519</v>
      </c>
      <c r="B3270">
        <v>3269</v>
      </c>
      <c r="C3270" t="s">
        <v>3778</v>
      </c>
      <c r="D3270" t="s">
        <v>15</v>
      </c>
      <c r="F3270" t="s">
        <v>573</v>
      </c>
      <c r="G3270" s="4" t="s">
        <v>1011</v>
      </c>
      <c r="H3270" s="4">
        <v>3.7604166666666668E-2</v>
      </c>
      <c r="I3270" s="4">
        <v>4.4074074074074071E-2</v>
      </c>
      <c r="J3270" s="4">
        <v>3.7615740740740739E-3</v>
      </c>
      <c r="K3270" s="4">
        <v>1.8981481481481481E-2</v>
      </c>
      <c r="L3270" t="s">
        <v>6053</v>
      </c>
      <c r="M3270" t="s">
        <v>6054</v>
      </c>
      <c r="N3270" s="4">
        <v>1.8622685185185187E-2</v>
      </c>
      <c r="O3270" s="9">
        <v>1.8622685185185187E-2</v>
      </c>
      <c r="P3270">
        <v>31</v>
      </c>
      <c r="Q3270">
        <v>1.8902439024390202E-2</v>
      </c>
      <c r="R3270" t="s">
        <v>23</v>
      </c>
      <c r="S3270">
        <v>54</v>
      </c>
      <c r="T3270" t="s">
        <v>9189</v>
      </c>
      <c r="U3270" t="s">
        <v>4579</v>
      </c>
      <c r="V3270" t="s">
        <v>136</v>
      </c>
      <c r="W3270" t="s">
        <v>4579</v>
      </c>
      <c r="X3270" t="s">
        <v>9198</v>
      </c>
      <c r="Y3270" t="s">
        <v>9166</v>
      </c>
      <c r="Z3270" t="s">
        <v>47</v>
      </c>
      <c r="AA3270" t="s">
        <v>75</v>
      </c>
    </row>
    <row r="3271" spans="1:27" x14ac:dyDescent="0.25">
      <c r="A3271">
        <v>4461</v>
      </c>
      <c r="B3271">
        <v>3270</v>
      </c>
      <c r="C3271" t="s">
        <v>7137</v>
      </c>
      <c r="D3271" t="s">
        <v>15</v>
      </c>
      <c r="F3271" t="s">
        <v>963</v>
      </c>
      <c r="G3271" s="4" t="s">
        <v>18</v>
      </c>
      <c r="H3271" s="4">
        <v>3.7604166666666668E-2</v>
      </c>
      <c r="I3271" s="4">
        <v>4.1747685185185186E-2</v>
      </c>
      <c r="J3271" s="4">
        <v>3.7615740740740739E-3</v>
      </c>
      <c r="K3271" s="4">
        <v>1.8726851851851852E-2</v>
      </c>
      <c r="L3271" t="s">
        <v>6053</v>
      </c>
      <c r="M3271" t="s">
        <v>5352</v>
      </c>
      <c r="N3271" s="4">
        <v>1.8877314814814816E-2</v>
      </c>
      <c r="O3271" s="9">
        <v>1.8877314814814816E-2</v>
      </c>
      <c r="P3271">
        <v>-13</v>
      </c>
      <c r="Q3271">
        <v>-8.0346106304079092E-3</v>
      </c>
      <c r="R3271" t="s">
        <v>23</v>
      </c>
      <c r="S3271">
        <v>54</v>
      </c>
      <c r="T3271" t="s">
        <v>9188</v>
      </c>
      <c r="U3271" t="s">
        <v>4579</v>
      </c>
      <c r="V3271" t="s">
        <v>105</v>
      </c>
      <c r="W3271" t="s">
        <v>4579</v>
      </c>
      <c r="X3271" t="s">
        <v>9198</v>
      </c>
      <c r="Y3271" t="s">
        <v>9166</v>
      </c>
      <c r="Z3271" t="s">
        <v>47</v>
      </c>
      <c r="AA3271" t="s">
        <v>189</v>
      </c>
    </row>
    <row r="3272" spans="1:27" x14ac:dyDescent="0.25">
      <c r="A3272">
        <v>272</v>
      </c>
      <c r="B3272">
        <v>3271</v>
      </c>
      <c r="C3272" t="s">
        <v>3779</v>
      </c>
      <c r="D3272" t="s">
        <v>15</v>
      </c>
      <c r="F3272" t="s">
        <v>1911</v>
      </c>
      <c r="G3272" s="4" t="s">
        <v>186</v>
      </c>
      <c r="H3272" s="4">
        <v>3.7627314814814815E-2</v>
      </c>
      <c r="I3272" s="4">
        <v>4.1226851851851855E-2</v>
      </c>
      <c r="J3272" s="4">
        <v>3.7615740740740739E-3</v>
      </c>
      <c r="K3272" s="4">
        <v>1.800925925925926E-2</v>
      </c>
      <c r="L3272" t="s">
        <v>5886</v>
      </c>
      <c r="M3272" t="s">
        <v>6446</v>
      </c>
      <c r="N3272" s="4">
        <v>1.9618055555555555E-2</v>
      </c>
      <c r="O3272" s="9">
        <v>1.9618055555555555E-2</v>
      </c>
      <c r="P3272">
        <v>-139</v>
      </c>
      <c r="Q3272">
        <v>-8.93316195372751E-2</v>
      </c>
      <c r="R3272" t="s">
        <v>43</v>
      </c>
      <c r="S3272">
        <v>54</v>
      </c>
      <c r="T3272" t="s">
        <v>9189</v>
      </c>
      <c r="U3272" t="s">
        <v>4579</v>
      </c>
      <c r="V3272" t="s">
        <v>105</v>
      </c>
      <c r="W3272" t="s">
        <v>4579</v>
      </c>
      <c r="X3272" t="s">
        <v>9198</v>
      </c>
      <c r="Y3272" t="s">
        <v>9166</v>
      </c>
      <c r="Z3272" t="s">
        <v>47</v>
      </c>
      <c r="AA3272" t="s">
        <v>184</v>
      </c>
    </row>
    <row r="3273" spans="1:27" x14ac:dyDescent="0.25">
      <c r="A3273">
        <v>4137</v>
      </c>
      <c r="B3273">
        <v>3272</v>
      </c>
      <c r="C3273" t="s">
        <v>5885</v>
      </c>
      <c r="D3273" t="s">
        <v>15</v>
      </c>
      <c r="F3273" t="s">
        <v>3780</v>
      </c>
      <c r="G3273" s="4" t="s">
        <v>2283</v>
      </c>
      <c r="H3273" s="4">
        <v>3.7627314814814815E-2</v>
      </c>
      <c r="I3273" s="4">
        <v>4.4224537037037034E-2</v>
      </c>
      <c r="J3273" s="4">
        <v>3.7615740740740739E-3</v>
      </c>
      <c r="K3273" s="4">
        <v>1.8773148148148146E-2</v>
      </c>
      <c r="L3273" t="s">
        <v>5886</v>
      </c>
      <c r="M3273" t="s">
        <v>5347</v>
      </c>
      <c r="N3273" s="4">
        <v>1.8854166666666668E-2</v>
      </c>
      <c r="O3273" s="9">
        <v>1.8854166666666668E-2</v>
      </c>
      <c r="P3273">
        <v>-7</v>
      </c>
      <c r="Q3273">
        <v>-4.3156596794081403E-3</v>
      </c>
      <c r="R3273" t="s">
        <v>23</v>
      </c>
      <c r="S3273">
        <v>54</v>
      </c>
      <c r="T3273" t="s">
        <v>9188</v>
      </c>
      <c r="U3273" t="s">
        <v>4579</v>
      </c>
      <c r="V3273" t="s">
        <v>9187</v>
      </c>
      <c r="W3273" t="s">
        <v>4579</v>
      </c>
      <c r="X3273" t="s">
        <v>9198</v>
      </c>
      <c r="Y3273" t="s">
        <v>9166</v>
      </c>
      <c r="Z3273" t="s">
        <v>47</v>
      </c>
      <c r="AA3273" t="s">
        <v>9175</v>
      </c>
    </row>
    <row r="3274" spans="1:27" x14ac:dyDescent="0.25">
      <c r="A3274">
        <v>1216</v>
      </c>
      <c r="B3274">
        <v>3273</v>
      </c>
      <c r="C3274" t="s">
        <v>3781</v>
      </c>
      <c r="D3274" t="s">
        <v>15</v>
      </c>
      <c r="E3274" t="s">
        <v>3236</v>
      </c>
      <c r="F3274" t="s">
        <v>3782</v>
      </c>
      <c r="G3274" s="4" t="s">
        <v>1011</v>
      </c>
      <c r="H3274" s="4">
        <v>3.7627314814814815E-2</v>
      </c>
      <c r="I3274" s="4">
        <v>4.2083333333333334E-2</v>
      </c>
      <c r="J3274" s="4">
        <v>3.7615740740740739E-3</v>
      </c>
      <c r="K3274" s="4">
        <v>1.8888888888888889E-2</v>
      </c>
      <c r="L3274" t="s">
        <v>5886</v>
      </c>
      <c r="M3274" t="s">
        <v>5349</v>
      </c>
      <c r="N3274" s="4">
        <v>1.8738425925925926E-2</v>
      </c>
      <c r="O3274" s="9">
        <v>1.8738425925925926E-2</v>
      </c>
      <c r="P3274">
        <v>13</v>
      </c>
      <c r="Q3274">
        <v>7.9656862745097999E-3</v>
      </c>
      <c r="R3274" t="s">
        <v>23</v>
      </c>
      <c r="S3274">
        <v>54</v>
      </c>
      <c r="T3274" t="s">
        <v>9189</v>
      </c>
      <c r="U3274" t="s">
        <v>4576</v>
      </c>
      <c r="V3274" t="s">
        <v>136</v>
      </c>
      <c r="W3274" t="s">
        <v>4579</v>
      </c>
      <c r="X3274" t="s">
        <v>9198</v>
      </c>
      <c r="Y3274" t="s">
        <v>9166</v>
      </c>
      <c r="Z3274" t="s">
        <v>47</v>
      </c>
      <c r="AA3274" t="s">
        <v>47</v>
      </c>
    </row>
    <row r="3275" spans="1:27" x14ac:dyDescent="0.25">
      <c r="A3275">
        <v>5453</v>
      </c>
      <c r="B3275">
        <v>3274</v>
      </c>
      <c r="C3275" t="s">
        <v>7778</v>
      </c>
      <c r="D3275" t="s">
        <v>15</v>
      </c>
      <c r="E3275" t="s">
        <v>3783</v>
      </c>
      <c r="F3275" t="s">
        <v>2260</v>
      </c>
      <c r="G3275" s="4" t="s">
        <v>151</v>
      </c>
      <c r="H3275" s="4">
        <v>3.7627314814814815E-2</v>
      </c>
      <c r="I3275" s="4">
        <v>4.4108796296296299E-2</v>
      </c>
      <c r="J3275" s="4">
        <v>3.7615740740740739E-3</v>
      </c>
      <c r="K3275" s="4">
        <v>1.8599537037037036E-2</v>
      </c>
      <c r="L3275" t="s">
        <v>5886</v>
      </c>
      <c r="M3275" t="s">
        <v>7498</v>
      </c>
      <c r="N3275" s="4">
        <v>1.9027777777777779E-2</v>
      </c>
      <c r="O3275" s="9">
        <v>1.9027777777777779E-2</v>
      </c>
      <c r="P3275">
        <v>-37</v>
      </c>
      <c r="Q3275">
        <v>-2.3024268823895501E-2</v>
      </c>
      <c r="R3275" t="s">
        <v>43</v>
      </c>
      <c r="S3275">
        <v>54</v>
      </c>
      <c r="T3275" t="s">
        <v>9189</v>
      </c>
      <c r="U3275" t="s">
        <v>4576</v>
      </c>
      <c r="V3275" t="s">
        <v>75</v>
      </c>
      <c r="W3275" t="s">
        <v>4579</v>
      </c>
      <c r="X3275" t="s">
        <v>9198</v>
      </c>
      <c r="Y3275" t="s">
        <v>9166</v>
      </c>
      <c r="Z3275" t="s">
        <v>47</v>
      </c>
      <c r="AA3275" t="s">
        <v>155</v>
      </c>
    </row>
    <row r="3276" spans="1:27" x14ac:dyDescent="0.25">
      <c r="A3276">
        <v>2651</v>
      </c>
      <c r="B3276">
        <v>3275</v>
      </c>
      <c r="C3276" t="s">
        <v>3784</v>
      </c>
      <c r="D3276" t="s">
        <v>15</v>
      </c>
      <c r="E3276" t="s">
        <v>1660</v>
      </c>
      <c r="F3276" t="s">
        <v>1661</v>
      </c>
      <c r="G3276" s="4" t="s">
        <v>151</v>
      </c>
      <c r="H3276" s="4">
        <v>3.7638888888888888E-2</v>
      </c>
      <c r="I3276" s="4">
        <v>4.1678240740740738E-2</v>
      </c>
      <c r="J3276" s="4">
        <v>3.7615740740740739E-3</v>
      </c>
      <c r="K3276" s="4">
        <v>1.8668981481481481E-2</v>
      </c>
      <c r="L3276" t="s">
        <v>7779</v>
      </c>
      <c r="M3276" t="s">
        <v>6043</v>
      </c>
      <c r="N3276" s="4">
        <v>1.8969907407407408E-2</v>
      </c>
      <c r="O3276" s="9">
        <v>1.8969907407407408E-2</v>
      </c>
      <c r="P3276">
        <v>-26</v>
      </c>
      <c r="Q3276">
        <v>-1.6119032858028501E-2</v>
      </c>
      <c r="R3276" t="s">
        <v>23</v>
      </c>
      <c r="S3276">
        <v>54</v>
      </c>
      <c r="T3276" t="s">
        <v>9189</v>
      </c>
      <c r="U3276" t="s">
        <v>4576</v>
      </c>
      <c r="V3276" t="s">
        <v>75</v>
      </c>
      <c r="W3276" t="s">
        <v>4579</v>
      </c>
      <c r="X3276" t="s">
        <v>9198</v>
      </c>
      <c r="Y3276" t="s">
        <v>9166</v>
      </c>
      <c r="Z3276" t="s">
        <v>47</v>
      </c>
      <c r="AA3276" t="s">
        <v>175</v>
      </c>
    </row>
    <row r="3277" spans="1:27" x14ac:dyDescent="0.25">
      <c r="A3277">
        <v>4455</v>
      </c>
      <c r="B3277">
        <v>3276</v>
      </c>
      <c r="C3277" t="s">
        <v>8956</v>
      </c>
      <c r="D3277" t="s">
        <v>15</v>
      </c>
      <c r="E3277" t="s">
        <v>2832</v>
      </c>
      <c r="F3277" t="s">
        <v>82</v>
      </c>
      <c r="G3277" s="4" t="s">
        <v>135</v>
      </c>
      <c r="H3277" s="4">
        <v>3.7638888888888888E-2</v>
      </c>
      <c r="I3277" s="4">
        <v>4.4340277777777777E-2</v>
      </c>
      <c r="J3277" s="4">
        <v>3.7615740740740739E-3</v>
      </c>
      <c r="K3277" s="4">
        <v>1.9004629629629628E-2</v>
      </c>
      <c r="L3277" t="s">
        <v>7779</v>
      </c>
      <c r="M3277" t="s">
        <v>8957</v>
      </c>
      <c r="N3277" s="4">
        <v>1.863425925925926E-2</v>
      </c>
      <c r="O3277" s="9">
        <v>1.863425925925926E-2</v>
      </c>
      <c r="P3277">
        <v>32</v>
      </c>
      <c r="Q3277">
        <v>1.9488428745432398E-2</v>
      </c>
      <c r="R3277" t="s">
        <v>23</v>
      </c>
      <c r="S3277">
        <v>54</v>
      </c>
      <c r="T3277" t="s">
        <v>9188</v>
      </c>
      <c r="U3277" t="s">
        <v>4576</v>
      </c>
      <c r="V3277" t="s">
        <v>136</v>
      </c>
      <c r="W3277" t="s">
        <v>4579</v>
      </c>
      <c r="X3277" t="s">
        <v>9198</v>
      </c>
      <c r="Y3277" t="s">
        <v>9166</v>
      </c>
      <c r="Z3277" t="s">
        <v>47</v>
      </c>
      <c r="AA3277" t="s">
        <v>83</v>
      </c>
    </row>
    <row r="3278" spans="1:27" x14ac:dyDescent="0.25">
      <c r="A3278">
        <v>4980</v>
      </c>
      <c r="B3278">
        <v>3277</v>
      </c>
      <c r="C3278" t="s">
        <v>3785</v>
      </c>
      <c r="D3278" t="s">
        <v>15</v>
      </c>
      <c r="E3278" t="s">
        <v>3786</v>
      </c>
      <c r="F3278" t="s">
        <v>2763</v>
      </c>
      <c r="G3278" s="4" t="s">
        <v>135</v>
      </c>
      <c r="H3278" s="4">
        <v>3.7638888888888888E-2</v>
      </c>
      <c r="I3278" s="4">
        <v>4.4537037037037035E-2</v>
      </c>
      <c r="J3278" s="4">
        <v>3.7615740740740739E-3</v>
      </c>
      <c r="K3278" s="4">
        <v>1.8888888888888889E-2</v>
      </c>
      <c r="L3278" t="s">
        <v>7779</v>
      </c>
      <c r="M3278" t="s">
        <v>5349</v>
      </c>
      <c r="N3278" s="4">
        <v>1.8749999999999999E-2</v>
      </c>
      <c r="O3278" s="9">
        <v>1.8749999999999999E-2</v>
      </c>
      <c r="P3278">
        <v>12</v>
      </c>
      <c r="Q3278">
        <v>7.3529411764705899E-3</v>
      </c>
      <c r="R3278" t="s">
        <v>23</v>
      </c>
      <c r="S3278">
        <v>54</v>
      </c>
      <c r="T3278" t="s">
        <v>9188</v>
      </c>
      <c r="U3278" t="s">
        <v>4576</v>
      </c>
      <c r="V3278" t="s">
        <v>136</v>
      </c>
      <c r="W3278" t="s">
        <v>4579</v>
      </c>
      <c r="X3278" t="s">
        <v>9198</v>
      </c>
      <c r="Y3278" t="s">
        <v>9166</v>
      </c>
      <c r="Z3278" t="s">
        <v>47</v>
      </c>
      <c r="AA3278" t="s">
        <v>47</v>
      </c>
    </row>
    <row r="3279" spans="1:27" x14ac:dyDescent="0.25">
      <c r="A3279">
        <v>3113</v>
      </c>
      <c r="B3279">
        <v>3278</v>
      </c>
      <c r="C3279" t="s">
        <v>7138</v>
      </c>
      <c r="D3279" t="s">
        <v>15</v>
      </c>
      <c r="F3279" t="s">
        <v>1236</v>
      </c>
      <c r="G3279" s="4" t="s">
        <v>18</v>
      </c>
      <c r="H3279" s="4">
        <v>3.7650462962962962E-2</v>
      </c>
      <c r="I3279" s="4">
        <v>4.1921296296296297E-2</v>
      </c>
      <c r="J3279" s="4">
        <v>3.7615740740740739E-3</v>
      </c>
      <c r="K3279" s="4">
        <v>1.8171296296296297E-2</v>
      </c>
      <c r="L3279" t="s">
        <v>7139</v>
      </c>
      <c r="M3279" t="s">
        <v>7140</v>
      </c>
      <c r="N3279" s="4">
        <v>1.9479166666666665E-2</v>
      </c>
      <c r="O3279" s="9">
        <v>1.9479166666666665E-2</v>
      </c>
      <c r="P3279">
        <v>-113</v>
      </c>
      <c r="Q3279">
        <v>-7.1974522292993601E-2</v>
      </c>
      <c r="R3279" t="s">
        <v>43</v>
      </c>
      <c r="S3279">
        <v>54</v>
      </c>
      <c r="T3279" t="s">
        <v>9188</v>
      </c>
      <c r="U3279" t="s">
        <v>4579</v>
      </c>
      <c r="V3279" t="s">
        <v>105</v>
      </c>
      <c r="W3279" t="s">
        <v>4579</v>
      </c>
      <c r="X3279" t="s">
        <v>9198</v>
      </c>
      <c r="Y3279" t="s">
        <v>9166</v>
      </c>
      <c r="Z3279" t="s">
        <v>47</v>
      </c>
      <c r="AA3279" t="s">
        <v>40</v>
      </c>
    </row>
    <row r="3280" spans="1:27" x14ac:dyDescent="0.25">
      <c r="A3280">
        <v>5199</v>
      </c>
      <c r="B3280">
        <v>3279</v>
      </c>
      <c r="C3280" t="s">
        <v>3787</v>
      </c>
      <c r="D3280" t="s">
        <v>15</v>
      </c>
      <c r="E3280" t="s">
        <v>2200</v>
      </c>
      <c r="F3280" t="s">
        <v>2662</v>
      </c>
      <c r="G3280" s="4" t="s">
        <v>186</v>
      </c>
      <c r="H3280" s="4">
        <v>3.7673611111111109E-2</v>
      </c>
      <c r="I3280" s="4">
        <v>4.4386574074074071E-2</v>
      </c>
      <c r="J3280" s="4">
        <v>3.7731481481481483E-3</v>
      </c>
      <c r="K3280" s="4">
        <v>1.9421296296296298E-2</v>
      </c>
      <c r="L3280" t="s">
        <v>7670</v>
      </c>
      <c r="M3280" t="s">
        <v>4899</v>
      </c>
      <c r="N3280" s="4">
        <v>1.8252314814814815E-2</v>
      </c>
      <c r="O3280" s="9">
        <v>1.8252314814814815E-2</v>
      </c>
      <c r="P3280">
        <v>101</v>
      </c>
      <c r="Q3280">
        <v>6.0190703218116801E-2</v>
      </c>
      <c r="R3280" t="s">
        <v>19</v>
      </c>
      <c r="S3280">
        <v>54</v>
      </c>
      <c r="T3280" t="s">
        <v>9189</v>
      </c>
      <c r="U3280" t="s">
        <v>4576</v>
      </c>
      <c r="V3280" t="s">
        <v>105</v>
      </c>
      <c r="W3280" t="s">
        <v>4579</v>
      </c>
      <c r="X3280" t="s">
        <v>9198</v>
      </c>
      <c r="Y3280" t="s">
        <v>9166</v>
      </c>
      <c r="Z3280" t="s">
        <v>47</v>
      </c>
      <c r="AA3280" t="s">
        <v>189</v>
      </c>
    </row>
    <row r="3281" spans="1:27" x14ac:dyDescent="0.25">
      <c r="A3281">
        <v>2413</v>
      </c>
      <c r="B3281">
        <v>3280</v>
      </c>
      <c r="C3281" t="s">
        <v>3788</v>
      </c>
      <c r="D3281" t="s">
        <v>15</v>
      </c>
      <c r="F3281" t="s">
        <v>82</v>
      </c>
      <c r="G3281" s="4" t="s">
        <v>186</v>
      </c>
      <c r="H3281" s="4">
        <v>3.7696759259259256E-2</v>
      </c>
      <c r="I3281" s="4">
        <v>4.2164351851851849E-2</v>
      </c>
      <c r="J3281" s="4">
        <v>3.7731481481481483E-3</v>
      </c>
      <c r="K3281" s="4">
        <v>1.8900462962962963E-2</v>
      </c>
      <c r="L3281" t="s">
        <v>5225</v>
      </c>
      <c r="M3281" t="s">
        <v>5226</v>
      </c>
      <c r="N3281" s="4">
        <v>1.8796296296296297E-2</v>
      </c>
      <c r="O3281" s="9">
        <v>1.8796296296296297E-2</v>
      </c>
      <c r="P3281">
        <v>9</v>
      </c>
      <c r="Q3281">
        <v>5.5113288426209403E-3</v>
      </c>
      <c r="R3281" t="s">
        <v>23</v>
      </c>
      <c r="S3281">
        <v>54</v>
      </c>
      <c r="T3281" t="s">
        <v>9189</v>
      </c>
      <c r="U3281" t="s">
        <v>4579</v>
      </c>
      <c r="V3281" t="s">
        <v>105</v>
      </c>
      <c r="W3281" t="s">
        <v>4579</v>
      </c>
      <c r="X3281" t="s">
        <v>9198</v>
      </c>
      <c r="Y3281" t="s">
        <v>9166</v>
      </c>
      <c r="Z3281" t="s">
        <v>47</v>
      </c>
      <c r="AA3281" t="s">
        <v>51</v>
      </c>
    </row>
    <row r="3282" spans="1:27" x14ac:dyDescent="0.25">
      <c r="A3282">
        <v>2364</v>
      </c>
      <c r="B3282">
        <v>3281</v>
      </c>
      <c r="C3282" t="s">
        <v>3789</v>
      </c>
      <c r="D3282" t="s">
        <v>15</v>
      </c>
      <c r="F3282" t="s">
        <v>1376</v>
      </c>
      <c r="G3282" s="4" t="s">
        <v>186</v>
      </c>
      <c r="H3282" s="4">
        <v>3.771990740740741E-2</v>
      </c>
      <c r="I3282" s="4">
        <v>4.2094907407407407E-2</v>
      </c>
      <c r="J3282" s="4">
        <v>3.7731481481481483E-3</v>
      </c>
      <c r="K3282" s="4">
        <v>1.9131944444444444E-2</v>
      </c>
      <c r="L3282" t="s">
        <v>6055</v>
      </c>
      <c r="M3282" t="s">
        <v>5602</v>
      </c>
      <c r="N3282" s="4">
        <v>1.8587962962962962E-2</v>
      </c>
      <c r="O3282" s="9">
        <v>1.8587962962962962E-2</v>
      </c>
      <c r="P3282">
        <v>47</v>
      </c>
      <c r="Q3282">
        <v>2.8433151845130102E-2</v>
      </c>
      <c r="R3282" t="s">
        <v>19</v>
      </c>
      <c r="S3282">
        <v>54</v>
      </c>
      <c r="T3282" t="s">
        <v>9189</v>
      </c>
      <c r="U3282" t="s">
        <v>4579</v>
      </c>
      <c r="V3282" t="s">
        <v>105</v>
      </c>
      <c r="W3282" t="s">
        <v>4579</v>
      </c>
      <c r="X3282" t="s">
        <v>9198</v>
      </c>
      <c r="Y3282" t="s">
        <v>9166</v>
      </c>
      <c r="Z3282" t="s">
        <v>47</v>
      </c>
      <c r="AA3282" t="s">
        <v>114</v>
      </c>
    </row>
    <row r="3283" spans="1:27" x14ac:dyDescent="0.25">
      <c r="A3283">
        <v>506</v>
      </c>
      <c r="B3283">
        <v>3282</v>
      </c>
      <c r="C3283" t="s">
        <v>3790</v>
      </c>
      <c r="D3283" t="s">
        <v>15</v>
      </c>
      <c r="E3283" t="s">
        <v>3790</v>
      </c>
      <c r="F3283" t="s">
        <v>776</v>
      </c>
      <c r="G3283" s="4" t="s">
        <v>18</v>
      </c>
      <c r="H3283" s="4">
        <v>3.771990740740741E-2</v>
      </c>
      <c r="I3283" s="4">
        <v>4.1909722222222223E-2</v>
      </c>
      <c r="J3283" s="4">
        <v>3.7731481481481483E-3</v>
      </c>
      <c r="K3283" s="4">
        <v>1.8784722222222223E-2</v>
      </c>
      <c r="L3283" t="s">
        <v>6055</v>
      </c>
      <c r="M3283" t="s">
        <v>4707</v>
      </c>
      <c r="N3283" s="4">
        <v>1.8935185185185187E-2</v>
      </c>
      <c r="O3283" s="9">
        <v>1.8935185185185187E-2</v>
      </c>
      <c r="P3283">
        <v>-13</v>
      </c>
      <c r="Q3283">
        <v>-8.0098582871226103E-3</v>
      </c>
      <c r="R3283" t="s">
        <v>23</v>
      </c>
      <c r="S3283">
        <v>54</v>
      </c>
      <c r="T3283" t="s">
        <v>9188</v>
      </c>
      <c r="U3283" t="s">
        <v>4576</v>
      </c>
      <c r="V3283" t="s">
        <v>105</v>
      </c>
      <c r="W3283" t="s">
        <v>4579</v>
      </c>
      <c r="X3283" t="s">
        <v>9198</v>
      </c>
      <c r="Y3283" t="s">
        <v>9166</v>
      </c>
      <c r="Z3283" t="s">
        <v>47</v>
      </c>
      <c r="AA3283" t="s">
        <v>9174</v>
      </c>
    </row>
    <row r="3284" spans="1:27" x14ac:dyDescent="0.25">
      <c r="A3284">
        <v>3508</v>
      </c>
      <c r="B3284">
        <v>3283</v>
      </c>
      <c r="C3284" t="s">
        <v>3791</v>
      </c>
      <c r="D3284" t="s">
        <v>15</v>
      </c>
      <c r="F3284" t="s">
        <v>3792</v>
      </c>
      <c r="G3284" s="4" t="s">
        <v>186</v>
      </c>
      <c r="H3284" s="4">
        <v>3.7731481481481484E-2</v>
      </c>
      <c r="I3284" s="4">
        <v>4.2094907407407407E-2</v>
      </c>
      <c r="J3284" s="4">
        <v>3.7731481481481483E-3</v>
      </c>
      <c r="K3284" s="4">
        <v>1.894675925925926E-2</v>
      </c>
      <c r="L3284" t="s">
        <v>6056</v>
      </c>
      <c r="M3284" t="s">
        <v>4698</v>
      </c>
      <c r="N3284" s="4">
        <v>1.8784722222222223E-2</v>
      </c>
      <c r="O3284" s="9">
        <v>1.8784722222222223E-2</v>
      </c>
      <c r="P3284">
        <v>14</v>
      </c>
      <c r="Q3284">
        <v>8.5522296884544893E-3</v>
      </c>
      <c r="R3284" t="s">
        <v>23</v>
      </c>
      <c r="S3284">
        <v>54</v>
      </c>
      <c r="T3284" t="s">
        <v>9189</v>
      </c>
      <c r="U3284" t="s">
        <v>4579</v>
      </c>
      <c r="V3284" t="s">
        <v>105</v>
      </c>
      <c r="W3284" t="s">
        <v>4579</v>
      </c>
      <c r="X3284" t="s">
        <v>9198</v>
      </c>
      <c r="Y3284" t="s">
        <v>9166</v>
      </c>
      <c r="Z3284" t="s">
        <v>47</v>
      </c>
      <c r="AA3284" t="s">
        <v>65</v>
      </c>
    </row>
    <row r="3285" spans="1:27" x14ac:dyDescent="0.25">
      <c r="A3285">
        <v>4593</v>
      </c>
      <c r="B3285">
        <v>3284</v>
      </c>
      <c r="C3285" t="s">
        <v>400</v>
      </c>
      <c r="D3285" t="s">
        <v>15</v>
      </c>
      <c r="F3285" t="s">
        <v>1919</v>
      </c>
      <c r="G3285" s="4" t="s">
        <v>207</v>
      </c>
      <c r="H3285" s="4">
        <v>3.7754629629629631E-2</v>
      </c>
      <c r="I3285" s="4">
        <v>4.1828703703703701E-2</v>
      </c>
      <c r="J3285" s="4">
        <v>3.7731481481481483E-3</v>
      </c>
      <c r="K3285" s="4">
        <v>1.9143518518518518E-2</v>
      </c>
      <c r="L3285" t="s">
        <v>6057</v>
      </c>
      <c r="M3285" t="s">
        <v>4717</v>
      </c>
      <c r="N3285" s="4">
        <v>1.861111111111111E-2</v>
      </c>
      <c r="O3285" s="9">
        <v>1.861111111111111E-2</v>
      </c>
      <c r="P3285">
        <v>46</v>
      </c>
      <c r="Q3285">
        <v>2.7811366384522401E-2</v>
      </c>
      <c r="R3285" t="s">
        <v>19</v>
      </c>
      <c r="S3285">
        <v>54</v>
      </c>
      <c r="T3285" t="s">
        <v>9188</v>
      </c>
      <c r="U3285" t="s">
        <v>4579</v>
      </c>
      <c r="V3285" t="s">
        <v>165</v>
      </c>
      <c r="W3285" t="s">
        <v>4579</v>
      </c>
      <c r="X3285" t="s">
        <v>9198</v>
      </c>
      <c r="Y3285" t="s">
        <v>9166</v>
      </c>
      <c r="Z3285" t="s">
        <v>47</v>
      </c>
      <c r="AA3285" t="s">
        <v>117</v>
      </c>
    </row>
    <row r="3286" spans="1:27" x14ac:dyDescent="0.25">
      <c r="A3286">
        <v>1919</v>
      </c>
      <c r="B3286">
        <v>3285</v>
      </c>
      <c r="C3286" t="s">
        <v>3793</v>
      </c>
      <c r="D3286" t="s">
        <v>15</v>
      </c>
      <c r="F3286" t="s">
        <v>2499</v>
      </c>
      <c r="G3286" s="4" t="s">
        <v>18</v>
      </c>
      <c r="H3286" s="4">
        <v>3.7754629629629631E-2</v>
      </c>
      <c r="I3286" s="4">
        <v>4.4282407407407409E-2</v>
      </c>
      <c r="J3286" s="4">
        <v>3.7731481481481483E-3</v>
      </c>
      <c r="K3286" s="4">
        <v>1.8935185185185187E-2</v>
      </c>
      <c r="L3286" t="s">
        <v>6057</v>
      </c>
      <c r="M3286" t="s">
        <v>5097</v>
      </c>
      <c r="N3286" s="4">
        <v>1.8819444444444444E-2</v>
      </c>
      <c r="O3286" s="9">
        <v>1.8819444444444444E-2</v>
      </c>
      <c r="P3286">
        <v>10</v>
      </c>
      <c r="Q3286">
        <v>6.1124694376528104E-3</v>
      </c>
      <c r="R3286" t="s">
        <v>23</v>
      </c>
      <c r="S3286">
        <v>54</v>
      </c>
      <c r="T3286" t="s">
        <v>9188</v>
      </c>
      <c r="U3286" t="s">
        <v>4579</v>
      </c>
      <c r="V3286" t="s">
        <v>105</v>
      </c>
      <c r="W3286" t="s">
        <v>4579</v>
      </c>
      <c r="X3286" t="s">
        <v>9198</v>
      </c>
      <c r="Y3286" t="s">
        <v>9166</v>
      </c>
      <c r="Z3286" t="s">
        <v>47</v>
      </c>
      <c r="AA3286" t="s">
        <v>62</v>
      </c>
    </row>
    <row r="3287" spans="1:27" x14ac:dyDescent="0.25">
      <c r="A3287">
        <v>5381</v>
      </c>
      <c r="B3287">
        <v>3286</v>
      </c>
      <c r="C3287" t="s">
        <v>6447</v>
      </c>
      <c r="D3287" t="s">
        <v>15</v>
      </c>
      <c r="F3287" t="s">
        <v>1684</v>
      </c>
      <c r="G3287" s="4" t="s">
        <v>151</v>
      </c>
      <c r="H3287" s="4">
        <v>3.7766203703703705E-2</v>
      </c>
      <c r="I3287" s="4">
        <v>4.1504629629629627E-2</v>
      </c>
      <c r="J3287" s="4">
        <v>3.7731481481481483E-3</v>
      </c>
      <c r="K3287" s="4">
        <v>1.8530092592592591E-2</v>
      </c>
      <c r="L3287" t="s">
        <v>5228</v>
      </c>
      <c r="M3287" t="s">
        <v>4705</v>
      </c>
      <c r="N3287" s="4">
        <v>1.923611111111111E-2</v>
      </c>
      <c r="O3287" s="9">
        <v>1.923611111111111E-2</v>
      </c>
      <c r="P3287">
        <v>-61</v>
      </c>
      <c r="Q3287">
        <v>-3.8101186758276097E-2</v>
      </c>
      <c r="R3287" t="s">
        <v>43</v>
      </c>
      <c r="S3287">
        <v>54</v>
      </c>
      <c r="T3287" t="s">
        <v>9189</v>
      </c>
      <c r="U3287" t="s">
        <v>4579</v>
      </c>
      <c r="V3287" t="s">
        <v>75</v>
      </c>
      <c r="W3287" t="s">
        <v>4579</v>
      </c>
      <c r="X3287" t="s">
        <v>9198</v>
      </c>
      <c r="Y3287" t="s">
        <v>9166</v>
      </c>
      <c r="Z3287" t="s">
        <v>47</v>
      </c>
      <c r="AA3287" t="s">
        <v>139</v>
      </c>
    </row>
    <row r="3288" spans="1:27" x14ac:dyDescent="0.25">
      <c r="A3288">
        <v>1217</v>
      </c>
      <c r="B3288">
        <v>3287</v>
      </c>
      <c r="C3288" t="s">
        <v>3794</v>
      </c>
      <c r="D3288" t="s">
        <v>15</v>
      </c>
      <c r="E3288" t="s">
        <v>3795</v>
      </c>
      <c r="F3288" t="s">
        <v>3796</v>
      </c>
      <c r="G3288" s="4" t="s">
        <v>186</v>
      </c>
      <c r="H3288" s="4">
        <v>3.7766203703703705E-2</v>
      </c>
      <c r="I3288" s="4">
        <v>4.1469907407407407E-2</v>
      </c>
      <c r="J3288" s="4">
        <v>3.7731481481481483E-3</v>
      </c>
      <c r="K3288" s="4">
        <v>1.8472222222222223E-2</v>
      </c>
      <c r="L3288" t="s">
        <v>5228</v>
      </c>
      <c r="M3288" t="s">
        <v>4894</v>
      </c>
      <c r="N3288" s="4">
        <v>1.9293981481481481E-2</v>
      </c>
      <c r="O3288" s="9">
        <v>1.9293981481481481E-2</v>
      </c>
      <c r="P3288">
        <v>-71</v>
      </c>
      <c r="Q3288">
        <v>-4.4486215538847101E-2</v>
      </c>
      <c r="R3288" t="s">
        <v>43</v>
      </c>
      <c r="S3288">
        <v>54</v>
      </c>
      <c r="T3288" t="s">
        <v>9189</v>
      </c>
      <c r="U3288" t="s">
        <v>4576</v>
      </c>
      <c r="V3288" t="s">
        <v>105</v>
      </c>
      <c r="W3288" t="s">
        <v>4579</v>
      </c>
      <c r="X3288" t="s">
        <v>9198</v>
      </c>
      <c r="Y3288" t="s">
        <v>9166</v>
      </c>
      <c r="Z3288" t="s">
        <v>47</v>
      </c>
      <c r="AA3288" t="s">
        <v>122</v>
      </c>
    </row>
    <row r="3289" spans="1:27" x14ac:dyDescent="0.25">
      <c r="A3289">
        <v>812</v>
      </c>
      <c r="B3289">
        <v>3288</v>
      </c>
      <c r="C3289" t="s">
        <v>8193</v>
      </c>
      <c r="D3289" t="s">
        <v>15</v>
      </c>
      <c r="E3289" t="s">
        <v>3797</v>
      </c>
      <c r="F3289" t="s">
        <v>776</v>
      </c>
      <c r="G3289" s="4" t="s">
        <v>135</v>
      </c>
      <c r="H3289" s="4">
        <v>3.7766203703703705E-2</v>
      </c>
      <c r="I3289" s="4">
        <v>4.4270833333333336E-2</v>
      </c>
      <c r="J3289" s="4">
        <v>3.7731481481481483E-3</v>
      </c>
      <c r="K3289" s="4">
        <v>1.8622685185185187E-2</v>
      </c>
      <c r="L3289" t="s">
        <v>5228</v>
      </c>
      <c r="M3289" t="s">
        <v>4892</v>
      </c>
      <c r="N3289" s="4">
        <v>1.9143518518518518E-2</v>
      </c>
      <c r="O3289" s="9">
        <v>1.9143518518518518E-2</v>
      </c>
      <c r="P3289">
        <v>-45</v>
      </c>
      <c r="Q3289">
        <v>-2.79676817899316E-2</v>
      </c>
      <c r="R3289" t="s">
        <v>43</v>
      </c>
      <c r="S3289">
        <v>54</v>
      </c>
      <c r="T3289" t="s">
        <v>9188</v>
      </c>
      <c r="U3289" t="s">
        <v>4576</v>
      </c>
      <c r="V3289" t="s">
        <v>136</v>
      </c>
      <c r="W3289" t="s">
        <v>4579</v>
      </c>
      <c r="X3289" t="s">
        <v>9198</v>
      </c>
      <c r="Y3289" t="s">
        <v>9166</v>
      </c>
      <c r="Z3289" t="s">
        <v>47</v>
      </c>
      <c r="AA3289" t="s">
        <v>161</v>
      </c>
    </row>
    <row r="3290" spans="1:27" x14ac:dyDescent="0.25">
      <c r="A3290">
        <v>3761</v>
      </c>
      <c r="B3290">
        <v>3289</v>
      </c>
      <c r="C3290" t="s">
        <v>3798</v>
      </c>
      <c r="D3290" t="s">
        <v>15</v>
      </c>
      <c r="F3290" t="s">
        <v>27</v>
      </c>
      <c r="G3290" s="4" t="s">
        <v>207</v>
      </c>
      <c r="H3290" s="4">
        <v>3.7766203703703705E-2</v>
      </c>
      <c r="I3290" s="4">
        <v>3.9108796296296294E-2</v>
      </c>
      <c r="J3290" s="4">
        <v>3.7731481481481483E-3</v>
      </c>
      <c r="K3290" s="4">
        <v>1.8472222222222223E-2</v>
      </c>
      <c r="L3290" t="s">
        <v>5228</v>
      </c>
      <c r="M3290" t="s">
        <v>4894</v>
      </c>
      <c r="N3290" s="4">
        <v>1.9293981481481481E-2</v>
      </c>
      <c r="O3290" s="9">
        <v>1.9293981481481481E-2</v>
      </c>
      <c r="P3290">
        <v>-71</v>
      </c>
      <c r="Q3290">
        <v>-4.4486215538847101E-2</v>
      </c>
      <c r="R3290" t="s">
        <v>43</v>
      </c>
      <c r="S3290">
        <v>54</v>
      </c>
      <c r="T3290" t="s">
        <v>9188</v>
      </c>
      <c r="U3290" t="s">
        <v>4579</v>
      </c>
      <c r="V3290" t="s">
        <v>165</v>
      </c>
      <c r="W3290" t="s">
        <v>4579</v>
      </c>
      <c r="X3290" t="s">
        <v>9198</v>
      </c>
      <c r="Y3290" t="s">
        <v>9166</v>
      </c>
      <c r="Z3290" t="s">
        <v>47</v>
      </c>
      <c r="AA3290" t="s">
        <v>122</v>
      </c>
    </row>
    <row r="3291" spans="1:27" x14ac:dyDescent="0.25">
      <c r="A3291">
        <v>630</v>
      </c>
      <c r="B3291">
        <v>3290</v>
      </c>
      <c r="C3291" t="s">
        <v>5227</v>
      </c>
      <c r="D3291" t="s">
        <v>15</v>
      </c>
      <c r="F3291" t="s">
        <v>82</v>
      </c>
      <c r="G3291" s="4" t="s">
        <v>1011</v>
      </c>
      <c r="H3291" s="4">
        <v>3.7766203703703705E-2</v>
      </c>
      <c r="I3291" s="4">
        <v>4.2175925925925929E-2</v>
      </c>
      <c r="J3291" s="4">
        <v>3.7731481481481483E-3</v>
      </c>
      <c r="K3291" s="4">
        <v>1.8877314814814816E-2</v>
      </c>
      <c r="L3291" t="s">
        <v>5228</v>
      </c>
      <c r="M3291" t="s">
        <v>5229</v>
      </c>
      <c r="N3291" s="4">
        <v>1.8888888888888889E-2</v>
      </c>
      <c r="O3291" s="9">
        <v>1.8888888888888889E-2</v>
      </c>
      <c r="P3291">
        <v>-1</v>
      </c>
      <c r="Q3291">
        <v>-6.1312078479460396E-4</v>
      </c>
      <c r="R3291" t="s">
        <v>23</v>
      </c>
      <c r="S3291">
        <v>54</v>
      </c>
      <c r="T3291" t="s">
        <v>9189</v>
      </c>
      <c r="U3291" t="s">
        <v>4579</v>
      </c>
      <c r="V3291" t="s">
        <v>136</v>
      </c>
      <c r="W3291" t="s">
        <v>4579</v>
      </c>
      <c r="X3291" t="s">
        <v>9198</v>
      </c>
      <c r="Y3291" t="s">
        <v>9166</v>
      </c>
      <c r="Z3291" t="s">
        <v>47</v>
      </c>
      <c r="AA3291" t="s">
        <v>44</v>
      </c>
    </row>
    <row r="3292" spans="1:27" x14ac:dyDescent="0.25">
      <c r="A3292">
        <v>326</v>
      </c>
      <c r="B3292">
        <v>3291</v>
      </c>
      <c r="C3292" t="s">
        <v>3799</v>
      </c>
      <c r="D3292" t="s">
        <v>15</v>
      </c>
      <c r="F3292" t="s">
        <v>3800</v>
      </c>
      <c r="G3292" s="4" t="s">
        <v>135</v>
      </c>
      <c r="H3292" s="4">
        <v>3.7777777777777778E-2</v>
      </c>
      <c r="I3292" s="4">
        <v>4.4236111111111108E-2</v>
      </c>
      <c r="J3292" s="4">
        <v>3.7731481481481483E-3</v>
      </c>
      <c r="K3292" s="4">
        <v>1.8310185185185186E-2</v>
      </c>
      <c r="L3292" t="s">
        <v>5100</v>
      </c>
      <c r="M3292" t="s">
        <v>4886</v>
      </c>
      <c r="N3292" s="4">
        <v>1.9467592592592592E-2</v>
      </c>
      <c r="O3292" s="9">
        <v>1.9467592592592592E-2</v>
      </c>
      <c r="P3292">
        <v>-100</v>
      </c>
      <c r="Q3292">
        <v>-6.3211125158027806E-2</v>
      </c>
      <c r="R3292" t="s">
        <v>43</v>
      </c>
      <c r="S3292">
        <v>54</v>
      </c>
      <c r="T3292" t="s">
        <v>9188</v>
      </c>
      <c r="U3292" t="s">
        <v>4579</v>
      </c>
      <c r="V3292" t="s">
        <v>136</v>
      </c>
      <c r="W3292" t="s">
        <v>4579</v>
      </c>
      <c r="X3292" t="s">
        <v>9198</v>
      </c>
      <c r="Y3292" t="s">
        <v>9166</v>
      </c>
      <c r="Z3292" t="s">
        <v>47</v>
      </c>
      <c r="AA3292" t="s">
        <v>83</v>
      </c>
    </row>
    <row r="3293" spans="1:27" x14ac:dyDescent="0.25">
      <c r="A3293">
        <v>615</v>
      </c>
      <c r="B3293">
        <v>3292</v>
      </c>
      <c r="C3293" t="s">
        <v>5099</v>
      </c>
      <c r="D3293" t="s">
        <v>15</v>
      </c>
      <c r="F3293" t="s">
        <v>82</v>
      </c>
      <c r="G3293" s="4" t="s">
        <v>135</v>
      </c>
      <c r="H3293" s="4">
        <v>3.7777777777777778E-2</v>
      </c>
      <c r="I3293" s="4">
        <v>4.1574074074074076E-2</v>
      </c>
      <c r="J3293" s="4">
        <v>3.7731481481481483E-3</v>
      </c>
      <c r="K3293" s="4">
        <v>1.8553240740740742E-2</v>
      </c>
      <c r="L3293" t="s">
        <v>5100</v>
      </c>
      <c r="M3293" t="s">
        <v>5101</v>
      </c>
      <c r="N3293" s="4">
        <v>1.9224537037037037E-2</v>
      </c>
      <c r="O3293" s="9">
        <v>1.9224537037037037E-2</v>
      </c>
      <c r="P3293">
        <v>-58</v>
      </c>
      <c r="Q3293">
        <v>-3.6182158452900799E-2</v>
      </c>
      <c r="R3293" t="s">
        <v>43</v>
      </c>
      <c r="S3293">
        <v>54</v>
      </c>
      <c r="T3293" t="s">
        <v>9188</v>
      </c>
      <c r="U3293" t="s">
        <v>4579</v>
      </c>
      <c r="V3293" t="s">
        <v>136</v>
      </c>
      <c r="W3293" t="s">
        <v>4579</v>
      </c>
      <c r="X3293" t="s">
        <v>9198</v>
      </c>
      <c r="Y3293" t="s">
        <v>9166</v>
      </c>
      <c r="Z3293" t="s">
        <v>47</v>
      </c>
      <c r="AA3293" t="s">
        <v>144</v>
      </c>
    </row>
    <row r="3294" spans="1:27" x14ac:dyDescent="0.25">
      <c r="A3294">
        <v>1726</v>
      </c>
      <c r="B3294">
        <v>3293</v>
      </c>
      <c r="C3294" t="s">
        <v>3801</v>
      </c>
      <c r="D3294" t="s">
        <v>15</v>
      </c>
      <c r="E3294" t="s">
        <v>2224</v>
      </c>
      <c r="F3294" t="s">
        <v>82</v>
      </c>
      <c r="G3294" s="4" t="s">
        <v>1011</v>
      </c>
      <c r="H3294" s="4">
        <v>3.7789351851851852E-2</v>
      </c>
      <c r="I3294" s="4">
        <v>4.1747685185185186E-2</v>
      </c>
      <c r="J3294" s="4">
        <v>3.7847222222222223E-3</v>
      </c>
      <c r="K3294" s="4">
        <v>1.8668981481481481E-2</v>
      </c>
      <c r="L3294" t="s">
        <v>9112</v>
      </c>
      <c r="M3294" t="s">
        <v>6043</v>
      </c>
      <c r="N3294" s="4">
        <v>1.9120370370370371E-2</v>
      </c>
      <c r="O3294" s="9">
        <v>1.9120370370370371E-2</v>
      </c>
      <c r="P3294">
        <v>-39</v>
      </c>
      <c r="Q3294">
        <v>-2.41785492870428E-2</v>
      </c>
      <c r="R3294" t="s">
        <v>43</v>
      </c>
      <c r="S3294">
        <v>54</v>
      </c>
      <c r="T3294" t="s">
        <v>9189</v>
      </c>
      <c r="U3294" t="s">
        <v>4576</v>
      </c>
      <c r="V3294" t="s">
        <v>136</v>
      </c>
      <c r="W3294" t="s">
        <v>4579</v>
      </c>
      <c r="X3294" t="s">
        <v>9198</v>
      </c>
      <c r="Y3294" t="s">
        <v>9166</v>
      </c>
      <c r="Z3294" t="s">
        <v>47</v>
      </c>
      <c r="AA3294" t="s">
        <v>175</v>
      </c>
    </row>
    <row r="3295" spans="1:27" x14ac:dyDescent="0.25">
      <c r="A3295">
        <v>147</v>
      </c>
      <c r="B3295">
        <v>3294</v>
      </c>
      <c r="C3295" t="s">
        <v>6448</v>
      </c>
      <c r="D3295" t="s">
        <v>15</v>
      </c>
      <c r="F3295" t="s">
        <v>213</v>
      </c>
      <c r="G3295" s="4" t="s">
        <v>1054</v>
      </c>
      <c r="H3295" s="4">
        <v>3.7800925925925925E-2</v>
      </c>
      <c r="I3295" s="4">
        <v>4.2083333333333334E-2</v>
      </c>
      <c r="J3295" s="4">
        <v>3.7847222222222223E-3</v>
      </c>
      <c r="K3295" s="4">
        <v>1.8784722222222223E-2</v>
      </c>
      <c r="L3295" t="s">
        <v>4713</v>
      </c>
      <c r="M3295" t="s">
        <v>4707</v>
      </c>
      <c r="N3295" s="4">
        <v>1.9016203703703705E-2</v>
      </c>
      <c r="O3295" s="9">
        <v>1.9016203703703705E-2</v>
      </c>
      <c r="P3295">
        <v>-20</v>
      </c>
      <c r="Q3295">
        <v>-1.23228589032656E-2</v>
      </c>
      <c r="R3295" t="s">
        <v>23</v>
      </c>
      <c r="S3295">
        <v>54</v>
      </c>
      <c r="T3295" t="s">
        <v>9188</v>
      </c>
      <c r="U3295" t="s">
        <v>4579</v>
      </c>
      <c r="V3295" t="s">
        <v>195</v>
      </c>
      <c r="W3295" t="s">
        <v>4579</v>
      </c>
      <c r="X3295" t="s">
        <v>9198</v>
      </c>
      <c r="Y3295" t="s">
        <v>9166</v>
      </c>
      <c r="Z3295" t="s">
        <v>47</v>
      </c>
      <c r="AA3295" t="s">
        <v>9174</v>
      </c>
    </row>
    <row r="3296" spans="1:27" x14ac:dyDescent="0.25">
      <c r="A3296">
        <v>4632</v>
      </c>
      <c r="B3296">
        <v>3295</v>
      </c>
      <c r="C3296" t="s">
        <v>3802</v>
      </c>
      <c r="D3296" t="s">
        <v>15</v>
      </c>
      <c r="F3296" t="s">
        <v>986</v>
      </c>
      <c r="G3296" s="4" t="s">
        <v>186</v>
      </c>
      <c r="H3296" s="4">
        <v>3.7800925925925925E-2</v>
      </c>
      <c r="I3296" s="4">
        <v>4.2222222222222223E-2</v>
      </c>
      <c r="J3296" s="4">
        <v>3.7847222222222223E-3</v>
      </c>
      <c r="K3296" s="4">
        <v>1.8912037037037036E-2</v>
      </c>
      <c r="L3296" t="s">
        <v>4713</v>
      </c>
      <c r="M3296" t="s">
        <v>5609</v>
      </c>
      <c r="N3296" s="4">
        <v>1.8888888888888889E-2</v>
      </c>
      <c r="O3296" s="9">
        <v>1.8888888888888889E-2</v>
      </c>
      <c r="P3296">
        <v>2</v>
      </c>
      <c r="Q3296">
        <v>1.22399020807834E-3</v>
      </c>
      <c r="R3296" t="s">
        <v>23</v>
      </c>
      <c r="S3296">
        <v>54</v>
      </c>
      <c r="T3296" t="s">
        <v>9189</v>
      </c>
      <c r="U3296" t="s">
        <v>4579</v>
      </c>
      <c r="V3296" t="s">
        <v>105</v>
      </c>
      <c r="W3296" t="s">
        <v>4579</v>
      </c>
      <c r="X3296" t="s">
        <v>9198</v>
      </c>
      <c r="Y3296" t="s">
        <v>9166</v>
      </c>
      <c r="Z3296" t="s">
        <v>47</v>
      </c>
      <c r="AA3296" t="s">
        <v>55</v>
      </c>
    </row>
    <row r="3297" spans="1:27" x14ac:dyDescent="0.25">
      <c r="A3297">
        <v>1142</v>
      </c>
      <c r="B3297">
        <v>3296</v>
      </c>
      <c r="C3297" t="s">
        <v>8194</v>
      </c>
      <c r="D3297" t="s">
        <v>15</v>
      </c>
      <c r="E3297" t="s">
        <v>3803</v>
      </c>
      <c r="F3297" t="s">
        <v>532</v>
      </c>
      <c r="G3297" s="4" t="s">
        <v>135</v>
      </c>
      <c r="H3297" s="4">
        <v>3.7800925925925925E-2</v>
      </c>
      <c r="I3297" s="4">
        <v>4.2337962962962966E-2</v>
      </c>
      <c r="J3297" s="4">
        <v>3.7847222222222223E-3</v>
      </c>
      <c r="K3297" s="4">
        <v>1.8726851851851852E-2</v>
      </c>
      <c r="L3297" t="s">
        <v>4713</v>
      </c>
      <c r="M3297" t="s">
        <v>5352</v>
      </c>
      <c r="N3297" s="4">
        <v>1.9074074074074073E-2</v>
      </c>
      <c r="O3297" s="9">
        <v>1.9074074074074073E-2</v>
      </c>
      <c r="P3297">
        <v>-30</v>
      </c>
      <c r="Q3297">
        <v>-1.8541409147095199E-2</v>
      </c>
      <c r="R3297" t="s">
        <v>23</v>
      </c>
      <c r="S3297">
        <v>54</v>
      </c>
      <c r="T3297" t="s">
        <v>9188</v>
      </c>
      <c r="U3297" t="s">
        <v>4576</v>
      </c>
      <c r="V3297" t="s">
        <v>136</v>
      </c>
      <c r="W3297" t="s">
        <v>4579</v>
      </c>
      <c r="X3297" t="s">
        <v>9198</v>
      </c>
      <c r="Y3297" t="s">
        <v>9166</v>
      </c>
      <c r="Z3297" t="s">
        <v>47</v>
      </c>
      <c r="AA3297" t="s">
        <v>189</v>
      </c>
    </row>
    <row r="3298" spans="1:27" x14ac:dyDescent="0.25">
      <c r="A3298">
        <v>4888</v>
      </c>
      <c r="B3298">
        <v>3297</v>
      </c>
      <c r="C3298" t="s">
        <v>3804</v>
      </c>
      <c r="D3298" t="s">
        <v>15</v>
      </c>
      <c r="E3298" t="s">
        <v>3805</v>
      </c>
      <c r="F3298" t="s">
        <v>2103</v>
      </c>
      <c r="G3298" s="4" t="s">
        <v>1054</v>
      </c>
      <c r="H3298" s="4">
        <v>3.7800925925925925E-2</v>
      </c>
      <c r="I3298" s="4">
        <v>4.1655092592592591E-2</v>
      </c>
      <c r="J3298" s="4">
        <v>3.7847222222222223E-3</v>
      </c>
      <c r="K3298" s="4">
        <v>1.8055555555555554E-2</v>
      </c>
      <c r="L3298" t="s">
        <v>4713</v>
      </c>
      <c r="M3298" t="s">
        <v>5335</v>
      </c>
      <c r="N3298" s="4">
        <v>1.9745370370370371E-2</v>
      </c>
      <c r="O3298" s="9">
        <v>1.9745370370370371E-2</v>
      </c>
      <c r="P3298">
        <v>-146</v>
      </c>
      <c r="Q3298">
        <v>-9.3589743589743604E-2</v>
      </c>
      <c r="R3298" t="s">
        <v>43</v>
      </c>
      <c r="S3298">
        <v>54</v>
      </c>
      <c r="T3298" t="s">
        <v>9188</v>
      </c>
      <c r="U3298" t="s">
        <v>4576</v>
      </c>
      <c r="V3298" t="s">
        <v>195</v>
      </c>
      <c r="W3298" t="s">
        <v>4579</v>
      </c>
      <c r="X3298" t="s">
        <v>9198</v>
      </c>
      <c r="Y3298" t="s">
        <v>9166</v>
      </c>
      <c r="Z3298" t="s">
        <v>47</v>
      </c>
      <c r="AA3298" t="s">
        <v>9171</v>
      </c>
    </row>
    <row r="3299" spans="1:27" x14ac:dyDescent="0.25">
      <c r="A3299">
        <v>616</v>
      </c>
      <c r="B3299">
        <v>3298</v>
      </c>
      <c r="C3299" t="s">
        <v>4712</v>
      </c>
      <c r="D3299" t="s">
        <v>15</v>
      </c>
      <c r="F3299" t="s">
        <v>82</v>
      </c>
      <c r="G3299" s="4" t="s">
        <v>18</v>
      </c>
      <c r="H3299" s="4">
        <v>3.7800925925925925E-2</v>
      </c>
      <c r="I3299" s="4">
        <v>4.4733796296296299E-2</v>
      </c>
      <c r="J3299" s="4">
        <v>3.7847222222222223E-3</v>
      </c>
      <c r="K3299" s="4">
        <v>1.9699074074074074E-2</v>
      </c>
      <c r="L3299" t="s">
        <v>4713</v>
      </c>
      <c r="M3299" t="s">
        <v>4714</v>
      </c>
      <c r="N3299" s="4">
        <v>1.8101851851851852E-2</v>
      </c>
      <c r="O3299" s="9">
        <v>1.8101851851851852E-2</v>
      </c>
      <c r="P3299">
        <v>138</v>
      </c>
      <c r="Q3299">
        <v>8.1081081081081099E-2</v>
      </c>
      <c r="R3299" t="s">
        <v>19</v>
      </c>
      <c r="S3299">
        <v>54</v>
      </c>
      <c r="T3299" t="s">
        <v>9188</v>
      </c>
      <c r="U3299" t="s">
        <v>4579</v>
      </c>
      <c r="V3299" t="s">
        <v>105</v>
      </c>
      <c r="W3299" t="s">
        <v>4579</v>
      </c>
      <c r="X3299" t="s">
        <v>9198</v>
      </c>
      <c r="Y3299" t="s">
        <v>9166</v>
      </c>
      <c r="Z3299" t="s">
        <v>47</v>
      </c>
      <c r="AA3299" t="s">
        <v>83</v>
      </c>
    </row>
    <row r="3300" spans="1:27" x14ac:dyDescent="0.25">
      <c r="A3300">
        <v>2020</v>
      </c>
      <c r="B3300">
        <v>3299</v>
      </c>
      <c r="C3300" t="s">
        <v>3806</v>
      </c>
      <c r="D3300" t="s">
        <v>15</v>
      </c>
      <c r="F3300" t="s">
        <v>82</v>
      </c>
      <c r="G3300" s="4" t="s">
        <v>18</v>
      </c>
      <c r="H3300" s="4">
        <v>3.7812499999999999E-2</v>
      </c>
      <c r="I3300" s="4">
        <v>4.4340277777777777E-2</v>
      </c>
      <c r="J3300" s="4">
        <v>3.7847222222222223E-3</v>
      </c>
      <c r="K3300" s="4">
        <v>1.8472222222222223E-2</v>
      </c>
      <c r="L3300" t="s">
        <v>4893</v>
      </c>
      <c r="M3300" t="s">
        <v>4894</v>
      </c>
      <c r="N3300" s="4">
        <v>1.9340277777777779E-2</v>
      </c>
      <c r="O3300" s="9">
        <v>1.9340277777777779E-2</v>
      </c>
      <c r="P3300">
        <v>-75</v>
      </c>
      <c r="Q3300">
        <v>-4.6992481203007502E-2</v>
      </c>
      <c r="R3300" t="s">
        <v>43</v>
      </c>
      <c r="S3300">
        <v>54</v>
      </c>
      <c r="T3300" t="s">
        <v>9188</v>
      </c>
      <c r="U3300" t="s">
        <v>4579</v>
      </c>
      <c r="V3300" t="s">
        <v>105</v>
      </c>
      <c r="W3300" t="s">
        <v>4579</v>
      </c>
      <c r="X3300" t="s">
        <v>9198</v>
      </c>
      <c r="Y3300" t="s">
        <v>9166</v>
      </c>
      <c r="Z3300" t="s">
        <v>47</v>
      </c>
      <c r="AA3300" t="s">
        <v>122</v>
      </c>
    </row>
    <row r="3301" spans="1:27" x14ac:dyDescent="0.25">
      <c r="A3301">
        <v>4785</v>
      </c>
      <c r="B3301">
        <v>3300</v>
      </c>
      <c r="C3301" t="s">
        <v>3807</v>
      </c>
      <c r="D3301" t="s">
        <v>15</v>
      </c>
      <c r="E3301" t="s">
        <v>81</v>
      </c>
      <c r="F3301" t="s">
        <v>82</v>
      </c>
      <c r="G3301" s="4" t="s">
        <v>186</v>
      </c>
      <c r="H3301" s="4">
        <v>3.7824074074074072E-2</v>
      </c>
      <c r="I3301" s="4">
        <v>4.1597222222222223E-2</v>
      </c>
      <c r="J3301" s="4">
        <v>3.7847222222222223E-3</v>
      </c>
      <c r="K3301" s="4">
        <v>1.8368055555555554E-2</v>
      </c>
      <c r="L3301" t="s">
        <v>7257</v>
      </c>
      <c r="M3301" t="s">
        <v>4690</v>
      </c>
      <c r="N3301" s="4">
        <v>1.9456018518518518E-2</v>
      </c>
      <c r="O3301" s="9">
        <v>1.9456018518518518E-2</v>
      </c>
      <c r="P3301">
        <v>-94</v>
      </c>
      <c r="Q3301">
        <v>-5.9231253938248303E-2</v>
      </c>
      <c r="R3301" t="s">
        <v>43</v>
      </c>
      <c r="S3301">
        <v>54</v>
      </c>
      <c r="T3301" t="s">
        <v>9189</v>
      </c>
      <c r="U3301" t="s">
        <v>4576</v>
      </c>
      <c r="V3301" t="s">
        <v>105</v>
      </c>
      <c r="W3301" t="s">
        <v>4579</v>
      </c>
      <c r="X3301" t="s">
        <v>9198</v>
      </c>
      <c r="Y3301" t="s">
        <v>9166</v>
      </c>
      <c r="Z3301" t="s">
        <v>47</v>
      </c>
      <c r="AA3301" t="s">
        <v>96</v>
      </c>
    </row>
    <row r="3302" spans="1:27" x14ac:dyDescent="0.25">
      <c r="A3302">
        <v>4045</v>
      </c>
      <c r="B3302">
        <v>3301</v>
      </c>
      <c r="C3302" t="s">
        <v>3808</v>
      </c>
      <c r="D3302" t="s">
        <v>15</v>
      </c>
      <c r="F3302" t="s">
        <v>3472</v>
      </c>
      <c r="G3302" s="4" t="s">
        <v>18</v>
      </c>
      <c r="H3302" s="4">
        <v>3.7824074074074072E-2</v>
      </c>
      <c r="I3302" s="4">
        <v>4.4363425925925924E-2</v>
      </c>
      <c r="J3302" s="4">
        <v>3.7847222222222223E-3</v>
      </c>
      <c r="K3302" s="4">
        <v>1.9201388888888889E-2</v>
      </c>
      <c r="L3302" t="s">
        <v>7257</v>
      </c>
      <c r="M3302" t="s">
        <v>6481</v>
      </c>
      <c r="N3302" s="4">
        <v>1.8622685185185187E-2</v>
      </c>
      <c r="O3302" s="9">
        <v>1.8622685185185187E-2</v>
      </c>
      <c r="P3302">
        <v>50</v>
      </c>
      <c r="Q3302">
        <v>3.0138637733574399E-2</v>
      </c>
      <c r="R3302" t="s">
        <v>19</v>
      </c>
      <c r="S3302">
        <v>54</v>
      </c>
      <c r="T3302" t="s">
        <v>9188</v>
      </c>
      <c r="U3302" t="s">
        <v>4579</v>
      </c>
      <c r="V3302" t="s">
        <v>105</v>
      </c>
      <c r="W3302" t="s">
        <v>4579</v>
      </c>
      <c r="X3302" t="s">
        <v>9198</v>
      </c>
      <c r="Y3302" t="s">
        <v>9166</v>
      </c>
      <c r="Z3302" t="s">
        <v>47</v>
      </c>
      <c r="AA3302" t="s">
        <v>131</v>
      </c>
    </row>
    <row r="3303" spans="1:27" x14ac:dyDescent="0.25">
      <c r="A3303">
        <v>5393</v>
      </c>
      <c r="B3303">
        <v>3302</v>
      </c>
      <c r="C3303" t="s">
        <v>5102</v>
      </c>
      <c r="D3303" t="s">
        <v>15</v>
      </c>
      <c r="F3303" t="s">
        <v>82</v>
      </c>
      <c r="G3303" s="4" t="s">
        <v>135</v>
      </c>
      <c r="H3303" s="4">
        <v>3.7835648148148146E-2</v>
      </c>
      <c r="I3303" s="4">
        <v>4.4560185185185182E-2</v>
      </c>
      <c r="J3303" s="4">
        <v>3.7847222222222223E-3</v>
      </c>
      <c r="K3303" s="4">
        <v>1.9097222222222224E-2</v>
      </c>
      <c r="L3303" t="s">
        <v>5103</v>
      </c>
      <c r="M3303" t="s">
        <v>5104</v>
      </c>
      <c r="N3303" s="4">
        <v>1.8738425925925926E-2</v>
      </c>
      <c r="O3303" s="9">
        <v>1.8738425925925926E-2</v>
      </c>
      <c r="P3303">
        <v>31</v>
      </c>
      <c r="Q3303">
        <v>1.8787878787878801E-2</v>
      </c>
      <c r="R3303" t="s">
        <v>23</v>
      </c>
      <c r="S3303">
        <v>54</v>
      </c>
      <c r="T3303" t="s">
        <v>9188</v>
      </c>
      <c r="U3303" t="s">
        <v>4579</v>
      </c>
      <c r="V3303" t="s">
        <v>136</v>
      </c>
      <c r="W3303" t="s">
        <v>4579</v>
      </c>
      <c r="X3303" t="s">
        <v>9198</v>
      </c>
      <c r="Y3303" t="s">
        <v>9166</v>
      </c>
      <c r="Z3303" t="s">
        <v>47</v>
      </c>
      <c r="AA3303" t="s">
        <v>105</v>
      </c>
    </row>
    <row r="3304" spans="1:27" x14ac:dyDescent="0.25">
      <c r="A3304">
        <v>361</v>
      </c>
      <c r="B3304">
        <v>3303</v>
      </c>
      <c r="C3304" t="s">
        <v>3809</v>
      </c>
      <c r="D3304" t="s">
        <v>15</v>
      </c>
      <c r="E3304" t="s">
        <v>2025</v>
      </c>
      <c r="F3304" t="s">
        <v>3810</v>
      </c>
      <c r="G3304" s="4" t="s">
        <v>1011</v>
      </c>
      <c r="H3304" s="4">
        <v>3.7835648148148146E-2</v>
      </c>
      <c r="I3304" s="4">
        <v>4.4560185185185182E-2</v>
      </c>
      <c r="J3304" s="4">
        <v>3.7847222222222223E-3</v>
      </c>
      <c r="K3304" s="4">
        <v>1.90625E-2</v>
      </c>
      <c r="L3304" t="s">
        <v>5103</v>
      </c>
      <c r="M3304" t="s">
        <v>5359</v>
      </c>
      <c r="N3304" s="4">
        <v>1.8773148148148146E-2</v>
      </c>
      <c r="O3304" s="9">
        <v>1.8773148148148146E-2</v>
      </c>
      <c r="P3304">
        <v>25</v>
      </c>
      <c r="Q3304">
        <v>1.51791135397693E-2</v>
      </c>
      <c r="R3304" t="s">
        <v>23</v>
      </c>
      <c r="S3304">
        <v>54</v>
      </c>
      <c r="T3304" t="s">
        <v>9189</v>
      </c>
      <c r="U3304" t="s">
        <v>4576</v>
      </c>
      <c r="V3304" t="s">
        <v>136</v>
      </c>
      <c r="W3304" t="s">
        <v>4579</v>
      </c>
      <c r="X3304" t="s">
        <v>9198</v>
      </c>
      <c r="Y3304" t="s">
        <v>9166</v>
      </c>
      <c r="Z3304" t="s">
        <v>47</v>
      </c>
      <c r="AA3304" t="s">
        <v>96</v>
      </c>
    </row>
    <row r="3305" spans="1:27" x14ac:dyDescent="0.25">
      <c r="A3305">
        <v>5469</v>
      </c>
      <c r="B3305">
        <v>3304</v>
      </c>
      <c r="C3305" t="s">
        <v>9113</v>
      </c>
      <c r="D3305" t="s">
        <v>15</v>
      </c>
      <c r="E3305" t="s">
        <v>2832</v>
      </c>
      <c r="F3305" t="s">
        <v>82</v>
      </c>
      <c r="G3305" s="4" t="s">
        <v>151</v>
      </c>
      <c r="H3305" s="4">
        <v>3.7835648148148146E-2</v>
      </c>
      <c r="I3305" s="4">
        <v>4.4583333333333336E-2</v>
      </c>
      <c r="J3305" s="4">
        <v>3.7847222222222223E-3</v>
      </c>
      <c r="K3305" s="4">
        <v>1.8842592592592591E-2</v>
      </c>
      <c r="L3305" t="s">
        <v>5103</v>
      </c>
      <c r="M3305" t="s">
        <v>5589</v>
      </c>
      <c r="N3305" s="4">
        <v>1.8993055555555555E-2</v>
      </c>
      <c r="O3305" s="9">
        <v>1.8993055555555555E-2</v>
      </c>
      <c r="P3305">
        <v>-13</v>
      </c>
      <c r="Q3305">
        <v>-7.9852579852579906E-3</v>
      </c>
      <c r="R3305" t="s">
        <v>23</v>
      </c>
      <c r="S3305">
        <v>54</v>
      </c>
      <c r="T3305" t="s">
        <v>9189</v>
      </c>
      <c r="U3305" t="s">
        <v>4576</v>
      </c>
      <c r="V3305" t="s">
        <v>75</v>
      </c>
      <c r="W3305" t="s">
        <v>4579</v>
      </c>
      <c r="X3305" t="s">
        <v>9198</v>
      </c>
      <c r="Y3305" t="s">
        <v>9166</v>
      </c>
      <c r="Z3305" t="s">
        <v>47</v>
      </c>
      <c r="AA3305" t="s">
        <v>9170</v>
      </c>
    </row>
    <row r="3306" spans="1:27" x14ac:dyDescent="0.25">
      <c r="A3306">
        <v>256</v>
      </c>
      <c r="B3306">
        <v>3305</v>
      </c>
      <c r="C3306" t="s">
        <v>3811</v>
      </c>
      <c r="D3306" t="s">
        <v>15</v>
      </c>
      <c r="E3306" t="s">
        <v>3812</v>
      </c>
      <c r="F3306" t="s">
        <v>82</v>
      </c>
      <c r="G3306" s="4" t="s">
        <v>18</v>
      </c>
      <c r="H3306" s="4">
        <v>3.7835648148148146E-2</v>
      </c>
      <c r="I3306" s="4">
        <v>4.1979166666666665E-2</v>
      </c>
      <c r="J3306" s="4">
        <v>3.7847222222222223E-3</v>
      </c>
      <c r="K3306" s="4">
        <v>1.9305555555555555E-2</v>
      </c>
      <c r="L3306" t="s">
        <v>5103</v>
      </c>
      <c r="M3306" t="s">
        <v>6479</v>
      </c>
      <c r="N3306" s="4">
        <v>1.8530092592592591E-2</v>
      </c>
      <c r="O3306" s="9">
        <v>1.8530092592592591E-2</v>
      </c>
      <c r="P3306">
        <v>67</v>
      </c>
      <c r="Q3306">
        <v>4.0167865707433997E-2</v>
      </c>
      <c r="R3306" t="s">
        <v>19</v>
      </c>
      <c r="S3306">
        <v>54</v>
      </c>
      <c r="T3306" t="s">
        <v>9188</v>
      </c>
      <c r="U3306" t="s">
        <v>4576</v>
      </c>
      <c r="V3306" t="s">
        <v>105</v>
      </c>
      <c r="W3306" t="s">
        <v>4579</v>
      </c>
      <c r="X3306" t="s">
        <v>9198</v>
      </c>
      <c r="Y3306" t="s">
        <v>9166</v>
      </c>
      <c r="Z3306" t="s">
        <v>47</v>
      </c>
      <c r="AA3306" t="s">
        <v>159</v>
      </c>
    </row>
    <row r="3307" spans="1:27" x14ac:dyDescent="0.25">
      <c r="A3307">
        <v>5146</v>
      </c>
      <c r="B3307">
        <v>3306</v>
      </c>
      <c r="C3307" t="s">
        <v>8553</v>
      </c>
      <c r="D3307" t="s">
        <v>15</v>
      </c>
      <c r="E3307" t="s">
        <v>3813</v>
      </c>
      <c r="F3307" t="s">
        <v>27</v>
      </c>
      <c r="G3307" s="4" t="s">
        <v>18</v>
      </c>
      <c r="H3307" s="4">
        <v>3.7835648148148146E-2</v>
      </c>
      <c r="I3307" s="4">
        <v>4.2372685185185187E-2</v>
      </c>
      <c r="J3307" s="4">
        <v>3.7847222222222223E-3</v>
      </c>
      <c r="K3307" s="4">
        <v>1.8912037037037036E-2</v>
      </c>
      <c r="L3307" t="s">
        <v>5103</v>
      </c>
      <c r="M3307" t="s">
        <v>5609</v>
      </c>
      <c r="N3307" s="4">
        <v>1.892361111111111E-2</v>
      </c>
      <c r="O3307" s="9">
        <v>1.892361111111111E-2</v>
      </c>
      <c r="P3307">
        <v>-1</v>
      </c>
      <c r="Q3307">
        <v>-6.1199510403916796E-4</v>
      </c>
      <c r="R3307" t="s">
        <v>23</v>
      </c>
      <c r="S3307">
        <v>54</v>
      </c>
      <c r="T3307" t="s">
        <v>9188</v>
      </c>
      <c r="U3307" t="s">
        <v>4576</v>
      </c>
      <c r="V3307" t="s">
        <v>105</v>
      </c>
      <c r="W3307" t="s">
        <v>4579</v>
      </c>
      <c r="X3307" t="s">
        <v>9198</v>
      </c>
      <c r="Y3307" t="s">
        <v>9166</v>
      </c>
      <c r="Z3307" t="s">
        <v>47</v>
      </c>
      <c r="AA3307" t="s">
        <v>55</v>
      </c>
    </row>
    <row r="3308" spans="1:27" x14ac:dyDescent="0.25">
      <c r="A3308">
        <v>5596</v>
      </c>
      <c r="B3308">
        <v>3307</v>
      </c>
      <c r="C3308" t="s">
        <v>3814</v>
      </c>
      <c r="D3308" t="s">
        <v>15</v>
      </c>
      <c r="F3308" t="s">
        <v>27</v>
      </c>
      <c r="G3308" s="4" t="s">
        <v>135</v>
      </c>
      <c r="H3308" s="4">
        <v>3.784722222222222E-2</v>
      </c>
      <c r="I3308" s="4">
        <v>4.2372685185185187E-2</v>
      </c>
      <c r="J3308" s="4">
        <v>3.7847222222222223E-3</v>
      </c>
      <c r="K3308" s="4">
        <v>1.8912037037037036E-2</v>
      </c>
      <c r="L3308" t="s">
        <v>5106</v>
      </c>
      <c r="M3308" t="s">
        <v>5609</v>
      </c>
      <c r="N3308" s="4">
        <v>1.8935185185185187E-2</v>
      </c>
      <c r="O3308" s="9">
        <v>1.8935185185185187E-2</v>
      </c>
      <c r="P3308">
        <v>-2</v>
      </c>
      <c r="Q3308">
        <v>-1.22399020807834E-3</v>
      </c>
      <c r="R3308" t="s">
        <v>23</v>
      </c>
      <c r="S3308">
        <v>54</v>
      </c>
      <c r="T3308" t="s">
        <v>9188</v>
      </c>
      <c r="U3308" t="s">
        <v>4579</v>
      </c>
      <c r="V3308" t="s">
        <v>136</v>
      </c>
      <c r="W3308" t="s">
        <v>4579</v>
      </c>
      <c r="X3308" t="s">
        <v>9198</v>
      </c>
      <c r="Y3308" t="s">
        <v>9166</v>
      </c>
      <c r="Z3308" t="s">
        <v>47</v>
      </c>
      <c r="AA3308" t="s">
        <v>55</v>
      </c>
    </row>
    <row r="3309" spans="1:27" x14ac:dyDescent="0.25">
      <c r="A3309">
        <v>542</v>
      </c>
      <c r="B3309">
        <v>3308</v>
      </c>
      <c r="C3309" t="s">
        <v>5105</v>
      </c>
      <c r="D3309" t="s">
        <v>15</v>
      </c>
      <c r="F3309" t="s">
        <v>82</v>
      </c>
      <c r="G3309" s="4" t="s">
        <v>135</v>
      </c>
      <c r="H3309" s="4">
        <v>3.784722222222222E-2</v>
      </c>
      <c r="I3309" s="4">
        <v>3.9351851851851853E-2</v>
      </c>
      <c r="J3309" s="4">
        <v>3.7847222222222223E-3</v>
      </c>
      <c r="K3309" s="4">
        <v>1.8680555555555554E-2</v>
      </c>
      <c r="L3309" t="s">
        <v>5106</v>
      </c>
      <c r="M3309" t="s">
        <v>5107</v>
      </c>
      <c r="N3309" s="4">
        <v>1.9166666666666665E-2</v>
      </c>
      <c r="O3309" s="9">
        <v>1.9166666666666665E-2</v>
      </c>
      <c r="P3309">
        <v>-42</v>
      </c>
      <c r="Q3309">
        <v>-2.60223048327138E-2</v>
      </c>
      <c r="R3309" t="s">
        <v>43</v>
      </c>
      <c r="S3309">
        <v>54</v>
      </c>
      <c r="T3309" t="s">
        <v>9188</v>
      </c>
      <c r="U3309" t="s">
        <v>4579</v>
      </c>
      <c r="V3309" t="s">
        <v>136</v>
      </c>
      <c r="W3309" t="s">
        <v>4579</v>
      </c>
      <c r="X3309" t="s">
        <v>9198</v>
      </c>
      <c r="Y3309" t="s">
        <v>9166</v>
      </c>
      <c r="Z3309" t="s">
        <v>47</v>
      </c>
      <c r="AA3309" t="s">
        <v>178</v>
      </c>
    </row>
    <row r="3310" spans="1:27" x14ac:dyDescent="0.25">
      <c r="A3310">
        <v>5176</v>
      </c>
      <c r="B3310">
        <v>3309</v>
      </c>
      <c r="C3310" t="s">
        <v>3815</v>
      </c>
      <c r="D3310" t="s">
        <v>15</v>
      </c>
      <c r="F3310" t="s">
        <v>808</v>
      </c>
      <c r="G3310" s="4" t="s">
        <v>207</v>
      </c>
      <c r="H3310" s="4">
        <v>3.784722222222222E-2</v>
      </c>
      <c r="I3310" s="4">
        <v>3.9178240740740743E-2</v>
      </c>
      <c r="J3310" s="4">
        <v>3.7847222222222223E-3</v>
      </c>
      <c r="K3310" s="4">
        <v>1.8738425925925926E-2</v>
      </c>
      <c r="L3310" t="s">
        <v>5106</v>
      </c>
      <c r="M3310" t="s">
        <v>5592</v>
      </c>
      <c r="N3310" s="4">
        <v>1.9108796296296297E-2</v>
      </c>
      <c r="O3310" s="9">
        <v>1.9108796296296297E-2</v>
      </c>
      <c r="P3310">
        <v>-32</v>
      </c>
      <c r="Q3310">
        <v>-1.97652872143298E-2</v>
      </c>
      <c r="R3310" t="s">
        <v>23</v>
      </c>
      <c r="S3310">
        <v>54</v>
      </c>
      <c r="T3310" t="s">
        <v>9188</v>
      </c>
      <c r="U3310" t="s">
        <v>4579</v>
      </c>
      <c r="V3310" t="s">
        <v>165</v>
      </c>
      <c r="W3310" t="s">
        <v>4579</v>
      </c>
      <c r="X3310" t="s">
        <v>9198</v>
      </c>
      <c r="Y3310" t="s">
        <v>9166</v>
      </c>
      <c r="Z3310" t="s">
        <v>47</v>
      </c>
      <c r="AA3310" t="s">
        <v>191</v>
      </c>
    </row>
    <row r="3311" spans="1:27" x14ac:dyDescent="0.25">
      <c r="A3311">
        <v>6126</v>
      </c>
      <c r="B3311">
        <v>3310</v>
      </c>
      <c r="C3311" t="s">
        <v>4715</v>
      </c>
      <c r="D3311" t="s">
        <v>15</v>
      </c>
      <c r="F3311" t="s">
        <v>82</v>
      </c>
      <c r="G3311" s="4" t="s">
        <v>18</v>
      </c>
      <c r="H3311" s="4">
        <v>3.7858796296296293E-2</v>
      </c>
      <c r="I3311" s="4">
        <v>4.4930555555555557E-2</v>
      </c>
      <c r="J3311" s="4">
        <v>3.7847222222222223E-3</v>
      </c>
      <c r="K3311" s="4">
        <v>1.9143518518518518E-2</v>
      </c>
      <c r="L3311" t="s">
        <v>4716</v>
      </c>
      <c r="M3311" t="s">
        <v>4717</v>
      </c>
      <c r="N3311" s="4">
        <v>1.8715277777777779E-2</v>
      </c>
      <c r="O3311" s="9">
        <v>1.8715277777777779E-2</v>
      </c>
      <c r="P3311">
        <v>37</v>
      </c>
      <c r="Q3311">
        <v>2.23700120918984E-2</v>
      </c>
      <c r="R3311" t="s">
        <v>19</v>
      </c>
      <c r="S3311">
        <v>54</v>
      </c>
      <c r="T3311" t="s">
        <v>9188</v>
      </c>
      <c r="U3311" t="s">
        <v>4579</v>
      </c>
      <c r="V3311" t="s">
        <v>105</v>
      </c>
      <c r="W3311" t="s">
        <v>4579</v>
      </c>
      <c r="X3311" t="s">
        <v>9198</v>
      </c>
      <c r="Y3311" t="s">
        <v>9166</v>
      </c>
      <c r="Z3311" t="s">
        <v>47</v>
      </c>
      <c r="AA3311" t="s">
        <v>117</v>
      </c>
    </row>
    <row r="3312" spans="1:27" x14ac:dyDescent="0.25">
      <c r="A3312">
        <v>5105</v>
      </c>
      <c r="B3312">
        <v>3311</v>
      </c>
      <c r="C3312" t="s">
        <v>3816</v>
      </c>
      <c r="D3312" t="s">
        <v>15</v>
      </c>
      <c r="E3312" t="s">
        <v>3817</v>
      </c>
      <c r="F3312" t="s">
        <v>82</v>
      </c>
      <c r="G3312" s="4" t="s">
        <v>135</v>
      </c>
      <c r="H3312" s="4">
        <v>3.7858796296296293E-2</v>
      </c>
      <c r="I3312" s="4">
        <v>4.2395833333333334E-2</v>
      </c>
      <c r="J3312" s="4">
        <v>3.7847222222222223E-3</v>
      </c>
      <c r="K3312" s="4">
        <v>1.8900462962962963E-2</v>
      </c>
      <c r="L3312" t="s">
        <v>4716</v>
      </c>
      <c r="M3312" t="s">
        <v>5226</v>
      </c>
      <c r="N3312" s="4">
        <v>1.8958333333333334E-2</v>
      </c>
      <c r="O3312" s="9">
        <v>1.8958333333333334E-2</v>
      </c>
      <c r="P3312">
        <v>-5</v>
      </c>
      <c r="Q3312">
        <v>-3.06184935701164E-3</v>
      </c>
      <c r="R3312" t="s">
        <v>23</v>
      </c>
      <c r="S3312">
        <v>54</v>
      </c>
      <c r="T3312" t="s">
        <v>9188</v>
      </c>
      <c r="U3312" t="s">
        <v>4576</v>
      </c>
      <c r="V3312" t="s">
        <v>136</v>
      </c>
      <c r="W3312" t="s">
        <v>4579</v>
      </c>
      <c r="X3312" t="s">
        <v>9198</v>
      </c>
      <c r="Y3312" t="s">
        <v>9166</v>
      </c>
      <c r="Z3312" t="s">
        <v>47</v>
      </c>
      <c r="AA3312" t="s">
        <v>51</v>
      </c>
    </row>
    <row r="3313" spans="1:27" x14ac:dyDescent="0.25">
      <c r="A3313">
        <v>5177</v>
      </c>
      <c r="B3313">
        <v>3312</v>
      </c>
      <c r="C3313" t="s">
        <v>6449</v>
      </c>
      <c r="D3313" t="s">
        <v>15</v>
      </c>
      <c r="F3313" t="s">
        <v>1919</v>
      </c>
      <c r="G3313" s="4" t="s">
        <v>1795</v>
      </c>
      <c r="H3313" s="4">
        <v>3.7858796296296293E-2</v>
      </c>
      <c r="I3313" s="4">
        <v>3.9178240740740743E-2</v>
      </c>
      <c r="J3313" s="4">
        <v>3.7847222222222223E-3</v>
      </c>
      <c r="K3313" s="4">
        <v>1.8738425925925926E-2</v>
      </c>
      <c r="L3313" t="s">
        <v>4716</v>
      </c>
      <c r="M3313" t="s">
        <v>5592</v>
      </c>
      <c r="N3313" s="4">
        <v>1.9120370370370371E-2</v>
      </c>
      <c r="O3313" s="9">
        <v>1.9120370370370371E-2</v>
      </c>
      <c r="P3313">
        <v>-33</v>
      </c>
      <c r="Q3313">
        <v>-2.0382952439777599E-2</v>
      </c>
      <c r="R3313" t="s">
        <v>43</v>
      </c>
      <c r="S3313">
        <v>54</v>
      </c>
      <c r="T3313" t="s">
        <v>9189</v>
      </c>
      <c r="U3313" t="s">
        <v>4579</v>
      </c>
      <c r="V3313" t="s">
        <v>165</v>
      </c>
      <c r="W3313" t="s">
        <v>4579</v>
      </c>
      <c r="X3313" t="s">
        <v>9198</v>
      </c>
      <c r="Y3313" t="s">
        <v>9166</v>
      </c>
      <c r="Z3313" t="s">
        <v>47</v>
      </c>
      <c r="AA3313" t="s">
        <v>191</v>
      </c>
    </row>
    <row r="3314" spans="1:27" x14ac:dyDescent="0.25">
      <c r="A3314">
        <v>2533</v>
      </c>
      <c r="B3314">
        <v>3313</v>
      </c>
      <c r="C3314" t="s">
        <v>3818</v>
      </c>
      <c r="D3314" t="s">
        <v>15</v>
      </c>
      <c r="E3314" t="s">
        <v>3819</v>
      </c>
      <c r="F3314" t="s">
        <v>82</v>
      </c>
      <c r="G3314" s="4" t="s">
        <v>186</v>
      </c>
      <c r="H3314" s="4">
        <v>3.7858796296296293E-2</v>
      </c>
      <c r="I3314" s="4">
        <v>4.1840277777777775E-2</v>
      </c>
      <c r="J3314" s="4">
        <v>3.7847222222222223E-3</v>
      </c>
      <c r="K3314" s="4">
        <v>1.8981481481481481E-2</v>
      </c>
      <c r="L3314" t="s">
        <v>4716</v>
      </c>
      <c r="M3314" t="s">
        <v>6054</v>
      </c>
      <c r="N3314" s="4">
        <v>1.8877314814814816E-2</v>
      </c>
      <c r="O3314" s="9">
        <v>1.8877314814814816E-2</v>
      </c>
      <c r="P3314">
        <v>9</v>
      </c>
      <c r="Q3314">
        <v>5.4878048780487802E-3</v>
      </c>
      <c r="R3314" t="s">
        <v>23</v>
      </c>
      <c r="S3314">
        <v>54</v>
      </c>
      <c r="T3314" t="s">
        <v>9189</v>
      </c>
      <c r="U3314" t="s">
        <v>4576</v>
      </c>
      <c r="V3314" t="s">
        <v>105</v>
      </c>
      <c r="W3314" t="s">
        <v>4579</v>
      </c>
      <c r="X3314" t="s">
        <v>9198</v>
      </c>
      <c r="Y3314" t="s">
        <v>9166</v>
      </c>
      <c r="Z3314" t="s">
        <v>47</v>
      </c>
      <c r="AA3314" t="s">
        <v>75</v>
      </c>
    </row>
    <row r="3315" spans="1:27" x14ac:dyDescent="0.25">
      <c r="A3315">
        <v>857</v>
      </c>
      <c r="B3315">
        <v>3314</v>
      </c>
      <c r="C3315" t="s">
        <v>8895</v>
      </c>
      <c r="D3315" t="s">
        <v>15</v>
      </c>
      <c r="E3315" t="s">
        <v>3820</v>
      </c>
      <c r="F3315" t="s">
        <v>82</v>
      </c>
      <c r="G3315" s="4" t="s">
        <v>18</v>
      </c>
      <c r="H3315" s="4">
        <v>3.7893518518518521E-2</v>
      </c>
      <c r="I3315" s="4">
        <v>4.2222222222222223E-2</v>
      </c>
      <c r="J3315" s="4">
        <v>3.7847222222222223E-3</v>
      </c>
      <c r="K3315" s="4">
        <v>1.90625E-2</v>
      </c>
      <c r="L3315" t="s">
        <v>5588</v>
      </c>
      <c r="M3315" t="s">
        <v>5359</v>
      </c>
      <c r="N3315" s="4">
        <v>1.8831018518518518E-2</v>
      </c>
      <c r="O3315" s="9">
        <v>1.8831018518518518E-2</v>
      </c>
      <c r="P3315">
        <v>20</v>
      </c>
      <c r="Q3315">
        <v>1.2143290831815401E-2</v>
      </c>
      <c r="R3315" t="s">
        <v>23</v>
      </c>
      <c r="S3315">
        <v>54</v>
      </c>
      <c r="T3315" t="s">
        <v>9188</v>
      </c>
      <c r="U3315" t="s">
        <v>4576</v>
      </c>
      <c r="V3315" t="s">
        <v>105</v>
      </c>
      <c r="W3315" t="s">
        <v>4579</v>
      </c>
      <c r="X3315" t="s">
        <v>9198</v>
      </c>
      <c r="Y3315" t="s">
        <v>9166</v>
      </c>
      <c r="Z3315" t="s">
        <v>47</v>
      </c>
      <c r="AA3315" t="s">
        <v>96</v>
      </c>
    </row>
    <row r="3316" spans="1:27" x14ac:dyDescent="0.25">
      <c r="A3316">
        <v>4550</v>
      </c>
      <c r="B3316">
        <v>3315</v>
      </c>
      <c r="C3316" t="s">
        <v>3821</v>
      </c>
      <c r="D3316" t="s">
        <v>15</v>
      </c>
      <c r="E3316" t="s">
        <v>3438</v>
      </c>
      <c r="F3316" t="s">
        <v>298</v>
      </c>
      <c r="G3316" s="4" t="s">
        <v>1011</v>
      </c>
      <c r="H3316" s="4">
        <v>3.7893518518518521E-2</v>
      </c>
      <c r="I3316" s="4">
        <v>4.2442129629629628E-2</v>
      </c>
      <c r="J3316" s="4">
        <v>3.7847222222222223E-3</v>
      </c>
      <c r="K3316" s="4">
        <v>1.894675925925926E-2</v>
      </c>
      <c r="L3316" t="s">
        <v>5588</v>
      </c>
      <c r="M3316" t="s">
        <v>4698</v>
      </c>
      <c r="N3316" s="4">
        <v>1.894675925925926E-2</v>
      </c>
      <c r="O3316" s="9">
        <v>1.894675925925926E-2</v>
      </c>
      <c r="P3316">
        <v>0</v>
      </c>
      <c r="Q3316">
        <v>0</v>
      </c>
      <c r="R3316" t="s">
        <v>23</v>
      </c>
      <c r="S3316">
        <v>54</v>
      </c>
      <c r="T3316" t="s">
        <v>9189</v>
      </c>
      <c r="U3316" t="s">
        <v>4576</v>
      </c>
      <c r="V3316" t="s">
        <v>136</v>
      </c>
      <c r="W3316" t="s">
        <v>4579</v>
      </c>
      <c r="X3316" t="s">
        <v>9198</v>
      </c>
      <c r="Y3316" t="s">
        <v>9166</v>
      </c>
      <c r="Z3316" t="s">
        <v>47</v>
      </c>
      <c r="AA3316" t="s">
        <v>65</v>
      </c>
    </row>
    <row r="3317" spans="1:27" x14ac:dyDescent="0.25">
      <c r="A3317">
        <v>1431</v>
      </c>
      <c r="B3317">
        <v>3316</v>
      </c>
      <c r="C3317" t="s">
        <v>6942</v>
      </c>
      <c r="D3317" t="s">
        <v>15</v>
      </c>
      <c r="F3317" t="s">
        <v>257</v>
      </c>
      <c r="G3317" s="4" t="s">
        <v>135</v>
      </c>
      <c r="H3317" s="4">
        <v>3.7893518518518521E-2</v>
      </c>
      <c r="I3317" s="4">
        <v>4.238425925925926E-2</v>
      </c>
      <c r="J3317" s="4">
        <v>3.7847222222222223E-3</v>
      </c>
      <c r="K3317" s="4">
        <v>1.8981481481481481E-2</v>
      </c>
      <c r="L3317" t="s">
        <v>5588</v>
      </c>
      <c r="M3317" t="s">
        <v>6054</v>
      </c>
      <c r="N3317" s="4">
        <v>1.8912037037037036E-2</v>
      </c>
      <c r="O3317" s="9">
        <v>1.8912037037037036E-2</v>
      </c>
      <c r="P3317">
        <v>6</v>
      </c>
      <c r="Q3317">
        <v>3.65853658536585E-3</v>
      </c>
      <c r="R3317" t="s">
        <v>23</v>
      </c>
      <c r="S3317">
        <v>54</v>
      </c>
      <c r="T3317" t="s">
        <v>9188</v>
      </c>
      <c r="U3317" t="s">
        <v>4579</v>
      </c>
      <c r="V3317" t="s">
        <v>136</v>
      </c>
      <c r="W3317" t="s">
        <v>4579</v>
      </c>
      <c r="X3317" t="s">
        <v>9198</v>
      </c>
      <c r="Y3317" t="s">
        <v>9166</v>
      </c>
      <c r="Z3317" t="s">
        <v>47</v>
      </c>
      <c r="AA3317" t="s">
        <v>75</v>
      </c>
    </row>
    <row r="3318" spans="1:27" x14ac:dyDescent="0.25">
      <c r="A3318">
        <v>5512</v>
      </c>
      <c r="B3318">
        <v>3317</v>
      </c>
      <c r="C3318" t="s">
        <v>3822</v>
      </c>
      <c r="D3318" t="s">
        <v>15</v>
      </c>
      <c r="F3318" t="s">
        <v>82</v>
      </c>
      <c r="G3318" s="4" t="s">
        <v>1054</v>
      </c>
      <c r="H3318" s="4">
        <v>3.7893518518518521E-2</v>
      </c>
      <c r="I3318" s="4">
        <v>4.4745370370370373E-2</v>
      </c>
      <c r="J3318" s="4">
        <v>3.7847222222222223E-3</v>
      </c>
      <c r="K3318" s="4">
        <v>1.8842592592592591E-2</v>
      </c>
      <c r="L3318" t="s">
        <v>5588</v>
      </c>
      <c r="M3318" t="s">
        <v>5589</v>
      </c>
      <c r="N3318" s="4">
        <v>1.9050925925925926E-2</v>
      </c>
      <c r="O3318" s="9">
        <v>1.9050925925925926E-2</v>
      </c>
      <c r="P3318">
        <v>-18</v>
      </c>
      <c r="Q3318">
        <v>-1.1056511056511099E-2</v>
      </c>
      <c r="R3318" t="s">
        <v>23</v>
      </c>
      <c r="S3318">
        <v>54</v>
      </c>
      <c r="T3318" t="s">
        <v>9188</v>
      </c>
      <c r="U3318" t="s">
        <v>4579</v>
      </c>
      <c r="V3318" t="s">
        <v>195</v>
      </c>
      <c r="W3318" t="s">
        <v>4579</v>
      </c>
      <c r="X3318" t="s">
        <v>9198</v>
      </c>
      <c r="Y3318" t="s">
        <v>9166</v>
      </c>
      <c r="Z3318" t="s">
        <v>47</v>
      </c>
      <c r="AA3318" t="s">
        <v>9170</v>
      </c>
    </row>
    <row r="3319" spans="1:27" x14ac:dyDescent="0.25">
      <c r="A3319">
        <v>2189</v>
      </c>
      <c r="B3319">
        <v>3318</v>
      </c>
      <c r="C3319" t="s">
        <v>7671</v>
      </c>
      <c r="D3319" t="s">
        <v>15</v>
      </c>
      <c r="E3319" t="s">
        <v>2985</v>
      </c>
      <c r="F3319" t="s">
        <v>403</v>
      </c>
      <c r="G3319" s="4" t="s">
        <v>151</v>
      </c>
      <c r="H3319" s="4">
        <v>3.7893518518518521E-2</v>
      </c>
      <c r="I3319" s="4">
        <v>4.2430555555555555E-2</v>
      </c>
      <c r="J3319" s="4">
        <v>3.7847222222222223E-3</v>
      </c>
      <c r="K3319" s="4">
        <v>1.9050925925925926E-2</v>
      </c>
      <c r="L3319" t="s">
        <v>5588</v>
      </c>
      <c r="M3319" t="s">
        <v>5120</v>
      </c>
      <c r="N3319" s="4">
        <v>1.8842592592592591E-2</v>
      </c>
      <c r="O3319" s="9">
        <v>1.8842592592592591E-2</v>
      </c>
      <c r="P3319">
        <v>18</v>
      </c>
      <c r="Q3319">
        <v>1.09356014580802E-2</v>
      </c>
      <c r="R3319" t="s">
        <v>23</v>
      </c>
      <c r="S3319">
        <v>54</v>
      </c>
      <c r="T3319" t="s">
        <v>9189</v>
      </c>
      <c r="U3319" t="s">
        <v>4576</v>
      </c>
      <c r="V3319" t="s">
        <v>75</v>
      </c>
      <c r="W3319" t="s">
        <v>4579</v>
      </c>
      <c r="X3319" t="s">
        <v>9198</v>
      </c>
      <c r="Y3319" t="s">
        <v>9166</v>
      </c>
      <c r="Z3319" t="s">
        <v>47</v>
      </c>
      <c r="AA3319" t="s">
        <v>93</v>
      </c>
    </row>
    <row r="3320" spans="1:27" x14ac:dyDescent="0.25">
      <c r="A3320">
        <v>422</v>
      </c>
      <c r="B3320">
        <v>3319</v>
      </c>
      <c r="C3320" t="s">
        <v>3823</v>
      </c>
      <c r="D3320" t="s">
        <v>15</v>
      </c>
      <c r="F3320" t="s">
        <v>82</v>
      </c>
      <c r="G3320" s="4" t="s">
        <v>135</v>
      </c>
      <c r="H3320" s="4">
        <v>3.7905092592592594E-2</v>
      </c>
      <c r="I3320" s="4">
        <v>3.9016203703703706E-2</v>
      </c>
      <c r="J3320" s="4">
        <v>3.7962962962962963E-3</v>
      </c>
      <c r="K3320" s="4">
        <v>1.818287037037037E-2</v>
      </c>
      <c r="L3320" t="s">
        <v>5108</v>
      </c>
      <c r="M3320" t="s">
        <v>5109</v>
      </c>
      <c r="N3320" s="4">
        <v>1.9722222222222221E-2</v>
      </c>
      <c r="O3320" s="9">
        <v>1.9722222222222221E-2</v>
      </c>
      <c r="P3320">
        <v>-133</v>
      </c>
      <c r="Q3320">
        <v>-8.4659452577975802E-2</v>
      </c>
      <c r="R3320" t="s">
        <v>43</v>
      </c>
      <c r="S3320">
        <v>54</v>
      </c>
      <c r="T3320" t="s">
        <v>9188</v>
      </c>
      <c r="U3320" t="s">
        <v>4579</v>
      </c>
      <c r="V3320" t="s">
        <v>136</v>
      </c>
      <c r="W3320" t="s">
        <v>4579</v>
      </c>
      <c r="X3320" t="s">
        <v>9198</v>
      </c>
      <c r="Y3320" t="s">
        <v>9166</v>
      </c>
      <c r="Z3320" t="s">
        <v>47</v>
      </c>
      <c r="AA3320" t="s">
        <v>44</v>
      </c>
    </row>
    <row r="3321" spans="1:27" x14ac:dyDescent="0.25">
      <c r="A3321">
        <v>3597</v>
      </c>
      <c r="B3321">
        <v>3320</v>
      </c>
      <c r="C3321" t="s">
        <v>3824</v>
      </c>
      <c r="D3321" t="s">
        <v>15</v>
      </c>
      <c r="E3321" t="s">
        <v>2605</v>
      </c>
      <c r="F3321" t="s">
        <v>82</v>
      </c>
      <c r="G3321" s="4" t="s">
        <v>151</v>
      </c>
      <c r="H3321" s="4">
        <v>3.7916666666666668E-2</v>
      </c>
      <c r="I3321" s="4">
        <v>4.4467592592592593E-2</v>
      </c>
      <c r="J3321" s="4">
        <v>3.7962962962962963E-3</v>
      </c>
      <c r="K3321" s="4">
        <v>1.9166666666666665E-2</v>
      </c>
      <c r="L3321" t="s">
        <v>7399</v>
      </c>
      <c r="M3321" t="s">
        <v>6882</v>
      </c>
      <c r="N3321" s="4">
        <v>1.8749999999999999E-2</v>
      </c>
      <c r="O3321" s="9">
        <v>1.8749999999999999E-2</v>
      </c>
      <c r="P3321">
        <v>36</v>
      </c>
      <c r="Q3321">
        <v>2.1739130434782601E-2</v>
      </c>
      <c r="R3321" t="s">
        <v>19</v>
      </c>
      <c r="S3321">
        <v>54</v>
      </c>
      <c r="T3321" t="s">
        <v>9189</v>
      </c>
      <c r="U3321" t="s">
        <v>4576</v>
      </c>
      <c r="V3321" t="s">
        <v>75</v>
      </c>
      <c r="W3321" t="s">
        <v>4579</v>
      </c>
      <c r="X3321" t="s">
        <v>9198</v>
      </c>
      <c r="Y3321" t="s">
        <v>9166</v>
      </c>
      <c r="Z3321" t="s">
        <v>47</v>
      </c>
      <c r="AA3321" t="s">
        <v>122</v>
      </c>
    </row>
    <row r="3322" spans="1:27" x14ac:dyDescent="0.25">
      <c r="A3322">
        <v>5608</v>
      </c>
      <c r="B3322">
        <v>3321</v>
      </c>
      <c r="C3322" t="s">
        <v>3825</v>
      </c>
      <c r="D3322" t="s">
        <v>15</v>
      </c>
      <c r="E3322" t="s">
        <v>1220</v>
      </c>
      <c r="F3322" t="s">
        <v>585</v>
      </c>
      <c r="G3322" s="4" t="s">
        <v>18</v>
      </c>
      <c r="H3322" s="4">
        <v>3.7916666666666668E-2</v>
      </c>
      <c r="I3322" s="4">
        <v>4.1967592592592591E-2</v>
      </c>
      <c r="J3322" s="4">
        <v>3.7962962962962963E-3</v>
      </c>
      <c r="K3322" s="4">
        <v>1.8055555555555554E-2</v>
      </c>
      <c r="L3322" t="s">
        <v>7399</v>
      </c>
      <c r="M3322" t="s">
        <v>5335</v>
      </c>
      <c r="N3322" s="4">
        <v>1.9861111111111111E-2</v>
      </c>
      <c r="O3322" s="9">
        <v>1.9861111111111111E-2</v>
      </c>
      <c r="P3322">
        <v>-156</v>
      </c>
      <c r="Q3322">
        <v>-0.1</v>
      </c>
      <c r="R3322" t="s">
        <v>43</v>
      </c>
      <c r="S3322">
        <v>54</v>
      </c>
      <c r="T3322" t="s">
        <v>9188</v>
      </c>
      <c r="U3322" t="s">
        <v>4576</v>
      </c>
      <c r="V3322" t="s">
        <v>105</v>
      </c>
      <c r="W3322" t="s">
        <v>4579</v>
      </c>
      <c r="X3322" t="s">
        <v>9198</v>
      </c>
      <c r="Y3322" t="s">
        <v>9166</v>
      </c>
      <c r="Z3322" t="s">
        <v>47</v>
      </c>
      <c r="AA3322" t="s">
        <v>9171</v>
      </c>
    </row>
    <row r="3323" spans="1:27" x14ac:dyDescent="0.25">
      <c r="A3323">
        <v>2184</v>
      </c>
      <c r="B3323">
        <v>3322</v>
      </c>
      <c r="C3323" t="s">
        <v>7398</v>
      </c>
      <c r="D3323" t="s">
        <v>15</v>
      </c>
      <c r="E3323" t="s">
        <v>3826</v>
      </c>
      <c r="F3323" t="s">
        <v>1058</v>
      </c>
      <c r="G3323" s="4" t="s">
        <v>186</v>
      </c>
      <c r="H3323" s="4">
        <v>3.7916666666666668E-2</v>
      </c>
      <c r="I3323" s="4">
        <v>4.2303240740740738E-2</v>
      </c>
      <c r="J3323" s="4">
        <v>3.7962962962962963E-3</v>
      </c>
      <c r="K3323" s="4">
        <v>1.8969907407407408E-2</v>
      </c>
      <c r="L3323" t="s">
        <v>7399</v>
      </c>
      <c r="M3323" t="s">
        <v>4711</v>
      </c>
      <c r="N3323" s="4">
        <v>1.894675925925926E-2</v>
      </c>
      <c r="O3323" s="9">
        <v>1.894675925925926E-2</v>
      </c>
      <c r="P3323">
        <v>2</v>
      </c>
      <c r="Q3323">
        <v>1.2202562538133001E-3</v>
      </c>
      <c r="R3323" t="s">
        <v>23</v>
      </c>
      <c r="S3323">
        <v>54</v>
      </c>
      <c r="T3323" t="s">
        <v>9189</v>
      </c>
      <c r="U3323" t="s">
        <v>4576</v>
      </c>
      <c r="V3323" t="s">
        <v>105</v>
      </c>
      <c r="W3323" t="s">
        <v>4579</v>
      </c>
      <c r="X3323" t="s">
        <v>9198</v>
      </c>
      <c r="Y3323" t="s">
        <v>9166</v>
      </c>
      <c r="Z3323" t="s">
        <v>47</v>
      </c>
      <c r="AA3323" t="s">
        <v>71</v>
      </c>
    </row>
    <row r="3324" spans="1:27" x14ac:dyDescent="0.25">
      <c r="A3324">
        <v>5178</v>
      </c>
      <c r="B3324">
        <v>3323</v>
      </c>
      <c r="C3324" t="s">
        <v>3827</v>
      </c>
      <c r="D3324" t="s">
        <v>15</v>
      </c>
      <c r="E3324" t="s">
        <v>3828</v>
      </c>
      <c r="F3324" t="s">
        <v>82</v>
      </c>
      <c r="G3324" s="4" t="s">
        <v>135</v>
      </c>
      <c r="H3324" s="4">
        <v>3.7928240740740742E-2</v>
      </c>
      <c r="I3324" s="4">
        <v>4.1782407407407407E-2</v>
      </c>
      <c r="J3324" s="4">
        <v>3.7962962962962963E-3</v>
      </c>
      <c r="K3324" s="4">
        <v>1.8622685185185187E-2</v>
      </c>
      <c r="L3324" t="s">
        <v>8958</v>
      </c>
      <c r="M3324" t="s">
        <v>4892</v>
      </c>
      <c r="N3324" s="4">
        <v>1.9305555555555555E-2</v>
      </c>
      <c r="O3324" s="9">
        <v>1.9305555555555555E-2</v>
      </c>
      <c r="P3324">
        <v>-59</v>
      </c>
      <c r="Q3324">
        <v>-3.6668738346799297E-2</v>
      </c>
      <c r="R3324" t="s">
        <v>43</v>
      </c>
      <c r="S3324">
        <v>54</v>
      </c>
      <c r="T3324" t="s">
        <v>9188</v>
      </c>
      <c r="U3324" t="s">
        <v>4576</v>
      </c>
      <c r="V3324" t="s">
        <v>136</v>
      </c>
      <c r="W3324" t="s">
        <v>4579</v>
      </c>
      <c r="X3324" t="s">
        <v>9198</v>
      </c>
      <c r="Y3324" t="s">
        <v>9166</v>
      </c>
      <c r="Z3324" t="s">
        <v>47</v>
      </c>
      <c r="AA3324" t="s">
        <v>161</v>
      </c>
    </row>
    <row r="3325" spans="1:27" x14ac:dyDescent="0.25">
      <c r="A3325">
        <v>1942</v>
      </c>
      <c r="B3325">
        <v>3324</v>
      </c>
      <c r="C3325" t="s">
        <v>5590</v>
      </c>
      <c r="D3325" t="s">
        <v>15</v>
      </c>
      <c r="F3325" t="s">
        <v>82</v>
      </c>
      <c r="G3325" s="4" t="s">
        <v>151</v>
      </c>
      <c r="H3325" s="4">
        <v>3.7939814814814815E-2</v>
      </c>
      <c r="I3325" s="4">
        <v>4.462962962962963E-2</v>
      </c>
      <c r="J3325" s="4">
        <v>3.7962962962962963E-3</v>
      </c>
      <c r="K3325" s="4">
        <v>1.8738425925925926E-2</v>
      </c>
      <c r="L3325" t="s">
        <v>5591</v>
      </c>
      <c r="M3325" t="s">
        <v>5592</v>
      </c>
      <c r="N3325" s="4">
        <v>1.9201388888888889E-2</v>
      </c>
      <c r="O3325" s="9">
        <v>1.9201388888888889E-2</v>
      </c>
      <c r="P3325">
        <v>-40</v>
      </c>
      <c r="Q3325">
        <v>-2.4706609017912301E-2</v>
      </c>
      <c r="R3325" t="s">
        <v>43</v>
      </c>
      <c r="S3325">
        <v>54</v>
      </c>
      <c r="T3325" t="s">
        <v>9189</v>
      </c>
      <c r="U3325" t="s">
        <v>4579</v>
      </c>
      <c r="V3325" t="s">
        <v>75</v>
      </c>
      <c r="W3325" t="s">
        <v>4579</v>
      </c>
      <c r="X3325" t="s">
        <v>9198</v>
      </c>
      <c r="Y3325" t="s">
        <v>9166</v>
      </c>
      <c r="Z3325" t="s">
        <v>47</v>
      </c>
      <c r="AA3325" t="s">
        <v>191</v>
      </c>
    </row>
    <row r="3326" spans="1:27" x14ac:dyDescent="0.25">
      <c r="A3326">
        <v>3833</v>
      </c>
      <c r="B3326">
        <v>3325</v>
      </c>
      <c r="C3326" t="s">
        <v>3829</v>
      </c>
      <c r="D3326" t="s">
        <v>15</v>
      </c>
      <c r="F3326" t="s">
        <v>3830</v>
      </c>
      <c r="G3326" s="4" t="s">
        <v>1011</v>
      </c>
      <c r="H3326" s="4">
        <v>3.7939814814814815E-2</v>
      </c>
      <c r="I3326" s="4">
        <v>4.2453703703703702E-2</v>
      </c>
      <c r="J3326" s="4">
        <v>3.7962962962962963E-3</v>
      </c>
      <c r="K3326" s="4">
        <v>1.8888888888888889E-2</v>
      </c>
      <c r="L3326" t="s">
        <v>5591</v>
      </c>
      <c r="M3326" t="s">
        <v>5349</v>
      </c>
      <c r="N3326" s="4">
        <v>1.9050925925925926E-2</v>
      </c>
      <c r="O3326" s="9">
        <v>1.9050925925925926E-2</v>
      </c>
      <c r="P3326">
        <v>-14</v>
      </c>
      <c r="Q3326">
        <v>-8.5784313725490204E-3</v>
      </c>
      <c r="R3326" t="s">
        <v>23</v>
      </c>
      <c r="S3326">
        <v>54</v>
      </c>
      <c r="T3326" t="s">
        <v>9189</v>
      </c>
      <c r="U3326" t="s">
        <v>4579</v>
      </c>
      <c r="V3326" t="s">
        <v>136</v>
      </c>
      <c r="W3326" t="s">
        <v>4579</v>
      </c>
      <c r="X3326" t="s">
        <v>9198</v>
      </c>
      <c r="Y3326" t="s">
        <v>9166</v>
      </c>
      <c r="Z3326" t="s">
        <v>47</v>
      </c>
      <c r="AA3326" t="s">
        <v>47</v>
      </c>
    </row>
    <row r="3327" spans="1:27" x14ac:dyDescent="0.25">
      <c r="A3327">
        <v>5183</v>
      </c>
      <c r="B3327">
        <v>3326</v>
      </c>
      <c r="C3327" t="s">
        <v>6058</v>
      </c>
      <c r="D3327" t="s">
        <v>15</v>
      </c>
      <c r="F3327" t="s">
        <v>1693</v>
      </c>
      <c r="G3327" s="4" t="s">
        <v>151</v>
      </c>
      <c r="H3327" s="4">
        <v>3.7939814814814815E-2</v>
      </c>
      <c r="I3327" s="4">
        <v>4.5011574074074072E-2</v>
      </c>
      <c r="J3327" s="4">
        <v>3.7962962962962963E-3</v>
      </c>
      <c r="K3327" s="4">
        <v>2.0046296296296295E-2</v>
      </c>
      <c r="L3327" t="s">
        <v>5591</v>
      </c>
      <c r="M3327" t="s">
        <v>5127</v>
      </c>
      <c r="N3327" s="4">
        <v>1.7893518518518517E-2</v>
      </c>
      <c r="O3327" s="9">
        <v>1.7893518518518517E-2</v>
      </c>
      <c r="P3327">
        <v>186</v>
      </c>
      <c r="Q3327">
        <v>0.10739030023094701</v>
      </c>
      <c r="R3327" t="s">
        <v>19</v>
      </c>
      <c r="S3327">
        <v>54</v>
      </c>
      <c r="T3327" t="s">
        <v>9189</v>
      </c>
      <c r="U3327" t="s">
        <v>4579</v>
      </c>
      <c r="V3327" t="s">
        <v>75</v>
      </c>
      <c r="W3327" t="s">
        <v>4579</v>
      </c>
      <c r="X3327" t="s">
        <v>9198</v>
      </c>
      <c r="Y3327" t="s">
        <v>9166</v>
      </c>
      <c r="Z3327" t="s">
        <v>47</v>
      </c>
      <c r="AA3327" t="s">
        <v>172</v>
      </c>
    </row>
    <row r="3328" spans="1:27" x14ac:dyDescent="0.25">
      <c r="A3328">
        <v>1862</v>
      </c>
      <c r="B3328">
        <v>3327</v>
      </c>
      <c r="C3328" t="s">
        <v>3831</v>
      </c>
      <c r="D3328" t="s">
        <v>15</v>
      </c>
      <c r="E3328" t="s">
        <v>2076</v>
      </c>
      <c r="F3328" t="s">
        <v>82</v>
      </c>
      <c r="G3328" s="4" t="s">
        <v>186</v>
      </c>
      <c r="H3328" s="4">
        <v>3.7939814814814815E-2</v>
      </c>
      <c r="I3328" s="4">
        <v>4.2546296296296297E-2</v>
      </c>
      <c r="J3328" s="4">
        <v>3.7962962962962963E-3</v>
      </c>
      <c r="K3328" s="4">
        <v>1.9409722222222221E-2</v>
      </c>
      <c r="L3328" t="s">
        <v>5591</v>
      </c>
      <c r="M3328" t="s">
        <v>8118</v>
      </c>
      <c r="N3328" s="4">
        <v>1.8530092592592591E-2</v>
      </c>
      <c r="O3328" s="9">
        <v>1.8530092592592591E-2</v>
      </c>
      <c r="P3328">
        <v>76</v>
      </c>
      <c r="Q3328">
        <v>4.5319022063208099E-2</v>
      </c>
      <c r="R3328" t="s">
        <v>19</v>
      </c>
      <c r="S3328">
        <v>54</v>
      </c>
      <c r="T3328" t="s">
        <v>9189</v>
      </c>
      <c r="U3328" t="s">
        <v>4576</v>
      </c>
      <c r="V3328" t="s">
        <v>105</v>
      </c>
      <c r="W3328" t="s">
        <v>4579</v>
      </c>
      <c r="X3328" t="s">
        <v>9198</v>
      </c>
      <c r="Y3328" t="s">
        <v>9166</v>
      </c>
      <c r="Z3328" t="s">
        <v>47</v>
      </c>
      <c r="AA3328" t="s">
        <v>187</v>
      </c>
    </row>
    <row r="3329" spans="1:27" x14ac:dyDescent="0.25">
      <c r="A3329">
        <v>508</v>
      </c>
      <c r="B3329">
        <v>3328</v>
      </c>
      <c r="C3329" t="s">
        <v>8114</v>
      </c>
      <c r="D3329" t="s">
        <v>15</v>
      </c>
      <c r="E3329" t="s">
        <v>3832</v>
      </c>
      <c r="F3329" t="s">
        <v>634</v>
      </c>
      <c r="G3329" s="4" t="s">
        <v>207</v>
      </c>
      <c r="H3329" s="4">
        <v>3.7951388888888889E-2</v>
      </c>
      <c r="I3329" s="4">
        <v>4.1886574074074076E-2</v>
      </c>
      <c r="J3329" s="4">
        <v>3.7962962962962963E-3</v>
      </c>
      <c r="K3329" s="4">
        <v>1.8680555555555554E-2</v>
      </c>
      <c r="L3329" t="s">
        <v>5110</v>
      </c>
      <c r="M3329" t="s">
        <v>5107</v>
      </c>
      <c r="N3329" s="4">
        <v>1.9270833333333334E-2</v>
      </c>
      <c r="O3329" s="9">
        <v>1.9270833333333334E-2</v>
      </c>
      <c r="P3329">
        <v>-51</v>
      </c>
      <c r="Q3329">
        <v>-3.15985130111524E-2</v>
      </c>
      <c r="R3329" t="s">
        <v>43</v>
      </c>
      <c r="S3329">
        <v>54</v>
      </c>
      <c r="T3329" t="s">
        <v>9188</v>
      </c>
      <c r="U3329" t="s">
        <v>4576</v>
      </c>
      <c r="V3329" t="s">
        <v>165</v>
      </c>
      <c r="W3329" t="s">
        <v>4579</v>
      </c>
      <c r="X3329" t="s">
        <v>9198</v>
      </c>
      <c r="Y3329" t="s">
        <v>9166</v>
      </c>
      <c r="Z3329" t="s">
        <v>47</v>
      </c>
      <c r="AA3329" t="s">
        <v>178</v>
      </c>
    </row>
    <row r="3330" spans="1:27" x14ac:dyDescent="0.25">
      <c r="A3330">
        <v>5148</v>
      </c>
      <c r="B3330">
        <v>3329</v>
      </c>
      <c r="C3330" t="s">
        <v>3833</v>
      </c>
      <c r="D3330" t="s">
        <v>15</v>
      </c>
      <c r="F3330" t="s">
        <v>82</v>
      </c>
      <c r="G3330" s="4" t="s">
        <v>135</v>
      </c>
      <c r="H3330" s="4">
        <v>3.7951388888888889E-2</v>
      </c>
      <c r="I3330" s="4">
        <v>4.4571759259259262E-2</v>
      </c>
      <c r="J3330" s="4">
        <v>3.7962962962962963E-3</v>
      </c>
      <c r="K3330" s="4">
        <v>1.9537037037037037E-2</v>
      </c>
      <c r="L3330" t="s">
        <v>5110</v>
      </c>
      <c r="M3330" t="s">
        <v>5111</v>
      </c>
      <c r="N3330" s="4">
        <v>1.8414351851851852E-2</v>
      </c>
      <c r="O3330" s="9">
        <v>1.8414351851851852E-2</v>
      </c>
      <c r="P3330">
        <v>97</v>
      </c>
      <c r="Q3330">
        <v>5.74644549763033E-2</v>
      </c>
      <c r="R3330" t="s">
        <v>19</v>
      </c>
      <c r="S3330">
        <v>54</v>
      </c>
      <c r="T3330" t="s">
        <v>9188</v>
      </c>
      <c r="U3330" t="s">
        <v>4579</v>
      </c>
      <c r="V3330" t="s">
        <v>136</v>
      </c>
      <c r="W3330" t="s">
        <v>4579</v>
      </c>
      <c r="X3330" t="s">
        <v>9198</v>
      </c>
      <c r="Y3330" t="s">
        <v>9166</v>
      </c>
      <c r="Z3330" t="s">
        <v>47</v>
      </c>
      <c r="AA3330" t="s">
        <v>9170</v>
      </c>
    </row>
    <row r="3331" spans="1:27" x14ac:dyDescent="0.25">
      <c r="A3331">
        <v>1861</v>
      </c>
      <c r="B3331">
        <v>3330</v>
      </c>
      <c r="C3331" t="s">
        <v>8896</v>
      </c>
      <c r="D3331" t="s">
        <v>15</v>
      </c>
      <c r="E3331" t="s">
        <v>2076</v>
      </c>
      <c r="F3331" t="s">
        <v>82</v>
      </c>
      <c r="G3331" s="4" t="s">
        <v>18</v>
      </c>
      <c r="H3331" s="4">
        <v>3.7962962962962962E-2</v>
      </c>
      <c r="I3331" s="4">
        <v>4.2569444444444444E-2</v>
      </c>
      <c r="J3331" s="4">
        <v>3.7962962962962963E-3</v>
      </c>
      <c r="K3331" s="4">
        <v>1.9398148148148147E-2</v>
      </c>
      <c r="L3331" t="s">
        <v>5888</v>
      </c>
      <c r="M3331" t="s">
        <v>5612</v>
      </c>
      <c r="N3331" s="4">
        <v>1.8564814814814815E-2</v>
      </c>
      <c r="O3331" s="9">
        <v>1.8564814814814815E-2</v>
      </c>
      <c r="P3331">
        <v>72</v>
      </c>
      <c r="Q3331">
        <v>4.2959427207637201E-2</v>
      </c>
      <c r="R3331" t="s">
        <v>19</v>
      </c>
      <c r="S3331">
        <v>54</v>
      </c>
      <c r="T3331" t="s">
        <v>9188</v>
      </c>
      <c r="U3331" t="s">
        <v>4576</v>
      </c>
      <c r="V3331" t="s">
        <v>105</v>
      </c>
      <c r="W3331" t="s">
        <v>4579</v>
      </c>
      <c r="X3331" t="s">
        <v>9198</v>
      </c>
      <c r="Y3331" t="s">
        <v>9166</v>
      </c>
      <c r="Z3331" t="s">
        <v>47</v>
      </c>
      <c r="AA3331" t="s">
        <v>184</v>
      </c>
    </row>
    <row r="3332" spans="1:27" x14ac:dyDescent="0.25">
      <c r="A3332">
        <v>4314</v>
      </c>
      <c r="B3332">
        <v>3331</v>
      </c>
      <c r="C3332" t="s">
        <v>3834</v>
      </c>
      <c r="D3332" t="s">
        <v>15</v>
      </c>
      <c r="F3332" t="s">
        <v>2262</v>
      </c>
      <c r="G3332" s="4" t="s">
        <v>1795</v>
      </c>
      <c r="H3332" s="4">
        <v>3.7962962962962962E-2</v>
      </c>
      <c r="I3332" s="4">
        <v>4.1863425925925929E-2</v>
      </c>
      <c r="J3332" s="4">
        <v>3.7962962962962963E-3</v>
      </c>
      <c r="K3332" s="4">
        <v>1.8761574074074073E-2</v>
      </c>
      <c r="L3332" t="s">
        <v>5888</v>
      </c>
      <c r="M3332" t="s">
        <v>6450</v>
      </c>
      <c r="N3332" s="4">
        <v>1.9201388888888889E-2</v>
      </c>
      <c r="O3332" s="9">
        <v>1.9201388888888889E-2</v>
      </c>
      <c r="P3332">
        <v>-38</v>
      </c>
      <c r="Q3332">
        <v>-2.3442319555829701E-2</v>
      </c>
      <c r="R3332" t="s">
        <v>43</v>
      </c>
      <c r="S3332">
        <v>54</v>
      </c>
      <c r="T3332" t="s">
        <v>9189</v>
      </c>
      <c r="U3332" t="s">
        <v>4579</v>
      </c>
      <c r="V3332" t="s">
        <v>165</v>
      </c>
      <c r="W3332" t="s">
        <v>4579</v>
      </c>
      <c r="X3332" t="s">
        <v>9198</v>
      </c>
      <c r="Y3332" t="s">
        <v>9166</v>
      </c>
      <c r="Z3332" t="s">
        <v>47</v>
      </c>
      <c r="AA3332" t="s">
        <v>9177</v>
      </c>
    </row>
    <row r="3333" spans="1:27" x14ac:dyDescent="0.25">
      <c r="A3333">
        <v>5407</v>
      </c>
      <c r="B3333">
        <v>3332</v>
      </c>
      <c r="C3333" t="s">
        <v>5887</v>
      </c>
      <c r="D3333" t="s">
        <v>15</v>
      </c>
      <c r="F3333" t="s">
        <v>1532</v>
      </c>
      <c r="G3333" s="4" t="s">
        <v>186</v>
      </c>
      <c r="H3333" s="4">
        <v>3.7962962962962962E-2</v>
      </c>
      <c r="I3333" s="4">
        <v>4.2500000000000003E-2</v>
      </c>
      <c r="J3333" s="4">
        <v>3.7962962962962963E-3</v>
      </c>
      <c r="K3333" s="4">
        <v>1.8935185185185187E-2</v>
      </c>
      <c r="L3333" t="s">
        <v>5888</v>
      </c>
      <c r="M3333" t="s">
        <v>5097</v>
      </c>
      <c r="N3333" s="4">
        <v>1.9027777777777779E-2</v>
      </c>
      <c r="O3333" s="9">
        <v>1.9027777777777779E-2</v>
      </c>
      <c r="P3333">
        <v>-8</v>
      </c>
      <c r="Q3333">
        <v>-4.8899755501222502E-3</v>
      </c>
      <c r="R3333" t="s">
        <v>23</v>
      </c>
      <c r="S3333">
        <v>54</v>
      </c>
      <c r="T3333" t="s">
        <v>9189</v>
      </c>
      <c r="U3333" t="s">
        <v>4579</v>
      </c>
      <c r="V3333" t="s">
        <v>105</v>
      </c>
      <c r="W3333" t="s">
        <v>4579</v>
      </c>
      <c r="X3333" t="s">
        <v>9198</v>
      </c>
      <c r="Y3333" t="s">
        <v>9166</v>
      </c>
      <c r="Z3333" t="s">
        <v>47</v>
      </c>
      <c r="AA3333" t="s">
        <v>62</v>
      </c>
    </row>
    <row r="3334" spans="1:27" x14ac:dyDescent="0.25">
      <c r="A3334">
        <v>4773</v>
      </c>
      <c r="B3334">
        <v>3333</v>
      </c>
      <c r="C3334" t="s">
        <v>3835</v>
      </c>
      <c r="D3334" t="s">
        <v>15</v>
      </c>
      <c r="E3334" t="s">
        <v>3836</v>
      </c>
      <c r="F3334" t="s">
        <v>735</v>
      </c>
      <c r="G3334" s="4" t="s">
        <v>135</v>
      </c>
      <c r="H3334" s="4">
        <v>3.7974537037037036E-2</v>
      </c>
      <c r="I3334" s="4">
        <v>4.2291666666666665E-2</v>
      </c>
      <c r="J3334" s="4">
        <v>3.7962962962962963E-3</v>
      </c>
      <c r="K3334" s="4">
        <v>1.9097222222222224E-2</v>
      </c>
      <c r="L3334" t="s">
        <v>8430</v>
      </c>
      <c r="M3334" t="s">
        <v>5104</v>
      </c>
      <c r="N3334" s="4">
        <v>1.8877314814814816E-2</v>
      </c>
      <c r="O3334" s="9">
        <v>1.8877314814814816E-2</v>
      </c>
      <c r="P3334">
        <v>19</v>
      </c>
      <c r="Q3334">
        <v>1.1515151515151501E-2</v>
      </c>
      <c r="R3334" t="s">
        <v>23</v>
      </c>
      <c r="S3334">
        <v>54</v>
      </c>
      <c r="T3334" t="s">
        <v>9188</v>
      </c>
      <c r="U3334" t="s">
        <v>4576</v>
      </c>
      <c r="V3334" t="s">
        <v>136</v>
      </c>
      <c r="W3334" t="s">
        <v>4579</v>
      </c>
      <c r="X3334" t="s">
        <v>9198</v>
      </c>
      <c r="Y3334" t="s">
        <v>9166</v>
      </c>
      <c r="Z3334" t="s">
        <v>47</v>
      </c>
      <c r="AA3334" t="s">
        <v>105</v>
      </c>
    </row>
    <row r="3335" spans="1:27" x14ac:dyDescent="0.25">
      <c r="A3335">
        <v>1035</v>
      </c>
      <c r="B3335">
        <v>3334</v>
      </c>
      <c r="C3335" t="s">
        <v>6880</v>
      </c>
      <c r="D3335" t="s">
        <v>15</v>
      </c>
      <c r="F3335" t="s">
        <v>986</v>
      </c>
      <c r="G3335" s="4" t="s">
        <v>135</v>
      </c>
      <c r="H3335" s="4">
        <v>3.7986111111111109E-2</v>
      </c>
      <c r="I3335" s="4">
        <v>4.4722222222222219E-2</v>
      </c>
      <c r="J3335" s="4">
        <v>3.7962962962962963E-3</v>
      </c>
      <c r="K3335" s="4">
        <v>1.9166666666666665E-2</v>
      </c>
      <c r="L3335" t="s">
        <v>6881</v>
      </c>
      <c r="M3335" t="s">
        <v>6882</v>
      </c>
      <c r="N3335" s="4">
        <v>1.8819444444444444E-2</v>
      </c>
      <c r="O3335" s="9">
        <v>1.8819444444444444E-2</v>
      </c>
      <c r="P3335">
        <v>30</v>
      </c>
      <c r="Q3335">
        <v>1.8115942028985501E-2</v>
      </c>
      <c r="R3335" t="s">
        <v>23</v>
      </c>
      <c r="S3335">
        <v>54</v>
      </c>
      <c r="T3335" t="s">
        <v>9188</v>
      </c>
      <c r="U3335" t="s">
        <v>4579</v>
      </c>
      <c r="V3335" t="s">
        <v>136</v>
      </c>
      <c r="W3335" t="s">
        <v>4579</v>
      </c>
      <c r="X3335" t="s">
        <v>9198</v>
      </c>
      <c r="Y3335" t="s">
        <v>9166</v>
      </c>
      <c r="Z3335" t="s">
        <v>47</v>
      </c>
      <c r="AA3335" t="s">
        <v>122</v>
      </c>
    </row>
    <row r="3336" spans="1:27" x14ac:dyDescent="0.25">
      <c r="A3336">
        <v>300</v>
      </c>
      <c r="B3336">
        <v>3335</v>
      </c>
      <c r="C3336" t="s">
        <v>3837</v>
      </c>
      <c r="D3336" t="s">
        <v>15</v>
      </c>
      <c r="E3336" t="s">
        <v>3505</v>
      </c>
      <c r="F3336" t="s">
        <v>82</v>
      </c>
      <c r="G3336" s="4" t="s">
        <v>135</v>
      </c>
      <c r="H3336" s="4">
        <v>3.7986111111111109E-2</v>
      </c>
      <c r="I3336" s="4">
        <v>4.4502314814814814E-2</v>
      </c>
      <c r="J3336" s="4">
        <v>3.7962962962962963E-3</v>
      </c>
      <c r="K3336" s="4">
        <v>1.8726851851851852E-2</v>
      </c>
      <c r="L3336" t="s">
        <v>6881</v>
      </c>
      <c r="M3336" t="s">
        <v>5352</v>
      </c>
      <c r="N3336" s="4">
        <v>1.9259259259259261E-2</v>
      </c>
      <c r="O3336" s="9">
        <v>1.9259259259259261E-2</v>
      </c>
      <c r="P3336">
        <v>-46</v>
      </c>
      <c r="Q3336">
        <v>-2.8430160692212599E-2</v>
      </c>
      <c r="R3336" t="s">
        <v>43</v>
      </c>
      <c r="S3336">
        <v>54</v>
      </c>
      <c r="T3336" t="s">
        <v>9188</v>
      </c>
      <c r="U3336" t="s">
        <v>4576</v>
      </c>
      <c r="V3336" t="s">
        <v>136</v>
      </c>
      <c r="W3336" t="s">
        <v>4579</v>
      </c>
      <c r="X3336" t="s">
        <v>9198</v>
      </c>
      <c r="Y3336" t="s">
        <v>9166</v>
      </c>
      <c r="Z3336" t="s">
        <v>47</v>
      </c>
      <c r="AA3336" t="s">
        <v>189</v>
      </c>
    </row>
    <row r="3337" spans="1:27" x14ac:dyDescent="0.25">
      <c r="A3337">
        <v>1908</v>
      </c>
      <c r="B3337">
        <v>3336</v>
      </c>
      <c r="C3337" t="s">
        <v>8959</v>
      </c>
      <c r="D3337" t="s">
        <v>15</v>
      </c>
      <c r="E3337" t="s">
        <v>3838</v>
      </c>
      <c r="F3337" t="s">
        <v>82</v>
      </c>
      <c r="G3337" s="4" t="s">
        <v>135</v>
      </c>
      <c r="H3337" s="4">
        <v>3.7997685185185183E-2</v>
      </c>
      <c r="I3337" s="4">
        <v>4.2152777777777775E-2</v>
      </c>
      <c r="J3337" s="4">
        <v>3.7962962962962963E-3</v>
      </c>
      <c r="K3337" s="4">
        <v>1.7627314814814814E-2</v>
      </c>
      <c r="L3337" t="s">
        <v>6451</v>
      </c>
      <c r="M3337" t="s">
        <v>5579</v>
      </c>
      <c r="N3337" s="4">
        <v>2.0370370370370372E-2</v>
      </c>
      <c r="O3337" s="9">
        <v>2.0370370370370372E-2</v>
      </c>
      <c r="P3337">
        <v>-237</v>
      </c>
      <c r="Q3337">
        <v>-0.155613919894944</v>
      </c>
      <c r="R3337" t="s">
        <v>43</v>
      </c>
      <c r="S3337">
        <v>54</v>
      </c>
      <c r="T3337" t="s">
        <v>9188</v>
      </c>
      <c r="U3337" t="s">
        <v>4576</v>
      </c>
      <c r="V3337" t="s">
        <v>136</v>
      </c>
      <c r="W3337" t="s">
        <v>4579</v>
      </c>
      <c r="X3337" t="s">
        <v>9198</v>
      </c>
      <c r="Y3337" t="s">
        <v>9166</v>
      </c>
      <c r="Z3337" t="s">
        <v>47</v>
      </c>
      <c r="AA3337" t="s">
        <v>86</v>
      </c>
    </row>
    <row r="3338" spans="1:27" x14ac:dyDescent="0.25">
      <c r="A3338">
        <v>3520</v>
      </c>
      <c r="B3338">
        <v>3337</v>
      </c>
      <c r="C3338" t="s">
        <v>3839</v>
      </c>
      <c r="D3338" t="s">
        <v>15</v>
      </c>
      <c r="E3338" t="s">
        <v>2111</v>
      </c>
      <c r="F3338" t="s">
        <v>174</v>
      </c>
      <c r="G3338" s="4" t="s">
        <v>1795</v>
      </c>
      <c r="H3338" s="4">
        <v>3.7997685185185183E-2</v>
      </c>
      <c r="I3338" s="4">
        <v>4.2291666666666665E-2</v>
      </c>
      <c r="J3338" s="4">
        <v>3.7962962962962963E-3</v>
      </c>
      <c r="K3338" s="4">
        <v>1.861111111111111E-2</v>
      </c>
      <c r="L3338" t="s">
        <v>6451</v>
      </c>
      <c r="M3338" t="s">
        <v>6457</v>
      </c>
      <c r="N3338" s="4">
        <v>1.9386574074074073E-2</v>
      </c>
      <c r="O3338" s="9">
        <v>1.9386574074074073E-2</v>
      </c>
      <c r="P3338">
        <v>-67</v>
      </c>
      <c r="Q3338">
        <v>-4.1666666666666699E-2</v>
      </c>
      <c r="R3338" t="s">
        <v>43</v>
      </c>
      <c r="S3338">
        <v>54</v>
      </c>
      <c r="T3338" t="s">
        <v>9189</v>
      </c>
      <c r="U3338" t="s">
        <v>4576</v>
      </c>
      <c r="V3338" t="s">
        <v>165</v>
      </c>
      <c r="W3338" t="s">
        <v>4579</v>
      </c>
      <c r="X3338" t="s">
        <v>9198</v>
      </c>
      <c r="Y3338" t="s">
        <v>9166</v>
      </c>
      <c r="Z3338" t="s">
        <v>47</v>
      </c>
      <c r="AA3338" t="s">
        <v>159</v>
      </c>
    </row>
    <row r="3339" spans="1:27" x14ac:dyDescent="0.25">
      <c r="A3339">
        <v>217</v>
      </c>
      <c r="B3339">
        <v>3338</v>
      </c>
      <c r="C3339" t="s">
        <v>8023</v>
      </c>
      <c r="D3339" t="s">
        <v>15</v>
      </c>
      <c r="E3339" t="s">
        <v>894</v>
      </c>
      <c r="F3339" t="s">
        <v>1236</v>
      </c>
      <c r="G3339" s="4" t="s">
        <v>1011</v>
      </c>
      <c r="H3339" s="4">
        <v>3.7997685185185183E-2</v>
      </c>
      <c r="I3339" s="4">
        <v>4.1678240740740738E-2</v>
      </c>
      <c r="J3339" s="4">
        <v>3.7962962962962963E-3</v>
      </c>
      <c r="K3339" s="4">
        <v>1.892361111111111E-2</v>
      </c>
      <c r="L3339" t="s">
        <v>6451</v>
      </c>
      <c r="M3339" t="s">
        <v>6051</v>
      </c>
      <c r="N3339" s="4">
        <v>1.9074074074074073E-2</v>
      </c>
      <c r="O3339" s="9">
        <v>1.9074074074074073E-2</v>
      </c>
      <c r="P3339">
        <v>-13</v>
      </c>
      <c r="Q3339">
        <v>-7.9510703363914401E-3</v>
      </c>
      <c r="R3339" t="s">
        <v>23</v>
      </c>
      <c r="S3339">
        <v>54</v>
      </c>
      <c r="T3339" t="s">
        <v>9189</v>
      </c>
      <c r="U3339" t="s">
        <v>4576</v>
      </c>
      <c r="V3339" t="s">
        <v>136</v>
      </c>
      <c r="W3339" t="s">
        <v>4579</v>
      </c>
      <c r="X3339" t="s">
        <v>9198</v>
      </c>
      <c r="Y3339" t="s">
        <v>9166</v>
      </c>
      <c r="Z3339" t="s">
        <v>47</v>
      </c>
      <c r="AA3339" t="s">
        <v>58</v>
      </c>
    </row>
    <row r="3340" spans="1:27" x14ac:dyDescent="0.25">
      <c r="A3340">
        <v>5507</v>
      </c>
      <c r="B3340">
        <v>3339</v>
      </c>
      <c r="C3340" t="s">
        <v>3840</v>
      </c>
      <c r="D3340" t="s">
        <v>15</v>
      </c>
      <c r="E3340" t="s">
        <v>3841</v>
      </c>
      <c r="F3340" t="s">
        <v>82</v>
      </c>
      <c r="G3340" s="4" t="s">
        <v>18</v>
      </c>
      <c r="H3340" s="4">
        <v>3.7997685185185183E-2</v>
      </c>
      <c r="I3340" s="4">
        <v>4.4502314814814814E-2</v>
      </c>
      <c r="J3340" s="4">
        <v>3.7962962962962963E-3</v>
      </c>
      <c r="K3340" s="4">
        <v>1.9143518518518518E-2</v>
      </c>
      <c r="L3340" t="s">
        <v>6451</v>
      </c>
      <c r="M3340" t="s">
        <v>4717</v>
      </c>
      <c r="N3340" s="4">
        <v>1.8854166666666668E-2</v>
      </c>
      <c r="O3340" s="9">
        <v>1.8854166666666668E-2</v>
      </c>
      <c r="P3340">
        <v>25</v>
      </c>
      <c r="Q3340">
        <v>1.5114873035066499E-2</v>
      </c>
      <c r="R3340" t="s">
        <v>23</v>
      </c>
      <c r="S3340">
        <v>54</v>
      </c>
      <c r="T3340" t="s">
        <v>9188</v>
      </c>
      <c r="U3340" t="s">
        <v>4576</v>
      </c>
      <c r="V3340" t="s">
        <v>105</v>
      </c>
      <c r="W3340" t="s">
        <v>4579</v>
      </c>
      <c r="X3340" t="s">
        <v>9198</v>
      </c>
      <c r="Y3340" t="s">
        <v>9166</v>
      </c>
      <c r="Z3340" t="s">
        <v>47</v>
      </c>
      <c r="AA3340" t="s">
        <v>117</v>
      </c>
    </row>
    <row r="3341" spans="1:27" x14ac:dyDescent="0.25">
      <c r="A3341">
        <v>84</v>
      </c>
      <c r="B3341">
        <v>3340</v>
      </c>
      <c r="C3341" t="s">
        <v>3842</v>
      </c>
      <c r="D3341" t="s">
        <v>15</v>
      </c>
      <c r="E3341" t="s">
        <v>517</v>
      </c>
      <c r="F3341" t="s">
        <v>2823</v>
      </c>
      <c r="G3341" s="4" t="s">
        <v>1054</v>
      </c>
      <c r="H3341" s="4">
        <v>3.7997685185185183E-2</v>
      </c>
      <c r="I3341" s="4">
        <v>4.2615740740740739E-2</v>
      </c>
      <c r="J3341" s="4">
        <v>3.7962962962962963E-3</v>
      </c>
      <c r="K3341" s="4">
        <v>1.9212962962962963E-2</v>
      </c>
      <c r="L3341" t="s">
        <v>6451</v>
      </c>
      <c r="M3341" t="s">
        <v>5360</v>
      </c>
      <c r="N3341" s="4">
        <v>1.8784722222222223E-2</v>
      </c>
      <c r="O3341" s="9">
        <v>1.8784722222222223E-2</v>
      </c>
      <c r="P3341">
        <v>37</v>
      </c>
      <c r="Q3341">
        <v>2.2289156626506001E-2</v>
      </c>
      <c r="R3341" t="s">
        <v>19</v>
      </c>
      <c r="S3341">
        <v>54</v>
      </c>
      <c r="T3341" t="s">
        <v>9188</v>
      </c>
      <c r="U3341" t="s">
        <v>4576</v>
      </c>
      <c r="V3341" t="s">
        <v>195</v>
      </c>
      <c r="W3341" t="s">
        <v>4579</v>
      </c>
      <c r="X3341" t="s">
        <v>9198</v>
      </c>
      <c r="Y3341" t="s">
        <v>9166</v>
      </c>
      <c r="Z3341" t="s">
        <v>47</v>
      </c>
      <c r="AA3341" t="s">
        <v>136</v>
      </c>
    </row>
    <row r="3342" spans="1:27" x14ac:dyDescent="0.25">
      <c r="A3342">
        <v>5353</v>
      </c>
      <c r="B3342">
        <v>3341</v>
      </c>
      <c r="C3342" t="s">
        <v>3843</v>
      </c>
      <c r="D3342" t="s">
        <v>15</v>
      </c>
      <c r="F3342" t="s">
        <v>3844</v>
      </c>
      <c r="G3342" s="4" t="s">
        <v>3845</v>
      </c>
      <c r="H3342" s="4">
        <v>3.7997685185185183E-2</v>
      </c>
      <c r="I3342" s="4">
        <v>4.2256944444444444E-2</v>
      </c>
      <c r="J3342" s="4">
        <v>3.7962962962962963E-3</v>
      </c>
      <c r="K3342" s="4">
        <v>1.863425925925926E-2</v>
      </c>
      <c r="L3342" t="s">
        <v>6451</v>
      </c>
      <c r="M3342" t="s">
        <v>6452</v>
      </c>
      <c r="N3342" s="4">
        <v>1.9363425925925926E-2</v>
      </c>
      <c r="O3342" s="9">
        <v>1.9363425925925926E-2</v>
      </c>
      <c r="P3342">
        <v>-63</v>
      </c>
      <c r="Q3342">
        <v>-3.9130434782608699E-2</v>
      </c>
      <c r="R3342" t="s">
        <v>43</v>
      </c>
      <c r="S3342">
        <v>54</v>
      </c>
      <c r="T3342" t="s">
        <v>9189</v>
      </c>
      <c r="U3342" t="s">
        <v>4579</v>
      </c>
      <c r="V3342" t="s">
        <v>195</v>
      </c>
      <c r="W3342" t="s">
        <v>4579</v>
      </c>
      <c r="X3342" t="s">
        <v>9198</v>
      </c>
      <c r="Y3342" t="s">
        <v>9166</v>
      </c>
      <c r="Z3342" t="s">
        <v>47</v>
      </c>
      <c r="AA3342" t="s">
        <v>165</v>
      </c>
    </row>
    <row r="3343" spans="1:27" x14ac:dyDescent="0.25">
      <c r="A3343">
        <v>2429</v>
      </c>
      <c r="B3343">
        <v>3342</v>
      </c>
      <c r="C3343" t="s">
        <v>9036</v>
      </c>
      <c r="D3343" t="s">
        <v>15</v>
      </c>
      <c r="E3343" t="s">
        <v>3846</v>
      </c>
      <c r="F3343" t="s">
        <v>82</v>
      </c>
      <c r="G3343" s="4" t="s">
        <v>1054</v>
      </c>
      <c r="H3343" s="4">
        <v>3.7997685185185183E-2</v>
      </c>
      <c r="I3343" s="4">
        <v>4.252314814814815E-2</v>
      </c>
      <c r="J3343" s="4">
        <v>3.7962962962962963E-3</v>
      </c>
      <c r="K3343" s="4">
        <v>1.9571759259259261E-2</v>
      </c>
      <c r="L3343" t="s">
        <v>6451</v>
      </c>
      <c r="M3343" t="s">
        <v>6070</v>
      </c>
      <c r="N3343" s="4">
        <v>1.8425925925925925E-2</v>
      </c>
      <c r="O3343" s="9">
        <v>1.8425925925925925E-2</v>
      </c>
      <c r="P3343">
        <v>99</v>
      </c>
      <c r="Q3343">
        <v>5.8545239503252501E-2</v>
      </c>
      <c r="R3343" t="s">
        <v>19</v>
      </c>
      <c r="S3343">
        <v>54</v>
      </c>
      <c r="T3343" t="s">
        <v>9188</v>
      </c>
      <c r="U3343" t="s">
        <v>4576</v>
      </c>
      <c r="V3343" t="s">
        <v>195</v>
      </c>
      <c r="W3343" t="s">
        <v>4579</v>
      </c>
      <c r="X3343" t="s">
        <v>9198</v>
      </c>
      <c r="Y3343" t="s">
        <v>9166</v>
      </c>
      <c r="Z3343" t="s">
        <v>47</v>
      </c>
      <c r="AA3343" t="s">
        <v>44</v>
      </c>
    </row>
    <row r="3344" spans="1:27" x14ac:dyDescent="0.25">
      <c r="A3344">
        <v>2665</v>
      </c>
      <c r="B3344">
        <v>3343</v>
      </c>
      <c r="C3344" t="s">
        <v>3847</v>
      </c>
      <c r="D3344" t="s">
        <v>15</v>
      </c>
      <c r="F3344" t="s">
        <v>82</v>
      </c>
      <c r="G3344" s="4" t="s">
        <v>18</v>
      </c>
      <c r="H3344" s="4">
        <v>3.8009259259259257E-2</v>
      </c>
      <c r="I3344" s="4">
        <v>4.4930555555555557E-2</v>
      </c>
      <c r="J3344" s="4">
        <v>3.7962962962962963E-3</v>
      </c>
      <c r="K3344" s="4">
        <v>1.9525462962962963E-2</v>
      </c>
      <c r="L3344" t="s">
        <v>4718</v>
      </c>
      <c r="M3344" t="s">
        <v>4719</v>
      </c>
      <c r="N3344" s="4">
        <v>1.8483796296296297E-2</v>
      </c>
      <c r="O3344" s="9">
        <v>1.8483796296296297E-2</v>
      </c>
      <c r="P3344">
        <v>90</v>
      </c>
      <c r="Q3344">
        <v>5.3349140486069903E-2</v>
      </c>
      <c r="R3344" t="s">
        <v>19</v>
      </c>
      <c r="S3344">
        <v>54</v>
      </c>
      <c r="T3344" t="s">
        <v>9188</v>
      </c>
      <c r="U3344" t="s">
        <v>4579</v>
      </c>
      <c r="V3344" t="s">
        <v>105</v>
      </c>
      <c r="W3344" t="s">
        <v>4579</v>
      </c>
      <c r="X3344" t="s">
        <v>9198</v>
      </c>
      <c r="Y3344" t="s">
        <v>9166</v>
      </c>
      <c r="Z3344" t="s">
        <v>47</v>
      </c>
      <c r="AA3344" t="s">
        <v>9173</v>
      </c>
    </row>
    <row r="3345" spans="1:27" x14ac:dyDescent="0.25">
      <c r="A3345">
        <v>2290</v>
      </c>
      <c r="B3345">
        <v>3344</v>
      </c>
      <c r="C3345" t="s">
        <v>5364</v>
      </c>
      <c r="D3345" t="s">
        <v>15</v>
      </c>
      <c r="F3345" t="s">
        <v>82</v>
      </c>
      <c r="G3345" s="4" t="s">
        <v>151</v>
      </c>
      <c r="H3345" s="4">
        <v>3.802083333333333E-2</v>
      </c>
      <c r="I3345" s="4">
        <v>4.4571759259259262E-2</v>
      </c>
      <c r="J3345" s="4">
        <v>3.8078703703703703E-3</v>
      </c>
      <c r="K3345" s="4">
        <v>1.9745370370370371E-2</v>
      </c>
      <c r="L3345" t="s">
        <v>5365</v>
      </c>
      <c r="M3345" t="s">
        <v>4906</v>
      </c>
      <c r="N3345" s="4">
        <v>1.8275462962962962E-2</v>
      </c>
      <c r="O3345" s="9">
        <v>1.8275462962962962E-2</v>
      </c>
      <c r="P3345">
        <v>127</v>
      </c>
      <c r="Q3345">
        <v>7.4443141852285996E-2</v>
      </c>
      <c r="R3345" t="s">
        <v>19</v>
      </c>
      <c r="S3345">
        <v>54</v>
      </c>
      <c r="T3345" t="s">
        <v>9189</v>
      </c>
      <c r="U3345" t="s">
        <v>4579</v>
      </c>
      <c r="V3345" t="s">
        <v>75</v>
      </c>
      <c r="W3345" t="s">
        <v>4579</v>
      </c>
      <c r="X3345" t="s">
        <v>9198</v>
      </c>
      <c r="Y3345" t="s">
        <v>9166</v>
      </c>
      <c r="Z3345" t="s">
        <v>47</v>
      </c>
      <c r="AA3345" t="s">
        <v>93</v>
      </c>
    </row>
    <row r="3346" spans="1:27" x14ac:dyDescent="0.25">
      <c r="A3346">
        <v>5102</v>
      </c>
      <c r="B3346">
        <v>3345</v>
      </c>
      <c r="C3346" t="s">
        <v>3848</v>
      </c>
      <c r="D3346" t="s">
        <v>15</v>
      </c>
      <c r="F3346" t="s">
        <v>27</v>
      </c>
      <c r="G3346" s="4" t="s">
        <v>18</v>
      </c>
      <c r="H3346" s="4">
        <v>3.8032407407407411E-2</v>
      </c>
      <c r="I3346" s="4">
        <v>4.2557870370370371E-2</v>
      </c>
      <c r="J3346" s="4">
        <v>3.8078703703703703E-3</v>
      </c>
      <c r="K3346" s="4">
        <v>1.892361111111111E-2</v>
      </c>
      <c r="L3346" t="s">
        <v>7141</v>
      </c>
      <c r="M3346" t="s">
        <v>6051</v>
      </c>
      <c r="N3346" s="4">
        <v>1.9108796296296297E-2</v>
      </c>
      <c r="O3346" s="9">
        <v>1.9108796296296297E-2</v>
      </c>
      <c r="P3346">
        <v>-16</v>
      </c>
      <c r="Q3346">
        <v>-9.7859327217125393E-3</v>
      </c>
      <c r="R3346" t="s">
        <v>23</v>
      </c>
      <c r="S3346">
        <v>54</v>
      </c>
      <c r="T3346" t="s">
        <v>9188</v>
      </c>
      <c r="U3346" t="s">
        <v>4579</v>
      </c>
      <c r="V3346" t="s">
        <v>105</v>
      </c>
      <c r="W3346" t="s">
        <v>4579</v>
      </c>
      <c r="X3346" t="s">
        <v>9198</v>
      </c>
      <c r="Y3346" t="s">
        <v>9166</v>
      </c>
      <c r="Z3346" t="s">
        <v>47</v>
      </c>
      <c r="AA3346" t="s">
        <v>58</v>
      </c>
    </row>
    <row r="3347" spans="1:27" x14ac:dyDescent="0.25">
      <c r="A3347">
        <v>5591</v>
      </c>
      <c r="B3347">
        <v>3346</v>
      </c>
      <c r="C3347" t="s">
        <v>6453</v>
      </c>
      <c r="D3347" t="s">
        <v>15</v>
      </c>
      <c r="F3347" t="s">
        <v>417</v>
      </c>
      <c r="G3347" s="4" t="s">
        <v>207</v>
      </c>
      <c r="H3347" s="4">
        <v>3.8043981481481484E-2</v>
      </c>
      <c r="I3347" s="4">
        <v>4.4537037037037035E-2</v>
      </c>
      <c r="J3347" s="4">
        <v>3.8078703703703703E-3</v>
      </c>
      <c r="K3347" s="4">
        <v>1.8692129629629628E-2</v>
      </c>
      <c r="L3347" t="s">
        <v>5366</v>
      </c>
      <c r="M3347" t="s">
        <v>5357</v>
      </c>
      <c r="N3347" s="4">
        <v>1.9351851851851853E-2</v>
      </c>
      <c r="O3347" s="9">
        <v>1.9351851851851853E-2</v>
      </c>
      <c r="P3347">
        <v>-57</v>
      </c>
      <c r="Q3347">
        <v>-3.5294117647058802E-2</v>
      </c>
      <c r="R3347" t="s">
        <v>43</v>
      </c>
      <c r="S3347">
        <v>54</v>
      </c>
      <c r="T3347" t="s">
        <v>9188</v>
      </c>
      <c r="U3347" t="s">
        <v>4579</v>
      </c>
      <c r="V3347" t="s">
        <v>165</v>
      </c>
      <c r="W3347" t="s">
        <v>4579</v>
      </c>
      <c r="X3347" t="s">
        <v>9198</v>
      </c>
      <c r="Y3347" t="s">
        <v>9166</v>
      </c>
      <c r="Z3347" t="s">
        <v>47</v>
      </c>
      <c r="AA3347" t="s">
        <v>180</v>
      </c>
    </row>
    <row r="3348" spans="1:27" x14ac:dyDescent="0.25">
      <c r="A3348">
        <v>4924</v>
      </c>
      <c r="B3348">
        <v>3347</v>
      </c>
      <c r="C3348" t="s">
        <v>3849</v>
      </c>
      <c r="D3348" t="s">
        <v>15</v>
      </c>
      <c r="F3348" t="s">
        <v>82</v>
      </c>
      <c r="G3348" s="4" t="s">
        <v>186</v>
      </c>
      <c r="H3348" s="4">
        <v>3.8043981481481484E-2</v>
      </c>
      <c r="I3348" s="4">
        <v>4.238425925925926E-2</v>
      </c>
      <c r="J3348" s="4">
        <v>3.8078703703703703E-3</v>
      </c>
      <c r="K3348" s="4">
        <v>1.9270833333333334E-2</v>
      </c>
      <c r="L3348" t="s">
        <v>5366</v>
      </c>
      <c r="M3348" t="s">
        <v>5367</v>
      </c>
      <c r="N3348" s="4">
        <v>1.8773148148148146E-2</v>
      </c>
      <c r="O3348" s="9">
        <v>1.8773148148148146E-2</v>
      </c>
      <c r="P3348">
        <v>43</v>
      </c>
      <c r="Q3348">
        <v>2.58258258258258E-2</v>
      </c>
      <c r="R3348" t="s">
        <v>19</v>
      </c>
      <c r="S3348">
        <v>54</v>
      </c>
      <c r="T3348" t="s">
        <v>9189</v>
      </c>
      <c r="U3348" t="s">
        <v>4579</v>
      </c>
      <c r="V3348" t="s">
        <v>105</v>
      </c>
      <c r="W3348" t="s">
        <v>4579</v>
      </c>
      <c r="X3348" t="s">
        <v>9198</v>
      </c>
      <c r="Y3348" t="s">
        <v>9166</v>
      </c>
      <c r="Z3348" t="s">
        <v>47</v>
      </c>
      <c r="AA3348" t="s">
        <v>149</v>
      </c>
    </row>
    <row r="3349" spans="1:27" x14ac:dyDescent="0.25">
      <c r="A3349">
        <v>3211</v>
      </c>
      <c r="B3349">
        <v>3348</v>
      </c>
      <c r="C3349" t="s">
        <v>7258</v>
      </c>
      <c r="D3349" t="s">
        <v>15</v>
      </c>
      <c r="F3349" t="s">
        <v>1678</v>
      </c>
      <c r="G3349" s="4" t="s">
        <v>18</v>
      </c>
      <c r="H3349" s="4">
        <v>3.8043981481481484E-2</v>
      </c>
      <c r="I3349" s="4">
        <v>4.490740740740741E-2</v>
      </c>
      <c r="J3349" s="4">
        <v>3.8078703703703703E-3</v>
      </c>
      <c r="K3349" s="4">
        <v>2.0208333333333332E-2</v>
      </c>
      <c r="L3349" t="s">
        <v>5366</v>
      </c>
      <c r="M3349" t="s">
        <v>6770</v>
      </c>
      <c r="N3349" s="4">
        <v>1.7835648148148149E-2</v>
      </c>
      <c r="O3349" s="9">
        <v>1.7835648148148149E-2</v>
      </c>
      <c r="P3349">
        <v>205</v>
      </c>
      <c r="Q3349">
        <v>0.11741122565864801</v>
      </c>
      <c r="R3349" t="s">
        <v>19</v>
      </c>
      <c r="S3349">
        <v>54</v>
      </c>
      <c r="T3349" t="s">
        <v>9188</v>
      </c>
      <c r="U3349" t="s">
        <v>4579</v>
      </c>
      <c r="V3349" t="s">
        <v>105</v>
      </c>
      <c r="W3349" t="s">
        <v>4579</v>
      </c>
      <c r="X3349" t="s">
        <v>9198</v>
      </c>
      <c r="Y3349" t="s">
        <v>9166</v>
      </c>
      <c r="Z3349" t="s">
        <v>47</v>
      </c>
      <c r="AA3349" t="s">
        <v>9179</v>
      </c>
    </row>
    <row r="3350" spans="1:27" x14ac:dyDescent="0.25">
      <c r="A3350">
        <v>1126</v>
      </c>
      <c r="B3350">
        <v>3349</v>
      </c>
      <c r="C3350" t="s">
        <v>3850</v>
      </c>
      <c r="D3350" t="s">
        <v>15</v>
      </c>
      <c r="E3350" t="s">
        <v>3851</v>
      </c>
      <c r="F3350" t="s">
        <v>82</v>
      </c>
      <c r="G3350" s="4" t="s">
        <v>207</v>
      </c>
      <c r="H3350" s="4">
        <v>3.8043981481481484E-2</v>
      </c>
      <c r="I3350" s="4">
        <v>4.4988425925925925E-2</v>
      </c>
      <c r="J3350" s="4">
        <v>3.8078703703703703E-3</v>
      </c>
      <c r="K3350" s="4">
        <v>1.9386574074074073E-2</v>
      </c>
      <c r="L3350" t="s">
        <v>5366</v>
      </c>
      <c r="M3350" t="s">
        <v>7677</v>
      </c>
      <c r="N3350" s="4">
        <v>1.8657407407407407E-2</v>
      </c>
      <c r="O3350" s="9">
        <v>1.8657407407407407E-2</v>
      </c>
      <c r="P3350">
        <v>63</v>
      </c>
      <c r="Q3350">
        <v>3.76119402985075E-2</v>
      </c>
      <c r="R3350" t="s">
        <v>19</v>
      </c>
      <c r="S3350">
        <v>54</v>
      </c>
      <c r="T3350" t="s">
        <v>9188</v>
      </c>
      <c r="U3350" t="s">
        <v>4576</v>
      </c>
      <c r="V3350" t="s">
        <v>165</v>
      </c>
      <c r="W3350" t="s">
        <v>4579</v>
      </c>
      <c r="X3350" t="s">
        <v>9198</v>
      </c>
      <c r="Y3350" t="s">
        <v>9166</v>
      </c>
      <c r="Z3350" t="s">
        <v>47</v>
      </c>
      <c r="AA3350" t="s">
        <v>180</v>
      </c>
    </row>
    <row r="3351" spans="1:27" x14ac:dyDescent="0.25">
      <c r="A3351">
        <v>5330</v>
      </c>
      <c r="B3351">
        <v>3350</v>
      </c>
      <c r="C3351" t="s">
        <v>7400</v>
      </c>
      <c r="D3351" t="s">
        <v>15</v>
      </c>
      <c r="E3351" t="s">
        <v>2985</v>
      </c>
      <c r="F3351" t="s">
        <v>3852</v>
      </c>
      <c r="G3351" s="4" t="s">
        <v>1011</v>
      </c>
      <c r="H3351" s="4">
        <v>3.8055555555555558E-2</v>
      </c>
      <c r="I3351" s="4">
        <v>4.4618055555555557E-2</v>
      </c>
      <c r="J3351" s="4">
        <v>3.8078703703703703E-3</v>
      </c>
      <c r="K3351" s="4">
        <v>1.9074074074074073E-2</v>
      </c>
      <c r="L3351" t="s">
        <v>6883</v>
      </c>
      <c r="M3351" t="s">
        <v>5092</v>
      </c>
      <c r="N3351" s="4">
        <v>1.8981481481481481E-2</v>
      </c>
      <c r="O3351" s="9">
        <v>1.8981481481481481E-2</v>
      </c>
      <c r="P3351">
        <v>8</v>
      </c>
      <c r="Q3351">
        <v>4.8543689320388302E-3</v>
      </c>
      <c r="R3351" t="s">
        <v>23</v>
      </c>
      <c r="S3351">
        <v>54</v>
      </c>
      <c r="T3351" t="s">
        <v>9189</v>
      </c>
      <c r="U3351" t="s">
        <v>4576</v>
      </c>
      <c r="V3351" t="s">
        <v>136</v>
      </c>
      <c r="W3351" t="s">
        <v>4579</v>
      </c>
      <c r="X3351" t="s">
        <v>9198</v>
      </c>
      <c r="Y3351" t="s">
        <v>9166</v>
      </c>
      <c r="Z3351" t="s">
        <v>47</v>
      </c>
      <c r="AA3351" t="s">
        <v>99</v>
      </c>
    </row>
    <row r="3352" spans="1:27" x14ac:dyDescent="0.25">
      <c r="A3352">
        <v>1834</v>
      </c>
      <c r="B3352">
        <v>3351</v>
      </c>
      <c r="C3352" t="s">
        <v>3853</v>
      </c>
      <c r="D3352" t="s">
        <v>15</v>
      </c>
      <c r="F3352" t="s">
        <v>374</v>
      </c>
      <c r="G3352" s="4" t="s">
        <v>135</v>
      </c>
      <c r="H3352" s="4">
        <v>3.8055555555555558E-2</v>
      </c>
      <c r="I3352" s="4">
        <v>4.4895833333333336E-2</v>
      </c>
      <c r="J3352" s="4">
        <v>3.8078703703703703E-3</v>
      </c>
      <c r="K3352" s="4">
        <v>1.9178240740740742E-2</v>
      </c>
      <c r="L3352" t="s">
        <v>6883</v>
      </c>
      <c r="M3352" t="s">
        <v>5892</v>
      </c>
      <c r="N3352" s="4">
        <v>1.8877314814814816E-2</v>
      </c>
      <c r="O3352" s="9">
        <v>1.8877314814814816E-2</v>
      </c>
      <c r="P3352">
        <v>26</v>
      </c>
      <c r="Q3352">
        <v>1.5691007845503899E-2</v>
      </c>
      <c r="R3352" t="s">
        <v>23</v>
      </c>
      <c r="S3352">
        <v>54</v>
      </c>
      <c r="T3352" t="s">
        <v>9188</v>
      </c>
      <c r="U3352" t="s">
        <v>4579</v>
      </c>
      <c r="V3352" t="s">
        <v>136</v>
      </c>
      <c r="W3352" t="s">
        <v>4579</v>
      </c>
      <c r="X3352" t="s">
        <v>9198</v>
      </c>
      <c r="Y3352" t="s">
        <v>9166</v>
      </c>
      <c r="Z3352" t="s">
        <v>47</v>
      </c>
      <c r="AA3352" t="s">
        <v>124</v>
      </c>
    </row>
    <row r="3353" spans="1:27" x14ac:dyDescent="0.25">
      <c r="A3353">
        <v>261</v>
      </c>
      <c r="B3353">
        <v>3352</v>
      </c>
      <c r="C3353" t="s">
        <v>5593</v>
      </c>
      <c r="D3353" t="s">
        <v>15</v>
      </c>
      <c r="F3353" t="s">
        <v>82</v>
      </c>
      <c r="G3353" s="4" t="s">
        <v>186</v>
      </c>
      <c r="H3353" s="4">
        <v>3.8078703703703705E-2</v>
      </c>
      <c r="I3353" s="4">
        <v>4.2152777777777775E-2</v>
      </c>
      <c r="J3353" s="4">
        <v>3.8078703703703703E-3</v>
      </c>
      <c r="K3353" s="4">
        <v>1.8865740740740742E-2</v>
      </c>
      <c r="L3353" t="s">
        <v>5594</v>
      </c>
      <c r="M3353" t="s">
        <v>5083</v>
      </c>
      <c r="N3353" s="4">
        <v>1.9212962962962963E-2</v>
      </c>
      <c r="O3353" s="9">
        <v>1.9212962962962963E-2</v>
      </c>
      <c r="P3353">
        <v>-30</v>
      </c>
      <c r="Q3353">
        <v>-1.84049079754601E-2</v>
      </c>
      <c r="R3353" t="s">
        <v>23</v>
      </c>
      <c r="S3353">
        <v>54</v>
      </c>
      <c r="T3353" t="s">
        <v>9189</v>
      </c>
      <c r="U3353" t="s">
        <v>4579</v>
      </c>
      <c r="V3353" t="s">
        <v>105</v>
      </c>
      <c r="W3353" t="s">
        <v>4579</v>
      </c>
      <c r="X3353" t="s">
        <v>9198</v>
      </c>
      <c r="Y3353" t="s">
        <v>9166</v>
      </c>
      <c r="Z3353" t="s">
        <v>47</v>
      </c>
      <c r="AA3353" t="s">
        <v>40</v>
      </c>
    </row>
    <row r="3354" spans="1:27" x14ac:dyDescent="0.25">
      <c r="A3354">
        <v>5131</v>
      </c>
      <c r="B3354">
        <v>3353</v>
      </c>
      <c r="C3354" t="s">
        <v>3854</v>
      </c>
      <c r="D3354" t="s">
        <v>15</v>
      </c>
      <c r="E3354" t="s">
        <v>1186</v>
      </c>
      <c r="F3354" t="s">
        <v>1175</v>
      </c>
      <c r="G3354" s="4" t="s">
        <v>186</v>
      </c>
      <c r="H3354" s="4">
        <v>3.8078703703703705E-2</v>
      </c>
      <c r="I3354" s="4">
        <v>4.2453703703703702E-2</v>
      </c>
      <c r="J3354" s="4">
        <v>3.8078703703703703E-3</v>
      </c>
      <c r="K3354" s="4">
        <v>1.892361111111111E-2</v>
      </c>
      <c r="L3354" t="s">
        <v>5594</v>
      </c>
      <c r="M3354" t="s">
        <v>6051</v>
      </c>
      <c r="N3354" s="4">
        <v>1.9155092592592592E-2</v>
      </c>
      <c r="O3354" s="9">
        <v>1.9155092592592592E-2</v>
      </c>
      <c r="P3354">
        <v>-20</v>
      </c>
      <c r="Q3354">
        <v>-1.2232415902140701E-2</v>
      </c>
      <c r="R3354" t="s">
        <v>23</v>
      </c>
      <c r="S3354">
        <v>54</v>
      </c>
      <c r="T3354" t="s">
        <v>9189</v>
      </c>
      <c r="U3354" t="s">
        <v>4576</v>
      </c>
      <c r="V3354" t="s">
        <v>105</v>
      </c>
      <c r="W3354" t="s">
        <v>4579</v>
      </c>
      <c r="X3354" t="s">
        <v>9198</v>
      </c>
      <c r="Y3354" t="s">
        <v>9166</v>
      </c>
      <c r="Z3354" t="s">
        <v>47</v>
      </c>
      <c r="AA3354" t="s">
        <v>58</v>
      </c>
    </row>
    <row r="3355" spans="1:27" x14ac:dyDescent="0.25">
      <c r="A3355">
        <v>480</v>
      </c>
      <c r="B3355">
        <v>3354</v>
      </c>
      <c r="C3355" t="s">
        <v>7672</v>
      </c>
      <c r="D3355" t="s">
        <v>15</v>
      </c>
      <c r="E3355" t="s">
        <v>1118</v>
      </c>
      <c r="F3355" t="s">
        <v>425</v>
      </c>
      <c r="G3355" s="4" t="s">
        <v>1011</v>
      </c>
      <c r="H3355" s="4">
        <v>3.8078703703703705E-2</v>
      </c>
      <c r="I3355" s="4">
        <v>4.2175925925925929E-2</v>
      </c>
      <c r="J3355" s="4">
        <v>3.8078703703703703E-3</v>
      </c>
      <c r="K3355" s="4">
        <v>1.9212962962962963E-2</v>
      </c>
      <c r="L3355" t="s">
        <v>5594</v>
      </c>
      <c r="M3355" t="s">
        <v>5360</v>
      </c>
      <c r="N3355" s="4">
        <v>1.8865740740740742E-2</v>
      </c>
      <c r="O3355" s="9">
        <v>1.8865740740740742E-2</v>
      </c>
      <c r="P3355">
        <v>30</v>
      </c>
      <c r="Q3355">
        <v>1.8072289156626498E-2</v>
      </c>
      <c r="R3355" t="s">
        <v>23</v>
      </c>
      <c r="S3355">
        <v>54</v>
      </c>
      <c r="T3355" t="s">
        <v>9189</v>
      </c>
      <c r="U3355" t="s">
        <v>4576</v>
      </c>
      <c r="V3355" t="s">
        <v>136</v>
      </c>
      <c r="W3355" t="s">
        <v>4579</v>
      </c>
      <c r="X3355" t="s">
        <v>9198</v>
      </c>
      <c r="Y3355" t="s">
        <v>9166</v>
      </c>
      <c r="Z3355" t="s">
        <v>47</v>
      </c>
      <c r="AA3355" t="s">
        <v>136</v>
      </c>
    </row>
    <row r="3356" spans="1:27" x14ac:dyDescent="0.25">
      <c r="A3356">
        <v>2722</v>
      </c>
      <c r="B3356">
        <v>3355</v>
      </c>
      <c r="C3356" t="s">
        <v>3855</v>
      </c>
      <c r="D3356" t="s">
        <v>15</v>
      </c>
      <c r="E3356" t="s">
        <v>894</v>
      </c>
      <c r="F3356" t="s">
        <v>1919</v>
      </c>
      <c r="G3356" s="4" t="s">
        <v>1011</v>
      </c>
      <c r="H3356" s="4">
        <v>3.8090277777777778E-2</v>
      </c>
      <c r="I3356" s="4">
        <v>4.1724537037037039E-2</v>
      </c>
      <c r="J3356" s="4">
        <v>3.8078703703703703E-3</v>
      </c>
      <c r="K3356" s="4">
        <v>1.8969907407407408E-2</v>
      </c>
      <c r="L3356" t="s">
        <v>8024</v>
      </c>
      <c r="M3356" t="s">
        <v>4711</v>
      </c>
      <c r="N3356" s="4">
        <v>1.9120370370370371E-2</v>
      </c>
      <c r="O3356" s="9">
        <v>1.9120370370370371E-2</v>
      </c>
      <c r="P3356">
        <v>-13</v>
      </c>
      <c r="Q3356">
        <v>-7.93166564978646E-3</v>
      </c>
      <c r="R3356" t="s">
        <v>23</v>
      </c>
      <c r="S3356">
        <v>54</v>
      </c>
      <c r="T3356" t="s">
        <v>9189</v>
      </c>
      <c r="U3356" t="s">
        <v>4576</v>
      </c>
      <c r="V3356" t="s">
        <v>136</v>
      </c>
      <c r="W3356" t="s">
        <v>4579</v>
      </c>
      <c r="X3356" t="s">
        <v>9198</v>
      </c>
      <c r="Y3356" t="s">
        <v>9166</v>
      </c>
      <c r="Z3356" t="s">
        <v>47</v>
      </c>
      <c r="AA3356" t="s">
        <v>71</v>
      </c>
    </row>
    <row r="3357" spans="1:27" x14ac:dyDescent="0.25">
      <c r="A3357">
        <v>2483</v>
      </c>
      <c r="B3357">
        <v>3356</v>
      </c>
      <c r="C3357" t="s">
        <v>4895</v>
      </c>
      <c r="D3357" t="s">
        <v>15</v>
      </c>
      <c r="F3357" t="s">
        <v>82</v>
      </c>
      <c r="G3357" s="4" t="s">
        <v>18</v>
      </c>
      <c r="H3357" s="4">
        <v>3.8101851851851852E-2</v>
      </c>
      <c r="I3357" s="4">
        <v>4.1736111111111113E-2</v>
      </c>
      <c r="J3357" s="4">
        <v>3.8078703703703703E-3</v>
      </c>
      <c r="K3357" s="4">
        <v>1.8078703703703704E-2</v>
      </c>
      <c r="L3357" t="s">
        <v>4896</v>
      </c>
      <c r="M3357" t="s">
        <v>4897</v>
      </c>
      <c r="N3357" s="4">
        <v>2.0023148148148148E-2</v>
      </c>
      <c r="O3357" s="9">
        <v>2.0023148148148148E-2</v>
      </c>
      <c r="P3357">
        <v>-168</v>
      </c>
      <c r="Q3357">
        <v>-0.107554417413572</v>
      </c>
      <c r="R3357" t="s">
        <v>43</v>
      </c>
      <c r="S3357">
        <v>54</v>
      </c>
      <c r="T3357" t="s">
        <v>9188</v>
      </c>
      <c r="U3357" t="s">
        <v>4579</v>
      </c>
      <c r="V3357" t="s">
        <v>105</v>
      </c>
      <c r="W3357" t="s">
        <v>4579</v>
      </c>
      <c r="X3357" t="s">
        <v>9198</v>
      </c>
      <c r="Y3357" t="s">
        <v>9166</v>
      </c>
      <c r="Z3357" t="s">
        <v>47</v>
      </c>
      <c r="AA3357" t="s">
        <v>9175</v>
      </c>
    </row>
    <row r="3358" spans="1:27" x14ac:dyDescent="0.25">
      <c r="A3358">
        <v>4997</v>
      </c>
      <c r="B3358">
        <v>3357</v>
      </c>
      <c r="C3358" t="s">
        <v>3856</v>
      </c>
      <c r="D3358" t="s">
        <v>15</v>
      </c>
      <c r="F3358" t="s">
        <v>17</v>
      </c>
      <c r="G3358" s="4" t="s">
        <v>186</v>
      </c>
      <c r="H3358" s="4">
        <v>3.8101851851851852E-2</v>
      </c>
      <c r="I3358" s="4">
        <v>4.2268518518518518E-2</v>
      </c>
      <c r="J3358" s="4">
        <v>3.8078703703703703E-3</v>
      </c>
      <c r="K3358" s="4">
        <v>1.9351851851851853E-2</v>
      </c>
      <c r="L3358" t="s">
        <v>4896</v>
      </c>
      <c r="M3358" t="s">
        <v>5627</v>
      </c>
      <c r="N3358" s="4">
        <v>1.8749999999999999E-2</v>
      </c>
      <c r="O3358" s="9">
        <v>1.8749999999999999E-2</v>
      </c>
      <c r="P3358">
        <v>52</v>
      </c>
      <c r="Q3358">
        <v>3.11004784688995E-2</v>
      </c>
      <c r="R3358" t="s">
        <v>19</v>
      </c>
      <c r="S3358">
        <v>54</v>
      </c>
      <c r="T3358" t="s">
        <v>9189</v>
      </c>
      <c r="U3358" t="s">
        <v>4579</v>
      </c>
      <c r="V3358" t="s">
        <v>105</v>
      </c>
      <c r="W3358" t="s">
        <v>4579</v>
      </c>
      <c r="X3358" t="s">
        <v>9198</v>
      </c>
      <c r="Y3358" t="s">
        <v>9166</v>
      </c>
      <c r="Z3358" t="s">
        <v>47</v>
      </c>
      <c r="AA3358" t="s">
        <v>172</v>
      </c>
    </row>
    <row r="3359" spans="1:27" x14ac:dyDescent="0.25">
      <c r="A3359">
        <v>809</v>
      </c>
      <c r="B3359">
        <v>3358</v>
      </c>
      <c r="C3359" t="s">
        <v>8960</v>
      </c>
      <c r="D3359" t="s">
        <v>15</v>
      </c>
      <c r="E3359" t="s">
        <v>3857</v>
      </c>
      <c r="F3359" t="s">
        <v>82</v>
      </c>
      <c r="G3359" s="4" t="s">
        <v>135</v>
      </c>
      <c r="H3359" s="4">
        <v>3.8101851851851852E-2</v>
      </c>
      <c r="I3359" s="4">
        <v>4.2546296296296297E-2</v>
      </c>
      <c r="J3359" s="4">
        <v>3.8078703703703703E-3</v>
      </c>
      <c r="K3359" s="4">
        <v>1.8680555555555554E-2</v>
      </c>
      <c r="L3359" t="s">
        <v>4896</v>
      </c>
      <c r="M3359" t="s">
        <v>5107</v>
      </c>
      <c r="N3359" s="4">
        <v>1.9421296296296298E-2</v>
      </c>
      <c r="O3359" s="9">
        <v>1.9421296296296298E-2</v>
      </c>
      <c r="P3359">
        <v>-64</v>
      </c>
      <c r="Q3359">
        <v>-3.9653035935563803E-2</v>
      </c>
      <c r="R3359" t="s">
        <v>43</v>
      </c>
      <c r="S3359">
        <v>54</v>
      </c>
      <c r="T3359" t="s">
        <v>9188</v>
      </c>
      <c r="U3359" t="s">
        <v>4576</v>
      </c>
      <c r="V3359" t="s">
        <v>136</v>
      </c>
      <c r="W3359" t="s">
        <v>4579</v>
      </c>
      <c r="X3359" t="s">
        <v>9198</v>
      </c>
      <c r="Y3359" t="s">
        <v>9166</v>
      </c>
      <c r="Z3359" t="s">
        <v>47</v>
      </c>
      <c r="AA3359" t="s">
        <v>178</v>
      </c>
    </row>
    <row r="3360" spans="1:27" x14ac:dyDescent="0.25">
      <c r="A3360">
        <v>1846</v>
      </c>
      <c r="B3360">
        <v>3359</v>
      </c>
      <c r="C3360" t="s">
        <v>3858</v>
      </c>
      <c r="D3360" t="s">
        <v>15</v>
      </c>
      <c r="E3360" t="s">
        <v>367</v>
      </c>
      <c r="F3360" t="s">
        <v>1112</v>
      </c>
      <c r="G3360" s="4" t="s">
        <v>135</v>
      </c>
      <c r="H3360" s="4">
        <v>3.8113425925925926E-2</v>
      </c>
      <c r="I3360" s="4">
        <v>4.1736111111111113E-2</v>
      </c>
      <c r="J3360" s="4">
        <v>3.8078703703703703E-3</v>
      </c>
      <c r="K3360" s="4">
        <v>1.8136574074074076E-2</v>
      </c>
      <c r="L3360" t="s">
        <v>6060</v>
      </c>
      <c r="M3360" t="s">
        <v>5070</v>
      </c>
      <c r="N3360" s="4">
        <v>1.9976851851851853E-2</v>
      </c>
      <c r="O3360" s="9">
        <v>1.9976851851851853E-2</v>
      </c>
      <c r="P3360">
        <v>-159</v>
      </c>
      <c r="Q3360">
        <v>-0.101467772814295</v>
      </c>
      <c r="R3360" t="s">
        <v>43</v>
      </c>
      <c r="S3360">
        <v>54</v>
      </c>
      <c r="T3360" t="s">
        <v>9188</v>
      </c>
      <c r="U3360" t="s">
        <v>4576</v>
      </c>
      <c r="V3360" t="s">
        <v>136</v>
      </c>
      <c r="W3360" t="s">
        <v>4579</v>
      </c>
      <c r="X3360" t="s">
        <v>9198</v>
      </c>
      <c r="Y3360" t="s">
        <v>9166</v>
      </c>
      <c r="Z3360" t="s">
        <v>47</v>
      </c>
      <c r="AA3360" t="s">
        <v>9173</v>
      </c>
    </row>
    <row r="3361" spans="1:27" x14ac:dyDescent="0.25">
      <c r="A3361">
        <v>3705</v>
      </c>
      <c r="B3361">
        <v>3360</v>
      </c>
      <c r="C3361" t="s">
        <v>3859</v>
      </c>
      <c r="D3361" t="s">
        <v>15</v>
      </c>
      <c r="E3361" t="s">
        <v>236</v>
      </c>
      <c r="F3361" t="s">
        <v>3247</v>
      </c>
      <c r="G3361" s="4" t="s">
        <v>135</v>
      </c>
      <c r="H3361" s="4">
        <v>3.8113425925925926E-2</v>
      </c>
      <c r="I3361" s="4">
        <v>4.4710648148148145E-2</v>
      </c>
      <c r="J3361" s="4">
        <v>3.8078703703703703E-3</v>
      </c>
      <c r="K3361" s="4">
        <v>1.9768518518518519E-2</v>
      </c>
      <c r="L3361" t="s">
        <v>6060</v>
      </c>
      <c r="M3361" t="s">
        <v>7676</v>
      </c>
      <c r="N3361" s="4">
        <v>1.8344907407407407E-2</v>
      </c>
      <c r="O3361" s="9">
        <v>1.8344907407407407E-2</v>
      </c>
      <c r="P3361">
        <v>123</v>
      </c>
      <c r="Q3361">
        <v>7.2014051522248199E-2</v>
      </c>
      <c r="R3361" t="s">
        <v>19</v>
      </c>
      <c r="S3361">
        <v>54</v>
      </c>
      <c r="T3361" t="s">
        <v>9188</v>
      </c>
      <c r="U3361" t="s">
        <v>4576</v>
      </c>
      <c r="V3361" t="s">
        <v>136</v>
      </c>
      <c r="W3361" t="s">
        <v>4579</v>
      </c>
      <c r="X3361" t="s">
        <v>9198</v>
      </c>
      <c r="Y3361" t="s">
        <v>9166</v>
      </c>
      <c r="Z3361" t="s">
        <v>47</v>
      </c>
      <c r="AA3361" t="s">
        <v>99</v>
      </c>
    </row>
    <row r="3362" spans="1:27" x14ac:dyDescent="0.25">
      <c r="A3362">
        <v>3669</v>
      </c>
      <c r="B3362">
        <v>3361</v>
      </c>
      <c r="C3362" t="s">
        <v>3860</v>
      </c>
      <c r="D3362" t="s">
        <v>15</v>
      </c>
      <c r="E3362" t="s">
        <v>3861</v>
      </c>
      <c r="F3362" t="s">
        <v>82</v>
      </c>
      <c r="G3362" s="4" t="s">
        <v>18</v>
      </c>
      <c r="H3362" s="4">
        <v>3.8113425925925926E-2</v>
      </c>
      <c r="I3362" s="4">
        <v>4.2025462962962966E-2</v>
      </c>
      <c r="J3362" s="4">
        <v>3.8078703703703703E-3</v>
      </c>
      <c r="K3362" s="4">
        <v>1.9768518518518519E-2</v>
      </c>
      <c r="L3362" t="s">
        <v>6060</v>
      </c>
      <c r="M3362" t="s">
        <v>7676</v>
      </c>
      <c r="N3362" s="4">
        <v>1.8344907407407407E-2</v>
      </c>
      <c r="O3362" s="9">
        <v>1.8344907407407407E-2</v>
      </c>
      <c r="P3362">
        <v>123</v>
      </c>
      <c r="Q3362">
        <v>7.2014051522248199E-2</v>
      </c>
      <c r="R3362" t="s">
        <v>19</v>
      </c>
      <c r="S3362">
        <v>54</v>
      </c>
      <c r="T3362" t="s">
        <v>9188</v>
      </c>
      <c r="U3362" t="s">
        <v>4576</v>
      </c>
      <c r="V3362" t="s">
        <v>105</v>
      </c>
      <c r="W3362" t="s">
        <v>4579</v>
      </c>
      <c r="X3362" t="s">
        <v>9198</v>
      </c>
      <c r="Y3362" t="s">
        <v>9166</v>
      </c>
      <c r="Z3362" t="s">
        <v>47</v>
      </c>
      <c r="AA3362" t="s">
        <v>99</v>
      </c>
    </row>
    <row r="3363" spans="1:27" x14ac:dyDescent="0.25">
      <c r="A3363">
        <v>4082</v>
      </c>
      <c r="B3363">
        <v>3362</v>
      </c>
      <c r="C3363" t="s">
        <v>6059</v>
      </c>
      <c r="D3363" t="s">
        <v>15</v>
      </c>
      <c r="F3363" t="s">
        <v>3671</v>
      </c>
      <c r="G3363" s="4" t="s">
        <v>1054</v>
      </c>
      <c r="H3363" s="4">
        <v>3.8113425925925926E-2</v>
      </c>
      <c r="I3363" s="4">
        <v>4.2627314814814812E-2</v>
      </c>
      <c r="J3363" s="4">
        <v>3.8078703703703703E-3</v>
      </c>
      <c r="K3363" s="4">
        <v>1.9270833333333334E-2</v>
      </c>
      <c r="L3363" t="s">
        <v>6060</v>
      </c>
      <c r="M3363" t="s">
        <v>5367</v>
      </c>
      <c r="N3363" s="4">
        <v>1.8842592592592591E-2</v>
      </c>
      <c r="O3363" s="9">
        <v>1.8842592592592591E-2</v>
      </c>
      <c r="P3363">
        <v>37</v>
      </c>
      <c r="Q3363">
        <v>2.2222222222222199E-2</v>
      </c>
      <c r="R3363" t="s">
        <v>19</v>
      </c>
      <c r="S3363">
        <v>54</v>
      </c>
      <c r="T3363" t="s">
        <v>9188</v>
      </c>
      <c r="U3363" t="s">
        <v>4579</v>
      </c>
      <c r="V3363" t="s">
        <v>195</v>
      </c>
      <c r="W3363" t="s">
        <v>4579</v>
      </c>
      <c r="X3363" t="s">
        <v>9198</v>
      </c>
      <c r="Y3363" t="s">
        <v>9166</v>
      </c>
      <c r="Z3363" t="s">
        <v>47</v>
      </c>
      <c r="AA3363" t="s">
        <v>149</v>
      </c>
    </row>
    <row r="3364" spans="1:27" x14ac:dyDescent="0.25">
      <c r="A3364">
        <v>4042</v>
      </c>
      <c r="B3364">
        <v>3363</v>
      </c>
      <c r="C3364" t="s">
        <v>3862</v>
      </c>
      <c r="D3364" t="s">
        <v>15</v>
      </c>
      <c r="E3364" t="s">
        <v>517</v>
      </c>
      <c r="F3364" t="s">
        <v>1798</v>
      </c>
      <c r="G3364" s="4" t="s">
        <v>207</v>
      </c>
      <c r="H3364" s="4">
        <v>3.8113425925925926E-2</v>
      </c>
      <c r="I3364" s="4">
        <v>4.2731481481481481E-2</v>
      </c>
      <c r="J3364" s="4">
        <v>3.8078703703703703E-3</v>
      </c>
      <c r="K3364" s="4">
        <v>1.8703703703703705E-2</v>
      </c>
      <c r="L3364" t="s">
        <v>6060</v>
      </c>
      <c r="M3364" t="s">
        <v>7658</v>
      </c>
      <c r="N3364" s="4">
        <v>1.9409722222222221E-2</v>
      </c>
      <c r="O3364" s="9">
        <v>1.9409722222222221E-2</v>
      </c>
      <c r="P3364">
        <v>-61</v>
      </c>
      <c r="Q3364">
        <v>-3.7747524752475198E-2</v>
      </c>
      <c r="R3364" t="s">
        <v>43</v>
      </c>
      <c r="S3364">
        <v>54</v>
      </c>
      <c r="T3364" t="s">
        <v>9188</v>
      </c>
      <c r="U3364" t="s">
        <v>4576</v>
      </c>
      <c r="V3364" t="s">
        <v>165</v>
      </c>
      <c r="W3364" t="s">
        <v>4579</v>
      </c>
      <c r="X3364" t="s">
        <v>9198</v>
      </c>
      <c r="Y3364" t="s">
        <v>9166</v>
      </c>
      <c r="Z3364" t="s">
        <v>47</v>
      </c>
      <c r="AA3364" t="s">
        <v>184</v>
      </c>
    </row>
    <row r="3365" spans="1:27" x14ac:dyDescent="0.25">
      <c r="A3365">
        <v>2275</v>
      </c>
      <c r="B3365">
        <v>3364</v>
      </c>
      <c r="C3365" t="s">
        <v>7673</v>
      </c>
      <c r="D3365" t="s">
        <v>15</v>
      </c>
      <c r="E3365" t="s">
        <v>247</v>
      </c>
      <c r="F3365" t="s">
        <v>812</v>
      </c>
      <c r="G3365" s="4" t="s">
        <v>186</v>
      </c>
      <c r="H3365" s="4">
        <v>3.8113425925925926E-2</v>
      </c>
      <c r="I3365" s="4">
        <v>4.4675925925925924E-2</v>
      </c>
      <c r="J3365" s="4">
        <v>3.8078703703703703E-3</v>
      </c>
      <c r="K3365" s="4">
        <v>1.9224537037037037E-2</v>
      </c>
      <c r="L3365" t="s">
        <v>6060</v>
      </c>
      <c r="M3365" t="s">
        <v>4701</v>
      </c>
      <c r="N3365" s="4">
        <v>1.8888888888888889E-2</v>
      </c>
      <c r="O3365" s="9">
        <v>1.8888888888888889E-2</v>
      </c>
      <c r="P3365">
        <v>29</v>
      </c>
      <c r="Q3365">
        <v>1.74593618302228E-2</v>
      </c>
      <c r="R3365" t="s">
        <v>23</v>
      </c>
      <c r="S3365">
        <v>54</v>
      </c>
      <c r="T3365" t="s">
        <v>9189</v>
      </c>
      <c r="U3365" t="s">
        <v>4576</v>
      </c>
      <c r="V3365" t="s">
        <v>105</v>
      </c>
      <c r="W3365" t="s">
        <v>4579</v>
      </c>
      <c r="X3365" t="s">
        <v>9198</v>
      </c>
      <c r="Y3365" t="s">
        <v>9166</v>
      </c>
      <c r="Z3365" t="s">
        <v>47</v>
      </c>
      <c r="AA3365" t="s">
        <v>139</v>
      </c>
    </row>
    <row r="3366" spans="1:27" x14ac:dyDescent="0.25">
      <c r="A3366">
        <v>787</v>
      </c>
      <c r="B3366">
        <v>3365</v>
      </c>
      <c r="C3366" t="s">
        <v>3863</v>
      </c>
      <c r="D3366" t="s">
        <v>15</v>
      </c>
      <c r="E3366" t="s">
        <v>3864</v>
      </c>
      <c r="F3366" t="s">
        <v>82</v>
      </c>
      <c r="G3366" s="4" t="s">
        <v>1011</v>
      </c>
      <c r="H3366" s="4">
        <v>3.8113425925925926E-2</v>
      </c>
      <c r="I3366" s="4">
        <v>4.2592592592592592E-2</v>
      </c>
      <c r="J3366" s="4">
        <v>3.8078703703703703E-3</v>
      </c>
      <c r="K3366" s="4">
        <v>1.8865740740740742E-2</v>
      </c>
      <c r="L3366" t="s">
        <v>6060</v>
      </c>
      <c r="M3366" t="s">
        <v>5083</v>
      </c>
      <c r="N3366" s="4">
        <v>1.9247685185185184E-2</v>
      </c>
      <c r="O3366" s="9">
        <v>1.9247685185185184E-2</v>
      </c>
      <c r="P3366">
        <v>-33</v>
      </c>
      <c r="Q3366">
        <v>-2.0245398773006101E-2</v>
      </c>
      <c r="R3366" t="s">
        <v>43</v>
      </c>
      <c r="S3366">
        <v>54</v>
      </c>
      <c r="T3366" t="s">
        <v>9189</v>
      </c>
      <c r="U3366" t="s">
        <v>4576</v>
      </c>
      <c r="V3366" t="s">
        <v>136</v>
      </c>
      <c r="W3366" t="s">
        <v>4579</v>
      </c>
      <c r="X3366" t="s">
        <v>9198</v>
      </c>
      <c r="Y3366" t="s">
        <v>9166</v>
      </c>
      <c r="Z3366" t="s">
        <v>47</v>
      </c>
      <c r="AA3366" t="s">
        <v>40</v>
      </c>
    </row>
    <row r="3367" spans="1:27" x14ac:dyDescent="0.25">
      <c r="A3367">
        <v>3337</v>
      </c>
      <c r="B3367">
        <v>3366</v>
      </c>
      <c r="C3367" t="s">
        <v>7780</v>
      </c>
      <c r="D3367" t="s">
        <v>15</v>
      </c>
      <c r="E3367" t="s">
        <v>3754</v>
      </c>
      <c r="F3367" t="s">
        <v>1008</v>
      </c>
      <c r="G3367" s="4" t="s">
        <v>1795</v>
      </c>
      <c r="H3367" s="4">
        <v>3.8113425925925926E-2</v>
      </c>
      <c r="I3367" s="4">
        <v>4.2650462962962966E-2</v>
      </c>
      <c r="J3367" s="4">
        <v>3.8078703703703703E-3</v>
      </c>
      <c r="K3367" s="4">
        <v>1.892361111111111E-2</v>
      </c>
      <c r="L3367" t="s">
        <v>6060</v>
      </c>
      <c r="M3367" t="s">
        <v>6051</v>
      </c>
      <c r="N3367" s="4">
        <v>1.9189814814814816E-2</v>
      </c>
      <c r="O3367" s="9">
        <v>1.9189814814814816E-2</v>
      </c>
      <c r="P3367">
        <v>-23</v>
      </c>
      <c r="Q3367">
        <v>-1.40672782874618E-2</v>
      </c>
      <c r="R3367" t="s">
        <v>23</v>
      </c>
      <c r="S3367">
        <v>54</v>
      </c>
      <c r="T3367" t="s">
        <v>9189</v>
      </c>
      <c r="U3367" t="s">
        <v>4576</v>
      </c>
      <c r="V3367" t="s">
        <v>165</v>
      </c>
      <c r="W3367" t="s">
        <v>4579</v>
      </c>
      <c r="X3367" t="s">
        <v>9198</v>
      </c>
      <c r="Y3367" t="s">
        <v>9166</v>
      </c>
      <c r="Z3367" t="s">
        <v>47</v>
      </c>
      <c r="AA3367" t="s">
        <v>58</v>
      </c>
    </row>
    <row r="3368" spans="1:27" x14ac:dyDescent="0.25">
      <c r="A3368">
        <v>1929</v>
      </c>
      <c r="B3368">
        <v>3367</v>
      </c>
      <c r="C3368" t="s">
        <v>3865</v>
      </c>
      <c r="D3368" t="s">
        <v>15</v>
      </c>
      <c r="E3368" t="s">
        <v>3864</v>
      </c>
      <c r="F3368" t="s">
        <v>82</v>
      </c>
      <c r="G3368" s="4" t="s">
        <v>135</v>
      </c>
      <c r="H3368" s="4">
        <v>3.8113425925925926E-2</v>
      </c>
      <c r="I3368" s="4">
        <v>4.2592592592592592E-2</v>
      </c>
      <c r="J3368" s="4">
        <v>3.8078703703703703E-3</v>
      </c>
      <c r="K3368" s="4">
        <v>1.8877314814814816E-2</v>
      </c>
      <c r="L3368" t="s">
        <v>6060</v>
      </c>
      <c r="M3368" t="s">
        <v>5229</v>
      </c>
      <c r="N3368" s="4">
        <v>1.923611111111111E-2</v>
      </c>
      <c r="O3368" s="9">
        <v>1.923611111111111E-2</v>
      </c>
      <c r="P3368">
        <v>-31</v>
      </c>
      <c r="Q3368">
        <v>-1.90067443286327E-2</v>
      </c>
      <c r="R3368" t="s">
        <v>23</v>
      </c>
      <c r="S3368">
        <v>54</v>
      </c>
      <c r="T3368" t="s">
        <v>9188</v>
      </c>
      <c r="U3368" t="s">
        <v>4576</v>
      </c>
      <c r="V3368" t="s">
        <v>136</v>
      </c>
      <c r="W3368" t="s">
        <v>4579</v>
      </c>
      <c r="X3368" t="s">
        <v>9198</v>
      </c>
      <c r="Y3368" t="s">
        <v>9166</v>
      </c>
      <c r="Z3368" t="s">
        <v>47</v>
      </c>
      <c r="AA3368" t="s">
        <v>44</v>
      </c>
    </row>
    <row r="3369" spans="1:27" x14ac:dyDescent="0.25">
      <c r="A3369">
        <v>3592</v>
      </c>
      <c r="B3369">
        <v>3368</v>
      </c>
      <c r="C3369" t="s">
        <v>9114</v>
      </c>
      <c r="D3369" t="s">
        <v>15</v>
      </c>
      <c r="E3369" t="s">
        <v>2605</v>
      </c>
      <c r="F3369" t="s">
        <v>82</v>
      </c>
      <c r="G3369" s="4" t="s">
        <v>186</v>
      </c>
      <c r="H3369" s="4">
        <v>3.8124999999999999E-2</v>
      </c>
      <c r="I3369" s="4">
        <v>4.2372685185185187E-2</v>
      </c>
      <c r="J3369" s="4">
        <v>3.8078703703703703E-3</v>
      </c>
      <c r="K3369" s="4">
        <v>1.861111111111111E-2</v>
      </c>
      <c r="L3369" t="s">
        <v>7781</v>
      </c>
      <c r="M3369" t="s">
        <v>6457</v>
      </c>
      <c r="N3369" s="4">
        <v>1.951388888888889E-2</v>
      </c>
      <c r="O3369" s="9">
        <v>1.951388888888889E-2</v>
      </c>
      <c r="P3369">
        <v>-78</v>
      </c>
      <c r="Q3369">
        <v>-4.85074626865672E-2</v>
      </c>
      <c r="R3369" t="s">
        <v>43</v>
      </c>
      <c r="S3369">
        <v>54</v>
      </c>
      <c r="T3369" t="s">
        <v>9189</v>
      </c>
      <c r="U3369" t="s">
        <v>4576</v>
      </c>
      <c r="V3369" t="s">
        <v>105</v>
      </c>
      <c r="W3369" t="s">
        <v>4579</v>
      </c>
      <c r="X3369" t="s">
        <v>9198</v>
      </c>
      <c r="Y3369" t="s">
        <v>9166</v>
      </c>
      <c r="Z3369" t="s">
        <v>47</v>
      </c>
      <c r="AA3369" t="s">
        <v>159</v>
      </c>
    </row>
    <row r="3370" spans="1:27" x14ac:dyDescent="0.25">
      <c r="A3370">
        <v>1071</v>
      </c>
      <c r="B3370">
        <v>3369</v>
      </c>
      <c r="C3370" t="s">
        <v>3866</v>
      </c>
      <c r="D3370" t="s">
        <v>15</v>
      </c>
      <c r="E3370" t="s">
        <v>3867</v>
      </c>
      <c r="F3370" t="s">
        <v>264</v>
      </c>
      <c r="G3370" s="4" t="s">
        <v>1054</v>
      </c>
      <c r="H3370" s="4">
        <v>3.8124999999999999E-2</v>
      </c>
      <c r="I3370" s="4">
        <v>4.2604166666666665E-2</v>
      </c>
      <c r="J3370" s="4">
        <v>3.8078703703703703E-3</v>
      </c>
      <c r="K3370" s="4">
        <v>1.8877314814814816E-2</v>
      </c>
      <c r="L3370" t="s">
        <v>7781</v>
      </c>
      <c r="M3370" t="s">
        <v>5229</v>
      </c>
      <c r="N3370" s="4">
        <v>1.9247685185185184E-2</v>
      </c>
      <c r="O3370" s="9">
        <v>1.9247685185185184E-2</v>
      </c>
      <c r="P3370">
        <v>-32</v>
      </c>
      <c r="Q3370">
        <v>-1.9619865113427299E-2</v>
      </c>
      <c r="R3370" t="s">
        <v>23</v>
      </c>
      <c r="S3370">
        <v>54</v>
      </c>
      <c r="T3370" t="s">
        <v>9188</v>
      </c>
      <c r="U3370" t="s">
        <v>4576</v>
      </c>
      <c r="V3370" t="s">
        <v>195</v>
      </c>
      <c r="W3370" t="s">
        <v>4579</v>
      </c>
      <c r="X3370" t="s">
        <v>9198</v>
      </c>
      <c r="Y3370" t="s">
        <v>9166</v>
      </c>
      <c r="Z3370" t="s">
        <v>47</v>
      </c>
      <c r="AA3370" t="s">
        <v>44</v>
      </c>
    </row>
    <row r="3371" spans="1:27" x14ac:dyDescent="0.25">
      <c r="A3371">
        <v>2299</v>
      </c>
      <c r="B3371">
        <v>3370</v>
      </c>
      <c r="C3371" t="s">
        <v>9078</v>
      </c>
      <c r="D3371" t="s">
        <v>15</v>
      </c>
      <c r="E3371" t="s">
        <v>3868</v>
      </c>
      <c r="F3371" t="s">
        <v>82</v>
      </c>
      <c r="G3371" s="4" t="s">
        <v>1054</v>
      </c>
      <c r="H3371" s="4">
        <v>3.8136574074074073E-2</v>
      </c>
      <c r="I3371" s="4">
        <v>4.207175925925926E-2</v>
      </c>
      <c r="J3371" s="4">
        <v>3.8194444444444443E-3</v>
      </c>
      <c r="K3371" s="4">
        <v>1.8680555555555554E-2</v>
      </c>
      <c r="L3371" t="s">
        <v>6454</v>
      </c>
      <c r="M3371" t="s">
        <v>5107</v>
      </c>
      <c r="N3371" s="4">
        <v>1.9456018518518518E-2</v>
      </c>
      <c r="O3371" s="9">
        <v>1.9456018518518518E-2</v>
      </c>
      <c r="P3371">
        <v>-67</v>
      </c>
      <c r="Q3371">
        <v>-4.1511771995043398E-2</v>
      </c>
      <c r="R3371" t="s">
        <v>43</v>
      </c>
      <c r="S3371">
        <v>54</v>
      </c>
      <c r="T3371" t="s">
        <v>9188</v>
      </c>
      <c r="U3371" t="s">
        <v>4576</v>
      </c>
      <c r="V3371" t="s">
        <v>195</v>
      </c>
      <c r="W3371" t="s">
        <v>4579</v>
      </c>
      <c r="X3371" t="s">
        <v>9198</v>
      </c>
      <c r="Y3371" t="s">
        <v>9166</v>
      </c>
      <c r="Z3371" t="s">
        <v>47</v>
      </c>
      <c r="AA3371" t="s">
        <v>178</v>
      </c>
    </row>
    <row r="3372" spans="1:27" x14ac:dyDescent="0.25">
      <c r="A3372">
        <v>5561</v>
      </c>
      <c r="B3372">
        <v>3371</v>
      </c>
      <c r="C3372" t="s">
        <v>3869</v>
      </c>
      <c r="D3372" t="s">
        <v>15</v>
      </c>
      <c r="F3372" t="s">
        <v>1309</v>
      </c>
      <c r="G3372" s="4" t="s">
        <v>30</v>
      </c>
      <c r="H3372" s="4">
        <v>3.8136574074074073E-2</v>
      </c>
      <c r="I3372" s="4">
        <v>4.4756944444444446E-2</v>
      </c>
      <c r="J3372" s="4">
        <v>3.8194444444444443E-3</v>
      </c>
      <c r="K3372" s="4">
        <v>1.8969907407407408E-2</v>
      </c>
      <c r="L3372" t="s">
        <v>6454</v>
      </c>
      <c r="M3372" t="s">
        <v>4711</v>
      </c>
      <c r="N3372" s="4">
        <v>1.9166666666666665E-2</v>
      </c>
      <c r="O3372" s="9">
        <v>1.9166666666666665E-2</v>
      </c>
      <c r="P3372">
        <v>-17</v>
      </c>
      <c r="Q3372">
        <v>-1.0372178157413099E-2</v>
      </c>
      <c r="R3372" t="s">
        <v>23</v>
      </c>
      <c r="S3372">
        <v>54</v>
      </c>
      <c r="T3372" t="s">
        <v>9188</v>
      </c>
      <c r="U3372" t="s">
        <v>4579</v>
      </c>
      <c r="V3372" t="s">
        <v>75</v>
      </c>
      <c r="W3372" t="s">
        <v>4579</v>
      </c>
      <c r="X3372" t="s">
        <v>9198</v>
      </c>
      <c r="Y3372" t="s">
        <v>9166</v>
      </c>
      <c r="Z3372" t="s">
        <v>47</v>
      </c>
      <c r="AA3372" t="s">
        <v>71</v>
      </c>
    </row>
    <row r="3373" spans="1:27" x14ac:dyDescent="0.25">
      <c r="A3373">
        <v>3926</v>
      </c>
      <c r="B3373">
        <v>3372</v>
      </c>
      <c r="C3373" t="s">
        <v>5889</v>
      </c>
      <c r="D3373" t="s">
        <v>15</v>
      </c>
      <c r="F3373" t="s">
        <v>1488</v>
      </c>
      <c r="G3373" s="4" t="s">
        <v>186</v>
      </c>
      <c r="H3373" s="4">
        <v>3.8148148148148146E-2</v>
      </c>
      <c r="I3373" s="4">
        <v>4.2546296296296297E-2</v>
      </c>
      <c r="J3373" s="4">
        <v>3.8194444444444443E-3</v>
      </c>
      <c r="K3373" s="4">
        <v>1.9131944444444444E-2</v>
      </c>
      <c r="L3373" t="s">
        <v>5369</v>
      </c>
      <c r="M3373" t="s">
        <v>5602</v>
      </c>
      <c r="N3373" s="4">
        <v>1.9016203703703705E-2</v>
      </c>
      <c r="O3373" s="9">
        <v>1.9016203703703705E-2</v>
      </c>
      <c r="P3373">
        <v>10</v>
      </c>
      <c r="Q3373">
        <v>6.0496067755595904E-3</v>
      </c>
      <c r="R3373" t="s">
        <v>23</v>
      </c>
      <c r="S3373">
        <v>54</v>
      </c>
      <c r="T3373" t="s">
        <v>9189</v>
      </c>
      <c r="U3373" t="s">
        <v>4579</v>
      </c>
      <c r="V3373" t="s">
        <v>105</v>
      </c>
      <c r="W3373" t="s">
        <v>4579</v>
      </c>
      <c r="X3373" t="s">
        <v>9198</v>
      </c>
      <c r="Y3373" t="s">
        <v>9166</v>
      </c>
      <c r="Z3373" t="s">
        <v>47</v>
      </c>
      <c r="AA3373" t="s">
        <v>114</v>
      </c>
    </row>
    <row r="3374" spans="1:27" x14ac:dyDescent="0.25">
      <c r="A3374">
        <v>1769</v>
      </c>
      <c r="B3374">
        <v>3373</v>
      </c>
      <c r="C3374" t="s">
        <v>3870</v>
      </c>
      <c r="D3374" t="s">
        <v>15</v>
      </c>
      <c r="F3374" t="s">
        <v>110</v>
      </c>
      <c r="G3374" s="4" t="s">
        <v>1011</v>
      </c>
      <c r="H3374" s="4">
        <v>3.8148148148148146E-2</v>
      </c>
      <c r="I3374" s="4">
        <v>4.2592592592592592E-2</v>
      </c>
      <c r="J3374" s="4">
        <v>3.8194444444444443E-3</v>
      </c>
      <c r="K3374" s="4">
        <v>1.9027777777777779E-2</v>
      </c>
      <c r="L3374" t="s">
        <v>5369</v>
      </c>
      <c r="M3374" t="s">
        <v>5890</v>
      </c>
      <c r="N3374" s="4">
        <v>1.9120370370370371E-2</v>
      </c>
      <c r="O3374" s="9">
        <v>1.9120370370370371E-2</v>
      </c>
      <c r="P3374">
        <v>-8</v>
      </c>
      <c r="Q3374">
        <v>-4.8661800486617997E-3</v>
      </c>
      <c r="R3374" t="s">
        <v>23</v>
      </c>
      <c r="S3374">
        <v>54</v>
      </c>
      <c r="T3374" t="s">
        <v>9189</v>
      </c>
      <c r="U3374" t="s">
        <v>4579</v>
      </c>
      <c r="V3374" t="s">
        <v>136</v>
      </c>
      <c r="W3374" t="s">
        <v>4579</v>
      </c>
      <c r="X3374" t="s">
        <v>9198</v>
      </c>
      <c r="Y3374" t="s">
        <v>9166</v>
      </c>
      <c r="Z3374" t="s">
        <v>47</v>
      </c>
      <c r="AA3374" t="s">
        <v>89</v>
      </c>
    </row>
    <row r="3375" spans="1:27" x14ac:dyDescent="0.25">
      <c r="A3375">
        <v>4944</v>
      </c>
      <c r="B3375">
        <v>3374</v>
      </c>
      <c r="C3375" t="s">
        <v>5368</v>
      </c>
      <c r="D3375" t="s">
        <v>15</v>
      </c>
      <c r="F3375" t="s">
        <v>82</v>
      </c>
      <c r="G3375" s="4" t="s">
        <v>1011</v>
      </c>
      <c r="H3375" s="4">
        <v>3.8148148148148146E-2</v>
      </c>
      <c r="I3375" s="4">
        <v>4.2800925925925923E-2</v>
      </c>
      <c r="J3375" s="4">
        <v>3.8194444444444443E-3</v>
      </c>
      <c r="K3375" s="4">
        <v>1.951388888888889E-2</v>
      </c>
      <c r="L3375" t="s">
        <v>5369</v>
      </c>
      <c r="M3375" t="s">
        <v>5370</v>
      </c>
      <c r="N3375" s="4">
        <v>1.863425925925926E-2</v>
      </c>
      <c r="O3375" s="9">
        <v>1.863425925925926E-2</v>
      </c>
      <c r="P3375">
        <v>76</v>
      </c>
      <c r="Q3375">
        <v>4.5077105575326203E-2</v>
      </c>
      <c r="R3375" t="s">
        <v>19</v>
      </c>
      <c r="S3375">
        <v>54</v>
      </c>
      <c r="T3375" t="s">
        <v>9189</v>
      </c>
      <c r="U3375" t="s">
        <v>4579</v>
      </c>
      <c r="V3375" t="s">
        <v>136</v>
      </c>
      <c r="W3375" t="s">
        <v>4579</v>
      </c>
      <c r="X3375" t="s">
        <v>9198</v>
      </c>
      <c r="Y3375" t="s">
        <v>9166</v>
      </c>
      <c r="Z3375" t="s">
        <v>47</v>
      </c>
      <c r="AA3375" t="s">
        <v>9179</v>
      </c>
    </row>
    <row r="3376" spans="1:27" x14ac:dyDescent="0.25">
      <c r="A3376">
        <v>4829</v>
      </c>
      <c r="B3376">
        <v>3375</v>
      </c>
      <c r="C3376" t="s">
        <v>3871</v>
      </c>
      <c r="D3376" t="s">
        <v>15</v>
      </c>
      <c r="E3376" t="s">
        <v>3872</v>
      </c>
      <c r="F3376" t="s">
        <v>82</v>
      </c>
      <c r="G3376" s="4" t="s">
        <v>135</v>
      </c>
      <c r="H3376" s="4">
        <v>3.815972222222222E-2</v>
      </c>
      <c r="I3376" s="4">
        <v>4.2581018518518518E-2</v>
      </c>
      <c r="J3376" s="4">
        <v>3.8194444444444443E-3</v>
      </c>
      <c r="K3376" s="4">
        <v>1.8900462962962963E-2</v>
      </c>
      <c r="L3376" t="s">
        <v>8195</v>
      </c>
      <c r="M3376" t="s">
        <v>5226</v>
      </c>
      <c r="N3376" s="4">
        <v>1.9259259259259261E-2</v>
      </c>
      <c r="O3376" s="9">
        <v>1.9259259259259261E-2</v>
      </c>
      <c r="P3376">
        <v>-31</v>
      </c>
      <c r="Q3376">
        <v>-1.8983466013472099E-2</v>
      </c>
      <c r="R3376" t="s">
        <v>23</v>
      </c>
      <c r="S3376">
        <v>54</v>
      </c>
      <c r="T3376" t="s">
        <v>9188</v>
      </c>
      <c r="U3376" t="s">
        <v>4576</v>
      </c>
      <c r="V3376" t="s">
        <v>136</v>
      </c>
      <c r="W3376" t="s">
        <v>4579</v>
      </c>
      <c r="X3376" t="s">
        <v>9198</v>
      </c>
      <c r="Y3376" t="s">
        <v>9166</v>
      </c>
      <c r="Z3376" t="s">
        <v>47</v>
      </c>
      <c r="AA3376" t="s">
        <v>51</v>
      </c>
    </row>
    <row r="3377" spans="1:27" x14ac:dyDescent="0.25">
      <c r="A3377">
        <v>3518</v>
      </c>
      <c r="B3377">
        <v>3376</v>
      </c>
      <c r="C3377" t="s">
        <v>6455</v>
      </c>
      <c r="D3377" t="s">
        <v>15</v>
      </c>
      <c r="F3377" t="s">
        <v>3873</v>
      </c>
      <c r="G3377" s="4" t="s">
        <v>186</v>
      </c>
      <c r="H3377" s="4">
        <v>3.8171296296296293E-2</v>
      </c>
      <c r="I3377" s="4">
        <v>4.2233796296296297E-2</v>
      </c>
      <c r="J3377" s="4">
        <v>3.8194444444444443E-3</v>
      </c>
      <c r="K3377" s="4">
        <v>1.861111111111111E-2</v>
      </c>
      <c r="L3377" t="s">
        <v>6456</v>
      </c>
      <c r="M3377" t="s">
        <v>6457</v>
      </c>
      <c r="N3377" s="4">
        <v>1.9560185185185184E-2</v>
      </c>
      <c r="O3377" s="9">
        <v>1.9560185185185184E-2</v>
      </c>
      <c r="P3377">
        <v>-82</v>
      </c>
      <c r="Q3377">
        <v>-5.0995024875621901E-2</v>
      </c>
      <c r="R3377" t="s">
        <v>43</v>
      </c>
      <c r="S3377">
        <v>54</v>
      </c>
      <c r="T3377" t="s">
        <v>9189</v>
      </c>
      <c r="U3377" t="s">
        <v>4579</v>
      </c>
      <c r="V3377" t="s">
        <v>105</v>
      </c>
      <c r="W3377" t="s">
        <v>4579</v>
      </c>
      <c r="X3377" t="s">
        <v>9198</v>
      </c>
      <c r="Y3377" t="s">
        <v>9166</v>
      </c>
      <c r="Z3377" t="s">
        <v>47</v>
      </c>
      <c r="AA3377" t="s">
        <v>159</v>
      </c>
    </row>
    <row r="3378" spans="1:27" x14ac:dyDescent="0.25">
      <c r="A3378">
        <v>1623</v>
      </c>
      <c r="B3378">
        <v>3377</v>
      </c>
      <c r="C3378" t="s">
        <v>3874</v>
      </c>
      <c r="D3378" t="s">
        <v>15</v>
      </c>
      <c r="E3378" t="s">
        <v>263</v>
      </c>
      <c r="F3378" t="s">
        <v>3875</v>
      </c>
      <c r="G3378" s="4" t="s">
        <v>18</v>
      </c>
      <c r="H3378" s="4">
        <v>3.8182870370370367E-2</v>
      </c>
      <c r="I3378" s="4">
        <v>4.4895833333333336E-2</v>
      </c>
      <c r="J3378" s="4">
        <v>3.8194444444444443E-3</v>
      </c>
      <c r="K3378" s="4">
        <v>1.8391203703703705E-2</v>
      </c>
      <c r="L3378" t="s">
        <v>5371</v>
      </c>
      <c r="M3378" t="s">
        <v>4694</v>
      </c>
      <c r="N3378" s="4">
        <v>1.9791666666666666E-2</v>
      </c>
      <c r="O3378" s="9">
        <v>1.9791666666666666E-2</v>
      </c>
      <c r="P3378">
        <v>-121</v>
      </c>
      <c r="Q3378">
        <v>-7.61485210824418E-2</v>
      </c>
      <c r="R3378" t="s">
        <v>43</v>
      </c>
      <c r="S3378">
        <v>54</v>
      </c>
      <c r="T3378" t="s">
        <v>9188</v>
      </c>
      <c r="U3378" t="s">
        <v>4576</v>
      </c>
      <c r="V3378" t="s">
        <v>105</v>
      </c>
      <c r="W3378" t="s">
        <v>4579</v>
      </c>
      <c r="X3378" t="s">
        <v>9198</v>
      </c>
      <c r="Y3378" t="s">
        <v>9166</v>
      </c>
      <c r="Z3378" t="s">
        <v>47</v>
      </c>
      <c r="AA3378" t="s">
        <v>101</v>
      </c>
    </row>
    <row r="3379" spans="1:27" x14ac:dyDescent="0.25">
      <c r="A3379">
        <v>5294</v>
      </c>
      <c r="B3379">
        <v>3378</v>
      </c>
      <c r="C3379" t="s">
        <v>8196</v>
      </c>
      <c r="D3379" t="s">
        <v>15</v>
      </c>
      <c r="E3379" t="s">
        <v>3876</v>
      </c>
      <c r="F3379" t="s">
        <v>793</v>
      </c>
      <c r="G3379" s="4" t="s">
        <v>135</v>
      </c>
      <c r="H3379" s="4">
        <v>3.8182870370370367E-2</v>
      </c>
      <c r="I3379" s="4">
        <v>4.2546296296296297E-2</v>
      </c>
      <c r="J3379" s="4">
        <v>3.8194444444444443E-3</v>
      </c>
      <c r="K3379" s="4">
        <v>1.8935185185185187E-2</v>
      </c>
      <c r="L3379" t="s">
        <v>5371</v>
      </c>
      <c r="M3379" t="s">
        <v>5097</v>
      </c>
      <c r="N3379" s="4">
        <v>1.9247685185185184E-2</v>
      </c>
      <c r="O3379" s="9">
        <v>1.9247685185185184E-2</v>
      </c>
      <c r="P3379">
        <v>-27</v>
      </c>
      <c r="Q3379">
        <v>-1.6503667481662598E-2</v>
      </c>
      <c r="R3379" t="s">
        <v>23</v>
      </c>
      <c r="S3379">
        <v>54</v>
      </c>
      <c r="T3379" t="s">
        <v>9188</v>
      </c>
      <c r="U3379" t="s">
        <v>4576</v>
      </c>
      <c r="V3379" t="s">
        <v>136</v>
      </c>
      <c r="W3379" t="s">
        <v>4579</v>
      </c>
      <c r="X3379" t="s">
        <v>9198</v>
      </c>
      <c r="Y3379" t="s">
        <v>9166</v>
      </c>
      <c r="Z3379" t="s">
        <v>47</v>
      </c>
      <c r="AA3379" t="s">
        <v>62</v>
      </c>
    </row>
    <row r="3380" spans="1:27" x14ac:dyDescent="0.25">
      <c r="A3380">
        <v>2760</v>
      </c>
      <c r="B3380">
        <v>3379</v>
      </c>
      <c r="C3380" t="s">
        <v>3877</v>
      </c>
      <c r="D3380" t="s">
        <v>15</v>
      </c>
      <c r="F3380" t="s">
        <v>776</v>
      </c>
      <c r="G3380" s="4" t="s">
        <v>207</v>
      </c>
      <c r="H3380" s="4">
        <v>3.8182870370370367E-2</v>
      </c>
      <c r="I3380" s="4">
        <v>4.2604166666666665E-2</v>
      </c>
      <c r="J3380" s="4">
        <v>3.8194444444444443E-3</v>
      </c>
      <c r="K3380" s="4">
        <v>1.8935185185185187E-2</v>
      </c>
      <c r="L3380" t="s">
        <v>5371</v>
      </c>
      <c r="M3380" t="s">
        <v>5097</v>
      </c>
      <c r="N3380" s="4">
        <v>1.9247685185185184E-2</v>
      </c>
      <c r="O3380" s="9">
        <v>1.9247685185185184E-2</v>
      </c>
      <c r="P3380">
        <v>-27</v>
      </c>
      <c r="Q3380">
        <v>-1.6503667481662598E-2</v>
      </c>
      <c r="R3380" t="s">
        <v>23</v>
      </c>
      <c r="S3380">
        <v>54</v>
      </c>
      <c r="T3380" t="s">
        <v>9188</v>
      </c>
      <c r="U3380" t="s">
        <v>4579</v>
      </c>
      <c r="V3380" t="s">
        <v>165</v>
      </c>
      <c r="W3380" t="s">
        <v>4579</v>
      </c>
      <c r="X3380" t="s">
        <v>9198</v>
      </c>
      <c r="Y3380" t="s">
        <v>9166</v>
      </c>
      <c r="Z3380" t="s">
        <v>47</v>
      </c>
      <c r="AA3380" t="s">
        <v>62</v>
      </c>
    </row>
    <row r="3381" spans="1:27" x14ac:dyDescent="0.25">
      <c r="A3381">
        <v>4608</v>
      </c>
      <c r="B3381">
        <v>3380</v>
      </c>
      <c r="C3381" t="s">
        <v>3878</v>
      </c>
      <c r="D3381" t="s">
        <v>15</v>
      </c>
      <c r="F3381" t="s">
        <v>1112</v>
      </c>
      <c r="G3381" s="4" t="s">
        <v>1011</v>
      </c>
      <c r="H3381" s="4">
        <v>3.8182870370370367E-2</v>
      </c>
      <c r="I3381" s="4">
        <v>4.2569444444444444E-2</v>
      </c>
      <c r="J3381" s="4">
        <v>3.8194444444444443E-3</v>
      </c>
      <c r="K3381" s="4">
        <v>1.892361111111111E-2</v>
      </c>
      <c r="L3381" t="s">
        <v>5371</v>
      </c>
      <c r="M3381" t="s">
        <v>6051</v>
      </c>
      <c r="N3381" s="4">
        <v>1.9259259259259261E-2</v>
      </c>
      <c r="O3381" s="9">
        <v>1.9259259259259261E-2</v>
      </c>
      <c r="P3381">
        <v>-29</v>
      </c>
      <c r="Q3381">
        <v>-1.7737003058103998E-2</v>
      </c>
      <c r="R3381" t="s">
        <v>23</v>
      </c>
      <c r="S3381">
        <v>54</v>
      </c>
      <c r="T3381" t="s">
        <v>9189</v>
      </c>
      <c r="U3381" t="s">
        <v>4579</v>
      </c>
      <c r="V3381" t="s">
        <v>136</v>
      </c>
      <c r="W3381" t="s">
        <v>4579</v>
      </c>
      <c r="X3381" t="s">
        <v>9198</v>
      </c>
      <c r="Y3381" t="s">
        <v>9166</v>
      </c>
      <c r="Z3381" t="s">
        <v>47</v>
      </c>
      <c r="AA3381" t="s">
        <v>58</v>
      </c>
    </row>
    <row r="3382" spans="1:27" x14ac:dyDescent="0.25">
      <c r="A3382">
        <v>2158</v>
      </c>
      <c r="B3382">
        <v>3381</v>
      </c>
      <c r="C3382" t="s">
        <v>3879</v>
      </c>
      <c r="D3382" t="s">
        <v>15</v>
      </c>
      <c r="F3382" t="s">
        <v>82</v>
      </c>
      <c r="G3382" s="4" t="s">
        <v>1011</v>
      </c>
      <c r="H3382" s="4">
        <v>3.8182870370370367E-2</v>
      </c>
      <c r="I3382" s="4">
        <v>4.2141203703703702E-2</v>
      </c>
      <c r="J3382" s="4">
        <v>3.8194444444444443E-3</v>
      </c>
      <c r="K3382" s="4">
        <v>1.9444444444444445E-2</v>
      </c>
      <c r="L3382" t="s">
        <v>5371</v>
      </c>
      <c r="M3382" t="s">
        <v>5124</v>
      </c>
      <c r="N3382" s="4">
        <v>1.8738425925925926E-2</v>
      </c>
      <c r="O3382" s="9">
        <v>1.8738425925925926E-2</v>
      </c>
      <c r="P3382">
        <v>61</v>
      </c>
      <c r="Q3382">
        <v>3.6309523809523798E-2</v>
      </c>
      <c r="R3382" t="s">
        <v>19</v>
      </c>
      <c r="S3382">
        <v>54</v>
      </c>
      <c r="T3382" t="s">
        <v>9189</v>
      </c>
      <c r="U3382" t="s">
        <v>4579</v>
      </c>
      <c r="V3382" t="s">
        <v>136</v>
      </c>
      <c r="W3382" t="s">
        <v>4579</v>
      </c>
      <c r="X3382" t="s">
        <v>9198</v>
      </c>
      <c r="Y3382" t="s">
        <v>9166</v>
      </c>
      <c r="Z3382" t="s">
        <v>47</v>
      </c>
      <c r="AA3382" t="s">
        <v>9171</v>
      </c>
    </row>
    <row r="3383" spans="1:27" x14ac:dyDescent="0.25">
      <c r="A3383">
        <v>2577</v>
      </c>
      <c r="B3383">
        <v>3382</v>
      </c>
      <c r="C3383" t="s">
        <v>6884</v>
      </c>
      <c r="D3383" t="s">
        <v>15</v>
      </c>
      <c r="F3383" t="s">
        <v>3880</v>
      </c>
      <c r="G3383" s="4" t="s">
        <v>135</v>
      </c>
      <c r="H3383" s="4">
        <v>3.8182870370370367E-2</v>
      </c>
      <c r="I3383" s="4">
        <v>4.4930555555555557E-2</v>
      </c>
      <c r="J3383" s="4">
        <v>3.8194444444444443E-3</v>
      </c>
      <c r="K3383" s="4">
        <v>1.954861111111111E-2</v>
      </c>
      <c r="L3383" t="s">
        <v>5371</v>
      </c>
      <c r="M3383" t="s">
        <v>6072</v>
      </c>
      <c r="N3383" s="4">
        <v>1.863425925925926E-2</v>
      </c>
      <c r="O3383" s="9">
        <v>1.863425925925926E-2</v>
      </c>
      <c r="P3383">
        <v>79</v>
      </c>
      <c r="Q3383">
        <v>4.6773238602723498E-2</v>
      </c>
      <c r="R3383" t="s">
        <v>19</v>
      </c>
      <c r="S3383">
        <v>54</v>
      </c>
      <c r="T3383" t="s">
        <v>9188</v>
      </c>
      <c r="U3383" t="s">
        <v>4579</v>
      </c>
      <c r="V3383" t="s">
        <v>136</v>
      </c>
      <c r="W3383" t="s">
        <v>4579</v>
      </c>
      <c r="X3383" t="s">
        <v>9198</v>
      </c>
      <c r="Y3383" t="s">
        <v>9166</v>
      </c>
      <c r="Z3383" t="s">
        <v>47</v>
      </c>
      <c r="AA3383" t="s">
        <v>9178</v>
      </c>
    </row>
    <row r="3384" spans="1:27" x14ac:dyDescent="0.25">
      <c r="A3384">
        <v>5103</v>
      </c>
      <c r="B3384">
        <v>3383</v>
      </c>
      <c r="C3384" t="s">
        <v>3067</v>
      </c>
      <c r="D3384" t="s">
        <v>15</v>
      </c>
      <c r="E3384" t="s">
        <v>3881</v>
      </c>
      <c r="F3384" t="s">
        <v>1058</v>
      </c>
      <c r="G3384" s="4" t="s">
        <v>135</v>
      </c>
      <c r="H3384" s="4">
        <v>3.8182870370370367E-2</v>
      </c>
      <c r="I3384" s="4">
        <v>4.2546296296296297E-2</v>
      </c>
      <c r="J3384" s="4">
        <v>3.8194444444444443E-3</v>
      </c>
      <c r="K3384" s="4">
        <v>1.8935185185185187E-2</v>
      </c>
      <c r="L3384" t="s">
        <v>5371</v>
      </c>
      <c r="M3384" t="s">
        <v>5097</v>
      </c>
      <c r="N3384" s="4">
        <v>1.9247685185185184E-2</v>
      </c>
      <c r="O3384" s="9">
        <v>1.9247685185185184E-2</v>
      </c>
      <c r="P3384">
        <v>-27</v>
      </c>
      <c r="Q3384">
        <v>-1.6503667481662598E-2</v>
      </c>
      <c r="R3384" t="s">
        <v>23</v>
      </c>
      <c r="S3384">
        <v>54</v>
      </c>
      <c r="T3384" t="s">
        <v>9188</v>
      </c>
      <c r="U3384" t="s">
        <v>4576</v>
      </c>
      <c r="V3384" t="s">
        <v>136</v>
      </c>
      <c r="W3384" t="s">
        <v>4579</v>
      </c>
      <c r="X3384" t="s">
        <v>9198</v>
      </c>
      <c r="Y3384" t="s">
        <v>9166</v>
      </c>
      <c r="Z3384" t="s">
        <v>47</v>
      </c>
      <c r="AA3384" t="s">
        <v>62</v>
      </c>
    </row>
    <row r="3385" spans="1:27" x14ac:dyDescent="0.25">
      <c r="A3385">
        <v>3064</v>
      </c>
      <c r="B3385">
        <v>3384</v>
      </c>
      <c r="C3385" t="s">
        <v>7973</v>
      </c>
      <c r="D3385" t="s">
        <v>15</v>
      </c>
      <c r="E3385" t="s">
        <v>3882</v>
      </c>
      <c r="F3385" t="s">
        <v>1498</v>
      </c>
      <c r="G3385" s="4" t="s">
        <v>30</v>
      </c>
      <c r="H3385" s="4">
        <v>3.8194444444444448E-2</v>
      </c>
      <c r="I3385" s="4">
        <v>4.5196759259259256E-2</v>
      </c>
      <c r="J3385" s="4">
        <v>3.8194444444444443E-3</v>
      </c>
      <c r="K3385" s="4">
        <v>1.8796296296296297E-2</v>
      </c>
      <c r="L3385" t="s">
        <v>6061</v>
      </c>
      <c r="M3385" t="s">
        <v>7247</v>
      </c>
      <c r="N3385" s="4">
        <v>1.9398148148148147E-2</v>
      </c>
      <c r="O3385" s="9">
        <v>1.9398148148148147E-2</v>
      </c>
      <c r="P3385">
        <v>-52</v>
      </c>
      <c r="Q3385">
        <v>-3.2019704433497498E-2</v>
      </c>
      <c r="R3385" t="s">
        <v>43</v>
      </c>
      <c r="S3385">
        <v>55</v>
      </c>
      <c r="T3385" t="s">
        <v>9188</v>
      </c>
      <c r="U3385" t="s">
        <v>4576</v>
      </c>
      <c r="V3385" t="s">
        <v>75</v>
      </c>
      <c r="W3385" t="s">
        <v>4576</v>
      </c>
      <c r="X3385" t="s">
        <v>9198</v>
      </c>
      <c r="Y3385" t="s">
        <v>9166</v>
      </c>
      <c r="Z3385" t="s">
        <v>47</v>
      </c>
      <c r="AA3385" t="s">
        <v>9172</v>
      </c>
    </row>
    <row r="3386" spans="1:27" x14ac:dyDescent="0.25">
      <c r="A3386">
        <v>5327</v>
      </c>
      <c r="B3386">
        <v>3385</v>
      </c>
      <c r="C3386" t="s">
        <v>3883</v>
      </c>
      <c r="D3386" t="s">
        <v>15</v>
      </c>
      <c r="F3386" t="s">
        <v>986</v>
      </c>
      <c r="G3386" s="4" t="s">
        <v>1054</v>
      </c>
      <c r="H3386" s="4">
        <v>3.8194444444444448E-2</v>
      </c>
      <c r="I3386" s="4">
        <v>4.2881944444444445E-2</v>
      </c>
      <c r="J3386" s="4">
        <v>3.8194444444444443E-3</v>
      </c>
      <c r="K3386" s="4">
        <v>1.9224537037037037E-2</v>
      </c>
      <c r="L3386" t="s">
        <v>6061</v>
      </c>
      <c r="M3386" t="s">
        <v>4701</v>
      </c>
      <c r="N3386" s="4">
        <v>1.8969907407407408E-2</v>
      </c>
      <c r="O3386" s="9">
        <v>1.8969907407407408E-2</v>
      </c>
      <c r="P3386">
        <v>22</v>
      </c>
      <c r="Q3386">
        <v>1.3245033112582801E-2</v>
      </c>
      <c r="R3386" t="s">
        <v>23</v>
      </c>
      <c r="S3386">
        <v>55</v>
      </c>
      <c r="T3386" t="s">
        <v>9188</v>
      </c>
      <c r="U3386" t="s">
        <v>4579</v>
      </c>
      <c r="V3386" t="s">
        <v>195</v>
      </c>
      <c r="W3386" t="s">
        <v>4576</v>
      </c>
      <c r="X3386" t="s">
        <v>9198</v>
      </c>
      <c r="Y3386" t="s">
        <v>9166</v>
      </c>
      <c r="Z3386" t="s">
        <v>47</v>
      </c>
      <c r="AA3386" t="s">
        <v>139</v>
      </c>
    </row>
    <row r="3387" spans="1:27" x14ac:dyDescent="0.25">
      <c r="A3387">
        <v>2574</v>
      </c>
      <c r="B3387">
        <v>3386</v>
      </c>
      <c r="C3387" t="s">
        <v>8197</v>
      </c>
      <c r="D3387" t="s">
        <v>15</v>
      </c>
      <c r="E3387" t="s">
        <v>407</v>
      </c>
      <c r="F3387" t="s">
        <v>1744</v>
      </c>
      <c r="G3387" s="4" t="s">
        <v>135</v>
      </c>
      <c r="H3387" s="4">
        <v>3.8194444444444448E-2</v>
      </c>
      <c r="I3387" s="4">
        <v>4.4837962962962961E-2</v>
      </c>
      <c r="J3387" s="4">
        <v>3.8194444444444443E-3</v>
      </c>
      <c r="K3387" s="4">
        <v>1.8993055555555555E-2</v>
      </c>
      <c r="L3387" t="s">
        <v>6061</v>
      </c>
      <c r="M3387" t="s">
        <v>5345</v>
      </c>
      <c r="N3387" s="4">
        <v>1.9201388888888889E-2</v>
      </c>
      <c r="O3387" s="9">
        <v>1.9201388888888889E-2</v>
      </c>
      <c r="P3387">
        <v>-18</v>
      </c>
      <c r="Q3387">
        <v>-1.09689213893967E-2</v>
      </c>
      <c r="R3387" t="s">
        <v>23</v>
      </c>
      <c r="S3387">
        <v>55</v>
      </c>
      <c r="T3387" t="s">
        <v>9188</v>
      </c>
      <c r="U3387" t="s">
        <v>4576</v>
      </c>
      <c r="V3387" t="s">
        <v>136</v>
      </c>
      <c r="W3387" t="s">
        <v>4576</v>
      </c>
      <c r="X3387" t="s">
        <v>9198</v>
      </c>
      <c r="Y3387" t="s">
        <v>9166</v>
      </c>
      <c r="Z3387" t="s">
        <v>47</v>
      </c>
      <c r="AA3387" t="s">
        <v>79</v>
      </c>
    </row>
    <row r="3388" spans="1:27" x14ac:dyDescent="0.25">
      <c r="A3388">
        <v>4760</v>
      </c>
      <c r="B3388">
        <v>3387</v>
      </c>
      <c r="C3388" t="s">
        <v>3884</v>
      </c>
      <c r="D3388" t="s">
        <v>15</v>
      </c>
      <c r="F3388" t="s">
        <v>174</v>
      </c>
      <c r="G3388" s="4" t="s">
        <v>18</v>
      </c>
      <c r="H3388" s="4">
        <v>3.8206018518518521E-2</v>
      </c>
      <c r="I3388" s="4">
        <v>4.193287037037037E-2</v>
      </c>
      <c r="J3388" s="4">
        <v>3.8194444444444443E-3</v>
      </c>
      <c r="K3388" s="4">
        <v>1.8229166666666668E-2</v>
      </c>
      <c r="L3388" t="s">
        <v>7142</v>
      </c>
      <c r="M3388" t="s">
        <v>7143</v>
      </c>
      <c r="N3388" s="4">
        <v>1.9976851851851853E-2</v>
      </c>
      <c r="O3388" s="9">
        <v>1.9976851851851853E-2</v>
      </c>
      <c r="P3388">
        <v>-151</v>
      </c>
      <c r="Q3388">
        <v>-9.5873015873015902E-2</v>
      </c>
      <c r="R3388" t="s">
        <v>43</v>
      </c>
      <c r="S3388">
        <v>55</v>
      </c>
      <c r="T3388" t="s">
        <v>9188</v>
      </c>
      <c r="U3388" t="s">
        <v>4579</v>
      </c>
      <c r="V3388" t="s">
        <v>105</v>
      </c>
      <c r="W3388" t="s">
        <v>4576</v>
      </c>
      <c r="X3388" t="s">
        <v>9198</v>
      </c>
      <c r="Y3388" t="s">
        <v>9166</v>
      </c>
      <c r="Z3388" t="s">
        <v>47</v>
      </c>
      <c r="AA3388" t="s">
        <v>58</v>
      </c>
    </row>
    <row r="3389" spans="1:27" x14ac:dyDescent="0.25">
      <c r="A3389">
        <v>1093</v>
      </c>
      <c r="B3389">
        <v>3388</v>
      </c>
      <c r="C3389" t="s">
        <v>7401</v>
      </c>
      <c r="D3389" t="s">
        <v>15</v>
      </c>
      <c r="E3389" t="s">
        <v>3885</v>
      </c>
      <c r="F3389" t="s">
        <v>585</v>
      </c>
      <c r="G3389" s="4" t="s">
        <v>186</v>
      </c>
      <c r="H3389" s="4">
        <v>3.8217592592592595E-2</v>
      </c>
      <c r="I3389" s="4">
        <v>4.2685185185185187E-2</v>
      </c>
      <c r="J3389" s="4">
        <v>3.8194444444444443E-3</v>
      </c>
      <c r="K3389" s="4">
        <v>1.9074074074074073E-2</v>
      </c>
      <c r="L3389" t="s">
        <v>7402</v>
      </c>
      <c r="M3389" t="s">
        <v>5092</v>
      </c>
      <c r="N3389" s="4">
        <v>1.9143518518518518E-2</v>
      </c>
      <c r="O3389" s="9">
        <v>1.9143518518518518E-2</v>
      </c>
      <c r="P3389">
        <v>-6</v>
      </c>
      <c r="Q3389">
        <v>-3.6407766990291298E-3</v>
      </c>
      <c r="R3389" t="s">
        <v>23</v>
      </c>
      <c r="S3389">
        <v>55</v>
      </c>
      <c r="T3389" t="s">
        <v>9189</v>
      </c>
      <c r="U3389" t="s">
        <v>4576</v>
      </c>
      <c r="V3389" t="s">
        <v>105</v>
      </c>
      <c r="W3389" t="s">
        <v>4576</v>
      </c>
      <c r="X3389" t="s">
        <v>9198</v>
      </c>
      <c r="Y3389" t="s">
        <v>9166</v>
      </c>
      <c r="Z3389" t="s">
        <v>47</v>
      </c>
      <c r="AA3389" t="s">
        <v>99</v>
      </c>
    </row>
    <row r="3390" spans="1:27" x14ac:dyDescent="0.25">
      <c r="A3390">
        <v>3314</v>
      </c>
      <c r="B3390">
        <v>3389</v>
      </c>
      <c r="C3390" t="s">
        <v>3886</v>
      </c>
      <c r="D3390" t="s">
        <v>15</v>
      </c>
      <c r="E3390" t="s">
        <v>3887</v>
      </c>
      <c r="F3390" t="s">
        <v>61</v>
      </c>
      <c r="G3390" s="4" t="s">
        <v>30</v>
      </c>
      <c r="H3390" s="4">
        <v>3.8217592592592595E-2</v>
      </c>
      <c r="I3390" s="4">
        <v>4.2581018518518518E-2</v>
      </c>
      <c r="J3390" s="4">
        <v>3.8194444444444443E-3</v>
      </c>
      <c r="K3390" s="4">
        <v>1.8506944444444444E-2</v>
      </c>
      <c r="L3390" t="s">
        <v>7402</v>
      </c>
      <c r="M3390" t="s">
        <v>5343</v>
      </c>
      <c r="N3390" s="4">
        <v>1.9710648148148147E-2</v>
      </c>
      <c r="O3390" s="9">
        <v>1.9710648148148147E-2</v>
      </c>
      <c r="P3390">
        <v>-104</v>
      </c>
      <c r="Q3390">
        <v>-6.50406504065041E-2</v>
      </c>
      <c r="R3390" t="s">
        <v>43</v>
      </c>
      <c r="S3390">
        <v>55</v>
      </c>
      <c r="T3390" t="s">
        <v>9188</v>
      </c>
      <c r="U3390" t="s">
        <v>4576</v>
      </c>
      <c r="V3390" t="s">
        <v>75</v>
      </c>
      <c r="W3390" t="s">
        <v>4576</v>
      </c>
      <c r="X3390" t="s">
        <v>9198</v>
      </c>
      <c r="Y3390" t="s">
        <v>9166</v>
      </c>
      <c r="Z3390" t="s">
        <v>47</v>
      </c>
      <c r="AA3390" t="s">
        <v>131</v>
      </c>
    </row>
    <row r="3391" spans="1:27" x14ac:dyDescent="0.25">
      <c r="A3391">
        <v>2875</v>
      </c>
      <c r="B3391">
        <v>3390</v>
      </c>
      <c r="C3391" t="s">
        <v>7403</v>
      </c>
      <c r="D3391" t="s">
        <v>15</v>
      </c>
      <c r="E3391" t="s">
        <v>2617</v>
      </c>
      <c r="F3391" t="s">
        <v>42</v>
      </c>
      <c r="G3391" s="4" t="s">
        <v>186</v>
      </c>
      <c r="H3391" s="4">
        <v>3.8240740740740742E-2</v>
      </c>
      <c r="I3391" s="4">
        <v>4.2465277777777775E-2</v>
      </c>
      <c r="J3391" s="4">
        <v>3.8194444444444443E-3</v>
      </c>
      <c r="K3391" s="4">
        <v>1.9120370370370371E-2</v>
      </c>
      <c r="L3391" t="s">
        <v>5112</v>
      </c>
      <c r="M3391" t="s">
        <v>5600</v>
      </c>
      <c r="N3391" s="4">
        <v>1.9120370370370371E-2</v>
      </c>
      <c r="O3391" s="9">
        <v>1.9120370370370371E-2</v>
      </c>
      <c r="P3391">
        <v>0</v>
      </c>
      <c r="Q3391">
        <v>0</v>
      </c>
      <c r="R3391" t="s">
        <v>23</v>
      </c>
      <c r="S3391">
        <v>55</v>
      </c>
      <c r="T3391" t="s">
        <v>9189</v>
      </c>
      <c r="U3391" t="s">
        <v>4576</v>
      </c>
      <c r="V3391" t="s">
        <v>105</v>
      </c>
      <c r="W3391" t="s">
        <v>4576</v>
      </c>
      <c r="X3391" t="s">
        <v>9198</v>
      </c>
      <c r="Y3391" t="s">
        <v>9166</v>
      </c>
      <c r="Z3391" t="s">
        <v>47</v>
      </c>
      <c r="AA3391" t="s">
        <v>111</v>
      </c>
    </row>
    <row r="3392" spans="1:27" x14ac:dyDescent="0.25">
      <c r="A3392">
        <v>657</v>
      </c>
      <c r="B3392">
        <v>3391</v>
      </c>
      <c r="C3392" t="s">
        <v>3888</v>
      </c>
      <c r="D3392" t="s">
        <v>15</v>
      </c>
      <c r="F3392" t="s">
        <v>82</v>
      </c>
      <c r="G3392" s="4" t="s">
        <v>135</v>
      </c>
      <c r="H3392" s="4">
        <v>3.8240740740740742E-2</v>
      </c>
      <c r="I3392" s="4">
        <v>4.5405092592592594E-2</v>
      </c>
      <c r="J3392" s="4">
        <v>3.8194444444444443E-3</v>
      </c>
      <c r="K3392" s="4">
        <v>1.9074074074074073E-2</v>
      </c>
      <c r="L3392" t="s">
        <v>5112</v>
      </c>
      <c r="M3392" t="s">
        <v>5092</v>
      </c>
      <c r="N3392" s="4">
        <v>1.9166666666666665E-2</v>
      </c>
      <c r="O3392" s="9">
        <v>1.9166666666666665E-2</v>
      </c>
      <c r="P3392">
        <v>-8</v>
      </c>
      <c r="Q3392">
        <v>-4.8543689320388302E-3</v>
      </c>
      <c r="R3392" t="s">
        <v>23</v>
      </c>
      <c r="S3392">
        <v>55</v>
      </c>
      <c r="T3392" t="s">
        <v>9188</v>
      </c>
      <c r="U3392" t="s">
        <v>4579</v>
      </c>
      <c r="V3392" t="s">
        <v>136</v>
      </c>
      <c r="W3392" t="s">
        <v>4576</v>
      </c>
      <c r="X3392" t="s">
        <v>9198</v>
      </c>
      <c r="Y3392" t="s">
        <v>9166</v>
      </c>
      <c r="Z3392" t="s">
        <v>47</v>
      </c>
      <c r="AA3392" t="s">
        <v>99</v>
      </c>
    </row>
    <row r="3393" spans="1:27" x14ac:dyDescent="0.25">
      <c r="A3393">
        <v>3992</v>
      </c>
      <c r="B3393">
        <v>3392</v>
      </c>
      <c r="C3393" t="s">
        <v>6062</v>
      </c>
      <c r="D3393" t="s">
        <v>15</v>
      </c>
      <c r="F3393" t="s">
        <v>1603</v>
      </c>
      <c r="G3393" s="4" t="s">
        <v>207</v>
      </c>
      <c r="H3393" s="4">
        <v>3.8252314814814815E-2</v>
      </c>
      <c r="I3393" s="4">
        <v>4.4722222222222219E-2</v>
      </c>
      <c r="J3393" s="4">
        <v>3.8310185185185183E-3</v>
      </c>
      <c r="K3393" s="4">
        <v>1.9722222222222221E-2</v>
      </c>
      <c r="L3393" t="s">
        <v>6063</v>
      </c>
      <c r="M3393" t="s">
        <v>5237</v>
      </c>
      <c r="N3393" s="4">
        <v>1.8530092592592591E-2</v>
      </c>
      <c r="O3393" s="9">
        <v>1.8530092592592591E-2</v>
      </c>
      <c r="P3393">
        <v>103</v>
      </c>
      <c r="Q3393">
        <v>6.0446009389671401E-2</v>
      </c>
      <c r="R3393" t="s">
        <v>19</v>
      </c>
      <c r="S3393">
        <v>55</v>
      </c>
      <c r="T3393" t="s">
        <v>9188</v>
      </c>
      <c r="U3393" t="s">
        <v>4579</v>
      </c>
      <c r="V3393" t="s">
        <v>165</v>
      </c>
      <c r="W3393" t="s">
        <v>4576</v>
      </c>
      <c r="X3393" t="s">
        <v>9198</v>
      </c>
      <c r="Y3393" t="s">
        <v>9166</v>
      </c>
      <c r="Z3393" t="s">
        <v>47</v>
      </c>
      <c r="AA3393" t="s">
        <v>89</v>
      </c>
    </row>
    <row r="3394" spans="1:27" x14ac:dyDescent="0.25">
      <c r="A3394">
        <v>5418</v>
      </c>
      <c r="B3394">
        <v>3393</v>
      </c>
      <c r="C3394" t="s">
        <v>3889</v>
      </c>
      <c r="D3394" t="s">
        <v>15</v>
      </c>
      <c r="E3394" t="s">
        <v>263</v>
      </c>
      <c r="F3394" t="s">
        <v>82</v>
      </c>
      <c r="G3394" s="4" t="s">
        <v>207</v>
      </c>
      <c r="H3394" s="4">
        <v>3.8252314814814815E-2</v>
      </c>
      <c r="I3394" s="4">
        <v>4.4953703703703704E-2</v>
      </c>
      <c r="J3394" s="4">
        <v>3.8310185185185183E-3</v>
      </c>
      <c r="K3394" s="4">
        <v>1.9421296296296298E-2</v>
      </c>
      <c r="L3394" t="s">
        <v>6063</v>
      </c>
      <c r="M3394" t="s">
        <v>4899</v>
      </c>
      <c r="N3394" s="4">
        <v>1.8831018518518518E-2</v>
      </c>
      <c r="O3394" s="9">
        <v>1.8831018518518518E-2</v>
      </c>
      <c r="P3394">
        <v>51</v>
      </c>
      <c r="Q3394">
        <v>3.0393325387365899E-2</v>
      </c>
      <c r="R3394" t="s">
        <v>19</v>
      </c>
      <c r="S3394">
        <v>55</v>
      </c>
      <c r="T3394" t="s">
        <v>9188</v>
      </c>
      <c r="U3394" t="s">
        <v>4576</v>
      </c>
      <c r="V3394" t="s">
        <v>165</v>
      </c>
      <c r="W3394" t="s">
        <v>4576</v>
      </c>
      <c r="X3394" t="s">
        <v>9198</v>
      </c>
      <c r="Y3394" t="s">
        <v>9166</v>
      </c>
      <c r="Z3394" t="s">
        <v>47</v>
      </c>
      <c r="AA3394" t="s">
        <v>189</v>
      </c>
    </row>
    <row r="3395" spans="1:27" x14ac:dyDescent="0.25">
      <c r="A3395">
        <v>872</v>
      </c>
      <c r="B3395">
        <v>3394</v>
      </c>
      <c r="C3395" t="s">
        <v>6458</v>
      </c>
      <c r="D3395" t="s">
        <v>15</v>
      </c>
      <c r="F3395" t="s">
        <v>61</v>
      </c>
      <c r="G3395" s="4" t="s">
        <v>186</v>
      </c>
      <c r="H3395" s="4">
        <v>3.8263888888888889E-2</v>
      </c>
      <c r="I3395" s="4">
        <v>4.5069444444444447E-2</v>
      </c>
      <c r="J3395" s="4">
        <v>3.8310185185185183E-3</v>
      </c>
      <c r="K3395" s="4">
        <v>1.8865740740740742E-2</v>
      </c>
      <c r="L3395" t="s">
        <v>6459</v>
      </c>
      <c r="M3395" t="s">
        <v>5083</v>
      </c>
      <c r="N3395" s="4">
        <v>1.9398148148148147E-2</v>
      </c>
      <c r="O3395" s="9">
        <v>1.9398148148148147E-2</v>
      </c>
      <c r="P3395">
        <v>-46</v>
      </c>
      <c r="Q3395">
        <v>-2.8220858895705501E-2</v>
      </c>
      <c r="R3395" t="s">
        <v>43</v>
      </c>
      <c r="S3395">
        <v>55</v>
      </c>
      <c r="T3395" t="s">
        <v>9189</v>
      </c>
      <c r="U3395" t="s">
        <v>4579</v>
      </c>
      <c r="V3395" t="s">
        <v>105</v>
      </c>
      <c r="W3395" t="s">
        <v>4576</v>
      </c>
      <c r="X3395" t="s">
        <v>9198</v>
      </c>
      <c r="Y3395" t="s">
        <v>9166</v>
      </c>
      <c r="Z3395" t="s">
        <v>47</v>
      </c>
      <c r="AA3395" t="s">
        <v>40</v>
      </c>
    </row>
    <row r="3396" spans="1:27" x14ac:dyDescent="0.25">
      <c r="A3396">
        <v>5541</v>
      </c>
      <c r="B3396">
        <v>3395</v>
      </c>
      <c r="C3396" t="s">
        <v>3890</v>
      </c>
      <c r="D3396" t="s">
        <v>15</v>
      </c>
      <c r="E3396" t="s">
        <v>236</v>
      </c>
      <c r="F3396" t="s">
        <v>3247</v>
      </c>
      <c r="G3396" s="4" t="s">
        <v>685</v>
      </c>
      <c r="H3396" s="4">
        <v>3.8275462962962963E-2</v>
      </c>
      <c r="I3396" s="4">
        <v>4.4872685185185182E-2</v>
      </c>
      <c r="J3396" s="4">
        <v>3.8310185185185183E-3</v>
      </c>
      <c r="K3396" s="4">
        <v>1.9780092592592592E-2</v>
      </c>
      <c r="L3396" t="s">
        <v>5373</v>
      </c>
      <c r="M3396" t="s">
        <v>5895</v>
      </c>
      <c r="N3396" s="4">
        <v>1.849537037037037E-2</v>
      </c>
      <c r="O3396" s="9">
        <v>1.849537037037037E-2</v>
      </c>
      <c r="P3396">
        <v>111</v>
      </c>
      <c r="Q3396">
        <v>6.4950263311878295E-2</v>
      </c>
      <c r="R3396" t="s">
        <v>19</v>
      </c>
      <c r="S3396">
        <v>55</v>
      </c>
      <c r="T3396" t="s">
        <v>9188</v>
      </c>
      <c r="U3396" t="s">
        <v>4576</v>
      </c>
      <c r="V3396" t="s">
        <v>62</v>
      </c>
      <c r="W3396" t="s">
        <v>4576</v>
      </c>
      <c r="X3396" t="s">
        <v>9198</v>
      </c>
      <c r="Y3396" t="s">
        <v>9166</v>
      </c>
      <c r="Z3396" t="s">
        <v>47</v>
      </c>
      <c r="AA3396" t="s">
        <v>101</v>
      </c>
    </row>
    <row r="3397" spans="1:27" x14ac:dyDescent="0.25">
      <c r="A3397">
        <v>3112</v>
      </c>
      <c r="B3397">
        <v>3396</v>
      </c>
      <c r="C3397" t="s">
        <v>5372</v>
      </c>
      <c r="D3397" t="s">
        <v>15</v>
      </c>
      <c r="F3397" t="s">
        <v>82</v>
      </c>
      <c r="G3397" s="4" t="s">
        <v>186</v>
      </c>
      <c r="H3397" s="4">
        <v>3.8275462962962963E-2</v>
      </c>
      <c r="I3397" s="4">
        <v>4.2627314814814812E-2</v>
      </c>
      <c r="J3397" s="4">
        <v>3.8310185185185183E-3</v>
      </c>
      <c r="K3397" s="4">
        <v>1.9224537037037037E-2</v>
      </c>
      <c r="L3397" t="s">
        <v>5373</v>
      </c>
      <c r="M3397" t="s">
        <v>4701</v>
      </c>
      <c r="N3397" s="4">
        <v>1.9050925925925926E-2</v>
      </c>
      <c r="O3397" s="9">
        <v>1.9050925925925926E-2</v>
      </c>
      <c r="P3397">
        <v>15</v>
      </c>
      <c r="Q3397">
        <v>9.0307043949428099E-3</v>
      </c>
      <c r="R3397" t="s">
        <v>23</v>
      </c>
      <c r="S3397">
        <v>55</v>
      </c>
      <c r="T3397" t="s">
        <v>9189</v>
      </c>
      <c r="U3397" t="s">
        <v>4579</v>
      </c>
      <c r="V3397" t="s">
        <v>105</v>
      </c>
      <c r="W3397" t="s">
        <v>4576</v>
      </c>
      <c r="X3397" t="s">
        <v>9198</v>
      </c>
      <c r="Y3397" t="s">
        <v>9166</v>
      </c>
      <c r="Z3397" t="s">
        <v>47</v>
      </c>
      <c r="AA3397" t="s">
        <v>139</v>
      </c>
    </row>
    <row r="3398" spans="1:27" x14ac:dyDescent="0.25">
      <c r="A3398">
        <v>68</v>
      </c>
      <c r="B3398">
        <v>3397</v>
      </c>
      <c r="C3398" t="s">
        <v>3891</v>
      </c>
      <c r="D3398" t="s">
        <v>15</v>
      </c>
      <c r="E3398" t="s">
        <v>3892</v>
      </c>
      <c r="F3398" t="s">
        <v>3893</v>
      </c>
      <c r="G3398" s="4" t="s">
        <v>1054</v>
      </c>
      <c r="H3398" s="4">
        <v>3.8287037037037036E-2</v>
      </c>
      <c r="I3398" s="4">
        <v>4.2615740740740739E-2</v>
      </c>
      <c r="J3398" s="4">
        <v>3.8310185185185183E-3</v>
      </c>
      <c r="K3398" s="4">
        <v>1.9293981481481481E-2</v>
      </c>
      <c r="L3398" t="s">
        <v>7674</v>
      </c>
      <c r="M3398" t="s">
        <v>6877</v>
      </c>
      <c r="N3398" s="4">
        <v>1.8993055555555555E-2</v>
      </c>
      <c r="O3398" s="9">
        <v>1.8993055555555555E-2</v>
      </c>
      <c r="P3398">
        <v>26</v>
      </c>
      <c r="Q3398">
        <v>1.55968806238752E-2</v>
      </c>
      <c r="R3398" t="s">
        <v>23</v>
      </c>
      <c r="S3398">
        <v>55</v>
      </c>
      <c r="T3398" t="s">
        <v>9188</v>
      </c>
      <c r="U3398" t="s">
        <v>4576</v>
      </c>
      <c r="V3398" t="s">
        <v>195</v>
      </c>
      <c r="W3398" t="s">
        <v>4576</v>
      </c>
      <c r="X3398" t="s">
        <v>9198</v>
      </c>
      <c r="Y3398" t="s">
        <v>9166</v>
      </c>
      <c r="Z3398" t="s">
        <v>47</v>
      </c>
      <c r="AA3398" t="s">
        <v>155</v>
      </c>
    </row>
    <row r="3399" spans="1:27" x14ac:dyDescent="0.25">
      <c r="A3399">
        <v>359</v>
      </c>
      <c r="B3399">
        <v>3398</v>
      </c>
      <c r="C3399" t="s">
        <v>8897</v>
      </c>
      <c r="D3399" t="s">
        <v>15</v>
      </c>
      <c r="E3399" t="s">
        <v>3894</v>
      </c>
      <c r="F3399" t="s">
        <v>82</v>
      </c>
      <c r="G3399" s="4" t="s">
        <v>18</v>
      </c>
      <c r="H3399" s="4">
        <v>3.829861111111111E-2</v>
      </c>
      <c r="I3399" s="4">
        <v>4.2719907407407408E-2</v>
      </c>
      <c r="J3399" s="4">
        <v>3.8310185185185183E-3</v>
      </c>
      <c r="K3399" s="4">
        <v>1.8877314814814816E-2</v>
      </c>
      <c r="L3399" t="s">
        <v>5374</v>
      </c>
      <c r="M3399" t="s">
        <v>5229</v>
      </c>
      <c r="N3399" s="4">
        <v>1.9421296296296298E-2</v>
      </c>
      <c r="O3399" s="9">
        <v>1.9421296296296298E-2</v>
      </c>
      <c r="P3399">
        <v>-47</v>
      </c>
      <c r="Q3399">
        <v>-2.88166768853464E-2</v>
      </c>
      <c r="R3399" t="s">
        <v>43</v>
      </c>
      <c r="S3399">
        <v>55</v>
      </c>
      <c r="T3399" t="s">
        <v>9188</v>
      </c>
      <c r="U3399" t="s">
        <v>4576</v>
      </c>
      <c r="V3399" t="s">
        <v>105</v>
      </c>
      <c r="W3399" t="s">
        <v>4576</v>
      </c>
      <c r="X3399" t="s">
        <v>9198</v>
      </c>
      <c r="Y3399" t="s">
        <v>9166</v>
      </c>
      <c r="Z3399" t="s">
        <v>47</v>
      </c>
      <c r="AA3399" t="s">
        <v>44</v>
      </c>
    </row>
    <row r="3400" spans="1:27" x14ac:dyDescent="0.25">
      <c r="A3400">
        <v>3082</v>
      </c>
      <c r="B3400">
        <v>3399</v>
      </c>
      <c r="C3400" t="s">
        <v>3895</v>
      </c>
      <c r="D3400" t="s">
        <v>15</v>
      </c>
      <c r="F3400" t="s">
        <v>1236</v>
      </c>
      <c r="G3400" s="4" t="s">
        <v>1011</v>
      </c>
      <c r="H3400" s="4">
        <v>3.829861111111111E-2</v>
      </c>
      <c r="I3400" s="4">
        <v>4.508101851851852E-2</v>
      </c>
      <c r="J3400" s="4">
        <v>3.8310185185185183E-3</v>
      </c>
      <c r="K3400" s="4">
        <v>1.8888888888888889E-2</v>
      </c>
      <c r="L3400" t="s">
        <v>5374</v>
      </c>
      <c r="M3400" t="s">
        <v>5349</v>
      </c>
      <c r="N3400" s="4">
        <v>1.9409722222222221E-2</v>
      </c>
      <c r="O3400" s="9">
        <v>1.9409722222222221E-2</v>
      </c>
      <c r="P3400">
        <v>-45</v>
      </c>
      <c r="Q3400">
        <v>-2.7573529411764702E-2</v>
      </c>
      <c r="R3400" t="s">
        <v>43</v>
      </c>
      <c r="S3400">
        <v>55</v>
      </c>
      <c r="T3400" t="s">
        <v>9189</v>
      </c>
      <c r="U3400" t="s">
        <v>4579</v>
      </c>
      <c r="V3400" t="s">
        <v>136</v>
      </c>
      <c r="W3400" t="s">
        <v>4576</v>
      </c>
      <c r="X3400" t="s">
        <v>9198</v>
      </c>
      <c r="Y3400" t="s">
        <v>9166</v>
      </c>
      <c r="Z3400" t="s">
        <v>47</v>
      </c>
      <c r="AA3400" t="s">
        <v>47</v>
      </c>
    </row>
    <row r="3401" spans="1:27" x14ac:dyDescent="0.25">
      <c r="A3401">
        <v>2204</v>
      </c>
      <c r="B3401">
        <v>3400</v>
      </c>
      <c r="C3401" t="s">
        <v>3896</v>
      </c>
      <c r="D3401" t="s">
        <v>15</v>
      </c>
      <c r="F3401" t="s">
        <v>82</v>
      </c>
      <c r="G3401" s="4" t="s">
        <v>30</v>
      </c>
      <c r="H3401" s="4">
        <v>3.829861111111111E-2</v>
      </c>
      <c r="I3401" s="4">
        <v>4.1990740740740738E-2</v>
      </c>
      <c r="J3401" s="4">
        <v>3.8310185185185183E-3</v>
      </c>
      <c r="K3401" s="4">
        <v>1.9756944444444445E-2</v>
      </c>
      <c r="L3401" t="s">
        <v>5374</v>
      </c>
      <c r="M3401" t="s">
        <v>5375</v>
      </c>
      <c r="N3401" s="4">
        <v>1.8541666666666668E-2</v>
      </c>
      <c r="O3401" s="9">
        <v>1.8541666666666668E-2</v>
      </c>
      <c r="P3401">
        <v>105</v>
      </c>
      <c r="Q3401">
        <v>6.1511423550087901E-2</v>
      </c>
      <c r="R3401" t="s">
        <v>19</v>
      </c>
      <c r="S3401">
        <v>55</v>
      </c>
      <c r="T3401" t="s">
        <v>9188</v>
      </c>
      <c r="U3401" t="s">
        <v>4579</v>
      </c>
      <c r="V3401" t="s">
        <v>75</v>
      </c>
      <c r="W3401" t="s">
        <v>4576</v>
      </c>
      <c r="X3401" t="s">
        <v>9198</v>
      </c>
      <c r="Y3401" t="s">
        <v>9166</v>
      </c>
      <c r="Z3401" t="s">
        <v>47</v>
      </c>
      <c r="AA3401" t="s">
        <v>96</v>
      </c>
    </row>
    <row r="3402" spans="1:27" x14ac:dyDescent="0.25">
      <c r="A3402">
        <v>5272</v>
      </c>
      <c r="B3402">
        <v>3401</v>
      </c>
      <c r="C3402" t="s">
        <v>3897</v>
      </c>
      <c r="D3402" t="s">
        <v>15</v>
      </c>
      <c r="F3402" t="s">
        <v>17</v>
      </c>
      <c r="G3402" s="4" t="s">
        <v>186</v>
      </c>
      <c r="H3402" s="4">
        <v>3.829861111111111E-2</v>
      </c>
      <c r="I3402" s="4">
        <v>4.50462962962963E-2</v>
      </c>
      <c r="J3402" s="4">
        <v>3.8310185185185183E-3</v>
      </c>
      <c r="K3402" s="4">
        <v>1.9131944444444444E-2</v>
      </c>
      <c r="L3402" t="s">
        <v>5374</v>
      </c>
      <c r="M3402" t="s">
        <v>5602</v>
      </c>
      <c r="N3402" s="4">
        <v>1.9166666666666665E-2</v>
      </c>
      <c r="O3402" s="9">
        <v>1.9166666666666665E-2</v>
      </c>
      <c r="P3402">
        <v>-3</v>
      </c>
      <c r="Q3402">
        <v>-1.81488203266788E-3</v>
      </c>
      <c r="R3402" t="s">
        <v>23</v>
      </c>
      <c r="S3402">
        <v>55</v>
      </c>
      <c r="T3402" t="s">
        <v>9189</v>
      </c>
      <c r="U3402" t="s">
        <v>4579</v>
      </c>
      <c r="V3402" t="s">
        <v>105</v>
      </c>
      <c r="W3402" t="s">
        <v>4576</v>
      </c>
      <c r="X3402" t="s">
        <v>9198</v>
      </c>
      <c r="Y3402" t="s">
        <v>9166</v>
      </c>
      <c r="Z3402" t="s">
        <v>47</v>
      </c>
      <c r="AA3402" t="s">
        <v>114</v>
      </c>
    </row>
    <row r="3403" spans="1:27" x14ac:dyDescent="0.25">
      <c r="A3403">
        <v>3134</v>
      </c>
      <c r="B3403">
        <v>3402</v>
      </c>
      <c r="C3403" t="s">
        <v>6460</v>
      </c>
      <c r="D3403" t="s">
        <v>15</v>
      </c>
      <c r="F3403" t="s">
        <v>1151</v>
      </c>
      <c r="G3403" s="4" t="s">
        <v>151</v>
      </c>
      <c r="H3403" s="4">
        <v>3.829861111111111E-2</v>
      </c>
      <c r="I3403" s="4">
        <v>4.1886574074074076E-2</v>
      </c>
      <c r="J3403" s="4">
        <v>3.8310185185185183E-3</v>
      </c>
      <c r="K3403" s="4">
        <v>1.8645833333333334E-2</v>
      </c>
      <c r="L3403" t="s">
        <v>5374</v>
      </c>
      <c r="M3403" t="s">
        <v>6246</v>
      </c>
      <c r="N3403" s="4">
        <v>1.9652777777777779E-2</v>
      </c>
      <c r="O3403" s="9">
        <v>1.9652777777777779E-2</v>
      </c>
      <c r="P3403">
        <v>-87</v>
      </c>
      <c r="Q3403">
        <v>-5.4003724394785797E-2</v>
      </c>
      <c r="R3403" t="s">
        <v>43</v>
      </c>
      <c r="S3403">
        <v>55</v>
      </c>
      <c r="T3403" t="s">
        <v>9189</v>
      </c>
      <c r="U3403" t="s">
        <v>4579</v>
      </c>
      <c r="V3403" t="s">
        <v>75</v>
      </c>
      <c r="W3403" t="s">
        <v>4576</v>
      </c>
      <c r="X3403" t="s">
        <v>9198</v>
      </c>
      <c r="Y3403" t="s">
        <v>9166</v>
      </c>
      <c r="Z3403" t="s">
        <v>47</v>
      </c>
      <c r="AA3403" t="s">
        <v>168</v>
      </c>
    </row>
    <row r="3404" spans="1:27" x14ac:dyDescent="0.25">
      <c r="A3404">
        <v>3628</v>
      </c>
      <c r="B3404">
        <v>3403</v>
      </c>
      <c r="C3404" t="s">
        <v>3898</v>
      </c>
      <c r="D3404" t="s">
        <v>15</v>
      </c>
      <c r="E3404" t="s">
        <v>3899</v>
      </c>
      <c r="F3404" t="s">
        <v>355</v>
      </c>
      <c r="G3404" s="4" t="s">
        <v>1011</v>
      </c>
      <c r="H3404" s="4">
        <v>3.829861111111111E-2</v>
      </c>
      <c r="I3404" s="4">
        <v>4.2766203703703702E-2</v>
      </c>
      <c r="J3404" s="4">
        <v>3.8310185185185183E-3</v>
      </c>
      <c r="K3404" s="4">
        <v>1.9120370370370371E-2</v>
      </c>
      <c r="L3404" t="s">
        <v>5374</v>
      </c>
      <c r="M3404" t="s">
        <v>5600</v>
      </c>
      <c r="N3404" s="4">
        <v>1.9178240740740742E-2</v>
      </c>
      <c r="O3404" s="9">
        <v>1.9178240740740742E-2</v>
      </c>
      <c r="P3404">
        <v>-5</v>
      </c>
      <c r="Q3404">
        <v>-3.0266343825665898E-3</v>
      </c>
      <c r="R3404" t="s">
        <v>23</v>
      </c>
      <c r="S3404">
        <v>55</v>
      </c>
      <c r="T3404" t="s">
        <v>9189</v>
      </c>
      <c r="U3404" t="s">
        <v>4576</v>
      </c>
      <c r="V3404" t="s">
        <v>136</v>
      </c>
      <c r="W3404" t="s">
        <v>4576</v>
      </c>
      <c r="X3404" t="s">
        <v>9198</v>
      </c>
      <c r="Y3404" t="s">
        <v>9166</v>
      </c>
      <c r="Z3404" t="s">
        <v>47</v>
      </c>
      <c r="AA3404" t="s">
        <v>111</v>
      </c>
    </row>
    <row r="3405" spans="1:27" x14ac:dyDescent="0.25">
      <c r="A3405">
        <v>1540</v>
      </c>
      <c r="B3405">
        <v>3404</v>
      </c>
      <c r="C3405" t="s">
        <v>8961</v>
      </c>
      <c r="D3405" t="s">
        <v>15</v>
      </c>
      <c r="E3405" t="s">
        <v>263</v>
      </c>
      <c r="F3405" t="s">
        <v>82</v>
      </c>
      <c r="G3405" s="4" t="s">
        <v>135</v>
      </c>
      <c r="H3405" s="4">
        <v>3.829861111111111E-2</v>
      </c>
      <c r="I3405" s="4">
        <v>4.4999999999999998E-2</v>
      </c>
      <c r="J3405" s="4">
        <v>3.8310185185185183E-3</v>
      </c>
      <c r="K3405" s="4">
        <v>1.9421296296296298E-2</v>
      </c>
      <c r="L3405" t="s">
        <v>5374</v>
      </c>
      <c r="M3405" t="s">
        <v>4899</v>
      </c>
      <c r="N3405" s="4">
        <v>1.8877314814814816E-2</v>
      </c>
      <c r="O3405" s="9">
        <v>1.8877314814814816E-2</v>
      </c>
      <c r="P3405">
        <v>47</v>
      </c>
      <c r="Q3405">
        <v>2.8009535160905801E-2</v>
      </c>
      <c r="R3405" t="s">
        <v>19</v>
      </c>
      <c r="S3405">
        <v>55</v>
      </c>
      <c r="T3405" t="s">
        <v>9188</v>
      </c>
      <c r="U3405" t="s">
        <v>4576</v>
      </c>
      <c r="V3405" t="s">
        <v>136</v>
      </c>
      <c r="W3405" t="s">
        <v>4576</v>
      </c>
      <c r="X3405" t="s">
        <v>9198</v>
      </c>
      <c r="Y3405" t="s">
        <v>9166</v>
      </c>
      <c r="Z3405" t="s">
        <v>47</v>
      </c>
      <c r="AA3405" t="s">
        <v>189</v>
      </c>
    </row>
    <row r="3406" spans="1:27" x14ac:dyDescent="0.25">
      <c r="A3406">
        <v>3339</v>
      </c>
      <c r="B3406">
        <v>3405</v>
      </c>
      <c r="C3406" t="s">
        <v>3900</v>
      </c>
      <c r="D3406" t="s">
        <v>15</v>
      </c>
      <c r="F3406" t="s">
        <v>42</v>
      </c>
      <c r="G3406" s="4" t="s">
        <v>18</v>
      </c>
      <c r="H3406" s="4">
        <v>3.8310185185185183E-2</v>
      </c>
      <c r="I3406" s="4">
        <v>4.5324074074074072E-2</v>
      </c>
      <c r="J3406" s="4">
        <v>3.8310185185185183E-3</v>
      </c>
      <c r="K3406" s="4">
        <v>1.9722222222222221E-2</v>
      </c>
      <c r="L3406" t="s">
        <v>7259</v>
      </c>
      <c r="M3406" t="s">
        <v>5237</v>
      </c>
      <c r="N3406" s="4">
        <v>1.8587962962962962E-2</v>
      </c>
      <c r="O3406" s="9">
        <v>1.8587962962962962E-2</v>
      </c>
      <c r="P3406">
        <v>98</v>
      </c>
      <c r="Q3406">
        <v>5.7511737089201903E-2</v>
      </c>
      <c r="R3406" t="s">
        <v>19</v>
      </c>
      <c r="S3406">
        <v>55</v>
      </c>
      <c r="T3406" t="s">
        <v>9188</v>
      </c>
      <c r="U3406" t="s">
        <v>4579</v>
      </c>
      <c r="V3406" t="s">
        <v>105</v>
      </c>
      <c r="W3406" t="s">
        <v>4576</v>
      </c>
      <c r="X3406" t="s">
        <v>9198</v>
      </c>
      <c r="Y3406" t="s">
        <v>9166</v>
      </c>
      <c r="Z3406" t="s">
        <v>47</v>
      </c>
      <c r="AA3406" t="s">
        <v>89</v>
      </c>
    </row>
    <row r="3407" spans="1:27" x14ac:dyDescent="0.25">
      <c r="A3407">
        <v>2616</v>
      </c>
      <c r="B3407">
        <v>3406</v>
      </c>
      <c r="C3407" t="s">
        <v>4499</v>
      </c>
      <c r="D3407" t="s">
        <v>15</v>
      </c>
      <c r="E3407" t="s">
        <v>3901</v>
      </c>
      <c r="F3407" t="s">
        <v>3247</v>
      </c>
      <c r="G3407" s="4" t="s">
        <v>30</v>
      </c>
      <c r="H3407" s="4">
        <v>3.8321759259259257E-2</v>
      </c>
      <c r="I3407" s="4">
        <v>4.4918981481481483E-2</v>
      </c>
      <c r="J3407" s="4">
        <v>3.8310185185185183E-3</v>
      </c>
      <c r="K3407" s="4">
        <v>1.9768518518518519E-2</v>
      </c>
      <c r="L3407" t="s">
        <v>7675</v>
      </c>
      <c r="M3407" t="s">
        <v>7676</v>
      </c>
      <c r="N3407" s="4">
        <v>1.8553240740740742E-2</v>
      </c>
      <c r="O3407" s="9">
        <v>1.8553240740740742E-2</v>
      </c>
      <c r="P3407">
        <v>105</v>
      </c>
      <c r="Q3407">
        <v>6.14754098360656E-2</v>
      </c>
      <c r="R3407" t="s">
        <v>19</v>
      </c>
      <c r="S3407">
        <v>55</v>
      </c>
      <c r="T3407" t="s">
        <v>9188</v>
      </c>
      <c r="U3407" t="s">
        <v>4576</v>
      </c>
      <c r="V3407" t="s">
        <v>75</v>
      </c>
      <c r="W3407" t="s">
        <v>4576</v>
      </c>
      <c r="X3407" t="s">
        <v>9198</v>
      </c>
      <c r="Y3407" t="s">
        <v>9166</v>
      </c>
      <c r="Z3407" t="s">
        <v>47</v>
      </c>
      <c r="AA3407" t="s">
        <v>99</v>
      </c>
    </row>
    <row r="3408" spans="1:27" x14ac:dyDescent="0.25">
      <c r="A3408">
        <v>739</v>
      </c>
      <c r="B3408">
        <v>3407</v>
      </c>
      <c r="C3408" t="s">
        <v>3902</v>
      </c>
      <c r="D3408" t="s">
        <v>15</v>
      </c>
      <c r="E3408" t="s">
        <v>3903</v>
      </c>
      <c r="F3408" t="s">
        <v>713</v>
      </c>
      <c r="G3408" s="4" t="s">
        <v>135</v>
      </c>
      <c r="H3408" s="4">
        <v>3.8321759259259257E-2</v>
      </c>
      <c r="I3408" s="4">
        <v>3.9861111111111111E-2</v>
      </c>
      <c r="J3408" s="4">
        <v>3.8310185185185183E-3</v>
      </c>
      <c r="K3408" s="4">
        <v>1.8518518518518517E-2</v>
      </c>
      <c r="L3408" t="s">
        <v>7675</v>
      </c>
      <c r="M3408" t="s">
        <v>5882</v>
      </c>
      <c r="N3408" s="4">
        <v>1.9803240740740739E-2</v>
      </c>
      <c r="O3408" s="9">
        <v>1.9803240740740739E-2</v>
      </c>
      <c r="P3408">
        <v>-111</v>
      </c>
      <c r="Q3408">
        <v>-6.9375000000000006E-2</v>
      </c>
      <c r="R3408" t="s">
        <v>43</v>
      </c>
      <c r="S3408">
        <v>55</v>
      </c>
      <c r="T3408" t="s">
        <v>9188</v>
      </c>
      <c r="U3408" t="s">
        <v>4576</v>
      </c>
      <c r="V3408" t="s">
        <v>136</v>
      </c>
      <c r="W3408" t="s">
        <v>4576</v>
      </c>
      <c r="X3408" t="s">
        <v>9198</v>
      </c>
      <c r="Y3408" t="s">
        <v>9166</v>
      </c>
      <c r="Z3408" t="s">
        <v>47</v>
      </c>
      <c r="AA3408" t="s">
        <v>136</v>
      </c>
    </row>
    <row r="3409" spans="1:27" x14ac:dyDescent="0.25">
      <c r="A3409">
        <v>435</v>
      </c>
      <c r="B3409">
        <v>3408</v>
      </c>
      <c r="C3409" t="s">
        <v>9115</v>
      </c>
      <c r="D3409" t="s">
        <v>15</v>
      </c>
      <c r="E3409" t="s">
        <v>263</v>
      </c>
      <c r="F3409" t="s">
        <v>82</v>
      </c>
      <c r="G3409" s="4" t="s">
        <v>1011</v>
      </c>
      <c r="H3409" s="4">
        <v>3.8321759259259257E-2</v>
      </c>
      <c r="I3409" s="4">
        <v>4.2187500000000003E-2</v>
      </c>
      <c r="J3409" s="4">
        <v>3.8310185185185183E-3</v>
      </c>
      <c r="K3409" s="4">
        <v>1.726851851851852E-2</v>
      </c>
      <c r="L3409" t="s">
        <v>7675</v>
      </c>
      <c r="M3409" t="s">
        <v>5320</v>
      </c>
      <c r="N3409" s="4">
        <v>2.105324074074074E-2</v>
      </c>
      <c r="O3409" s="9">
        <v>2.105324074074074E-2</v>
      </c>
      <c r="P3409">
        <v>-327</v>
      </c>
      <c r="Q3409">
        <v>-0.21916890080429</v>
      </c>
      <c r="R3409" t="s">
        <v>43</v>
      </c>
      <c r="S3409">
        <v>55</v>
      </c>
      <c r="T3409" t="s">
        <v>9189</v>
      </c>
      <c r="U3409" t="s">
        <v>4576</v>
      </c>
      <c r="V3409" t="s">
        <v>136</v>
      </c>
      <c r="W3409" t="s">
        <v>4576</v>
      </c>
      <c r="X3409" t="s">
        <v>9198</v>
      </c>
      <c r="Y3409" t="s">
        <v>9166</v>
      </c>
      <c r="Z3409" t="s">
        <v>47</v>
      </c>
      <c r="AA3409" t="s">
        <v>172</v>
      </c>
    </row>
    <row r="3410" spans="1:27" x14ac:dyDescent="0.25">
      <c r="A3410">
        <v>2036</v>
      </c>
      <c r="B3410">
        <v>3409</v>
      </c>
      <c r="C3410" t="s">
        <v>3904</v>
      </c>
      <c r="D3410" t="s">
        <v>15</v>
      </c>
      <c r="F3410" t="s">
        <v>37</v>
      </c>
      <c r="G3410" s="4" t="s">
        <v>1795</v>
      </c>
      <c r="H3410" s="4">
        <v>3.833333333333333E-2</v>
      </c>
      <c r="I3410" s="4">
        <v>4.2245370370370371E-2</v>
      </c>
      <c r="J3410" s="4">
        <v>3.8310185185185183E-3</v>
      </c>
      <c r="K3410" s="4">
        <v>1.8645833333333334E-2</v>
      </c>
      <c r="L3410" t="s">
        <v>6461</v>
      </c>
      <c r="M3410" t="s">
        <v>6246</v>
      </c>
      <c r="N3410" s="4">
        <v>1.96875E-2</v>
      </c>
      <c r="O3410" s="9">
        <v>1.96875E-2</v>
      </c>
      <c r="P3410">
        <v>-90</v>
      </c>
      <c r="Q3410">
        <v>-5.5865921787709501E-2</v>
      </c>
      <c r="R3410" t="s">
        <v>43</v>
      </c>
      <c r="S3410">
        <v>55</v>
      </c>
      <c r="T3410" t="s">
        <v>9189</v>
      </c>
      <c r="U3410" t="s">
        <v>4579</v>
      </c>
      <c r="V3410" t="s">
        <v>165</v>
      </c>
      <c r="W3410" t="s">
        <v>4576</v>
      </c>
      <c r="X3410" t="s">
        <v>9198</v>
      </c>
      <c r="Y3410" t="s">
        <v>9166</v>
      </c>
      <c r="Z3410" t="s">
        <v>47</v>
      </c>
      <c r="AA3410" t="s">
        <v>168</v>
      </c>
    </row>
    <row r="3411" spans="1:27" x14ac:dyDescent="0.25">
      <c r="A3411">
        <v>2791</v>
      </c>
      <c r="B3411">
        <v>3410</v>
      </c>
      <c r="C3411" t="s">
        <v>8554</v>
      </c>
      <c r="D3411" t="s">
        <v>15</v>
      </c>
      <c r="E3411" t="s">
        <v>607</v>
      </c>
      <c r="F3411" t="s">
        <v>607</v>
      </c>
      <c r="G3411" s="4" t="s">
        <v>18</v>
      </c>
      <c r="H3411" s="4">
        <v>3.833333333333333E-2</v>
      </c>
      <c r="I3411" s="4">
        <v>4.4849537037037035E-2</v>
      </c>
      <c r="J3411" s="4">
        <v>3.8310185185185183E-3</v>
      </c>
      <c r="K3411" s="4">
        <v>1.9490740740740739E-2</v>
      </c>
      <c r="L3411" t="s">
        <v>6461</v>
      </c>
      <c r="M3411" t="s">
        <v>6484</v>
      </c>
      <c r="N3411" s="4">
        <v>1.8842592592592591E-2</v>
      </c>
      <c r="O3411" s="9">
        <v>1.8842592592592591E-2</v>
      </c>
      <c r="P3411">
        <v>56</v>
      </c>
      <c r="Q3411">
        <v>3.3254156769596199E-2</v>
      </c>
      <c r="R3411" t="s">
        <v>19</v>
      </c>
      <c r="S3411">
        <v>55</v>
      </c>
      <c r="T3411" t="s">
        <v>9188</v>
      </c>
      <c r="U3411" t="s">
        <v>4576</v>
      </c>
      <c r="V3411" t="s">
        <v>105</v>
      </c>
      <c r="W3411" t="s">
        <v>4576</v>
      </c>
      <c r="X3411" t="s">
        <v>9198</v>
      </c>
      <c r="Y3411" t="s">
        <v>9166</v>
      </c>
      <c r="Z3411" t="s">
        <v>47</v>
      </c>
      <c r="AA3411" t="s">
        <v>9172</v>
      </c>
    </row>
    <row r="3412" spans="1:27" x14ac:dyDescent="0.25">
      <c r="A3412">
        <v>2769</v>
      </c>
      <c r="B3412">
        <v>3411</v>
      </c>
      <c r="C3412" t="s">
        <v>3905</v>
      </c>
      <c r="D3412" t="s">
        <v>15</v>
      </c>
      <c r="E3412" t="s">
        <v>498</v>
      </c>
      <c r="F3412" t="s">
        <v>3906</v>
      </c>
      <c r="G3412" s="4" t="s">
        <v>1011</v>
      </c>
      <c r="H3412" s="4">
        <v>3.8379629629629632E-2</v>
      </c>
      <c r="I3412" s="4">
        <v>4.2002314814814812E-2</v>
      </c>
      <c r="J3412" s="4">
        <v>3.8425925925925928E-3</v>
      </c>
      <c r="K3412" s="4">
        <v>1.8622685185185187E-2</v>
      </c>
      <c r="L3412" t="s">
        <v>8025</v>
      </c>
      <c r="M3412" t="s">
        <v>4892</v>
      </c>
      <c r="N3412" s="4">
        <v>1.9756944444444445E-2</v>
      </c>
      <c r="O3412" s="9">
        <v>1.9756944444444445E-2</v>
      </c>
      <c r="P3412">
        <v>-98</v>
      </c>
      <c r="Q3412">
        <v>-6.0907395898073299E-2</v>
      </c>
      <c r="R3412" t="s">
        <v>43</v>
      </c>
      <c r="S3412">
        <v>55</v>
      </c>
      <c r="T3412" t="s">
        <v>9189</v>
      </c>
      <c r="U3412" t="s">
        <v>4576</v>
      </c>
      <c r="V3412" t="s">
        <v>136</v>
      </c>
      <c r="W3412" t="s">
        <v>4576</v>
      </c>
      <c r="X3412" t="s">
        <v>9198</v>
      </c>
      <c r="Y3412" t="s">
        <v>9166</v>
      </c>
      <c r="Z3412" t="s">
        <v>47</v>
      </c>
      <c r="AA3412" t="s">
        <v>161</v>
      </c>
    </row>
    <row r="3413" spans="1:27" x14ac:dyDescent="0.25">
      <c r="A3413">
        <v>1060</v>
      </c>
      <c r="B3413">
        <v>3412</v>
      </c>
      <c r="C3413" t="s">
        <v>5113</v>
      </c>
      <c r="D3413" t="s">
        <v>15</v>
      </c>
      <c r="F3413" t="s">
        <v>82</v>
      </c>
      <c r="G3413" s="4" t="s">
        <v>135</v>
      </c>
      <c r="H3413" s="4">
        <v>3.8414351851851852E-2</v>
      </c>
      <c r="I3413" s="4">
        <v>4.2106481481481481E-2</v>
      </c>
      <c r="J3413" s="4">
        <v>3.8425925925925928E-3</v>
      </c>
      <c r="K3413" s="4">
        <v>1.8020833333333333E-2</v>
      </c>
      <c r="L3413" t="s">
        <v>5114</v>
      </c>
      <c r="M3413" t="s">
        <v>5115</v>
      </c>
      <c r="N3413" s="4">
        <v>2.0393518518518519E-2</v>
      </c>
      <c r="O3413" s="9">
        <v>2.0393518518518519E-2</v>
      </c>
      <c r="P3413">
        <v>-205</v>
      </c>
      <c r="Q3413">
        <v>-0.13166345536287699</v>
      </c>
      <c r="R3413" t="s">
        <v>43</v>
      </c>
      <c r="S3413">
        <v>55</v>
      </c>
      <c r="T3413" t="s">
        <v>9188</v>
      </c>
      <c r="U3413" t="s">
        <v>4579</v>
      </c>
      <c r="V3413" t="s">
        <v>136</v>
      </c>
      <c r="W3413" t="s">
        <v>4576</v>
      </c>
      <c r="X3413" t="s">
        <v>9198</v>
      </c>
      <c r="Y3413" t="s">
        <v>9166</v>
      </c>
      <c r="Z3413" t="s">
        <v>47</v>
      </c>
      <c r="AA3413" t="s">
        <v>187</v>
      </c>
    </row>
    <row r="3414" spans="1:27" x14ac:dyDescent="0.25">
      <c r="A3414">
        <v>3883</v>
      </c>
      <c r="B3414">
        <v>3413</v>
      </c>
      <c r="C3414" t="s">
        <v>3907</v>
      </c>
      <c r="D3414" t="s">
        <v>15</v>
      </c>
      <c r="F3414" t="s">
        <v>1045</v>
      </c>
      <c r="G3414" s="4" t="s">
        <v>18</v>
      </c>
      <c r="H3414" s="4">
        <v>3.8414351851851852E-2</v>
      </c>
      <c r="I3414" s="4">
        <v>4.5185185185185182E-2</v>
      </c>
      <c r="J3414" s="4">
        <v>3.8425925925925928E-3</v>
      </c>
      <c r="K3414" s="4">
        <v>1.9270833333333334E-2</v>
      </c>
      <c r="L3414" t="s">
        <v>5114</v>
      </c>
      <c r="M3414" t="s">
        <v>5367</v>
      </c>
      <c r="N3414" s="4">
        <v>1.9143518518518518E-2</v>
      </c>
      <c r="O3414" s="9">
        <v>1.9143518518518518E-2</v>
      </c>
      <c r="P3414">
        <v>11</v>
      </c>
      <c r="Q3414">
        <v>6.6066066066066097E-3</v>
      </c>
      <c r="R3414" t="s">
        <v>23</v>
      </c>
      <c r="S3414">
        <v>55</v>
      </c>
      <c r="T3414" t="s">
        <v>9188</v>
      </c>
      <c r="U3414" t="s">
        <v>4579</v>
      </c>
      <c r="V3414" t="s">
        <v>105</v>
      </c>
      <c r="W3414" t="s">
        <v>4576</v>
      </c>
      <c r="X3414" t="s">
        <v>9198</v>
      </c>
      <c r="Y3414" t="s">
        <v>9166</v>
      </c>
      <c r="Z3414" t="s">
        <v>47</v>
      </c>
      <c r="AA3414" t="s">
        <v>149</v>
      </c>
    </row>
    <row r="3415" spans="1:27" x14ac:dyDescent="0.25">
      <c r="A3415">
        <v>2405</v>
      </c>
      <c r="B3415">
        <v>3414</v>
      </c>
      <c r="C3415" t="s">
        <v>6462</v>
      </c>
      <c r="D3415" t="s">
        <v>15</v>
      </c>
      <c r="F3415" t="s">
        <v>776</v>
      </c>
      <c r="G3415" s="4" t="s">
        <v>186</v>
      </c>
      <c r="H3415" s="4">
        <v>3.8414351851851852E-2</v>
      </c>
      <c r="I3415" s="4">
        <v>4.1990740740740738E-2</v>
      </c>
      <c r="J3415" s="4">
        <v>3.8425925925925928E-3</v>
      </c>
      <c r="K3415" s="4">
        <v>1.849537037037037E-2</v>
      </c>
      <c r="L3415" t="s">
        <v>5114</v>
      </c>
      <c r="M3415" t="s">
        <v>6463</v>
      </c>
      <c r="N3415" s="4">
        <v>1.9918981481481482E-2</v>
      </c>
      <c r="O3415" s="9">
        <v>1.9918981481481482E-2</v>
      </c>
      <c r="P3415">
        <v>-123</v>
      </c>
      <c r="Q3415">
        <v>-7.6971214017521897E-2</v>
      </c>
      <c r="R3415" t="s">
        <v>43</v>
      </c>
      <c r="S3415">
        <v>55</v>
      </c>
      <c r="T3415" t="s">
        <v>9189</v>
      </c>
      <c r="U3415" t="s">
        <v>4579</v>
      </c>
      <c r="V3415" t="s">
        <v>105</v>
      </c>
      <c r="W3415" t="s">
        <v>4576</v>
      </c>
      <c r="X3415" t="s">
        <v>9198</v>
      </c>
      <c r="Y3415" t="s">
        <v>9166</v>
      </c>
      <c r="Z3415" t="s">
        <v>47</v>
      </c>
      <c r="AA3415" t="s">
        <v>128</v>
      </c>
    </row>
    <row r="3416" spans="1:27" x14ac:dyDescent="0.25">
      <c r="A3416">
        <v>759</v>
      </c>
      <c r="B3416">
        <v>3415</v>
      </c>
      <c r="C3416" t="s">
        <v>3908</v>
      </c>
      <c r="D3416" t="s">
        <v>15</v>
      </c>
      <c r="F3416" t="s">
        <v>1812</v>
      </c>
      <c r="G3416" s="4" t="s">
        <v>135</v>
      </c>
      <c r="H3416" s="4">
        <v>3.8437499999999999E-2</v>
      </c>
      <c r="I3416" s="4">
        <v>4.494212962962963E-2</v>
      </c>
      <c r="J3416" s="4">
        <v>3.8425925925925928E-3</v>
      </c>
      <c r="K3416" s="4">
        <v>1.9166666666666665E-2</v>
      </c>
      <c r="L3416" t="s">
        <v>6943</v>
      </c>
      <c r="M3416" t="s">
        <v>6882</v>
      </c>
      <c r="N3416" s="4">
        <v>1.9270833333333334E-2</v>
      </c>
      <c r="O3416" s="9">
        <v>1.9270833333333334E-2</v>
      </c>
      <c r="P3416">
        <v>-9</v>
      </c>
      <c r="Q3416">
        <v>-5.4347826086956503E-3</v>
      </c>
      <c r="R3416" t="s">
        <v>23</v>
      </c>
      <c r="S3416">
        <v>55</v>
      </c>
      <c r="T3416" t="s">
        <v>9188</v>
      </c>
      <c r="U3416" t="s">
        <v>4579</v>
      </c>
      <c r="V3416" t="s">
        <v>136</v>
      </c>
      <c r="W3416" t="s">
        <v>4576</v>
      </c>
      <c r="X3416" t="s">
        <v>9198</v>
      </c>
      <c r="Y3416" t="s">
        <v>9166</v>
      </c>
      <c r="Z3416" t="s">
        <v>47</v>
      </c>
      <c r="AA3416" t="s">
        <v>122</v>
      </c>
    </row>
    <row r="3417" spans="1:27" x14ac:dyDescent="0.25">
      <c r="A3417">
        <v>760</v>
      </c>
      <c r="B3417">
        <v>3416</v>
      </c>
      <c r="C3417" t="s">
        <v>5891</v>
      </c>
      <c r="D3417" t="s">
        <v>15</v>
      </c>
      <c r="F3417" t="s">
        <v>1812</v>
      </c>
      <c r="G3417" s="4" t="s">
        <v>1011</v>
      </c>
      <c r="H3417" s="4">
        <v>3.8449074074074073E-2</v>
      </c>
      <c r="I3417" s="4">
        <v>4.4930555555555557E-2</v>
      </c>
      <c r="J3417" s="4">
        <v>3.8425925925925928E-3</v>
      </c>
      <c r="K3417" s="4">
        <v>1.9178240740740742E-2</v>
      </c>
      <c r="L3417" t="s">
        <v>5116</v>
      </c>
      <c r="M3417" t="s">
        <v>5892</v>
      </c>
      <c r="N3417" s="4">
        <v>1.9270833333333334E-2</v>
      </c>
      <c r="O3417" s="9">
        <v>1.9270833333333334E-2</v>
      </c>
      <c r="P3417">
        <v>-8</v>
      </c>
      <c r="Q3417">
        <v>-4.8280024140012097E-3</v>
      </c>
      <c r="R3417" t="s">
        <v>23</v>
      </c>
      <c r="S3417">
        <v>55</v>
      </c>
      <c r="T3417" t="s">
        <v>9189</v>
      </c>
      <c r="U3417" t="s">
        <v>4579</v>
      </c>
      <c r="V3417" t="s">
        <v>136</v>
      </c>
      <c r="W3417" t="s">
        <v>4576</v>
      </c>
      <c r="X3417" t="s">
        <v>9198</v>
      </c>
      <c r="Y3417" t="s">
        <v>9166</v>
      </c>
      <c r="Z3417" t="s">
        <v>47</v>
      </c>
      <c r="AA3417" t="s">
        <v>124</v>
      </c>
    </row>
    <row r="3418" spans="1:27" x14ac:dyDescent="0.25">
      <c r="A3418">
        <v>6134</v>
      </c>
      <c r="B3418">
        <v>3417</v>
      </c>
      <c r="C3418" t="s">
        <v>3909</v>
      </c>
      <c r="D3418" t="s">
        <v>15</v>
      </c>
      <c r="F3418" t="s">
        <v>82</v>
      </c>
      <c r="G3418" s="4" t="s">
        <v>135</v>
      </c>
      <c r="H3418" s="4">
        <v>3.8449074074074073E-2</v>
      </c>
      <c r="I3418" s="4">
        <v>4.0138888888888891E-2</v>
      </c>
      <c r="J3418" s="4">
        <v>3.8425925925925928E-3</v>
      </c>
      <c r="K3418" s="4">
        <v>1.9583333333333335E-2</v>
      </c>
      <c r="L3418" t="s">
        <v>5116</v>
      </c>
      <c r="M3418" t="s">
        <v>5117</v>
      </c>
      <c r="N3418" s="4">
        <v>1.8865740740740742E-2</v>
      </c>
      <c r="O3418" s="9">
        <v>1.8865740740740742E-2</v>
      </c>
      <c r="P3418">
        <v>62</v>
      </c>
      <c r="Q3418">
        <v>3.6643026004728102E-2</v>
      </c>
      <c r="R3418" t="s">
        <v>19</v>
      </c>
      <c r="S3418">
        <v>55</v>
      </c>
      <c r="T3418" t="s">
        <v>9188</v>
      </c>
      <c r="U3418" t="s">
        <v>4579</v>
      </c>
      <c r="V3418" t="s">
        <v>136</v>
      </c>
      <c r="W3418" t="s">
        <v>4576</v>
      </c>
      <c r="X3418" t="s">
        <v>9198</v>
      </c>
      <c r="Y3418" t="s">
        <v>9166</v>
      </c>
      <c r="Z3418" t="s">
        <v>47</v>
      </c>
      <c r="AA3418" t="s">
        <v>47</v>
      </c>
    </row>
    <row r="3419" spans="1:27" x14ac:dyDescent="0.25">
      <c r="A3419">
        <v>2674</v>
      </c>
      <c r="B3419">
        <v>3418</v>
      </c>
      <c r="C3419" t="s">
        <v>7260</v>
      </c>
      <c r="D3419" t="s">
        <v>15</v>
      </c>
      <c r="F3419" t="s">
        <v>308</v>
      </c>
      <c r="G3419" s="4" t="s">
        <v>18</v>
      </c>
      <c r="H3419" s="4">
        <v>3.8483796296296294E-2</v>
      </c>
      <c r="I3419" s="4">
        <v>4.2685185185185187E-2</v>
      </c>
      <c r="J3419" s="4">
        <v>3.8541666666666668E-3</v>
      </c>
      <c r="K3419" s="4">
        <v>1.9942129629629629E-2</v>
      </c>
      <c r="L3419" t="s">
        <v>7261</v>
      </c>
      <c r="M3419" t="s">
        <v>5636</v>
      </c>
      <c r="N3419" s="4">
        <v>1.8541666666666668E-2</v>
      </c>
      <c r="O3419" s="9">
        <v>1.8541666666666668E-2</v>
      </c>
      <c r="P3419">
        <v>121</v>
      </c>
      <c r="Q3419">
        <v>7.0226349390597798E-2</v>
      </c>
      <c r="R3419" t="s">
        <v>19</v>
      </c>
      <c r="S3419">
        <v>55</v>
      </c>
      <c r="T3419" t="s">
        <v>9188</v>
      </c>
      <c r="U3419" t="s">
        <v>4579</v>
      </c>
      <c r="V3419" t="s">
        <v>105</v>
      </c>
      <c r="W3419" t="s">
        <v>4576</v>
      </c>
      <c r="X3419" t="s">
        <v>9198</v>
      </c>
      <c r="Y3419" t="s">
        <v>9166</v>
      </c>
      <c r="Z3419" t="s">
        <v>47</v>
      </c>
      <c r="AA3419" t="s">
        <v>144</v>
      </c>
    </row>
    <row r="3420" spans="1:27" x14ac:dyDescent="0.25">
      <c r="A3420">
        <v>886</v>
      </c>
      <c r="B3420">
        <v>3419</v>
      </c>
      <c r="C3420" t="s">
        <v>3910</v>
      </c>
      <c r="D3420" t="s">
        <v>15</v>
      </c>
      <c r="E3420" t="s">
        <v>263</v>
      </c>
      <c r="F3420" t="s">
        <v>82</v>
      </c>
      <c r="G3420" s="4" t="s">
        <v>685</v>
      </c>
      <c r="H3420" s="4">
        <v>3.8483796296296294E-2</v>
      </c>
      <c r="I3420" s="4">
        <v>4.3148148148148151E-2</v>
      </c>
      <c r="J3420" s="4">
        <v>3.8541666666666668E-3</v>
      </c>
      <c r="K3420" s="4">
        <v>1.923611111111111E-2</v>
      </c>
      <c r="L3420" t="s">
        <v>7261</v>
      </c>
      <c r="M3420" t="s">
        <v>6045</v>
      </c>
      <c r="N3420" s="4">
        <v>1.9247685185185184E-2</v>
      </c>
      <c r="O3420" s="9">
        <v>1.9247685185185184E-2</v>
      </c>
      <c r="P3420">
        <v>-1</v>
      </c>
      <c r="Q3420">
        <v>-6.0168471720818304E-4</v>
      </c>
      <c r="R3420" t="s">
        <v>23</v>
      </c>
      <c r="S3420">
        <v>55</v>
      </c>
      <c r="T3420" t="s">
        <v>9188</v>
      </c>
      <c r="U3420" t="s">
        <v>4576</v>
      </c>
      <c r="V3420" t="s">
        <v>62</v>
      </c>
      <c r="W3420" t="s">
        <v>4576</v>
      </c>
      <c r="X3420" t="s">
        <v>9198</v>
      </c>
      <c r="Y3420" t="s">
        <v>9166</v>
      </c>
      <c r="Z3420" t="s">
        <v>47</v>
      </c>
      <c r="AA3420" t="s">
        <v>141</v>
      </c>
    </row>
    <row r="3421" spans="1:27" x14ac:dyDescent="0.25">
      <c r="A3421">
        <v>4678</v>
      </c>
      <c r="B3421">
        <v>3420</v>
      </c>
      <c r="C3421" t="s">
        <v>3911</v>
      </c>
      <c r="D3421" t="s">
        <v>15</v>
      </c>
      <c r="F3421" t="s">
        <v>2542</v>
      </c>
      <c r="G3421" s="4" t="s">
        <v>151</v>
      </c>
      <c r="H3421" s="4">
        <v>3.8506944444444448E-2</v>
      </c>
      <c r="I3421" s="4">
        <v>4.310185185185185E-2</v>
      </c>
      <c r="J3421" s="4">
        <v>3.8541666666666668E-3</v>
      </c>
      <c r="K3421" s="4">
        <v>1.9351851851851853E-2</v>
      </c>
      <c r="L3421" t="s">
        <v>6064</v>
      </c>
      <c r="M3421" t="s">
        <v>5627</v>
      </c>
      <c r="N3421" s="4">
        <v>1.9155092592592592E-2</v>
      </c>
      <c r="O3421" s="9">
        <v>1.9155092592592592E-2</v>
      </c>
      <c r="P3421">
        <v>17</v>
      </c>
      <c r="Q3421">
        <v>1.01674641148325E-2</v>
      </c>
      <c r="R3421" t="s">
        <v>23</v>
      </c>
      <c r="S3421">
        <v>55</v>
      </c>
      <c r="T3421" t="s">
        <v>9189</v>
      </c>
      <c r="U3421" t="s">
        <v>4579</v>
      </c>
      <c r="V3421" t="s">
        <v>75</v>
      </c>
      <c r="W3421" t="s">
        <v>4576</v>
      </c>
      <c r="X3421" t="s">
        <v>9198</v>
      </c>
      <c r="Y3421" t="s">
        <v>9166</v>
      </c>
      <c r="Z3421" t="s">
        <v>47</v>
      </c>
      <c r="AA3421" t="s">
        <v>172</v>
      </c>
    </row>
    <row r="3422" spans="1:27" x14ac:dyDescent="0.25">
      <c r="A3422">
        <v>3107</v>
      </c>
      <c r="B3422">
        <v>3421</v>
      </c>
      <c r="C3422" t="s">
        <v>3912</v>
      </c>
      <c r="D3422" t="s">
        <v>15</v>
      </c>
      <c r="F3422" t="s">
        <v>82</v>
      </c>
      <c r="G3422" s="4" t="s">
        <v>30</v>
      </c>
      <c r="H3422" s="4">
        <v>3.8530092592592595E-2</v>
      </c>
      <c r="I3422" s="4">
        <v>4.2627314814814812E-2</v>
      </c>
      <c r="J3422" s="4">
        <v>3.8541666666666668E-3</v>
      </c>
      <c r="K3422" s="4">
        <v>1.8414351851851852E-2</v>
      </c>
      <c r="L3422" t="s">
        <v>5595</v>
      </c>
      <c r="M3422" t="s">
        <v>5596</v>
      </c>
      <c r="N3422" s="4">
        <v>2.011574074074074E-2</v>
      </c>
      <c r="O3422" s="9">
        <v>2.011574074074074E-2</v>
      </c>
      <c r="P3422">
        <v>-147</v>
      </c>
      <c r="Q3422">
        <v>-9.2394720301697E-2</v>
      </c>
      <c r="R3422" t="s">
        <v>43</v>
      </c>
      <c r="S3422">
        <v>55</v>
      </c>
      <c r="T3422" t="s">
        <v>9188</v>
      </c>
      <c r="U3422" t="s">
        <v>4579</v>
      </c>
      <c r="V3422" t="s">
        <v>75</v>
      </c>
      <c r="W3422" t="s">
        <v>4576</v>
      </c>
      <c r="X3422" t="s">
        <v>9198</v>
      </c>
      <c r="Y3422" t="s">
        <v>9166</v>
      </c>
      <c r="Z3422" t="s">
        <v>47</v>
      </c>
      <c r="AA3422" t="s">
        <v>107</v>
      </c>
    </row>
    <row r="3423" spans="1:27" x14ac:dyDescent="0.25">
      <c r="A3423">
        <v>2936</v>
      </c>
      <c r="B3423">
        <v>3422</v>
      </c>
      <c r="C3423" t="s">
        <v>8898</v>
      </c>
      <c r="D3423" t="s">
        <v>15</v>
      </c>
      <c r="E3423" t="s">
        <v>3913</v>
      </c>
      <c r="F3423" t="s">
        <v>82</v>
      </c>
      <c r="G3423" s="4" t="s">
        <v>18</v>
      </c>
      <c r="H3423" s="4">
        <v>3.8530092592592595E-2</v>
      </c>
      <c r="I3423" s="4">
        <v>4.3078703703703702E-2</v>
      </c>
      <c r="J3423" s="4">
        <v>3.8541666666666668E-3</v>
      </c>
      <c r="K3423" s="4">
        <v>1.8900462962962963E-2</v>
      </c>
      <c r="L3423" t="s">
        <v>5595</v>
      </c>
      <c r="M3423" t="s">
        <v>5226</v>
      </c>
      <c r="N3423" s="4">
        <v>1.9629629629629629E-2</v>
      </c>
      <c r="O3423" s="9">
        <v>1.9629629629629629E-2</v>
      </c>
      <c r="P3423">
        <v>-63</v>
      </c>
      <c r="Q3423">
        <v>-3.8579301898346602E-2</v>
      </c>
      <c r="R3423" t="s">
        <v>43</v>
      </c>
      <c r="S3423">
        <v>55</v>
      </c>
      <c r="T3423" t="s">
        <v>9188</v>
      </c>
      <c r="U3423" t="s">
        <v>4576</v>
      </c>
      <c r="V3423" t="s">
        <v>105</v>
      </c>
      <c r="W3423" t="s">
        <v>4576</v>
      </c>
      <c r="X3423" t="s">
        <v>9198</v>
      </c>
      <c r="Y3423" t="s">
        <v>9166</v>
      </c>
      <c r="Z3423" t="s">
        <v>47</v>
      </c>
      <c r="AA3423" t="s">
        <v>51</v>
      </c>
    </row>
    <row r="3424" spans="1:27" x14ac:dyDescent="0.25">
      <c r="A3424">
        <v>3055</v>
      </c>
      <c r="B3424">
        <v>3423</v>
      </c>
      <c r="C3424" t="s">
        <v>3914</v>
      </c>
      <c r="D3424" t="s">
        <v>15</v>
      </c>
      <c r="F3424" t="s">
        <v>74</v>
      </c>
      <c r="G3424" s="4" t="s">
        <v>186</v>
      </c>
      <c r="H3424" s="4">
        <v>3.8530092592592595E-2</v>
      </c>
      <c r="I3424" s="4">
        <v>4.5069444444444447E-2</v>
      </c>
      <c r="J3424" s="4">
        <v>3.8541666666666668E-3</v>
      </c>
      <c r="K3424" s="4">
        <v>1.9398148148148147E-2</v>
      </c>
      <c r="L3424" t="s">
        <v>5595</v>
      </c>
      <c r="M3424" t="s">
        <v>5612</v>
      </c>
      <c r="N3424" s="4">
        <v>1.9131944444444444E-2</v>
      </c>
      <c r="O3424" s="9">
        <v>1.9131944444444444E-2</v>
      </c>
      <c r="P3424">
        <v>23</v>
      </c>
      <c r="Q3424">
        <v>1.3723150357995199E-2</v>
      </c>
      <c r="R3424" t="s">
        <v>23</v>
      </c>
      <c r="S3424">
        <v>55</v>
      </c>
      <c r="T3424" t="s">
        <v>9189</v>
      </c>
      <c r="U3424" t="s">
        <v>4579</v>
      </c>
      <c r="V3424" t="s">
        <v>105</v>
      </c>
      <c r="W3424" t="s">
        <v>4576</v>
      </c>
      <c r="X3424" t="s">
        <v>9198</v>
      </c>
      <c r="Y3424" t="s">
        <v>9166</v>
      </c>
      <c r="Z3424" t="s">
        <v>47</v>
      </c>
      <c r="AA3424" t="s">
        <v>184</v>
      </c>
    </row>
    <row r="3425" spans="1:27" x14ac:dyDescent="0.25">
      <c r="A3425">
        <v>1606</v>
      </c>
      <c r="B3425">
        <v>3424</v>
      </c>
      <c r="C3425" t="s">
        <v>5597</v>
      </c>
      <c r="D3425" t="s">
        <v>15</v>
      </c>
      <c r="F3425" t="s">
        <v>82</v>
      </c>
      <c r="G3425" s="4" t="s">
        <v>30</v>
      </c>
      <c r="H3425" s="4">
        <v>3.8541666666666669E-2</v>
      </c>
      <c r="I3425" s="4">
        <v>4.5567129629629631E-2</v>
      </c>
      <c r="J3425" s="4">
        <v>3.8541666666666668E-3</v>
      </c>
      <c r="K3425" s="4">
        <v>1.7928240740740741E-2</v>
      </c>
      <c r="L3425" t="s">
        <v>5598</v>
      </c>
      <c r="M3425" t="s">
        <v>5599</v>
      </c>
      <c r="N3425" s="4">
        <v>2.0613425925925927E-2</v>
      </c>
      <c r="O3425" s="9">
        <v>2.0613425925925927E-2</v>
      </c>
      <c r="P3425">
        <v>-232</v>
      </c>
      <c r="Q3425">
        <v>-0.14977404777275699</v>
      </c>
      <c r="R3425" t="s">
        <v>43</v>
      </c>
      <c r="S3425">
        <v>55</v>
      </c>
      <c r="T3425" t="s">
        <v>9188</v>
      </c>
      <c r="U3425" t="s">
        <v>4579</v>
      </c>
      <c r="V3425" t="s">
        <v>75</v>
      </c>
      <c r="W3425" t="s">
        <v>4576</v>
      </c>
      <c r="X3425" t="s">
        <v>9198</v>
      </c>
      <c r="Y3425" t="s">
        <v>9166</v>
      </c>
      <c r="Z3425" t="s">
        <v>47</v>
      </c>
      <c r="AA3425" t="s">
        <v>161</v>
      </c>
    </row>
    <row r="3426" spans="1:27" x14ac:dyDescent="0.25">
      <c r="A3426">
        <v>735</v>
      </c>
      <c r="B3426">
        <v>3425</v>
      </c>
      <c r="C3426" t="s">
        <v>3915</v>
      </c>
      <c r="D3426" t="s">
        <v>15</v>
      </c>
      <c r="E3426" t="s">
        <v>2607</v>
      </c>
      <c r="F3426" t="s">
        <v>82</v>
      </c>
      <c r="G3426" s="4" t="s">
        <v>207</v>
      </c>
      <c r="H3426" s="4">
        <v>3.8553240740740742E-2</v>
      </c>
      <c r="I3426" s="4">
        <v>4.3182870370370371E-2</v>
      </c>
      <c r="J3426" s="4">
        <v>3.8541666666666668E-3</v>
      </c>
      <c r="K3426" s="4">
        <v>1.9317129629629629E-2</v>
      </c>
      <c r="L3426" t="s">
        <v>9004</v>
      </c>
      <c r="M3426" t="s">
        <v>5231</v>
      </c>
      <c r="N3426" s="4">
        <v>1.923611111111111E-2</v>
      </c>
      <c r="O3426" s="9">
        <v>1.923611111111111E-2</v>
      </c>
      <c r="P3426">
        <v>7</v>
      </c>
      <c r="Q3426">
        <v>4.1941282204913102E-3</v>
      </c>
      <c r="R3426" t="s">
        <v>23</v>
      </c>
      <c r="S3426">
        <v>55</v>
      </c>
      <c r="T3426" t="s">
        <v>9188</v>
      </c>
      <c r="U3426" t="s">
        <v>4576</v>
      </c>
      <c r="V3426" t="s">
        <v>165</v>
      </c>
      <c r="W3426" t="s">
        <v>4576</v>
      </c>
      <c r="X3426" t="s">
        <v>9198</v>
      </c>
      <c r="Y3426" t="s">
        <v>9166</v>
      </c>
      <c r="Z3426" t="s">
        <v>47</v>
      </c>
      <c r="AA3426" t="s">
        <v>161</v>
      </c>
    </row>
    <row r="3427" spans="1:27" x14ac:dyDescent="0.25">
      <c r="A3427">
        <v>887</v>
      </c>
      <c r="B3427">
        <v>3426</v>
      </c>
      <c r="C3427" t="s">
        <v>9079</v>
      </c>
      <c r="D3427" t="s">
        <v>15</v>
      </c>
      <c r="E3427" t="s">
        <v>263</v>
      </c>
      <c r="F3427" t="s">
        <v>82</v>
      </c>
      <c r="G3427" s="4" t="s">
        <v>207</v>
      </c>
      <c r="H3427" s="4">
        <v>3.8553240740740742E-2</v>
      </c>
      <c r="I3427" s="4">
        <v>4.3229166666666666E-2</v>
      </c>
      <c r="J3427" s="4">
        <v>3.8541666666666668E-3</v>
      </c>
      <c r="K3427" s="4">
        <v>1.9212962962962963E-2</v>
      </c>
      <c r="L3427" t="s">
        <v>9004</v>
      </c>
      <c r="M3427" t="s">
        <v>5360</v>
      </c>
      <c r="N3427" s="4">
        <v>1.9340277777777779E-2</v>
      </c>
      <c r="O3427" s="9">
        <v>1.9340277777777779E-2</v>
      </c>
      <c r="P3427">
        <v>-11</v>
      </c>
      <c r="Q3427">
        <v>-6.6265060240963802E-3</v>
      </c>
      <c r="R3427" t="s">
        <v>23</v>
      </c>
      <c r="S3427">
        <v>55</v>
      </c>
      <c r="T3427" t="s">
        <v>9188</v>
      </c>
      <c r="U3427" t="s">
        <v>4576</v>
      </c>
      <c r="V3427" t="s">
        <v>165</v>
      </c>
      <c r="W3427" t="s">
        <v>4576</v>
      </c>
      <c r="X3427" t="s">
        <v>9198</v>
      </c>
      <c r="Y3427" t="s">
        <v>9166</v>
      </c>
      <c r="Z3427" t="s">
        <v>47</v>
      </c>
      <c r="AA3427" t="s">
        <v>136</v>
      </c>
    </row>
    <row r="3428" spans="1:27" x14ac:dyDescent="0.25">
      <c r="A3428">
        <v>3204</v>
      </c>
      <c r="B3428">
        <v>3427</v>
      </c>
      <c r="C3428" t="s">
        <v>3916</v>
      </c>
      <c r="D3428" t="s">
        <v>15</v>
      </c>
      <c r="F3428" t="s">
        <v>3917</v>
      </c>
      <c r="G3428" s="4" t="s">
        <v>1011</v>
      </c>
      <c r="H3428" s="4">
        <v>3.8564814814814816E-2</v>
      </c>
      <c r="I3428" s="4">
        <v>4.238425925925926E-2</v>
      </c>
      <c r="J3428" s="4">
        <v>3.8541666666666668E-3</v>
      </c>
      <c r="K3428" s="4">
        <v>1.8576388888888889E-2</v>
      </c>
      <c r="L3428" t="s">
        <v>6464</v>
      </c>
      <c r="M3428" t="s">
        <v>6465</v>
      </c>
      <c r="N3428" s="4">
        <v>1.9988425925925927E-2</v>
      </c>
      <c r="O3428" s="9">
        <v>1.9988425925925927E-2</v>
      </c>
      <c r="P3428">
        <v>-122</v>
      </c>
      <c r="Q3428">
        <v>-7.6012461059190004E-2</v>
      </c>
      <c r="R3428" t="s">
        <v>43</v>
      </c>
      <c r="S3428">
        <v>55</v>
      </c>
      <c r="T3428" t="s">
        <v>9189</v>
      </c>
      <c r="U3428" t="s">
        <v>4579</v>
      </c>
      <c r="V3428" t="s">
        <v>136</v>
      </c>
      <c r="W3428" t="s">
        <v>4576</v>
      </c>
      <c r="X3428" t="s">
        <v>9198</v>
      </c>
      <c r="Y3428" t="s">
        <v>9166</v>
      </c>
      <c r="Z3428" t="s">
        <v>47</v>
      </c>
      <c r="AA3428" t="s">
        <v>149</v>
      </c>
    </row>
    <row r="3429" spans="1:27" x14ac:dyDescent="0.25">
      <c r="A3429">
        <v>1414</v>
      </c>
      <c r="B3429">
        <v>3428</v>
      </c>
      <c r="C3429" t="s">
        <v>6065</v>
      </c>
      <c r="D3429" t="s">
        <v>15</v>
      </c>
      <c r="F3429" t="s">
        <v>17</v>
      </c>
      <c r="G3429" s="4" t="s">
        <v>151</v>
      </c>
      <c r="H3429" s="4">
        <v>3.8576388888888889E-2</v>
      </c>
      <c r="I3429" s="4">
        <v>4.5497685185185183E-2</v>
      </c>
      <c r="J3429" s="4">
        <v>3.8541666666666668E-3</v>
      </c>
      <c r="K3429" s="4">
        <v>2.0300925925925927E-2</v>
      </c>
      <c r="L3429" t="s">
        <v>6066</v>
      </c>
      <c r="M3429" t="s">
        <v>5241</v>
      </c>
      <c r="N3429" s="4">
        <v>1.8275462962962962E-2</v>
      </c>
      <c r="O3429" s="9">
        <v>1.8275462962962962E-2</v>
      </c>
      <c r="P3429">
        <v>175</v>
      </c>
      <c r="Q3429">
        <v>9.9771949828962397E-2</v>
      </c>
      <c r="R3429" t="s">
        <v>19</v>
      </c>
      <c r="S3429">
        <v>55</v>
      </c>
      <c r="T3429" t="s">
        <v>9189</v>
      </c>
      <c r="U3429" t="s">
        <v>4579</v>
      </c>
      <c r="V3429" t="s">
        <v>75</v>
      </c>
      <c r="W3429" t="s">
        <v>4576</v>
      </c>
      <c r="X3429" t="s">
        <v>9198</v>
      </c>
      <c r="Y3429" t="s">
        <v>9166</v>
      </c>
      <c r="Z3429" t="s">
        <v>47</v>
      </c>
      <c r="AA3429" t="s">
        <v>55</v>
      </c>
    </row>
    <row r="3430" spans="1:27" x14ac:dyDescent="0.25">
      <c r="A3430">
        <v>1685</v>
      </c>
      <c r="B3430">
        <v>3429</v>
      </c>
      <c r="C3430" t="s">
        <v>3918</v>
      </c>
      <c r="D3430" t="s">
        <v>15</v>
      </c>
      <c r="F3430" t="s">
        <v>869</v>
      </c>
      <c r="G3430" s="4" t="s">
        <v>186</v>
      </c>
      <c r="H3430" s="4">
        <v>3.8587962962962963E-2</v>
      </c>
      <c r="I3430" s="4">
        <v>4.5497685185185183E-2</v>
      </c>
      <c r="J3430" s="4">
        <v>3.8541666666666668E-3</v>
      </c>
      <c r="K3430" s="4">
        <v>2.0243055555555556E-2</v>
      </c>
      <c r="L3430" t="s">
        <v>6067</v>
      </c>
      <c r="M3430" t="s">
        <v>6068</v>
      </c>
      <c r="N3430" s="4">
        <v>1.8344907407407407E-2</v>
      </c>
      <c r="O3430" s="9">
        <v>1.8344907407407407E-2</v>
      </c>
      <c r="P3430">
        <v>164</v>
      </c>
      <c r="Q3430">
        <v>9.3767867352772996E-2</v>
      </c>
      <c r="R3430" t="s">
        <v>19</v>
      </c>
      <c r="S3430">
        <v>55</v>
      </c>
      <c r="T3430" t="s">
        <v>9189</v>
      </c>
      <c r="U3430" t="s">
        <v>4579</v>
      </c>
      <c r="V3430" t="s">
        <v>105</v>
      </c>
      <c r="W3430" t="s">
        <v>4576</v>
      </c>
      <c r="X3430" t="s">
        <v>9198</v>
      </c>
      <c r="Y3430" t="s">
        <v>9166</v>
      </c>
      <c r="Z3430" t="s">
        <v>47</v>
      </c>
      <c r="AA3430" t="s">
        <v>9178</v>
      </c>
    </row>
    <row r="3431" spans="1:27" x14ac:dyDescent="0.25">
      <c r="A3431">
        <v>3403</v>
      </c>
      <c r="B3431">
        <v>3430</v>
      </c>
      <c r="C3431" t="s">
        <v>9080</v>
      </c>
      <c r="D3431" t="s">
        <v>15</v>
      </c>
      <c r="E3431" t="s">
        <v>407</v>
      </c>
      <c r="F3431" t="s">
        <v>82</v>
      </c>
      <c r="G3431" s="4" t="s">
        <v>207</v>
      </c>
      <c r="H3431" s="4">
        <v>3.8587962962962963E-2</v>
      </c>
      <c r="I3431" s="4">
        <v>4.2430555555555555E-2</v>
      </c>
      <c r="J3431" s="4">
        <v>3.8541666666666668E-3</v>
      </c>
      <c r="K3431" s="4">
        <v>1.8645833333333334E-2</v>
      </c>
      <c r="L3431" t="s">
        <v>6067</v>
      </c>
      <c r="M3431" t="s">
        <v>6246</v>
      </c>
      <c r="N3431" s="4">
        <v>1.9942129629629629E-2</v>
      </c>
      <c r="O3431" s="9">
        <v>1.9942129629629629E-2</v>
      </c>
      <c r="P3431">
        <v>-112</v>
      </c>
      <c r="Q3431">
        <v>-6.9522036002482898E-2</v>
      </c>
      <c r="R3431" t="s">
        <v>43</v>
      </c>
      <c r="S3431">
        <v>55</v>
      </c>
      <c r="T3431" t="s">
        <v>9188</v>
      </c>
      <c r="U3431" t="s">
        <v>4576</v>
      </c>
      <c r="V3431" t="s">
        <v>165</v>
      </c>
      <c r="W3431" t="s">
        <v>4576</v>
      </c>
      <c r="X3431" t="s">
        <v>9198</v>
      </c>
      <c r="Y3431" t="s">
        <v>9166</v>
      </c>
      <c r="Z3431" t="s">
        <v>47</v>
      </c>
      <c r="AA3431" t="s">
        <v>168</v>
      </c>
    </row>
    <row r="3432" spans="1:27" x14ac:dyDescent="0.25">
      <c r="A3432">
        <v>4407</v>
      </c>
      <c r="B3432">
        <v>3431</v>
      </c>
      <c r="C3432" t="s">
        <v>3919</v>
      </c>
      <c r="D3432" t="s">
        <v>15</v>
      </c>
      <c r="F3432" t="s">
        <v>82</v>
      </c>
      <c r="G3432" s="4" t="s">
        <v>186</v>
      </c>
      <c r="H3432" s="4">
        <v>3.861111111111111E-2</v>
      </c>
      <c r="I3432" s="4">
        <v>4.5405092592592594E-2</v>
      </c>
      <c r="J3432" s="4">
        <v>3.8657407407407408E-3</v>
      </c>
      <c r="K3432" s="4">
        <v>1.9317129629629629E-2</v>
      </c>
      <c r="L3432" t="s">
        <v>5230</v>
      </c>
      <c r="M3432" t="s">
        <v>5231</v>
      </c>
      <c r="N3432" s="4">
        <v>1.9293981481481481E-2</v>
      </c>
      <c r="O3432" s="9">
        <v>1.9293981481481481E-2</v>
      </c>
      <c r="P3432">
        <v>2</v>
      </c>
      <c r="Q3432">
        <v>1.1983223487118E-3</v>
      </c>
      <c r="R3432" t="s">
        <v>23</v>
      </c>
      <c r="S3432">
        <v>55</v>
      </c>
      <c r="T3432" t="s">
        <v>9189</v>
      </c>
      <c r="U3432" t="s">
        <v>4579</v>
      </c>
      <c r="V3432" t="s">
        <v>105</v>
      </c>
      <c r="W3432" t="s">
        <v>4576</v>
      </c>
      <c r="X3432" t="s">
        <v>9198</v>
      </c>
      <c r="Y3432" t="s">
        <v>9166</v>
      </c>
      <c r="Z3432" t="s">
        <v>47</v>
      </c>
      <c r="AA3432" t="s">
        <v>161</v>
      </c>
    </row>
    <row r="3433" spans="1:27" x14ac:dyDescent="0.25">
      <c r="A3433">
        <v>4999</v>
      </c>
      <c r="B3433">
        <v>3432</v>
      </c>
      <c r="C3433" t="s">
        <v>6466</v>
      </c>
      <c r="D3433" t="s">
        <v>15</v>
      </c>
      <c r="F3433" t="s">
        <v>1103</v>
      </c>
      <c r="G3433" s="4" t="s">
        <v>186</v>
      </c>
      <c r="H3433" s="4">
        <v>3.8622685185185184E-2</v>
      </c>
      <c r="I3433" s="4">
        <v>4.3206018518518519E-2</v>
      </c>
      <c r="J3433" s="4">
        <v>3.8657407407407408E-3</v>
      </c>
      <c r="K3433" s="4">
        <v>1.9178240740740742E-2</v>
      </c>
      <c r="L3433" t="s">
        <v>6467</v>
      </c>
      <c r="M3433" t="s">
        <v>5892</v>
      </c>
      <c r="N3433" s="4">
        <v>1.9444444444444445E-2</v>
      </c>
      <c r="O3433" s="9">
        <v>1.9444444444444445E-2</v>
      </c>
      <c r="P3433">
        <v>-23</v>
      </c>
      <c r="Q3433">
        <v>-1.3880506940253501E-2</v>
      </c>
      <c r="R3433" t="s">
        <v>23</v>
      </c>
      <c r="S3433">
        <v>55</v>
      </c>
      <c r="T3433" t="s">
        <v>9189</v>
      </c>
      <c r="U3433" t="s">
        <v>4579</v>
      </c>
      <c r="V3433" t="s">
        <v>105</v>
      </c>
      <c r="W3433" t="s">
        <v>4576</v>
      </c>
      <c r="X3433" t="s">
        <v>9198</v>
      </c>
      <c r="Y3433" t="s">
        <v>9166</v>
      </c>
      <c r="Z3433" t="s">
        <v>47</v>
      </c>
      <c r="AA3433" t="s">
        <v>124</v>
      </c>
    </row>
    <row r="3434" spans="1:27" x14ac:dyDescent="0.25">
      <c r="A3434">
        <v>1642</v>
      </c>
      <c r="B3434">
        <v>3433</v>
      </c>
      <c r="C3434" t="s">
        <v>3920</v>
      </c>
      <c r="D3434" t="s">
        <v>15</v>
      </c>
      <c r="E3434" t="s">
        <v>3921</v>
      </c>
      <c r="F3434" t="s">
        <v>1207</v>
      </c>
      <c r="G3434" s="4" t="s">
        <v>135</v>
      </c>
      <c r="H3434" s="4">
        <v>3.8622685185185184E-2</v>
      </c>
      <c r="I3434" s="4">
        <v>4.2951388888888886E-2</v>
      </c>
      <c r="J3434" s="4">
        <v>3.8657407407407408E-3</v>
      </c>
      <c r="K3434" s="4">
        <v>1.9074074074074073E-2</v>
      </c>
      <c r="L3434" t="s">
        <v>6467</v>
      </c>
      <c r="M3434" t="s">
        <v>5092</v>
      </c>
      <c r="N3434" s="4">
        <v>1.954861111111111E-2</v>
      </c>
      <c r="O3434" s="9">
        <v>1.954861111111111E-2</v>
      </c>
      <c r="P3434">
        <v>-41</v>
      </c>
      <c r="Q3434">
        <v>-2.4878640776699001E-2</v>
      </c>
      <c r="R3434" t="s">
        <v>43</v>
      </c>
      <c r="S3434">
        <v>55</v>
      </c>
      <c r="T3434" t="s">
        <v>9188</v>
      </c>
      <c r="U3434" t="s">
        <v>4576</v>
      </c>
      <c r="V3434" t="s">
        <v>136</v>
      </c>
      <c r="W3434" t="s">
        <v>4576</v>
      </c>
      <c r="X3434" t="s">
        <v>9198</v>
      </c>
      <c r="Y3434" t="s">
        <v>9166</v>
      </c>
      <c r="Z3434" t="s">
        <v>47</v>
      </c>
      <c r="AA3434" t="s">
        <v>99</v>
      </c>
    </row>
    <row r="3435" spans="1:27" x14ac:dyDescent="0.25">
      <c r="A3435">
        <v>4158</v>
      </c>
      <c r="B3435">
        <v>3434</v>
      </c>
      <c r="C3435" t="s">
        <v>7782</v>
      </c>
      <c r="D3435" t="s">
        <v>15</v>
      </c>
      <c r="E3435" t="s">
        <v>868</v>
      </c>
      <c r="F3435" t="s">
        <v>869</v>
      </c>
      <c r="G3435" s="4" t="s">
        <v>1795</v>
      </c>
      <c r="H3435" s="4">
        <v>3.8622685185185184E-2</v>
      </c>
      <c r="I3435" s="4">
        <v>4.2951388888888886E-2</v>
      </c>
      <c r="J3435" s="4">
        <v>3.8657407407407408E-3</v>
      </c>
      <c r="K3435" s="4">
        <v>1.9074074074074073E-2</v>
      </c>
      <c r="L3435" t="s">
        <v>6467</v>
      </c>
      <c r="M3435" t="s">
        <v>5092</v>
      </c>
      <c r="N3435" s="4">
        <v>1.954861111111111E-2</v>
      </c>
      <c r="O3435" s="9">
        <v>1.954861111111111E-2</v>
      </c>
      <c r="P3435">
        <v>-41</v>
      </c>
      <c r="Q3435">
        <v>-2.4878640776699001E-2</v>
      </c>
      <c r="R3435" t="s">
        <v>43</v>
      </c>
      <c r="S3435">
        <v>55</v>
      </c>
      <c r="T3435" t="s">
        <v>9189</v>
      </c>
      <c r="U3435" t="s">
        <v>4576</v>
      </c>
      <c r="V3435" t="s">
        <v>165</v>
      </c>
      <c r="W3435" t="s">
        <v>4576</v>
      </c>
      <c r="X3435" t="s">
        <v>9198</v>
      </c>
      <c r="Y3435" t="s">
        <v>9166</v>
      </c>
      <c r="Z3435" t="s">
        <v>47</v>
      </c>
      <c r="AA3435" t="s">
        <v>99</v>
      </c>
    </row>
    <row r="3436" spans="1:27" x14ac:dyDescent="0.25">
      <c r="A3436">
        <v>1768</v>
      </c>
      <c r="B3436">
        <v>3435</v>
      </c>
      <c r="C3436" t="s">
        <v>3922</v>
      </c>
      <c r="D3436" t="s">
        <v>15</v>
      </c>
      <c r="F3436" t="s">
        <v>29</v>
      </c>
      <c r="G3436" s="4" t="s">
        <v>151</v>
      </c>
      <c r="H3436" s="4">
        <v>3.8634259259259257E-2</v>
      </c>
      <c r="I3436" s="4">
        <v>4.3240740740740739E-2</v>
      </c>
      <c r="J3436" s="4">
        <v>3.8657407407407408E-3</v>
      </c>
      <c r="K3436" s="4">
        <v>1.9571759259259261E-2</v>
      </c>
      <c r="L3436" t="s">
        <v>6069</v>
      </c>
      <c r="M3436" t="s">
        <v>6070</v>
      </c>
      <c r="N3436" s="4">
        <v>1.90625E-2</v>
      </c>
      <c r="O3436" s="9">
        <v>1.90625E-2</v>
      </c>
      <c r="P3436">
        <v>44</v>
      </c>
      <c r="Q3436">
        <v>2.602010644589E-2</v>
      </c>
      <c r="R3436" t="s">
        <v>19</v>
      </c>
      <c r="S3436">
        <v>55</v>
      </c>
      <c r="T3436" t="s">
        <v>9189</v>
      </c>
      <c r="U3436" t="s">
        <v>4579</v>
      </c>
      <c r="V3436" t="s">
        <v>75</v>
      </c>
      <c r="W3436" t="s">
        <v>4576</v>
      </c>
      <c r="X3436" t="s">
        <v>9198</v>
      </c>
      <c r="Y3436" t="s">
        <v>9166</v>
      </c>
      <c r="Z3436" t="s">
        <v>47</v>
      </c>
      <c r="AA3436" t="s">
        <v>44</v>
      </c>
    </row>
    <row r="3437" spans="1:27" x14ac:dyDescent="0.25">
      <c r="A3437">
        <v>460</v>
      </c>
      <c r="B3437">
        <v>3436</v>
      </c>
      <c r="C3437" t="s">
        <v>8962</v>
      </c>
      <c r="D3437" t="s">
        <v>15</v>
      </c>
      <c r="E3437" t="s">
        <v>1788</v>
      </c>
      <c r="F3437" t="s">
        <v>82</v>
      </c>
      <c r="G3437" s="4" t="s">
        <v>135</v>
      </c>
      <c r="H3437" s="4">
        <v>3.8634259259259257E-2</v>
      </c>
      <c r="I3437" s="4">
        <v>4.2951388888888886E-2</v>
      </c>
      <c r="J3437" s="4">
        <v>3.8657407407407408E-3</v>
      </c>
      <c r="K3437" s="4">
        <v>1.9108796296296297E-2</v>
      </c>
      <c r="L3437" t="s">
        <v>6069</v>
      </c>
      <c r="M3437" t="s">
        <v>5616</v>
      </c>
      <c r="N3437" s="4">
        <v>1.9525462962962963E-2</v>
      </c>
      <c r="O3437" s="9">
        <v>1.9525462962962963E-2</v>
      </c>
      <c r="P3437">
        <v>-36</v>
      </c>
      <c r="Q3437">
        <v>-2.1804966686856501E-2</v>
      </c>
      <c r="R3437" t="s">
        <v>43</v>
      </c>
      <c r="S3437">
        <v>55</v>
      </c>
      <c r="T3437" t="s">
        <v>9188</v>
      </c>
      <c r="U3437" t="s">
        <v>4576</v>
      </c>
      <c r="V3437" t="s">
        <v>136</v>
      </c>
      <c r="W3437" t="s">
        <v>4576</v>
      </c>
      <c r="X3437" t="s">
        <v>9198</v>
      </c>
      <c r="Y3437" t="s">
        <v>9166</v>
      </c>
      <c r="Z3437" t="s">
        <v>47</v>
      </c>
      <c r="AA3437" t="s">
        <v>107</v>
      </c>
    </row>
    <row r="3438" spans="1:27" x14ac:dyDescent="0.25">
      <c r="A3438">
        <v>475</v>
      </c>
      <c r="B3438">
        <v>3437</v>
      </c>
      <c r="C3438" t="s">
        <v>3923</v>
      </c>
      <c r="D3438" t="s">
        <v>15</v>
      </c>
      <c r="E3438" t="s">
        <v>3567</v>
      </c>
      <c r="F3438" t="s">
        <v>3924</v>
      </c>
      <c r="G3438" s="4" t="s">
        <v>1011</v>
      </c>
      <c r="H3438" s="4">
        <v>3.8634259259259257E-2</v>
      </c>
      <c r="I3438" s="4">
        <v>4.5150462962962962E-2</v>
      </c>
      <c r="J3438" s="4">
        <v>3.8657407407407408E-3</v>
      </c>
      <c r="K3438" s="4">
        <v>1.9386574074074073E-2</v>
      </c>
      <c r="L3438" t="s">
        <v>6069</v>
      </c>
      <c r="M3438" t="s">
        <v>7677</v>
      </c>
      <c r="N3438" s="4">
        <v>1.9247685185185184E-2</v>
      </c>
      <c r="O3438" s="9">
        <v>1.9247685185185184E-2</v>
      </c>
      <c r="P3438">
        <v>12</v>
      </c>
      <c r="Q3438">
        <v>7.1641791044776103E-3</v>
      </c>
      <c r="R3438" t="s">
        <v>23</v>
      </c>
      <c r="S3438">
        <v>55</v>
      </c>
      <c r="T3438" t="s">
        <v>9189</v>
      </c>
      <c r="U3438" t="s">
        <v>4576</v>
      </c>
      <c r="V3438" t="s">
        <v>136</v>
      </c>
      <c r="W3438" t="s">
        <v>4576</v>
      </c>
      <c r="X3438" t="s">
        <v>9198</v>
      </c>
      <c r="Y3438" t="s">
        <v>9166</v>
      </c>
      <c r="Z3438" t="s">
        <v>47</v>
      </c>
      <c r="AA3438" t="s">
        <v>180</v>
      </c>
    </row>
    <row r="3439" spans="1:27" x14ac:dyDescent="0.25">
      <c r="A3439">
        <v>3327</v>
      </c>
      <c r="B3439">
        <v>3438</v>
      </c>
      <c r="C3439" t="s">
        <v>7678</v>
      </c>
      <c r="D3439" t="s">
        <v>15</v>
      </c>
      <c r="E3439" t="s">
        <v>372</v>
      </c>
      <c r="F3439" t="s">
        <v>319</v>
      </c>
      <c r="G3439" s="4" t="s">
        <v>1011</v>
      </c>
      <c r="H3439" s="4">
        <v>3.8634259259259257E-2</v>
      </c>
      <c r="I3439" s="4">
        <v>4.2465277777777775E-2</v>
      </c>
      <c r="J3439" s="4">
        <v>3.8657407407407408E-3</v>
      </c>
      <c r="K3439" s="4">
        <v>1.9386574074074073E-2</v>
      </c>
      <c r="L3439" t="s">
        <v>6069</v>
      </c>
      <c r="M3439" t="s">
        <v>7677</v>
      </c>
      <c r="N3439" s="4">
        <v>1.9247685185185184E-2</v>
      </c>
      <c r="O3439" s="9">
        <v>1.9247685185185184E-2</v>
      </c>
      <c r="P3439">
        <v>12</v>
      </c>
      <c r="Q3439">
        <v>7.1641791044776103E-3</v>
      </c>
      <c r="R3439" t="s">
        <v>23</v>
      </c>
      <c r="S3439">
        <v>55</v>
      </c>
      <c r="T3439" t="s">
        <v>9189</v>
      </c>
      <c r="U3439" t="s">
        <v>4576</v>
      </c>
      <c r="V3439" t="s">
        <v>136</v>
      </c>
      <c r="W3439" t="s">
        <v>4576</v>
      </c>
      <c r="X3439" t="s">
        <v>9198</v>
      </c>
      <c r="Y3439" t="s">
        <v>9166</v>
      </c>
      <c r="Z3439" t="s">
        <v>47</v>
      </c>
      <c r="AA3439" t="s">
        <v>180</v>
      </c>
    </row>
    <row r="3440" spans="1:27" x14ac:dyDescent="0.25">
      <c r="A3440">
        <v>2939</v>
      </c>
      <c r="B3440">
        <v>3439</v>
      </c>
      <c r="C3440" t="s">
        <v>3925</v>
      </c>
      <c r="D3440" t="s">
        <v>15</v>
      </c>
      <c r="F3440" t="s">
        <v>573</v>
      </c>
      <c r="G3440" s="4" t="s">
        <v>207</v>
      </c>
      <c r="H3440" s="4">
        <v>3.8645833333333331E-2</v>
      </c>
      <c r="I3440" s="4">
        <v>4.5115740740740741E-2</v>
      </c>
      <c r="J3440" s="4">
        <v>3.8657407407407408E-3</v>
      </c>
      <c r="K3440" s="4">
        <v>1.954861111111111E-2</v>
      </c>
      <c r="L3440" t="s">
        <v>6071</v>
      </c>
      <c r="M3440" t="s">
        <v>6072</v>
      </c>
      <c r="N3440" s="4">
        <v>1.9097222222222224E-2</v>
      </c>
      <c r="O3440" s="9">
        <v>1.9097222222222224E-2</v>
      </c>
      <c r="P3440">
        <v>39</v>
      </c>
      <c r="Q3440">
        <v>2.3090586145648299E-2</v>
      </c>
      <c r="R3440" t="s">
        <v>19</v>
      </c>
      <c r="S3440">
        <v>55</v>
      </c>
      <c r="T3440" t="s">
        <v>9188</v>
      </c>
      <c r="U3440" t="s">
        <v>4579</v>
      </c>
      <c r="V3440" t="s">
        <v>165</v>
      </c>
      <c r="W3440" t="s">
        <v>4576</v>
      </c>
      <c r="X3440" t="s">
        <v>9198</v>
      </c>
      <c r="Y3440" t="s">
        <v>9166</v>
      </c>
      <c r="Z3440" t="s">
        <v>47</v>
      </c>
      <c r="AA3440" t="s">
        <v>9178</v>
      </c>
    </row>
    <row r="3441" spans="1:27" x14ac:dyDescent="0.25">
      <c r="A3441">
        <v>4017</v>
      </c>
      <c r="B3441">
        <v>3440</v>
      </c>
      <c r="C3441" t="s">
        <v>3926</v>
      </c>
      <c r="D3441" t="s">
        <v>15</v>
      </c>
      <c r="E3441" t="s">
        <v>3927</v>
      </c>
      <c r="F3441" t="s">
        <v>1498</v>
      </c>
      <c r="G3441" s="4" t="s">
        <v>186</v>
      </c>
      <c r="H3441" s="4">
        <v>3.8657407407407404E-2</v>
      </c>
      <c r="I3441" s="4">
        <v>4.5474537037037036E-2</v>
      </c>
      <c r="J3441" s="4">
        <v>3.8657407407407408E-3</v>
      </c>
      <c r="K3441" s="4">
        <v>1.9965277777777776E-2</v>
      </c>
      <c r="L3441" t="s">
        <v>7293</v>
      </c>
      <c r="M3441" t="s">
        <v>7679</v>
      </c>
      <c r="N3441" s="4">
        <v>1.8692129629629628E-2</v>
      </c>
      <c r="O3441" s="9">
        <v>1.8692129629629628E-2</v>
      </c>
      <c r="P3441">
        <v>110</v>
      </c>
      <c r="Q3441">
        <v>6.3768115942028997E-2</v>
      </c>
      <c r="R3441" t="s">
        <v>19</v>
      </c>
      <c r="S3441">
        <v>55</v>
      </c>
      <c r="T3441" t="s">
        <v>9189</v>
      </c>
      <c r="U3441" t="s">
        <v>4576</v>
      </c>
      <c r="V3441" t="s">
        <v>105</v>
      </c>
      <c r="W3441" t="s">
        <v>4576</v>
      </c>
      <c r="X3441" t="s">
        <v>9198</v>
      </c>
      <c r="Y3441" t="s">
        <v>9166</v>
      </c>
      <c r="Z3441" t="s">
        <v>47</v>
      </c>
      <c r="AA3441" t="s">
        <v>149</v>
      </c>
    </row>
    <row r="3442" spans="1:27" x14ac:dyDescent="0.25">
      <c r="A3442">
        <v>4466</v>
      </c>
      <c r="B3442">
        <v>3441</v>
      </c>
      <c r="C3442" t="s">
        <v>3928</v>
      </c>
      <c r="D3442" t="s">
        <v>852</v>
      </c>
      <c r="F3442" t="s">
        <v>61</v>
      </c>
      <c r="G3442" s="4" t="s">
        <v>18</v>
      </c>
      <c r="H3442" s="4">
        <v>3.8657407407407404E-2</v>
      </c>
      <c r="I3442" s="4">
        <v>4.3124999999999997E-2</v>
      </c>
      <c r="J3442" s="4">
        <v>3.8657407407407408E-3</v>
      </c>
      <c r="K3442" s="4">
        <v>1.9340277777777779E-2</v>
      </c>
      <c r="L3442" t="s">
        <v>7293</v>
      </c>
      <c r="M3442" t="s">
        <v>7294</v>
      </c>
      <c r="N3442" s="4">
        <v>1.9317129629629629E-2</v>
      </c>
      <c r="O3442" s="9">
        <v>1.9317129629629629E-2</v>
      </c>
      <c r="P3442">
        <v>2</v>
      </c>
      <c r="Q3442">
        <v>1.1968880909634899E-3</v>
      </c>
      <c r="R3442" t="s">
        <v>23</v>
      </c>
      <c r="S3442">
        <v>55</v>
      </c>
      <c r="T3442" t="s">
        <v>9188</v>
      </c>
      <c r="U3442" t="s">
        <v>4579</v>
      </c>
      <c r="V3442" t="s">
        <v>105</v>
      </c>
      <c r="W3442" t="s">
        <v>4576</v>
      </c>
      <c r="X3442" t="s">
        <v>9198</v>
      </c>
      <c r="Y3442" t="s">
        <v>9166</v>
      </c>
      <c r="Z3442" t="s">
        <v>47</v>
      </c>
      <c r="AA3442" t="s">
        <v>168</v>
      </c>
    </row>
    <row r="3443" spans="1:27" x14ac:dyDescent="0.25">
      <c r="A3443">
        <v>2274</v>
      </c>
      <c r="B3443">
        <v>3442</v>
      </c>
      <c r="C3443" t="s">
        <v>8115</v>
      </c>
      <c r="D3443" t="s">
        <v>15</v>
      </c>
      <c r="E3443" t="s">
        <v>3929</v>
      </c>
      <c r="F3443" t="s">
        <v>1603</v>
      </c>
      <c r="G3443" s="4" t="s">
        <v>207</v>
      </c>
      <c r="H3443" s="4">
        <v>3.8657407407407404E-2</v>
      </c>
      <c r="I3443" s="4">
        <v>3.9803240740740743E-2</v>
      </c>
      <c r="J3443" s="4">
        <v>3.8657407407407408E-3</v>
      </c>
      <c r="K3443" s="4">
        <v>1.9224537037037037E-2</v>
      </c>
      <c r="L3443" t="s">
        <v>7293</v>
      </c>
      <c r="M3443" t="s">
        <v>4701</v>
      </c>
      <c r="N3443" s="4">
        <v>1.9432870370370371E-2</v>
      </c>
      <c r="O3443" s="9">
        <v>1.9432870370370371E-2</v>
      </c>
      <c r="P3443">
        <v>-18</v>
      </c>
      <c r="Q3443">
        <v>-1.08368452739314E-2</v>
      </c>
      <c r="R3443" t="s">
        <v>23</v>
      </c>
      <c r="S3443">
        <v>55</v>
      </c>
      <c r="T3443" t="s">
        <v>9188</v>
      </c>
      <c r="U3443" t="s">
        <v>4576</v>
      </c>
      <c r="V3443" t="s">
        <v>165</v>
      </c>
      <c r="W3443" t="s">
        <v>4576</v>
      </c>
      <c r="X3443" t="s">
        <v>9198</v>
      </c>
      <c r="Y3443" t="s">
        <v>9166</v>
      </c>
      <c r="Z3443" t="s">
        <v>47</v>
      </c>
      <c r="AA3443" t="s">
        <v>139</v>
      </c>
    </row>
    <row r="3444" spans="1:27" x14ac:dyDescent="0.25">
      <c r="A3444">
        <v>1622</v>
      </c>
      <c r="B3444">
        <v>3443</v>
      </c>
      <c r="C3444" t="s">
        <v>3930</v>
      </c>
      <c r="D3444" t="s">
        <v>15</v>
      </c>
      <c r="E3444" t="s">
        <v>3931</v>
      </c>
      <c r="F3444" t="s">
        <v>3932</v>
      </c>
      <c r="G3444" s="4" t="s">
        <v>135</v>
      </c>
      <c r="H3444" s="4">
        <v>3.8668981481481485E-2</v>
      </c>
      <c r="I3444" s="4">
        <v>4.2685185185185187E-2</v>
      </c>
      <c r="J3444" s="4">
        <v>3.8657407407407408E-3</v>
      </c>
      <c r="K3444" s="4">
        <v>1.7951388888888888E-2</v>
      </c>
      <c r="L3444" t="s">
        <v>5376</v>
      </c>
      <c r="M3444" t="s">
        <v>5330</v>
      </c>
      <c r="N3444" s="4">
        <v>2.0717592592592593E-2</v>
      </c>
      <c r="O3444" s="9">
        <v>2.0717592592592593E-2</v>
      </c>
      <c r="P3444">
        <v>-239</v>
      </c>
      <c r="Q3444">
        <v>-0.15409413281753701</v>
      </c>
      <c r="R3444" t="s">
        <v>43</v>
      </c>
      <c r="S3444">
        <v>55</v>
      </c>
      <c r="T3444" t="s">
        <v>9188</v>
      </c>
      <c r="U3444" t="s">
        <v>4576</v>
      </c>
      <c r="V3444" t="s">
        <v>136</v>
      </c>
      <c r="W3444" t="s">
        <v>4576</v>
      </c>
      <c r="X3444" t="s">
        <v>9198</v>
      </c>
      <c r="Y3444" t="s">
        <v>9166</v>
      </c>
      <c r="Z3444" t="s">
        <v>47</v>
      </c>
      <c r="AA3444" t="s">
        <v>168</v>
      </c>
    </row>
    <row r="3445" spans="1:27" x14ac:dyDescent="0.25">
      <c r="A3445">
        <v>3820</v>
      </c>
      <c r="B3445">
        <v>3444</v>
      </c>
      <c r="C3445" t="s">
        <v>6468</v>
      </c>
      <c r="D3445" t="s">
        <v>15</v>
      </c>
      <c r="F3445" t="s">
        <v>1498</v>
      </c>
      <c r="G3445" s="4" t="s">
        <v>151</v>
      </c>
      <c r="H3445" s="4">
        <v>3.8668981481481485E-2</v>
      </c>
      <c r="I3445" s="4">
        <v>4.3159722222222224E-2</v>
      </c>
      <c r="J3445" s="4">
        <v>3.8657407407407408E-3</v>
      </c>
      <c r="K3445" s="4">
        <v>1.9120370370370371E-2</v>
      </c>
      <c r="L3445" t="s">
        <v>5376</v>
      </c>
      <c r="M3445" t="s">
        <v>5600</v>
      </c>
      <c r="N3445" s="4">
        <v>1.954861111111111E-2</v>
      </c>
      <c r="O3445" s="9">
        <v>1.954861111111111E-2</v>
      </c>
      <c r="P3445">
        <v>-37</v>
      </c>
      <c r="Q3445">
        <v>-2.2397094430992699E-2</v>
      </c>
      <c r="R3445" t="s">
        <v>43</v>
      </c>
      <c r="S3445">
        <v>55</v>
      </c>
      <c r="T3445" t="s">
        <v>9189</v>
      </c>
      <c r="U3445" t="s">
        <v>4579</v>
      </c>
      <c r="V3445" t="s">
        <v>75</v>
      </c>
      <c r="W3445" t="s">
        <v>4576</v>
      </c>
      <c r="X3445" t="s">
        <v>9198</v>
      </c>
      <c r="Y3445" t="s">
        <v>9166</v>
      </c>
      <c r="Z3445" t="s">
        <v>47</v>
      </c>
      <c r="AA3445" t="s">
        <v>111</v>
      </c>
    </row>
    <row r="3446" spans="1:27" x14ac:dyDescent="0.25">
      <c r="A3446">
        <v>3868</v>
      </c>
      <c r="B3446">
        <v>3445</v>
      </c>
      <c r="C3446" t="s">
        <v>3933</v>
      </c>
      <c r="D3446" t="s">
        <v>15</v>
      </c>
      <c r="F3446" t="s">
        <v>82</v>
      </c>
      <c r="G3446" s="4" t="s">
        <v>1011</v>
      </c>
      <c r="H3446" s="4">
        <v>3.8668981481481485E-2</v>
      </c>
      <c r="I3446" s="4">
        <v>4.5347222222222219E-2</v>
      </c>
      <c r="J3446" s="4">
        <v>3.8657407407407408E-3</v>
      </c>
      <c r="K3446" s="4">
        <v>2.0127314814814813E-2</v>
      </c>
      <c r="L3446" t="s">
        <v>5376</v>
      </c>
      <c r="M3446" t="s">
        <v>5377</v>
      </c>
      <c r="N3446" s="4">
        <v>1.8541666666666668E-2</v>
      </c>
      <c r="O3446" s="9">
        <v>1.8541666666666668E-2</v>
      </c>
      <c r="P3446">
        <v>137</v>
      </c>
      <c r="Q3446">
        <v>7.8780908568142599E-2</v>
      </c>
      <c r="R3446" t="s">
        <v>19</v>
      </c>
      <c r="S3446">
        <v>55</v>
      </c>
      <c r="T3446" t="s">
        <v>9189</v>
      </c>
      <c r="U3446" t="s">
        <v>4579</v>
      </c>
      <c r="V3446" t="s">
        <v>136</v>
      </c>
      <c r="W3446" t="s">
        <v>4576</v>
      </c>
      <c r="X3446" t="s">
        <v>9198</v>
      </c>
      <c r="Y3446" t="s">
        <v>9166</v>
      </c>
      <c r="Z3446" t="s">
        <v>47</v>
      </c>
      <c r="AA3446" t="s">
        <v>191</v>
      </c>
    </row>
    <row r="3447" spans="1:27" x14ac:dyDescent="0.25">
      <c r="A3447">
        <v>73</v>
      </c>
      <c r="B3447">
        <v>3446</v>
      </c>
      <c r="C3447" t="s">
        <v>7783</v>
      </c>
      <c r="D3447" t="s">
        <v>15</v>
      </c>
      <c r="E3447" t="s">
        <v>1145</v>
      </c>
      <c r="F3447" t="s">
        <v>934</v>
      </c>
      <c r="G3447" s="4" t="s">
        <v>1054</v>
      </c>
      <c r="H3447" s="4">
        <v>3.8680555555555558E-2</v>
      </c>
      <c r="I3447" s="4">
        <v>4.2245370370370371E-2</v>
      </c>
      <c r="J3447" s="4">
        <v>3.8657407407407408E-3</v>
      </c>
      <c r="K3447" s="4">
        <v>1.8796296296296297E-2</v>
      </c>
      <c r="L3447" t="s">
        <v>7784</v>
      </c>
      <c r="M3447" t="s">
        <v>7247</v>
      </c>
      <c r="N3447" s="4">
        <v>1.9884259259259258E-2</v>
      </c>
      <c r="O3447" s="9">
        <v>1.9884259259259258E-2</v>
      </c>
      <c r="P3447">
        <v>-94</v>
      </c>
      <c r="Q3447">
        <v>-5.7881773399014798E-2</v>
      </c>
      <c r="R3447" t="s">
        <v>43</v>
      </c>
      <c r="S3447">
        <v>55</v>
      </c>
      <c r="T3447" t="s">
        <v>9188</v>
      </c>
      <c r="U3447" t="s">
        <v>4576</v>
      </c>
      <c r="V3447" t="s">
        <v>195</v>
      </c>
      <c r="W3447" t="s">
        <v>4576</v>
      </c>
      <c r="X3447" t="s">
        <v>9198</v>
      </c>
      <c r="Y3447" t="s">
        <v>9166</v>
      </c>
      <c r="Z3447" t="s">
        <v>47</v>
      </c>
      <c r="AA3447" t="s">
        <v>9172</v>
      </c>
    </row>
    <row r="3448" spans="1:27" x14ac:dyDescent="0.25">
      <c r="A3448">
        <v>1466</v>
      </c>
      <c r="B3448">
        <v>3447</v>
      </c>
      <c r="C3448" t="s">
        <v>3934</v>
      </c>
      <c r="D3448" t="s">
        <v>15</v>
      </c>
      <c r="F3448" t="s">
        <v>82</v>
      </c>
      <c r="G3448" s="4" t="s">
        <v>186</v>
      </c>
      <c r="H3448" s="4">
        <v>3.8692129629629632E-2</v>
      </c>
      <c r="I3448" s="4">
        <v>4.3043981481481482E-2</v>
      </c>
      <c r="J3448" s="4">
        <v>3.8657407407407408E-3</v>
      </c>
      <c r="K3448" s="4">
        <v>1.9456018518518518E-2</v>
      </c>
      <c r="L3448" t="s">
        <v>5378</v>
      </c>
      <c r="M3448" t="s">
        <v>5379</v>
      </c>
      <c r="N3448" s="4">
        <v>1.923611111111111E-2</v>
      </c>
      <c r="O3448" s="9">
        <v>1.923611111111111E-2</v>
      </c>
      <c r="P3448">
        <v>19</v>
      </c>
      <c r="Q3448">
        <v>1.1302795954788799E-2</v>
      </c>
      <c r="R3448" t="s">
        <v>23</v>
      </c>
      <c r="S3448">
        <v>55</v>
      </c>
      <c r="T3448" t="s">
        <v>9189</v>
      </c>
      <c r="U3448" t="s">
        <v>4579</v>
      </c>
      <c r="V3448" t="s">
        <v>105</v>
      </c>
      <c r="W3448" t="s">
        <v>4576</v>
      </c>
      <c r="X3448" t="s">
        <v>9198</v>
      </c>
      <c r="Y3448" t="s">
        <v>9166</v>
      </c>
      <c r="Z3448" t="s">
        <v>47</v>
      </c>
      <c r="AA3448" t="s">
        <v>9177</v>
      </c>
    </row>
    <row r="3449" spans="1:27" x14ac:dyDescent="0.25">
      <c r="A3449">
        <v>4108</v>
      </c>
      <c r="B3449">
        <v>3448</v>
      </c>
      <c r="C3449" t="s">
        <v>7404</v>
      </c>
      <c r="D3449" t="s">
        <v>15</v>
      </c>
      <c r="E3449" t="s">
        <v>2122</v>
      </c>
      <c r="F3449" t="s">
        <v>1058</v>
      </c>
      <c r="G3449" s="4" t="s">
        <v>186</v>
      </c>
      <c r="H3449" s="4">
        <v>3.8692129629629632E-2</v>
      </c>
      <c r="I3449" s="4">
        <v>4.5208333333333336E-2</v>
      </c>
      <c r="J3449" s="4">
        <v>3.8657407407407408E-3</v>
      </c>
      <c r="K3449" s="4">
        <v>1.9305555555555555E-2</v>
      </c>
      <c r="L3449" t="s">
        <v>5378</v>
      </c>
      <c r="M3449" t="s">
        <v>6479</v>
      </c>
      <c r="N3449" s="4">
        <v>1.9386574074074073E-2</v>
      </c>
      <c r="O3449" s="9">
        <v>1.9386574074074073E-2</v>
      </c>
      <c r="P3449">
        <v>-7</v>
      </c>
      <c r="Q3449">
        <v>-4.1966426858513197E-3</v>
      </c>
      <c r="R3449" t="s">
        <v>23</v>
      </c>
      <c r="S3449">
        <v>55</v>
      </c>
      <c r="T3449" t="s">
        <v>9189</v>
      </c>
      <c r="U3449" t="s">
        <v>4576</v>
      </c>
      <c r="V3449" t="s">
        <v>105</v>
      </c>
      <c r="W3449" t="s">
        <v>4576</v>
      </c>
      <c r="X3449" t="s">
        <v>9198</v>
      </c>
      <c r="Y3449" t="s">
        <v>9166</v>
      </c>
      <c r="Z3449" t="s">
        <v>47</v>
      </c>
      <c r="AA3449" t="s">
        <v>159</v>
      </c>
    </row>
    <row r="3450" spans="1:27" x14ac:dyDescent="0.25">
      <c r="A3450">
        <v>1524</v>
      </c>
      <c r="B3450">
        <v>3449</v>
      </c>
      <c r="C3450" t="s">
        <v>3935</v>
      </c>
      <c r="D3450" t="s">
        <v>15</v>
      </c>
      <c r="F3450" t="s">
        <v>82</v>
      </c>
      <c r="G3450" s="4" t="s">
        <v>1054</v>
      </c>
      <c r="H3450" s="4">
        <v>3.8692129629629632E-2</v>
      </c>
      <c r="I3450" s="4">
        <v>4.3298611111111114E-2</v>
      </c>
      <c r="J3450" s="4">
        <v>3.8657407407407408E-3</v>
      </c>
      <c r="K3450" s="4">
        <v>1.9120370370370371E-2</v>
      </c>
      <c r="L3450" t="s">
        <v>5378</v>
      </c>
      <c r="M3450" t="s">
        <v>5600</v>
      </c>
      <c r="N3450" s="4">
        <v>1.9571759259259261E-2</v>
      </c>
      <c r="O3450" s="9">
        <v>1.9571759259259261E-2</v>
      </c>
      <c r="P3450">
        <v>-39</v>
      </c>
      <c r="Q3450">
        <v>-2.3607748184019402E-2</v>
      </c>
      <c r="R3450" t="s">
        <v>43</v>
      </c>
      <c r="S3450">
        <v>55</v>
      </c>
      <c r="T3450" t="s">
        <v>9188</v>
      </c>
      <c r="U3450" t="s">
        <v>4579</v>
      </c>
      <c r="V3450" t="s">
        <v>195</v>
      </c>
      <c r="W3450" t="s">
        <v>4576</v>
      </c>
      <c r="X3450" t="s">
        <v>9198</v>
      </c>
      <c r="Y3450" t="s">
        <v>9166</v>
      </c>
      <c r="Z3450" t="s">
        <v>47</v>
      </c>
      <c r="AA3450" t="s">
        <v>111</v>
      </c>
    </row>
    <row r="3451" spans="1:27" x14ac:dyDescent="0.25">
      <c r="A3451">
        <v>5130</v>
      </c>
      <c r="B3451">
        <v>3450</v>
      </c>
      <c r="C3451" t="s">
        <v>8963</v>
      </c>
      <c r="D3451" t="s">
        <v>15</v>
      </c>
      <c r="E3451" t="s">
        <v>3936</v>
      </c>
      <c r="F3451" t="s">
        <v>82</v>
      </c>
      <c r="G3451" s="4" t="s">
        <v>135</v>
      </c>
      <c r="H3451" s="4">
        <v>3.8692129629629632E-2</v>
      </c>
      <c r="I3451" s="4">
        <v>3.8692129629629632E-2</v>
      </c>
      <c r="J3451" s="4">
        <v>3.8657407407407408E-3</v>
      </c>
      <c r="K3451" s="4">
        <v>2.1226851851851851E-2</v>
      </c>
      <c r="L3451" t="s">
        <v>5378</v>
      </c>
      <c r="M3451" t="s">
        <v>5426</v>
      </c>
      <c r="N3451" s="4">
        <v>1.7465277777777777E-2</v>
      </c>
      <c r="O3451" s="9">
        <v>1.7465277777777777E-2</v>
      </c>
      <c r="P3451">
        <v>325</v>
      </c>
      <c r="Q3451">
        <v>0.17720828789531101</v>
      </c>
      <c r="R3451" t="s">
        <v>19</v>
      </c>
      <c r="S3451">
        <v>55</v>
      </c>
      <c r="T3451" t="s">
        <v>9188</v>
      </c>
      <c r="U3451" t="s">
        <v>4576</v>
      </c>
      <c r="V3451" t="s">
        <v>136</v>
      </c>
      <c r="W3451" t="s">
        <v>4576</v>
      </c>
      <c r="X3451" t="s">
        <v>9198</v>
      </c>
      <c r="Y3451" t="s">
        <v>9166</v>
      </c>
      <c r="Z3451" t="s">
        <v>47</v>
      </c>
      <c r="AA3451" t="s">
        <v>117</v>
      </c>
    </row>
    <row r="3452" spans="1:27" x14ac:dyDescent="0.25">
      <c r="A3452">
        <v>4453</v>
      </c>
      <c r="B3452">
        <v>3451</v>
      </c>
      <c r="C3452" t="s">
        <v>3937</v>
      </c>
      <c r="D3452" t="s">
        <v>15</v>
      </c>
      <c r="E3452" t="s">
        <v>2832</v>
      </c>
      <c r="F3452" t="s">
        <v>82</v>
      </c>
      <c r="G3452" s="4" t="s">
        <v>30</v>
      </c>
      <c r="H3452" s="4">
        <v>3.8715277777777779E-2</v>
      </c>
      <c r="I3452" s="4">
        <v>4.5451388888888888E-2</v>
      </c>
      <c r="J3452" s="4">
        <v>3.8773148148148148E-3</v>
      </c>
      <c r="K3452" s="4">
        <v>1.9502314814814816E-2</v>
      </c>
      <c r="L3452" t="s">
        <v>8900</v>
      </c>
      <c r="M3452" t="s">
        <v>6586</v>
      </c>
      <c r="N3452" s="4">
        <v>1.9212962962962963E-2</v>
      </c>
      <c r="O3452" s="9">
        <v>1.9212962962962963E-2</v>
      </c>
      <c r="P3452">
        <v>25</v>
      </c>
      <c r="Q3452">
        <v>1.4836795252225501E-2</v>
      </c>
      <c r="R3452" t="s">
        <v>23</v>
      </c>
      <c r="S3452">
        <v>55</v>
      </c>
      <c r="T3452" t="s">
        <v>9188</v>
      </c>
      <c r="U3452" t="s">
        <v>4576</v>
      </c>
      <c r="V3452" t="s">
        <v>75</v>
      </c>
      <c r="W3452" t="s">
        <v>4576</v>
      </c>
      <c r="X3452" t="s">
        <v>9198</v>
      </c>
      <c r="Y3452" t="s">
        <v>9166</v>
      </c>
      <c r="Z3452" t="s">
        <v>47</v>
      </c>
      <c r="AA3452" t="s">
        <v>9176</v>
      </c>
    </row>
    <row r="3453" spans="1:27" x14ac:dyDescent="0.25">
      <c r="A3453">
        <v>3710</v>
      </c>
      <c r="B3453">
        <v>3452</v>
      </c>
      <c r="C3453" t="s">
        <v>8899</v>
      </c>
      <c r="D3453" t="s">
        <v>15</v>
      </c>
      <c r="E3453" t="s">
        <v>505</v>
      </c>
      <c r="F3453" t="s">
        <v>82</v>
      </c>
      <c r="G3453" s="4" t="s">
        <v>18</v>
      </c>
      <c r="H3453" s="4">
        <v>3.8715277777777779E-2</v>
      </c>
      <c r="I3453" s="4">
        <v>4.3263888888888886E-2</v>
      </c>
      <c r="J3453" s="4">
        <v>3.8773148148148148E-3</v>
      </c>
      <c r="K3453" s="4">
        <v>1.9074074074074073E-2</v>
      </c>
      <c r="L3453" t="s">
        <v>8900</v>
      </c>
      <c r="M3453" t="s">
        <v>5092</v>
      </c>
      <c r="N3453" s="4">
        <v>1.9641203703703702E-2</v>
      </c>
      <c r="O3453" s="9">
        <v>1.9641203703703702E-2</v>
      </c>
      <c r="P3453">
        <v>-49</v>
      </c>
      <c r="Q3453">
        <v>-2.9733009708737899E-2</v>
      </c>
      <c r="R3453" t="s">
        <v>43</v>
      </c>
      <c r="S3453">
        <v>55</v>
      </c>
      <c r="T3453" t="s">
        <v>9188</v>
      </c>
      <c r="U3453" t="s">
        <v>4576</v>
      </c>
      <c r="V3453" t="s">
        <v>105</v>
      </c>
      <c r="W3453" t="s">
        <v>4576</v>
      </c>
      <c r="X3453" t="s">
        <v>9198</v>
      </c>
      <c r="Y3453" t="s">
        <v>9166</v>
      </c>
      <c r="Z3453" t="s">
        <v>47</v>
      </c>
      <c r="AA3453" t="s">
        <v>99</v>
      </c>
    </row>
    <row r="3454" spans="1:27" x14ac:dyDescent="0.25">
      <c r="A3454">
        <v>3122</v>
      </c>
      <c r="B3454">
        <v>3453</v>
      </c>
      <c r="C3454" t="s">
        <v>3938</v>
      </c>
      <c r="D3454" t="s">
        <v>15</v>
      </c>
      <c r="E3454" t="s">
        <v>1913</v>
      </c>
      <c r="F3454" t="s">
        <v>1911</v>
      </c>
      <c r="G3454" s="4" t="s">
        <v>135</v>
      </c>
      <c r="H3454" s="4">
        <v>3.8726851851851853E-2</v>
      </c>
      <c r="I3454" s="4">
        <v>4.5543981481481484E-2</v>
      </c>
      <c r="J3454" s="4">
        <v>3.8773148148148148E-3</v>
      </c>
      <c r="K3454" s="4">
        <v>1.9212962962962963E-2</v>
      </c>
      <c r="L3454" t="s">
        <v>6470</v>
      </c>
      <c r="M3454" t="s">
        <v>5360</v>
      </c>
      <c r="N3454" s="4">
        <v>1.951388888888889E-2</v>
      </c>
      <c r="O3454" s="9">
        <v>1.951388888888889E-2</v>
      </c>
      <c r="P3454">
        <v>-26</v>
      </c>
      <c r="Q3454">
        <v>-1.5662650602409602E-2</v>
      </c>
      <c r="R3454" t="s">
        <v>23</v>
      </c>
      <c r="S3454">
        <v>55</v>
      </c>
      <c r="T3454" t="s">
        <v>9188</v>
      </c>
      <c r="U3454" t="s">
        <v>4576</v>
      </c>
      <c r="V3454" t="s">
        <v>136</v>
      </c>
      <c r="W3454" t="s">
        <v>4576</v>
      </c>
      <c r="X3454" t="s">
        <v>9198</v>
      </c>
      <c r="Y3454" t="s">
        <v>9166</v>
      </c>
      <c r="Z3454" t="s">
        <v>47</v>
      </c>
      <c r="AA3454" t="s">
        <v>136</v>
      </c>
    </row>
    <row r="3455" spans="1:27" x14ac:dyDescent="0.25">
      <c r="A3455">
        <v>5380</v>
      </c>
      <c r="B3455">
        <v>3454</v>
      </c>
      <c r="C3455" t="s">
        <v>6469</v>
      </c>
      <c r="D3455" t="s">
        <v>15</v>
      </c>
      <c r="F3455" t="s">
        <v>1498</v>
      </c>
      <c r="G3455" s="4" t="s">
        <v>1054</v>
      </c>
      <c r="H3455" s="4">
        <v>3.8726851851851853E-2</v>
      </c>
      <c r="I3455" s="4">
        <v>4.283564814814815E-2</v>
      </c>
      <c r="J3455" s="4">
        <v>3.8773148148148148E-3</v>
      </c>
      <c r="K3455" s="4">
        <v>1.8900462962962963E-2</v>
      </c>
      <c r="L3455" t="s">
        <v>6470</v>
      </c>
      <c r="M3455" t="s">
        <v>5226</v>
      </c>
      <c r="N3455" s="4">
        <v>1.982638888888889E-2</v>
      </c>
      <c r="O3455" s="9">
        <v>1.982638888888889E-2</v>
      </c>
      <c r="P3455">
        <v>-80</v>
      </c>
      <c r="Q3455">
        <v>-4.8989589712186199E-2</v>
      </c>
      <c r="R3455" t="s">
        <v>43</v>
      </c>
      <c r="S3455">
        <v>55</v>
      </c>
      <c r="T3455" t="s">
        <v>9188</v>
      </c>
      <c r="U3455" t="s">
        <v>4579</v>
      </c>
      <c r="V3455" t="s">
        <v>195</v>
      </c>
      <c r="W3455" t="s">
        <v>4576</v>
      </c>
      <c r="X3455" t="s">
        <v>9198</v>
      </c>
      <c r="Y3455" t="s">
        <v>9166</v>
      </c>
      <c r="Z3455" t="s">
        <v>47</v>
      </c>
      <c r="AA3455" t="s">
        <v>51</v>
      </c>
    </row>
    <row r="3456" spans="1:27" x14ac:dyDescent="0.25">
      <c r="A3456">
        <v>732</v>
      </c>
      <c r="B3456">
        <v>3455</v>
      </c>
      <c r="C3456" t="s">
        <v>3939</v>
      </c>
      <c r="D3456" t="s">
        <v>15</v>
      </c>
      <c r="F3456" t="s">
        <v>42</v>
      </c>
      <c r="G3456" s="4" t="s">
        <v>186</v>
      </c>
      <c r="H3456" s="4">
        <v>3.8738425925925926E-2</v>
      </c>
      <c r="I3456" s="4">
        <v>4.3148148148148151E-2</v>
      </c>
      <c r="J3456" s="4">
        <v>3.8773148148148148E-3</v>
      </c>
      <c r="K3456" s="4">
        <v>1.9027777777777779E-2</v>
      </c>
      <c r="L3456" t="s">
        <v>5119</v>
      </c>
      <c r="M3456" t="s">
        <v>5890</v>
      </c>
      <c r="N3456" s="4">
        <v>1.9710648148148147E-2</v>
      </c>
      <c r="O3456" s="9">
        <v>1.9710648148148147E-2</v>
      </c>
      <c r="P3456">
        <v>-59</v>
      </c>
      <c r="Q3456">
        <v>-3.5888077858880797E-2</v>
      </c>
      <c r="R3456" t="s">
        <v>43</v>
      </c>
      <c r="S3456">
        <v>55</v>
      </c>
      <c r="T3456" t="s">
        <v>9189</v>
      </c>
      <c r="U3456" t="s">
        <v>4579</v>
      </c>
      <c r="V3456" t="s">
        <v>105</v>
      </c>
      <c r="W3456" t="s">
        <v>4576</v>
      </c>
      <c r="X3456" t="s">
        <v>9198</v>
      </c>
      <c r="Y3456" t="s">
        <v>9166</v>
      </c>
      <c r="Z3456" t="s">
        <v>47</v>
      </c>
      <c r="AA3456" t="s">
        <v>89</v>
      </c>
    </row>
    <row r="3457" spans="1:27" x14ac:dyDescent="0.25">
      <c r="A3457">
        <v>749</v>
      </c>
      <c r="B3457">
        <v>3456</v>
      </c>
      <c r="C3457" t="s">
        <v>5118</v>
      </c>
      <c r="D3457" t="s">
        <v>15</v>
      </c>
      <c r="F3457" t="s">
        <v>82</v>
      </c>
      <c r="G3457" s="4" t="s">
        <v>135</v>
      </c>
      <c r="H3457" s="4">
        <v>3.8738425925925926E-2</v>
      </c>
      <c r="I3457" s="4">
        <v>4.5347222222222219E-2</v>
      </c>
      <c r="J3457" s="4">
        <v>3.8773148148148148E-3</v>
      </c>
      <c r="K3457" s="4">
        <v>1.9050925925925926E-2</v>
      </c>
      <c r="L3457" t="s">
        <v>5119</v>
      </c>
      <c r="M3457" t="s">
        <v>5120</v>
      </c>
      <c r="N3457" s="4">
        <v>1.96875E-2</v>
      </c>
      <c r="O3457" s="9">
        <v>1.96875E-2</v>
      </c>
      <c r="P3457">
        <v>-55</v>
      </c>
      <c r="Q3457">
        <v>-3.3414337788578399E-2</v>
      </c>
      <c r="R3457" t="s">
        <v>43</v>
      </c>
      <c r="S3457">
        <v>55</v>
      </c>
      <c r="T3457" t="s">
        <v>9188</v>
      </c>
      <c r="U3457" t="s">
        <v>4579</v>
      </c>
      <c r="V3457" t="s">
        <v>136</v>
      </c>
      <c r="W3457" t="s">
        <v>4576</v>
      </c>
      <c r="X3457" t="s">
        <v>9198</v>
      </c>
      <c r="Y3457" t="s">
        <v>9166</v>
      </c>
      <c r="Z3457" t="s">
        <v>47</v>
      </c>
      <c r="AA3457" t="s">
        <v>93</v>
      </c>
    </row>
    <row r="3458" spans="1:27" x14ac:dyDescent="0.25">
      <c r="A3458">
        <v>4021</v>
      </c>
      <c r="B3458">
        <v>3457</v>
      </c>
      <c r="C3458" t="s">
        <v>3940</v>
      </c>
      <c r="D3458" t="s">
        <v>15</v>
      </c>
      <c r="E3458" t="s">
        <v>1971</v>
      </c>
      <c r="F3458" t="s">
        <v>3941</v>
      </c>
      <c r="G3458" s="4" t="s">
        <v>186</v>
      </c>
      <c r="H3458" s="4">
        <v>3.8738425925925926E-2</v>
      </c>
      <c r="I3458" s="4">
        <v>4.5636574074074072E-2</v>
      </c>
      <c r="J3458" s="4">
        <v>3.8773148148148148E-3</v>
      </c>
      <c r="K3458" s="4">
        <v>2.0266203703703703E-2</v>
      </c>
      <c r="L3458" t="s">
        <v>5119</v>
      </c>
      <c r="M3458" t="s">
        <v>7680</v>
      </c>
      <c r="N3458" s="4">
        <v>1.8472222222222223E-2</v>
      </c>
      <c r="O3458" s="9">
        <v>1.8472222222222223E-2</v>
      </c>
      <c r="P3458">
        <v>155</v>
      </c>
      <c r="Q3458">
        <v>8.8520845231296399E-2</v>
      </c>
      <c r="R3458" t="s">
        <v>19</v>
      </c>
      <c r="S3458">
        <v>55</v>
      </c>
      <c r="T3458" t="s">
        <v>9189</v>
      </c>
      <c r="U3458" t="s">
        <v>4576</v>
      </c>
      <c r="V3458" t="s">
        <v>105</v>
      </c>
      <c r="W3458" t="s">
        <v>4576</v>
      </c>
      <c r="X3458" t="s">
        <v>9198</v>
      </c>
      <c r="Y3458" t="s">
        <v>9166</v>
      </c>
      <c r="Z3458" t="s">
        <v>47</v>
      </c>
      <c r="AA3458" t="s">
        <v>44</v>
      </c>
    </row>
    <row r="3459" spans="1:27" x14ac:dyDescent="0.25">
      <c r="A3459">
        <v>573</v>
      </c>
      <c r="B3459">
        <v>3458</v>
      </c>
      <c r="C3459" t="s">
        <v>6756</v>
      </c>
      <c r="D3459" t="s">
        <v>15</v>
      </c>
      <c r="F3459" t="s">
        <v>812</v>
      </c>
      <c r="G3459" s="4" t="s">
        <v>135</v>
      </c>
      <c r="H3459" s="4">
        <v>3.875E-2</v>
      </c>
      <c r="I3459" s="4">
        <v>4.3043981481481482E-2</v>
      </c>
      <c r="J3459" s="4">
        <v>3.8773148148148148E-3</v>
      </c>
      <c r="K3459" s="4">
        <v>1.9050925925925926E-2</v>
      </c>
      <c r="L3459" t="s">
        <v>6757</v>
      </c>
      <c r="M3459" t="s">
        <v>5120</v>
      </c>
      <c r="N3459" s="4">
        <v>1.9699074074074074E-2</v>
      </c>
      <c r="O3459" s="9">
        <v>1.9699074074074074E-2</v>
      </c>
      <c r="P3459">
        <v>-56</v>
      </c>
      <c r="Q3459">
        <v>-3.40218712029162E-2</v>
      </c>
      <c r="R3459" t="s">
        <v>43</v>
      </c>
      <c r="S3459">
        <v>55</v>
      </c>
      <c r="T3459" t="s">
        <v>9188</v>
      </c>
      <c r="U3459" t="s">
        <v>4579</v>
      </c>
      <c r="V3459" t="s">
        <v>136</v>
      </c>
      <c r="W3459" t="s">
        <v>4576</v>
      </c>
      <c r="X3459" t="s">
        <v>9198</v>
      </c>
      <c r="Y3459" t="s">
        <v>9166</v>
      </c>
      <c r="Z3459" t="s">
        <v>47</v>
      </c>
      <c r="AA3459" t="s">
        <v>93</v>
      </c>
    </row>
    <row r="3460" spans="1:27" x14ac:dyDescent="0.25">
      <c r="A3460">
        <v>420</v>
      </c>
      <c r="B3460">
        <v>3459</v>
      </c>
      <c r="C3460" t="s">
        <v>3942</v>
      </c>
      <c r="D3460" t="s">
        <v>15</v>
      </c>
      <c r="E3460" t="s">
        <v>3943</v>
      </c>
      <c r="F3460" t="s">
        <v>82</v>
      </c>
      <c r="G3460" s="4" t="s">
        <v>207</v>
      </c>
      <c r="H3460" s="4">
        <v>3.875E-2</v>
      </c>
      <c r="I3460" s="4">
        <v>4.3321759259259261E-2</v>
      </c>
      <c r="J3460" s="4">
        <v>3.8773148148148148E-3</v>
      </c>
      <c r="K3460" s="4">
        <v>1.9259259259259261E-2</v>
      </c>
      <c r="L3460" t="s">
        <v>6757</v>
      </c>
      <c r="M3460" t="s">
        <v>9081</v>
      </c>
      <c r="N3460" s="4">
        <v>1.9490740740740739E-2</v>
      </c>
      <c r="O3460" s="9">
        <v>1.9490740740740739E-2</v>
      </c>
      <c r="P3460">
        <v>-20</v>
      </c>
      <c r="Q3460">
        <v>-1.2019230769230799E-2</v>
      </c>
      <c r="R3460" t="s">
        <v>23</v>
      </c>
      <c r="S3460">
        <v>55</v>
      </c>
      <c r="T3460" t="s">
        <v>9188</v>
      </c>
      <c r="U3460" t="s">
        <v>4576</v>
      </c>
      <c r="V3460" t="s">
        <v>165</v>
      </c>
      <c r="W3460" t="s">
        <v>4576</v>
      </c>
      <c r="X3460" t="s">
        <v>9198</v>
      </c>
      <c r="Y3460" t="s">
        <v>9166</v>
      </c>
      <c r="Z3460" t="s">
        <v>47</v>
      </c>
      <c r="AA3460" t="s">
        <v>147</v>
      </c>
    </row>
    <row r="3461" spans="1:27" x14ac:dyDescent="0.25">
      <c r="A3461">
        <v>1805</v>
      </c>
      <c r="B3461">
        <v>3460</v>
      </c>
      <c r="C3461" t="s">
        <v>3944</v>
      </c>
      <c r="D3461" t="s">
        <v>15</v>
      </c>
      <c r="F3461" t="s">
        <v>82</v>
      </c>
      <c r="G3461" s="4" t="s">
        <v>18</v>
      </c>
      <c r="H3461" s="4">
        <v>3.8761574074074073E-2</v>
      </c>
      <c r="I3461" s="4">
        <v>4.5763888888888889E-2</v>
      </c>
      <c r="J3461" s="4">
        <v>3.8773148148148148E-3</v>
      </c>
      <c r="K3461" s="4">
        <v>1.9421296296296298E-2</v>
      </c>
      <c r="L3461" t="s">
        <v>4898</v>
      </c>
      <c r="M3461" t="s">
        <v>4899</v>
      </c>
      <c r="N3461" s="4">
        <v>1.9340277777777779E-2</v>
      </c>
      <c r="O3461" s="9">
        <v>1.9340277777777779E-2</v>
      </c>
      <c r="P3461">
        <v>7</v>
      </c>
      <c r="Q3461">
        <v>4.1716328963051297E-3</v>
      </c>
      <c r="R3461" t="s">
        <v>23</v>
      </c>
      <c r="S3461">
        <v>55</v>
      </c>
      <c r="T3461" t="s">
        <v>9188</v>
      </c>
      <c r="U3461" t="s">
        <v>4579</v>
      </c>
      <c r="V3461" t="s">
        <v>105</v>
      </c>
      <c r="W3461" t="s">
        <v>4576</v>
      </c>
      <c r="X3461" t="s">
        <v>9198</v>
      </c>
      <c r="Y3461" t="s">
        <v>9166</v>
      </c>
      <c r="Z3461" t="s">
        <v>47</v>
      </c>
      <c r="AA3461" t="s">
        <v>189</v>
      </c>
    </row>
    <row r="3462" spans="1:27" x14ac:dyDescent="0.25">
      <c r="A3462">
        <v>4142</v>
      </c>
      <c r="B3462">
        <v>3461</v>
      </c>
      <c r="C3462" t="s">
        <v>3945</v>
      </c>
      <c r="D3462" t="s">
        <v>15</v>
      </c>
      <c r="F3462" t="s">
        <v>82</v>
      </c>
      <c r="G3462" s="4" t="s">
        <v>30</v>
      </c>
      <c r="H3462" s="4">
        <v>3.8761574074074073E-2</v>
      </c>
      <c r="I3462" s="4">
        <v>4.5300925925925925E-2</v>
      </c>
      <c r="J3462" s="4">
        <v>3.8773148148148148E-3</v>
      </c>
      <c r="K3462" s="4">
        <v>2.0405092592592593E-2</v>
      </c>
      <c r="L3462" t="s">
        <v>4898</v>
      </c>
      <c r="M3462" t="s">
        <v>5380</v>
      </c>
      <c r="N3462" s="4">
        <v>1.8356481481481481E-2</v>
      </c>
      <c r="O3462" s="9">
        <v>1.8356481481481481E-2</v>
      </c>
      <c r="P3462">
        <v>177</v>
      </c>
      <c r="Q3462">
        <v>0.100397050482133</v>
      </c>
      <c r="R3462" t="s">
        <v>19</v>
      </c>
      <c r="S3462">
        <v>55</v>
      </c>
      <c r="T3462" t="s">
        <v>9188</v>
      </c>
      <c r="U3462" t="s">
        <v>4579</v>
      </c>
      <c r="V3462" t="s">
        <v>75</v>
      </c>
      <c r="W3462" t="s">
        <v>4576</v>
      </c>
      <c r="X3462" t="s">
        <v>9198</v>
      </c>
      <c r="Y3462" t="s">
        <v>9166</v>
      </c>
      <c r="Z3462" t="s">
        <v>47</v>
      </c>
      <c r="AA3462" t="s">
        <v>86</v>
      </c>
    </row>
    <row r="3463" spans="1:27" x14ac:dyDescent="0.25">
      <c r="A3463">
        <v>4155</v>
      </c>
      <c r="B3463">
        <v>3462</v>
      </c>
      <c r="C3463" t="s">
        <v>7681</v>
      </c>
      <c r="D3463" t="s">
        <v>15</v>
      </c>
      <c r="E3463" t="s">
        <v>2607</v>
      </c>
      <c r="F3463" t="s">
        <v>510</v>
      </c>
      <c r="G3463" s="4" t="s">
        <v>151</v>
      </c>
      <c r="H3463" s="4">
        <v>3.8773148148148147E-2</v>
      </c>
      <c r="I3463" s="4">
        <v>4.5462962962962962E-2</v>
      </c>
      <c r="J3463" s="4">
        <v>3.8773148148148148E-3</v>
      </c>
      <c r="K3463" s="4">
        <v>1.9571759259259261E-2</v>
      </c>
      <c r="L3463" t="s">
        <v>5601</v>
      </c>
      <c r="M3463" t="s">
        <v>6070</v>
      </c>
      <c r="N3463" s="4">
        <v>1.9201388888888889E-2</v>
      </c>
      <c r="O3463" s="9">
        <v>1.9201388888888889E-2</v>
      </c>
      <c r="P3463">
        <v>32</v>
      </c>
      <c r="Q3463">
        <v>1.89237137788291E-2</v>
      </c>
      <c r="R3463" t="s">
        <v>23</v>
      </c>
      <c r="S3463">
        <v>55</v>
      </c>
      <c r="T3463" t="s">
        <v>9189</v>
      </c>
      <c r="U3463" t="s">
        <v>4576</v>
      </c>
      <c r="V3463" t="s">
        <v>75</v>
      </c>
      <c r="W3463" t="s">
        <v>4576</v>
      </c>
      <c r="X3463" t="s">
        <v>9198</v>
      </c>
      <c r="Y3463" t="s">
        <v>9166</v>
      </c>
      <c r="Z3463" t="s">
        <v>47</v>
      </c>
      <c r="AA3463" t="s">
        <v>44</v>
      </c>
    </row>
    <row r="3464" spans="1:27" x14ac:dyDescent="0.25">
      <c r="A3464">
        <v>702</v>
      </c>
      <c r="B3464">
        <v>3463</v>
      </c>
      <c r="C3464" t="s">
        <v>3946</v>
      </c>
      <c r="D3464" t="s">
        <v>15</v>
      </c>
      <c r="F3464" t="s">
        <v>82</v>
      </c>
      <c r="G3464" s="4" t="s">
        <v>1011</v>
      </c>
      <c r="H3464" s="4">
        <v>3.8773148148148147E-2</v>
      </c>
      <c r="I3464" s="4">
        <v>4.2893518518518518E-2</v>
      </c>
      <c r="J3464" s="4">
        <v>3.8773148148148148E-3</v>
      </c>
      <c r="K3464" s="4">
        <v>1.9131944444444444E-2</v>
      </c>
      <c r="L3464" t="s">
        <v>5601</v>
      </c>
      <c r="M3464" t="s">
        <v>5602</v>
      </c>
      <c r="N3464" s="4">
        <v>1.9641203703703702E-2</v>
      </c>
      <c r="O3464" s="9">
        <v>1.9641203703703702E-2</v>
      </c>
      <c r="P3464">
        <v>-44</v>
      </c>
      <c r="Q3464">
        <v>-2.6618269812462202E-2</v>
      </c>
      <c r="R3464" t="s">
        <v>43</v>
      </c>
      <c r="S3464">
        <v>55</v>
      </c>
      <c r="T3464" t="s">
        <v>9189</v>
      </c>
      <c r="U3464" t="s">
        <v>4579</v>
      </c>
      <c r="V3464" t="s">
        <v>136</v>
      </c>
      <c r="W3464" t="s">
        <v>4576</v>
      </c>
      <c r="X3464" t="s">
        <v>9198</v>
      </c>
      <c r="Y3464" t="s">
        <v>9166</v>
      </c>
      <c r="Z3464" t="s">
        <v>47</v>
      </c>
      <c r="AA3464" t="s">
        <v>114</v>
      </c>
    </row>
    <row r="3465" spans="1:27" x14ac:dyDescent="0.25">
      <c r="A3465">
        <v>3219</v>
      </c>
      <c r="B3465">
        <v>3464</v>
      </c>
      <c r="C3465" t="s">
        <v>5603</v>
      </c>
      <c r="D3465" t="s">
        <v>15</v>
      </c>
      <c r="F3465" t="s">
        <v>82</v>
      </c>
      <c r="G3465" s="4" t="s">
        <v>186</v>
      </c>
      <c r="H3465" s="4">
        <v>3.8773148148148147E-2</v>
      </c>
      <c r="I3465" s="4">
        <v>4.3009259259259261E-2</v>
      </c>
      <c r="J3465" s="4">
        <v>3.8773148148148148E-3</v>
      </c>
      <c r="K3465" s="4">
        <v>1.8657407407407407E-2</v>
      </c>
      <c r="L3465" t="s">
        <v>5601</v>
      </c>
      <c r="M3465" t="s">
        <v>4901</v>
      </c>
      <c r="N3465" s="4">
        <v>2.011574074074074E-2</v>
      </c>
      <c r="O3465" s="9">
        <v>2.011574074074074E-2</v>
      </c>
      <c r="P3465">
        <v>-126</v>
      </c>
      <c r="Q3465">
        <v>-7.8163771712158797E-2</v>
      </c>
      <c r="R3465" t="s">
        <v>43</v>
      </c>
      <c r="S3465">
        <v>55</v>
      </c>
      <c r="T3465" t="s">
        <v>9189</v>
      </c>
      <c r="U3465" t="s">
        <v>4579</v>
      </c>
      <c r="V3465" t="s">
        <v>105</v>
      </c>
      <c r="W3465" t="s">
        <v>4576</v>
      </c>
      <c r="X3465" t="s">
        <v>9198</v>
      </c>
      <c r="Y3465" t="s">
        <v>9166</v>
      </c>
      <c r="Z3465" t="s">
        <v>47</v>
      </c>
      <c r="AA3465" t="s">
        <v>172</v>
      </c>
    </row>
    <row r="3466" spans="1:27" x14ac:dyDescent="0.25">
      <c r="A3466">
        <v>782</v>
      </c>
      <c r="B3466">
        <v>3465</v>
      </c>
      <c r="C3466" t="s">
        <v>3947</v>
      </c>
      <c r="D3466" t="s">
        <v>15</v>
      </c>
      <c r="F3466" t="s">
        <v>3948</v>
      </c>
      <c r="G3466" s="4" t="s">
        <v>18</v>
      </c>
      <c r="H3466" s="4">
        <v>3.878472222222222E-2</v>
      </c>
      <c r="I3466" s="4">
        <v>4.3206018518518519E-2</v>
      </c>
      <c r="J3466" s="4">
        <v>3.8773148148148148E-3</v>
      </c>
      <c r="K3466" s="4">
        <v>1.951388888888889E-2</v>
      </c>
      <c r="L3466" t="s">
        <v>5605</v>
      </c>
      <c r="M3466" t="s">
        <v>5370</v>
      </c>
      <c r="N3466" s="4">
        <v>1.9270833333333334E-2</v>
      </c>
      <c r="O3466" s="9">
        <v>1.9270833333333334E-2</v>
      </c>
      <c r="P3466">
        <v>21</v>
      </c>
      <c r="Q3466">
        <v>1.24555160142349E-2</v>
      </c>
      <c r="R3466" t="s">
        <v>23</v>
      </c>
      <c r="S3466">
        <v>55</v>
      </c>
      <c r="T3466" t="s">
        <v>9188</v>
      </c>
      <c r="U3466" t="s">
        <v>4579</v>
      </c>
      <c r="V3466" t="s">
        <v>105</v>
      </c>
      <c r="W3466" t="s">
        <v>4576</v>
      </c>
      <c r="X3466" t="s">
        <v>9198</v>
      </c>
      <c r="Y3466" t="s">
        <v>9166</v>
      </c>
      <c r="Z3466" t="s">
        <v>47</v>
      </c>
      <c r="AA3466" t="s">
        <v>9179</v>
      </c>
    </row>
    <row r="3467" spans="1:27" x14ac:dyDescent="0.25">
      <c r="A3467">
        <v>424</v>
      </c>
      <c r="B3467">
        <v>3466</v>
      </c>
      <c r="C3467" t="s">
        <v>5604</v>
      </c>
      <c r="D3467" t="s">
        <v>15</v>
      </c>
      <c r="F3467" t="s">
        <v>82</v>
      </c>
      <c r="G3467" s="4" t="s">
        <v>685</v>
      </c>
      <c r="H3467" s="4">
        <v>3.878472222222222E-2</v>
      </c>
      <c r="I3467" s="4">
        <v>4.3356481481481482E-2</v>
      </c>
      <c r="J3467" s="4">
        <v>3.8773148148148148E-3</v>
      </c>
      <c r="K3467" s="4">
        <v>1.9270833333333334E-2</v>
      </c>
      <c r="L3467" t="s">
        <v>5605</v>
      </c>
      <c r="M3467" t="s">
        <v>5367</v>
      </c>
      <c r="N3467" s="4">
        <v>1.951388888888889E-2</v>
      </c>
      <c r="O3467" s="9">
        <v>1.951388888888889E-2</v>
      </c>
      <c r="P3467">
        <v>-21</v>
      </c>
      <c r="Q3467">
        <v>-1.26126126126126E-2</v>
      </c>
      <c r="R3467" t="s">
        <v>23</v>
      </c>
      <c r="S3467">
        <v>55</v>
      </c>
      <c r="T3467" t="s">
        <v>9188</v>
      </c>
      <c r="U3467" t="s">
        <v>4579</v>
      </c>
      <c r="V3467" t="s">
        <v>62</v>
      </c>
      <c r="W3467" t="s">
        <v>4576</v>
      </c>
      <c r="X3467" t="s">
        <v>9198</v>
      </c>
      <c r="Y3467" t="s">
        <v>9166</v>
      </c>
      <c r="Z3467" t="s">
        <v>47</v>
      </c>
      <c r="AA3467" t="s">
        <v>149</v>
      </c>
    </row>
    <row r="3468" spans="1:27" x14ac:dyDescent="0.25">
      <c r="A3468">
        <v>414</v>
      </c>
      <c r="B3468">
        <v>3467</v>
      </c>
      <c r="C3468" t="s">
        <v>3949</v>
      </c>
      <c r="D3468" t="s">
        <v>15</v>
      </c>
      <c r="E3468" t="s">
        <v>3950</v>
      </c>
      <c r="F3468" t="s">
        <v>82</v>
      </c>
      <c r="G3468" s="4" t="s">
        <v>135</v>
      </c>
      <c r="H3468" s="4">
        <v>3.8807870370370368E-2</v>
      </c>
      <c r="I3468" s="4">
        <v>4.2511574074074077E-2</v>
      </c>
      <c r="J3468" s="4">
        <v>3.8773148148148148E-3</v>
      </c>
      <c r="K3468" s="4">
        <v>1.9398148148148147E-2</v>
      </c>
      <c r="L3468" t="s">
        <v>8964</v>
      </c>
      <c r="M3468" t="s">
        <v>5612</v>
      </c>
      <c r="N3468" s="4">
        <v>1.9409722222222221E-2</v>
      </c>
      <c r="O3468" s="9">
        <v>1.9409722222222221E-2</v>
      </c>
      <c r="P3468">
        <v>-1</v>
      </c>
      <c r="Q3468">
        <v>-5.9665871121718402E-4</v>
      </c>
      <c r="R3468" t="s">
        <v>23</v>
      </c>
      <c r="S3468">
        <v>55</v>
      </c>
      <c r="T3468" t="s">
        <v>9188</v>
      </c>
      <c r="U3468" t="s">
        <v>4576</v>
      </c>
      <c r="V3468" t="s">
        <v>136</v>
      </c>
      <c r="W3468" t="s">
        <v>4576</v>
      </c>
      <c r="X3468" t="s">
        <v>9198</v>
      </c>
      <c r="Y3468" t="s">
        <v>9166</v>
      </c>
      <c r="Z3468" t="s">
        <v>47</v>
      </c>
      <c r="AA3468" t="s">
        <v>184</v>
      </c>
    </row>
    <row r="3469" spans="1:27" x14ac:dyDescent="0.25">
      <c r="A3469">
        <v>1557</v>
      </c>
      <c r="B3469">
        <v>3468</v>
      </c>
      <c r="C3469" t="s">
        <v>6471</v>
      </c>
      <c r="D3469" t="s">
        <v>15</v>
      </c>
      <c r="F3469" t="s">
        <v>3951</v>
      </c>
      <c r="G3469" s="4" t="s">
        <v>151</v>
      </c>
      <c r="H3469" s="4">
        <v>3.8819444444444441E-2</v>
      </c>
      <c r="I3469" s="4">
        <v>4.2905092592592592E-2</v>
      </c>
      <c r="J3469" s="4">
        <v>3.8773148148148148E-3</v>
      </c>
      <c r="K3469" s="4">
        <v>1.8715277777777779E-2</v>
      </c>
      <c r="L3469" t="s">
        <v>6472</v>
      </c>
      <c r="M3469" t="s">
        <v>5086</v>
      </c>
      <c r="N3469" s="4">
        <v>2.0104166666666666E-2</v>
      </c>
      <c r="O3469" s="9">
        <v>2.0104166666666666E-2</v>
      </c>
      <c r="P3469">
        <v>-120</v>
      </c>
      <c r="Q3469">
        <v>-7.4211502782931399E-2</v>
      </c>
      <c r="R3469" t="s">
        <v>43</v>
      </c>
      <c r="S3469">
        <v>55</v>
      </c>
      <c r="T3469" t="s">
        <v>9189</v>
      </c>
      <c r="U3469" t="s">
        <v>4579</v>
      </c>
      <c r="V3469" t="s">
        <v>75</v>
      </c>
      <c r="W3469" t="s">
        <v>4576</v>
      </c>
      <c r="X3469" t="s">
        <v>9198</v>
      </c>
      <c r="Y3469" t="s">
        <v>9166</v>
      </c>
      <c r="Z3469" t="s">
        <v>47</v>
      </c>
      <c r="AA3469" t="s">
        <v>187</v>
      </c>
    </row>
    <row r="3470" spans="1:27" x14ac:dyDescent="0.25">
      <c r="A3470">
        <v>4185</v>
      </c>
      <c r="B3470">
        <v>3469</v>
      </c>
      <c r="C3470" t="s">
        <v>3952</v>
      </c>
      <c r="D3470" t="s">
        <v>15</v>
      </c>
      <c r="F3470" t="s">
        <v>699</v>
      </c>
      <c r="G3470" s="4" t="s">
        <v>30</v>
      </c>
      <c r="H3470" s="4">
        <v>3.8819444444444441E-2</v>
      </c>
      <c r="I3470" s="4">
        <v>4.310185185185185E-2</v>
      </c>
      <c r="J3470" s="4">
        <v>3.8773148148148148E-3</v>
      </c>
      <c r="K3470" s="4">
        <v>1.8900462962962963E-2</v>
      </c>
      <c r="L3470" t="s">
        <v>6472</v>
      </c>
      <c r="M3470" t="s">
        <v>5226</v>
      </c>
      <c r="N3470" s="4">
        <v>1.9918981481481482E-2</v>
      </c>
      <c r="O3470" s="9">
        <v>1.9918981481481482E-2</v>
      </c>
      <c r="P3470">
        <v>-88</v>
      </c>
      <c r="Q3470">
        <v>-5.3888548683404799E-2</v>
      </c>
      <c r="R3470" t="s">
        <v>43</v>
      </c>
      <c r="S3470">
        <v>55</v>
      </c>
      <c r="T3470" t="s">
        <v>9188</v>
      </c>
      <c r="U3470" t="s">
        <v>4579</v>
      </c>
      <c r="V3470" t="s">
        <v>75</v>
      </c>
      <c r="W3470" t="s">
        <v>4576</v>
      </c>
      <c r="X3470" t="s">
        <v>9198</v>
      </c>
      <c r="Y3470" t="s">
        <v>9166</v>
      </c>
      <c r="Z3470" t="s">
        <v>47</v>
      </c>
      <c r="AA3470" t="s">
        <v>51</v>
      </c>
    </row>
    <row r="3471" spans="1:27" x14ac:dyDescent="0.25">
      <c r="A3471">
        <v>1425</v>
      </c>
      <c r="B3471">
        <v>3470</v>
      </c>
      <c r="C3471" t="s">
        <v>7499</v>
      </c>
      <c r="D3471" t="s">
        <v>15</v>
      </c>
      <c r="E3471" t="s">
        <v>2216</v>
      </c>
      <c r="F3471" t="s">
        <v>373</v>
      </c>
      <c r="G3471" s="4" t="s">
        <v>685</v>
      </c>
      <c r="H3471" s="4">
        <v>3.8831018518518522E-2</v>
      </c>
      <c r="I3471" s="4">
        <v>4.3124999999999997E-2</v>
      </c>
      <c r="J3471" s="4">
        <v>3.8888888888888888E-3</v>
      </c>
      <c r="K3471" s="4">
        <v>1.9375E-2</v>
      </c>
      <c r="L3471" t="s">
        <v>7500</v>
      </c>
      <c r="M3471" t="s">
        <v>5607</v>
      </c>
      <c r="N3471" s="4">
        <v>1.9456018518518518E-2</v>
      </c>
      <c r="O3471" s="9">
        <v>1.9456018518518518E-2</v>
      </c>
      <c r="P3471">
        <v>-7</v>
      </c>
      <c r="Q3471">
        <v>-4.1816009557944997E-3</v>
      </c>
      <c r="R3471" t="s">
        <v>23</v>
      </c>
      <c r="S3471">
        <v>55</v>
      </c>
      <c r="T3471" t="s">
        <v>9188</v>
      </c>
      <c r="U3471" t="s">
        <v>4576</v>
      </c>
      <c r="V3471" t="s">
        <v>62</v>
      </c>
      <c r="W3471" t="s">
        <v>4576</v>
      </c>
      <c r="X3471" t="s">
        <v>9198</v>
      </c>
      <c r="Y3471" t="s">
        <v>9166</v>
      </c>
      <c r="Z3471" t="s">
        <v>47</v>
      </c>
      <c r="AA3471" t="s">
        <v>178</v>
      </c>
    </row>
    <row r="3472" spans="1:27" x14ac:dyDescent="0.25">
      <c r="A3472">
        <v>4426</v>
      </c>
      <c r="B3472">
        <v>3471</v>
      </c>
      <c r="C3472" t="s">
        <v>3953</v>
      </c>
      <c r="D3472" t="s">
        <v>15</v>
      </c>
      <c r="F3472" t="s">
        <v>82</v>
      </c>
      <c r="G3472" s="4" t="s">
        <v>207</v>
      </c>
      <c r="H3472" s="4">
        <v>3.8900462962962963E-2</v>
      </c>
      <c r="I3472" s="4">
        <v>4.5914351851851852E-2</v>
      </c>
      <c r="J3472" s="4">
        <v>3.8888888888888888E-3</v>
      </c>
      <c r="K3472" s="4">
        <v>1.9375E-2</v>
      </c>
      <c r="L3472" t="s">
        <v>5606</v>
      </c>
      <c r="M3472" t="s">
        <v>5607</v>
      </c>
      <c r="N3472" s="4">
        <v>1.9525462962962963E-2</v>
      </c>
      <c r="O3472" s="9">
        <v>1.9525462962962963E-2</v>
      </c>
      <c r="P3472">
        <v>-13</v>
      </c>
      <c r="Q3472">
        <v>-7.7658303464755102E-3</v>
      </c>
      <c r="R3472" t="s">
        <v>23</v>
      </c>
      <c r="S3472">
        <v>56</v>
      </c>
      <c r="T3472" t="s">
        <v>9188</v>
      </c>
      <c r="U3472" t="s">
        <v>4579</v>
      </c>
      <c r="V3472" t="s">
        <v>165</v>
      </c>
      <c r="W3472" t="s">
        <v>4579</v>
      </c>
      <c r="X3472" t="s">
        <v>9198</v>
      </c>
      <c r="Y3472" t="s">
        <v>9166</v>
      </c>
      <c r="Z3472" t="s">
        <v>47</v>
      </c>
      <c r="AA3472" t="s">
        <v>178</v>
      </c>
    </row>
    <row r="3473" spans="1:27" x14ac:dyDescent="0.25">
      <c r="A3473">
        <v>345</v>
      </c>
      <c r="B3473">
        <v>3472</v>
      </c>
      <c r="C3473" t="s">
        <v>8116</v>
      </c>
      <c r="D3473" t="s">
        <v>15</v>
      </c>
      <c r="E3473" t="s">
        <v>3954</v>
      </c>
      <c r="F3473" t="s">
        <v>1992</v>
      </c>
      <c r="G3473" s="4" t="s">
        <v>207</v>
      </c>
      <c r="H3473" s="4">
        <v>3.8912037037037037E-2</v>
      </c>
      <c r="I3473" s="4">
        <v>4.0486111111111112E-2</v>
      </c>
      <c r="J3473" s="4">
        <v>3.8888888888888888E-3</v>
      </c>
      <c r="K3473" s="4">
        <v>1.8761574074074073E-2</v>
      </c>
      <c r="L3473" t="s">
        <v>8117</v>
      </c>
      <c r="M3473" t="s">
        <v>6450</v>
      </c>
      <c r="N3473" s="4">
        <v>2.0150462962962964E-2</v>
      </c>
      <c r="O3473" s="9">
        <v>2.0150462962962964E-2</v>
      </c>
      <c r="P3473">
        <v>-120</v>
      </c>
      <c r="Q3473">
        <v>-7.4028377544725493E-2</v>
      </c>
      <c r="R3473" t="s">
        <v>43</v>
      </c>
      <c r="S3473">
        <v>56</v>
      </c>
      <c r="T3473" t="s">
        <v>9188</v>
      </c>
      <c r="U3473" t="s">
        <v>4576</v>
      </c>
      <c r="V3473" t="s">
        <v>165</v>
      </c>
      <c r="W3473" t="s">
        <v>4579</v>
      </c>
      <c r="X3473" t="s">
        <v>9198</v>
      </c>
      <c r="Y3473" t="s">
        <v>9166</v>
      </c>
      <c r="Z3473" t="s">
        <v>47</v>
      </c>
      <c r="AA3473" t="s">
        <v>9177</v>
      </c>
    </row>
    <row r="3474" spans="1:27" x14ac:dyDescent="0.25">
      <c r="A3474">
        <v>5579</v>
      </c>
      <c r="B3474">
        <v>3473</v>
      </c>
      <c r="C3474" t="s">
        <v>3955</v>
      </c>
      <c r="D3474" t="s">
        <v>15</v>
      </c>
      <c r="E3474" t="s">
        <v>3956</v>
      </c>
      <c r="F3474" t="s">
        <v>64</v>
      </c>
      <c r="G3474" s="4" t="s">
        <v>135</v>
      </c>
      <c r="H3474" s="4">
        <v>3.892361111111111E-2</v>
      </c>
      <c r="I3474" s="4">
        <v>4.0509259259259259E-2</v>
      </c>
      <c r="J3474" s="4">
        <v>3.8888888888888888E-3</v>
      </c>
      <c r="K3474" s="4">
        <v>1.8159722222222223E-2</v>
      </c>
      <c r="L3474" t="s">
        <v>5608</v>
      </c>
      <c r="M3474" t="s">
        <v>5572</v>
      </c>
      <c r="N3474" s="4">
        <v>2.0763888888888887E-2</v>
      </c>
      <c r="O3474" s="9">
        <v>2.0763888888888887E-2</v>
      </c>
      <c r="P3474">
        <v>-225</v>
      </c>
      <c r="Q3474">
        <v>-0.1434034416826</v>
      </c>
      <c r="R3474" t="s">
        <v>43</v>
      </c>
      <c r="S3474">
        <v>56</v>
      </c>
      <c r="T3474" t="s">
        <v>9188</v>
      </c>
      <c r="U3474" t="s">
        <v>4576</v>
      </c>
      <c r="V3474" t="s">
        <v>136</v>
      </c>
      <c r="W3474" t="s">
        <v>4579</v>
      </c>
      <c r="X3474" t="s">
        <v>9198</v>
      </c>
      <c r="Y3474" t="s">
        <v>9166</v>
      </c>
      <c r="Z3474" t="s">
        <v>47</v>
      </c>
      <c r="AA3474" t="s">
        <v>9178</v>
      </c>
    </row>
    <row r="3475" spans="1:27" x14ac:dyDescent="0.25">
      <c r="A3475">
        <v>4780</v>
      </c>
      <c r="B3475">
        <v>3474</v>
      </c>
      <c r="C3475" t="s">
        <v>7682</v>
      </c>
      <c r="D3475" t="s">
        <v>15</v>
      </c>
      <c r="E3475" t="s">
        <v>3957</v>
      </c>
      <c r="F3475" t="s">
        <v>82</v>
      </c>
      <c r="G3475" s="4" t="s">
        <v>1011</v>
      </c>
      <c r="H3475" s="4">
        <v>3.892361111111111E-2</v>
      </c>
      <c r="I3475" s="4">
        <v>4.3437499999999997E-2</v>
      </c>
      <c r="J3475" s="4">
        <v>3.8888888888888888E-3</v>
      </c>
      <c r="K3475" s="4">
        <v>1.9768518518518519E-2</v>
      </c>
      <c r="L3475" t="s">
        <v>5608</v>
      </c>
      <c r="M3475" t="s">
        <v>7676</v>
      </c>
      <c r="N3475" s="4">
        <v>1.9155092592592592E-2</v>
      </c>
      <c r="O3475" s="9">
        <v>1.9155092592592592E-2</v>
      </c>
      <c r="P3475">
        <v>53</v>
      </c>
      <c r="Q3475">
        <v>3.1030444964871201E-2</v>
      </c>
      <c r="R3475" t="s">
        <v>19</v>
      </c>
      <c r="S3475">
        <v>56</v>
      </c>
      <c r="T3475" t="s">
        <v>9189</v>
      </c>
      <c r="U3475" t="s">
        <v>4576</v>
      </c>
      <c r="V3475" t="s">
        <v>136</v>
      </c>
      <c r="W3475" t="s">
        <v>4579</v>
      </c>
      <c r="X3475" t="s">
        <v>9198</v>
      </c>
      <c r="Y3475" t="s">
        <v>9166</v>
      </c>
      <c r="Z3475" t="s">
        <v>47</v>
      </c>
      <c r="AA3475" t="s">
        <v>99</v>
      </c>
    </row>
    <row r="3476" spans="1:27" x14ac:dyDescent="0.25">
      <c r="A3476">
        <v>1972</v>
      </c>
      <c r="B3476">
        <v>3475</v>
      </c>
      <c r="C3476" t="s">
        <v>3958</v>
      </c>
      <c r="D3476" t="s">
        <v>15</v>
      </c>
      <c r="F3476" t="s">
        <v>82</v>
      </c>
      <c r="G3476" s="4" t="s">
        <v>1011</v>
      </c>
      <c r="H3476" s="4">
        <v>3.892361111111111E-2</v>
      </c>
      <c r="I3476" s="4">
        <v>4.2604166666666665E-2</v>
      </c>
      <c r="J3476" s="4">
        <v>3.8888888888888888E-3</v>
      </c>
      <c r="K3476" s="4">
        <v>1.8912037037037036E-2</v>
      </c>
      <c r="L3476" t="s">
        <v>5608</v>
      </c>
      <c r="M3476" t="s">
        <v>5609</v>
      </c>
      <c r="N3476" s="4">
        <v>2.0011574074074074E-2</v>
      </c>
      <c r="O3476" s="9">
        <v>2.0011574074074074E-2</v>
      </c>
      <c r="P3476">
        <v>-95</v>
      </c>
      <c r="Q3476">
        <v>-5.8139534883720902E-2</v>
      </c>
      <c r="R3476" t="s">
        <v>43</v>
      </c>
      <c r="S3476">
        <v>56</v>
      </c>
      <c r="T3476" t="s">
        <v>9189</v>
      </c>
      <c r="U3476" t="s">
        <v>4579</v>
      </c>
      <c r="V3476" t="s">
        <v>136</v>
      </c>
      <c r="W3476" t="s">
        <v>4579</v>
      </c>
      <c r="X3476" t="s">
        <v>9198</v>
      </c>
      <c r="Y3476" t="s">
        <v>9166</v>
      </c>
      <c r="Z3476" t="s">
        <v>47</v>
      </c>
      <c r="AA3476" t="s">
        <v>55</v>
      </c>
    </row>
    <row r="3477" spans="1:27" x14ac:dyDescent="0.25">
      <c r="A3477">
        <v>2556</v>
      </c>
      <c r="B3477">
        <v>3476</v>
      </c>
      <c r="C3477" t="s">
        <v>5610</v>
      </c>
      <c r="D3477" t="s">
        <v>15</v>
      </c>
      <c r="F3477" t="s">
        <v>82</v>
      </c>
      <c r="G3477" s="4" t="s">
        <v>1011</v>
      </c>
      <c r="H3477" s="4">
        <v>3.8935185185185184E-2</v>
      </c>
      <c r="I3477" s="4">
        <v>4.3067129629629629E-2</v>
      </c>
      <c r="J3477" s="4">
        <v>3.8888888888888888E-3</v>
      </c>
      <c r="K3477" s="4">
        <v>1.9398148148148147E-2</v>
      </c>
      <c r="L3477" t="s">
        <v>5611</v>
      </c>
      <c r="M3477" t="s">
        <v>5612</v>
      </c>
      <c r="N3477" s="4">
        <v>1.9537037037037037E-2</v>
      </c>
      <c r="O3477" s="9">
        <v>1.9537037037037037E-2</v>
      </c>
      <c r="P3477">
        <v>-12</v>
      </c>
      <c r="Q3477">
        <v>-7.1599045346062004E-3</v>
      </c>
      <c r="R3477" t="s">
        <v>23</v>
      </c>
      <c r="S3477">
        <v>56</v>
      </c>
      <c r="T3477" t="s">
        <v>9189</v>
      </c>
      <c r="U3477" t="s">
        <v>4579</v>
      </c>
      <c r="V3477" t="s">
        <v>136</v>
      </c>
      <c r="W3477" t="s">
        <v>4579</v>
      </c>
      <c r="X3477" t="s">
        <v>9198</v>
      </c>
      <c r="Y3477" t="s">
        <v>9166</v>
      </c>
      <c r="Z3477" t="s">
        <v>47</v>
      </c>
      <c r="AA3477" t="s">
        <v>184</v>
      </c>
    </row>
    <row r="3478" spans="1:27" x14ac:dyDescent="0.25">
      <c r="A3478">
        <v>5355</v>
      </c>
      <c r="B3478">
        <v>3477</v>
      </c>
      <c r="C3478" t="s">
        <v>3959</v>
      </c>
      <c r="D3478" t="s">
        <v>15</v>
      </c>
      <c r="E3478" t="s">
        <v>2607</v>
      </c>
      <c r="F3478" t="s">
        <v>82</v>
      </c>
      <c r="G3478" s="4" t="s">
        <v>186</v>
      </c>
      <c r="H3478" s="4">
        <v>3.8935185185185184E-2</v>
      </c>
      <c r="I3478" s="4">
        <v>4.5474537037037036E-2</v>
      </c>
      <c r="J3478" s="4">
        <v>3.8888888888888888E-3</v>
      </c>
      <c r="K3478" s="4">
        <v>1.9618055555555555E-2</v>
      </c>
      <c r="L3478" t="s">
        <v>5611</v>
      </c>
      <c r="M3478" t="s">
        <v>7295</v>
      </c>
      <c r="N3478" s="4">
        <v>1.9317129629629629E-2</v>
      </c>
      <c r="O3478" s="9">
        <v>1.9317129629629629E-2</v>
      </c>
      <c r="P3478">
        <v>26</v>
      </c>
      <c r="Q3478">
        <v>1.53392330383481E-2</v>
      </c>
      <c r="R3478" t="s">
        <v>23</v>
      </c>
      <c r="S3478">
        <v>56</v>
      </c>
      <c r="T3478" t="s">
        <v>9189</v>
      </c>
      <c r="U3478" t="s">
        <v>4576</v>
      </c>
      <c r="V3478" t="s">
        <v>105</v>
      </c>
      <c r="W3478" t="s">
        <v>4579</v>
      </c>
      <c r="X3478" t="s">
        <v>9198</v>
      </c>
      <c r="Y3478" t="s">
        <v>9166</v>
      </c>
      <c r="Z3478" t="s">
        <v>47</v>
      </c>
      <c r="AA3478" t="s">
        <v>58</v>
      </c>
    </row>
    <row r="3479" spans="1:27" x14ac:dyDescent="0.25">
      <c r="A3479">
        <v>128</v>
      </c>
      <c r="B3479">
        <v>3478</v>
      </c>
      <c r="C3479" t="s">
        <v>6473</v>
      </c>
      <c r="D3479" t="s">
        <v>15</v>
      </c>
      <c r="F3479" t="s">
        <v>3960</v>
      </c>
      <c r="G3479" s="4" t="s">
        <v>186</v>
      </c>
      <c r="H3479" s="4">
        <v>3.8946759259259257E-2</v>
      </c>
      <c r="I3479" s="4">
        <v>4.3252314814814813E-2</v>
      </c>
      <c r="J3479" s="4">
        <v>3.9004629629629628E-3</v>
      </c>
      <c r="K3479" s="4">
        <v>1.8333333333333333E-2</v>
      </c>
      <c r="L3479" t="s">
        <v>6474</v>
      </c>
      <c r="M3479" t="s">
        <v>6475</v>
      </c>
      <c r="N3479" s="4">
        <v>2.0613425925925927E-2</v>
      </c>
      <c r="O3479" s="9">
        <v>2.0613425925925927E-2</v>
      </c>
      <c r="P3479">
        <v>-197</v>
      </c>
      <c r="Q3479">
        <v>-0.124368686868687</v>
      </c>
      <c r="R3479" t="s">
        <v>43</v>
      </c>
      <c r="S3479">
        <v>56</v>
      </c>
      <c r="T3479" t="s">
        <v>9189</v>
      </c>
      <c r="U3479" t="s">
        <v>4579</v>
      </c>
      <c r="V3479" t="s">
        <v>105</v>
      </c>
      <c r="W3479" t="s">
        <v>4579</v>
      </c>
      <c r="X3479" t="s">
        <v>9198</v>
      </c>
      <c r="Y3479" t="s">
        <v>9166</v>
      </c>
      <c r="Z3479" t="s">
        <v>47</v>
      </c>
      <c r="AA3479" t="s">
        <v>89</v>
      </c>
    </row>
    <row r="3480" spans="1:27" x14ac:dyDescent="0.25">
      <c r="A3480">
        <v>3616</v>
      </c>
      <c r="B3480">
        <v>3479</v>
      </c>
      <c r="C3480" t="s">
        <v>3961</v>
      </c>
      <c r="D3480" t="s">
        <v>15</v>
      </c>
      <c r="F3480" t="s">
        <v>82</v>
      </c>
      <c r="G3480" s="4" t="s">
        <v>1011</v>
      </c>
      <c r="H3480" s="4">
        <v>3.8958333333333331E-2</v>
      </c>
      <c r="I3480" s="4">
        <v>3.9571759259259258E-2</v>
      </c>
      <c r="J3480" s="4">
        <v>3.9004629629629628E-3</v>
      </c>
      <c r="K3480" s="4">
        <v>1.8865740740740742E-2</v>
      </c>
      <c r="L3480" t="s">
        <v>5613</v>
      </c>
      <c r="M3480" t="s">
        <v>5083</v>
      </c>
      <c r="N3480" s="4">
        <v>2.0092592592592592E-2</v>
      </c>
      <c r="O3480" s="9">
        <v>2.0092592592592592E-2</v>
      </c>
      <c r="P3480">
        <v>-106</v>
      </c>
      <c r="Q3480">
        <v>-6.5030674846625794E-2</v>
      </c>
      <c r="R3480" t="s">
        <v>43</v>
      </c>
      <c r="S3480">
        <v>56</v>
      </c>
      <c r="T3480" t="s">
        <v>9189</v>
      </c>
      <c r="U3480" t="s">
        <v>4579</v>
      </c>
      <c r="V3480" t="s">
        <v>136</v>
      </c>
      <c r="W3480" t="s">
        <v>4579</v>
      </c>
      <c r="X3480" t="s">
        <v>9198</v>
      </c>
      <c r="Y3480" t="s">
        <v>9166</v>
      </c>
      <c r="Z3480" t="s">
        <v>47</v>
      </c>
      <c r="AA3480" t="s">
        <v>40</v>
      </c>
    </row>
    <row r="3481" spans="1:27" x14ac:dyDescent="0.25">
      <c r="A3481">
        <v>4304</v>
      </c>
      <c r="B3481">
        <v>3480</v>
      </c>
      <c r="C3481" t="s">
        <v>3962</v>
      </c>
      <c r="D3481" t="s">
        <v>15</v>
      </c>
      <c r="E3481" t="s">
        <v>1249</v>
      </c>
      <c r="F3481" t="s">
        <v>82</v>
      </c>
      <c r="G3481" s="4" t="s">
        <v>1011</v>
      </c>
      <c r="H3481" s="4">
        <v>3.8958333333333331E-2</v>
      </c>
      <c r="I3481" s="4">
        <v>4.3298611111111114E-2</v>
      </c>
      <c r="J3481" s="4">
        <v>3.9004629629629628E-3</v>
      </c>
      <c r="K3481" s="4">
        <v>1.9270833333333334E-2</v>
      </c>
      <c r="L3481" t="s">
        <v>5613</v>
      </c>
      <c r="M3481" t="s">
        <v>5367</v>
      </c>
      <c r="N3481" s="4">
        <v>1.96875E-2</v>
      </c>
      <c r="O3481" s="9">
        <v>1.96875E-2</v>
      </c>
      <c r="P3481">
        <v>-36</v>
      </c>
      <c r="Q3481">
        <v>-2.1621621621621599E-2</v>
      </c>
      <c r="R3481" t="s">
        <v>43</v>
      </c>
      <c r="S3481">
        <v>56</v>
      </c>
      <c r="T3481" t="s">
        <v>9189</v>
      </c>
      <c r="U3481" t="s">
        <v>4576</v>
      </c>
      <c r="V3481" t="s">
        <v>136</v>
      </c>
      <c r="W3481" t="s">
        <v>4579</v>
      </c>
      <c r="X3481" t="s">
        <v>9198</v>
      </c>
      <c r="Y3481" t="s">
        <v>9166</v>
      </c>
      <c r="Z3481" t="s">
        <v>47</v>
      </c>
      <c r="AA3481" t="s">
        <v>149</v>
      </c>
    </row>
    <row r="3482" spans="1:27" x14ac:dyDescent="0.25">
      <c r="A3482">
        <v>5603</v>
      </c>
      <c r="B3482">
        <v>3481</v>
      </c>
      <c r="C3482" t="s">
        <v>3963</v>
      </c>
      <c r="D3482" t="s">
        <v>15</v>
      </c>
      <c r="F3482" t="s">
        <v>1498</v>
      </c>
      <c r="G3482" s="4" t="s">
        <v>1011</v>
      </c>
      <c r="H3482" s="4">
        <v>3.8969907407407404E-2</v>
      </c>
      <c r="I3482" s="4">
        <v>4.2928240740740739E-2</v>
      </c>
      <c r="J3482" s="4">
        <v>3.9004629629629628E-3</v>
      </c>
      <c r="K3482" s="4">
        <v>1.9282407407407408E-2</v>
      </c>
      <c r="L3482" t="s">
        <v>6476</v>
      </c>
      <c r="M3482" t="s">
        <v>6477</v>
      </c>
      <c r="N3482" s="4">
        <v>1.96875E-2</v>
      </c>
      <c r="O3482" s="9">
        <v>1.96875E-2</v>
      </c>
      <c r="P3482">
        <v>-35</v>
      </c>
      <c r="Q3482">
        <v>-2.1008403361344501E-2</v>
      </c>
      <c r="R3482" t="s">
        <v>43</v>
      </c>
      <c r="S3482">
        <v>56</v>
      </c>
      <c r="T3482" t="s">
        <v>9189</v>
      </c>
      <c r="U3482" t="s">
        <v>4579</v>
      </c>
      <c r="V3482" t="s">
        <v>136</v>
      </c>
      <c r="W3482" t="s">
        <v>4579</v>
      </c>
      <c r="X3482" t="s">
        <v>9198</v>
      </c>
      <c r="Y3482" t="s">
        <v>9166</v>
      </c>
      <c r="Z3482" t="s">
        <v>47</v>
      </c>
      <c r="AA3482" t="s">
        <v>152</v>
      </c>
    </row>
    <row r="3483" spans="1:27" x14ac:dyDescent="0.25">
      <c r="A3483">
        <v>3106</v>
      </c>
      <c r="B3483">
        <v>3482</v>
      </c>
      <c r="C3483" t="s">
        <v>5614</v>
      </c>
      <c r="D3483" t="s">
        <v>15</v>
      </c>
      <c r="F3483" t="s">
        <v>82</v>
      </c>
      <c r="G3483" s="4" t="s">
        <v>1795</v>
      </c>
      <c r="H3483" s="4">
        <v>3.8981481481481478E-2</v>
      </c>
      <c r="I3483" s="4">
        <v>4.5462962962962962E-2</v>
      </c>
      <c r="J3483" s="4">
        <v>3.9004629629629628E-3</v>
      </c>
      <c r="K3483" s="4">
        <v>1.9108796296296297E-2</v>
      </c>
      <c r="L3483" t="s">
        <v>5615</v>
      </c>
      <c r="M3483" t="s">
        <v>5616</v>
      </c>
      <c r="N3483" s="4">
        <v>1.9872685185185184E-2</v>
      </c>
      <c r="O3483" s="9">
        <v>1.9872685185185184E-2</v>
      </c>
      <c r="P3483">
        <v>-66</v>
      </c>
      <c r="Q3483">
        <v>-3.9975772259236798E-2</v>
      </c>
      <c r="R3483" t="s">
        <v>43</v>
      </c>
      <c r="S3483">
        <v>56</v>
      </c>
      <c r="T3483" t="s">
        <v>9189</v>
      </c>
      <c r="U3483" t="s">
        <v>4579</v>
      </c>
      <c r="V3483" t="s">
        <v>165</v>
      </c>
      <c r="W3483" t="s">
        <v>4579</v>
      </c>
      <c r="X3483" t="s">
        <v>9198</v>
      </c>
      <c r="Y3483" t="s">
        <v>9166</v>
      </c>
      <c r="Z3483" t="s">
        <v>47</v>
      </c>
      <c r="AA3483" t="s">
        <v>107</v>
      </c>
    </row>
    <row r="3484" spans="1:27" x14ac:dyDescent="0.25">
      <c r="A3484">
        <v>1884</v>
      </c>
      <c r="B3484">
        <v>3483</v>
      </c>
      <c r="C3484" t="s">
        <v>3964</v>
      </c>
      <c r="D3484" t="s">
        <v>15</v>
      </c>
      <c r="F3484" t="s">
        <v>3965</v>
      </c>
      <c r="G3484" s="4" t="s">
        <v>151</v>
      </c>
      <c r="H3484" s="4">
        <v>3.8993055555555559E-2</v>
      </c>
      <c r="I3484" s="4">
        <v>4.3483796296296298E-2</v>
      </c>
      <c r="J3484" s="4">
        <v>3.9004629629629628E-3</v>
      </c>
      <c r="K3484" s="4">
        <v>1.9814814814814816E-2</v>
      </c>
      <c r="L3484" t="s">
        <v>6073</v>
      </c>
      <c r="M3484" t="s">
        <v>5634</v>
      </c>
      <c r="N3484" s="4">
        <v>1.9178240740740742E-2</v>
      </c>
      <c r="O3484" s="9">
        <v>1.9178240740740742E-2</v>
      </c>
      <c r="P3484">
        <v>55</v>
      </c>
      <c r="Q3484">
        <v>3.2126168224299097E-2</v>
      </c>
      <c r="R3484" t="s">
        <v>19</v>
      </c>
      <c r="S3484">
        <v>56</v>
      </c>
      <c r="T3484" t="s">
        <v>9189</v>
      </c>
      <c r="U3484" t="s">
        <v>4579</v>
      </c>
      <c r="V3484" t="s">
        <v>75</v>
      </c>
      <c r="W3484" t="s">
        <v>4579</v>
      </c>
      <c r="X3484" t="s">
        <v>9198</v>
      </c>
      <c r="Y3484" t="s">
        <v>9166</v>
      </c>
      <c r="Z3484" t="s">
        <v>47</v>
      </c>
      <c r="AA3484" t="s">
        <v>111</v>
      </c>
    </row>
    <row r="3485" spans="1:27" x14ac:dyDescent="0.25">
      <c r="A3485">
        <v>1347</v>
      </c>
      <c r="B3485">
        <v>3484</v>
      </c>
      <c r="C3485" t="s">
        <v>6885</v>
      </c>
      <c r="D3485" t="s">
        <v>15</v>
      </c>
      <c r="F3485" t="s">
        <v>634</v>
      </c>
      <c r="G3485" s="4" t="s">
        <v>135</v>
      </c>
      <c r="H3485" s="4">
        <v>3.9004629629629632E-2</v>
      </c>
      <c r="I3485" s="4">
        <v>4.358796296296296E-2</v>
      </c>
      <c r="J3485" s="4">
        <v>3.9004629629629628E-3</v>
      </c>
      <c r="K3485" s="4">
        <v>1.9652777777777779E-2</v>
      </c>
      <c r="L3485" t="s">
        <v>6886</v>
      </c>
      <c r="M3485" t="s">
        <v>6887</v>
      </c>
      <c r="N3485" s="4">
        <v>1.9351851851851853E-2</v>
      </c>
      <c r="O3485" s="9">
        <v>1.9351851851851853E-2</v>
      </c>
      <c r="P3485">
        <v>26</v>
      </c>
      <c r="Q3485">
        <v>1.53121319199058E-2</v>
      </c>
      <c r="R3485" t="s">
        <v>23</v>
      </c>
      <c r="S3485">
        <v>56</v>
      </c>
      <c r="T3485" t="s">
        <v>9188</v>
      </c>
      <c r="U3485" t="s">
        <v>4579</v>
      </c>
      <c r="V3485" t="s">
        <v>136</v>
      </c>
      <c r="W3485" t="s">
        <v>4579</v>
      </c>
      <c r="X3485" t="s">
        <v>9198</v>
      </c>
      <c r="Y3485" t="s">
        <v>9166</v>
      </c>
      <c r="Z3485" t="s">
        <v>47</v>
      </c>
      <c r="AA3485" t="s">
        <v>69</v>
      </c>
    </row>
    <row r="3486" spans="1:27" x14ac:dyDescent="0.25">
      <c r="A3486">
        <v>6121</v>
      </c>
      <c r="B3486">
        <v>3485</v>
      </c>
      <c r="C3486" t="s">
        <v>3966</v>
      </c>
      <c r="D3486" t="s">
        <v>15</v>
      </c>
      <c r="E3486" t="s">
        <v>3967</v>
      </c>
      <c r="F3486" t="s">
        <v>82</v>
      </c>
      <c r="G3486" s="4" t="s">
        <v>1011</v>
      </c>
      <c r="H3486" s="4">
        <v>3.9050925925925926E-2</v>
      </c>
      <c r="I3486" s="4">
        <v>4.5648148148148146E-2</v>
      </c>
      <c r="J3486" s="4">
        <v>3.9004629629629628E-3</v>
      </c>
      <c r="K3486" s="4">
        <v>1.9363425925925926E-2</v>
      </c>
      <c r="L3486" t="s">
        <v>5233</v>
      </c>
      <c r="M3486" t="s">
        <v>9116</v>
      </c>
      <c r="N3486" s="4">
        <v>1.96875E-2</v>
      </c>
      <c r="O3486" s="9">
        <v>1.96875E-2</v>
      </c>
      <c r="P3486">
        <v>-28</v>
      </c>
      <c r="Q3486">
        <v>-1.6736401673640201E-2</v>
      </c>
      <c r="R3486" t="s">
        <v>23</v>
      </c>
      <c r="S3486">
        <v>56</v>
      </c>
      <c r="T3486" t="s">
        <v>9189</v>
      </c>
      <c r="U3486" t="s">
        <v>4576</v>
      </c>
      <c r="V3486" t="s">
        <v>136</v>
      </c>
      <c r="W3486" t="s">
        <v>4579</v>
      </c>
      <c r="X3486" t="s">
        <v>9198</v>
      </c>
      <c r="Y3486" t="s">
        <v>9166</v>
      </c>
      <c r="Z3486" t="s">
        <v>47</v>
      </c>
      <c r="AA3486" t="s">
        <v>175</v>
      </c>
    </row>
    <row r="3487" spans="1:27" x14ac:dyDescent="0.25">
      <c r="A3487">
        <v>4751</v>
      </c>
      <c r="B3487">
        <v>3486</v>
      </c>
      <c r="C3487" t="s">
        <v>5232</v>
      </c>
      <c r="D3487" t="s">
        <v>15</v>
      </c>
      <c r="F3487" t="s">
        <v>82</v>
      </c>
      <c r="G3487" s="4" t="s">
        <v>151</v>
      </c>
      <c r="H3487" s="4">
        <v>3.9050925925925926E-2</v>
      </c>
      <c r="I3487" s="4">
        <v>4.3263888888888886E-2</v>
      </c>
      <c r="J3487" s="4">
        <v>3.9004629629629628E-3</v>
      </c>
      <c r="K3487" s="4">
        <v>1.9479166666666665E-2</v>
      </c>
      <c r="L3487" t="s">
        <v>5233</v>
      </c>
      <c r="M3487" t="s">
        <v>5234</v>
      </c>
      <c r="N3487" s="4">
        <v>1.9571759259259261E-2</v>
      </c>
      <c r="O3487" s="9">
        <v>1.9571759259259261E-2</v>
      </c>
      <c r="P3487">
        <v>-8</v>
      </c>
      <c r="Q3487">
        <v>-4.7534165181223999E-3</v>
      </c>
      <c r="R3487" t="s">
        <v>23</v>
      </c>
      <c r="S3487">
        <v>56</v>
      </c>
      <c r="T3487" t="s">
        <v>9189</v>
      </c>
      <c r="U3487" t="s">
        <v>4579</v>
      </c>
      <c r="V3487" t="s">
        <v>75</v>
      </c>
      <c r="W3487" t="s">
        <v>4579</v>
      </c>
      <c r="X3487" t="s">
        <v>9198</v>
      </c>
      <c r="Y3487" t="s">
        <v>9166</v>
      </c>
      <c r="Z3487" t="s">
        <v>47</v>
      </c>
      <c r="AA3487" t="s">
        <v>9174</v>
      </c>
    </row>
    <row r="3488" spans="1:27" x14ac:dyDescent="0.25">
      <c r="A3488">
        <v>4752</v>
      </c>
      <c r="B3488">
        <v>3487</v>
      </c>
      <c r="C3488" t="s">
        <v>3968</v>
      </c>
      <c r="D3488" t="s">
        <v>15</v>
      </c>
      <c r="F3488" t="s">
        <v>82</v>
      </c>
      <c r="G3488" s="4" t="s">
        <v>151</v>
      </c>
      <c r="H3488" s="4">
        <v>3.9050925925925926E-2</v>
      </c>
      <c r="I3488" s="4">
        <v>4.327546296296296E-2</v>
      </c>
      <c r="J3488" s="4">
        <v>3.9004629629629628E-3</v>
      </c>
      <c r="K3488" s="4">
        <v>1.9479166666666665E-2</v>
      </c>
      <c r="L3488" t="s">
        <v>5233</v>
      </c>
      <c r="M3488" t="s">
        <v>5234</v>
      </c>
      <c r="N3488" s="4">
        <v>1.9571759259259261E-2</v>
      </c>
      <c r="O3488" s="9">
        <v>1.9571759259259261E-2</v>
      </c>
      <c r="P3488">
        <v>-8</v>
      </c>
      <c r="Q3488">
        <v>-4.7534165181223999E-3</v>
      </c>
      <c r="R3488" t="s">
        <v>23</v>
      </c>
      <c r="S3488">
        <v>56</v>
      </c>
      <c r="T3488" t="s">
        <v>9189</v>
      </c>
      <c r="U3488" t="s">
        <v>4579</v>
      </c>
      <c r="V3488" t="s">
        <v>75</v>
      </c>
      <c r="W3488" t="s">
        <v>4579</v>
      </c>
      <c r="X3488" t="s">
        <v>9198</v>
      </c>
      <c r="Y3488" t="s">
        <v>9166</v>
      </c>
      <c r="Z3488" t="s">
        <v>47</v>
      </c>
      <c r="AA3488" t="s">
        <v>9174</v>
      </c>
    </row>
    <row r="3489" spans="1:27" x14ac:dyDescent="0.25">
      <c r="A3489">
        <v>686</v>
      </c>
      <c r="B3489">
        <v>3488</v>
      </c>
      <c r="C3489" t="s">
        <v>8198</v>
      </c>
      <c r="D3489" t="s">
        <v>15</v>
      </c>
      <c r="E3489" t="s">
        <v>3969</v>
      </c>
      <c r="F3489" t="s">
        <v>374</v>
      </c>
      <c r="G3489" s="4" t="s">
        <v>135</v>
      </c>
      <c r="H3489" s="4">
        <v>3.9050925925925926E-2</v>
      </c>
      <c r="I3489" s="4">
        <v>4.3333333333333335E-2</v>
      </c>
      <c r="J3489" s="4">
        <v>3.9004629629629628E-3</v>
      </c>
      <c r="K3489" s="4">
        <v>1.8958333333333334E-2</v>
      </c>
      <c r="L3489" t="s">
        <v>5233</v>
      </c>
      <c r="M3489" t="s">
        <v>5361</v>
      </c>
      <c r="N3489" s="4">
        <v>2.0092592592592592E-2</v>
      </c>
      <c r="O3489" s="9">
        <v>2.0092592592592592E-2</v>
      </c>
      <c r="P3489">
        <v>-98</v>
      </c>
      <c r="Q3489">
        <v>-5.9829059829059797E-2</v>
      </c>
      <c r="R3489" t="s">
        <v>43</v>
      </c>
      <c r="S3489">
        <v>56</v>
      </c>
      <c r="T3489" t="s">
        <v>9188</v>
      </c>
      <c r="U3489" t="s">
        <v>4576</v>
      </c>
      <c r="V3489" t="s">
        <v>136</v>
      </c>
      <c r="W3489" t="s">
        <v>4579</v>
      </c>
      <c r="X3489" t="s">
        <v>9198</v>
      </c>
      <c r="Y3489" t="s">
        <v>9166</v>
      </c>
      <c r="Z3489" t="s">
        <v>47</v>
      </c>
      <c r="AA3489" t="s">
        <v>69</v>
      </c>
    </row>
    <row r="3490" spans="1:27" x14ac:dyDescent="0.25">
      <c r="A3490">
        <v>1725</v>
      </c>
      <c r="B3490">
        <v>3489</v>
      </c>
      <c r="C3490" t="s">
        <v>3970</v>
      </c>
      <c r="D3490" t="s">
        <v>15</v>
      </c>
      <c r="F3490" t="s">
        <v>2499</v>
      </c>
      <c r="G3490" s="4" t="s">
        <v>186</v>
      </c>
      <c r="H3490" s="4">
        <v>3.90625E-2</v>
      </c>
      <c r="I3490" s="4">
        <v>4.3333333333333335E-2</v>
      </c>
      <c r="J3490" s="4">
        <v>3.9120370370370368E-3</v>
      </c>
      <c r="K3490" s="4">
        <v>1.9305555555555555E-2</v>
      </c>
      <c r="L3490" t="s">
        <v>6478</v>
      </c>
      <c r="M3490" t="s">
        <v>6479</v>
      </c>
      <c r="N3490" s="4">
        <v>1.9756944444444445E-2</v>
      </c>
      <c r="O3490" s="9">
        <v>1.9756944444444445E-2</v>
      </c>
      <c r="P3490">
        <v>-39</v>
      </c>
      <c r="Q3490">
        <v>-2.3381294964028802E-2</v>
      </c>
      <c r="R3490" t="s">
        <v>43</v>
      </c>
      <c r="S3490">
        <v>56</v>
      </c>
      <c r="T3490" t="s">
        <v>9189</v>
      </c>
      <c r="U3490" t="s">
        <v>4579</v>
      </c>
      <c r="V3490" t="s">
        <v>105</v>
      </c>
      <c r="W3490" t="s">
        <v>4579</v>
      </c>
      <c r="X3490" t="s">
        <v>9198</v>
      </c>
      <c r="Y3490" t="s">
        <v>9166</v>
      </c>
      <c r="Z3490" t="s">
        <v>47</v>
      </c>
      <c r="AA3490" t="s">
        <v>159</v>
      </c>
    </row>
    <row r="3491" spans="1:27" x14ac:dyDescent="0.25">
      <c r="A3491">
        <v>3236</v>
      </c>
      <c r="B3491">
        <v>3490</v>
      </c>
      <c r="C3491" t="s">
        <v>5893</v>
      </c>
      <c r="D3491" t="s">
        <v>15</v>
      </c>
      <c r="F3491" t="s">
        <v>82</v>
      </c>
      <c r="G3491" s="4" t="s">
        <v>1011</v>
      </c>
      <c r="H3491" s="4">
        <v>3.9074074074074074E-2</v>
      </c>
      <c r="I3491" s="4">
        <v>4.3472222222222225E-2</v>
      </c>
      <c r="J3491" s="4">
        <v>3.9120370370370368E-3</v>
      </c>
      <c r="K3491" s="4">
        <v>1.9479166666666665E-2</v>
      </c>
      <c r="L3491" t="s">
        <v>5894</v>
      </c>
      <c r="M3491" t="s">
        <v>5234</v>
      </c>
      <c r="N3491" s="4">
        <v>1.9594907407407408E-2</v>
      </c>
      <c r="O3491" s="9">
        <v>1.9594907407407408E-2</v>
      </c>
      <c r="P3491">
        <v>-10</v>
      </c>
      <c r="Q3491">
        <v>-5.9417706476529997E-3</v>
      </c>
      <c r="R3491" t="s">
        <v>23</v>
      </c>
      <c r="S3491">
        <v>56</v>
      </c>
      <c r="T3491" t="s">
        <v>9189</v>
      </c>
      <c r="U3491" t="s">
        <v>4579</v>
      </c>
      <c r="V3491" t="s">
        <v>136</v>
      </c>
      <c r="W3491" t="s">
        <v>4579</v>
      </c>
      <c r="X3491" t="s">
        <v>9198</v>
      </c>
      <c r="Y3491" t="s">
        <v>9166</v>
      </c>
      <c r="Z3491" t="s">
        <v>47</v>
      </c>
      <c r="AA3491" t="s">
        <v>9174</v>
      </c>
    </row>
    <row r="3492" spans="1:27" x14ac:dyDescent="0.25">
      <c r="A3492">
        <v>4322</v>
      </c>
      <c r="B3492">
        <v>3491</v>
      </c>
      <c r="C3492" t="s">
        <v>3971</v>
      </c>
      <c r="D3492" t="s">
        <v>15</v>
      </c>
      <c r="E3492" t="s">
        <v>3972</v>
      </c>
      <c r="F3492" t="s">
        <v>2155</v>
      </c>
      <c r="G3492" s="4" t="s">
        <v>685</v>
      </c>
      <c r="H3492" s="4">
        <v>3.9097222222222221E-2</v>
      </c>
      <c r="I3492" s="4">
        <v>4.5775462962962962E-2</v>
      </c>
      <c r="J3492" s="4">
        <v>3.9120370370370368E-3</v>
      </c>
      <c r="K3492" s="4">
        <v>2.0694444444444446E-2</v>
      </c>
      <c r="L3492" t="s">
        <v>7683</v>
      </c>
      <c r="M3492" t="s">
        <v>4732</v>
      </c>
      <c r="N3492" s="4">
        <v>1.8402777777777778E-2</v>
      </c>
      <c r="O3492" s="9">
        <v>1.8402777777777778E-2</v>
      </c>
      <c r="P3492">
        <v>198</v>
      </c>
      <c r="Q3492">
        <v>0.110738255033557</v>
      </c>
      <c r="R3492" t="s">
        <v>19</v>
      </c>
      <c r="S3492">
        <v>56</v>
      </c>
      <c r="T3492" t="s">
        <v>9188</v>
      </c>
      <c r="U3492" t="s">
        <v>4576</v>
      </c>
      <c r="V3492" t="s">
        <v>62</v>
      </c>
      <c r="W3492" t="s">
        <v>4579</v>
      </c>
      <c r="X3492" t="s">
        <v>9198</v>
      </c>
      <c r="Y3492" t="s">
        <v>9166</v>
      </c>
      <c r="Z3492" t="s">
        <v>47</v>
      </c>
      <c r="AA3492" t="s">
        <v>159</v>
      </c>
    </row>
    <row r="3493" spans="1:27" x14ac:dyDescent="0.25">
      <c r="A3493">
        <v>679</v>
      </c>
      <c r="B3493">
        <v>3492</v>
      </c>
      <c r="C3493" t="s">
        <v>7785</v>
      </c>
      <c r="D3493" t="s">
        <v>15</v>
      </c>
      <c r="E3493" t="s">
        <v>2134</v>
      </c>
      <c r="F3493" t="s">
        <v>2134</v>
      </c>
      <c r="G3493" s="4" t="s">
        <v>1054</v>
      </c>
      <c r="H3493" s="4">
        <v>3.9108796296296294E-2</v>
      </c>
      <c r="I3493" s="4">
        <v>4.355324074074074E-2</v>
      </c>
      <c r="J3493" s="4">
        <v>3.9120370370370368E-3</v>
      </c>
      <c r="K3493" s="4">
        <v>1.9270833333333334E-2</v>
      </c>
      <c r="L3493" t="s">
        <v>7684</v>
      </c>
      <c r="M3493" t="s">
        <v>5367</v>
      </c>
      <c r="N3493" s="4">
        <v>1.9837962962962963E-2</v>
      </c>
      <c r="O3493" s="9">
        <v>1.9837962962962963E-2</v>
      </c>
      <c r="P3493">
        <v>-49</v>
      </c>
      <c r="Q3493">
        <v>-2.9429429429429398E-2</v>
      </c>
      <c r="R3493" t="s">
        <v>43</v>
      </c>
      <c r="S3493">
        <v>56</v>
      </c>
      <c r="T3493" t="s">
        <v>9188</v>
      </c>
      <c r="U3493" t="s">
        <v>4576</v>
      </c>
      <c r="V3493" t="s">
        <v>195</v>
      </c>
      <c r="W3493" t="s">
        <v>4579</v>
      </c>
      <c r="X3493" t="s">
        <v>9198</v>
      </c>
      <c r="Y3493" t="s">
        <v>9166</v>
      </c>
      <c r="Z3493" t="s">
        <v>47</v>
      </c>
      <c r="AA3493" t="s">
        <v>149</v>
      </c>
    </row>
    <row r="3494" spans="1:27" x14ac:dyDescent="0.25">
      <c r="A3494">
        <v>5394</v>
      </c>
      <c r="B3494">
        <v>3493</v>
      </c>
      <c r="C3494" t="s">
        <v>3973</v>
      </c>
      <c r="D3494" t="s">
        <v>15</v>
      </c>
      <c r="E3494" t="s">
        <v>2902</v>
      </c>
      <c r="F3494" t="s">
        <v>1169</v>
      </c>
      <c r="G3494" s="4" t="s">
        <v>207</v>
      </c>
      <c r="H3494" s="4">
        <v>3.9108796296296294E-2</v>
      </c>
      <c r="I3494" s="4">
        <v>4.6134259259259257E-2</v>
      </c>
      <c r="J3494" s="4">
        <v>3.9120370370370368E-3</v>
      </c>
      <c r="K3494" s="4">
        <v>1.9618055555555555E-2</v>
      </c>
      <c r="L3494" t="s">
        <v>7684</v>
      </c>
      <c r="M3494" t="s">
        <v>7295</v>
      </c>
      <c r="N3494" s="4">
        <v>1.9490740740740739E-2</v>
      </c>
      <c r="O3494" s="9">
        <v>1.9490740740740739E-2</v>
      </c>
      <c r="P3494">
        <v>11</v>
      </c>
      <c r="Q3494">
        <v>6.4896755162241896E-3</v>
      </c>
      <c r="R3494" t="s">
        <v>23</v>
      </c>
      <c r="S3494">
        <v>56</v>
      </c>
      <c r="T3494" t="s">
        <v>9188</v>
      </c>
      <c r="U3494" t="s">
        <v>4576</v>
      </c>
      <c r="V3494" t="s">
        <v>165</v>
      </c>
      <c r="W3494" t="s">
        <v>4579</v>
      </c>
      <c r="X3494" t="s">
        <v>9198</v>
      </c>
      <c r="Y3494" t="s">
        <v>9166</v>
      </c>
      <c r="Z3494" t="s">
        <v>47</v>
      </c>
      <c r="AA3494" t="s">
        <v>58</v>
      </c>
    </row>
    <row r="3495" spans="1:27" x14ac:dyDescent="0.25">
      <c r="A3495">
        <v>3659</v>
      </c>
      <c r="B3495">
        <v>3494</v>
      </c>
      <c r="C3495" t="s">
        <v>8555</v>
      </c>
      <c r="D3495" t="s">
        <v>15</v>
      </c>
      <c r="E3495" t="s">
        <v>3974</v>
      </c>
      <c r="F3495" t="s">
        <v>1498</v>
      </c>
      <c r="G3495" s="4" t="s">
        <v>18</v>
      </c>
      <c r="H3495" s="4">
        <v>3.9108796296296294E-2</v>
      </c>
      <c r="I3495" s="4">
        <v>4.3287037037037034E-2</v>
      </c>
      <c r="J3495" s="4">
        <v>3.9120370370370368E-3</v>
      </c>
      <c r="K3495" s="4">
        <v>1.8449074074074073E-2</v>
      </c>
      <c r="L3495" t="s">
        <v>7684</v>
      </c>
      <c r="M3495" t="s">
        <v>7655</v>
      </c>
      <c r="N3495" s="4">
        <v>2.0659722222222222E-2</v>
      </c>
      <c r="O3495" s="9">
        <v>2.0659722222222222E-2</v>
      </c>
      <c r="P3495">
        <v>-191</v>
      </c>
      <c r="Q3495">
        <v>-0.119824341279799</v>
      </c>
      <c r="R3495" t="s">
        <v>43</v>
      </c>
      <c r="S3495">
        <v>56</v>
      </c>
      <c r="T3495" t="s">
        <v>9188</v>
      </c>
      <c r="U3495" t="s">
        <v>4576</v>
      </c>
      <c r="V3495" t="s">
        <v>105</v>
      </c>
      <c r="W3495" t="s">
        <v>4579</v>
      </c>
      <c r="X3495" t="s">
        <v>9198</v>
      </c>
      <c r="Y3495" t="s">
        <v>9166</v>
      </c>
      <c r="Z3495" t="s">
        <v>47</v>
      </c>
      <c r="AA3495" t="s">
        <v>117</v>
      </c>
    </row>
    <row r="3496" spans="1:27" x14ac:dyDescent="0.25">
      <c r="A3496">
        <v>1074</v>
      </c>
      <c r="B3496">
        <v>3495</v>
      </c>
      <c r="C3496" t="s">
        <v>3975</v>
      </c>
      <c r="D3496" t="s">
        <v>15</v>
      </c>
      <c r="E3496" t="s">
        <v>2192</v>
      </c>
      <c r="F3496" t="s">
        <v>17</v>
      </c>
      <c r="G3496" s="4" t="s">
        <v>18</v>
      </c>
      <c r="H3496" s="4">
        <v>3.9120370370370368E-2</v>
      </c>
      <c r="I3496" s="4">
        <v>4.3055555555555555E-2</v>
      </c>
      <c r="J3496" s="4">
        <v>3.9120370370370368E-3</v>
      </c>
      <c r="K3496" s="4">
        <v>1.8761574074074073E-2</v>
      </c>
      <c r="L3496" t="s">
        <v>8556</v>
      </c>
      <c r="M3496" t="s">
        <v>6450</v>
      </c>
      <c r="N3496" s="4">
        <v>2.0358796296296295E-2</v>
      </c>
      <c r="O3496" s="9">
        <v>2.0358796296296295E-2</v>
      </c>
      <c r="P3496">
        <v>-138</v>
      </c>
      <c r="Q3496">
        <v>-8.5132634176434296E-2</v>
      </c>
      <c r="R3496" t="s">
        <v>43</v>
      </c>
      <c r="S3496">
        <v>56</v>
      </c>
      <c r="T3496" t="s">
        <v>9188</v>
      </c>
      <c r="U3496" t="s">
        <v>4576</v>
      </c>
      <c r="V3496" t="s">
        <v>105</v>
      </c>
      <c r="W3496" t="s">
        <v>4579</v>
      </c>
      <c r="X3496" t="s">
        <v>9198</v>
      </c>
      <c r="Y3496" t="s">
        <v>9166</v>
      </c>
      <c r="Z3496" t="s">
        <v>47</v>
      </c>
      <c r="AA3496" t="s">
        <v>9177</v>
      </c>
    </row>
    <row r="3497" spans="1:27" x14ac:dyDescent="0.25">
      <c r="A3497">
        <v>5402</v>
      </c>
      <c r="B3497">
        <v>3496</v>
      </c>
      <c r="C3497" t="s">
        <v>5617</v>
      </c>
      <c r="D3497" t="s">
        <v>15</v>
      </c>
      <c r="F3497" t="s">
        <v>82</v>
      </c>
      <c r="G3497" s="4" t="s">
        <v>30</v>
      </c>
      <c r="H3497" s="4">
        <v>3.9131944444444441E-2</v>
      </c>
      <c r="I3497" s="4">
        <v>4.5682870370370374E-2</v>
      </c>
      <c r="J3497" s="4">
        <v>3.9120370370370368E-3</v>
      </c>
      <c r="K3497" s="4">
        <v>1.9456018518518518E-2</v>
      </c>
      <c r="L3497" t="s">
        <v>5618</v>
      </c>
      <c r="M3497" t="s">
        <v>5379</v>
      </c>
      <c r="N3497" s="4">
        <v>1.9675925925925927E-2</v>
      </c>
      <c r="O3497" s="9">
        <v>1.9675925925925927E-2</v>
      </c>
      <c r="P3497">
        <v>-19</v>
      </c>
      <c r="Q3497">
        <v>-1.1302795954788799E-2</v>
      </c>
      <c r="R3497" t="s">
        <v>23</v>
      </c>
      <c r="S3497">
        <v>56</v>
      </c>
      <c r="T3497" t="s">
        <v>9188</v>
      </c>
      <c r="U3497" t="s">
        <v>4579</v>
      </c>
      <c r="V3497" t="s">
        <v>75</v>
      </c>
      <c r="W3497" t="s">
        <v>4579</v>
      </c>
      <c r="X3497" t="s">
        <v>9198</v>
      </c>
      <c r="Y3497" t="s">
        <v>9166</v>
      </c>
      <c r="Z3497" t="s">
        <v>47</v>
      </c>
      <c r="AA3497" t="s">
        <v>9177</v>
      </c>
    </row>
    <row r="3498" spans="1:27" x14ac:dyDescent="0.25">
      <c r="A3498">
        <v>5404</v>
      </c>
      <c r="B3498">
        <v>3497</v>
      </c>
      <c r="C3498" t="s">
        <v>3976</v>
      </c>
      <c r="D3498" t="s">
        <v>15</v>
      </c>
      <c r="F3498" t="s">
        <v>82</v>
      </c>
      <c r="G3498" s="4" t="s">
        <v>151</v>
      </c>
      <c r="H3498" s="4">
        <v>3.9131944444444441E-2</v>
      </c>
      <c r="I3498" s="4">
        <v>4.5682870370370374E-2</v>
      </c>
      <c r="J3498" s="4">
        <v>3.9120370370370368E-3</v>
      </c>
      <c r="K3498" s="4">
        <v>1.9456018518518518E-2</v>
      </c>
      <c r="L3498" t="s">
        <v>5618</v>
      </c>
      <c r="M3498" t="s">
        <v>5379</v>
      </c>
      <c r="N3498" s="4">
        <v>1.9675925925925927E-2</v>
      </c>
      <c r="O3498" s="9">
        <v>1.9675925925925927E-2</v>
      </c>
      <c r="P3498">
        <v>-19</v>
      </c>
      <c r="Q3498">
        <v>-1.1302795954788799E-2</v>
      </c>
      <c r="R3498" t="s">
        <v>23</v>
      </c>
      <c r="S3498">
        <v>56</v>
      </c>
      <c r="T3498" t="s">
        <v>9189</v>
      </c>
      <c r="U3498" t="s">
        <v>4579</v>
      </c>
      <c r="V3498" t="s">
        <v>75</v>
      </c>
      <c r="W3498" t="s">
        <v>4579</v>
      </c>
      <c r="X3498" t="s">
        <v>9198</v>
      </c>
      <c r="Y3498" t="s">
        <v>9166</v>
      </c>
      <c r="Z3498" t="s">
        <v>47</v>
      </c>
      <c r="AA3498" t="s">
        <v>9177</v>
      </c>
    </row>
    <row r="3499" spans="1:27" x14ac:dyDescent="0.25">
      <c r="A3499">
        <v>402</v>
      </c>
      <c r="B3499">
        <v>3498</v>
      </c>
      <c r="C3499" t="s">
        <v>7685</v>
      </c>
      <c r="D3499" t="s">
        <v>15</v>
      </c>
      <c r="E3499" t="s">
        <v>407</v>
      </c>
      <c r="F3499" t="s">
        <v>881</v>
      </c>
      <c r="G3499" s="4" t="s">
        <v>186</v>
      </c>
      <c r="H3499" s="4">
        <v>3.9143518518518522E-2</v>
      </c>
      <c r="I3499" s="4">
        <v>4.3645833333333335E-2</v>
      </c>
      <c r="J3499" s="4">
        <v>3.9120370370370368E-3</v>
      </c>
      <c r="K3499" s="4">
        <v>1.96875E-2</v>
      </c>
      <c r="L3499" t="s">
        <v>7686</v>
      </c>
      <c r="M3499" t="s">
        <v>4912</v>
      </c>
      <c r="N3499" s="4">
        <v>1.9456018518518518E-2</v>
      </c>
      <c r="O3499" s="9">
        <v>1.9456018518518518E-2</v>
      </c>
      <c r="P3499">
        <v>20</v>
      </c>
      <c r="Q3499">
        <v>1.17577895355673E-2</v>
      </c>
      <c r="R3499" t="s">
        <v>23</v>
      </c>
      <c r="S3499">
        <v>56</v>
      </c>
      <c r="T3499" t="s">
        <v>9189</v>
      </c>
      <c r="U3499" t="s">
        <v>4576</v>
      </c>
      <c r="V3499" t="s">
        <v>105</v>
      </c>
      <c r="W3499" t="s">
        <v>4579</v>
      </c>
      <c r="X3499" t="s">
        <v>9198</v>
      </c>
      <c r="Y3499" t="s">
        <v>9166</v>
      </c>
      <c r="Z3499" t="s">
        <v>47</v>
      </c>
      <c r="AA3499" t="s">
        <v>79</v>
      </c>
    </row>
    <row r="3500" spans="1:27" x14ac:dyDescent="0.25">
      <c r="A3500">
        <v>1194</v>
      </c>
      <c r="B3500">
        <v>3499</v>
      </c>
      <c r="C3500" t="s">
        <v>3977</v>
      </c>
      <c r="D3500" t="s">
        <v>15</v>
      </c>
      <c r="F3500" t="s">
        <v>3978</v>
      </c>
      <c r="G3500" s="4" t="s">
        <v>1011</v>
      </c>
      <c r="H3500" s="4">
        <v>3.9166666666666669E-2</v>
      </c>
      <c r="I3500" s="4">
        <v>4.5694444444444447E-2</v>
      </c>
      <c r="J3500" s="4">
        <v>3.9120370370370368E-3</v>
      </c>
      <c r="K3500" s="4">
        <v>1.9907407407407408E-2</v>
      </c>
      <c r="L3500" t="s">
        <v>6074</v>
      </c>
      <c r="M3500" t="s">
        <v>5898</v>
      </c>
      <c r="N3500" s="4">
        <v>1.9259259259259261E-2</v>
      </c>
      <c r="O3500" s="9">
        <v>1.9259259259259261E-2</v>
      </c>
      <c r="P3500">
        <v>56</v>
      </c>
      <c r="Q3500">
        <v>3.25581395348837E-2</v>
      </c>
      <c r="R3500" t="s">
        <v>19</v>
      </c>
      <c r="S3500">
        <v>56</v>
      </c>
      <c r="T3500" t="s">
        <v>9189</v>
      </c>
      <c r="U3500" t="s">
        <v>4579</v>
      </c>
      <c r="V3500" t="s">
        <v>136</v>
      </c>
      <c r="W3500" t="s">
        <v>4579</v>
      </c>
      <c r="X3500" t="s">
        <v>9198</v>
      </c>
      <c r="Y3500" t="s">
        <v>9166</v>
      </c>
      <c r="Z3500" t="s">
        <v>47</v>
      </c>
      <c r="AA3500" t="s">
        <v>136</v>
      </c>
    </row>
    <row r="3501" spans="1:27" x14ac:dyDescent="0.25">
      <c r="A3501">
        <v>644</v>
      </c>
      <c r="B3501">
        <v>3500</v>
      </c>
      <c r="C3501" t="s">
        <v>3979</v>
      </c>
      <c r="D3501" t="s">
        <v>15</v>
      </c>
      <c r="F3501" t="s">
        <v>601</v>
      </c>
      <c r="G3501" s="4" t="s">
        <v>135</v>
      </c>
      <c r="H3501" s="4">
        <v>3.9166666666666669E-2</v>
      </c>
      <c r="I3501" s="4">
        <v>4.5694444444444447E-2</v>
      </c>
      <c r="J3501" s="4">
        <v>3.9120370370370368E-3</v>
      </c>
      <c r="K3501" s="4">
        <v>1.9907407407407408E-2</v>
      </c>
      <c r="L3501" t="s">
        <v>6074</v>
      </c>
      <c r="M3501" t="s">
        <v>5898</v>
      </c>
      <c r="N3501" s="4">
        <v>1.9259259259259261E-2</v>
      </c>
      <c r="O3501" s="9">
        <v>1.9259259259259261E-2</v>
      </c>
      <c r="P3501">
        <v>56</v>
      </c>
      <c r="Q3501">
        <v>3.25581395348837E-2</v>
      </c>
      <c r="R3501" t="s">
        <v>19</v>
      </c>
      <c r="S3501">
        <v>56</v>
      </c>
      <c r="T3501" t="s">
        <v>9188</v>
      </c>
      <c r="U3501" t="s">
        <v>4579</v>
      </c>
      <c r="V3501" t="s">
        <v>136</v>
      </c>
      <c r="W3501" t="s">
        <v>4579</v>
      </c>
      <c r="X3501" t="s">
        <v>9198</v>
      </c>
      <c r="Y3501" t="s">
        <v>9166</v>
      </c>
      <c r="Z3501" t="s">
        <v>47</v>
      </c>
      <c r="AA3501" t="s">
        <v>136</v>
      </c>
    </row>
    <row r="3502" spans="1:27" x14ac:dyDescent="0.25">
      <c r="A3502">
        <v>87</v>
      </c>
      <c r="B3502">
        <v>3501</v>
      </c>
      <c r="C3502" t="s">
        <v>3980</v>
      </c>
      <c r="D3502" t="s">
        <v>15</v>
      </c>
      <c r="F3502" t="s">
        <v>82</v>
      </c>
      <c r="G3502" s="4" t="s">
        <v>1054</v>
      </c>
      <c r="H3502" s="4">
        <v>3.9178240740740743E-2</v>
      </c>
      <c r="I3502" s="4">
        <v>4.3356481481481482E-2</v>
      </c>
      <c r="J3502" s="4">
        <v>3.9236111111111112E-3</v>
      </c>
      <c r="K3502" s="4">
        <v>1.9016203703703705E-2</v>
      </c>
      <c r="L3502" t="s">
        <v>5122</v>
      </c>
      <c r="M3502" t="s">
        <v>5619</v>
      </c>
      <c r="N3502" s="4">
        <v>2.0162037037037037E-2</v>
      </c>
      <c r="O3502" s="9">
        <v>2.0162037037037037E-2</v>
      </c>
      <c r="P3502">
        <v>-99</v>
      </c>
      <c r="Q3502">
        <v>-6.0255629945222197E-2</v>
      </c>
      <c r="R3502" t="s">
        <v>43</v>
      </c>
      <c r="S3502">
        <v>56</v>
      </c>
      <c r="T3502" t="s">
        <v>9188</v>
      </c>
      <c r="U3502" t="s">
        <v>4579</v>
      </c>
      <c r="V3502" t="s">
        <v>195</v>
      </c>
      <c r="W3502" t="s">
        <v>4579</v>
      </c>
      <c r="X3502" t="s">
        <v>9198</v>
      </c>
      <c r="Y3502" t="s">
        <v>9166</v>
      </c>
      <c r="Z3502" t="s">
        <v>47</v>
      </c>
      <c r="AA3502" t="s">
        <v>86</v>
      </c>
    </row>
    <row r="3503" spans="1:27" x14ac:dyDescent="0.25">
      <c r="A3503">
        <v>2485</v>
      </c>
      <c r="B3503">
        <v>3502</v>
      </c>
      <c r="C3503" t="s">
        <v>6075</v>
      </c>
      <c r="D3503" t="s">
        <v>15</v>
      </c>
      <c r="F3503" t="s">
        <v>61</v>
      </c>
      <c r="G3503" s="4" t="s">
        <v>1011</v>
      </c>
      <c r="H3503" s="4">
        <v>3.9178240740740743E-2</v>
      </c>
      <c r="I3503" s="4">
        <v>4.3495370370370372E-2</v>
      </c>
      <c r="J3503" s="4">
        <v>3.9236111111111112E-3</v>
      </c>
      <c r="K3503" s="4">
        <v>1.9918981481481482E-2</v>
      </c>
      <c r="L3503" t="s">
        <v>5122</v>
      </c>
      <c r="M3503" t="s">
        <v>6076</v>
      </c>
      <c r="N3503" s="4">
        <v>1.9259259259259261E-2</v>
      </c>
      <c r="O3503" s="9">
        <v>1.9259259259259261E-2</v>
      </c>
      <c r="P3503">
        <v>57</v>
      </c>
      <c r="Q3503">
        <v>3.3120278907611898E-2</v>
      </c>
      <c r="R3503" t="s">
        <v>19</v>
      </c>
      <c r="S3503">
        <v>56</v>
      </c>
      <c r="T3503" t="s">
        <v>9189</v>
      </c>
      <c r="U3503" t="s">
        <v>4579</v>
      </c>
      <c r="V3503" t="s">
        <v>136</v>
      </c>
      <c r="W3503" t="s">
        <v>4579</v>
      </c>
      <c r="X3503" t="s">
        <v>9198</v>
      </c>
      <c r="Y3503" t="s">
        <v>9166</v>
      </c>
      <c r="Z3503" t="s">
        <v>47</v>
      </c>
      <c r="AA3503" t="s">
        <v>139</v>
      </c>
    </row>
    <row r="3504" spans="1:27" x14ac:dyDescent="0.25">
      <c r="A3504">
        <v>5122</v>
      </c>
      <c r="B3504">
        <v>3503</v>
      </c>
      <c r="C3504" t="s">
        <v>3981</v>
      </c>
      <c r="D3504" t="s">
        <v>15</v>
      </c>
      <c r="F3504" t="s">
        <v>634</v>
      </c>
      <c r="G3504" s="4" t="s">
        <v>186</v>
      </c>
      <c r="H3504" s="4">
        <v>3.9178240740740743E-2</v>
      </c>
      <c r="I3504" s="4">
        <v>4.3356481481481482E-2</v>
      </c>
      <c r="J3504" s="4">
        <v>3.9236111111111112E-3</v>
      </c>
      <c r="K3504" s="4">
        <v>1.9537037037037037E-2</v>
      </c>
      <c r="L3504" t="s">
        <v>5122</v>
      </c>
      <c r="M3504" t="s">
        <v>5111</v>
      </c>
      <c r="N3504" s="4">
        <v>1.9641203703703702E-2</v>
      </c>
      <c r="O3504" s="9">
        <v>1.9641203703703702E-2</v>
      </c>
      <c r="P3504">
        <v>-9</v>
      </c>
      <c r="Q3504">
        <v>-5.3317535545023701E-3</v>
      </c>
      <c r="R3504" t="s">
        <v>23</v>
      </c>
      <c r="S3504">
        <v>56</v>
      </c>
      <c r="T3504" t="s">
        <v>9189</v>
      </c>
      <c r="U3504" t="s">
        <v>4579</v>
      </c>
      <c r="V3504" t="s">
        <v>105</v>
      </c>
      <c r="W3504" t="s">
        <v>4579</v>
      </c>
      <c r="X3504" t="s">
        <v>9198</v>
      </c>
      <c r="Y3504" t="s">
        <v>9166</v>
      </c>
      <c r="Z3504" t="s">
        <v>47</v>
      </c>
      <c r="AA3504" t="s">
        <v>9170</v>
      </c>
    </row>
    <row r="3505" spans="1:27" x14ac:dyDescent="0.25">
      <c r="A3505">
        <v>5411</v>
      </c>
      <c r="B3505">
        <v>3504</v>
      </c>
      <c r="C3505" t="s">
        <v>7144</v>
      </c>
      <c r="D3505" t="s">
        <v>15</v>
      </c>
      <c r="F3505" t="s">
        <v>3982</v>
      </c>
      <c r="G3505" s="4" t="s">
        <v>18</v>
      </c>
      <c r="H3505" s="4">
        <v>3.9178240740740743E-2</v>
      </c>
      <c r="I3505" s="4">
        <v>4.2731481481481481E-2</v>
      </c>
      <c r="J3505" s="4">
        <v>3.9236111111111112E-3</v>
      </c>
      <c r="K3505" s="4">
        <v>1.8622685185185187E-2</v>
      </c>
      <c r="L3505" t="s">
        <v>5122</v>
      </c>
      <c r="M3505" t="s">
        <v>4892</v>
      </c>
      <c r="N3505" s="4">
        <v>2.0555555555555556E-2</v>
      </c>
      <c r="O3505" s="9">
        <v>2.0555555555555556E-2</v>
      </c>
      <c r="P3505">
        <v>-167</v>
      </c>
      <c r="Q3505">
        <v>-0.103791174642635</v>
      </c>
      <c r="R3505" t="s">
        <v>43</v>
      </c>
      <c r="S3505">
        <v>56</v>
      </c>
      <c r="T3505" t="s">
        <v>9188</v>
      </c>
      <c r="U3505" t="s">
        <v>4579</v>
      </c>
      <c r="V3505" t="s">
        <v>105</v>
      </c>
      <c r="W3505" t="s">
        <v>4579</v>
      </c>
      <c r="X3505" t="s">
        <v>9198</v>
      </c>
      <c r="Y3505" t="s">
        <v>9166</v>
      </c>
      <c r="Z3505" t="s">
        <v>47</v>
      </c>
      <c r="AA3505" t="s">
        <v>161</v>
      </c>
    </row>
    <row r="3506" spans="1:27" x14ac:dyDescent="0.25">
      <c r="A3506">
        <v>547</v>
      </c>
      <c r="B3506">
        <v>3505</v>
      </c>
      <c r="C3506" t="s">
        <v>3983</v>
      </c>
      <c r="D3506" t="s">
        <v>15</v>
      </c>
      <c r="F3506" t="s">
        <v>82</v>
      </c>
      <c r="G3506" s="4" t="s">
        <v>207</v>
      </c>
      <c r="H3506" s="4">
        <v>3.9178240740740743E-2</v>
      </c>
      <c r="I3506" s="4">
        <v>4.3541666666666666E-2</v>
      </c>
      <c r="J3506" s="4">
        <v>3.9236111111111112E-3</v>
      </c>
      <c r="K3506" s="4">
        <v>1.9270833333333334E-2</v>
      </c>
      <c r="L3506" t="s">
        <v>5122</v>
      </c>
      <c r="M3506" t="s">
        <v>5367</v>
      </c>
      <c r="N3506" s="4">
        <v>1.9907407407407408E-2</v>
      </c>
      <c r="O3506" s="9">
        <v>1.9907407407407408E-2</v>
      </c>
      <c r="P3506">
        <v>-55</v>
      </c>
      <c r="Q3506">
        <v>-3.3033033033033003E-2</v>
      </c>
      <c r="R3506" t="s">
        <v>43</v>
      </c>
      <c r="S3506">
        <v>56</v>
      </c>
      <c r="T3506" t="s">
        <v>9188</v>
      </c>
      <c r="U3506" t="s">
        <v>4579</v>
      </c>
      <c r="V3506" t="s">
        <v>165</v>
      </c>
      <c r="W3506" t="s">
        <v>4579</v>
      </c>
      <c r="X3506" t="s">
        <v>9198</v>
      </c>
      <c r="Y3506" t="s">
        <v>9166</v>
      </c>
      <c r="Z3506" t="s">
        <v>47</v>
      </c>
      <c r="AA3506" t="s">
        <v>149</v>
      </c>
    </row>
    <row r="3507" spans="1:27" x14ac:dyDescent="0.25">
      <c r="A3507">
        <v>935</v>
      </c>
      <c r="B3507">
        <v>3506</v>
      </c>
      <c r="C3507" t="s">
        <v>5121</v>
      </c>
      <c r="D3507" t="s">
        <v>15</v>
      </c>
      <c r="F3507" t="s">
        <v>82</v>
      </c>
      <c r="G3507" s="4" t="s">
        <v>135</v>
      </c>
      <c r="H3507" s="4">
        <v>3.9178240740740743E-2</v>
      </c>
      <c r="I3507" s="4">
        <v>4.3761574074074071E-2</v>
      </c>
      <c r="J3507" s="4">
        <v>3.9236111111111112E-3</v>
      </c>
      <c r="K3507" s="4">
        <v>1.9421296296296298E-2</v>
      </c>
      <c r="L3507" t="s">
        <v>5122</v>
      </c>
      <c r="M3507" t="s">
        <v>4899</v>
      </c>
      <c r="N3507" s="4">
        <v>1.9756944444444445E-2</v>
      </c>
      <c r="O3507" s="9">
        <v>1.9756944444444445E-2</v>
      </c>
      <c r="P3507">
        <v>-29</v>
      </c>
      <c r="Q3507">
        <v>-1.7282479141835502E-2</v>
      </c>
      <c r="R3507" t="s">
        <v>23</v>
      </c>
      <c r="S3507">
        <v>56</v>
      </c>
      <c r="T3507" t="s">
        <v>9188</v>
      </c>
      <c r="U3507" t="s">
        <v>4579</v>
      </c>
      <c r="V3507" t="s">
        <v>136</v>
      </c>
      <c r="W3507" t="s">
        <v>4579</v>
      </c>
      <c r="X3507" t="s">
        <v>9198</v>
      </c>
      <c r="Y3507" t="s">
        <v>9166</v>
      </c>
      <c r="Z3507" t="s">
        <v>47</v>
      </c>
      <c r="AA3507" t="s">
        <v>189</v>
      </c>
    </row>
    <row r="3508" spans="1:27" x14ac:dyDescent="0.25">
      <c r="A3508">
        <v>4868</v>
      </c>
      <c r="B3508">
        <v>3507</v>
      </c>
      <c r="C3508" t="s">
        <v>3984</v>
      </c>
      <c r="D3508" t="s">
        <v>15</v>
      </c>
      <c r="F3508" t="s">
        <v>82</v>
      </c>
      <c r="G3508" s="4" t="s">
        <v>135</v>
      </c>
      <c r="H3508" s="4">
        <v>3.9189814814814816E-2</v>
      </c>
      <c r="I3508" s="4">
        <v>4.5891203703703705E-2</v>
      </c>
      <c r="J3508" s="4">
        <v>3.9236111111111112E-3</v>
      </c>
      <c r="K3508" s="4">
        <v>1.9432870370370371E-2</v>
      </c>
      <c r="L3508" t="s">
        <v>6758</v>
      </c>
      <c r="M3508" t="s">
        <v>6491</v>
      </c>
      <c r="N3508" s="4">
        <v>1.9756944444444445E-2</v>
      </c>
      <c r="O3508" s="9">
        <v>1.9756944444444445E-2</v>
      </c>
      <c r="P3508">
        <v>-28</v>
      </c>
      <c r="Q3508">
        <v>-1.66765932102442E-2</v>
      </c>
      <c r="R3508" t="s">
        <v>23</v>
      </c>
      <c r="S3508">
        <v>56</v>
      </c>
      <c r="T3508" t="s">
        <v>9188</v>
      </c>
      <c r="U3508" t="s">
        <v>4579</v>
      </c>
      <c r="V3508" t="s">
        <v>136</v>
      </c>
      <c r="W3508" t="s">
        <v>4579</v>
      </c>
      <c r="X3508" t="s">
        <v>9198</v>
      </c>
      <c r="Y3508" t="s">
        <v>9166</v>
      </c>
      <c r="Z3508" t="s">
        <v>47</v>
      </c>
      <c r="AA3508" t="s">
        <v>191</v>
      </c>
    </row>
    <row r="3509" spans="1:27" x14ac:dyDescent="0.25">
      <c r="A3509">
        <v>3307</v>
      </c>
      <c r="B3509">
        <v>3508</v>
      </c>
      <c r="C3509" t="s">
        <v>7262</v>
      </c>
      <c r="D3509" t="s">
        <v>15</v>
      </c>
      <c r="F3509" t="s">
        <v>1236</v>
      </c>
      <c r="G3509" s="4" t="s">
        <v>18</v>
      </c>
      <c r="H3509" s="4">
        <v>3.9189814814814816E-2</v>
      </c>
      <c r="I3509" s="4">
        <v>4.6180555555555558E-2</v>
      </c>
      <c r="J3509" s="4">
        <v>3.9236111111111112E-3</v>
      </c>
      <c r="K3509" s="4">
        <v>2.0173611111111111E-2</v>
      </c>
      <c r="L3509" t="s">
        <v>6758</v>
      </c>
      <c r="M3509" t="s">
        <v>5383</v>
      </c>
      <c r="N3509" s="4">
        <v>1.9016203703703705E-2</v>
      </c>
      <c r="O3509" s="9">
        <v>1.9016203703703705E-2</v>
      </c>
      <c r="P3509">
        <v>100</v>
      </c>
      <c r="Q3509">
        <v>5.7372346528973002E-2</v>
      </c>
      <c r="R3509" t="s">
        <v>19</v>
      </c>
      <c r="S3509">
        <v>56</v>
      </c>
      <c r="T3509" t="s">
        <v>9188</v>
      </c>
      <c r="U3509" t="s">
        <v>4579</v>
      </c>
      <c r="V3509" t="s">
        <v>105</v>
      </c>
      <c r="W3509" t="s">
        <v>4579</v>
      </c>
      <c r="X3509" t="s">
        <v>9198</v>
      </c>
      <c r="Y3509" t="s">
        <v>9166</v>
      </c>
      <c r="Z3509" t="s">
        <v>47</v>
      </c>
      <c r="AA3509" t="s">
        <v>9174</v>
      </c>
    </row>
    <row r="3510" spans="1:27" x14ac:dyDescent="0.25">
      <c r="A3510">
        <v>4713</v>
      </c>
      <c r="B3510">
        <v>3509</v>
      </c>
      <c r="C3510" t="s">
        <v>3985</v>
      </c>
      <c r="D3510" t="s">
        <v>15</v>
      </c>
      <c r="E3510" t="s">
        <v>1021</v>
      </c>
      <c r="F3510" t="s">
        <v>218</v>
      </c>
      <c r="G3510" s="4" t="s">
        <v>30</v>
      </c>
      <c r="H3510" s="4">
        <v>3.9189814814814816E-2</v>
      </c>
      <c r="I3510" s="4">
        <v>3.9247685185185184E-2</v>
      </c>
      <c r="J3510" s="4">
        <v>3.9236111111111112E-3</v>
      </c>
      <c r="K3510" s="4">
        <v>1.3136574074074075E-2</v>
      </c>
      <c r="L3510" t="s">
        <v>6758</v>
      </c>
      <c r="M3510" t="s">
        <v>7069</v>
      </c>
      <c r="N3510" s="4">
        <v>2.6053240740740741E-2</v>
      </c>
      <c r="O3510" s="9">
        <v>2.6053240740740741E-2</v>
      </c>
      <c r="P3510">
        <v>-1116</v>
      </c>
      <c r="Q3510">
        <v>-0.98325991189427298</v>
      </c>
      <c r="R3510" t="s">
        <v>43</v>
      </c>
      <c r="S3510">
        <v>56</v>
      </c>
      <c r="T3510" t="s">
        <v>9188</v>
      </c>
      <c r="U3510" t="s">
        <v>4576</v>
      </c>
      <c r="V3510" t="s">
        <v>75</v>
      </c>
      <c r="W3510" t="s">
        <v>4579</v>
      </c>
      <c r="X3510" t="s">
        <v>9198</v>
      </c>
      <c r="Y3510" t="s">
        <v>9166</v>
      </c>
      <c r="Z3510" t="s">
        <v>47</v>
      </c>
      <c r="AA3510" t="s">
        <v>180</v>
      </c>
    </row>
    <row r="3511" spans="1:27" x14ac:dyDescent="0.25">
      <c r="A3511">
        <v>1926</v>
      </c>
      <c r="B3511">
        <v>3510</v>
      </c>
      <c r="C3511" t="s">
        <v>8026</v>
      </c>
      <c r="D3511" t="s">
        <v>15</v>
      </c>
      <c r="E3511" t="s">
        <v>142</v>
      </c>
      <c r="F3511" t="s">
        <v>3986</v>
      </c>
      <c r="G3511" s="4" t="s">
        <v>1011</v>
      </c>
      <c r="H3511" s="4">
        <v>3.9189814814814816E-2</v>
      </c>
      <c r="I3511" s="4">
        <v>4.3738425925925924E-2</v>
      </c>
      <c r="J3511" s="4">
        <v>3.9236111111111112E-3</v>
      </c>
      <c r="K3511" s="4">
        <v>1.9432870370370371E-2</v>
      </c>
      <c r="L3511" t="s">
        <v>6758</v>
      </c>
      <c r="M3511" t="s">
        <v>6491</v>
      </c>
      <c r="N3511" s="4">
        <v>1.9756944444444445E-2</v>
      </c>
      <c r="O3511" s="9">
        <v>1.9756944444444445E-2</v>
      </c>
      <c r="P3511">
        <v>-28</v>
      </c>
      <c r="Q3511">
        <v>-1.66765932102442E-2</v>
      </c>
      <c r="R3511" t="s">
        <v>23</v>
      </c>
      <c r="S3511">
        <v>56</v>
      </c>
      <c r="T3511" t="s">
        <v>9189</v>
      </c>
      <c r="U3511" t="s">
        <v>4576</v>
      </c>
      <c r="V3511" t="s">
        <v>136</v>
      </c>
      <c r="W3511" t="s">
        <v>4579</v>
      </c>
      <c r="X3511" t="s">
        <v>9198</v>
      </c>
      <c r="Y3511" t="s">
        <v>9166</v>
      </c>
      <c r="Z3511" t="s">
        <v>47</v>
      </c>
      <c r="AA3511" t="s">
        <v>191</v>
      </c>
    </row>
    <row r="3512" spans="1:27" x14ac:dyDescent="0.25">
      <c r="A3512">
        <v>692</v>
      </c>
      <c r="B3512">
        <v>3511</v>
      </c>
      <c r="C3512" t="s">
        <v>3987</v>
      </c>
      <c r="D3512" t="s">
        <v>15</v>
      </c>
      <c r="F3512" t="s">
        <v>634</v>
      </c>
      <c r="G3512" s="4" t="s">
        <v>207</v>
      </c>
      <c r="H3512" s="4">
        <v>3.920138888888889E-2</v>
      </c>
      <c r="I3512" s="4">
        <v>4.5729166666666668E-2</v>
      </c>
      <c r="J3512" s="4">
        <v>3.9236111111111112E-3</v>
      </c>
      <c r="K3512" s="4">
        <v>1.9201388888888889E-2</v>
      </c>
      <c r="L3512" t="s">
        <v>6480</v>
      </c>
      <c r="M3512" t="s">
        <v>6481</v>
      </c>
      <c r="N3512" s="4">
        <v>0.02</v>
      </c>
      <c r="O3512" s="9">
        <v>0.02</v>
      </c>
      <c r="P3512">
        <v>-69</v>
      </c>
      <c r="Q3512">
        <v>-4.1591320072332703E-2</v>
      </c>
      <c r="R3512" t="s">
        <v>43</v>
      </c>
      <c r="S3512">
        <v>56</v>
      </c>
      <c r="T3512" t="s">
        <v>9188</v>
      </c>
      <c r="U3512" t="s">
        <v>4579</v>
      </c>
      <c r="V3512" t="s">
        <v>165</v>
      </c>
      <c r="W3512" t="s">
        <v>4579</v>
      </c>
      <c r="X3512" t="s">
        <v>9198</v>
      </c>
      <c r="Y3512" t="s">
        <v>9166</v>
      </c>
      <c r="Z3512" t="s">
        <v>47</v>
      </c>
      <c r="AA3512" t="s">
        <v>131</v>
      </c>
    </row>
    <row r="3513" spans="1:27" x14ac:dyDescent="0.25">
      <c r="A3513">
        <v>2720</v>
      </c>
      <c r="B3513">
        <v>3512</v>
      </c>
      <c r="C3513" t="s">
        <v>6482</v>
      </c>
      <c r="D3513" t="s">
        <v>15</v>
      </c>
      <c r="F3513" t="s">
        <v>1648</v>
      </c>
      <c r="G3513" s="4" t="s">
        <v>186</v>
      </c>
      <c r="H3513" s="4">
        <v>3.920138888888889E-2</v>
      </c>
      <c r="I3513" s="4">
        <v>4.5740740740740742E-2</v>
      </c>
      <c r="J3513" s="4">
        <v>3.9236111111111112E-3</v>
      </c>
      <c r="K3513" s="4">
        <v>1.9456018518518518E-2</v>
      </c>
      <c r="L3513" t="s">
        <v>6480</v>
      </c>
      <c r="M3513" t="s">
        <v>5379</v>
      </c>
      <c r="N3513" s="4">
        <v>1.9745370370370371E-2</v>
      </c>
      <c r="O3513" s="9">
        <v>1.9745370370370371E-2</v>
      </c>
      <c r="P3513">
        <v>-25</v>
      </c>
      <c r="Q3513">
        <v>-1.4872099940511601E-2</v>
      </c>
      <c r="R3513" t="s">
        <v>23</v>
      </c>
      <c r="S3513">
        <v>56</v>
      </c>
      <c r="T3513" t="s">
        <v>9189</v>
      </c>
      <c r="U3513" t="s">
        <v>4579</v>
      </c>
      <c r="V3513" t="s">
        <v>105</v>
      </c>
      <c r="W3513" t="s">
        <v>4579</v>
      </c>
      <c r="X3513" t="s">
        <v>9198</v>
      </c>
      <c r="Y3513" t="s">
        <v>9166</v>
      </c>
      <c r="Z3513" t="s">
        <v>47</v>
      </c>
      <c r="AA3513" t="s">
        <v>9177</v>
      </c>
    </row>
    <row r="3514" spans="1:27" x14ac:dyDescent="0.25">
      <c r="A3514">
        <v>602</v>
      </c>
      <c r="B3514">
        <v>3513</v>
      </c>
      <c r="C3514" t="s">
        <v>3988</v>
      </c>
      <c r="D3514" t="s">
        <v>15</v>
      </c>
      <c r="F3514" t="s">
        <v>719</v>
      </c>
      <c r="G3514" s="4" t="s">
        <v>135</v>
      </c>
      <c r="H3514" s="4">
        <v>3.9212962962962963E-2</v>
      </c>
      <c r="I3514" s="4">
        <v>4.310185185185185E-2</v>
      </c>
      <c r="J3514" s="4">
        <v>3.9236111111111112E-3</v>
      </c>
      <c r="K3514" s="4">
        <v>1.9479166666666665E-2</v>
      </c>
      <c r="L3514" t="s">
        <v>6759</v>
      </c>
      <c r="M3514" t="s">
        <v>5234</v>
      </c>
      <c r="N3514" s="4">
        <v>1.9733796296296298E-2</v>
      </c>
      <c r="O3514" s="9">
        <v>1.9733796296296298E-2</v>
      </c>
      <c r="P3514">
        <v>-22</v>
      </c>
      <c r="Q3514">
        <v>-1.30718954248366E-2</v>
      </c>
      <c r="R3514" t="s">
        <v>23</v>
      </c>
      <c r="S3514">
        <v>56</v>
      </c>
      <c r="T3514" t="s">
        <v>9188</v>
      </c>
      <c r="U3514" t="s">
        <v>4579</v>
      </c>
      <c r="V3514" t="s">
        <v>136</v>
      </c>
      <c r="W3514" t="s">
        <v>4579</v>
      </c>
      <c r="X3514" t="s">
        <v>9198</v>
      </c>
      <c r="Y3514" t="s">
        <v>9166</v>
      </c>
      <c r="Z3514" t="s">
        <v>47</v>
      </c>
      <c r="AA3514" t="s">
        <v>9174</v>
      </c>
    </row>
    <row r="3515" spans="1:27" x14ac:dyDescent="0.25">
      <c r="A3515">
        <v>1451</v>
      </c>
      <c r="B3515">
        <v>3514</v>
      </c>
      <c r="C3515" t="s">
        <v>9005</v>
      </c>
      <c r="D3515" t="s">
        <v>15</v>
      </c>
      <c r="E3515" t="s">
        <v>3989</v>
      </c>
      <c r="F3515" t="s">
        <v>82</v>
      </c>
      <c r="G3515" s="4" t="s">
        <v>151</v>
      </c>
      <c r="H3515" s="4">
        <v>3.9212962962962963E-2</v>
      </c>
      <c r="I3515" s="4">
        <v>4.5914351851851852E-2</v>
      </c>
      <c r="J3515" s="4">
        <v>3.9236111111111112E-3</v>
      </c>
      <c r="K3515" s="4">
        <v>1.9641203703703702E-2</v>
      </c>
      <c r="L3515" t="s">
        <v>6759</v>
      </c>
      <c r="M3515" t="s">
        <v>4908</v>
      </c>
      <c r="N3515" s="4">
        <v>1.9571759259259261E-2</v>
      </c>
      <c r="O3515" s="9">
        <v>1.9571759259259261E-2</v>
      </c>
      <c r="P3515">
        <v>6</v>
      </c>
      <c r="Q3515">
        <v>3.5356511490866201E-3</v>
      </c>
      <c r="R3515" t="s">
        <v>23</v>
      </c>
      <c r="S3515">
        <v>56</v>
      </c>
      <c r="T3515" t="s">
        <v>9189</v>
      </c>
      <c r="U3515" t="s">
        <v>4576</v>
      </c>
      <c r="V3515" t="s">
        <v>75</v>
      </c>
      <c r="W3515" t="s">
        <v>4579</v>
      </c>
      <c r="X3515" t="s">
        <v>9198</v>
      </c>
      <c r="Y3515" t="s">
        <v>9166</v>
      </c>
      <c r="Z3515" t="s">
        <v>47</v>
      </c>
      <c r="AA3515" t="s">
        <v>65</v>
      </c>
    </row>
    <row r="3516" spans="1:27" x14ac:dyDescent="0.25">
      <c r="A3516">
        <v>3150</v>
      </c>
      <c r="B3516">
        <v>3515</v>
      </c>
      <c r="C3516" t="s">
        <v>3990</v>
      </c>
      <c r="D3516" t="s">
        <v>15</v>
      </c>
      <c r="F3516" t="s">
        <v>986</v>
      </c>
      <c r="G3516" s="4" t="s">
        <v>1011</v>
      </c>
      <c r="H3516" s="4">
        <v>3.9224537037037037E-2</v>
      </c>
      <c r="I3516" s="4">
        <v>4.6041666666666668E-2</v>
      </c>
      <c r="J3516" s="4">
        <v>3.9236111111111112E-3</v>
      </c>
      <c r="K3516" s="4">
        <v>1.9398148148148147E-2</v>
      </c>
      <c r="L3516" t="s">
        <v>6483</v>
      </c>
      <c r="M3516" t="s">
        <v>5612</v>
      </c>
      <c r="N3516" s="4">
        <v>1.982638888888889E-2</v>
      </c>
      <c r="O3516" s="9">
        <v>1.982638888888889E-2</v>
      </c>
      <c r="P3516">
        <v>-37</v>
      </c>
      <c r="Q3516">
        <v>-2.20763723150358E-2</v>
      </c>
      <c r="R3516" t="s">
        <v>43</v>
      </c>
      <c r="S3516">
        <v>56</v>
      </c>
      <c r="T3516" t="s">
        <v>9189</v>
      </c>
      <c r="U3516" t="s">
        <v>4579</v>
      </c>
      <c r="V3516" t="s">
        <v>136</v>
      </c>
      <c r="W3516" t="s">
        <v>4579</v>
      </c>
      <c r="X3516" t="s">
        <v>9198</v>
      </c>
      <c r="Y3516" t="s">
        <v>9166</v>
      </c>
      <c r="Z3516" t="s">
        <v>47</v>
      </c>
      <c r="AA3516" t="s">
        <v>184</v>
      </c>
    </row>
    <row r="3517" spans="1:27" x14ac:dyDescent="0.25">
      <c r="A3517">
        <v>5200</v>
      </c>
      <c r="B3517">
        <v>3516</v>
      </c>
      <c r="C3517" t="s">
        <v>8901</v>
      </c>
      <c r="D3517" t="s">
        <v>15</v>
      </c>
      <c r="E3517" t="s">
        <v>3991</v>
      </c>
      <c r="F3517" t="s">
        <v>82</v>
      </c>
      <c r="G3517" s="4" t="s">
        <v>18</v>
      </c>
      <c r="H3517" s="4">
        <v>3.9224537037037037E-2</v>
      </c>
      <c r="I3517" s="4">
        <v>4.5752314814814815E-2</v>
      </c>
      <c r="J3517" s="4">
        <v>3.9236111111111112E-3</v>
      </c>
      <c r="K3517" s="4">
        <v>2.045138888888889E-2</v>
      </c>
      <c r="L3517" t="s">
        <v>6483</v>
      </c>
      <c r="M3517" t="s">
        <v>5644</v>
      </c>
      <c r="N3517" s="4">
        <v>1.8773148148148146E-2</v>
      </c>
      <c r="O3517" s="9">
        <v>1.8773148148148146E-2</v>
      </c>
      <c r="P3517">
        <v>145</v>
      </c>
      <c r="Q3517">
        <v>8.2059988681380897E-2</v>
      </c>
      <c r="R3517" t="s">
        <v>19</v>
      </c>
      <c r="S3517">
        <v>56</v>
      </c>
      <c r="T3517" t="s">
        <v>9188</v>
      </c>
      <c r="U3517" t="s">
        <v>4576</v>
      </c>
      <c r="V3517" t="s">
        <v>105</v>
      </c>
      <c r="W3517" t="s">
        <v>4579</v>
      </c>
      <c r="X3517" t="s">
        <v>9198</v>
      </c>
      <c r="Y3517" t="s">
        <v>9166</v>
      </c>
      <c r="Z3517" t="s">
        <v>47</v>
      </c>
      <c r="AA3517" t="s">
        <v>96</v>
      </c>
    </row>
    <row r="3518" spans="1:27" x14ac:dyDescent="0.25">
      <c r="A3518">
        <v>5210</v>
      </c>
      <c r="B3518">
        <v>3517</v>
      </c>
      <c r="C3518" t="s">
        <v>3992</v>
      </c>
      <c r="D3518" t="s">
        <v>15</v>
      </c>
      <c r="F3518" t="s">
        <v>601</v>
      </c>
      <c r="G3518" s="4" t="s">
        <v>207</v>
      </c>
      <c r="H3518" s="4">
        <v>3.9224537037037037E-2</v>
      </c>
      <c r="I3518" s="4">
        <v>4.5798611111111109E-2</v>
      </c>
      <c r="J3518" s="4">
        <v>3.9236111111111112E-3</v>
      </c>
      <c r="K3518" s="4">
        <v>1.9490740740740739E-2</v>
      </c>
      <c r="L3518" t="s">
        <v>6483</v>
      </c>
      <c r="M3518" t="s">
        <v>6484</v>
      </c>
      <c r="N3518" s="4">
        <v>1.9733796296296298E-2</v>
      </c>
      <c r="O3518" s="9">
        <v>1.9733796296296298E-2</v>
      </c>
      <c r="P3518">
        <v>-21</v>
      </c>
      <c r="Q3518">
        <v>-1.2470308788598601E-2</v>
      </c>
      <c r="R3518" t="s">
        <v>23</v>
      </c>
      <c r="S3518">
        <v>56</v>
      </c>
      <c r="T3518" t="s">
        <v>9188</v>
      </c>
      <c r="U3518" t="s">
        <v>4579</v>
      </c>
      <c r="V3518" t="s">
        <v>165</v>
      </c>
      <c r="W3518" t="s">
        <v>4579</v>
      </c>
      <c r="X3518" t="s">
        <v>9198</v>
      </c>
      <c r="Y3518" t="s">
        <v>9166</v>
      </c>
      <c r="Z3518" t="s">
        <v>47</v>
      </c>
      <c r="AA3518" t="s">
        <v>9172</v>
      </c>
    </row>
    <row r="3519" spans="1:27" x14ac:dyDescent="0.25">
      <c r="A3519">
        <v>2422</v>
      </c>
      <c r="B3519">
        <v>3518</v>
      </c>
      <c r="C3519" t="s">
        <v>8557</v>
      </c>
      <c r="D3519" t="s">
        <v>15</v>
      </c>
      <c r="E3519" t="s">
        <v>1755</v>
      </c>
      <c r="F3519" t="s">
        <v>61</v>
      </c>
      <c r="G3519" s="4" t="s">
        <v>18</v>
      </c>
      <c r="H3519" s="4">
        <v>3.923611111111111E-2</v>
      </c>
      <c r="I3519" s="4">
        <v>4.6261574074074073E-2</v>
      </c>
      <c r="J3519" s="4">
        <v>3.9236111111111112E-3</v>
      </c>
      <c r="K3519" s="4">
        <v>1.9895833333333335E-2</v>
      </c>
      <c r="L3519" t="s">
        <v>8431</v>
      </c>
      <c r="M3519" t="s">
        <v>8558</v>
      </c>
      <c r="N3519" s="4">
        <v>1.9340277777777779E-2</v>
      </c>
      <c r="O3519" s="9">
        <v>1.9340277777777779E-2</v>
      </c>
      <c r="P3519">
        <v>48</v>
      </c>
      <c r="Q3519">
        <v>2.7923211169284499E-2</v>
      </c>
      <c r="R3519" t="s">
        <v>19</v>
      </c>
      <c r="S3519">
        <v>56</v>
      </c>
      <c r="T3519" t="s">
        <v>9188</v>
      </c>
      <c r="U3519" t="s">
        <v>4576</v>
      </c>
      <c r="V3519" t="s">
        <v>105</v>
      </c>
      <c r="W3519" t="s">
        <v>4579</v>
      </c>
      <c r="X3519" t="s">
        <v>9198</v>
      </c>
      <c r="Y3519" t="s">
        <v>9166</v>
      </c>
      <c r="Z3519" t="s">
        <v>47</v>
      </c>
      <c r="AA3519" t="s">
        <v>131</v>
      </c>
    </row>
    <row r="3520" spans="1:27" x14ac:dyDescent="0.25">
      <c r="A3520">
        <v>4974</v>
      </c>
      <c r="B3520">
        <v>3519</v>
      </c>
      <c r="C3520" t="s">
        <v>3993</v>
      </c>
      <c r="D3520" t="s">
        <v>15</v>
      </c>
      <c r="E3520" t="s">
        <v>3786</v>
      </c>
      <c r="F3520" t="s">
        <v>808</v>
      </c>
      <c r="G3520" s="4" t="s">
        <v>135</v>
      </c>
      <c r="H3520" s="4">
        <v>3.923611111111111E-2</v>
      </c>
      <c r="I3520" s="4">
        <v>4.6203703703703705E-2</v>
      </c>
      <c r="J3520" s="4">
        <v>3.9236111111111112E-3</v>
      </c>
      <c r="K3520" s="4">
        <v>1.9791666666666666E-2</v>
      </c>
      <c r="L3520" t="s">
        <v>8431</v>
      </c>
      <c r="M3520" t="s">
        <v>6521</v>
      </c>
      <c r="N3520" s="4">
        <v>1.9444444444444445E-2</v>
      </c>
      <c r="O3520" s="9">
        <v>1.9444444444444445E-2</v>
      </c>
      <c r="P3520">
        <v>30</v>
      </c>
      <c r="Q3520">
        <v>1.7543859649122799E-2</v>
      </c>
      <c r="R3520" t="s">
        <v>23</v>
      </c>
      <c r="S3520">
        <v>56</v>
      </c>
      <c r="T3520" t="s">
        <v>9188</v>
      </c>
      <c r="U3520" t="s">
        <v>4576</v>
      </c>
      <c r="V3520" t="s">
        <v>136</v>
      </c>
      <c r="W3520" t="s">
        <v>4579</v>
      </c>
      <c r="X3520" t="s">
        <v>9198</v>
      </c>
      <c r="Y3520" t="s">
        <v>9166</v>
      </c>
      <c r="Z3520" t="s">
        <v>47</v>
      </c>
      <c r="AA3520" t="s">
        <v>105</v>
      </c>
    </row>
    <row r="3521" spans="1:27" x14ac:dyDescent="0.25">
      <c r="A3521">
        <v>6130</v>
      </c>
      <c r="B3521">
        <v>3520</v>
      </c>
      <c r="C3521" t="s">
        <v>3994</v>
      </c>
      <c r="D3521" t="s">
        <v>15</v>
      </c>
      <c r="E3521" t="s">
        <v>3995</v>
      </c>
      <c r="F3521" t="s">
        <v>560</v>
      </c>
      <c r="G3521" s="4" t="s">
        <v>207</v>
      </c>
      <c r="H3521" s="4">
        <v>3.9270833333333331E-2</v>
      </c>
      <c r="I3521" s="4">
        <v>4.6354166666666669E-2</v>
      </c>
      <c r="J3521" s="4">
        <v>3.9236111111111112E-3</v>
      </c>
      <c r="K3521" s="4">
        <v>1.9409722222222221E-2</v>
      </c>
      <c r="L3521" t="s">
        <v>6077</v>
      </c>
      <c r="M3521" t="s">
        <v>8118</v>
      </c>
      <c r="N3521" s="4">
        <v>1.9861111111111111E-2</v>
      </c>
      <c r="O3521" s="9">
        <v>1.9861111111111111E-2</v>
      </c>
      <c r="P3521">
        <v>-39</v>
      </c>
      <c r="Q3521">
        <v>-2.32558139534884E-2</v>
      </c>
      <c r="R3521" t="s">
        <v>43</v>
      </c>
      <c r="S3521">
        <v>56</v>
      </c>
      <c r="T3521" t="s">
        <v>9188</v>
      </c>
      <c r="U3521" t="s">
        <v>4576</v>
      </c>
      <c r="V3521" t="s">
        <v>165</v>
      </c>
      <c r="W3521" t="s">
        <v>4579</v>
      </c>
      <c r="X3521" t="s">
        <v>9198</v>
      </c>
      <c r="Y3521" t="s">
        <v>9166</v>
      </c>
      <c r="Z3521" t="s">
        <v>47</v>
      </c>
      <c r="AA3521" t="s">
        <v>187</v>
      </c>
    </row>
    <row r="3522" spans="1:27" x14ac:dyDescent="0.25">
      <c r="A3522">
        <v>2855</v>
      </c>
      <c r="B3522">
        <v>3521</v>
      </c>
      <c r="C3522" t="s">
        <v>3996</v>
      </c>
      <c r="D3522" t="s">
        <v>15</v>
      </c>
      <c r="E3522" t="s">
        <v>3997</v>
      </c>
      <c r="F3522" t="s">
        <v>82</v>
      </c>
      <c r="G3522" s="4" t="s">
        <v>135</v>
      </c>
      <c r="H3522" s="4">
        <v>3.9270833333333331E-2</v>
      </c>
      <c r="I3522" s="4">
        <v>4.3460648148148151E-2</v>
      </c>
      <c r="J3522" s="4">
        <v>3.9236111111111112E-3</v>
      </c>
      <c r="K3522" s="4">
        <v>1.9085648148148147E-2</v>
      </c>
      <c r="L3522" t="s">
        <v>6077</v>
      </c>
      <c r="M3522" t="s">
        <v>8965</v>
      </c>
      <c r="N3522" s="4">
        <v>2.0185185185185184E-2</v>
      </c>
      <c r="O3522" s="9">
        <v>2.0185185185185184E-2</v>
      </c>
      <c r="P3522">
        <v>-95</v>
      </c>
      <c r="Q3522">
        <v>-5.7610673135233499E-2</v>
      </c>
      <c r="R3522" t="s">
        <v>43</v>
      </c>
      <c r="S3522">
        <v>56</v>
      </c>
      <c r="T3522" t="s">
        <v>9188</v>
      </c>
      <c r="U3522" t="s">
        <v>4576</v>
      </c>
      <c r="V3522" t="s">
        <v>136</v>
      </c>
      <c r="W3522" t="s">
        <v>4579</v>
      </c>
      <c r="X3522" t="s">
        <v>9198</v>
      </c>
      <c r="Y3522" t="s">
        <v>9166</v>
      </c>
      <c r="Z3522" t="s">
        <v>47</v>
      </c>
      <c r="AA3522" t="s">
        <v>101</v>
      </c>
    </row>
    <row r="3523" spans="1:27" x14ac:dyDescent="0.25">
      <c r="A3523">
        <v>343</v>
      </c>
      <c r="B3523">
        <v>3522</v>
      </c>
      <c r="C3523" t="s">
        <v>8199</v>
      </c>
      <c r="D3523" t="s">
        <v>15</v>
      </c>
      <c r="E3523" t="s">
        <v>2196</v>
      </c>
      <c r="F3523" t="s">
        <v>82</v>
      </c>
      <c r="G3523" s="4" t="s">
        <v>135</v>
      </c>
      <c r="H3523" s="4">
        <v>3.9270833333333331E-2</v>
      </c>
      <c r="I3523" s="4">
        <v>4.3993055555555556E-2</v>
      </c>
      <c r="J3523" s="4">
        <v>3.9236111111111112E-3</v>
      </c>
      <c r="K3523" s="4">
        <v>1.9537037037037037E-2</v>
      </c>
      <c r="L3523" t="s">
        <v>6077</v>
      </c>
      <c r="M3523" t="s">
        <v>5111</v>
      </c>
      <c r="N3523" s="4">
        <v>1.9733796296296298E-2</v>
      </c>
      <c r="O3523" s="9">
        <v>1.9733796296296298E-2</v>
      </c>
      <c r="P3523">
        <v>-17</v>
      </c>
      <c r="Q3523">
        <v>-1.00710900473934E-2</v>
      </c>
      <c r="R3523" t="s">
        <v>23</v>
      </c>
      <c r="S3523">
        <v>56</v>
      </c>
      <c r="T3523" t="s">
        <v>9188</v>
      </c>
      <c r="U3523" t="s">
        <v>4576</v>
      </c>
      <c r="V3523" t="s">
        <v>136</v>
      </c>
      <c r="W3523" t="s">
        <v>4579</v>
      </c>
      <c r="X3523" t="s">
        <v>9198</v>
      </c>
      <c r="Y3523" t="s">
        <v>9166</v>
      </c>
      <c r="Z3523" t="s">
        <v>47</v>
      </c>
      <c r="AA3523" t="s">
        <v>9170</v>
      </c>
    </row>
    <row r="3524" spans="1:27" x14ac:dyDescent="0.25">
      <c r="A3524">
        <v>2900</v>
      </c>
      <c r="B3524">
        <v>3523</v>
      </c>
      <c r="C3524" t="s">
        <v>3998</v>
      </c>
      <c r="D3524" t="s">
        <v>15</v>
      </c>
      <c r="F3524" t="s">
        <v>350</v>
      </c>
      <c r="G3524" s="4" t="s">
        <v>186</v>
      </c>
      <c r="H3524" s="4">
        <v>3.9270833333333331E-2</v>
      </c>
      <c r="I3524" s="4">
        <v>4.5902777777777778E-2</v>
      </c>
      <c r="J3524" s="4">
        <v>3.9236111111111112E-3</v>
      </c>
      <c r="K3524" s="4">
        <v>2.0231481481481482E-2</v>
      </c>
      <c r="L3524" t="s">
        <v>6077</v>
      </c>
      <c r="M3524" t="s">
        <v>6078</v>
      </c>
      <c r="N3524" s="4">
        <v>1.9039351851851852E-2</v>
      </c>
      <c r="O3524" s="9">
        <v>1.9039351851851852E-2</v>
      </c>
      <c r="P3524">
        <v>103</v>
      </c>
      <c r="Q3524">
        <v>5.89244851258581E-2</v>
      </c>
      <c r="R3524" t="s">
        <v>19</v>
      </c>
      <c r="S3524">
        <v>56</v>
      </c>
      <c r="T3524" t="s">
        <v>9189</v>
      </c>
      <c r="U3524" t="s">
        <v>4579</v>
      </c>
      <c r="V3524" t="s">
        <v>105</v>
      </c>
      <c r="W3524" t="s">
        <v>4579</v>
      </c>
      <c r="X3524" t="s">
        <v>9198</v>
      </c>
      <c r="Y3524" t="s">
        <v>9166</v>
      </c>
      <c r="Z3524" t="s">
        <v>47</v>
      </c>
      <c r="AA3524" t="s">
        <v>9170</v>
      </c>
    </row>
    <row r="3525" spans="1:27" x14ac:dyDescent="0.25">
      <c r="A3525">
        <v>449</v>
      </c>
      <c r="B3525">
        <v>3524</v>
      </c>
      <c r="C3525" t="s">
        <v>6485</v>
      </c>
      <c r="D3525" t="s">
        <v>15</v>
      </c>
      <c r="F3525" t="s">
        <v>510</v>
      </c>
      <c r="G3525" s="4" t="s">
        <v>1795</v>
      </c>
      <c r="H3525" s="4">
        <v>3.9282407407407405E-2</v>
      </c>
      <c r="I3525" s="4">
        <v>4.3460648148148151E-2</v>
      </c>
      <c r="J3525" s="4">
        <v>3.9236111111111112E-3</v>
      </c>
      <c r="K3525" s="4">
        <v>1.954861111111111E-2</v>
      </c>
      <c r="L3525" t="s">
        <v>6486</v>
      </c>
      <c r="M3525" t="s">
        <v>6072</v>
      </c>
      <c r="N3525" s="4">
        <v>1.9733796296296298E-2</v>
      </c>
      <c r="O3525" s="9">
        <v>1.9733796296296298E-2</v>
      </c>
      <c r="P3525">
        <v>-16</v>
      </c>
      <c r="Q3525">
        <v>-9.4730609828300796E-3</v>
      </c>
      <c r="R3525" t="s">
        <v>23</v>
      </c>
      <c r="S3525">
        <v>56</v>
      </c>
      <c r="T3525" t="s">
        <v>9189</v>
      </c>
      <c r="U3525" t="s">
        <v>4579</v>
      </c>
      <c r="V3525" t="s">
        <v>165</v>
      </c>
      <c r="W3525" t="s">
        <v>4579</v>
      </c>
      <c r="X3525" t="s">
        <v>9198</v>
      </c>
      <c r="Y3525" t="s">
        <v>9166</v>
      </c>
      <c r="Z3525" t="s">
        <v>47</v>
      </c>
      <c r="AA3525" t="s">
        <v>9178</v>
      </c>
    </row>
    <row r="3526" spans="1:27" x14ac:dyDescent="0.25">
      <c r="A3526">
        <v>10</v>
      </c>
      <c r="B3526">
        <v>3525</v>
      </c>
      <c r="C3526" t="s">
        <v>3999</v>
      </c>
      <c r="D3526" t="s">
        <v>15</v>
      </c>
      <c r="F3526" t="s">
        <v>3978</v>
      </c>
      <c r="G3526" s="4" t="s">
        <v>135</v>
      </c>
      <c r="H3526" s="4">
        <v>3.9282407407407405E-2</v>
      </c>
      <c r="I3526" s="4">
        <v>4.5821759259259257E-2</v>
      </c>
      <c r="J3526" s="4">
        <v>3.9236111111111112E-3</v>
      </c>
      <c r="K3526" s="4">
        <v>1.9907407407407408E-2</v>
      </c>
      <c r="L3526" t="s">
        <v>6486</v>
      </c>
      <c r="M3526" t="s">
        <v>5898</v>
      </c>
      <c r="N3526" s="4">
        <v>1.9375E-2</v>
      </c>
      <c r="O3526" s="9">
        <v>1.9375E-2</v>
      </c>
      <c r="P3526">
        <v>46</v>
      </c>
      <c r="Q3526">
        <v>2.67441860465116E-2</v>
      </c>
      <c r="R3526" t="s">
        <v>19</v>
      </c>
      <c r="S3526">
        <v>56</v>
      </c>
      <c r="T3526" t="s">
        <v>9188</v>
      </c>
      <c r="U3526" t="s">
        <v>4579</v>
      </c>
      <c r="V3526" t="s">
        <v>136</v>
      </c>
      <c r="W3526" t="s">
        <v>4579</v>
      </c>
      <c r="X3526" t="s">
        <v>9198</v>
      </c>
      <c r="Y3526" t="s">
        <v>9166</v>
      </c>
      <c r="Z3526" t="s">
        <v>47</v>
      </c>
      <c r="AA3526" t="s">
        <v>136</v>
      </c>
    </row>
    <row r="3527" spans="1:27" x14ac:dyDescent="0.25">
      <c r="A3527">
        <v>1478</v>
      </c>
      <c r="B3527">
        <v>3526</v>
      </c>
      <c r="C3527" t="s">
        <v>6079</v>
      </c>
      <c r="D3527" t="s">
        <v>15</v>
      </c>
      <c r="F3527" t="s">
        <v>4000</v>
      </c>
      <c r="G3527" s="4" t="s">
        <v>186</v>
      </c>
      <c r="H3527" s="4">
        <v>3.9293981481481478E-2</v>
      </c>
      <c r="I3527" s="4">
        <v>4.355324074074074E-2</v>
      </c>
      <c r="J3527" s="4">
        <v>3.9351851851851848E-3</v>
      </c>
      <c r="K3527" s="4">
        <v>1.9849537037037037E-2</v>
      </c>
      <c r="L3527" t="s">
        <v>6080</v>
      </c>
      <c r="M3527" t="s">
        <v>6081</v>
      </c>
      <c r="N3527" s="4">
        <v>1.9444444444444445E-2</v>
      </c>
      <c r="O3527" s="9">
        <v>1.9444444444444445E-2</v>
      </c>
      <c r="P3527">
        <v>35</v>
      </c>
      <c r="Q3527">
        <v>2.04081632653061E-2</v>
      </c>
      <c r="R3527" t="s">
        <v>19</v>
      </c>
      <c r="S3527">
        <v>56</v>
      </c>
      <c r="T3527" t="s">
        <v>9189</v>
      </c>
      <c r="U3527" t="s">
        <v>4579</v>
      </c>
      <c r="V3527" t="s">
        <v>105</v>
      </c>
      <c r="W3527" t="s">
        <v>4579</v>
      </c>
      <c r="X3527" t="s">
        <v>9198</v>
      </c>
      <c r="Y3527" t="s">
        <v>9166</v>
      </c>
      <c r="Z3527" t="s">
        <v>47</v>
      </c>
      <c r="AA3527" t="s">
        <v>119</v>
      </c>
    </row>
    <row r="3528" spans="1:27" x14ac:dyDescent="0.25">
      <c r="A3528">
        <v>4410</v>
      </c>
      <c r="B3528">
        <v>3527</v>
      </c>
      <c r="C3528" t="s">
        <v>4001</v>
      </c>
      <c r="D3528" t="s">
        <v>15</v>
      </c>
      <c r="F3528" t="s">
        <v>82</v>
      </c>
      <c r="G3528" s="4" t="s">
        <v>186</v>
      </c>
      <c r="H3528" s="4">
        <v>3.9305555555555559E-2</v>
      </c>
      <c r="I3528" s="4">
        <v>4.3495370370370372E-2</v>
      </c>
      <c r="J3528" s="4">
        <v>3.9351851851851848E-3</v>
      </c>
      <c r="K3528" s="4">
        <v>1.9247685185185184E-2</v>
      </c>
      <c r="L3528" t="s">
        <v>5620</v>
      </c>
      <c r="M3528" t="s">
        <v>5621</v>
      </c>
      <c r="N3528" s="4">
        <v>2.0057870370370372E-2</v>
      </c>
      <c r="O3528" s="9">
        <v>2.0057870370370372E-2</v>
      </c>
      <c r="P3528">
        <v>-70</v>
      </c>
      <c r="Q3528">
        <v>-4.2092603728201998E-2</v>
      </c>
      <c r="R3528" t="s">
        <v>43</v>
      </c>
      <c r="S3528">
        <v>56</v>
      </c>
      <c r="T3528" t="s">
        <v>9189</v>
      </c>
      <c r="U3528" t="s">
        <v>4579</v>
      </c>
      <c r="V3528" t="s">
        <v>105</v>
      </c>
      <c r="W3528" t="s">
        <v>4579</v>
      </c>
      <c r="X3528" t="s">
        <v>9198</v>
      </c>
      <c r="Y3528" t="s">
        <v>9166</v>
      </c>
      <c r="Z3528" t="s">
        <v>47</v>
      </c>
      <c r="AA3528" t="s">
        <v>144</v>
      </c>
    </row>
    <row r="3529" spans="1:27" x14ac:dyDescent="0.25">
      <c r="A3529">
        <v>526</v>
      </c>
      <c r="B3529">
        <v>3528</v>
      </c>
      <c r="C3529" t="s">
        <v>5622</v>
      </c>
      <c r="D3529" t="s">
        <v>15</v>
      </c>
      <c r="F3529" t="s">
        <v>82</v>
      </c>
      <c r="G3529" s="4" t="s">
        <v>1795</v>
      </c>
      <c r="H3529" s="4">
        <v>3.9305555555555559E-2</v>
      </c>
      <c r="I3529" s="4">
        <v>4.3784722222222225E-2</v>
      </c>
      <c r="J3529" s="4">
        <v>3.9351851851851848E-3</v>
      </c>
      <c r="K3529" s="4">
        <v>1.9583333333333335E-2</v>
      </c>
      <c r="L3529" t="s">
        <v>5620</v>
      </c>
      <c r="M3529" t="s">
        <v>5117</v>
      </c>
      <c r="N3529" s="4">
        <v>1.9722222222222221E-2</v>
      </c>
      <c r="O3529" s="9">
        <v>1.9722222222222221E-2</v>
      </c>
      <c r="P3529">
        <v>-12</v>
      </c>
      <c r="Q3529">
        <v>-7.09219858156028E-3</v>
      </c>
      <c r="R3529" t="s">
        <v>23</v>
      </c>
      <c r="S3529">
        <v>56</v>
      </c>
      <c r="T3529" t="s">
        <v>9189</v>
      </c>
      <c r="U3529" t="s">
        <v>4579</v>
      </c>
      <c r="V3529" t="s">
        <v>165</v>
      </c>
      <c r="W3529" t="s">
        <v>4579</v>
      </c>
      <c r="X3529" t="s">
        <v>9198</v>
      </c>
      <c r="Y3529" t="s">
        <v>9166</v>
      </c>
      <c r="Z3529" t="s">
        <v>47</v>
      </c>
      <c r="AA3529" t="s">
        <v>47</v>
      </c>
    </row>
    <row r="3530" spans="1:27" x14ac:dyDescent="0.25">
      <c r="A3530">
        <v>1750</v>
      </c>
      <c r="B3530">
        <v>3529</v>
      </c>
      <c r="C3530" t="s">
        <v>4002</v>
      </c>
      <c r="D3530" t="s">
        <v>15</v>
      </c>
      <c r="F3530" t="s">
        <v>1236</v>
      </c>
      <c r="G3530" s="4" t="s">
        <v>186</v>
      </c>
      <c r="H3530" s="4">
        <v>3.9305555555555559E-2</v>
      </c>
      <c r="I3530" s="4">
        <v>4.3495370370370372E-2</v>
      </c>
      <c r="J3530" s="4">
        <v>3.9351851851851848E-3</v>
      </c>
      <c r="K3530" s="4">
        <v>1.9247685185185184E-2</v>
      </c>
      <c r="L3530" t="s">
        <v>5620</v>
      </c>
      <c r="M3530" t="s">
        <v>5621</v>
      </c>
      <c r="N3530" s="4">
        <v>2.0057870370370372E-2</v>
      </c>
      <c r="O3530" s="9">
        <v>2.0057870370370372E-2</v>
      </c>
      <c r="P3530">
        <v>-70</v>
      </c>
      <c r="Q3530">
        <v>-4.2092603728201998E-2</v>
      </c>
      <c r="R3530" t="s">
        <v>43</v>
      </c>
      <c r="S3530">
        <v>56</v>
      </c>
      <c r="T3530" t="s">
        <v>9189</v>
      </c>
      <c r="U3530" t="s">
        <v>4579</v>
      </c>
      <c r="V3530" t="s">
        <v>105</v>
      </c>
      <c r="W3530" t="s">
        <v>4579</v>
      </c>
      <c r="X3530" t="s">
        <v>9198</v>
      </c>
      <c r="Y3530" t="s">
        <v>9166</v>
      </c>
      <c r="Z3530" t="s">
        <v>47</v>
      </c>
      <c r="AA3530" t="s">
        <v>144</v>
      </c>
    </row>
    <row r="3531" spans="1:27" x14ac:dyDescent="0.25">
      <c r="A3531">
        <v>4578</v>
      </c>
      <c r="B3531">
        <v>3530</v>
      </c>
      <c r="C3531" t="s">
        <v>5381</v>
      </c>
      <c r="D3531" t="s">
        <v>15</v>
      </c>
      <c r="F3531" t="s">
        <v>82</v>
      </c>
      <c r="G3531" s="4" t="s">
        <v>186</v>
      </c>
      <c r="H3531" s="4">
        <v>3.9317129629629632E-2</v>
      </c>
      <c r="I3531" s="4">
        <v>4.5914351851851852E-2</v>
      </c>
      <c r="J3531" s="4">
        <v>3.9351851851851848E-3</v>
      </c>
      <c r="K3531" s="4">
        <v>2.0173611111111111E-2</v>
      </c>
      <c r="L3531" t="s">
        <v>5382</v>
      </c>
      <c r="M3531" t="s">
        <v>5383</v>
      </c>
      <c r="N3531" s="4">
        <v>1.9143518518518518E-2</v>
      </c>
      <c r="O3531" s="9">
        <v>1.9143518518518518E-2</v>
      </c>
      <c r="P3531">
        <v>89</v>
      </c>
      <c r="Q3531">
        <v>5.1061388410786002E-2</v>
      </c>
      <c r="R3531" t="s">
        <v>19</v>
      </c>
      <c r="S3531">
        <v>56</v>
      </c>
      <c r="T3531" t="s">
        <v>9189</v>
      </c>
      <c r="U3531" t="s">
        <v>4579</v>
      </c>
      <c r="V3531" t="s">
        <v>105</v>
      </c>
      <c r="W3531" t="s">
        <v>4579</v>
      </c>
      <c r="X3531" t="s">
        <v>9198</v>
      </c>
      <c r="Y3531" t="s">
        <v>9166</v>
      </c>
      <c r="Z3531" t="s">
        <v>47</v>
      </c>
      <c r="AA3531" t="s">
        <v>9174</v>
      </c>
    </row>
    <row r="3532" spans="1:27" x14ac:dyDescent="0.25">
      <c r="A3532">
        <v>2258</v>
      </c>
      <c r="B3532">
        <v>3531</v>
      </c>
      <c r="C3532" t="s">
        <v>4003</v>
      </c>
      <c r="D3532" t="s">
        <v>15</v>
      </c>
      <c r="E3532" t="s">
        <v>2961</v>
      </c>
      <c r="F3532" t="s">
        <v>2962</v>
      </c>
      <c r="G3532" s="4" t="s">
        <v>1795</v>
      </c>
      <c r="H3532" s="4">
        <v>3.9317129629629632E-2</v>
      </c>
      <c r="I3532" s="4">
        <v>4.3819444444444446E-2</v>
      </c>
      <c r="J3532" s="4">
        <v>3.9351851851851848E-3</v>
      </c>
      <c r="K3532" s="4">
        <v>1.9675925925925927E-2</v>
      </c>
      <c r="L3532" t="s">
        <v>5382</v>
      </c>
      <c r="M3532" t="s">
        <v>7405</v>
      </c>
      <c r="N3532" s="4">
        <v>1.9641203703703702E-2</v>
      </c>
      <c r="O3532" s="9">
        <v>1.9641203703703702E-2</v>
      </c>
      <c r="P3532">
        <v>3</v>
      </c>
      <c r="Q3532">
        <v>1.7647058823529399E-3</v>
      </c>
      <c r="R3532" t="s">
        <v>23</v>
      </c>
      <c r="S3532">
        <v>56</v>
      </c>
      <c r="T3532" t="s">
        <v>9189</v>
      </c>
      <c r="U3532" t="s">
        <v>4576</v>
      </c>
      <c r="V3532" t="s">
        <v>165</v>
      </c>
      <c r="W3532" t="s">
        <v>4579</v>
      </c>
      <c r="X3532" t="s">
        <v>9198</v>
      </c>
      <c r="Y3532" t="s">
        <v>9166</v>
      </c>
      <c r="Z3532" t="s">
        <v>47</v>
      </c>
      <c r="AA3532" t="s">
        <v>75</v>
      </c>
    </row>
    <row r="3533" spans="1:27" x14ac:dyDescent="0.25">
      <c r="A3533">
        <v>3777</v>
      </c>
      <c r="B3533">
        <v>3532</v>
      </c>
      <c r="C3533" t="s">
        <v>8902</v>
      </c>
      <c r="D3533" t="s">
        <v>15</v>
      </c>
      <c r="E3533" t="s">
        <v>2607</v>
      </c>
      <c r="F3533" t="s">
        <v>82</v>
      </c>
      <c r="G3533" s="4" t="s">
        <v>18</v>
      </c>
      <c r="H3533" s="4">
        <v>3.9328703703703706E-2</v>
      </c>
      <c r="I3533" s="4">
        <v>4.3090277777777776E-2</v>
      </c>
      <c r="J3533" s="4">
        <v>3.9351851851851848E-3</v>
      </c>
      <c r="K3533" s="4">
        <v>1.8993055555555555E-2</v>
      </c>
      <c r="L3533" t="s">
        <v>6487</v>
      </c>
      <c r="M3533" t="s">
        <v>5345</v>
      </c>
      <c r="N3533" s="4">
        <v>2.0335648148148148E-2</v>
      </c>
      <c r="O3533" s="9">
        <v>2.0335648148148148E-2</v>
      </c>
      <c r="P3533">
        <v>-116</v>
      </c>
      <c r="Q3533">
        <v>-7.0688604509445405E-2</v>
      </c>
      <c r="R3533" t="s">
        <v>43</v>
      </c>
      <c r="S3533">
        <v>56</v>
      </c>
      <c r="T3533" t="s">
        <v>9188</v>
      </c>
      <c r="U3533" t="s">
        <v>4576</v>
      </c>
      <c r="V3533" t="s">
        <v>105</v>
      </c>
      <c r="W3533" t="s">
        <v>4579</v>
      </c>
      <c r="X3533" t="s">
        <v>9198</v>
      </c>
      <c r="Y3533" t="s">
        <v>9166</v>
      </c>
      <c r="Z3533" t="s">
        <v>47</v>
      </c>
      <c r="AA3533" t="s">
        <v>79</v>
      </c>
    </row>
    <row r="3534" spans="1:27" x14ac:dyDescent="0.25">
      <c r="A3534">
        <v>2467</v>
      </c>
      <c r="B3534">
        <v>3533</v>
      </c>
      <c r="C3534" t="s">
        <v>4004</v>
      </c>
      <c r="D3534" t="s">
        <v>15</v>
      </c>
      <c r="F3534" t="s">
        <v>74</v>
      </c>
      <c r="G3534" s="4" t="s">
        <v>186</v>
      </c>
      <c r="H3534" s="4">
        <v>3.9328703703703706E-2</v>
      </c>
      <c r="I3534" s="4">
        <v>4.372685185185185E-2</v>
      </c>
      <c r="J3534" s="4">
        <v>3.9351851851851848E-3</v>
      </c>
      <c r="K3534" s="4">
        <v>1.9120370370370371E-2</v>
      </c>
      <c r="L3534" t="s">
        <v>6487</v>
      </c>
      <c r="M3534" t="s">
        <v>5600</v>
      </c>
      <c r="N3534" s="4">
        <v>2.0208333333333332E-2</v>
      </c>
      <c r="O3534" s="9">
        <v>2.0208333333333332E-2</v>
      </c>
      <c r="P3534">
        <v>-94</v>
      </c>
      <c r="Q3534">
        <v>-5.6900726392251799E-2</v>
      </c>
      <c r="R3534" t="s">
        <v>43</v>
      </c>
      <c r="S3534">
        <v>56</v>
      </c>
      <c r="T3534" t="s">
        <v>9189</v>
      </c>
      <c r="U3534" t="s">
        <v>4579</v>
      </c>
      <c r="V3534" t="s">
        <v>105</v>
      </c>
      <c r="W3534" t="s">
        <v>4579</v>
      </c>
      <c r="X3534" t="s">
        <v>9198</v>
      </c>
      <c r="Y3534" t="s">
        <v>9166</v>
      </c>
      <c r="Z3534" t="s">
        <v>47</v>
      </c>
      <c r="AA3534" t="s">
        <v>111</v>
      </c>
    </row>
    <row r="3535" spans="1:27" x14ac:dyDescent="0.25">
      <c r="A3535">
        <v>2656</v>
      </c>
      <c r="B3535">
        <v>3534</v>
      </c>
      <c r="C3535" t="s">
        <v>6488</v>
      </c>
      <c r="D3535" t="s">
        <v>15</v>
      </c>
      <c r="F3535" t="s">
        <v>4005</v>
      </c>
      <c r="G3535" s="4" t="s">
        <v>207</v>
      </c>
      <c r="H3535" s="4">
        <v>3.9328703703703706E-2</v>
      </c>
      <c r="I3535" s="4">
        <v>4.5868055555555558E-2</v>
      </c>
      <c r="J3535" s="4">
        <v>3.9351851851851848E-3</v>
      </c>
      <c r="K3535" s="4">
        <v>1.9444444444444445E-2</v>
      </c>
      <c r="L3535" t="s">
        <v>6487</v>
      </c>
      <c r="M3535" t="s">
        <v>5124</v>
      </c>
      <c r="N3535" s="4">
        <v>1.9884259259259258E-2</v>
      </c>
      <c r="O3535" s="9">
        <v>1.9884259259259258E-2</v>
      </c>
      <c r="P3535">
        <v>-38</v>
      </c>
      <c r="Q3535">
        <v>-2.2619047619047601E-2</v>
      </c>
      <c r="R3535" t="s">
        <v>43</v>
      </c>
      <c r="S3535">
        <v>56</v>
      </c>
      <c r="T3535" t="s">
        <v>9188</v>
      </c>
      <c r="U3535" t="s">
        <v>4579</v>
      </c>
      <c r="V3535" t="s">
        <v>165</v>
      </c>
      <c r="W3535" t="s">
        <v>4579</v>
      </c>
      <c r="X3535" t="s">
        <v>9198</v>
      </c>
      <c r="Y3535" t="s">
        <v>9166</v>
      </c>
      <c r="Z3535" t="s">
        <v>47</v>
      </c>
      <c r="AA3535" t="s">
        <v>9171</v>
      </c>
    </row>
    <row r="3536" spans="1:27" x14ac:dyDescent="0.25">
      <c r="A3536">
        <v>5398</v>
      </c>
      <c r="B3536">
        <v>3535</v>
      </c>
      <c r="C3536" t="s">
        <v>4006</v>
      </c>
      <c r="D3536" t="s">
        <v>15</v>
      </c>
      <c r="F3536" t="s">
        <v>1236</v>
      </c>
      <c r="G3536" s="4" t="s">
        <v>135</v>
      </c>
      <c r="H3536" s="4">
        <v>3.934027777777778E-2</v>
      </c>
      <c r="I3536" s="4">
        <v>4.3599537037037034E-2</v>
      </c>
      <c r="J3536" s="4">
        <v>3.9351851851851848E-3</v>
      </c>
      <c r="K3536" s="4">
        <v>1.9652777777777779E-2</v>
      </c>
      <c r="L3536" t="s">
        <v>4721</v>
      </c>
      <c r="M3536" t="s">
        <v>6887</v>
      </c>
      <c r="N3536" s="4">
        <v>1.96875E-2</v>
      </c>
      <c r="O3536" s="9">
        <v>1.96875E-2</v>
      </c>
      <c r="P3536">
        <v>-3</v>
      </c>
      <c r="Q3536">
        <v>-1.76678445229682E-3</v>
      </c>
      <c r="R3536" t="s">
        <v>23</v>
      </c>
      <c r="S3536">
        <v>56</v>
      </c>
      <c r="T3536" t="s">
        <v>9188</v>
      </c>
      <c r="U3536" t="s">
        <v>4579</v>
      </c>
      <c r="V3536" t="s">
        <v>136</v>
      </c>
      <c r="W3536" t="s">
        <v>4579</v>
      </c>
      <c r="X3536" t="s">
        <v>9198</v>
      </c>
      <c r="Y3536" t="s">
        <v>9166</v>
      </c>
      <c r="Z3536" t="s">
        <v>47</v>
      </c>
      <c r="AA3536" t="s">
        <v>69</v>
      </c>
    </row>
    <row r="3537" spans="1:27" x14ac:dyDescent="0.25">
      <c r="A3537">
        <v>2883</v>
      </c>
      <c r="B3537">
        <v>3536</v>
      </c>
      <c r="C3537" t="s">
        <v>4720</v>
      </c>
      <c r="D3537" t="s">
        <v>15</v>
      </c>
      <c r="F3537" t="s">
        <v>82</v>
      </c>
      <c r="G3537" s="4" t="s">
        <v>18</v>
      </c>
      <c r="H3537" s="4">
        <v>3.934027777777778E-2</v>
      </c>
      <c r="I3537" s="4">
        <v>4.5937499999999999E-2</v>
      </c>
      <c r="J3537" s="4">
        <v>3.9351851851851848E-3</v>
      </c>
      <c r="K3537" s="4">
        <v>2.0185185185185184E-2</v>
      </c>
      <c r="L3537" t="s">
        <v>4721</v>
      </c>
      <c r="M3537" t="s">
        <v>4722</v>
      </c>
      <c r="N3537" s="4">
        <v>1.9155092592592592E-2</v>
      </c>
      <c r="O3537" s="9">
        <v>1.9155092592592592E-2</v>
      </c>
      <c r="P3537">
        <v>89</v>
      </c>
      <c r="Q3537">
        <v>5.1032110091743098E-2</v>
      </c>
      <c r="R3537" t="s">
        <v>19</v>
      </c>
      <c r="S3537">
        <v>56</v>
      </c>
      <c r="T3537" t="s">
        <v>9188</v>
      </c>
      <c r="U3537" t="s">
        <v>4579</v>
      </c>
      <c r="V3537" t="s">
        <v>105</v>
      </c>
      <c r="W3537" t="s">
        <v>4579</v>
      </c>
      <c r="X3537" t="s">
        <v>9198</v>
      </c>
      <c r="Y3537" t="s">
        <v>9166</v>
      </c>
      <c r="Z3537" t="s">
        <v>47</v>
      </c>
      <c r="AA3537" t="s">
        <v>9172</v>
      </c>
    </row>
    <row r="3538" spans="1:27" x14ac:dyDescent="0.25">
      <c r="A3538">
        <v>2605</v>
      </c>
      <c r="B3538">
        <v>3537</v>
      </c>
      <c r="C3538" t="s">
        <v>4007</v>
      </c>
      <c r="D3538" t="s">
        <v>15</v>
      </c>
      <c r="F3538" t="s">
        <v>406</v>
      </c>
      <c r="G3538" s="4" t="s">
        <v>18</v>
      </c>
      <c r="H3538" s="4">
        <v>3.9351851851851853E-2</v>
      </c>
      <c r="I3538" s="4">
        <v>4.6412037037037036E-2</v>
      </c>
      <c r="J3538" s="4">
        <v>3.9351851851851848E-3</v>
      </c>
      <c r="K3538" s="4">
        <v>2.0208333333333332E-2</v>
      </c>
      <c r="L3538" t="s">
        <v>7263</v>
      </c>
      <c r="M3538" t="s">
        <v>6770</v>
      </c>
      <c r="N3538" s="4">
        <v>1.9143518518518518E-2</v>
      </c>
      <c r="O3538" s="9">
        <v>1.9143518518518518E-2</v>
      </c>
      <c r="P3538">
        <v>92</v>
      </c>
      <c r="Q3538">
        <v>5.2691867124856802E-2</v>
      </c>
      <c r="R3538" t="s">
        <v>19</v>
      </c>
      <c r="S3538">
        <v>56</v>
      </c>
      <c r="T3538" t="s">
        <v>9188</v>
      </c>
      <c r="U3538" t="s">
        <v>4579</v>
      </c>
      <c r="V3538" t="s">
        <v>105</v>
      </c>
      <c r="W3538" t="s">
        <v>4579</v>
      </c>
      <c r="X3538" t="s">
        <v>9198</v>
      </c>
      <c r="Y3538" t="s">
        <v>9166</v>
      </c>
      <c r="Z3538" t="s">
        <v>47</v>
      </c>
      <c r="AA3538" t="s">
        <v>9179</v>
      </c>
    </row>
    <row r="3539" spans="1:27" x14ac:dyDescent="0.25">
      <c r="A3539">
        <v>2426</v>
      </c>
      <c r="B3539">
        <v>3538</v>
      </c>
      <c r="C3539" t="s">
        <v>7786</v>
      </c>
      <c r="D3539" t="s">
        <v>15</v>
      </c>
      <c r="E3539" t="s">
        <v>1368</v>
      </c>
      <c r="F3539" t="s">
        <v>260</v>
      </c>
      <c r="G3539" s="4" t="s">
        <v>3845</v>
      </c>
      <c r="H3539" s="4">
        <v>3.9375E-2</v>
      </c>
      <c r="I3539" s="4">
        <v>4.3159722222222224E-2</v>
      </c>
      <c r="J3539" s="4">
        <v>3.9351851851851848E-3</v>
      </c>
      <c r="K3539" s="4">
        <v>1.954861111111111E-2</v>
      </c>
      <c r="L3539" t="s">
        <v>5123</v>
      </c>
      <c r="M3539" t="s">
        <v>6072</v>
      </c>
      <c r="N3539" s="4">
        <v>1.982638888888889E-2</v>
      </c>
      <c r="O3539" s="9">
        <v>1.982638888888889E-2</v>
      </c>
      <c r="P3539">
        <v>-24</v>
      </c>
      <c r="Q3539">
        <v>-1.42095914742451E-2</v>
      </c>
      <c r="R3539" t="s">
        <v>23</v>
      </c>
      <c r="S3539">
        <v>56</v>
      </c>
      <c r="T3539" t="s">
        <v>9189</v>
      </c>
      <c r="U3539" t="s">
        <v>4576</v>
      </c>
      <c r="V3539" t="s">
        <v>195</v>
      </c>
      <c r="W3539" t="s">
        <v>4579</v>
      </c>
      <c r="X3539" t="s">
        <v>9198</v>
      </c>
      <c r="Y3539" t="s">
        <v>9166</v>
      </c>
      <c r="Z3539" t="s">
        <v>47</v>
      </c>
      <c r="AA3539" t="s">
        <v>9178</v>
      </c>
    </row>
    <row r="3540" spans="1:27" x14ac:dyDescent="0.25">
      <c r="A3540">
        <v>193</v>
      </c>
      <c r="B3540">
        <v>3539</v>
      </c>
      <c r="C3540" t="s">
        <v>4008</v>
      </c>
      <c r="D3540" t="s">
        <v>15</v>
      </c>
      <c r="F3540" t="s">
        <v>82</v>
      </c>
      <c r="G3540" s="4" t="s">
        <v>135</v>
      </c>
      <c r="H3540" s="4">
        <v>3.9375E-2</v>
      </c>
      <c r="I3540" s="4">
        <v>4.5937499999999999E-2</v>
      </c>
      <c r="J3540" s="4">
        <v>3.9351851851851848E-3</v>
      </c>
      <c r="K3540" s="4">
        <v>1.9444444444444445E-2</v>
      </c>
      <c r="L3540" t="s">
        <v>5123</v>
      </c>
      <c r="M3540" t="s">
        <v>5124</v>
      </c>
      <c r="N3540" s="4">
        <v>1.9930555555555556E-2</v>
      </c>
      <c r="O3540" s="9">
        <v>1.9930555555555556E-2</v>
      </c>
      <c r="P3540">
        <v>-42</v>
      </c>
      <c r="Q3540">
        <v>-2.5000000000000001E-2</v>
      </c>
      <c r="R3540" t="s">
        <v>43</v>
      </c>
      <c r="S3540">
        <v>56</v>
      </c>
      <c r="T3540" t="s">
        <v>9188</v>
      </c>
      <c r="U3540" t="s">
        <v>4579</v>
      </c>
      <c r="V3540" t="s">
        <v>136</v>
      </c>
      <c r="W3540" t="s">
        <v>4579</v>
      </c>
      <c r="X3540" t="s">
        <v>9198</v>
      </c>
      <c r="Y3540" t="s">
        <v>9166</v>
      </c>
      <c r="Z3540" t="s">
        <v>47</v>
      </c>
      <c r="AA3540" t="s">
        <v>9171</v>
      </c>
    </row>
    <row r="3541" spans="1:27" x14ac:dyDescent="0.25">
      <c r="A3541">
        <v>2331</v>
      </c>
      <c r="B3541">
        <v>3540</v>
      </c>
      <c r="C3541" t="s">
        <v>4009</v>
      </c>
      <c r="D3541" t="s">
        <v>15</v>
      </c>
      <c r="E3541" t="s">
        <v>263</v>
      </c>
      <c r="F3541" t="s">
        <v>82</v>
      </c>
      <c r="G3541" s="4" t="s">
        <v>2283</v>
      </c>
      <c r="H3541" s="4">
        <v>3.9375E-2</v>
      </c>
      <c r="I3541" s="4">
        <v>4.597222222222222E-2</v>
      </c>
      <c r="J3541" s="4">
        <v>3.9351851851851848E-3</v>
      </c>
      <c r="K3541" s="4">
        <v>1.9537037037037037E-2</v>
      </c>
      <c r="L3541" t="s">
        <v>5123</v>
      </c>
      <c r="M3541" t="s">
        <v>5111</v>
      </c>
      <c r="N3541" s="4">
        <v>1.9837962962962963E-2</v>
      </c>
      <c r="O3541" s="9">
        <v>1.9837962962962963E-2</v>
      </c>
      <c r="P3541">
        <v>-26</v>
      </c>
      <c r="Q3541">
        <v>-1.5402843601895699E-2</v>
      </c>
      <c r="R3541" t="s">
        <v>23</v>
      </c>
      <c r="S3541">
        <v>56</v>
      </c>
      <c r="T3541" t="s">
        <v>9188</v>
      </c>
      <c r="U3541" t="s">
        <v>4576</v>
      </c>
      <c r="V3541" t="s">
        <v>9187</v>
      </c>
      <c r="W3541" t="s">
        <v>4579</v>
      </c>
      <c r="X3541" t="s">
        <v>9198</v>
      </c>
      <c r="Y3541" t="s">
        <v>9166</v>
      </c>
      <c r="Z3541" t="s">
        <v>47</v>
      </c>
      <c r="AA3541" t="s">
        <v>9170</v>
      </c>
    </row>
    <row r="3542" spans="1:27" x14ac:dyDescent="0.25">
      <c r="A3542">
        <v>1686</v>
      </c>
      <c r="B3542">
        <v>3541</v>
      </c>
      <c r="C3542" t="s">
        <v>4010</v>
      </c>
      <c r="D3542" t="s">
        <v>15</v>
      </c>
      <c r="F3542" t="s">
        <v>719</v>
      </c>
      <c r="G3542" s="4" t="s">
        <v>186</v>
      </c>
      <c r="H3542" s="4">
        <v>3.9386574074074074E-2</v>
      </c>
      <c r="I3542" s="4">
        <v>4.6296296296296294E-2</v>
      </c>
      <c r="J3542" s="4">
        <v>3.9351851851851848E-3</v>
      </c>
      <c r="K3542" s="4">
        <v>2.0254629629629629E-2</v>
      </c>
      <c r="L3542" t="s">
        <v>5624</v>
      </c>
      <c r="M3542" t="s">
        <v>4724</v>
      </c>
      <c r="N3542" s="4">
        <v>1.9131944444444444E-2</v>
      </c>
      <c r="O3542" s="9">
        <v>1.9131944444444444E-2</v>
      </c>
      <c r="P3542">
        <v>97</v>
      </c>
      <c r="Q3542">
        <v>5.5428571428571403E-2</v>
      </c>
      <c r="R3542" t="s">
        <v>19</v>
      </c>
      <c r="S3542">
        <v>56</v>
      </c>
      <c r="T3542" t="s">
        <v>9189</v>
      </c>
      <c r="U3542" t="s">
        <v>4579</v>
      </c>
      <c r="V3542" t="s">
        <v>105</v>
      </c>
      <c r="W3542" t="s">
        <v>4579</v>
      </c>
      <c r="X3542" t="s">
        <v>9198</v>
      </c>
      <c r="Y3542" t="s">
        <v>9166</v>
      </c>
      <c r="Z3542" t="s">
        <v>47</v>
      </c>
      <c r="AA3542" t="s">
        <v>40</v>
      </c>
    </row>
    <row r="3543" spans="1:27" x14ac:dyDescent="0.25">
      <c r="A3543">
        <v>3968</v>
      </c>
      <c r="B3543">
        <v>3542</v>
      </c>
      <c r="C3543" t="s">
        <v>5623</v>
      </c>
      <c r="D3543" t="s">
        <v>15</v>
      </c>
      <c r="F3543" t="s">
        <v>82</v>
      </c>
      <c r="G3543" s="4" t="s">
        <v>1795</v>
      </c>
      <c r="H3543" s="4">
        <v>3.9386574074074074E-2</v>
      </c>
      <c r="I3543" s="4">
        <v>4.3009259259259261E-2</v>
      </c>
      <c r="J3543" s="4">
        <v>3.9351851851851848E-3</v>
      </c>
      <c r="K3543" s="4">
        <v>1.8506944444444444E-2</v>
      </c>
      <c r="L3543" t="s">
        <v>5624</v>
      </c>
      <c r="M3543" t="s">
        <v>5343</v>
      </c>
      <c r="N3543" s="4">
        <v>2.087962962962963E-2</v>
      </c>
      <c r="O3543" s="9">
        <v>2.087962962962963E-2</v>
      </c>
      <c r="P3543">
        <v>-205</v>
      </c>
      <c r="Q3543">
        <v>-0.128205128205128</v>
      </c>
      <c r="R3543" t="s">
        <v>43</v>
      </c>
      <c r="S3543">
        <v>56</v>
      </c>
      <c r="T3543" t="s">
        <v>9189</v>
      </c>
      <c r="U3543" t="s">
        <v>4579</v>
      </c>
      <c r="V3543" t="s">
        <v>165</v>
      </c>
      <c r="W3543" t="s">
        <v>4579</v>
      </c>
      <c r="X3543" t="s">
        <v>9198</v>
      </c>
      <c r="Y3543" t="s">
        <v>9166</v>
      </c>
      <c r="Z3543" t="s">
        <v>47</v>
      </c>
      <c r="AA3543" t="s">
        <v>131</v>
      </c>
    </row>
    <row r="3544" spans="1:27" x14ac:dyDescent="0.25">
      <c r="A3544">
        <v>5264</v>
      </c>
      <c r="B3544">
        <v>3543</v>
      </c>
      <c r="C3544" t="s">
        <v>4011</v>
      </c>
      <c r="D3544" t="s">
        <v>15</v>
      </c>
      <c r="F3544" t="s">
        <v>4012</v>
      </c>
      <c r="G3544" s="4" t="s">
        <v>151</v>
      </c>
      <c r="H3544" s="4">
        <v>3.9409722222222221E-2</v>
      </c>
      <c r="I3544" s="4">
        <v>4.6469907407407404E-2</v>
      </c>
      <c r="J3544" s="4">
        <v>3.9467592592592592E-3</v>
      </c>
      <c r="K3544" s="4">
        <v>2.0358796296296295E-2</v>
      </c>
      <c r="L3544" t="s">
        <v>6082</v>
      </c>
      <c r="M3544" t="s">
        <v>6083</v>
      </c>
      <c r="N3544" s="4">
        <v>1.9050925925925926E-2</v>
      </c>
      <c r="O3544" s="9">
        <v>1.9050925925925926E-2</v>
      </c>
      <c r="P3544">
        <v>113</v>
      </c>
      <c r="Q3544">
        <v>6.4241046048891401E-2</v>
      </c>
      <c r="R3544" t="s">
        <v>19</v>
      </c>
      <c r="S3544">
        <v>56</v>
      </c>
      <c r="T3544" t="s">
        <v>9189</v>
      </c>
      <c r="U3544" t="s">
        <v>4579</v>
      </c>
      <c r="V3544" t="s">
        <v>75</v>
      </c>
      <c r="W3544" t="s">
        <v>4579</v>
      </c>
      <c r="X3544" t="s">
        <v>9198</v>
      </c>
      <c r="Y3544" t="s">
        <v>9166</v>
      </c>
      <c r="Z3544" t="s">
        <v>47</v>
      </c>
      <c r="AA3544" t="s">
        <v>71</v>
      </c>
    </row>
    <row r="3545" spans="1:27" x14ac:dyDescent="0.25">
      <c r="A3545">
        <v>4402</v>
      </c>
      <c r="B3545">
        <v>3544</v>
      </c>
      <c r="C3545" t="s">
        <v>8559</v>
      </c>
      <c r="D3545" t="s">
        <v>15</v>
      </c>
      <c r="E3545" t="s">
        <v>3724</v>
      </c>
      <c r="F3545" t="s">
        <v>4013</v>
      </c>
      <c r="G3545" s="4" t="s">
        <v>18</v>
      </c>
      <c r="H3545" s="4">
        <v>3.9409722222222221E-2</v>
      </c>
      <c r="I3545" s="4">
        <v>4.3993055555555556E-2</v>
      </c>
      <c r="J3545" s="4">
        <v>3.9467592592592592E-3</v>
      </c>
      <c r="K3545" s="4">
        <v>1.9328703703703702E-2</v>
      </c>
      <c r="L3545" t="s">
        <v>6082</v>
      </c>
      <c r="M3545" t="s">
        <v>4915</v>
      </c>
      <c r="N3545" s="4">
        <v>2.0081018518518519E-2</v>
      </c>
      <c r="O3545" s="9">
        <v>2.0081018518518519E-2</v>
      </c>
      <c r="P3545">
        <v>-65</v>
      </c>
      <c r="Q3545">
        <v>-3.8922155688622798E-2</v>
      </c>
      <c r="R3545" t="s">
        <v>43</v>
      </c>
      <c r="S3545">
        <v>56</v>
      </c>
      <c r="T3545" t="s">
        <v>9188</v>
      </c>
      <c r="U3545" t="s">
        <v>4576</v>
      </c>
      <c r="V3545" t="s">
        <v>105</v>
      </c>
      <c r="W3545" t="s">
        <v>4579</v>
      </c>
      <c r="X3545" t="s">
        <v>9198</v>
      </c>
      <c r="Y3545" t="s">
        <v>9166</v>
      </c>
      <c r="Z3545" t="s">
        <v>47</v>
      </c>
      <c r="AA3545" t="s">
        <v>165</v>
      </c>
    </row>
    <row r="3546" spans="1:27" x14ac:dyDescent="0.25">
      <c r="A3546">
        <v>3570</v>
      </c>
      <c r="B3546">
        <v>3545</v>
      </c>
      <c r="C3546" t="s">
        <v>4014</v>
      </c>
      <c r="D3546" t="s">
        <v>15</v>
      </c>
      <c r="E3546" t="s">
        <v>2490</v>
      </c>
      <c r="F3546" t="s">
        <v>468</v>
      </c>
      <c r="G3546" s="4" t="s">
        <v>1054</v>
      </c>
      <c r="H3546" s="4">
        <v>3.9432870370370368E-2</v>
      </c>
      <c r="I3546" s="4">
        <v>4.3900462962962961E-2</v>
      </c>
      <c r="J3546" s="4">
        <v>3.9467592592592592E-3</v>
      </c>
      <c r="K3546" s="4">
        <v>1.8969907407407408E-2</v>
      </c>
      <c r="L3546" t="s">
        <v>7787</v>
      </c>
      <c r="M3546" t="s">
        <v>4711</v>
      </c>
      <c r="N3546" s="4">
        <v>2.0462962962962964E-2</v>
      </c>
      <c r="O3546" s="9">
        <v>2.0462962962962964E-2</v>
      </c>
      <c r="P3546">
        <v>-129</v>
      </c>
      <c r="Q3546">
        <v>-7.8706528370957901E-2</v>
      </c>
      <c r="R3546" t="s">
        <v>43</v>
      </c>
      <c r="S3546">
        <v>56</v>
      </c>
      <c r="T3546" t="s">
        <v>9188</v>
      </c>
      <c r="U3546" t="s">
        <v>4576</v>
      </c>
      <c r="V3546" t="s">
        <v>195</v>
      </c>
      <c r="W3546" t="s">
        <v>4579</v>
      </c>
      <c r="X3546" t="s">
        <v>9198</v>
      </c>
      <c r="Y3546" t="s">
        <v>9166</v>
      </c>
      <c r="Z3546" t="s">
        <v>47</v>
      </c>
      <c r="AA3546" t="s">
        <v>71</v>
      </c>
    </row>
    <row r="3547" spans="1:27" x14ac:dyDescent="0.25">
      <c r="A3547">
        <v>2064</v>
      </c>
      <c r="B3547">
        <v>3546</v>
      </c>
      <c r="C3547" t="s">
        <v>6489</v>
      </c>
      <c r="D3547" t="s">
        <v>15</v>
      </c>
      <c r="F3547" t="s">
        <v>1678</v>
      </c>
      <c r="G3547" s="4" t="s">
        <v>1011</v>
      </c>
      <c r="H3547" s="4">
        <v>3.9444444444444442E-2</v>
      </c>
      <c r="I3547" s="4">
        <v>4.3576388888888887E-2</v>
      </c>
      <c r="J3547" s="4">
        <v>3.9467592592592592E-3</v>
      </c>
      <c r="K3547" s="4">
        <v>1.9432870370370371E-2</v>
      </c>
      <c r="L3547" t="s">
        <v>6490</v>
      </c>
      <c r="M3547" t="s">
        <v>6491</v>
      </c>
      <c r="N3547" s="4">
        <v>2.0011574074074074E-2</v>
      </c>
      <c r="O3547" s="9">
        <v>2.0011574074074074E-2</v>
      </c>
      <c r="P3547">
        <v>-50</v>
      </c>
      <c r="Q3547">
        <v>-2.9779630732578902E-2</v>
      </c>
      <c r="R3547" t="s">
        <v>43</v>
      </c>
      <c r="S3547">
        <v>56</v>
      </c>
      <c r="T3547" t="s">
        <v>9189</v>
      </c>
      <c r="U3547" t="s">
        <v>4579</v>
      </c>
      <c r="V3547" t="s">
        <v>136</v>
      </c>
      <c r="W3547" t="s">
        <v>4579</v>
      </c>
      <c r="X3547" t="s">
        <v>9198</v>
      </c>
      <c r="Y3547" t="s">
        <v>9166</v>
      </c>
      <c r="Z3547" t="s">
        <v>47</v>
      </c>
      <c r="AA3547" t="s">
        <v>191</v>
      </c>
    </row>
    <row r="3548" spans="1:27" x14ac:dyDescent="0.25">
      <c r="A3548">
        <v>1535</v>
      </c>
      <c r="B3548">
        <v>3547</v>
      </c>
      <c r="C3548" t="s">
        <v>4015</v>
      </c>
      <c r="D3548" t="s">
        <v>15</v>
      </c>
      <c r="E3548" t="s">
        <v>4016</v>
      </c>
      <c r="F3548" t="s">
        <v>374</v>
      </c>
      <c r="G3548" s="4" t="s">
        <v>186</v>
      </c>
      <c r="H3548" s="4">
        <v>3.9444444444444442E-2</v>
      </c>
      <c r="I3548" s="4">
        <v>4.3634259259259262E-2</v>
      </c>
      <c r="J3548" s="4">
        <v>3.9467592592592592E-3</v>
      </c>
      <c r="K3548" s="4">
        <v>1.9247685185185184E-2</v>
      </c>
      <c r="L3548" t="s">
        <v>6490</v>
      </c>
      <c r="M3548" t="s">
        <v>5621</v>
      </c>
      <c r="N3548" s="4">
        <v>2.0196759259259258E-2</v>
      </c>
      <c r="O3548" s="9">
        <v>2.0196759259259258E-2</v>
      </c>
      <c r="P3548">
        <v>-82</v>
      </c>
      <c r="Q3548">
        <v>-4.9308478653036697E-2</v>
      </c>
      <c r="R3548" t="s">
        <v>43</v>
      </c>
      <c r="S3548">
        <v>56</v>
      </c>
      <c r="T3548" t="s">
        <v>9189</v>
      </c>
      <c r="U3548" t="s">
        <v>4576</v>
      </c>
      <c r="V3548" t="s">
        <v>105</v>
      </c>
      <c r="W3548" t="s">
        <v>4579</v>
      </c>
      <c r="X3548" t="s">
        <v>9198</v>
      </c>
      <c r="Y3548" t="s">
        <v>9166</v>
      </c>
      <c r="Z3548" t="s">
        <v>47</v>
      </c>
      <c r="AA3548" t="s">
        <v>144</v>
      </c>
    </row>
    <row r="3549" spans="1:27" x14ac:dyDescent="0.25">
      <c r="A3549">
        <v>4110</v>
      </c>
      <c r="B3549">
        <v>3548</v>
      </c>
      <c r="C3549" t="s">
        <v>8560</v>
      </c>
      <c r="D3549" t="s">
        <v>15</v>
      </c>
      <c r="E3549" t="s">
        <v>2122</v>
      </c>
      <c r="F3549" t="s">
        <v>719</v>
      </c>
      <c r="G3549" s="4" t="s">
        <v>18</v>
      </c>
      <c r="H3549" s="4">
        <v>3.9444444444444442E-2</v>
      </c>
      <c r="I3549" s="4">
        <v>4.3831018518518519E-2</v>
      </c>
      <c r="J3549" s="4">
        <v>3.9467592592592592E-3</v>
      </c>
      <c r="K3549" s="4">
        <v>1.8680555555555554E-2</v>
      </c>
      <c r="L3549" t="s">
        <v>6490</v>
      </c>
      <c r="M3549" t="s">
        <v>5107</v>
      </c>
      <c r="N3549" s="4">
        <v>2.0763888888888887E-2</v>
      </c>
      <c r="O3549" s="9">
        <v>2.0763888888888887E-2</v>
      </c>
      <c r="P3549">
        <v>-180</v>
      </c>
      <c r="Q3549">
        <v>-0.111524163568773</v>
      </c>
      <c r="R3549" t="s">
        <v>43</v>
      </c>
      <c r="S3549">
        <v>56</v>
      </c>
      <c r="T3549" t="s">
        <v>9188</v>
      </c>
      <c r="U3549" t="s">
        <v>4576</v>
      </c>
      <c r="V3549" t="s">
        <v>105</v>
      </c>
      <c r="W3549" t="s">
        <v>4579</v>
      </c>
      <c r="X3549" t="s">
        <v>9198</v>
      </c>
      <c r="Y3549" t="s">
        <v>9166</v>
      </c>
      <c r="Z3549" t="s">
        <v>47</v>
      </c>
      <c r="AA3549" t="s">
        <v>178</v>
      </c>
    </row>
    <row r="3550" spans="1:27" x14ac:dyDescent="0.25">
      <c r="A3550">
        <v>2219</v>
      </c>
      <c r="B3550">
        <v>3549</v>
      </c>
      <c r="C3550" t="s">
        <v>4017</v>
      </c>
      <c r="D3550" t="s">
        <v>15</v>
      </c>
      <c r="E3550" t="s">
        <v>4018</v>
      </c>
      <c r="F3550" t="s">
        <v>1416</v>
      </c>
      <c r="G3550" s="4" t="s">
        <v>1011</v>
      </c>
      <c r="H3550" s="4">
        <v>3.9444444444444442E-2</v>
      </c>
      <c r="I3550" s="4">
        <v>4.5925925925925926E-2</v>
      </c>
      <c r="J3550" s="4">
        <v>3.9467592592592592E-3</v>
      </c>
      <c r="K3550" s="4">
        <v>1.9212962962962963E-2</v>
      </c>
      <c r="L3550" t="s">
        <v>6490</v>
      </c>
      <c r="M3550" t="s">
        <v>5360</v>
      </c>
      <c r="N3550" s="4">
        <v>2.0231481481481482E-2</v>
      </c>
      <c r="O3550" s="9">
        <v>2.0231481481481482E-2</v>
      </c>
      <c r="P3550">
        <v>-88</v>
      </c>
      <c r="Q3550">
        <v>-5.3012048192771097E-2</v>
      </c>
      <c r="R3550" t="s">
        <v>43</v>
      </c>
      <c r="S3550">
        <v>56</v>
      </c>
      <c r="T3550" t="s">
        <v>9189</v>
      </c>
      <c r="U3550" t="s">
        <v>4576</v>
      </c>
      <c r="V3550" t="s">
        <v>136</v>
      </c>
      <c r="W3550" t="s">
        <v>4579</v>
      </c>
      <c r="X3550" t="s">
        <v>9198</v>
      </c>
      <c r="Y3550" t="s">
        <v>9166</v>
      </c>
      <c r="Z3550" t="s">
        <v>47</v>
      </c>
      <c r="AA3550" t="s">
        <v>136</v>
      </c>
    </row>
    <row r="3551" spans="1:27" x14ac:dyDescent="0.25">
      <c r="A3551">
        <v>5613</v>
      </c>
      <c r="B3551">
        <v>3550</v>
      </c>
      <c r="C3551" t="s">
        <v>7687</v>
      </c>
      <c r="D3551" t="s">
        <v>15</v>
      </c>
      <c r="E3551" t="s">
        <v>503</v>
      </c>
      <c r="F3551" t="s">
        <v>676</v>
      </c>
      <c r="G3551" s="4" t="s">
        <v>207</v>
      </c>
      <c r="H3551" s="4">
        <v>3.9479166666666669E-2</v>
      </c>
      <c r="I3551" s="4">
        <v>4.3692129629629629E-2</v>
      </c>
      <c r="J3551" s="4">
        <v>3.9467592592592592E-3</v>
      </c>
      <c r="K3551" s="4">
        <v>1.9861111111111111E-2</v>
      </c>
      <c r="L3551" t="s">
        <v>5236</v>
      </c>
      <c r="M3551" t="s">
        <v>6764</v>
      </c>
      <c r="N3551" s="4">
        <v>1.9618055555555555E-2</v>
      </c>
      <c r="O3551" s="9">
        <v>1.9618055555555555E-2</v>
      </c>
      <c r="P3551">
        <v>21</v>
      </c>
      <c r="Q3551">
        <v>1.22377622377622E-2</v>
      </c>
      <c r="R3551" t="s">
        <v>23</v>
      </c>
      <c r="S3551">
        <v>56</v>
      </c>
      <c r="T3551" t="s">
        <v>9188</v>
      </c>
      <c r="U3551" t="s">
        <v>4576</v>
      </c>
      <c r="V3551" t="s">
        <v>165</v>
      </c>
      <c r="W3551" t="s">
        <v>4579</v>
      </c>
      <c r="X3551" t="s">
        <v>9198</v>
      </c>
      <c r="Y3551" t="s">
        <v>9166</v>
      </c>
      <c r="Z3551" t="s">
        <v>47</v>
      </c>
      <c r="AA3551" t="s">
        <v>122</v>
      </c>
    </row>
    <row r="3552" spans="1:27" x14ac:dyDescent="0.25">
      <c r="A3552">
        <v>232</v>
      </c>
      <c r="B3552">
        <v>3551</v>
      </c>
      <c r="C3552" t="s">
        <v>4019</v>
      </c>
      <c r="D3552" t="s">
        <v>15</v>
      </c>
      <c r="E3552" t="s">
        <v>503</v>
      </c>
      <c r="F3552" t="s">
        <v>676</v>
      </c>
      <c r="G3552" s="4" t="s">
        <v>135</v>
      </c>
      <c r="H3552" s="4">
        <v>3.9479166666666669E-2</v>
      </c>
      <c r="I3552" s="4">
        <v>4.3692129629629629E-2</v>
      </c>
      <c r="J3552" s="4">
        <v>3.9467592592592592E-3</v>
      </c>
      <c r="K3552" s="4">
        <v>1.9872685185185184E-2</v>
      </c>
      <c r="L3552" t="s">
        <v>5236</v>
      </c>
      <c r="M3552" t="s">
        <v>7689</v>
      </c>
      <c r="N3552" s="4">
        <v>1.9606481481481482E-2</v>
      </c>
      <c r="O3552" s="9">
        <v>1.9606481481481482E-2</v>
      </c>
      <c r="P3552">
        <v>23</v>
      </c>
      <c r="Q3552">
        <v>1.33954571927781E-2</v>
      </c>
      <c r="R3552" t="s">
        <v>23</v>
      </c>
      <c r="S3552">
        <v>56</v>
      </c>
      <c r="T3552" t="s">
        <v>9188</v>
      </c>
      <c r="U3552" t="s">
        <v>4576</v>
      </c>
      <c r="V3552" t="s">
        <v>136</v>
      </c>
      <c r="W3552" t="s">
        <v>4579</v>
      </c>
      <c r="X3552" t="s">
        <v>9198</v>
      </c>
      <c r="Y3552" t="s">
        <v>9166</v>
      </c>
      <c r="Z3552" t="s">
        <v>47</v>
      </c>
      <c r="AA3552" t="s">
        <v>124</v>
      </c>
    </row>
    <row r="3553" spans="1:27" x14ac:dyDescent="0.25">
      <c r="A3553">
        <v>5614</v>
      </c>
      <c r="B3553">
        <v>3552</v>
      </c>
      <c r="C3553" t="s">
        <v>7688</v>
      </c>
      <c r="D3553" t="s">
        <v>15</v>
      </c>
      <c r="E3553" t="s">
        <v>503</v>
      </c>
      <c r="F3553" t="s">
        <v>676</v>
      </c>
      <c r="G3553" s="4" t="s">
        <v>1011</v>
      </c>
      <c r="H3553" s="4">
        <v>3.9479166666666669E-2</v>
      </c>
      <c r="I3553" s="4">
        <v>4.3692129629629629E-2</v>
      </c>
      <c r="J3553" s="4">
        <v>3.9467592592592592E-3</v>
      </c>
      <c r="K3553" s="4">
        <v>1.9872685185185184E-2</v>
      </c>
      <c r="L3553" t="s">
        <v>5236</v>
      </c>
      <c r="M3553" t="s">
        <v>7689</v>
      </c>
      <c r="N3553" s="4">
        <v>1.9606481481481482E-2</v>
      </c>
      <c r="O3553" s="9">
        <v>1.9606481481481482E-2</v>
      </c>
      <c r="P3553">
        <v>23</v>
      </c>
      <c r="Q3553">
        <v>1.33954571927781E-2</v>
      </c>
      <c r="R3553" t="s">
        <v>23</v>
      </c>
      <c r="S3553">
        <v>56</v>
      </c>
      <c r="T3553" t="s">
        <v>9189</v>
      </c>
      <c r="U3553" t="s">
        <v>4576</v>
      </c>
      <c r="V3553" t="s">
        <v>136</v>
      </c>
      <c r="W3553" t="s">
        <v>4579</v>
      </c>
      <c r="X3553" t="s">
        <v>9198</v>
      </c>
      <c r="Y3553" t="s">
        <v>9166</v>
      </c>
      <c r="Z3553" t="s">
        <v>47</v>
      </c>
      <c r="AA3553" t="s">
        <v>124</v>
      </c>
    </row>
    <row r="3554" spans="1:27" x14ac:dyDescent="0.25">
      <c r="A3554">
        <v>3803</v>
      </c>
      <c r="B3554">
        <v>3553</v>
      </c>
      <c r="C3554" t="s">
        <v>4020</v>
      </c>
      <c r="D3554" t="s">
        <v>15</v>
      </c>
      <c r="F3554" t="s">
        <v>4021</v>
      </c>
      <c r="G3554" s="4" t="s">
        <v>207</v>
      </c>
      <c r="H3554" s="4">
        <v>3.9479166666666669E-2</v>
      </c>
      <c r="I3554" s="4">
        <v>4.6435185185185184E-2</v>
      </c>
      <c r="J3554" s="4">
        <v>3.9467592592592592E-3</v>
      </c>
      <c r="K3554" s="4">
        <v>2.0798611111111111E-2</v>
      </c>
      <c r="L3554" t="s">
        <v>5236</v>
      </c>
      <c r="M3554" t="s">
        <v>4727</v>
      </c>
      <c r="N3554" s="4">
        <v>1.8680555555555554E-2</v>
      </c>
      <c r="O3554" s="9">
        <v>1.8680555555555554E-2</v>
      </c>
      <c r="P3554">
        <v>183</v>
      </c>
      <c r="Q3554">
        <v>0.101836393989983</v>
      </c>
      <c r="R3554" t="s">
        <v>19</v>
      </c>
      <c r="S3554">
        <v>56</v>
      </c>
      <c r="T3554" t="s">
        <v>9188</v>
      </c>
      <c r="U3554" t="s">
        <v>4579</v>
      </c>
      <c r="V3554" t="s">
        <v>165</v>
      </c>
      <c r="W3554" t="s">
        <v>4579</v>
      </c>
      <c r="X3554" t="s">
        <v>9198</v>
      </c>
      <c r="Y3554" t="s">
        <v>9166</v>
      </c>
      <c r="Z3554" t="s">
        <v>47</v>
      </c>
      <c r="AA3554" t="s">
        <v>187</v>
      </c>
    </row>
    <row r="3555" spans="1:27" x14ac:dyDescent="0.25">
      <c r="A3555">
        <v>4515</v>
      </c>
      <c r="B3555">
        <v>3554</v>
      </c>
      <c r="C3555" t="s">
        <v>5235</v>
      </c>
      <c r="D3555" t="s">
        <v>15</v>
      </c>
      <c r="F3555" t="s">
        <v>82</v>
      </c>
      <c r="G3555" s="4" t="s">
        <v>1054</v>
      </c>
      <c r="H3555" s="4">
        <v>3.9479166666666669E-2</v>
      </c>
      <c r="I3555" s="4">
        <v>4.6458333333333331E-2</v>
      </c>
      <c r="J3555" s="4">
        <v>3.9467592592592592E-3</v>
      </c>
      <c r="K3555" s="4">
        <v>1.9722222222222221E-2</v>
      </c>
      <c r="L3555" t="s">
        <v>5236</v>
      </c>
      <c r="M3555" t="s">
        <v>5237</v>
      </c>
      <c r="N3555" s="4">
        <v>1.9756944444444445E-2</v>
      </c>
      <c r="O3555" s="9">
        <v>1.9756944444444445E-2</v>
      </c>
      <c r="P3555">
        <v>-3</v>
      </c>
      <c r="Q3555">
        <v>-1.76056338028169E-3</v>
      </c>
      <c r="R3555" t="s">
        <v>23</v>
      </c>
      <c r="S3555">
        <v>56</v>
      </c>
      <c r="T3555" t="s">
        <v>9188</v>
      </c>
      <c r="U3555" t="s">
        <v>4579</v>
      </c>
      <c r="V3555" t="s">
        <v>195</v>
      </c>
      <c r="W3555" t="s">
        <v>4579</v>
      </c>
      <c r="X3555" t="s">
        <v>9198</v>
      </c>
      <c r="Y3555" t="s">
        <v>9166</v>
      </c>
      <c r="Z3555" t="s">
        <v>47</v>
      </c>
      <c r="AA3555" t="s">
        <v>89</v>
      </c>
    </row>
    <row r="3556" spans="1:27" x14ac:dyDescent="0.25">
      <c r="A3556">
        <v>6080</v>
      </c>
      <c r="B3556">
        <v>3555</v>
      </c>
      <c r="C3556" t="s">
        <v>4022</v>
      </c>
      <c r="D3556" t="s">
        <v>852</v>
      </c>
      <c r="F3556" t="s">
        <v>82</v>
      </c>
      <c r="G3556" s="4" t="s">
        <v>18</v>
      </c>
      <c r="H3556" s="4">
        <v>3.9479166666666669E-2</v>
      </c>
      <c r="I3556" s="4">
        <v>4.5960648148148146E-2</v>
      </c>
      <c r="J3556" s="4">
        <v>3.9467592592592592E-3</v>
      </c>
      <c r="K3556" s="4">
        <v>1.9618055555555555E-2</v>
      </c>
      <c r="L3556" t="s">
        <v>5236</v>
      </c>
      <c r="M3556" t="s">
        <v>7295</v>
      </c>
      <c r="N3556" s="4">
        <v>1.9861111111111111E-2</v>
      </c>
      <c r="O3556" s="9">
        <v>1.9861111111111111E-2</v>
      </c>
      <c r="P3556">
        <v>-21</v>
      </c>
      <c r="Q3556">
        <v>-1.23893805309735E-2</v>
      </c>
      <c r="R3556" t="s">
        <v>23</v>
      </c>
      <c r="S3556">
        <v>56</v>
      </c>
      <c r="T3556" t="s">
        <v>9188</v>
      </c>
      <c r="U3556" t="s">
        <v>4579</v>
      </c>
      <c r="V3556" t="s">
        <v>105</v>
      </c>
      <c r="W3556" t="s">
        <v>4579</v>
      </c>
      <c r="X3556" t="s">
        <v>9198</v>
      </c>
      <c r="Y3556" t="s">
        <v>9166</v>
      </c>
      <c r="Z3556" t="s">
        <v>47</v>
      </c>
      <c r="AA3556" t="s">
        <v>58</v>
      </c>
    </row>
    <row r="3557" spans="1:27" x14ac:dyDescent="0.25">
      <c r="A3557">
        <v>5007</v>
      </c>
      <c r="B3557">
        <v>3556</v>
      </c>
      <c r="C3557" t="s">
        <v>7788</v>
      </c>
      <c r="D3557" t="s">
        <v>15</v>
      </c>
      <c r="E3557" t="s">
        <v>2401</v>
      </c>
      <c r="F3557" t="s">
        <v>4023</v>
      </c>
      <c r="G3557" s="4" t="s">
        <v>1795</v>
      </c>
      <c r="H3557" s="4">
        <v>3.9490740740740743E-2</v>
      </c>
      <c r="I3557" s="4">
        <v>4.6030092592592595E-2</v>
      </c>
      <c r="J3557" s="4">
        <v>3.9467592592592592E-3</v>
      </c>
      <c r="K3557" s="4">
        <v>1.8252314814814815E-2</v>
      </c>
      <c r="L3557" t="s">
        <v>7789</v>
      </c>
      <c r="M3557" t="s">
        <v>4884</v>
      </c>
      <c r="N3557" s="4">
        <v>2.1238425925925924E-2</v>
      </c>
      <c r="O3557" s="9">
        <v>2.1238425925925924E-2</v>
      </c>
      <c r="P3557">
        <v>-258</v>
      </c>
      <c r="Q3557">
        <v>-0.163601775523145</v>
      </c>
      <c r="R3557" t="s">
        <v>43</v>
      </c>
      <c r="S3557">
        <v>56</v>
      </c>
      <c r="T3557" t="s">
        <v>9189</v>
      </c>
      <c r="U3557" t="s">
        <v>4576</v>
      </c>
      <c r="V3557" t="s">
        <v>165</v>
      </c>
      <c r="W3557" t="s">
        <v>4579</v>
      </c>
      <c r="X3557" t="s">
        <v>9198</v>
      </c>
      <c r="Y3557" t="s">
        <v>9166</v>
      </c>
      <c r="Z3557" t="s">
        <v>47</v>
      </c>
      <c r="AA3557" t="s">
        <v>65</v>
      </c>
    </row>
    <row r="3558" spans="1:27" x14ac:dyDescent="0.25">
      <c r="A3558">
        <v>6078</v>
      </c>
      <c r="B3558">
        <v>3557</v>
      </c>
      <c r="C3558" t="s">
        <v>4024</v>
      </c>
      <c r="D3558" t="s">
        <v>15</v>
      </c>
      <c r="E3558" t="s">
        <v>4025</v>
      </c>
      <c r="F3558" t="s">
        <v>1330</v>
      </c>
      <c r="G3558" s="4" t="s">
        <v>135</v>
      </c>
      <c r="H3558" s="4">
        <v>3.9490740740740743E-2</v>
      </c>
      <c r="I3558" s="4">
        <v>4.3564814814814813E-2</v>
      </c>
      <c r="J3558" s="4">
        <v>3.9467592592592592E-3</v>
      </c>
      <c r="K3558" s="4">
        <v>1.9780092592592592E-2</v>
      </c>
      <c r="L3558" t="s">
        <v>7789</v>
      </c>
      <c r="M3558" t="s">
        <v>5895</v>
      </c>
      <c r="N3558" s="4">
        <v>1.9710648148148147E-2</v>
      </c>
      <c r="O3558" s="9">
        <v>1.9710648148148147E-2</v>
      </c>
      <c r="P3558">
        <v>6</v>
      </c>
      <c r="Q3558">
        <v>3.5108250438853099E-3</v>
      </c>
      <c r="R3558" t="s">
        <v>23</v>
      </c>
      <c r="S3558">
        <v>56</v>
      </c>
      <c r="T3558" t="s">
        <v>9188</v>
      </c>
      <c r="U3558" t="s">
        <v>4576</v>
      </c>
      <c r="V3558" t="s">
        <v>136</v>
      </c>
      <c r="W3558" t="s">
        <v>4579</v>
      </c>
      <c r="X3558" t="s">
        <v>9198</v>
      </c>
      <c r="Y3558" t="s">
        <v>9166</v>
      </c>
      <c r="Z3558" t="s">
        <v>47</v>
      </c>
      <c r="AA3558" t="s">
        <v>101</v>
      </c>
    </row>
    <row r="3559" spans="1:27" x14ac:dyDescent="0.25">
      <c r="A3559">
        <v>3472</v>
      </c>
      <c r="B3559">
        <v>3558</v>
      </c>
      <c r="C3559" t="s">
        <v>8119</v>
      </c>
      <c r="D3559" t="s">
        <v>15</v>
      </c>
      <c r="E3559" t="s">
        <v>4026</v>
      </c>
      <c r="F3559" t="s">
        <v>808</v>
      </c>
      <c r="G3559" s="4" t="s">
        <v>207</v>
      </c>
      <c r="H3559" s="4">
        <v>3.9502314814814816E-2</v>
      </c>
      <c r="I3559" s="4">
        <v>4.6296296296296294E-2</v>
      </c>
      <c r="J3559" s="4">
        <v>3.9467592592592592E-3</v>
      </c>
      <c r="K3559" s="4">
        <v>1.954861111111111E-2</v>
      </c>
      <c r="L3559" t="s">
        <v>8120</v>
      </c>
      <c r="M3559" t="s">
        <v>6072</v>
      </c>
      <c r="N3559" s="4">
        <v>1.9953703703703703E-2</v>
      </c>
      <c r="O3559" s="9">
        <v>1.9953703703703703E-2</v>
      </c>
      <c r="P3559">
        <v>-35</v>
      </c>
      <c r="Q3559">
        <v>-2.0722320899940801E-2</v>
      </c>
      <c r="R3559" t="s">
        <v>43</v>
      </c>
      <c r="S3559">
        <v>56</v>
      </c>
      <c r="T3559" t="s">
        <v>9188</v>
      </c>
      <c r="U3559" t="s">
        <v>4576</v>
      </c>
      <c r="V3559" t="s">
        <v>165</v>
      </c>
      <c r="W3559" t="s">
        <v>4579</v>
      </c>
      <c r="X3559" t="s">
        <v>9198</v>
      </c>
      <c r="Y3559" t="s">
        <v>9166</v>
      </c>
      <c r="Z3559" t="s">
        <v>47</v>
      </c>
      <c r="AA3559" t="s">
        <v>9178</v>
      </c>
    </row>
    <row r="3560" spans="1:27" x14ac:dyDescent="0.25">
      <c r="A3560">
        <v>114</v>
      </c>
      <c r="B3560">
        <v>3559</v>
      </c>
      <c r="C3560" t="s">
        <v>4027</v>
      </c>
      <c r="D3560" t="s">
        <v>15</v>
      </c>
      <c r="E3560" t="s">
        <v>2042</v>
      </c>
      <c r="F3560" t="s">
        <v>257</v>
      </c>
      <c r="G3560" s="4" t="s">
        <v>207</v>
      </c>
      <c r="H3560" s="4">
        <v>3.9502314814814816E-2</v>
      </c>
      <c r="I3560" s="4">
        <v>4.4050925925925924E-2</v>
      </c>
      <c r="J3560" s="4">
        <v>3.9467592592592592E-3</v>
      </c>
      <c r="K3560" s="4">
        <v>1.9571759259259261E-2</v>
      </c>
      <c r="L3560" t="s">
        <v>8120</v>
      </c>
      <c r="M3560" t="s">
        <v>6070</v>
      </c>
      <c r="N3560" s="4">
        <v>1.9930555555555556E-2</v>
      </c>
      <c r="O3560" s="9">
        <v>1.9930555555555556E-2</v>
      </c>
      <c r="P3560">
        <v>-31</v>
      </c>
      <c r="Q3560">
        <v>-1.8332347723240699E-2</v>
      </c>
      <c r="R3560" t="s">
        <v>23</v>
      </c>
      <c r="S3560">
        <v>56</v>
      </c>
      <c r="T3560" t="s">
        <v>9188</v>
      </c>
      <c r="U3560" t="s">
        <v>4576</v>
      </c>
      <c r="V3560" t="s">
        <v>165</v>
      </c>
      <c r="W3560" t="s">
        <v>4579</v>
      </c>
      <c r="X3560" t="s">
        <v>9198</v>
      </c>
      <c r="Y3560" t="s">
        <v>9166</v>
      </c>
      <c r="Z3560" t="s">
        <v>47</v>
      </c>
      <c r="AA3560" t="s">
        <v>44</v>
      </c>
    </row>
    <row r="3561" spans="1:27" x14ac:dyDescent="0.25">
      <c r="A3561">
        <v>3034</v>
      </c>
      <c r="B3561">
        <v>3560</v>
      </c>
      <c r="C3561" t="s">
        <v>4028</v>
      </c>
      <c r="D3561" t="s">
        <v>15</v>
      </c>
      <c r="F3561" t="s">
        <v>82</v>
      </c>
      <c r="G3561" s="4" t="s">
        <v>151</v>
      </c>
      <c r="H3561" s="4">
        <v>3.9525462962962964E-2</v>
      </c>
      <c r="I3561" s="4">
        <v>4.4097222222222225E-2</v>
      </c>
      <c r="J3561" s="4">
        <v>3.9583333333333337E-3</v>
      </c>
      <c r="K3561" s="4">
        <v>1.9270833333333334E-2</v>
      </c>
      <c r="L3561" t="s">
        <v>5625</v>
      </c>
      <c r="M3561" t="s">
        <v>5367</v>
      </c>
      <c r="N3561" s="4">
        <v>2.0254629629629629E-2</v>
      </c>
      <c r="O3561" s="9">
        <v>2.0254629629629629E-2</v>
      </c>
      <c r="P3561">
        <v>-85</v>
      </c>
      <c r="Q3561">
        <v>-5.1051051051050997E-2</v>
      </c>
      <c r="R3561" t="s">
        <v>43</v>
      </c>
      <c r="S3561">
        <v>56</v>
      </c>
      <c r="T3561" t="s">
        <v>9189</v>
      </c>
      <c r="U3561" t="s">
        <v>4579</v>
      </c>
      <c r="V3561" t="s">
        <v>75</v>
      </c>
      <c r="W3561" t="s">
        <v>4579</v>
      </c>
      <c r="X3561" t="s">
        <v>9198</v>
      </c>
      <c r="Y3561" t="s">
        <v>9166</v>
      </c>
      <c r="Z3561" t="s">
        <v>47</v>
      </c>
      <c r="AA3561" t="s">
        <v>149</v>
      </c>
    </row>
    <row r="3562" spans="1:27" x14ac:dyDescent="0.25">
      <c r="A3562">
        <v>4459</v>
      </c>
      <c r="B3562">
        <v>3561</v>
      </c>
      <c r="C3562" t="s">
        <v>4029</v>
      </c>
      <c r="D3562" t="s">
        <v>15</v>
      </c>
      <c r="F3562" t="s">
        <v>687</v>
      </c>
      <c r="G3562" s="4" t="s">
        <v>1011</v>
      </c>
      <c r="H3562" s="4">
        <v>3.9537037037037037E-2</v>
      </c>
      <c r="I3562" s="4">
        <v>4.6504629629629632E-2</v>
      </c>
      <c r="J3562" s="4">
        <v>3.9583333333333337E-3</v>
      </c>
      <c r="K3562" s="4">
        <v>2.0648148148148148E-2</v>
      </c>
      <c r="L3562" t="s">
        <v>5384</v>
      </c>
      <c r="M3562" t="s">
        <v>6084</v>
      </c>
      <c r="N3562" s="4">
        <v>1.8888888888888889E-2</v>
      </c>
      <c r="O3562" s="9">
        <v>1.8888888888888889E-2</v>
      </c>
      <c r="P3562">
        <v>152</v>
      </c>
      <c r="Q3562">
        <v>8.5201793721973104E-2</v>
      </c>
      <c r="R3562" t="s">
        <v>19</v>
      </c>
      <c r="S3562">
        <v>56</v>
      </c>
      <c r="T3562" t="s">
        <v>9189</v>
      </c>
      <c r="U3562" t="s">
        <v>4579</v>
      </c>
      <c r="V3562" t="s">
        <v>136</v>
      </c>
      <c r="W3562" t="s">
        <v>4579</v>
      </c>
      <c r="X3562" t="s">
        <v>9198</v>
      </c>
      <c r="Y3562" t="s">
        <v>9166</v>
      </c>
      <c r="Z3562" t="s">
        <v>47</v>
      </c>
      <c r="AA3562" t="s">
        <v>147</v>
      </c>
    </row>
    <row r="3563" spans="1:27" x14ac:dyDescent="0.25">
      <c r="A3563">
        <v>4438</v>
      </c>
      <c r="B3563">
        <v>3562</v>
      </c>
      <c r="C3563" t="s">
        <v>6492</v>
      </c>
      <c r="D3563" t="s">
        <v>15</v>
      </c>
      <c r="F3563" t="s">
        <v>82</v>
      </c>
      <c r="G3563" s="4" t="s">
        <v>186</v>
      </c>
      <c r="H3563" s="4">
        <v>3.9537037037037037E-2</v>
      </c>
      <c r="I3563" s="4">
        <v>4.5995370370370367E-2</v>
      </c>
      <c r="J3563" s="4">
        <v>3.9583333333333337E-3</v>
      </c>
      <c r="K3563" s="4">
        <v>1.9525462962962963E-2</v>
      </c>
      <c r="L3563" t="s">
        <v>5384</v>
      </c>
      <c r="M3563" t="s">
        <v>4719</v>
      </c>
      <c r="N3563" s="4">
        <v>2.0011574074074074E-2</v>
      </c>
      <c r="O3563" s="9">
        <v>2.0011574074074074E-2</v>
      </c>
      <c r="P3563">
        <v>-42</v>
      </c>
      <c r="Q3563">
        <v>-2.4896265560166001E-2</v>
      </c>
      <c r="R3563" t="s">
        <v>43</v>
      </c>
      <c r="S3563">
        <v>56</v>
      </c>
      <c r="T3563" t="s">
        <v>9189</v>
      </c>
      <c r="U3563" t="s">
        <v>4579</v>
      </c>
      <c r="V3563" t="s">
        <v>105</v>
      </c>
      <c r="W3563" t="s">
        <v>4579</v>
      </c>
      <c r="X3563" t="s">
        <v>9198</v>
      </c>
      <c r="Y3563" t="s">
        <v>9166</v>
      </c>
      <c r="Z3563" t="s">
        <v>47</v>
      </c>
      <c r="AA3563" t="s">
        <v>9173</v>
      </c>
    </row>
    <row r="3564" spans="1:27" x14ac:dyDescent="0.25">
      <c r="A3564">
        <v>4510</v>
      </c>
      <c r="B3564">
        <v>3563</v>
      </c>
      <c r="C3564" t="s">
        <v>4030</v>
      </c>
      <c r="D3564" t="s">
        <v>15</v>
      </c>
      <c r="F3564" t="s">
        <v>82</v>
      </c>
      <c r="G3564" s="4" t="s">
        <v>151</v>
      </c>
      <c r="H3564" s="4">
        <v>3.9537037037037037E-2</v>
      </c>
      <c r="I3564" s="4">
        <v>4.417824074074074E-2</v>
      </c>
      <c r="J3564" s="4">
        <v>3.9583333333333337E-3</v>
      </c>
      <c r="K3564" s="4">
        <v>2.0034722222222221E-2</v>
      </c>
      <c r="L3564" t="s">
        <v>5384</v>
      </c>
      <c r="M3564" t="s">
        <v>5385</v>
      </c>
      <c r="N3564" s="4">
        <v>1.9502314814814816E-2</v>
      </c>
      <c r="O3564" s="9">
        <v>1.9502314814814816E-2</v>
      </c>
      <c r="P3564">
        <v>46</v>
      </c>
      <c r="Q3564">
        <v>2.6574234546504899E-2</v>
      </c>
      <c r="R3564" t="s">
        <v>19</v>
      </c>
      <c r="S3564">
        <v>56</v>
      </c>
      <c r="T3564" t="s">
        <v>9189</v>
      </c>
      <c r="U3564" t="s">
        <v>4579</v>
      </c>
      <c r="V3564" t="s">
        <v>75</v>
      </c>
      <c r="W3564" t="s">
        <v>4579</v>
      </c>
      <c r="X3564" t="s">
        <v>9198</v>
      </c>
      <c r="Y3564" t="s">
        <v>9166</v>
      </c>
      <c r="Z3564" t="s">
        <v>47</v>
      </c>
      <c r="AA3564" t="s">
        <v>168</v>
      </c>
    </row>
    <row r="3565" spans="1:27" x14ac:dyDescent="0.25">
      <c r="A3565">
        <v>4947</v>
      </c>
      <c r="B3565">
        <v>3564</v>
      </c>
      <c r="C3565" t="s">
        <v>5125</v>
      </c>
      <c r="D3565" t="s">
        <v>15</v>
      </c>
      <c r="F3565" t="s">
        <v>82</v>
      </c>
      <c r="G3565" s="4" t="s">
        <v>135</v>
      </c>
      <c r="H3565" s="4">
        <v>3.9548611111111111E-2</v>
      </c>
      <c r="I3565" s="4">
        <v>4.6249999999999999E-2</v>
      </c>
      <c r="J3565" s="4">
        <v>3.9583333333333337E-3</v>
      </c>
      <c r="K3565" s="4">
        <v>2.0046296296296295E-2</v>
      </c>
      <c r="L3565" t="s">
        <v>5126</v>
      </c>
      <c r="M3565" t="s">
        <v>5127</v>
      </c>
      <c r="N3565" s="4">
        <v>1.9502314814814816E-2</v>
      </c>
      <c r="O3565" s="9">
        <v>1.9502314814814816E-2</v>
      </c>
      <c r="P3565">
        <v>47</v>
      </c>
      <c r="Q3565">
        <v>2.71362586605081E-2</v>
      </c>
      <c r="R3565" t="s">
        <v>19</v>
      </c>
      <c r="S3565">
        <v>56</v>
      </c>
      <c r="T3565" t="s">
        <v>9188</v>
      </c>
      <c r="U3565" t="s">
        <v>4579</v>
      </c>
      <c r="V3565" t="s">
        <v>136</v>
      </c>
      <c r="W3565" t="s">
        <v>4579</v>
      </c>
      <c r="X3565" t="s">
        <v>9198</v>
      </c>
      <c r="Y3565" t="s">
        <v>9166</v>
      </c>
      <c r="Z3565" t="s">
        <v>47</v>
      </c>
      <c r="AA3565" t="s">
        <v>172</v>
      </c>
    </row>
    <row r="3566" spans="1:27" x14ac:dyDescent="0.25">
      <c r="A3566">
        <v>3477</v>
      </c>
      <c r="B3566">
        <v>3565</v>
      </c>
      <c r="C3566" t="s">
        <v>4031</v>
      </c>
      <c r="D3566" t="s">
        <v>15</v>
      </c>
      <c r="E3566" t="s">
        <v>4032</v>
      </c>
      <c r="F3566" t="s">
        <v>82</v>
      </c>
      <c r="G3566" s="4" t="s">
        <v>2283</v>
      </c>
      <c r="H3566" s="4">
        <v>3.9560185185185184E-2</v>
      </c>
      <c r="I3566" s="4">
        <v>4.6643518518518522E-2</v>
      </c>
      <c r="J3566" s="4">
        <v>3.9583333333333337E-3</v>
      </c>
      <c r="K3566" s="4">
        <v>1.9849537037037037E-2</v>
      </c>
      <c r="L3566" t="s">
        <v>6253</v>
      </c>
      <c r="M3566" t="s">
        <v>6081</v>
      </c>
      <c r="N3566" s="4">
        <v>1.9710648148148147E-2</v>
      </c>
      <c r="O3566" s="9">
        <v>1.9710648148148147E-2</v>
      </c>
      <c r="P3566">
        <v>12</v>
      </c>
      <c r="Q3566">
        <v>6.9970845481049596E-3</v>
      </c>
      <c r="R3566" t="s">
        <v>23</v>
      </c>
      <c r="S3566">
        <v>56</v>
      </c>
      <c r="T3566" t="s">
        <v>9188</v>
      </c>
      <c r="U3566" t="s">
        <v>4576</v>
      </c>
      <c r="V3566" t="s">
        <v>9187</v>
      </c>
      <c r="W3566" t="s">
        <v>4579</v>
      </c>
      <c r="X3566" t="s">
        <v>9198</v>
      </c>
      <c r="Y3566" t="s">
        <v>9166</v>
      </c>
      <c r="Z3566" t="s">
        <v>47</v>
      </c>
      <c r="AA3566" t="s">
        <v>119</v>
      </c>
    </row>
    <row r="3567" spans="1:27" x14ac:dyDescent="0.25">
      <c r="A3567">
        <v>5384</v>
      </c>
      <c r="B3567">
        <v>3566</v>
      </c>
      <c r="C3567" t="s">
        <v>6252</v>
      </c>
      <c r="D3567" t="s">
        <v>15</v>
      </c>
      <c r="F3567" t="s">
        <v>4033</v>
      </c>
      <c r="G3567" s="4" t="s">
        <v>30</v>
      </c>
      <c r="H3567" s="4">
        <v>3.9560185185185184E-2</v>
      </c>
      <c r="I3567" s="4">
        <v>4.6400462962962963E-2</v>
      </c>
      <c r="J3567" s="4">
        <v>3.9583333333333337E-3</v>
      </c>
      <c r="K3567" s="4">
        <v>2.0555555555555556E-2</v>
      </c>
      <c r="L3567" t="s">
        <v>6253</v>
      </c>
      <c r="M3567" t="s">
        <v>6254</v>
      </c>
      <c r="N3567" s="4">
        <v>1.9004629629629628E-2</v>
      </c>
      <c r="O3567" s="9">
        <v>1.9004629629629628E-2</v>
      </c>
      <c r="P3567">
        <v>134</v>
      </c>
      <c r="Q3567">
        <v>7.5450450450450401E-2</v>
      </c>
      <c r="R3567" t="s">
        <v>19</v>
      </c>
      <c r="S3567">
        <v>56</v>
      </c>
      <c r="T3567" t="s">
        <v>9188</v>
      </c>
      <c r="U3567" t="s">
        <v>4579</v>
      </c>
      <c r="V3567" t="s">
        <v>75</v>
      </c>
      <c r="W3567" t="s">
        <v>4579</v>
      </c>
      <c r="X3567" t="s">
        <v>9198</v>
      </c>
      <c r="Y3567" t="s">
        <v>9166</v>
      </c>
      <c r="Z3567" t="s">
        <v>47</v>
      </c>
      <c r="AA3567" t="s">
        <v>122</v>
      </c>
    </row>
    <row r="3568" spans="1:27" x14ac:dyDescent="0.25">
      <c r="A3568">
        <v>2688</v>
      </c>
      <c r="B3568">
        <v>3567</v>
      </c>
      <c r="C3568" t="s">
        <v>4034</v>
      </c>
      <c r="D3568" t="s">
        <v>15</v>
      </c>
      <c r="E3568" t="s">
        <v>4035</v>
      </c>
      <c r="F3568" t="s">
        <v>82</v>
      </c>
      <c r="G3568" s="4" t="s">
        <v>207</v>
      </c>
      <c r="H3568" s="4">
        <v>3.9571759259259258E-2</v>
      </c>
      <c r="I3568" s="4">
        <v>4.3703703703703703E-2</v>
      </c>
      <c r="J3568" s="4">
        <v>3.9583333333333337E-3</v>
      </c>
      <c r="K3568" s="4">
        <v>1.9907407407407408E-2</v>
      </c>
      <c r="L3568" t="s">
        <v>6086</v>
      </c>
      <c r="M3568" t="s">
        <v>5898</v>
      </c>
      <c r="N3568" s="4">
        <v>1.9664351851851853E-2</v>
      </c>
      <c r="O3568" s="9">
        <v>1.9664351851851853E-2</v>
      </c>
      <c r="P3568">
        <v>21</v>
      </c>
      <c r="Q3568">
        <v>1.22093023255814E-2</v>
      </c>
      <c r="R3568" t="s">
        <v>23</v>
      </c>
      <c r="S3568">
        <v>56</v>
      </c>
      <c r="T3568" t="s">
        <v>9188</v>
      </c>
      <c r="U3568" t="s">
        <v>4576</v>
      </c>
      <c r="V3568" t="s">
        <v>165</v>
      </c>
      <c r="W3568" t="s">
        <v>4579</v>
      </c>
      <c r="X3568" t="s">
        <v>9198</v>
      </c>
      <c r="Y3568" t="s">
        <v>9166</v>
      </c>
      <c r="Z3568" t="s">
        <v>47</v>
      </c>
      <c r="AA3568" t="s">
        <v>136</v>
      </c>
    </row>
    <row r="3569" spans="1:27" x14ac:dyDescent="0.25">
      <c r="A3569">
        <v>4822</v>
      </c>
      <c r="B3569">
        <v>3568</v>
      </c>
      <c r="C3569" t="s">
        <v>6085</v>
      </c>
      <c r="D3569" t="s">
        <v>15</v>
      </c>
      <c r="F3569" t="s">
        <v>847</v>
      </c>
      <c r="G3569" s="4" t="s">
        <v>186</v>
      </c>
      <c r="H3569" s="4">
        <v>3.9571759259259258E-2</v>
      </c>
      <c r="I3569" s="4">
        <v>4.6342592592592595E-2</v>
      </c>
      <c r="J3569" s="4">
        <v>3.9583333333333337E-3</v>
      </c>
      <c r="K3569" s="4">
        <v>1.9884259259259258E-2</v>
      </c>
      <c r="L3569" t="s">
        <v>6086</v>
      </c>
      <c r="M3569" t="s">
        <v>5138</v>
      </c>
      <c r="N3569" s="4">
        <v>1.96875E-2</v>
      </c>
      <c r="O3569" s="9">
        <v>1.96875E-2</v>
      </c>
      <c r="P3569">
        <v>17</v>
      </c>
      <c r="Q3569">
        <v>9.8952270081490105E-3</v>
      </c>
      <c r="R3569" t="s">
        <v>23</v>
      </c>
      <c r="S3569">
        <v>56</v>
      </c>
      <c r="T3569" t="s">
        <v>9189</v>
      </c>
      <c r="U3569" t="s">
        <v>4579</v>
      </c>
      <c r="V3569" t="s">
        <v>105</v>
      </c>
      <c r="W3569" t="s">
        <v>4579</v>
      </c>
      <c r="X3569" t="s">
        <v>9198</v>
      </c>
      <c r="Y3569" t="s">
        <v>9166</v>
      </c>
      <c r="Z3569" t="s">
        <v>47</v>
      </c>
      <c r="AA3569" t="s">
        <v>128</v>
      </c>
    </row>
    <row r="3570" spans="1:27" x14ac:dyDescent="0.25">
      <c r="A3570">
        <v>2380</v>
      </c>
      <c r="B3570">
        <v>3569</v>
      </c>
      <c r="C3570" t="s">
        <v>4036</v>
      </c>
      <c r="D3570" t="s">
        <v>15</v>
      </c>
      <c r="F3570" t="s">
        <v>4037</v>
      </c>
      <c r="G3570" s="4" t="s">
        <v>186</v>
      </c>
      <c r="H3570" s="4">
        <v>3.9583333333333331E-2</v>
      </c>
      <c r="I3570" s="4">
        <v>4.3784722222222225E-2</v>
      </c>
      <c r="J3570" s="4">
        <v>3.9583333333333337E-3</v>
      </c>
      <c r="K3570" s="4">
        <v>1.9594907407407408E-2</v>
      </c>
      <c r="L3570" t="s">
        <v>6493</v>
      </c>
      <c r="M3570" t="s">
        <v>5630</v>
      </c>
      <c r="N3570" s="4">
        <v>1.9988425925925927E-2</v>
      </c>
      <c r="O3570" s="9">
        <v>1.9988425925925927E-2</v>
      </c>
      <c r="P3570">
        <v>-34</v>
      </c>
      <c r="Q3570">
        <v>-2.0082693443591301E-2</v>
      </c>
      <c r="R3570" t="s">
        <v>43</v>
      </c>
      <c r="S3570">
        <v>57</v>
      </c>
      <c r="T3570" t="s">
        <v>9189</v>
      </c>
      <c r="U3570" t="s">
        <v>4579</v>
      </c>
      <c r="V3570" t="s">
        <v>105</v>
      </c>
      <c r="W3570" t="s">
        <v>4579</v>
      </c>
      <c r="X3570" t="s">
        <v>9198</v>
      </c>
      <c r="Y3570" t="s">
        <v>9166</v>
      </c>
      <c r="Z3570" t="s">
        <v>47</v>
      </c>
      <c r="AA3570" t="s">
        <v>51</v>
      </c>
    </row>
    <row r="3571" spans="1:27" x14ac:dyDescent="0.25">
      <c r="A3571">
        <v>1070</v>
      </c>
      <c r="B3571">
        <v>3570</v>
      </c>
      <c r="C3571" t="s">
        <v>6494</v>
      </c>
      <c r="D3571" t="s">
        <v>15</v>
      </c>
      <c r="F3571" t="s">
        <v>808</v>
      </c>
      <c r="G3571" s="4" t="s">
        <v>1011</v>
      </c>
      <c r="H3571" s="4">
        <v>3.9583333333333331E-2</v>
      </c>
      <c r="I3571" s="4">
        <v>4.3240740740740739E-2</v>
      </c>
      <c r="J3571" s="4">
        <v>3.9583333333333337E-3</v>
      </c>
      <c r="K3571" s="4">
        <v>1.9108796296296297E-2</v>
      </c>
      <c r="L3571" t="s">
        <v>6493</v>
      </c>
      <c r="M3571" t="s">
        <v>5616</v>
      </c>
      <c r="N3571" s="4">
        <v>2.0474537037037038E-2</v>
      </c>
      <c r="O3571" s="9">
        <v>2.0474537037037038E-2</v>
      </c>
      <c r="P3571">
        <v>-118</v>
      </c>
      <c r="Q3571">
        <v>-7.1471835251362803E-2</v>
      </c>
      <c r="R3571" t="s">
        <v>43</v>
      </c>
      <c r="S3571">
        <v>57</v>
      </c>
      <c r="T3571" t="s">
        <v>9189</v>
      </c>
      <c r="U3571" t="s">
        <v>4579</v>
      </c>
      <c r="V3571" t="s">
        <v>136</v>
      </c>
      <c r="W3571" t="s">
        <v>4579</v>
      </c>
      <c r="X3571" t="s">
        <v>9198</v>
      </c>
      <c r="Y3571" t="s">
        <v>9166</v>
      </c>
      <c r="Z3571" t="s">
        <v>47</v>
      </c>
      <c r="AA3571" t="s">
        <v>107</v>
      </c>
    </row>
    <row r="3572" spans="1:27" x14ac:dyDescent="0.25">
      <c r="A3572">
        <v>4170</v>
      </c>
      <c r="B3572">
        <v>3571</v>
      </c>
      <c r="C3572" t="s">
        <v>4038</v>
      </c>
      <c r="D3572" t="s">
        <v>15</v>
      </c>
      <c r="E3572" t="s">
        <v>3639</v>
      </c>
      <c r="F3572" t="s">
        <v>1498</v>
      </c>
      <c r="G3572" s="4" t="s">
        <v>1011</v>
      </c>
      <c r="H3572" s="4">
        <v>3.9583333333333331E-2</v>
      </c>
      <c r="I3572" s="4">
        <v>4.3831018518518519E-2</v>
      </c>
      <c r="J3572" s="4">
        <v>3.9583333333333337E-3</v>
      </c>
      <c r="K3572" s="4">
        <v>1.9699074074074074E-2</v>
      </c>
      <c r="L3572" t="s">
        <v>6493</v>
      </c>
      <c r="M3572" t="s">
        <v>4714</v>
      </c>
      <c r="N3572" s="4">
        <v>1.9884259259259258E-2</v>
      </c>
      <c r="O3572" s="9">
        <v>1.9884259259259258E-2</v>
      </c>
      <c r="P3572">
        <v>-16</v>
      </c>
      <c r="Q3572">
        <v>-9.4007050528789604E-3</v>
      </c>
      <c r="R3572" t="s">
        <v>23</v>
      </c>
      <c r="S3572">
        <v>57</v>
      </c>
      <c r="T3572" t="s">
        <v>9189</v>
      </c>
      <c r="U3572" t="s">
        <v>4576</v>
      </c>
      <c r="V3572" t="s">
        <v>136</v>
      </c>
      <c r="W3572" t="s">
        <v>4579</v>
      </c>
      <c r="X3572" t="s">
        <v>9198</v>
      </c>
      <c r="Y3572" t="s">
        <v>9166</v>
      </c>
      <c r="Z3572" t="s">
        <v>47</v>
      </c>
      <c r="AA3572" t="s">
        <v>83</v>
      </c>
    </row>
    <row r="3573" spans="1:27" x14ac:dyDescent="0.25">
      <c r="A3573">
        <v>2553</v>
      </c>
      <c r="B3573">
        <v>3572</v>
      </c>
      <c r="C3573" t="s">
        <v>7264</v>
      </c>
      <c r="D3573" t="s">
        <v>15</v>
      </c>
      <c r="F3573" t="s">
        <v>269</v>
      </c>
      <c r="G3573" s="4" t="s">
        <v>18</v>
      </c>
      <c r="H3573" s="4">
        <v>3.9594907407407405E-2</v>
      </c>
      <c r="I3573" s="4">
        <v>4.6122685185185183E-2</v>
      </c>
      <c r="J3573" s="4">
        <v>3.9583333333333337E-3</v>
      </c>
      <c r="K3573" s="4">
        <v>2.056712962962963E-2</v>
      </c>
      <c r="L3573" t="s">
        <v>7265</v>
      </c>
      <c r="M3573" t="s">
        <v>6108</v>
      </c>
      <c r="N3573" s="4">
        <v>1.9027777777777779E-2</v>
      </c>
      <c r="O3573" s="9">
        <v>1.9027777777777779E-2</v>
      </c>
      <c r="P3573">
        <v>133</v>
      </c>
      <c r="Q3573">
        <v>7.4845244794597601E-2</v>
      </c>
      <c r="R3573" t="s">
        <v>19</v>
      </c>
      <c r="S3573">
        <v>57</v>
      </c>
      <c r="T3573" t="s">
        <v>9188</v>
      </c>
      <c r="U3573" t="s">
        <v>4579</v>
      </c>
      <c r="V3573" t="s">
        <v>105</v>
      </c>
      <c r="W3573" t="s">
        <v>4579</v>
      </c>
      <c r="X3573" t="s">
        <v>9198</v>
      </c>
      <c r="Y3573" t="s">
        <v>9166</v>
      </c>
      <c r="Z3573" t="s">
        <v>47</v>
      </c>
      <c r="AA3573" t="s">
        <v>124</v>
      </c>
    </row>
    <row r="3574" spans="1:27" x14ac:dyDescent="0.25">
      <c r="A3574">
        <v>3851</v>
      </c>
      <c r="B3574">
        <v>3573</v>
      </c>
      <c r="C3574" t="s">
        <v>4039</v>
      </c>
      <c r="D3574" t="s">
        <v>15</v>
      </c>
      <c r="E3574" t="s">
        <v>2500</v>
      </c>
      <c r="F3574" t="s">
        <v>82</v>
      </c>
      <c r="G3574" s="4" t="s">
        <v>18</v>
      </c>
      <c r="H3574" s="4">
        <v>3.9606481481481479E-2</v>
      </c>
      <c r="I3574" s="4">
        <v>4.6342592592592595E-2</v>
      </c>
      <c r="J3574" s="4">
        <v>3.9583333333333337E-3</v>
      </c>
      <c r="K3574" s="4">
        <v>2.0682870370370369E-2</v>
      </c>
      <c r="L3574" t="s">
        <v>8903</v>
      </c>
      <c r="M3574" t="s">
        <v>5399</v>
      </c>
      <c r="N3574" s="4">
        <v>1.892361111111111E-2</v>
      </c>
      <c r="O3574" s="9">
        <v>1.892361111111111E-2</v>
      </c>
      <c r="P3574">
        <v>152</v>
      </c>
      <c r="Q3574">
        <v>8.5058757694460002E-2</v>
      </c>
      <c r="R3574" t="s">
        <v>19</v>
      </c>
      <c r="S3574">
        <v>57</v>
      </c>
      <c r="T3574" t="s">
        <v>9188</v>
      </c>
      <c r="U3574" t="s">
        <v>4576</v>
      </c>
      <c r="V3574" t="s">
        <v>105</v>
      </c>
      <c r="W3574" t="s">
        <v>4579</v>
      </c>
      <c r="X3574" t="s">
        <v>9198</v>
      </c>
      <c r="Y3574" t="s">
        <v>9166</v>
      </c>
      <c r="Z3574" t="s">
        <v>47</v>
      </c>
      <c r="AA3574" t="s">
        <v>155</v>
      </c>
    </row>
    <row r="3575" spans="1:27" x14ac:dyDescent="0.25">
      <c r="A3575">
        <v>4817</v>
      </c>
      <c r="B3575">
        <v>3574</v>
      </c>
      <c r="C3575" t="s">
        <v>6495</v>
      </c>
      <c r="D3575" t="s">
        <v>15</v>
      </c>
      <c r="F3575" t="s">
        <v>319</v>
      </c>
      <c r="G3575" s="4" t="s">
        <v>2320</v>
      </c>
      <c r="H3575" s="4">
        <v>3.9641203703703706E-2</v>
      </c>
      <c r="I3575" s="4">
        <v>4.6307870370370367E-2</v>
      </c>
      <c r="J3575" s="4">
        <v>3.9699074074074072E-3</v>
      </c>
      <c r="K3575" s="4">
        <v>1.9398148148148147E-2</v>
      </c>
      <c r="L3575" t="s">
        <v>6496</v>
      </c>
      <c r="M3575" t="s">
        <v>5612</v>
      </c>
      <c r="N3575" s="4">
        <v>2.0243055555555556E-2</v>
      </c>
      <c r="O3575" s="9">
        <v>2.0243055555555556E-2</v>
      </c>
      <c r="P3575">
        <v>-73</v>
      </c>
      <c r="Q3575">
        <v>-4.3556085918854397E-2</v>
      </c>
      <c r="R3575" t="s">
        <v>43</v>
      </c>
      <c r="S3575">
        <v>57</v>
      </c>
      <c r="T3575" t="s">
        <v>9189</v>
      </c>
      <c r="U3575" t="s">
        <v>4579</v>
      </c>
      <c r="V3575" t="s">
        <v>62</v>
      </c>
      <c r="W3575" t="s">
        <v>4579</v>
      </c>
      <c r="X3575" t="s">
        <v>9198</v>
      </c>
      <c r="Y3575" t="s">
        <v>9166</v>
      </c>
      <c r="Z3575" t="s">
        <v>47</v>
      </c>
      <c r="AA3575" t="s">
        <v>184</v>
      </c>
    </row>
    <row r="3576" spans="1:27" x14ac:dyDescent="0.25">
      <c r="A3576">
        <v>3800</v>
      </c>
      <c r="B3576">
        <v>3575</v>
      </c>
      <c r="C3576" t="s">
        <v>4040</v>
      </c>
      <c r="D3576" t="s">
        <v>15</v>
      </c>
      <c r="F3576" t="s">
        <v>82</v>
      </c>
      <c r="G3576" s="4" t="s">
        <v>151</v>
      </c>
      <c r="H3576" s="4">
        <v>3.965277777777778E-2</v>
      </c>
      <c r="I3576" s="4">
        <v>4.6273148148148147E-2</v>
      </c>
      <c r="J3576" s="4">
        <v>3.9699074074074072E-3</v>
      </c>
      <c r="K3576" s="4">
        <v>1.9351851851851853E-2</v>
      </c>
      <c r="L3576" t="s">
        <v>5626</v>
      </c>
      <c r="M3576" t="s">
        <v>5627</v>
      </c>
      <c r="N3576" s="4">
        <v>2.0300925925925927E-2</v>
      </c>
      <c r="O3576" s="9">
        <v>2.0300925925925927E-2</v>
      </c>
      <c r="P3576">
        <v>-82</v>
      </c>
      <c r="Q3576">
        <v>-4.9043062200956902E-2</v>
      </c>
      <c r="R3576" t="s">
        <v>43</v>
      </c>
      <c r="S3576">
        <v>57</v>
      </c>
      <c r="T3576" t="s">
        <v>9189</v>
      </c>
      <c r="U3576" t="s">
        <v>4579</v>
      </c>
      <c r="V3576" t="s">
        <v>75</v>
      </c>
      <c r="W3576" t="s">
        <v>4579</v>
      </c>
      <c r="X3576" t="s">
        <v>9198</v>
      </c>
      <c r="Y3576" t="s">
        <v>9166</v>
      </c>
      <c r="Z3576" t="s">
        <v>47</v>
      </c>
      <c r="AA3576" t="s">
        <v>172</v>
      </c>
    </row>
    <row r="3577" spans="1:27" x14ac:dyDescent="0.25">
      <c r="A3577">
        <v>2458</v>
      </c>
      <c r="B3577">
        <v>3576</v>
      </c>
      <c r="C3577" t="s">
        <v>6497</v>
      </c>
      <c r="D3577" t="s">
        <v>15</v>
      </c>
      <c r="F3577" t="s">
        <v>42</v>
      </c>
      <c r="G3577" s="4" t="s">
        <v>1011</v>
      </c>
      <c r="H3577" s="4">
        <v>3.965277777777778E-2</v>
      </c>
      <c r="I3577" s="4">
        <v>4.3935185185185188E-2</v>
      </c>
      <c r="J3577" s="4">
        <v>3.9699074074074072E-3</v>
      </c>
      <c r="K3577" s="4">
        <v>1.9143518518518518E-2</v>
      </c>
      <c r="L3577" t="s">
        <v>5626</v>
      </c>
      <c r="M3577" t="s">
        <v>4717</v>
      </c>
      <c r="N3577" s="4">
        <v>2.0509259259259258E-2</v>
      </c>
      <c r="O3577" s="9">
        <v>2.0509259259259258E-2</v>
      </c>
      <c r="P3577">
        <v>-118</v>
      </c>
      <c r="Q3577">
        <v>-7.1342200725513893E-2</v>
      </c>
      <c r="R3577" t="s">
        <v>43</v>
      </c>
      <c r="S3577">
        <v>57</v>
      </c>
      <c r="T3577" t="s">
        <v>9189</v>
      </c>
      <c r="U3577" t="s">
        <v>4579</v>
      </c>
      <c r="V3577" t="s">
        <v>136</v>
      </c>
      <c r="W3577" t="s">
        <v>4579</v>
      </c>
      <c r="X3577" t="s">
        <v>9198</v>
      </c>
      <c r="Y3577" t="s">
        <v>9166</v>
      </c>
      <c r="Z3577" t="s">
        <v>47</v>
      </c>
      <c r="AA3577" t="s">
        <v>117</v>
      </c>
    </row>
    <row r="3578" spans="1:27" x14ac:dyDescent="0.25">
      <c r="A3578">
        <v>568</v>
      </c>
      <c r="B3578">
        <v>3577</v>
      </c>
      <c r="C3578" t="s">
        <v>4041</v>
      </c>
      <c r="D3578" t="s">
        <v>15</v>
      </c>
      <c r="F3578" t="s">
        <v>4042</v>
      </c>
      <c r="G3578" s="4" t="s">
        <v>135</v>
      </c>
      <c r="H3578" s="4">
        <v>3.965277777777778E-2</v>
      </c>
      <c r="I3578" s="4">
        <v>4.1192129629629627E-2</v>
      </c>
      <c r="J3578" s="4">
        <v>3.9699074074074072E-3</v>
      </c>
      <c r="K3578" s="4">
        <v>1.9745370370370371E-2</v>
      </c>
      <c r="L3578" t="s">
        <v>5626</v>
      </c>
      <c r="M3578" t="s">
        <v>4906</v>
      </c>
      <c r="N3578" s="4">
        <v>1.9907407407407408E-2</v>
      </c>
      <c r="O3578" s="9">
        <v>1.9907407407407408E-2</v>
      </c>
      <c r="P3578">
        <v>-14</v>
      </c>
      <c r="Q3578">
        <v>-8.2063305978897997E-3</v>
      </c>
      <c r="R3578" t="s">
        <v>23</v>
      </c>
      <c r="S3578">
        <v>57</v>
      </c>
      <c r="T3578" t="s">
        <v>9188</v>
      </c>
      <c r="U3578" t="s">
        <v>4579</v>
      </c>
      <c r="V3578" t="s">
        <v>136</v>
      </c>
      <c r="W3578" t="s">
        <v>4579</v>
      </c>
      <c r="X3578" t="s">
        <v>9198</v>
      </c>
      <c r="Y3578" t="s">
        <v>9166</v>
      </c>
      <c r="Z3578" t="s">
        <v>47</v>
      </c>
      <c r="AA3578" t="s">
        <v>93</v>
      </c>
    </row>
    <row r="3579" spans="1:27" x14ac:dyDescent="0.25">
      <c r="A3579">
        <v>170</v>
      </c>
      <c r="B3579">
        <v>3578</v>
      </c>
      <c r="C3579" t="s">
        <v>5628</v>
      </c>
      <c r="D3579" t="s">
        <v>15</v>
      </c>
      <c r="F3579" t="s">
        <v>82</v>
      </c>
      <c r="G3579" s="4" t="s">
        <v>186</v>
      </c>
      <c r="H3579" s="4">
        <v>3.9664351851851853E-2</v>
      </c>
      <c r="I3579" s="4">
        <v>4.614583333333333E-2</v>
      </c>
      <c r="J3579" s="4">
        <v>3.9699074074074072E-3</v>
      </c>
      <c r="K3579" s="4">
        <v>1.9594907407407408E-2</v>
      </c>
      <c r="L3579" t="s">
        <v>5629</v>
      </c>
      <c r="M3579" t="s">
        <v>5630</v>
      </c>
      <c r="N3579" s="4">
        <v>2.0069444444444445E-2</v>
      </c>
      <c r="O3579" s="9">
        <v>2.0069444444444445E-2</v>
      </c>
      <c r="P3579">
        <v>-41</v>
      </c>
      <c r="Q3579">
        <v>-2.4217365623154199E-2</v>
      </c>
      <c r="R3579" t="s">
        <v>43</v>
      </c>
      <c r="S3579">
        <v>57</v>
      </c>
      <c r="T3579" t="s">
        <v>9189</v>
      </c>
      <c r="U3579" t="s">
        <v>4579</v>
      </c>
      <c r="V3579" t="s">
        <v>105</v>
      </c>
      <c r="W3579" t="s">
        <v>4579</v>
      </c>
      <c r="X3579" t="s">
        <v>9198</v>
      </c>
      <c r="Y3579" t="s">
        <v>9166</v>
      </c>
      <c r="Z3579" t="s">
        <v>47</v>
      </c>
      <c r="AA3579" t="s">
        <v>51</v>
      </c>
    </row>
    <row r="3580" spans="1:27" x14ac:dyDescent="0.25">
      <c r="A3580">
        <v>810</v>
      </c>
      <c r="B3580">
        <v>3579</v>
      </c>
      <c r="C3580" t="s">
        <v>4043</v>
      </c>
      <c r="D3580" t="s">
        <v>15</v>
      </c>
      <c r="F3580" t="s">
        <v>4042</v>
      </c>
      <c r="G3580" s="4" t="s">
        <v>1011</v>
      </c>
      <c r="H3580" s="4">
        <v>3.9675925925925927E-2</v>
      </c>
      <c r="I3580" s="4">
        <v>4.1215277777777781E-2</v>
      </c>
      <c r="J3580" s="4">
        <v>3.9699074074074072E-3</v>
      </c>
      <c r="K3580" s="4">
        <v>1.9780092592592592E-2</v>
      </c>
      <c r="L3580" t="s">
        <v>5386</v>
      </c>
      <c r="M3580" t="s">
        <v>5895</v>
      </c>
      <c r="N3580" s="4">
        <v>1.9895833333333335E-2</v>
      </c>
      <c r="O3580" s="9">
        <v>1.9895833333333335E-2</v>
      </c>
      <c r="P3580">
        <v>-10</v>
      </c>
      <c r="Q3580">
        <v>-5.85137507314219E-3</v>
      </c>
      <c r="R3580" t="s">
        <v>23</v>
      </c>
      <c r="S3580">
        <v>57</v>
      </c>
      <c r="T3580" t="s">
        <v>9189</v>
      </c>
      <c r="U3580" t="s">
        <v>4579</v>
      </c>
      <c r="V3580" t="s">
        <v>136</v>
      </c>
      <c r="W3580" t="s">
        <v>4579</v>
      </c>
      <c r="X3580" t="s">
        <v>9198</v>
      </c>
      <c r="Y3580" t="s">
        <v>9166</v>
      </c>
      <c r="Z3580" t="s">
        <v>47</v>
      </c>
      <c r="AA3580" t="s">
        <v>101</v>
      </c>
    </row>
    <row r="3581" spans="1:27" x14ac:dyDescent="0.25">
      <c r="A3581">
        <v>1826</v>
      </c>
      <c r="B3581">
        <v>3580</v>
      </c>
      <c r="C3581" t="s">
        <v>4044</v>
      </c>
      <c r="D3581" t="s">
        <v>15</v>
      </c>
      <c r="F3581" t="s">
        <v>82</v>
      </c>
      <c r="G3581" s="4" t="s">
        <v>186</v>
      </c>
      <c r="H3581" s="4">
        <v>3.9675925925925927E-2</v>
      </c>
      <c r="I3581" s="4">
        <v>4.4363425925925924E-2</v>
      </c>
      <c r="J3581" s="4">
        <v>3.9699074074074072E-3</v>
      </c>
      <c r="K3581" s="4">
        <v>2.0509259259259258E-2</v>
      </c>
      <c r="L3581" t="s">
        <v>5386</v>
      </c>
      <c r="M3581" t="s">
        <v>5244</v>
      </c>
      <c r="N3581" s="4">
        <v>1.9166666666666665E-2</v>
      </c>
      <c r="O3581" s="9">
        <v>1.9166666666666665E-2</v>
      </c>
      <c r="P3581">
        <v>116</v>
      </c>
      <c r="Q3581">
        <v>6.5462753950338598E-2</v>
      </c>
      <c r="R3581" t="s">
        <v>19</v>
      </c>
      <c r="S3581">
        <v>57</v>
      </c>
      <c r="T3581" t="s">
        <v>9189</v>
      </c>
      <c r="U3581" t="s">
        <v>4579</v>
      </c>
      <c r="V3581" t="s">
        <v>105</v>
      </c>
      <c r="W3581" t="s">
        <v>4579</v>
      </c>
      <c r="X3581" t="s">
        <v>9198</v>
      </c>
      <c r="Y3581" t="s">
        <v>9166</v>
      </c>
      <c r="Z3581" t="s">
        <v>47</v>
      </c>
      <c r="AA3581" t="s">
        <v>111</v>
      </c>
    </row>
    <row r="3582" spans="1:27" x14ac:dyDescent="0.25">
      <c r="A3582">
        <v>1863</v>
      </c>
      <c r="B3582">
        <v>3581</v>
      </c>
      <c r="C3582" t="s">
        <v>4045</v>
      </c>
      <c r="D3582" t="s">
        <v>15</v>
      </c>
      <c r="E3582" t="s">
        <v>4046</v>
      </c>
      <c r="F3582" t="s">
        <v>42</v>
      </c>
      <c r="G3582" s="4" t="s">
        <v>135</v>
      </c>
      <c r="H3582" s="4">
        <v>3.9699074074074074E-2</v>
      </c>
      <c r="I3582" s="4">
        <v>4.4386574074074071E-2</v>
      </c>
      <c r="J3582" s="4">
        <v>3.9699074074074072E-3</v>
      </c>
      <c r="K3582" s="4">
        <v>2.0532407407407409E-2</v>
      </c>
      <c r="L3582" t="s">
        <v>7407</v>
      </c>
      <c r="M3582" t="s">
        <v>4921</v>
      </c>
      <c r="N3582" s="4">
        <v>1.9166666666666665E-2</v>
      </c>
      <c r="O3582" s="9">
        <v>1.9166666666666665E-2</v>
      </c>
      <c r="P3582">
        <v>118</v>
      </c>
      <c r="Q3582">
        <v>6.6516347237880497E-2</v>
      </c>
      <c r="R3582" t="s">
        <v>19</v>
      </c>
      <c r="S3582">
        <v>57</v>
      </c>
      <c r="T3582" t="s">
        <v>9188</v>
      </c>
      <c r="U3582" t="s">
        <v>4576</v>
      </c>
      <c r="V3582" t="s">
        <v>136</v>
      </c>
      <c r="W3582" t="s">
        <v>4579</v>
      </c>
      <c r="X3582" t="s">
        <v>9198</v>
      </c>
      <c r="Y3582" t="s">
        <v>9166</v>
      </c>
      <c r="Z3582" t="s">
        <v>47</v>
      </c>
      <c r="AA3582" t="s">
        <v>117</v>
      </c>
    </row>
    <row r="3583" spans="1:27" x14ac:dyDescent="0.25">
      <c r="A3583">
        <v>505</v>
      </c>
      <c r="B3583">
        <v>3582</v>
      </c>
      <c r="C3583" t="s">
        <v>7406</v>
      </c>
      <c r="D3583" t="s">
        <v>15</v>
      </c>
      <c r="E3583" t="s">
        <v>1223</v>
      </c>
      <c r="F3583" t="s">
        <v>61</v>
      </c>
      <c r="G3583" s="4" t="s">
        <v>151</v>
      </c>
      <c r="H3583" s="4">
        <v>3.9699074074074074E-2</v>
      </c>
      <c r="I3583" s="4">
        <v>4.6296296296296294E-2</v>
      </c>
      <c r="J3583" s="4">
        <v>3.9699074074074072E-3</v>
      </c>
      <c r="K3583" s="4">
        <v>1.9837962962962963E-2</v>
      </c>
      <c r="L3583" t="s">
        <v>7407</v>
      </c>
      <c r="M3583" t="s">
        <v>7408</v>
      </c>
      <c r="N3583" s="4">
        <v>1.9861111111111111E-2</v>
      </c>
      <c r="O3583" s="9">
        <v>1.9861111111111111E-2</v>
      </c>
      <c r="P3583">
        <v>-2</v>
      </c>
      <c r="Q3583">
        <v>-1.1668611435239199E-3</v>
      </c>
      <c r="R3583" t="s">
        <v>23</v>
      </c>
      <c r="S3583">
        <v>57</v>
      </c>
      <c r="T3583" t="s">
        <v>9189</v>
      </c>
      <c r="U3583" t="s">
        <v>4576</v>
      </c>
      <c r="V3583" t="s">
        <v>75</v>
      </c>
      <c r="W3583" t="s">
        <v>4579</v>
      </c>
      <c r="X3583" t="s">
        <v>9198</v>
      </c>
      <c r="Y3583" t="s">
        <v>9166</v>
      </c>
      <c r="Z3583" t="s">
        <v>47</v>
      </c>
      <c r="AA3583" t="s">
        <v>117</v>
      </c>
    </row>
    <row r="3584" spans="1:27" x14ac:dyDescent="0.25">
      <c r="A3584">
        <v>4299</v>
      </c>
      <c r="B3584">
        <v>3583</v>
      </c>
      <c r="C3584" t="s">
        <v>4047</v>
      </c>
      <c r="D3584" t="s">
        <v>15</v>
      </c>
      <c r="E3584" t="s">
        <v>4048</v>
      </c>
      <c r="F3584" t="s">
        <v>74</v>
      </c>
      <c r="G3584" s="4" t="s">
        <v>186</v>
      </c>
      <c r="H3584" s="4">
        <v>3.9722222222222221E-2</v>
      </c>
      <c r="I3584" s="4">
        <v>4.6215277777777779E-2</v>
      </c>
      <c r="J3584" s="4">
        <v>3.9699074074074072E-3</v>
      </c>
      <c r="K3584" s="4">
        <v>1.9050925925925926E-2</v>
      </c>
      <c r="L3584" t="s">
        <v>7872</v>
      </c>
      <c r="M3584" t="s">
        <v>5120</v>
      </c>
      <c r="N3584" s="4">
        <v>2.0671296296296295E-2</v>
      </c>
      <c r="O3584" s="9">
        <v>2.0671296296296295E-2</v>
      </c>
      <c r="P3584">
        <v>-140</v>
      </c>
      <c r="Q3584">
        <v>-8.5054678007290399E-2</v>
      </c>
      <c r="R3584" t="s">
        <v>43</v>
      </c>
      <c r="S3584">
        <v>57</v>
      </c>
      <c r="T3584" t="s">
        <v>9189</v>
      </c>
      <c r="U3584" t="s">
        <v>4576</v>
      </c>
      <c r="V3584" t="s">
        <v>105</v>
      </c>
      <c r="W3584" t="s">
        <v>4579</v>
      </c>
      <c r="X3584" t="s">
        <v>9198</v>
      </c>
      <c r="Y3584" t="s">
        <v>9166</v>
      </c>
      <c r="Z3584" t="s">
        <v>47</v>
      </c>
      <c r="AA3584" t="s">
        <v>93</v>
      </c>
    </row>
    <row r="3585" spans="1:27" x14ac:dyDescent="0.25">
      <c r="A3585">
        <v>179</v>
      </c>
      <c r="B3585">
        <v>3584</v>
      </c>
      <c r="C3585" t="s">
        <v>6087</v>
      </c>
      <c r="D3585" t="s">
        <v>15</v>
      </c>
      <c r="F3585" t="s">
        <v>1498</v>
      </c>
      <c r="G3585" s="4" t="s">
        <v>1795</v>
      </c>
      <c r="H3585" s="4">
        <v>3.9745370370370368E-2</v>
      </c>
      <c r="I3585" s="4">
        <v>4.6875E-2</v>
      </c>
      <c r="J3585" s="4">
        <v>3.9699074074074072E-3</v>
      </c>
      <c r="K3585" s="4">
        <v>2.013888888888889E-2</v>
      </c>
      <c r="L3585" t="s">
        <v>6088</v>
      </c>
      <c r="M3585" t="s">
        <v>6089</v>
      </c>
      <c r="N3585" s="4">
        <v>1.9606481481481482E-2</v>
      </c>
      <c r="O3585" s="9">
        <v>1.9606481481481482E-2</v>
      </c>
      <c r="P3585">
        <v>46</v>
      </c>
      <c r="Q3585">
        <v>2.6436781609195398E-2</v>
      </c>
      <c r="R3585" t="s">
        <v>19</v>
      </c>
      <c r="S3585">
        <v>57</v>
      </c>
      <c r="T3585" t="s">
        <v>9189</v>
      </c>
      <c r="U3585" t="s">
        <v>4579</v>
      </c>
      <c r="V3585" t="s">
        <v>165</v>
      </c>
      <c r="W3585" t="s">
        <v>4579</v>
      </c>
      <c r="X3585" t="s">
        <v>9198</v>
      </c>
      <c r="Y3585" t="s">
        <v>9166</v>
      </c>
      <c r="Z3585" t="s">
        <v>47</v>
      </c>
      <c r="AA3585" t="s">
        <v>9171</v>
      </c>
    </row>
    <row r="3586" spans="1:27" x14ac:dyDescent="0.25">
      <c r="A3586">
        <v>79</v>
      </c>
      <c r="B3586">
        <v>3585</v>
      </c>
      <c r="C3586" t="s">
        <v>4049</v>
      </c>
      <c r="D3586" t="s">
        <v>15</v>
      </c>
      <c r="E3586" t="s">
        <v>4050</v>
      </c>
      <c r="F3586" t="s">
        <v>213</v>
      </c>
      <c r="G3586" s="4" t="s">
        <v>2283</v>
      </c>
      <c r="H3586" s="4">
        <v>3.9756944444444442E-2</v>
      </c>
      <c r="I3586" s="4">
        <v>4.4247685185185189E-2</v>
      </c>
      <c r="J3586" s="4">
        <v>3.9814814814814817E-3</v>
      </c>
      <c r="K3586" s="4">
        <v>1.9768518518518519E-2</v>
      </c>
      <c r="L3586" t="s">
        <v>7790</v>
      </c>
      <c r="M3586" t="s">
        <v>7676</v>
      </c>
      <c r="N3586" s="4">
        <v>1.9988425925925927E-2</v>
      </c>
      <c r="O3586" s="9">
        <v>1.9988425925925927E-2</v>
      </c>
      <c r="P3586">
        <v>-19</v>
      </c>
      <c r="Q3586">
        <v>-1.1124121779859501E-2</v>
      </c>
      <c r="R3586" t="s">
        <v>23</v>
      </c>
      <c r="S3586">
        <v>57</v>
      </c>
      <c r="T3586" t="s">
        <v>9188</v>
      </c>
      <c r="U3586" t="s">
        <v>4576</v>
      </c>
      <c r="V3586" t="s">
        <v>9187</v>
      </c>
      <c r="W3586" t="s">
        <v>4579</v>
      </c>
      <c r="X3586" t="s">
        <v>9198</v>
      </c>
      <c r="Y3586" t="s">
        <v>9166</v>
      </c>
      <c r="Z3586" t="s">
        <v>47</v>
      </c>
      <c r="AA3586" t="s">
        <v>99</v>
      </c>
    </row>
    <row r="3587" spans="1:27" x14ac:dyDescent="0.25">
      <c r="A3587">
        <v>2977</v>
      </c>
      <c r="B3587">
        <v>3586</v>
      </c>
      <c r="C3587" t="s">
        <v>6090</v>
      </c>
      <c r="D3587" t="s">
        <v>15</v>
      </c>
      <c r="F3587" t="s">
        <v>82</v>
      </c>
      <c r="G3587" s="4" t="s">
        <v>207</v>
      </c>
      <c r="H3587" s="4">
        <v>3.9768518518518516E-2</v>
      </c>
      <c r="I3587" s="4">
        <v>4.6724537037037037E-2</v>
      </c>
      <c r="J3587" s="4">
        <v>3.9814814814814817E-3</v>
      </c>
      <c r="K3587" s="4">
        <v>1.9988425925925927E-2</v>
      </c>
      <c r="L3587" t="s">
        <v>5897</v>
      </c>
      <c r="M3587" t="s">
        <v>6091</v>
      </c>
      <c r="N3587" s="4">
        <v>1.9780092592592592E-2</v>
      </c>
      <c r="O3587" s="9">
        <v>1.9780092592592592E-2</v>
      </c>
      <c r="P3587">
        <v>18</v>
      </c>
      <c r="Q3587">
        <v>1.04226983207875E-2</v>
      </c>
      <c r="R3587" t="s">
        <v>23</v>
      </c>
      <c r="S3587">
        <v>57</v>
      </c>
      <c r="T3587" t="s">
        <v>9188</v>
      </c>
      <c r="U3587" t="s">
        <v>4579</v>
      </c>
      <c r="V3587" t="s">
        <v>165</v>
      </c>
      <c r="W3587" t="s">
        <v>4579</v>
      </c>
      <c r="X3587" t="s">
        <v>9198</v>
      </c>
      <c r="Y3587" t="s">
        <v>9166</v>
      </c>
      <c r="Z3587" t="s">
        <v>47</v>
      </c>
      <c r="AA3587" t="s">
        <v>155</v>
      </c>
    </row>
    <row r="3588" spans="1:27" x14ac:dyDescent="0.25">
      <c r="A3588">
        <v>5121</v>
      </c>
      <c r="B3588">
        <v>3587</v>
      </c>
      <c r="C3588" t="s">
        <v>4051</v>
      </c>
      <c r="D3588" t="s">
        <v>15</v>
      </c>
      <c r="E3588" t="s">
        <v>4052</v>
      </c>
      <c r="F3588" t="s">
        <v>82</v>
      </c>
      <c r="G3588" s="4" t="s">
        <v>207</v>
      </c>
      <c r="H3588" s="4">
        <v>3.9768518518518516E-2</v>
      </c>
      <c r="I3588" s="4">
        <v>4.3379629629629629E-2</v>
      </c>
      <c r="J3588" s="4">
        <v>3.9814814814814817E-3</v>
      </c>
      <c r="K3588" s="4">
        <v>1.9375E-2</v>
      </c>
      <c r="L3588" t="s">
        <v>5897</v>
      </c>
      <c r="M3588" t="s">
        <v>5607</v>
      </c>
      <c r="N3588" s="4">
        <v>2.0393518518518519E-2</v>
      </c>
      <c r="O3588" s="9">
        <v>2.0393518518518519E-2</v>
      </c>
      <c r="P3588">
        <v>-88</v>
      </c>
      <c r="Q3588">
        <v>-5.2568697729988102E-2</v>
      </c>
      <c r="R3588" t="s">
        <v>43</v>
      </c>
      <c r="S3588">
        <v>57</v>
      </c>
      <c r="T3588" t="s">
        <v>9188</v>
      </c>
      <c r="U3588" t="s">
        <v>4576</v>
      </c>
      <c r="V3588" t="s">
        <v>165</v>
      </c>
      <c r="W3588" t="s">
        <v>4579</v>
      </c>
      <c r="X3588" t="s">
        <v>9198</v>
      </c>
      <c r="Y3588" t="s">
        <v>9166</v>
      </c>
      <c r="Z3588" t="s">
        <v>47</v>
      </c>
      <c r="AA3588" t="s">
        <v>178</v>
      </c>
    </row>
    <row r="3589" spans="1:27" x14ac:dyDescent="0.25">
      <c r="A3589">
        <v>1550</v>
      </c>
      <c r="B3589">
        <v>3588</v>
      </c>
      <c r="C3589" t="s">
        <v>5896</v>
      </c>
      <c r="D3589" t="s">
        <v>15</v>
      </c>
      <c r="F3589" t="s">
        <v>2629</v>
      </c>
      <c r="G3589" s="4" t="s">
        <v>1054</v>
      </c>
      <c r="H3589" s="4">
        <v>3.9768518518518516E-2</v>
      </c>
      <c r="I3589" s="4">
        <v>4.6319444444444448E-2</v>
      </c>
      <c r="J3589" s="4">
        <v>3.9814814814814817E-3</v>
      </c>
      <c r="K3589" s="4">
        <v>1.9907407407407408E-2</v>
      </c>
      <c r="L3589" t="s">
        <v>5897</v>
      </c>
      <c r="M3589" t="s">
        <v>5898</v>
      </c>
      <c r="N3589" s="4">
        <v>1.9861111111111111E-2</v>
      </c>
      <c r="O3589" s="9">
        <v>1.9861111111111111E-2</v>
      </c>
      <c r="P3589">
        <v>4</v>
      </c>
      <c r="Q3589">
        <v>2.3255813953488402E-3</v>
      </c>
      <c r="R3589" t="s">
        <v>23</v>
      </c>
      <c r="S3589">
        <v>57</v>
      </c>
      <c r="T3589" t="s">
        <v>9188</v>
      </c>
      <c r="U3589" t="s">
        <v>4579</v>
      </c>
      <c r="V3589" t="s">
        <v>195</v>
      </c>
      <c r="W3589" t="s">
        <v>4579</v>
      </c>
      <c r="X3589" t="s">
        <v>9198</v>
      </c>
      <c r="Y3589" t="s">
        <v>9166</v>
      </c>
      <c r="Z3589" t="s">
        <v>47</v>
      </c>
      <c r="AA3589" t="s">
        <v>136</v>
      </c>
    </row>
    <row r="3590" spans="1:27" x14ac:dyDescent="0.25">
      <c r="A3590">
        <v>684</v>
      </c>
      <c r="B3590">
        <v>3589</v>
      </c>
      <c r="C3590" t="s">
        <v>4053</v>
      </c>
      <c r="D3590" t="s">
        <v>15</v>
      </c>
      <c r="F3590" t="s">
        <v>82</v>
      </c>
      <c r="G3590" s="4" t="s">
        <v>207</v>
      </c>
      <c r="H3590" s="4">
        <v>3.9780092592592596E-2</v>
      </c>
      <c r="I3590" s="4">
        <v>4.4155092592592593E-2</v>
      </c>
      <c r="J3590" s="4">
        <v>3.9814814814814817E-3</v>
      </c>
      <c r="K3590" s="4">
        <v>1.9270833333333334E-2</v>
      </c>
      <c r="L3590" t="s">
        <v>5631</v>
      </c>
      <c r="M3590" t="s">
        <v>5367</v>
      </c>
      <c r="N3590" s="4">
        <v>2.0509259259259258E-2</v>
      </c>
      <c r="O3590" s="9">
        <v>2.0509259259259258E-2</v>
      </c>
      <c r="P3590">
        <v>-107</v>
      </c>
      <c r="Q3590">
        <v>-6.4264264264264306E-2</v>
      </c>
      <c r="R3590" t="s">
        <v>43</v>
      </c>
      <c r="S3590">
        <v>57</v>
      </c>
      <c r="T3590" t="s">
        <v>9188</v>
      </c>
      <c r="U3590" t="s">
        <v>4579</v>
      </c>
      <c r="V3590" t="s">
        <v>165</v>
      </c>
      <c r="W3590" t="s">
        <v>4579</v>
      </c>
      <c r="X3590" t="s">
        <v>9198</v>
      </c>
      <c r="Y3590" t="s">
        <v>9166</v>
      </c>
      <c r="Z3590" t="s">
        <v>47</v>
      </c>
      <c r="AA3590" t="s">
        <v>149</v>
      </c>
    </row>
    <row r="3591" spans="1:27" x14ac:dyDescent="0.25">
      <c r="A3591">
        <v>1053</v>
      </c>
      <c r="B3591">
        <v>3590</v>
      </c>
      <c r="C3591" t="s">
        <v>8904</v>
      </c>
      <c r="D3591" t="s">
        <v>15</v>
      </c>
      <c r="E3591" t="s">
        <v>4054</v>
      </c>
      <c r="F3591" t="s">
        <v>82</v>
      </c>
      <c r="G3591" s="4" t="s">
        <v>18</v>
      </c>
      <c r="H3591" s="4">
        <v>3.9803240740740743E-2</v>
      </c>
      <c r="I3591" s="4">
        <v>4.3969907407407409E-2</v>
      </c>
      <c r="J3591" s="4">
        <v>3.9814814814814817E-3</v>
      </c>
      <c r="K3591" s="4">
        <v>1.9421296296296298E-2</v>
      </c>
      <c r="L3591" t="s">
        <v>8905</v>
      </c>
      <c r="M3591" t="s">
        <v>4899</v>
      </c>
      <c r="N3591" s="4">
        <v>2.0381944444444446E-2</v>
      </c>
      <c r="O3591" s="9">
        <v>2.0381944444444446E-2</v>
      </c>
      <c r="P3591">
        <v>-83</v>
      </c>
      <c r="Q3591">
        <v>-4.9463647199046501E-2</v>
      </c>
      <c r="R3591" t="s">
        <v>43</v>
      </c>
      <c r="S3591">
        <v>57</v>
      </c>
      <c r="T3591" t="s">
        <v>9188</v>
      </c>
      <c r="U3591" t="s">
        <v>4576</v>
      </c>
      <c r="V3591" t="s">
        <v>105</v>
      </c>
      <c r="W3591" t="s">
        <v>4579</v>
      </c>
      <c r="X3591" t="s">
        <v>9198</v>
      </c>
      <c r="Y3591" t="s">
        <v>9166</v>
      </c>
      <c r="Z3591" t="s">
        <v>47</v>
      </c>
      <c r="AA3591" t="s">
        <v>189</v>
      </c>
    </row>
    <row r="3592" spans="1:27" x14ac:dyDescent="0.25">
      <c r="A3592">
        <v>1012</v>
      </c>
      <c r="B3592">
        <v>3591</v>
      </c>
      <c r="C3592" t="s">
        <v>4055</v>
      </c>
      <c r="D3592" t="s">
        <v>15</v>
      </c>
      <c r="E3592" t="s">
        <v>4056</v>
      </c>
      <c r="F3592" t="s">
        <v>82</v>
      </c>
      <c r="G3592" s="4" t="s">
        <v>151</v>
      </c>
      <c r="H3592" s="4">
        <v>3.9803240740740743E-2</v>
      </c>
      <c r="I3592" s="4">
        <v>4.4259259259259262E-2</v>
      </c>
      <c r="J3592" s="4">
        <v>3.9814814814814817E-3</v>
      </c>
      <c r="K3592" s="4">
        <v>1.9768518518518519E-2</v>
      </c>
      <c r="L3592" t="s">
        <v>8905</v>
      </c>
      <c r="M3592" t="s">
        <v>7676</v>
      </c>
      <c r="N3592" s="4">
        <v>2.0034722222222221E-2</v>
      </c>
      <c r="O3592" s="9">
        <v>2.0034722222222221E-2</v>
      </c>
      <c r="P3592">
        <v>-23</v>
      </c>
      <c r="Q3592">
        <v>-1.3466042154566701E-2</v>
      </c>
      <c r="R3592" t="s">
        <v>23</v>
      </c>
      <c r="S3592">
        <v>57</v>
      </c>
      <c r="T3592" t="s">
        <v>9189</v>
      </c>
      <c r="U3592" t="s">
        <v>4576</v>
      </c>
      <c r="V3592" t="s">
        <v>75</v>
      </c>
      <c r="W3592" t="s">
        <v>4579</v>
      </c>
      <c r="X3592" t="s">
        <v>9198</v>
      </c>
      <c r="Y3592" t="s">
        <v>9166</v>
      </c>
      <c r="Z3592" t="s">
        <v>47</v>
      </c>
      <c r="AA3592" t="s">
        <v>99</v>
      </c>
    </row>
    <row r="3593" spans="1:27" x14ac:dyDescent="0.25">
      <c r="A3593">
        <v>1013</v>
      </c>
      <c r="B3593">
        <v>3592</v>
      </c>
      <c r="C3593" t="s">
        <v>9082</v>
      </c>
      <c r="D3593" t="s">
        <v>15</v>
      </c>
      <c r="E3593" t="s">
        <v>4056</v>
      </c>
      <c r="F3593" t="s">
        <v>82</v>
      </c>
      <c r="G3593" s="4" t="s">
        <v>30</v>
      </c>
      <c r="H3593" s="4">
        <v>3.9814814814814817E-2</v>
      </c>
      <c r="I3593" s="4">
        <v>4.4270833333333336E-2</v>
      </c>
      <c r="J3593" s="4">
        <v>3.9814814814814817E-3</v>
      </c>
      <c r="K3593" s="4">
        <v>1.9768518518518519E-2</v>
      </c>
      <c r="L3593" t="s">
        <v>9083</v>
      </c>
      <c r="M3593" t="s">
        <v>7676</v>
      </c>
      <c r="N3593" s="4">
        <v>2.0046296296296295E-2</v>
      </c>
      <c r="O3593" s="9">
        <v>2.0046296296296295E-2</v>
      </c>
      <c r="P3593">
        <v>-24</v>
      </c>
      <c r="Q3593">
        <v>-1.40515222482436E-2</v>
      </c>
      <c r="R3593" t="s">
        <v>23</v>
      </c>
      <c r="S3593">
        <v>57</v>
      </c>
      <c r="T3593" t="s">
        <v>9188</v>
      </c>
      <c r="U3593" t="s">
        <v>4576</v>
      </c>
      <c r="V3593" t="s">
        <v>75</v>
      </c>
      <c r="W3593" t="s">
        <v>4579</v>
      </c>
      <c r="X3593" t="s">
        <v>9198</v>
      </c>
      <c r="Y3593" t="s">
        <v>9166</v>
      </c>
      <c r="Z3593" t="s">
        <v>47</v>
      </c>
      <c r="AA3593" t="s">
        <v>99</v>
      </c>
    </row>
    <row r="3594" spans="1:27" x14ac:dyDescent="0.25">
      <c r="A3594">
        <v>2487</v>
      </c>
      <c r="B3594">
        <v>3593</v>
      </c>
      <c r="C3594" t="s">
        <v>4057</v>
      </c>
      <c r="D3594" t="s">
        <v>15</v>
      </c>
      <c r="F3594" t="s">
        <v>82</v>
      </c>
      <c r="G3594" s="4" t="s">
        <v>30</v>
      </c>
      <c r="H3594" s="4">
        <v>3.982638888888889E-2</v>
      </c>
      <c r="I3594" s="4">
        <v>4.4108796296296299E-2</v>
      </c>
      <c r="J3594" s="4">
        <v>3.9814814814814817E-3</v>
      </c>
      <c r="K3594" s="4">
        <v>2.0312500000000001E-2</v>
      </c>
      <c r="L3594" t="s">
        <v>5387</v>
      </c>
      <c r="M3594" t="s">
        <v>5388</v>
      </c>
      <c r="N3594" s="4">
        <v>1.951388888888889E-2</v>
      </c>
      <c r="O3594" s="9">
        <v>1.951388888888889E-2</v>
      </c>
      <c r="P3594">
        <v>69</v>
      </c>
      <c r="Q3594">
        <v>3.9316239316239301E-2</v>
      </c>
      <c r="R3594" t="s">
        <v>19</v>
      </c>
      <c r="S3594">
        <v>57</v>
      </c>
      <c r="T3594" t="s">
        <v>9188</v>
      </c>
      <c r="U3594" t="s">
        <v>4579</v>
      </c>
      <c r="V3594" t="s">
        <v>75</v>
      </c>
      <c r="W3594" t="s">
        <v>4579</v>
      </c>
      <c r="X3594" t="s">
        <v>9198</v>
      </c>
      <c r="Y3594" t="s">
        <v>9166</v>
      </c>
      <c r="Z3594" t="s">
        <v>47</v>
      </c>
      <c r="AA3594" t="s">
        <v>58</v>
      </c>
    </row>
    <row r="3595" spans="1:27" x14ac:dyDescent="0.25">
      <c r="A3595">
        <v>3170</v>
      </c>
      <c r="B3595">
        <v>3594</v>
      </c>
      <c r="C3595" t="s">
        <v>8561</v>
      </c>
      <c r="D3595" t="s">
        <v>15</v>
      </c>
      <c r="E3595" t="s">
        <v>4058</v>
      </c>
      <c r="F3595" t="s">
        <v>1855</v>
      </c>
      <c r="G3595" s="4" t="s">
        <v>18</v>
      </c>
      <c r="H3595" s="4">
        <v>3.9837962962962964E-2</v>
      </c>
      <c r="I3595" s="4">
        <v>4.6863425925925926E-2</v>
      </c>
      <c r="J3595" s="4">
        <v>3.9814814814814817E-3</v>
      </c>
      <c r="K3595" s="4">
        <v>2.045138888888889E-2</v>
      </c>
      <c r="L3595" t="s">
        <v>8562</v>
      </c>
      <c r="M3595" t="s">
        <v>5644</v>
      </c>
      <c r="N3595" s="4">
        <v>1.9386574074074073E-2</v>
      </c>
      <c r="O3595" s="9">
        <v>1.9386574074074073E-2</v>
      </c>
      <c r="P3595">
        <v>92</v>
      </c>
      <c r="Q3595">
        <v>5.2065647990945103E-2</v>
      </c>
      <c r="R3595" t="s">
        <v>19</v>
      </c>
      <c r="S3595">
        <v>57</v>
      </c>
      <c r="T3595" t="s">
        <v>9188</v>
      </c>
      <c r="U3595" t="s">
        <v>4576</v>
      </c>
      <c r="V3595" t="s">
        <v>105</v>
      </c>
      <c r="W3595" t="s">
        <v>4579</v>
      </c>
      <c r="X3595" t="s">
        <v>9198</v>
      </c>
      <c r="Y3595" t="s">
        <v>9166</v>
      </c>
      <c r="Z3595" t="s">
        <v>47</v>
      </c>
      <c r="AA3595" t="s">
        <v>96</v>
      </c>
    </row>
    <row r="3596" spans="1:27" x14ac:dyDescent="0.25">
      <c r="A3596">
        <v>958</v>
      </c>
      <c r="B3596">
        <v>3595</v>
      </c>
      <c r="C3596" t="s">
        <v>4059</v>
      </c>
      <c r="D3596" t="s">
        <v>15</v>
      </c>
      <c r="F3596" t="s">
        <v>2084</v>
      </c>
      <c r="G3596" s="4" t="s">
        <v>1054</v>
      </c>
      <c r="H3596" s="4">
        <v>3.9849537037037037E-2</v>
      </c>
      <c r="I3596" s="4">
        <v>4.6354166666666669E-2</v>
      </c>
      <c r="J3596" s="4">
        <v>3.9814814814814817E-3</v>
      </c>
      <c r="K3596" s="4">
        <v>2.0648148148148148E-2</v>
      </c>
      <c r="L3596" t="s">
        <v>6092</v>
      </c>
      <c r="M3596" t="s">
        <v>6084</v>
      </c>
      <c r="N3596" s="4">
        <v>1.9201388888888889E-2</v>
      </c>
      <c r="O3596" s="9">
        <v>1.9201388888888889E-2</v>
      </c>
      <c r="P3596">
        <v>125</v>
      </c>
      <c r="Q3596">
        <v>7.0067264573990998E-2</v>
      </c>
      <c r="R3596" t="s">
        <v>19</v>
      </c>
      <c r="S3596">
        <v>57</v>
      </c>
      <c r="T3596" t="s">
        <v>9188</v>
      </c>
      <c r="U3596" t="s">
        <v>4579</v>
      </c>
      <c r="V3596" t="s">
        <v>195</v>
      </c>
      <c r="W3596" t="s">
        <v>4579</v>
      </c>
      <c r="X3596" t="s">
        <v>9198</v>
      </c>
      <c r="Y3596" t="s">
        <v>9166</v>
      </c>
      <c r="Z3596" t="s">
        <v>47</v>
      </c>
      <c r="AA3596" t="s">
        <v>147</v>
      </c>
    </row>
    <row r="3597" spans="1:27" x14ac:dyDescent="0.25">
      <c r="A3597">
        <v>964</v>
      </c>
      <c r="B3597">
        <v>3596</v>
      </c>
      <c r="C3597" t="s">
        <v>6498</v>
      </c>
      <c r="D3597" t="s">
        <v>15</v>
      </c>
      <c r="F3597" t="s">
        <v>4060</v>
      </c>
      <c r="G3597" s="4" t="s">
        <v>151</v>
      </c>
      <c r="H3597" s="4">
        <v>3.9861111111111111E-2</v>
      </c>
      <c r="I3597" s="4">
        <v>4.4340277777777777E-2</v>
      </c>
      <c r="J3597" s="4">
        <v>3.9814814814814817E-3</v>
      </c>
      <c r="K3597" s="4">
        <v>1.923611111111111E-2</v>
      </c>
      <c r="L3597" t="s">
        <v>4900</v>
      </c>
      <c r="M3597" t="s">
        <v>6045</v>
      </c>
      <c r="N3597" s="4">
        <v>2.0625000000000001E-2</v>
      </c>
      <c r="O3597" s="9">
        <v>2.0625000000000001E-2</v>
      </c>
      <c r="P3597">
        <v>-120</v>
      </c>
      <c r="Q3597">
        <v>-7.2202166064982004E-2</v>
      </c>
      <c r="R3597" t="s">
        <v>43</v>
      </c>
      <c r="S3597">
        <v>57</v>
      </c>
      <c r="T3597" t="s">
        <v>9189</v>
      </c>
      <c r="U3597" t="s">
        <v>4579</v>
      </c>
      <c r="V3597" t="s">
        <v>75</v>
      </c>
      <c r="W3597" t="s">
        <v>4579</v>
      </c>
      <c r="X3597" t="s">
        <v>9198</v>
      </c>
      <c r="Y3597" t="s">
        <v>9166</v>
      </c>
      <c r="Z3597" t="s">
        <v>47</v>
      </c>
      <c r="AA3597" t="s">
        <v>141</v>
      </c>
    </row>
    <row r="3598" spans="1:27" x14ac:dyDescent="0.25">
      <c r="A3598">
        <v>1853</v>
      </c>
      <c r="B3598">
        <v>3597</v>
      </c>
      <c r="C3598" t="s">
        <v>4061</v>
      </c>
      <c r="D3598" t="s">
        <v>15</v>
      </c>
      <c r="F3598" t="s">
        <v>82</v>
      </c>
      <c r="G3598" s="4" t="s">
        <v>18</v>
      </c>
      <c r="H3598" s="4">
        <v>3.9861111111111111E-2</v>
      </c>
      <c r="I3598" s="4">
        <v>4.3923611111111108E-2</v>
      </c>
      <c r="J3598" s="4">
        <v>3.9814814814814817E-3</v>
      </c>
      <c r="K3598" s="4">
        <v>1.8657407407407407E-2</v>
      </c>
      <c r="L3598" t="s">
        <v>4900</v>
      </c>
      <c r="M3598" t="s">
        <v>4901</v>
      </c>
      <c r="N3598" s="4">
        <v>2.1203703703703704E-2</v>
      </c>
      <c r="O3598" s="9">
        <v>2.1203703703703704E-2</v>
      </c>
      <c r="P3598">
        <v>-220</v>
      </c>
      <c r="Q3598">
        <v>-0.13647642679900701</v>
      </c>
      <c r="R3598" t="s">
        <v>43</v>
      </c>
      <c r="S3598">
        <v>57</v>
      </c>
      <c r="T3598" t="s">
        <v>9188</v>
      </c>
      <c r="U3598" t="s">
        <v>4579</v>
      </c>
      <c r="V3598" t="s">
        <v>105</v>
      </c>
      <c r="W3598" t="s">
        <v>4579</v>
      </c>
      <c r="X3598" t="s">
        <v>9198</v>
      </c>
      <c r="Y3598" t="s">
        <v>9166</v>
      </c>
      <c r="Z3598" t="s">
        <v>47</v>
      </c>
      <c r="AA3598" t="s">
        <v>172</v>
      </c>
    </row>
    <row r="3599" spans="1:27" x14ac:dyDescent="0.25">
      <c r="A3599">
        <v>658</v>
      </c>
      <c r="B3599">
        <v>3598</v>
      </c>
      <c r="C3599" t="s">
        <v>7690</v>
      </c>
      <c r="D3599" t="s">
        <v>15</v>
      </c>
      <c r="E3599" t="s">
        <v>3272</v>
      </c>
      <c r="F3599" t="s">
        <v>801</v>
      </c>
      <c r="G3599" s="4" t="s">
        <v>1795</v>
      </c>
      <c r="H3599" s="4">
        <v>3.9872685185185185E-2</v>
      </c>
      <c r="I3599" s="4">
        <v>4.6574074074074073E-2</v>
      </c>
      <c r="J3599" s="4">
        <v>3.9930555555555552E-3</v>
      </c>
      <c r="K3599" s="4">
        <v>2.0335648148148148E-2</v>
      </c>
      <c r="L3599" t="s">
        <v>7691</v>
      </c>
      <c r="M3599" t="s">
        <v>7692</v>
      </c>
      <c r="N3599" s="4">
        <v>1.9537037037037037E-2</v>
      </c>
      <c r="O3599" s="9">
        <v>1.9537037037037037E-2</v>
      </c>
      <c r="P3599">
        <v>69</v>
      </c>
      <c r="Q3599">
        <v>3.9271485486624902E-2</v>
      </c>
      <c r="R3599" t="s">
        <v>19</v>
      </c>
      <c r="S3599">
        <v>57</v>
      </c>
      <c r="T3599" t="s">
        <v>9189</v>
      </c>
      <c r="U3599" t="s">
        <v>4576</v>
      </c>
      <c r="V3599" t="s">
        <v>165</v>
      </c>
      <c r="W3599" t="s">
        <v>4579</v>
      </c>
      <c r="X3599" t="s">
        <v>9198</v>
      </c>
      <c r="Y3599" t="s">
        <v>9166</v>
      </c>
      <c r="Z3599" t="s">
        <v>47</v>
      </c>
      <c r="AA3599" t="s">
        <v>65</v>
      </c>
    </row>
    <row r="3600" spans="1:27" x14ac:dyDescent="0.25">
      <c r="A3600">
        <v>847</v>
      </c>
      <c r="B3600">
        <v>3599</v>
      </c>
      <c r="C3600" t="s">
        <v>4062</v>
      </c>
      <c r="D3600" t="s">
        <v>15</v>
      </c>
      <c r="E3600" t="s">
        <v>3505</v>
      </c>
      <c r="F3600" t="s">
        <v>82</v>
      </c>
      <c r="G3600" s="4" t="s">
        <v>18</v>
      </c>
      <c r="H3600" s="4">
        <v>3.9884259259259258E-2</v>
      </c>
      <c r="I3600" s="4">
        <v>4.6400462962962963E-2</v>
      </c>
      <c r="J3600" s="4">
        <v>3.9930555555555552E-3</v>
      </c>
      <c r="K3600" s="4">
        <v>2.0150462962962964E-2</v>
      </c>
      <c r="L3600" t="s">
        <v>8906</v>
      </c>
      <c r="M3600" t="s">
        <v>8036</v>
      </c>
      <c r="N3600" s="4">
        <v>1.9733796296296298E-2</v>
      </c>
      <c r="O3600" s="9">
        <v>1.9733796296296298E-2</v>
      </c>
      <c r="P3600">
        <v>36</v>
      </c>
      <c r="Q3600">
        <v>2.0677771395749601E-2</v>
      </c>
      <c r="R3600" t="s">
        <v>19</v>
      </c>
      <c r="S3600">
        <v>57</v>
      </c>
      <c r="T3600" t="s">
        <v>9188</v>
      </c>
      <c r="U3600" t="s">
        <v>4576</v>
      </c>
      <c r="V3600" t="s">
        <v>105</v>
      </c>
      <c r="W3600" t="s">
        <v>4579</v>
      </c>
      <c r="X3600" t="s">
        <v>9198</v>
      </c>
      <c r="Y3600" t="s">
        <v>9166</v>
      </c>
      <c r="Z3600" t="s">
        <v>47</v>
      </c>
      <c r="AA3600" t="s">
        <v>9177</v>
      </c>
    </row>
    <row r="3601" spans="1:27" x14ac:dyDescent="0.25">
      <c r="A3601">
        <v>4722</v>
      </c>
      <c r="B3601">
        <v>3600</v>
      </c>
      <c r="C3601" t="s">
        <v>4063</v>
      </c>
      <c r="D3601" t="s">
        <v>15</v>
      </c>
      <c r="E3601" t="s">
        <v>1220</v>
      </c>
      <c r="F3601" t="s">
        <v>719</v>
      </c>
      <c r="G3601" s="4" t="s">
        <v>186</v>
      </c>
      <c r="H3601" s="4">
        <v>3.9907407407407405E-2</v>
      </c>
      <c r="I3601" s="4">
        <v>4.6539351851851853E-2</v>
      </c>
      <c r="J3601" s="4">
        <v>3.9930555555555552E-3</v>
      </c>
      <c r="K3601" s="4">
        <v>1.9247685185185184E-2</v>
      </c>
      <c r="L3601" t="s">
        <v>7873</v>
      </c>
      <c r="M3601" t="s">
        <v>5621</v>
      </c>
      <c r="N3601" s="4">
        <v>2.0659722222222222E-2</v>
      </c>
      <c r="O3601" s="9">
        <v>2.0659722222222222E-2</v>
      </c>
      <c r="P3601">
        <v>-122</v>
      </c>
      <c r="Q3601">
        <v>-7.3361395069152097E-2</v>
      </c>
      <c r="R3601" t="s">
        <v>43</v>
      </c>
      <c r="S3601">
        <v>57</v>
      </c>
      <c r="T3601" t="s">
        <v>9189</v>
      </c>
      <c r="U3601" t="s">
        <v>4576</v>
      </c>
      <c r="V3601" t="s">
        <v>105</v>
      </c>
      <c r="W3601" t="s">
        <v>4579</v>
      </c>
      <c r="X3601" t="s">
        <v>9198</v>
      </c>
      <c r="Y3601" t="s">
        <v>9166</v>
      </c>
      <c r="Z3601" t="s">
        <v>47</v>
      </c>
      <c r="AA3601" t="s">
        <v>144</v>
      </c>
    </row>
    <row r="3602" spans="1:27" x14ac:dyDescent="0.25">
      <c r="A3602">
        <v>1095</v>
      </c>
      <c r="B3602">
        <v>3601</v>
      </c>
      <c r="C3602" t="s">
        <v>4064</v>
      </c>
      <c r="D3602" t="s">
        <v>15</v>
      </c>
      <c r="E3602" t="s">
        <v>3885</v>
      </c>
      <c r="F3602" t="s">
        <v>4065</v>
      </c>
      <c r="G3602" s="4" t="s">
        <v>18</v>
      </c>
      <c r="H3602" s="4">
        <v>3.9918981481481479E-2</v>
      </c>
      <c r="I3602" s="4">
        <v>4.4386574074074071E-2</v>
      </c>
      <c r="J3602" s="4">
        <v>3.9930555555555552E-3</v>
      </c>
      <c r="K3602" s="4">
        <v>1.9143518518518518E-2</v>
      </c>
      <c r="L3602" t="s">
        <v>8563</v>
      </c>
      <c r="M3602" t="s">
        <v>4717</v>
      </c>
      <c r="N3602" s="4">
        <v>2.0775462962962964E-2</v>
      </c>
      <c r="O3602" s="9">
        <v>2.0775462962962964E-2</v>
      </c>
      <c r="P3602">
        <v>-141</v>
      </c>
      <c r="Q3602">
        <v>-8.5247883917775102E-2</v>
      </c>
      <c r="R3602" t="s">
        <v>43</v>
      </c>
      <c r="S3602">
        <v>57</v>
      </c>
      <c r="T3602" t="s">
        <v>9188</v>
      </c>
      <c r="U3602" t="s">
        <v>4576</v>
      </c>
      <c r="V3602" t="s">
        <v>105</v>
      </c>
      <c r="W3602" t="s">
        <v>4579</v>
      </c>
      <c r="X3602" t="s">
        <v>9198</v>
      </c>
      <c r="Y3602" t="s">
        <v>9166</v>
      </c>
      <c r="Z3602" t="s">
        <v>47</v>
      </c>
      <c r="AA3602" t="s">
        <v>117</v>
      </c>
    </row>
    <row r="3603" spans="1:27" x14ac:dyDescent="0.25">
      <c r="A3603">
        <v>1153</v>
      </c>
      <c r="B3603">
        <v>3602</v>
      </c>
      <c r="C3603" t="s">
        <v>5128</v>
      </c>
      <c r="D3603" t="s">
        <v>15</v>
      </c>
      <c r="F3603" t="s">
        <v>82</v>
      </c>
      <c r="G3603" s="4" t="s">
        <v>135</v>
      </c>
      <c r="H3603" s="4">
        <v>3.9930555555555552E-2</v>
      </c>
      <c r="I3603" s="4">
        <v>4.4293981481481483E-2</v>
      </c>
      <c r="J3603" s="4">
        <v>3.9930555555555552E-3</v>
      </c>
      <c r="K3603" s="4">
        <v>1.9664351851851853E-2</v>
      </c>
      <c r="L3603" t="s">
        <v>5129</v>
      </c>
      <c r="M3603" t="s">
        <v>5130</v>
      </c>
      <c r="N3603" s="4">
        <v>2.0266203703703703E-2</v>
      </c>
      <c r="O3603" s="9">
        <v>2.0266203703703703E-2</v>
      </c>
      <c r="P3603">
        <v>-52</v>
      </c>
      <c r="Q3603">
        <v>-3.0606238964096501E-2</v>
      </c>
      <c r="R3603" t="s">
        <v>43</v>
      </c>
      <c r="S3603">
        <v>57</v>
      </c>
      <c r="T3603" t="s">
        <v>9188</v>
      </c>
      <c r="U3603" t="s">
        <v>4579</v>
      </c>
      <c r="V3603" t="s">
        <v>136</v>
      </c>
      <c r="W3603" t="s">
        <v>4579</v>
      </c>
      <c r="X3603" t="s">
        <v>9198</v>
      </c>
      <c r="Y3603" t="s">
        <v>9166</v>
      </c>
      <c r="Z3603" t="s">
        <v>47</v>
      </c>
      <c r="AA3603" t="s">
        <v>71</v>
      </c>
    </row>
    <row r="3604" spans="1:27" x14ac:dyDescent="0.25">
      <c r="A3604">
        <v>5408</v>
      </c>
      <c r="B3604">
        <v>3603</v>
      </c>
      <c r="C3604" t="s">
        <v>4066</v>
      </c>
      <c r="D3604" t="s">
        <v>15</v>
      </c>
      <c r="F3604" t="s">
        <v>82</v>
      </c>
      <c r="G3604" s="4" t="s">
        <v>18</v>
      </c>
      <c r="H3604" s="4">
        <v>3.9942129629629633E-2</v>
      </c>
      <c r="I3604" s="4">
        <v>4.65625E-2</v>
      </c>
      <c r="J3604" s="4">
        <v>3.9930555555555552E-3</v>
      </c>
      <c r="K3604" s="4">
        <v>2.0254629629629629E-2</v>
      </c>
      <c r="L3604" t="s">
        <v>4723</v>
      </c>
      <c r="M3604" t="s">
        <v>4724</v>
      </c>
      <c r="N3604" s="4">
        <v>1.96875E-2</v>
      </c>
      <c r="O3604" s="9">
        <v>1.96875E-2</v>
      </c>
      <c r="P3604">
        <v>49</v>
      </c>
      <c r="Q3604">
        <v>2.8000000000000001E-2</v>
      </c>
      <c r="R3604" t="s">
        <v>19</v>
      </c>
      <c r="S3604">
        <v>57</v>
      </c>
      <c r="T3604" t="s">
        <v>9188</v>
      </c>
      <c r="U3604" t="s">
        <v>4579</v>
      </c>
      <c r="V3604" t="s">
        <v>105</v>
      </c>
      <c r="W3604" t="s">
        <v>4579</v>
      </c>
      <c r="X3604" t="s">
        <v>9198</v>
      </c>
      <c r="Y3604" t="s">
        <v>9166</v>
      </c>
      <c r="Z3604" t="s">
        <v>47</v>
      </c>
      <c r="AA3604" t="s">
        <v>40</v>
      </c>
    </row>
    <row r="3605" spans="1:27" x14ac:dyDescent="0.25">
      <c r="A3605">
        <v>1644</v>
      </c>
      <c r="B3605">
        <v>3604</v>
      </c>
      <c r="C3605" t="s">
        <v>5389</v>
      </c>
      <c r="D3605" t="s">
        <v>15</v>
      </c>
      <c r="F3605" t="s">
        <v>82</v>
      </c>
      <c r="G3605" s="4" t="s">
        <v>151</v>
      </c>
      <c r="H3605" s="4">
        <v>3.9942129629629633E-2</v>
      </c>
      <c r="I3605" s="4">
        <v>4.4618055555555557E-2</v>
      </c>
      <c r="J3605" s="4">
        <v>3.9930555555555552E-3</v>
      </c>
      <c r="K3605" s="4">
        <v>2.0486111111111111E-2</v>
      </c>
      <c r="L3605" t="s">
        <v>4723</v>
      </c>
      <c r="M3605" t="s">
        <v>5390</v>
      </c>
      <c r="N3605" s="4">
        <v>1.9456018518518518E-2</v>
      </c>
      <c r="O3605" s="9">
        <v>1.9456018518518518E-2</v>
      </c>
      <c r="P3605">
        <v>89</v>
      </c>
      <c r="Q3605">
        <v>5.0282485875706197E-2</v>
      </c>
      <c r="R3605" t="s">
        <v>19</v>
      </c>
      <c r="S3605">
        <v>57</v>
      </c>
      <c r="T3605" t="s">
        <v>9189</v>
      </c>
      <c r="U3605" t="s">
        <v>4579</v>
      </c>
      <c r="V3605" t="s">
        <v>75</v>
      </c>
      <c r="W3605" t="s">
        <v>4579</v>
      </c>
      <c r="X3605" t="s">
        <v>9198</v>
      </c>
      <c r="Y3605" t="s">
        <v>9166</v>
      </c>
      <c r="Z3605" t="s">
        <v>47</v>
      </c>
      <c r="AA3605" t="s">
        <v>105</v>
      </c>
    </row>
    <row r="3606" spans="1:27" x14ac:dyDescent="0.25">
      <c r="A3606">
        <v>4848</v>
      </c>
      <c r="B3606">
        <v>3605</v>
      </c>
      <c r="C3606" t="s">
        <v>4067</v>
      </c>
      <c r="D3606" t="s">
        <v>15</v>
      </c>
      <c r="E3606" t="s">
        <v>1683</v>
      </c>
      <c r="F3606" t="s">
        <v>54</v>
      </c>
      <c r="G3606" s="4" t="s">
        <v>135</v>
      </c>
      <c r="H3606" s="4">
        <v>3.9953703703703707E-2</v>
      </c>
      <c r="I3606" s="4">
        <v>4.1631944444444444E-2</v>
      </c>
      <c r="J3606" s="4">
        <v>3.9930555555555552E-3</v>
      </c>
      <c r="K3606" s="4">
        <v>1.9976851851851853E-2</v>
      </c>
      <c r="L3606" t="s">
        <v>6500</v>
      </c>
      <c r="M3606" t="s">
        <v>4910</v>
      </c>
      <c r="N3606" s="4">
        <v>1.9976851851851853E-2</v>
      </c>
      <c r="O3606" s="9">
        <v>1.9976851851851853E-2</v>
      </c>
      <c r="P3606">
        <v>0</v>
      </c>
      <c r="Q3606">
        <v>0</v>
      </c>
      <c r="R3606" t="s">
        <v>23</v>
      </c>
      <c r="S3606">
        <v>57</v>
      </c>
      <c r="T3606" t="s">
        <v>9188</v>
      </c>
      <c r="U3606" t="s">
        <v>4576</v>
      </c>
      <c r="V3606" t="s">
        <v>136</v>
      </c>
      <c r="W3606" t="s">
        <v>4579</v>
      </c>
      <c r="X3606" t="s">
        <v>9198</v>
      </c>
      <c r="Y3606" t="s">
        <v>9166</v>
      </c>
      <c r="Z3606" t="s">
        <v>47</v>
      </c>
      <c r="AA3606" t="s">
        <v>152</v>
      </c>
    </row>
    <row r="3607" spans="1:27" x14ac:dyDescent="0.25">
      <c r="A3607">
        <v>3839</v>
      </c>
      <c r="B3607">
        <v>3606</v>
      </c>
      <c r="C3607" t="s">
        <v>6499</v>
      </c>
      <c r="D3607" t="s">
        <v>15</v>
      </c>
      <c r="F3607" t="s">
        <v>1542</v>
      </c>
      <c r="G3607" s="4" t="s">
        <v>1011</v>
      </c>
      <c r="H3607" s="4">
        <v>3.9953703703703707E-2</v>
      </c>
      <c r="I3607" s="4">
        <v>4.6412037037037036E-2</v>
      </c>
      <c r="J3607" s="4">
        <v>3.9930555555555552E-3</v>
      </c>
      <c r="K3607" s="4">
        <v>1.9884259259259258E-2</v>
      </c>
      <c r="L3607" t="s">
        <v>6500</v>
      </c>
      <c r="M3607" t="s">
        <v>5138</v>
      </c>
      <c r="N3607" s="4">
        <v>2.0069444444444445E-2</v>
      </c>
      <c r="O3607" s="9">
        <v>2.0069444444444445E-2</v>
      </c>
      <c r="P3607">
        <v>-16</v>
      </c>
      <c r="Q3607">
        <v>-9.3131548311990702E-3</v>
      </c>
      <c r="R3607" t="s">
        <v>23</v>
      </c>
      <c r="S3607">
        <v>57</v>
      </c>
      <c r="T3607" t="s">
        <v>9189</v>
      </c>
      <c r="U3607" t="s">
        <v>4579</v>
      </c>
      <c r="V3607" t="s">
        <v>136</v>
      </c>
      <c r="W3607" t="s">
        <v>4579</v>
      </c>
      <c r="X3607" t="s">
        <v>9198</v>
      </c>
      <c r="Y3607" t="s">
        <v>9166</v>
      </c>
      <c r="Z3607" t="s">
        <v>47</v>
      </c>
      <c r="AA3607" t="s">
        <v>128</v>
      </c>
    </row>
    <row r="3608" spans="1:27" x14ac:dyDescent="0.25">
      <c r="A3608">
        <v>1154</v>
      </c>
      <c r="B3608">
        <v>3607</v>
      </c>
      <c r="C3608" t="s">
        <v>4068</v>
      </c>
      <c r="D3608" t="s">
        <v>852</v>
      </c>
      <c r="F3608" t="s">
        <v>82</v>
      </c>
      <c r="G3608" s="4" t="s">
        <v>1011</v>
      </c>
      <c r="H3608" s="4">
        <v>3.9953703703703707E-2</v>
      </c>
      <c r="I3608" s="4">
        <v>4.431712962962963E-2</v>
      </c>
      <c r="J3608" s="4">
        <v>3.9930555555555552E-3</v>
      </c>
      <c r="K3608" s="4">
        <v>1.9664351851851853E-2</v>
      </c>
      <c r="L3608" t="s">
        <v>6500</v>
      </c>
      <c r="M3608" t="s">
        <v>5130</v>
      </c>
      <c r="N3608" s="4">
        <v>2.0289351851851854E-2</v>
      </c>
      <c r="O3608" s="9">
        <v>2.0289351851851854E-2</v>
      </c>
      <c r="P3608">
        <v>-54</v>
      </c>
      <c r="Q3608">
        <v>-3.1783402001177199E-2</v>
      </c>
      <c r="R3608" t="s">
        <v>43</v>
      </c>
      <c r="S3608">
        <v>57</v>
      </c>
      <c r="T3608" t="s">
        <v>9189</v>
      </c>
      <c r="U3608" t="s">
        <v>4579</v>
      </c>
      <c r="V3608" t="s">
        <v>136</v>
      </c>
      <c r="W3608" t="s">
        <v>4579</v>
      </c>
      <c r="X3608" t="s">
        <v>9198</v>
      </c>
      <c r="Y3608" t="s">
        <v>9166</v>
      </c>
      <c r="Z3608" t="s">
        <v>47</v>
      </c>
      <c r="AA3608" t="s">
        <v>71</v>
      </c>
    </row>
    <row r="3609" spans="1:27" x14ac:dyDescent="0.25">
      <c r="A3609">
        <v>178</v>
      </c>
      <c r="B3609">
        <v>3608</v>
      </c>
      <c r="C3609" t="s">
        <v>6944</v>
      </c>
      <c r="D3609" t="s">
        <v>15</v>
      </c>
      <c r="F3609" t="s">
        <v>82</v>
      </c>
      <c r="G3609" s="4" t="s">
        <v>135</v>
      </c>
      <c r="H3609" s="4">
        <v>3.9953703703703707E-2</v>
      </c>
      <c r="I3609" s="4">
        <v>4.4398148148148145E-2</v>
      </c>
      <c r="J3609" s="4">
        <v>3.9930555555555552E-3</v>
      </c>
      <c r="K3609" s="4">
        <v>2.0023148148148148E-2</v>
      </c>
      <c r="L3609" t="s">
        <v>6500</v>
      </c>
      <c r="M3609" t="s">
        <v>6945</v>
      </c>
      <c r="N3609" s="4">
        <v>1.9930555555555556E-2</v>
      </c>
      <c r="O3609" s="9">
        <v>1.9930555555555556E-2</v>
      </c>
      <c r="P3609">
        <v>8</v>
      </c>
      <c r="Q3609">
        <v>4.6242774566474E-3</v>
      </c>
      <c r="R3609" t="s">
        <v>23</v>
      </c>
      <c r="S3609">
        <v>57</v>
      </c>
      <c r="T3609" t="s">
        <v>9188</v>
      </c>
      <c r="U3609" t="s">
        <v>4579</v>
      </c>
      <c r="V3609" t="s">
        <v>136</v>
      </c>
      <c r="W3609" t="s">
        <v>4579</v>
      </c>
      <c r="X3609" t="s">
        <v>9198</v>
      </c>
      <c r="Y3609" t="s">
        <v>9166</v>
      </c>
      <c r="Z3609" t="s">
        <v>47</v>
      </c>
      <c r="AA3609" t="s">
        <v>165</v>
      </c>
    </row>
    <row r="3610" spans="1:27" x14ac:dyDescent="0.25">
      <c r="A3610">
        <v>5464</v>
      </c>
      <c r="B3610">
        <v>3609</v>
      </c>
      <c r="C3610" t="s">
        <v>4069</v>
      </c>
      <c r="D3610" t="s">
        <v>15</v>
      </c>
      <c r="E3610" t="s">
        <v>4070</v>
      </c>
      <c r="F3610" t="s">
        <v>761</v>
      </c>
      <c r="G3610" s="4" t="s">
        <v>18</v>
      </c>
      <c r="H3610" s="4">
        <v>3.996527777777778E-2</v>
      </c>
      <c r="I3610" s="4">
        <v>4.6643518518518522E-2</v>
      </c>
      <c r="J3610" s="4">
        <v>3.9930555555555552E-3</v>
      </c>
      <c r="K3610" s="4">
        <v>2.0185185185185184E-2</v>
      </c>
      <c r="L3610" t="s">
        <v>8564</v>
      </c>
      <c r="M3610" t="s">
        <v>4722</v>
      </c>
      <c r="N3610" s="4">
        <v>1.9780092592592592E-2</v>
      </c>
      <c r="O3610" s="9">
        <v>1.9780092592592592E-2</v>
      </c>
      <c r="P3610">
        <v>35</v>
      </c>
      <c r="Q3610">
        <v>2.0068807339449501E-2</v>
      </c>
      <c r="R3610" t="s">
        <v>19</v>
      </c>
      <c r="S3610">
        <v>57</v>
      </c>
      <c r="T3610" t="s">
        <v>9188</v>
      </c>
      <c r="U3610" t="s">
        <v>4576</v>
      </c>
      <c r="V3610" t="s">
        <v>105</v>
      </c>
      <c r="W3610" t="s">
        <v>4579</v>
      </c>
      <c r="X3610" t="s">
        <v>9198</v>
      </c>
      <c r="Y3610" t="s">
        <v>9166</v>
      </c>
      <c r="Z3610" t="s">
        <v>47</v>
      </c>
      <c r="AA3610" t="s">
        <v>9172</v>
      </c>
    </row>
    <row r="3611" spans="1:27" x14ac:dyDescent="0.25">
      <c r="A3611">
        <v>4002</v>
      </c>
      <c r="B3611">
        <v>3610</v>
      </c>
      <c r="C3611" t="s">
        <v>5391</v>
      </c>
      <c r="D3611" t="s">
        <v>15</v>
      </c>
      <c r="F3611" t="s">
        <v>82</v>
      </c>
      <c r="G3611" s="4" t="s">
        <v>1011</v>
      </c>
      <c r="H3611" s="4">
        <v>3.9976851851851854E-2</v>
      </c>
      <c r="I3611" s="4">
        <v>4.670138888888889E-2</v>
      </c>
      <c r="J3611" s="4">
        <v>3.9930555555555552E-3</v>
      </c>
      <c r="K3611" s="4">
        <v>2.0497685185185185E-2</v>
      </c>
      <c r="L3611" t="s">
        <v>5392</v>
      </c>
      <c r="M3611" t="s">
        <v>5393</v>
      </c>
      <c r="N3611" s="4">
        <v>1.9479166666666665E-2</v>
      </c>
      <c r="O3611" s="9">
        <v>1.9479166666666665E-2</v>
      </c>
      <c r="P3611">
        <v>88</v>
      </c>
      <c r="Q3611">
        <v>4.9689440993788803E-2</v>
      </c>
      <c r="R3611" t="s">
        <v>19</v>
      </c>
      <c r="S3611">
        <v>57</v>
      </c>
      <c r="T3611" t="s">
        <v>9189</v>
      </c>
      <c r="U3611" t="s">
        <v>4579</v>
      </c>
      <c r="V3611" t="s">
        <v>136</v>
      </c>
      <c r="W3611" t="s">
        <v>4579</v>
      </c>
      <c r="X3611" t="s">
        <v>9198</v>
      </c>
      <c r="Y3611" t="s">
        <v>9166</v>
      </c>
      <c r="Z3611" t="s">
        <v>47</v>
      </c>
      <c r="AA3611" t="s">
        <v>107</v>
      </c>
    </row>
    <row r="3612" spans="1:27" x14ac:dyDescent="0.25">
      <c r="A3612">
        <v>1909</v>
      </c>
      <c r="B3612">
        <v>3611</v>
      </c>
      <c r="C3612" t="s">
        <v>4071</v>
      </c>
      <c r="D3612" t="s">
        <v>15</v>
      </c>
      <c r="E3612" t="s">
        <v>4072</v>
      </c>
      <c r="F3612" t="s">
        <v>42</v>
      </c>
      <c r="G3612" s="4" t="s">
        <v>135</v>
      </c>
      <c r="H3612" s="4">
        <v>3.9988425925925927E-2</v>
      </c>
      <c r="I3612" s="4">
        <v>4.4409722222222225E-2</v>
      </c>
      <c r="J3612" s="4">
        <v>4.0046296296296297E-3</v>
      </c>
      <c r="K3612" s="4">
        <v>1.96875E-2</v>
      </c>
      <c r="L3612" t="s">
        <v>7693</v>
      </c>
      <c r="M3612" t="s">
        <v>4912</v>
      </c>
      <c r="N3612" s="4">
        <v>2.0300925925925927E-2</v>
      </c>
      <c r="O3612" s="9">
        <v>2.0300925925925927E-2</v>
      </c>
      <c r="P3612">
        <v>-53</v>
      </c>
      <c r="Q3612">
        <v>-3.1158142269253401E-2</v>
      </c>
      <c r="R3612" t="s">
        <v>43</v>
      </c>
      <c r="S3612">
        <v>57</v>
      </c>
      <c r="T3612" t="s">
        <v>9188</v>
      </c>
      <c r="U3612" t="s">
        <v>4576</v>
      </c>
      <c r="V3612" t="s">
        <v>136</v>
      </c>
      <c r="W3612" t="s">
        <v>4579</v>
      </c>
      <c r="X3612" t="s">
        <v>9198</v>
      </c>
      <c r="Y3612" t="s">
        <v>9166</v>
      </c>
      <c r="Z3612" t="s">
        <v>47</v>
      </c>
      <c r="AA3612" t="s">
        <v>79</v>
      </c>
    </row>
    <row r="3613" spans="1:27" x14ac:dyDescent="0.25">
      <c r="A3613">
        <v>1694</v>
      </c>
      <c r="B3613">
        <v>3612</v>
      </c>
      <c r="C3613" t="s">
        <v>7791</v>
      </c>
      <c r="D3613" t="s">
        <v>15</v>
      </c>
      <c r="E3613" t="s">
        <v>2057</v>
      </c>
      <c r="F3613" t="s">
        <v>61</v>
      </c>
      <c r="G3613" s="4" t="s">
        <v>3845</v>
      </c>
      <c r="H3613" s="4">
        <v>3.9988425925925927E-2</v>
      </c>
      <c r="I3613" s="4">
        <v>4.3634259259259262E-2</v>
      </c>
      <c r="J3613" s="4">
        <v>4.0046296296296297E-3</v>
      </c>
      <c r="K3613" s="4">
        <v>1.9652777777777779E-2</v>
      </c>
      <c r="L3613" t="s">
        <v>7693</v>
      </c>
      <c r="M3613" t="s">
        <v>6887</v>
      </c>
      <c r="N3613" s="4">
        <v>2.0335648148148148E-2</v>
      </c>
      <c r="O3613" s="9">
        <v>2.0335648148148148E-2</v>
      </c>
      <c r="P3613">
        <v>-59</v>
      </c>
      <c r="Q3613">
        <v>-3.47467608951708E-2</v>
      </c>
      <c r="R3613" t="s">
        <v>43</v>
      </c>
      <c r="S3613">
        <v>57</v>
      </c>
      <c r="T3613" t="s">
        <v>9189</v>
      </c>
      <c r="U3613" t="s">
        <v>4576</v>
      </c>
      <c r="V3613" t="s">
        <v>195</v>
      </c>
      <c r="W3613" t="s">
        <v>4579</v>
      </c>
      <c r="X3613" t="s">
        <v>9198</v>
      </c>
      <c r="Y3613" t="s">
        <v>9166</v>
      </c>
      <c r="Z3613" t="s">
        <v>47</v>
      </c>
      <c r="AA3613" t="s">
        <v>69</v>
      </c>
    </row>
    <row r="3614" spans="1:27" x14ac:dyDescent="0.25">
      <c r="A3614">
        <v>3452</v>
      </c>
      <c r="B3614">
        <v>3613</v>
      </c>
      <c r="C3614" t="s">
        <v>4073</v>
      </c>
      <c r="D3614" t="s">
        <v>15</v>
      </c>
      <c r="E3614" t="s">
        <v>3234</v>
      </c>
      <c r="F3614" t="s">
        <v>2143</v>
      </c>
      <c r="G3614" s="4" t="s">
        <v>207</v>
      </c>
      <c r="H3614" s="4">
        <v>3.9988425925925927E-2</v>
      </c>
      <c r="I3614" s="4">
        <v>4.6724537037037037E-2</v>
      </c>
      <c r="J3614" s="4">
        <v>4.0046296296296297E-3</v>
      </c>
      <c r="K3614" s="4">
        <v>2.0277777777777777E-2</v>
      </c>
      <c r="L3614" t="s">
        <v>7693</v>
      </c>
      <c r="M3614" t="s">
        <v>7694</v>
      </c>
      <c r="N3614" s="4">
        <v>1.9710648148148147E-2</v>
      </c>
      <c r="O3614" s="9">
        <v>1.9710648148148147E-2</v>
      </c>
      <c r="P3614">
        <v>49</v>
      </c>
      <c r="Q3614">
        <v>2.7968036529680398E-2</v>
      </c>
      <c r="R3614" t="s">
        <v>19</v>
      </c>
      <c r="S3614">
        <v>57</v>
      </c>
      <c r="T3614" t="s">
        <v>9188</v>
      </c>
      <c r="U3614" t="s">
        <v>4576</v>
      </c>
      <c r="V3614" t="s">
        <v>165</v>
      </c>
      <c r="W3614" t="s">
        <v>4579</v>
      </c>
      <c r="X3614" t="s">
        <v>9198</v>
      </c>
      <c r="Y3614" t="s">
        <v>9166</v>
      </c>
      <c r="Z3614" t="s">
        <v>47</v>
      </c>
      <c r="AA3614" t="s">
        <v>47</v>
      </c>
    </row>
    <row r="3615" spans="1:27" x14ac:dyDescent="0.25">
      <c r="A3615">
        <v>4899</v>
      </c>
      <c r="B3615">
        <v>3614</v>
      </c>
      <c r="C3615" t="s">
        <v>4902</v>
      </c>
      <c r="D3615" t="s">
        <v>15</v>
      </c>
      <c r="F3615" t="s">
        <v>82</v>
      </c>
      <c r="G3615" s="4" t="s">
        <v>18</v>
      </c>
      <c r="H3615" s="4">
        <v>0.04</v>
      </c>
      <c r="I3615" s="4">
        <v>4.6527777777777779E-2</v>
      </c>
      <c r="J3615" s="4">
        <v>4.0046296296296297E-3</v>
      </c>
      <c r="K3615" s="4">
        <v>1.9560185185185184E-2</v>
      </c>
      <c r="L3615" t="s">
        <v>4903</v>
      </c>
      <c r="M3615" t="s">
        <v>4904</v>
      </c>
      <c r="N3615" s="4">
        <v>2.0439814814814813E-2</v>
      </c>
      <c r="O3615" s="9">
        <v>2.0439814814814813E-2</v>
      </c>
      <c r="P3615">
        <v>-76</v>
      </c>
      <c r="Q3615">
        <v>-4.4970414201183397E-2</v>
      </c>
      <c r="R3615" t="s">
        <v>43</v>
      </c>
      <c r="S3615">
        <v>57</v>
      </c>
      <c r="T3615" t="s">
        <v>9188</v>
      </c>
      <c r="U3615" t="s">
        <v>4579</v>
      </c>
      <c r="V3615" t="s">
        <v>105</v>
      </c>
      <c r="W3615" t="s">
        <v>4579</v>
      </c>
      <c r="X3615" t="s">
        <v>9198</v>
      </c>
      <c r="Y3615" t="s">
        <v>9166</v>
      </c>
      <c r="Z3615" t="s">
        <v>47</v>
      </c>
      <c r="AA3615" t="s">
        <v>40</v>
      </c>
    </row>
    <row r="3616" spans="1:27" x14ac:dyDescent="0.25">
      <c r="A3616">
        <v>5435</v>
      </c>
      <c r="B3616">
        <v>3615</v>
      </c>
      <c r="C3616" t="s">
        <v>4074</v>
      </c>
      <c r="D3616" t="s">
        <v>15</v>
      </c>
      <c r="F3616" t="s">
        <v>82</v>
      </c>
      <c r="G3616" s="4" t="s">
        <v>18</v>
      </c>
      <c r="H3616" s="4">
        <v>4.0011574074074074E-2</v>
      </c>
      <c r="I3616" s="4">
        <v>4.659722222222222E-2</v>
      </c>
      <c r="J3616" s="4">
        <v>4.0046296296296297E-3</v>
      </c>
      <c r="K3616" s="4">
        <v>1.9745370370370371E-2</v>
      </c>
      <c r="L3616" t="s">
        <v>4905</v>
      </c>
      <c r="M3616" t="s">
        <v>4906</v>
      </c>
      <c r="N3616" s="4">
        <v>2.0266203703703703E-2</v>
      </c>
      <c r="O3616" s="9">
        <v>2.0266203703703703E-2</v>
      </c>
      <c r="P3616">
        <v>-45</v>
      </c>
      <c r="Q3616">
        <v>-2.63774912075029E-2</v>
      </c>
      <c r="R3616" t="s">
        <v>43</v>
      </c>
      <c r="S3616">
        <v>57</v>
      </c>
      <c r="T3616" t="s">
        <v>9188</v>
      </c>
      <c r="U3616" t="s">
        <v>4579</v>
      </c>
      <c r="V3616" t="s">
        <v>105</v>
      </c>
      <c r="W3616" t="s">
        <v>4579</v>
      </c>
      <c r="X3616" t="s">
        <v>9198</v>
      </c>
      <c r="Y3616" t="s">
        <v>9166</v>
      </c>
      <c r="Z3616" t="s">
        <v>47</v>
      </c>
      <c r="AA3616" t="s">
        <v>93</v>
      </c>
    </row>
    <row r="3617" spans="1:27" x14ac:dyDescent="0.25">
      <c r="A3617">
        <v>3305</v>
      </c>
      <c r="B3617">
        <v>3616</v>
      </c>
      <c r="C3617" t="s">
        <v>8565</v>
      </c>
      <c r="D3617" t="s">
        <v>15</v>
      </c>
      <c r="E3617" t="s">
        <v>1204</v>
      </c>
      <c r="F3617" t="s">
        <v>4075</v>
      </c>
      <c r="G3617" s="4" t="s">
        <v>18</v>
      </c>
      <c r="H3617" s="4">
        <v>4.0023148148148148E-2</v>
      </c>
      <c r="I3617" s="4">
        <v>4.431712962962963E-2</v>
      </c>
      <c r="J3617" s="4">
        <v>4.0046296296296297E-3</v>
      </c>
      <c r="K3617" s="4">
        <v>1.9907407407407408E-2</v>
      </c>
      <c r="L3617" t="s">
        <v>7323</v>
      </c>
      <c r="M3617" t="s">
        <v>5898</v>
      </c>
      <c r="N3617" s="4">
        <v>2.011574074074074E-2</v>
      </c>
      <c r="O3617" s="9">
        <v>2.011574074074074E-2</v>
      </c>
      <c r="P3617">
        <v>-18</v>
      </c>
      <c r="Q3617">
        <v>-1.04651162790698E-2</v>
      </c>
      <c r="R3617" t="s">
        <v>23</v>
      </c>
      <c r="S3617">
        <v>57</v>
      </c>
      <c r="T3617" t="s">
        <v>9188</v>
      </c>
      <c r="U3617" t="s">
        <v>4576</v>
      </c>
      <c r="V3617" t="s">
        <v>105</v>
      </c>
      <c r="W3617" t="s">
        <v>4579</v>
      </c>
      <c r="X3617" t="s">
        <v>9198</v>
      </c>
      <c r="Y3617" t="s">
        <v>9166</v>
      </c>
      <c r="Z3617" t="s">
        <v>47</v>
      </c>
      <c r="AA3617" t="s">
        <v>136</v>
      </c>
    </row>
    <row r="3618" spans="1:27" x14ac:dyDescent="0.25">
      <c r="A3618">
        <v>2874</v>
      </c>
      <c r="B3618">
        <v>3617</v>
      </c>
      <c r="C3618" t="s">
        <v>4076</v>
      </c>
      <c r="D3618" t="s">
        <v>852</v>
      </c>
      <c r="E3618" t="s">
        <v>1204</v>
      </c>
      <c r="F3618" t="s">
        <v>42</v>
      </c>
      <c r="G3618" s="4" t="s">
        <v>186</v>
      </c>
      <c r="H3618" s="4">
        <v>4.0023148148148148E-2</v>
      </c>
      <c r="I3618" s="4">
        <v>4.431712962962963E-2</v>
      </c>
      <c r="J3618" s="4">
        <v>4.0046296296296297E-3</v>
      </c>
      <c r="K3618" s="4">
        <v>1.9930555555555556E-2</v>
      </c>
      <c r="L3618" t="s">
        <v>7323</v>
      </c>
      <c r="M3618" t="s">
        <v>7324</v>
      </c>
      <c r="N3618" s="4">
        <v>2.0092592592592592E-2</v>
      </c>
      <c r="O3618" s="9">
        <v>2.0092592592592592E-2</v>
      </c>
      <c r="P3618">
        <v>-14</v>
      </c>
      <c r="Q3618">
        <v>-8.1300813008130107E-3</v>
      </c>
      <c r="R3618" t="s">
        <v>23</v>
      </c>
      <c r="S3618">
        <v>57</v>
      </c>
      <c r="T3618" t="s">
        <v>9189</v>
      </c>
      <c r="U3618" t="s">
        <v>4576</v>
      </c>
      <c r="V3618" t="s">
        <v>105</v>
      </c>
      <c r="W3618" t="s">
        <v>4579</v>
      </c>
      <c r="X3618" t="s">
        <v>9198</v>
      </c>
      <c r="Y3618" t="s">
        <v>9166</v>
      </c>
      <c r="Z3618" t="s">
        <v>47</v>
      </c>
      <c r="AA3618" t="s">
        <v>141</v>
      </c>
    </row>
    <row r="3619" spans="1:27" x14ac:dyDescent="0.25">
      <c r="A3619">
        <v>202</v>
      </c>
      <c r="B3619">
        <v>3618</v>
      </c>
      <c r="C3619" t="s">
        <v>8566</v>
      </c>
      <c r="D3619" t="s">
        <v>15</v>
      </c>
      <c r="E3619" t="s">
        <v>4077</v>
      </c>
      <c r="F3619" t="s">
        <v>417</v>
      </c>
      <c r="G3619" s="4" t="s">
        <v>18</v>
      </c>
      <c r="H3619" s="4">
        <v>4.0023148148148148E-2</v>
      </c>
      <c r="I3619" s="4">
        <v>4.403935185185185E-2</v>
      </c>
      <c r="J3619" s="4">
        <v>4.0046296296296297E-3</v>
      </c>
      <c r="K3619" s="4">
        <v>1.9409722222222221E-2</v>
      </c>
      <c r="L3619" t="s">
        <v>7323</v>
      </c>
      <c r="M3619" t="s">
        <v>8118</v>
      </c>
      <c r="N3619" s="4">
        <v>2.0613425925925927E-2</v>
      </c>
      <c r="O3619" s="9">
        <v>2.0613425925925927E-2</v>
      </c>
      <c r="P3619">
        <v>-104</v>
      </c>
      <c r="Q3619">
        <v>-6.2015503875968998E-2</v>
      </c>
      <c r="R3619" t="s">
        <v>43</v>
      </c>
      <c r="S3619">
        <v>57</v>
      </c>
      <c r="T3619" t="s">
        <v>9188</v>
      </c>
      <c r="U3619" t="s">
        <v>4576</v>
      </c>
      <c r="V3619" t="s">
        <v>105</v>
      </c>
      <c r="W3619" t="s">
        <v>4579</v>
      </c>
      <c r="X3619" t="s">
        <v>9198</v>
      </c>
      <c r="Y3619" t="s">
        <v>9166</v>
      </c>
      <c r="Z3619" t="s">
        <v>47</v>
      </c>
      <c r="AA3619" t="s">
        <v>187</v>
      </c>
    </row>
    <row r="3620" spans="1:27" x14ac:dyDescent="0.25">
      <c r="A3620">
        <v>2704</v>
      </c>
      <c r="B3620">
        <v>3619</v>
      </c>
      <c r="C3620" t="s">
        <v>4078</v>
      </c>
      <c r="D3620" t="s">
        <v>15</v>
      </c>
      <c r="E3620" t="s">
        <v>247</v>
      </c>
      <c r="F3620" t="s">
        <v>82</v>
      </c>
      <c r="G3620" s="4" t="s">
        <v>186</v>
      </c>
      <c r="H3620" s="4">
        <v>4.0034722222222222E-2</v>
      </c>
      <c r="I3620" s="4">
        <v>4.6608796296296294E-2</v>
      </c>
      <c r="J3620" s="4">
        <v>4.0046296296296297E-3</v>
      </c>
      <c r="K3620" s="4">
        <v>2.0370370370370372E-2</v>
      </c>
      <c r="L3620" t="s">
        <v>8027</v>
      </c>
      <c r="M3620" t="s">
        <v>5638</v>
      </c>
      <c r="N3620" s="4">
        <v>1.9664351851851853E-2</v>
      </c>
      <c r="O3620" s="9">
        <v>1.9664351851851853E-2</v>
      </c>
      <c r="P3620">
        <v>61</v>
      </c>
      <c r="Q3620">
        <v>3.4659090909090903E-2</v>
      </c>
      <c r="R3620" t="s">
        <v>19</v>
      </c>
      <c r="S3620">
        <v>57</v>
      </c>
      <c r="T3620" t="s">
        <v>9189</v>
      </c>
      <c r="U3620" t="s">
        <v>4576</v>
      </c>
      <c r="V3620" t="s">
        <v>105</v>
      </c>
      <c r="W3620" t="s">
        <v>4579</v>
      </c>
      <c r="X3620" t="s">
        <v>9198</v>
      </c>
      <c r="Y3620" t="s">
        <v>9166</v>
      </c>
      <c r="Z3620" t="s">
        <v>47</v>
      </c>
      <c r="AA3620" t="s">
        <v>75</v>
      </c>
    </row>
    <row r="3621" spans="1:27" x14ac:dyDescent="0.25">
      <c r="A3621">
        <v>182</v>
      </c>
      <c r="B3621">
        <v>3620</v>
      </c>
      <c r="C3621" t="s">
        <v>4079</v>
      </c>
      <c r="D3621" t="s">
        <v>15</v>
      </c>
      <c r="E3621" t="s">
        <v>367</v>
      </c>
      <c r="F3621" t="s">
        <v>1383</v>
      </c>
      <c r="G3621" s="4" t="s">
        <v>1011</v>
      </c>
      <c r="H3621" s="4">
        <v>4.0034722222222222E-2</v>
      </c>
      <c r="I3621" s="4">
        <v>4.4236111111111108E-2</v>
      </c>
      <c r="J3621" s="4">
        <v>4.0046296296296297E-3</v>
      </c>
      <c r="K3621" s="4">
        <v>1.9710648148148147E-2</v>
      </c>
      <c r="L3621" t="s">
        <v>8027</v>
      </c>
      <c r="M3621" t="s">
        <v>6511</v>
      </c>
      <c r="N3621" s="4">
        <v>2.0324074074074074E-2</v>
      </c>
      <c r="O3621" s="9">
        <v>2.0324074074074074E-2</v>
      </c>
      <c r="P3621">
        <v>-53</v>
      </c>
      <c r="Q3621">
        <v>-3.11215502055197E-2</v>
      </c>
      <c r="R3621" t="s">
        <v>43</v>
      </c>
      <c r="S3621">
        <v>57</v>
      </c>
      <c r="T3621" t="s">
        <v>9189</v>
      </c>
      <c r="U3621" t="s">
        <v>4576</v>
      </c>
      <c r="V3621" t="s">
        <v>136</v>
      </c>
      <c r="W3621" t="s">
        <v>4579</v>
      </c>
      <c r="X3621" t="s">
        <v>9198</v>
      </c>
      <c r="Y3621" t="s">
        <v>9166</v>
      </c>
      <c r="Z3621" t="s">
        <v>47</v>
      </c>
      <c r="AA3621" t="s">
        <v>86</v>
      </c>
    </row>
    <row r="3622" spans="1:27" x14ac:dyDescent="0.25">
      <c r="A3622">
        <v>3857</v>
      </c>
      <c r="B3622">
        <v>3621</v>
      </c>
      <c r="C3622" t="s">
        <v>4080</v>
      </c>
      <c r="D3622" t="s">
        <v>15</v>
      </c>
      <c r="E3622" t="s">
        <v>4081</v>
      </c>
      <c r="F3622" t="s">
        <v>82</v>
      </c>
      <c r="G3622" s="4" t="s">
        <v>135</v>
      </c>
      <c r="H3622" s="4">
        <v>4.0057870370370369E-2</v>
      </c>
      <c r="I3622" s="4">
        <v>4.6770833333333331E-2</v>
      </c>
      <c r="J3622" s="4">
        <v>4.0046296296296297E-3</v>
      </c>
      <c r="K3622" s="4">
        <v>2.0497685185185185E-2</v>
      </c>
      <c r="L3622" t="s">
        <v>8966</v>
      </c>
      <c r="M3622" t="s">
        <v>5393</v>
      </c>
      <c r="N3622" s="4">
        <v>1.9560185185185184E-2</v>
      </c>
      <c r="O3622" s="9">
        <v>1.9560185185185184E-2</v>
      </c>
      <c r="P3622">
        <v>81</v>
      </c>
      <c r="Q3622">
        <v>4.5736871823828303E-2</v>
      </c>
      <c r="R3622" t="s">
        <v>19</v>
      </c>
      <c r="S3622">
        <v>57</v>
      </c>
      <c r="T3622" t="s">
        <v>9188</v>
      </c>
      <c r="U3622" t="s">
        <v>4576</v>
      </c>
      <c r="V3622" t="s">
        <v>136</v>
      </c>
      <c r="W3622" t="s">
        <v>4579</v>
      </c>
      <c r="X3622" t="s">
        <v>9198</v>
      </c>
      <c r="Y3622" t="s">
        <v>9166</v>
      </c>
      <c r="Z3622" t="s">
        <v>47</v>
      </c>
      <c r="AA3622" t="s">
        <v>107</v>
      </c>
    </row>
    <row r="3623" spans="1:27" x14ac:dyDescent="0.25">
      <c r="A3623">
        <v>5414</v>
      </c>
      <c r="B3623">
        <v>3622</v>
      </c>
      <c r="C3623" t="s">
        <v>6093</v>
      </c>
      <c r="D3623" t="s">
        <v>15</v>
      </c>
      <c r="F3623" t="s">
        <v>2662</v>
      </c>
      <c r="G3623" s="4" t="s">
        <v>186</v>
      </c>
      <c r="H3623" s="4">
        <v>4.0092592592592589E-2</v>
      </c>
      <c r="I3623" s="4">
        <v>4.7060185185185184E-2</v>
      </c>
      <c r="J3623" s="4">
        <v>4.0046296296296297E-3</v>
      </c>
      <c r="K3623" s="4">
        <v>2.0381944444444446E-2</v>
      </c>
      <c r="L3623" t="s">
        <v>6094</v>
      </c>
      <c r="M3623" t="s">
        <v>5653</v>
      </c>
      <c r="N3623" s="4">
        <v>1.9710648148148147E-2</v>
      </c>
      <c r="O3623" s="9">
        <v>1.9710648148148147E-2</v>
      </c>
      <c r="P3623">
        <v>58</v>
      </c>
      <c r="Q3623">
        <v>3.2935831913685397E-2</v>
      </c>
      <c r="R3623" t="s">
        <v>19</v>
      </c>
      <c r="S3623">
        <v>57</v>
      </c>
      <c r="T3623" t="s">
        <v>9189</v>
      </c>
      <c r="U3623" t="s">
        <v>4579</v>
      </c>
      <c r="V3623" t="s">
        <v>105</v>
      </c>
      <c r="W3623" t="s">
        <v>4579</v>
      </c>
      <c r="X3623" t="s">
        <v>9198</v>
      </c>
      <c r="Y3623" t="s">
        <v>9166</v>
      </c>
      <c r="Z3623" t="s">
        <v>47</v>
      </c>
      <c r="AA3623" t="s">
        <v>79</v>
      </c>
    </row>
    <row r="3624" spans="1:27" x14ac:dyDescent="0.25">
      <c r="A3624">
        <v>2896</v>
      </c>
      <c r="B3624">
        <v>3623</v>
      </c>
      <c r="C3624" t="s">
        <v>4082</v>
      </c>
      <c r="D3624" t="s">
        <v>15</v>
      </c>
      <c r="E3624" t="s">
        <v>977</v>
      </c>
      <c r="F3624" t="s">
        <v>82</v>
      </c>
      <c r="G3624" s="4" t="s">
        <v>18</v>
      </c>
      <c r="H3624" s="4">
        <v>4.0115740740740743E-2</v>
      </c>
      <c r="I3624" s="4">
        <v>4.6805555555555559E-2</v>
      </c>
      <c r="J3624" s="4">
        <v>4.0162037037037041E-3</v>
      </c>
      <c r="K3624" s="4">
        <v>2.0312500000000001E-2</v>
      </c>
      <c r="L3624" t="s">
        <v>5394</v>
      </c>
      <c r="M3624" t="s">
        <v>5388</v>
      </c>
      <c r="N3624" s="4">
        <v>1.9803240740740739E-2</v>
      </c>
      <c r="O3624" s="9">
        <v>1.9803240740740739E-2</v>
      </c>
      <c r="P3624">
        <v>44</v>
      </c>
      <c r="Q3624">
        <v>2.5071225071225101E-2</v>
      </c>
      <c r="R3624" t="s">
        <v>19</v>
      </c>
      <c r="S3624">
        <v>57</v>
      </c>
      <c r="T3624" t="s">
        <v>9188</v>
      </c>
      <c r="U3624" t="s">
        <v>4576</v>
      </c>
      <c r="V3624" t="s">
        <v>105</v>
      </c>
      <c r="W3624" t="s">
        <v>4579</v>
      </c>
      <c r="X3624" t="s">
        <v>9198</v>
      </c>
      <c r="Y3624" t="s">
        <v>9166</v>
      </c>
      <c r="Z3624" t="s">
        <v>47</v>
      </c>
      <c r="AA3624" t="s">
        <v>58</v>
      </c>
    </row>
    <row r="3625" spans="1:27" x14ac:dyDescent="0.25">
      <c r="A3625">
        <v>5382</v>
      </c>
      <c r="B3625">
        <v>3624</v>
      </c>
      <c r="C3625" t="s">
        <v>5899</v>
      </c>
      <c r="D3625" t="s">
        <v>15</v>
      </c>
      <c r="F3625" t="s">
        <v>4083</v>
      </c>
      <c r="G3625" s="4" t="s">
        <v>1795</v>
      </c>
      <c r="H3625" s="4">
        <v>4.0115740740740743E-2</v>
      </c>
      <c r="I3625" s="4">
        <v>4.4189814814814814E-2</v>
      </c>
      <c r="J3625" s="4">
        <v>4.0162037037037041E-3</v>
      </c>
      <c r="K3625" s="4">
        <v>2.0069444444444445E-2</v>
      </c>
      <c r="L3625" t="s">
        <v>5394</v>
      </c>
      <c r="M3625" t="s">
        <v>5900</v>
      </c>
      <c r="N3625" s="4">
        <v>2.0046296296296295E-2</v>
      </c>
      <c r="O3625" s="9">
        <v>2.0046296296296295E-2</v>
      </c>
      <c r="P3625">
        <v>2</v>
      </c>
      <c r="Q3625">
        <v>1.1534025374855799E-3</v>
      </c>
      <c r="R3625" t="s">
        <v>23</v>
      </c>
      <c r="S3625">
        <v>57</v>
      </c>
      <c r="T3625" t="s">
        <v>9189</v>
      </c>
      <c r="U3625" t="s">
        <v>4579</v>
      </c>
      <c r="V3625" t="s">
        <v>165</v>
      </c>
      <c r="W3625" t="s">
        <v>4579</v>
      </c>
      <c r="X3625" t="s">
        <v>9198</v>
      </c>
      <c r="Y3625" t="s">
        <v>9166</v>
      </c>
      <c r="Z3625" t="s">
        <v>47</v>
      </c>
      <c r="AA3625" t="s">
        <v>178</v>
      </c>
    </row>
    <row r="3626" spans="1:27" x14ac:dyDescent="0.25">
      <c r="A3626">
        <v>5595</v>
      </c>
      <c r="B3626">
        <v>3625</v>
      </c>
      <c r="C3626" t="s">
        <v>4084</v>
      </c>
      <c r="D3626" t="s">
        <v>15</v>
      </c>
      <c r="F3626" t="s">
        <v>82</v>
      </c>
      <c r="G3626" s="4" t="s">
        <v>186</v>
      </c>
      <c r="H3626" s="4">
        <v>4.0115740740740743E-2</v>
      </c>
      <c r="I3626" s="4">
        <v>4.6817129629629632E-2</v>
      </c>
      <c r="J3626" s="4">
        <v>4.0162037037037041E-3</v>
      </c>
      <c r="K3626" s="4">
        <v>2.0324074074074074E-2</v>
      </c>
      <c r="L3626" t="s">
        <v>5394</v>
      </c>
      <c r="M3626" t="s">
        <v>5133</v>
      </c>
      <c r="N3626" s="4">
        <v>1.9791666666666666E-2</v>
      </c>
      <c r="O3626" s="9">
        <v>1.9791666666666666E-2</v>
      </c>
      <c r="P3626">
        <v>46</v>
      </c>
      <c r="Q3626">
        <v>2.61958997722096E-2</v>
      </c>
      <c r="R3626" t="s">
        <v>19</v>
      </c>
      <c r="S3626">
        <v>57</v>
      </c>
      <c r="T3626" t="s">
        <v>9189</v>
      </c>
      <c r="U3626" t="s">
        <v>4579</v>
      </c>
      <c r="V3626" t="s">
        <v>105</v>
      </c>
      <c r="W3626" t="s">
        <v>4579</v>
      </c>
      <c r="X3626" t="s">
        <v>9198</v>
      </c>
      <c r="Y3626" t="s">
        <v>9166</v>
      </c>
      <c r="Z3626" t="s">
        <v>47</v>
      </c>
      <c r="AA3626" t="s">
        <v>62</v>
      </c>
    </row>
    <row r="3627" spans="1:27" x14ac:dyDescent="0.25">
      <c r="A3627">
        <v>2905</v>
      </c>
      <c r="B3627">
        <v>3626</v>
      </c>
      <c r="C3627" t="s">
        <v>8907</v>
      </c>
      <c r="D3627" t="s">
        <v>15</v>
      </c>
      <c r="E3627" t="s">
        <v>4085</v>
      </c>
      <c r="F3627" t="s">
        <v>82</v>
      </c>
      <c r="G3627" s="4" t="s">
        <v>18</v>
      </c>
      <c r="H3627" s="4">
        <v>4.0127314814814817E-2</v>
      </c>
      <c r="I3627" s="4">
        <v>4.6805555555555559E-2</v>
      </c>
      <c r="J3627" s="4">
        <v>4.0162037037037041E-3</v>
      </c>
      <c r="K3627" s="4">
        <v>2.0335648148148148E-2</v>
      </c>
      <c r="L3627" t="s">
        <v>7326</v>
      </c>
      <c r="M3627" t="s">
        <v>7692</v>
      </c>
      <c r="N3627" s="4">
        <v>1.9791666666666666E-2</v>
      </c>
      <c r="O3627" s="9">
        <v>1.9791666666666666E-2</v>
      </c>
      <c r="P3627">
        <v>47</v>
      </c>
      <c r="Q3627">
        <v>2.67501422879909E-2</v>
      </c>
      <c r="R3627" t="s">
        <v>19</v>
      </c>
      <c r="S3627">
        <v>57</v>
      </c>
      <c r="T3627" t="s">
        <v>9188</v>
      </c>
      <c r="U3627" t="s">
        <v>4576</v>
      </c>
      <c r="V3627" t="s">
        <v>105</v>
      </c>
      <c r="W3627" t="s">
        <v>4579</v>
      </c>
      <c r="X3627" t="s">
        <v>9198</v>
      </c>
      <c r="Y3627" t="s">
        <v>9166</v>
      </c>
      <c r="Z3627" t="s">
        <v>47</v>
      </c>
      <c r="AA3627" t="s">
        <v>65</v>
      </c>
    </row>
    <row r="3628" spans="1:27" x14ac:dyDescent="0.25">
      <c r="A3628">
        <v>3166</v>
      </c>
      <c r="B3628">
        <v>3627</v>
      </c>
      <c r="C3628" t="s">
        <v>4086</v>
      </c>
      <c r="D3628" t="s">
        <v>15</v>
      </c>
      <c r="E3628" t="s">
        <v>4087</v>
      </c>
      <c r="F3628" t="s">
        <v>1717</v>
      </c>
      <c r="G3628" s="4" t="s">
        <v>135</v>
      </c>
      <c r="H3628" s="4">
        <v>4.0127314814814817E-2</v>
      </c>
      <c r="I3628" s="4">
        <v>4.4085648148148152E-2</v>
      </c>
      <c r="J3628" s="4">
        <v>4.0162037037037041E-3</v>
      </c>
      <c r="K3628" s="4">
        <v>2.0312500000000001E-2</v>
      </c>
      <c r="L3628" t="s">
        <v>7326</v>
      </c>
      <c r="M3628" t="s">
        <v>5388</v>
      </c>
      <c r="N3628" s="4">
        <v>1.9814814814814816E-2</v>
      </c>
      <c r="O3628" s="9">
        <v>1.9814814814814816E-2</v>
      </c>
      <c r="P3628">
        <v>43</v>
      </c>
      <c r="Q3628">
        <v>2.45014245014245E-2</v>
      </c>
      <c r="R3628" t="s">
        <v>19</v>
      </c>
      <c r="S3628">
        <v>57</v>
      </c>
      <c r="T3628" t="s">
        <v>9188</v>
      </c>
      <c r="U3628" t="s">
        <v>4576</v>
      </c>
      <c r="V3628" t="s">
        <v>136</v>
      </c>
      <c r="W3628" t="s">
        <v>4579</v>
      </c>
      <c r="X3628" t="s">
        <v>9198</v>
      </c>
      <c r="Y3628" t="s">
        <v>9166</v>
      </c>
      <c r="Z3628" t="s">
        <v>47</v>
      </c>
      <c r="AA3628" t="s">
        <v>58</v>
      </c>
    </row>
    <row r="3629" spans="1:27" x14ac:dyDescent="0.25">
      <c r="A3629">
        <v>6120</v>
      </c>
      <c r="B3629">
        <v>3628</v>
      </c>
      <c r="C3629" t="s">
        <v>7325</v>
      </c>
      <c r="D3629" t="s">
        <v>4088</v>
      </c>
      <c r="E3629" t="s">
        <v>4089</v>
      </c>
      <c r="F3629" t="s">
        <v>82</v>
      </c>
      <c r="G3629" s="4" t="s">
        <v>30</v>
      </c>
      <c r="H3629" s="4">
        <v>4.0127314814814817E-2</v>
      </c>
      <c r="I3629" s="4">
        <v>4.670138888888889E-2</v>
      </c>
      <c r="J3629" s="4">
        <v>4.0162037037037041E-3</v>
      </c>
      <c r="K3629" s="4">
        <v>1.9988425925925927E-2</v>
      </c>
      <c r="L3629" t="s">
        <v>7326</v>
      </c>
      <c r="M3629" t="s">
        <v>6091</v>
      </c>
      <c r="N3629" s="4">
        <v>2.013888888888889E-2</v>
      </c>
      <c r="O3629" s="9">
        <v>2.013888888888889E-2</v>
      </c>
      <c r="P3629">
        <v>-13</v>
      </c>
      <c r="Q3629">
        <v>-7.5275043427909701E-3</v>
      </c>
      <c r="R3629" t="s">
        <v>23</v>
      </c>
      <c r="S3629">
        <v>57</v>
      </c>
      <c r="T3629" t="s">
        <v>9188</v>
      </c>
      <c r="U3629" t="s">
        <v>4576</v>
      </c>
      <c r="V3629" t="s">
        <v>75</v>
      </c>
      <c r="W3629" t="s">
        <v>4579</v>
      </c>
      <c r="X3629" t="s">
        <v>9198</v>
      </c>
      <c r="Y3629" t="s">
        <v>9166</v>
      </c>
      <c r="Z3629" t="s">
        <v>47</v>
      </c>
      <c r="AA3629" t="s">
        <v>155</v>
      </c>
    </row>
    <row r="3630" spans="1:27" x14ac:dyDescent="0.25">
      <c r="A3630">
        <v>2696</v>
      </c>
      <c r="B3630">
        <v>3629</v>
      </c>
      <c r="C3630" t="s">
        <v>4090</v>
      </c>
      <c r="D3630" t="s">
        <v>15</v>
      </c>
      <c r="E3630" t="s">
        <v>977</v>
      </c>
      <c r="F3630" t="s">
        <v>1291</v>
      </c>
      <c r="G3630" s="4" t="s">
        <v>186</v>
      </c>
      <c r="H3630" s="4">
        <v>4.0138888888888891E-2</v>
      </c>
      <c r="I3630" s="4">
        <v>4.6817129629629632E-2</v>
      </c>
      <c r="J3630" s="4">
        <v>4.0162037037037041E-3</v>
      </c>
      <c r="K3630" s="4">
        <v>2.0335648148148148E-2</v>
      </c>
      <c r="L3630" t="s">
        <v>6761</v>
      </c>
      <c r="M3630" t="s">
        <v>7692</v>
      </c>
      <c r="N3630" s="4">
        <v>1.9803240740740739E-2</v>
      </c>
      <c r="O3630" s="9">
        <v>1.9803240740740739E-2</v>
      </c>
      <c r="P3630">
        <v>46</v>
      </c>
      <c r="Q3630">
        <v>2.6180990324416599E-2</v>
      </c>
      <c r="R3630" t="s">
        <v>19</v>
      </c>
      <c r="S3630">
        <v>57</v>
      </c>
      <c r="T3630" t="s">
        <v>9189</v>
      </c>
      <c r="U3630" t="s">
        <v>4576</v>
      </c>
      <c r="V3630" t="s">
        <v>105</v>
      </c>
      <c r="W3630" t="s">
        <v>4579</v>
      </c>
      <c r="X3630" t="s">
        <v>9198</v>
      </c>
      <c r="Y3630" t="s">
        <v>9166</v>
      </c>
      <c r="Z3630" t="s">
        <v>47</v>
      </c>
      <c r="AA3630" t="s">
        <v>65</v>
      </c>
    </row>
    <row r="3631" spans="1:27" x14ac:dyDescent="0.25">
      <c r="A3631">
        <v>3737</v>
      </c>
      <c r="B3631">
        <v>3630</v>
      </c>
      <c r="C3631" t="s">
        <v>6760</v>
      </c>
      <c r="D3631" t="s">
        <v>15</v>
      </c>
      <c r="F3631" t="s">
        <v>654</v>
      </c>
      <c r="G3631" s="4" t="s">
        <v>135</v>
      </c>
      <c r="H3631" s="4">
        <v>4.0138888888888891E-2</v>
      </c>
      <c r="I3631" s="4">
        <v>4.3773148148148151E-2</v>
      </c>
      <c r="J3631" s="4">
        <v>4.0162037037037041E-3</v>
      </c>
      <c r="K3631" s="4">
        <v>1.9583333333333335E-2</v>
      </c>
      <c r="L3631" t="s">
        <v>6761</v>
      </c>
      <c r="M3631" t="s">
        <v>5117</v>
      </c>
      <c r="N3631" s="4">
        <v>2.0555555555555556E-2</v>
      </c>
      <c r="O3631" s="9">
        <v>2.0555555555555556E-2</v>
      </c>
      <c r="P3631">
        <v>-84</v>
      </c>
      <c r="Q3631">
        <v>-4.9645390070922002E-2</v>
      </c>
      <c r="R3631" t="s">
        <v>43</v>
      </c>
      <c r="S3631">
        <v>57</v>
      </c>
      <c r="T3631" t="s">
        <v>9188</v>
      </c>
      <c r="U3631" t="s">
        <v>4579</v>
      </c>
      <c r="V3631" t="s">
        <v>136</v>
      </c>
      <c r="W3631" t="s">
        <v>4579</v>
      </c>
      <c r="X3631" t="s">
        <v>9198</v>
      </c>
      <c r="Y3631" t="s">
        <v>9166</v>
      </c>
      <c r="Z3631" t="s">
        <v>47</v>
      </c>
      <c r="AA3631" t="s">
        <v>47</v>
      </c>
    </row>
    <row r="3632" spans="1:27" x14ac:dyDescent="0.25">
      <c r="A3632">
        <v>2101</v>
      </c>
      <c r="B3632">
        <v>3631</v>
      </c>
      <c r="C3632" t="s">
        <v>4091</v>
      </c>
      <c r="D3632" t="s">
        <v>15</v>
      </c>
      <c r="E3632" t="s">
        <v>2652</v>
      </c>
      <c r="F3632" t="s">
        <v>4092</v>
      </c>
      <c r="G3632" s="4" t="s">
        <v>1011</v>
      </c>
      <c r="H3632" s="4">
        <v>4.0150462962962964E-2</v>
      </c>
      <c r="I3632" s="4">
        <v>4.4120370370370372E-2</v>
      </c>
      <c r="J3632" s="4">
        <v>4.0162037037037041E-3</v>
      </c>
      <c r="K3632" s="4">
        <v>1.9988425925925927E-2</v>
      </c>
      <c r="L3632" t="s">
        <v>8028</v>
      </c>
      <c r="M3632" t="s">
        <v>6091</v>
      </c>
      <c r="N3632" s="4">
        <v>2.0162037037037037E-2</v>
      </c>
      <c r="O3632" s="9">
        <v>2.0162037037037037E-2</v>
      </c>
      <c r="P3632">
        <v>-15</v>
      </c>
      <c r="Q3632">
        <v>-8.6855819339895796E-3</v>
      </c>
      <c r="R3632" t="s">
        <v>23</v>
      </c>
      <c r="S3632">
        <v>57</v>
      </c>
      <c r="T3632" t="s">
        <v>9189</v>
      </c>
      <c r="U3632" t="s">
        <v>4576</v>
      </c>
      <c r="V3632" t="s">
        <v>136</v>
      </c>
      <c r="W3632" t="s">
        <v>4579</v>
      </c>
      <c r="X3632" t="s">
        <v>9198</v>
      </c>
      <c r="Y3632" t="s">
        <v>9166</v>
      </c>
      <c r="Z3632" t="s">
        <v>47</v>
      </c>
      <c r="AA3632" t="s">
        <v>155</v>
      </c>
    </row>
    <row r="3633" spans="1:27" x14ac:dyDescent="0.25">
      <c r="A3633">
        <v>4702</v>
      </c>
      <c r="B3633">
        <v>3632</v>
      </c>
      <c r="C3633" t="s">
        <v>6501</v>
      </c>
      <c r="D3633" t="s">
        <v>15</v>
      </c>
      <c r="F3633" t="s">
        <v>518</v>
      </c>
      <c r="G3633" s="4" t="s">
        <v>1011</v>
      </c>
      <c r="H3633" s="4">
        <v>4.0162037037037038E-2</v>
      </c>
      <c r="I3633" s="4">
        <v>4.7129629629629632E-2</v>
      </c>
      <c r="J3633" s="4">
        <v>4.0162037037037041E-3</v>
      </c>
      <c r="K3633" s="4">
        <v>1.9953703703703703E-2</v>
      </c>
      <c r="L3633" t="s">
        <v>6502</v>
      </c>
      <c r="M3633" t="s">
        <v>6503</v>
      </c>
      <c r="N3633" s="4">
        <v>2.0208333333333332E-2</v>
      </c>
      <c r="O3633" s="9">
        <v>2.0208333333333332E-2</v>
      </c>
      <c r="P3633">
        <v>-22</v>
      </c>
      <c r="Q3633">
        <v>-1.27610208816705E-2</v>
      </c>
      <c r="R3633" t="s">
        <v>23</v>
      </c>
      <c r="S3633">
        <v>57</v>
      </c>
      <c r="T3633" t="s">
        <v>9189</v>
      </c>
      <c r="U3633" t="s">
        <v>4579</v>
      </c>
      <c r="V3633" t="s">
        <v>136</v>
      </c>
      <c r="W3633" t="s">
        <v>4579</v>
      </c>
      <c r="X3633" t="s">
        <v>9198</v>
      </c>
      <c r="Y3633" t="s">
        <v>9166</v>
      </c>
      <c r="Z3633" t="s">
        <v>47</v>
      </c>
      <c r="AA3633" t="s">
        <v>147</v>
      </c>
    </row>
    <row r="3634" spans="1:27" x14ac:dyDescent="0.25">
      <c r="A3634">
        <v>4210</v>
      </c>
      <c r="B3634">
        <v>3633</v>
      </c>
      <c r="C3634" t="s">
        <v>4093</v>
      </c>
      <c r="D3634" t="s">
        <v>15</v>
      </c>
      <c r="E3634" t="s">
        <v>4094</v>
      </c>
      <c r="F3634" t="s">
        <v>257</v>
      </c>
      <c r="G3634" s="4" t="s">
        <v>18</v>
      </c>
      <c r="H3634" s="4">
        <v>4.0162037037037038E-2</v>
      </c>
      <c r="I3634" s="4">
        <v>4.6956018518518522E-2</v>
      </c>
      <c r="J3634" s="4">
        <v>4.0162037037037041E-3</v>
      </c>
      <c r="K3634" s="4">
        <v>1.9953703703703703E-2</v>
      </c>
      <c r="L3634" t="s">
        <v>6502</v>
      </c>
      <c r="M3634" t="s">
        <v>6503</v>
      </c>
      <c r="N3634" s="4">
        <v>2.0208333333333332E-2</v>
      </c>
      <c r="O3634" s="9">
        <v>2.0208333333333332E-2</v>
      </c>
      <c r="P3634">
        <v>-22</v>
      </c>
      <c r="Q3634">
        <v>-1.27610208816705E-2</v>
      </c>
      <c r="R3634" t="s">
        <v>23</v>
      </c>
      <c r="S3634">
        <v>57</v>
      </c>
      <c r="T3634" t="s">
        <v>9188</v>
      </c>
      <c r="U3634" t="s">
        <v>4576</v>
      </c>
      <c r="V3634" t="s">
        <v>105</v>
      </c>
      <c r="W3634" t="s">
        <v>4579</v>
      </c>
      <c r="X3634" t="s">
        <v>9198</v>
      </c>
      <c r="Y3634" t="s">
        <v>9166</v>
      </c>
      <c r="Z3634" t="s">
        <v>47</v>
      </c>
      <c r="AA3634" t="s">
        <v>147</v>
      </c>
    </row>
    <row r="3635" spans="1:27" x14ac:dyDescent="0.25">
      <c r="A3635">
        <v>467</v>
      </c>
      <c r="B3635">
        <v>3634</v>
      </c>
      <c r="C3635" t="s">
        <v>7695</v>
      </c>
      <c r="D3635" t="s">
        <v>15</v>
      </c>
      <c r="E3635" t="s">
        <v>4095</v>
      </c>
      <c r="F3635" t="s">
        <v>1717</v>
      </c>
      <c r="G3635" s="4" t="s">
        <v>207</v>
      </c>
      <c r="H3635" s="4">
        <v>4.0162037037037038E-2</v>
      </c>
      <c r="I3635" s="4">
        <v>4.4097222222222225E-2</v>
      </c>
      <c r="J3635" s="4">
        <v>4.0162037037037041E-3</v>
      </c>
      <c r="K3635" s="4">
        <v>2.0324074074074074E-2</v>
      </c>
      <c r="L3635" t="s">
        <v>6502</v>
      </c>
      <c r="M3635" t="s">
        <v>5133</v>
      </c>
      <c r="N3635" s="4">
        <v>1.9837962962962963E-2</v>
      </c>
      <c r="O3635" s="9">
        <v>1.9837962962962963E-2</v>
      </c>
      <c r="P3635">
        <v>42</v>
      </c>
      <c r="Q3635">
        <v>2.3917995444191299E-2</v>
      </c>
      <c r="R3635" t="s">
        <v>19</v>
      </c>
      <c r="S3635">
        <v>57</v>
      </c>
      <c r="T3635" t="s">
        <v>9188</v>
      </c>
      <c r="U3635" t="s">
        <v>4576</v>
      </c>
      <c r="V3635" t="s">
        <v>165</v>
      </c>
      <c r="W3635" t="s">
        <v>4579</v>
      </c>
      <c r="X3635" t="s">
        <v>9198</v>
      </c>
      <c r="Y3635" t="s">
        <v>9166</v>
      </c>
      <c r="Z3635" t="s">
        <v>47</v>
      </c>
      <c r="AA3635" t="s">
        <v>62</v>
      </c>
    </row>
    <row r="3636" spans="1:27" x14ac:dyDescent="0.25">
      <c r="A3636">
        <v>1209</v>
      </c>
      <c r="B3636">
        <v>3635</v>
      </c>
      <c r="C3636" t="s">
        <v>4096</v>
      </c>
      <c r="D3636" t="s">
        <v>15</v>
      </c>
      <c r="E3636" t="s">
        <v>4097</v>
      </c>
      <c r="F3636" t="s">
        <v>82</v>
      </c>
      <c r="G3636" s="4" t="s">
        <v>1011</v>
      </c>
      <c r="H3636" s="4">
        <v>4.0162037037037038E-2</v>
      </c>
      <c r="I3636" s="4">
        <v>4.4236111111111108E-2</v>
      </c>
      <c r="J3636" s="4">
        <v>4.0162037037037041E-3</v>
      </c>
      <c r="K3636" s="4">
        <v>1.9895833333333335E-2</v>
      </c>
      <c r="L3636" t="s">
        <v>6502</v>
      </c>
      <c r="M3636" t="s">
        <v>8558</v>
      </c>
      <c r="N3636" s="4">
        <v>2.0266203703703703E-2</v>
      </c>
      <c r="O3636" s="9">
        <v>2.0266203703703703E-2</v>
      </c>
      <c r="P3636">
        <v>-32</v>
      </c>
      <c r="Q3636">
        <v>-1.8615474112856301E-2</v>
      </c>
      <c r="R3636" t="s">
        <v>23</v>
      </c>
      <c r="S3636">
        <v>57</v>
      </c>
      <c r="T3636" t="s">
        <v>9189</v>
      </c>
      <c r="U3636" t="s">
        <v>4576</v>
      </c>
      <c r="V3636" t="s">
        <v>136</v>
      </c>
      <c r="W3636" t="s">
        <v>4579</v>
      </c>
      <c r="X3636" t="s">
        <v>9198</v>
      </c>
      <c r="Y3636" t="s">
        <v>9166</v>
      </c>
      <c r="Z3636" t="s">
        <v>47</v>
      </c>
      <c r="AA3636" t="s">
        <v>131</v>
      </c>
    </row>
    <row r="3637" spans="1:27" x14ac:dyDescent="0.25">
      <c r="A3637">
        <v>4118</v>
      </c>
      <c r="B3637">
        <v>3636</v>
      </c>
      <c r="C3637" t="s">
        <v>6504</v>
      </c>
      <c r="D3637" t="s">
        <v>15</v>
      </c>
      <c r="F3637" t="s">
        <v>1112</v>
      </c>
      <c r="G3637" s="4" t="s">
        <v>30</v>
      </c>
      <c r="H3637" s="4">
        <v>4.0173611111111111E-2</v>
      </c>
      <c r="I3637" s="4">
        <v>4.4733796296296299E-2</v>
      </c>
      <c r="J3637" s="4">
        <v>4.0162037037037041E-3</v>
      </c>
      <c r="K3637" s="4">
        <v>1.9699074074074074E-2</v>
      </c>
      <c r="L3637" t="s">
        <v>6505</v>
      </c>
      <c r="M3637" t="s">
        <v>4714</v>
      </c>
      <c r="N3637" s="4">
        <v>2.0474537037037038E-2</v>
      </c>
      <c r="O3637" s="9">
        <v>2.0474537037037038E-2</v>
      </c>
      <c r="P3637">
        <v>-67</v>
      </c>
      <c r="Q3637">
        <v>-3.9365452408930697E-2</v>
      </c>
      <c r="R3637" t="s">
        <v>43</v>
      </c>
      <c r="S3637">
        <v>57</v>
      </c>
      <c r="T3637" t="s">
        <v>9188</v>
      </c>
      <c r="U3637" t="s">
        <v>4579</v>
      </c>
      <c r="V3637" t="s">
        <v>75</v>
      </c>
      <c r="W3637" t="s">
        <v>4579</v>
      </c>
      <c r="X3637" t="s">
        <v>9198</v>
      </c>
      <c r="Y3637" t="s">
        <v>9166</v>
      </c>
      <c r="Z3637" t="s">
        <v>47</v>
      </c>
      <c r="AA3637" t="s">
        <v>83</v>
      </c>
    </row>
    <row r="3638" spans="1:27" x14ac:dyDescent="0.25">
      <c r="A3638">
        <v>4506</v>
      </c>
      <c r="B3638">
        <v>3637</v>
      </c>
      <c r="C3638" t="s">
        <v>4098</v>
      </c>
      <c r="D3638" t="s">
        <v>15</v>
      </c>
      <c r="F3638" t="s">
        <v>82</v>
      </c>
      <c r="G3638" s="4" t="s">
        <v>1054</v>
      </c>
      <c r="H3638" s="4">
        <v>4.0185185185185185E-2</v>
      </c>
      <c r="I3638" s="4">
        <v>4.7060185185185184E-2</v>
      </c>
      <c r="J3638" s="4">
        <v>4.0162037037037041E-3</v>
      </c>
      <c r="K3638" s="4">
        <v>2.0462962962962964E-2</v>
      </c>
      <c r="L3638" t="s">
        <v>5395</v>
      </c>
      <c r="M3638" t="s">
        <v>5396</v>
      </c>
      <c r="N3638" s="4">
        <v>1.9722222222222221E-2</v>
      </c>
      <c r="O3638" s="9">
        <v>1.9722222222222221E-2</v>
      </c>
      <c r="P3638">
        <v>64</v>
      </c>
      <c r="Q3638">
        <v>3.6199095022624403E-2</v>
      </c>
      <c r="R3638" t="s">
        <v>19</v>
      </c>
      <c r="S3638">
        <v>57</v>
      </c>
      <c r="T3638" t="s">
        <v>9188</v>
      </c>
      <c r="U3638" t="s">
        <v>4579</v>
      </c>
      <c r="V3638" t="s">
        <v>195</v>
      </c>
      <c r="W3638" t="s">
        <v>4579</v>
      </c>
      <c r="X3638" t="s">
        <v>9198</v>
      </c>
      <c r="Y3638" t="s">
        <v>9166</v>
      </c>
      <c r="Z3638" t="s">
        <v>47</v>
      </c>
      <c r="AA3638" t="s">
        <v>99</v>
      </c>
    </row>
    <row r="3639" spans="1:27" x14ac:dyDescent="0.25">
      <c r="A3639">
        <v>3025</v>
      </c>
      <c r="B3639">
        <v>3638</v>
      </c>
      <c r="C3639" t="s">
        <v>7874</v>
      </c>
      <c r="D3639" t="s">
        <v>15</v>
      </c>
      <c r="E3639" t="s">
        <v>4099</v>
      </c>
      <c r="F3639" t="s">
        <v>4100</v>
      </c>
      <c r="G3639" s="4" t="s">
        <v>186</v>
      </c>
      <c r="H3639" s="4">
        <v>4.0196759259259258E-2</v>
      </c>
      <c r="I3639" s="4">
        <v>4.4733796296296299E-2</v>
      </c>
      <c r="J3639" s="4">
        <v>4.0162037037037041E-3</v>
      </c>
      <c r="K3639" s="4">
        <v>1.9733796296296298E-2</v>
      </c>
      <c r="L3639" t="s">
        <v>7875</v>
      </c>
      <c r="M3639" t="s">
        <v>6514</v>
      </c>
      <c r="N3639" s="4">
        <v>2.0462962962962964E-2</v>
      </c>
      <c r="O3639" s="9">
        <v>2.0462962962962964E-2</v>
      </c>
      <c r="P3639">
        <v>-63</v>
      </c>
      <c r="Q3639">
        <v>-3.6950146627566002E-2</v>
      </c>
      <c r="R3639" t="s">
        <v>43</v>
      </c>
      <c r="S3639">
        <v>57</v>
      </c>
      <c r="T3639" t="s">
        <v>9189</v>
      </c>
      <c r="U3639" t="s">
        <v>4576</v>
      </c>
      <c r="V3639" t="s">
        <v>105</v>
      </c>
      <c r="W3639" t="s">
        <v>4579</v>
      </c>
      <c r="X3639" t="s">
        <v>9198</v>
      </c>
      <c r="Y3639" t="s">
        <v>9166</v>
      </c>
      <c r="Z3639" t="s">
        <v>47</v>
      </c>
      <c r="AA3639" t="s">
        <v>91</v>
      </c>
    </row>
    <row r="3640" spans="1:27" x14ac:dyDescent="0.25">
      <c r="A3640">
        <v>4972</v>
      </c>
      <c r="B3640">
        <v>3639</v>
      </c>
      <c r="C3640" t="s">
        <v>4101</v>
      </c>
      <c r="D3640" t="s">
        <v>15</v>
      </c>
      <c r="E3640" t="s">
        <v>3786</v>
      </c>
      <c r="F3640" t="s">
        <v>82</v>
      </c>
      <c r="G3640" s="4" t="s">
        <v>207</v>
      </c>
      <c r="H3640" s="4">
        <v>4.0208333333333332E-2</v>
      </c>
      <c r="I3640" s="4">
        <v>4.71875E-2</v>
      </c>
      <c r="J3640" s="4">
        <v>4.0162037037037041E-3</v>
      </c>
      <c r="K3640" s="4">
        <v>2.0011574074074074E-2</v>
      </c>
      <c r="L3640" t="s">
        <v>9084</v>
      </c>
      <c r="M3640" t="s">
        <v>5136</v>
      </c>
      <c r="N3640" s="4">
        <v>2.0196759259259258E-2</v>
      </c>
      <c r="O3640" s="9">
        <v>2.0196759259259258E-2</v>
      </c>
      <c r="P3640">
        <v>-16</v>
      </c>
      <c r="Q3640">
        <v>-9.2539039907461006E-3</v>
      </c>
      <c r="R3640" t="s">
        <v>23</v>
      </c>
      <c r="S3640">
        <v>57</v>
      </c>
      <c r="T3640" t="s">
        <v>9188</v>
      </c>
      <c r="U3640" t="s">
        <v>4576</v>
      </c>
      <c r="V3640" t="s">
        <v>165</v>
      </c>
      <c r="W3640" t="s">
        <v>4579</v>
      </c>
      <c r="X3640" t="s">
        <v>9198</v>
      </c>
      <c r="Y3640" t="s">
        <v>9166</v>
      </c>
      <c r="Z3640" t="s">
        <v>47</v>
      </c>
      <c r="AA3640" t="s">
        <v>161</v>
      </c>
    </row>
    <row r="3641" spans="1:27" x14ac:dyDescent="0.25">
      <c r="A3641">
        <v>4818</v>
      </c>
      <c r="B3641">
        <v>3640</v>
      </c>
      <c r="C3641" t="s">
        <v>4102</v>
      </c>
      <c r="D3641" t="s">
        <v>15</v>
      </c>
      <c r="F3641" t="s">
        <v>1112</v>
      </c>
      <c r="G3641" s="4" t="s">
        <v>1011</v>
      </c>
      <c r="H3641" s="4">
        <v>4.0243055555555553E-2</v>
      </c>
      <c r="I3641" s="4">
        <v>4.7233796296296295E-2</v>
      </c>
      <c r="J3641" s="4">
        <v>4.0277777777777777E-3</v>
      </c>
      <c r="K3641" s="4">
        <v>1.9375E-2</v>
      </c>
      <c r="L3641" t="s">
        <v>6506</v>
      </c>
      <c r="M3641" t="s">
        <v>5607</v>
      </c>
      <c r="N3641" s="4">
        <v>2.0868055555555556E-2</v>
      </c>
      <c r="O3641" s="9">
        <v>2.0868055555555556E-2</v>
      </c>
      <c r="P3641">
        <v>-129</v>
      </c>
      <c r="Q3641">
        <v>-7.7060931899641597E-2</v>
      </c>
      <c r="R3641" t="s">
        <v>43</v>
      </c>
      <c r="S3641">
        <v>57</v>
      </c>
      <c r="T3641" t="s">
        <v>9189</v>
      </c>
      <c r="U3641" t="s">
        <v>4579</v>
      </c>
      <c r="V3641" t="s">
        <v>136</v>
      </c>
      <c r="W3641" t="s">
        <v>4579</v>
      </c>
      <c r="X3641" t="s">
        <v>9198</v>
      </c>
      <c r="Y3641" t="s">
        <v>9166</v>
      </c>
      <c r="Z3641" t="s">
        <v>47</v>
      </c>
      <c r="AA3641" t="s">
        <v>178</v>
      </c>
    </row>
    <row r="3642" spans="1:27" x14ac:dyDescent="0.25">
      <c r="A3642">
        <v>418</v>
      </c>
      <c r="B3642">
        <v>3641</v>
      </c>
      <c r="C3642" t="s">
        <v>4103</v>
      </c>
      <c r="D3642" t="s">
        <v>15</v>
      </c>
      <c r="F3642" t="s">
        <v>1383</v>
      </c>
      <c r="G3642" s="4" t="s">
        <v>135</v>
      </c>
      <c r="H3642" s="4">
        <v>4.0243055555555553E-2</v>
      </c>
      <c r="I3642" s="4">
        <v>4.7083333333333331E-2</v>
      </c>
      <c r="J3642" s="4">
        <v>4.0277777777777777E-3</v>
      </c>
      <c r="K3642" s="4">
        <v>1.9745370370370371E-2</v>
      </c>
      <c r="L3642" t="s">
        <v>6506</v>
      </c>
      <c r="M3642" t="s">
        <v>4906</v>
      </c>
      <c r="N3642" s="4">
        <v>2.0497685185185185E-2</v>
      </c>
      <c r="O3642" s="9">
        <v>2.0497685185185185E-2</v>
      </c>
      <c r="P3642">
        <v>-65</v>
      </c>
      <c r="Q3642">
        <v>-3.81008206330598E-2</v>
      </c>
      <c r="R3642" t="s">
        <v>43</v>
      </c>
      <c r="S3642">
        <v>57</v>
      </c>
      <c r="T3642" t="s">
        <v>9188</v>
      </c>
      <c r="U3642" t="s">
        <v>4579</v>
      </c>
      <c r="V3642" t="s">
        <v>136</v>
      </c>
      <c r="W3642" t="s">
        <v>4579</v>
      </c>
      <c r="X3642" t="s">
        <v>9198</v>
      </c>
      <c r="Y3642" t="s">
        <v>9166</v>
      </c>
      <c r="Z3642" t="s">
        <v>47</v>
      </c>
      <c r="AA3642" t="s">
        <v>93</v>
      </c>
    </row>
    <row r="3643" spans="1:27" x14ac:dyDescent="0.25">
      <c r="A3643">
        <v>4449</v>
      </c>
      <c r="B3643">
        <v>3642</v>
      </c>
      <c r="C3643" t="s">
        <v>9037</v>
      </c>
      <c r="D3643" t="s">
        <v>15</v>
      </c>
      <c r="E3643" t="s">
        <v>2832</v>
      </c>
      <c r="F3643" t="s">
        <v>82</v>
      </c>
      <c r="G3643" s="4" t="s">
        <v>151</v>
      </c>
      <c r="H3643" s="4">
        <v>4.0254629629629626E-2</v>
      </c>
      <c r="I3643" s="4">
        <v>4.7094907407407405E-2</v>
      </c>
      <c r="J3643" s="4">
        <v>4.0277777777777777E-3</v>
      </c>
      <c r="K3643" s="4">
        <v>2.060185185185185E-2</v>
      </c>
      <c r="L3643" t="s">
        <v>9038</v>
      </c>
      <c r="M3643" t="s">
        <v>4730</v>
      </c>
      <c r="N3643" s="4">
        <v>1.9652777777777779E-2</v>
      </c>
      <c r="O3643" s="9">
        <v>1.9652777777777779E-2</v>
      </c>
      <c r="P3643">
        <v>82</v>
      </c>
      <c r="Q3643">
        <v>4.6067415730337097E-2</v>
      </c>
      <c r="R3643" t="s">
        <v>19</v>
      </c>
      <c r="S3643">
        <v>57</v>
      </c>
      <c r="T3643" t="s">
        <v>9189</v>
      </c>
      <c r="U3643" t="s">
        <v>4576</v>
      </c>
      <c r="V3643" t="s">
        <v>75</v>
      </c>
      <c r="W3643" t="s">
        <v>4579</v>
      </c>
      <c r="X3643" t="s">
        <v>9198</v>
      </c>
      <c r="Y3643" t="s">
        <v>9166</v>
      </c>
      <c r="Z3643" t="s">
        <v>47</v>
      </c>
      <c r="AA3643" t="s">
        <v>136</v>
      </c>
    </row>
    <row r="3644" spans="1:27" x14ac:dyDescent="0.25">
      <c r="A3644">
        <v>3986</v>
      </c>
      <c r="B3644">
        <v>3643</v>
      </c>
      <c r="C3644" t="s">
        <v>4104</v>
      </c>
      <c r="D3644" t="s">
        <v>15</v>
      </c>
      <c r="F3644" t="s">
        <v>1169</v>
      </c>
      <c r="G3644" s="4" t="s">
        <v>1011</v>
      </c>
      <c r="H3644" s="4">
        <v>4.0266203703703707E-2</v>
      </c>
      <c r="I3644" s="4">
        <v>4.6921296296296294E-2</v>
      </c>
      <c r="J3644" s="4">
        <v>4.0277777777777777E-3</v>
      </c>
      <c r="K3644" s="4">
        <v>2.0347222222222221E-2</v>
      </c>
      <c r="L3644" t="s">
        <v>5132</v>
      </c>
      <c r="M3644" t="s">
        <v>5642</v>
      </c>
      <c r="N3644" s="4">
        <v>1.9918981481481482E-2</v>
      </c>
      <c r="O3644" s="9">
        <v>1.9918981481481482E-2</v>
      </c>
      <c r="P3644">
        <v>37</v>
      </c>
      <c r="Q3644">
        <v>2.10466439135381E-2</v>
      </c>
      <c r="R3644" t="s">
        <v>19</v>
      </c>
      <c r="S3644">
        <v>57</v>
      </c>
      <c r="T3644" t="s">
        <v>9189</v>
      </c>
      <c r="U3644" t="s">
        <v>4579</v>
      </c>
      <c r="V3644" t="s">
        <v>136</v>
      </c>
      <c r="W3644" t="s">
        <v>4579</v>
      </c>
      <c r="X3644" t="s">
        <v>9198</v>
      </c>
      <c r="Y3644" t="s">
        <v>9166</v>
      </c>
      <c r="Z3644" t="s">
        <v>47</v>
      </c>
      <c r="AA3644" t="s">
        <v>69</v>
      </c>
    </row>
    <row r="3645" spans="1:27" x14ac:dyDescent="0.25">
      <c r="A3645">
        <v>5220</v>
      </c>
      <c r="B3645">
        <v>3644</v>
      </c>
      <c r="C3645" t="s">
        <v>5131</v>
      </c>
      <c r="D3645" t="s">
        <v>15</v>
      </c>
      <c r="F3645" t="s">
        <v>82</v>
      </c>
      <c r="G3645" s="4" t="s">
        <v>135</v>
      </c>
      <c r="H3645" s="4">
        <v>4.0266203703703707E-2</v>
      </c>
      <c r="I3645" s="4">
        <v>4.7175925925925927E-2</v>
      </c>
      <c r="J3645" s="4">
        <v>4.0277777777777777E-3</v>
      </c>
      <c r="K3645" s="4">
        <v>2.0324074074074074E-2</v>
      </c>
      <c r="L3645" t="s">
        <v>5132</v>
      </c>
      <c r="M3645" t="s">
        <v>5133</v>
      </c>
      <c r="N3645" s="4">
        <v>1.9942129629629629E-2</v>
      </c>
      <c r="O3645" s="9">
        <v>1.9942129629629629E-2</v>
      </c>
      <c r="P3645">
        <v>33</v>
      </c>
      <c r="Q3645">
        <v>1.8792710706150299E-2</v>
      </c>
      <c r="R3645" t="s">
        <v>23</v>
      </c>
      <c r="S3645">
        <v>57</v>
      </c>
      <c r="T3645" t="s">
        <v>9188</v>
      </c>
      <c r="U3645" t="s">
        <v>4579</v>
      </c>
      <c r="V3645" t="s">
        <v>136</v>
      </c>
      <c r="W3645" t="s">
        <v>4579</v>
      </c>
      <c r="X3645" t="s">
        <v>9198</v>
      </c>
      <c r="Y3645" t="s">
        <v>9166</v>
      </c>
      <c r="Z3645" t="s">
        <v>47</v>
      </c>
      <c r="AA3645" t="s">
        <v>62</v>
      </c>
    </row>
    <row r="3646" spans="1:27" x14ac:dyDescent="0.25">
      <c r="A3646">
        <v>1764</v>
      </c>
      <c r="B3646">
        <v>3645</v>
      </c>
      <c r="C3646" t="s">
        <v>4105</v>
      </c>
      <c r="D3646" t="s">
        <v>15</v>
      </c>
      <c r="E3646" t="s">
        <v>4106</v>
      </c>
      <c r="F3646" t="s">
        <v>29</v>
      </c>
      <c r="G3646" s="4" t="s">
        <v>1011</v>
      </c>
      <c r="H3646" s="4">
        <v>4.027777777777778E-2</v>
      </c>
      <c r="I3646" s="4">
        <v>4.4895833333333336E-2</v>
      </c>
      <c r="J3646" s="4">
        <v>4.0277777777777777E-3</v>
      </c>
      <c r="K3646" s="4">
        <v>1.9953703703703703E-2</v>
      </c>
      <c r="L3646" t="s">
        <v>8029</v>
      </c>
      <c r="M3646" t="s">
        <v>6503</v>
      </c>
      <c r="N3646" s="4">
        <v>2.0324074074074074E-2</v>
      </c>
      <c r="O3646" s="9">
        <v>2.0324074074074074E-2</v>
      </c>
      <c r="P3646">
        <v>-32</v>
      </c>
      <c r="Q3646">
        <v>-1.8561484918793499E-2</v>
      </c>
      <c r="R3646" t="s">
        <v>23</v>
      </c>
      <c r="S3646">
        <v>58</v>
      </c>
      <c r="T3646" t="s">
        <v>9189</v>
      </c>
      <c r="U3646" t="s">
        <v>4576</v>
      </c>
      <c r="V3646" t="s">
        <v>136</v>
      </c>
      <c r="W3646" t="s">
        <v>4579</v>
      </c>
      <c r="X3646" t="s">
        <v>9198</v>
      </c>
      <c r="Y3646" t="s">
        <v>9166</v>
      </c>
      <c r="Z3646" t="s">
        <v>47</v>
      </c>
      <c r="AA3646" t="s">
        <v>147</v>
      </c>
    </row>
    <row r="3647" spans="1:27" x14ac:dyDescent="0.25">
      <c r="A3647">
        <v>3001</v>
      </c>
      <c r="B3647">
        <v>3646</v>
      </c>
      <c r="C3647" t="s">
        <v>6095</v>
      </c>
      <c r="D3647" t="s">
        <v>15</v>
      </c>
      <c r="F3647" t="s">
        <v>82</v>
      </c>
      <c r="G3647" s="4" t="s">
        <v>1011</v>
      </c>
      <c r="H3647" s="4">
        <v>4.0289351851851854E-2</v>
      </c>
      <c r="I3647" s="4">
        <v>4.445601851851852E-2</v>
      </c>
      <c r="J3647" s="4">
        <v>4.0277777777777777E-3</v>
      </c>
      <c r="K3647" s="4">
        <v>2.0682870370370369E-2</v>
      </c>
      <c r="L3647" t="s">
        <v>6096</v>
      </c>
      <c r="M3647" t="s">
        <v>5399</v>
      </c>
      <c r="N3647" s="4">
        <v>1.9606481481481482E-2</v>
      </c>
      <c r="O3647" s="9">
        <v>1.9606481481481482E-2</v>
      </c>
      <c r="P3647">
        <v>93</v>
      </c>
      <c r="Q3647">
        <v>5.2042529378847201E-2</v>
      </c>
      <c r="R3647" t="s">
        <v>19</v>
      </c>
      <c r="S3647">
        <v>58</v>
      </c>
      <c r="T3647" t="s">
        <v>9189</v>
      </c>
      <c r="U3647" t="s">
        <v>4579</v>
      </c>
      <c r="V3647" t="s">
        <v>136</v>
      </c>
      <c r="W3647" t="s">
        <v>4579</v>
      </c>
      <c r="X3647" t="s">
        <v>9198</v>
      </c>
      <c r="Y3647" t="s">
        <v>9166</v>
      </c>
      <c r="Z3647" t="s">
        <v>47</v>
      </c>
      <c r="AA3647" t="s">
        <v>155</v>
      </c>
    </row>
    <row r="3648" spans="1:27" x14ac:dyDescent="0.25">
      <c r="A3648">
        <v>751</v>
      </c>
      <c r="B3648">
        <v>3647</v>
      </c>
      <c r="C3648" t="s">
        <v>4107</v>
      </c>
      <c r="D3648" t="s">
        <v>15</v>
      </c>
      <c r="F3648" t="s">
        <v>82</v>
      </c>
      <c r="G3648" s="4" t="s">
        <v>207</v>
      </c>
      <c r="H3648" s="4">
        <v>4.0300925925925928E-2</v>
      </c>
      <c r="I3648" s="4">
        <v>4.6793981481481478E-2</v>
      </c>
      <c r="J3648" s="4">
        <v>4.0277777777777777E-3</v>
      </c>
      <c r="K3648" s="4">
        <v>2.011574074074074E-2</v>
      </c>
      <c r="L3648" t="s">
        <v>5901</v>
      </c>
      <c r="M3648" t="s">
        <v>5902</v>
      </c>
      <c r="N3648" s="4">
        <v>2.0185185185185184E-2</v>
      </c>
      <c r="O3648" s="9">
        <v>2.0185185185185184E-2</v>
      </c>
      <c r="P3648">
        <v>-6</v>
      </c>
      <c r="Q3648">
        <v>-3.4522439585730701E-3</v>
      </c>
      <c r="R3648" t="s">
        <v>23</v>
      </c>
      <c r="S3648">
        <v>58</v>
      </c>
      <c r="T3648" t="s">
        <v>9188</v>
      </c>
      <c r="U3648" t="s">
        <v>4579</v>
      </c>
      <c r="V3648" t="s">
        <v>165</v>
      </c>
      <c r="W3648" t="s">
        <v>4579</v>
      </c>
      <c r="X3648" t="s">
        <v>9198</v>
      </c>
      <c r="Y3648" t="s">
        <v>9166</v>
      </c>
      <c r="Z3648" t="s">
        <v>47</v>
      </c>
      <c r="AA3648" t="s">
        <v>189</v>
      </c>
    </row>
    <row r="3649" spans="1:27" x14ac:dyDescent="0.25">
      <c r="A3649">
        <v>3030</v>
      </c>
      <c r="B3649">
        <v>3648</v>
      </c>
      <c r="C3649" t="s">
        <v>5397</v>
      </c>
      <c r="D3649" t="s">
        <v>15</v>
      </c>
      <c r="F3649" t="s">
        <v>82</v>
      </c>
      <c r="G3649" s="4" t="s">
        <v>186</v>
      </c>
      <c r="H3649" s="4">
        <v>4.0312500000000001E-2</v>
      </c>
      <c r="I3649" s="4">
        <v>4.4467592592592593E-2</v>
      </c>
      <c r="J3649" s="4">
        <v>4.0277777777777777E-3</v>
      </c>
      <c r="K3649" s="4">
        <v>2.0682870370370369E-2</v>
      </c>
      <c r="L3649" t="s">
        <v>5398</v>
      </c>
      <c r="M3649" t="s">
        <v>5399</v>
      </c>
      <c r="N3649" s="4">
        <v>1.9629629629629629E-2</v>
      </c>
      <c r="O3649" s="9">
        <v>1.9629629629629629E-2</v>
      </c>
      <c r="P3649">
        <v>91</v>
      </c>
      <c r="Q3649">
        <v>5.0923335198657001E-2</v>
      </c>
      <c r="R3649" t="s">
        <v>19</v>
      </c>
      <c r="S3649">
        <v>58</v>
      </c>
      <c r="T3649" t="s">
        <v>9189</v>
      </c>
      <c r="U3649" t="s">
        <v>4579</v>
      </c>
      <c r="V3649" t="s">
        <v>105</v>
      </c>
      <c r="W3649" t="s">
        <v>4579</v>
      </c>
      <c r="X3649" t="s">
        <v>9198</v>
      </c>
      <c r="Y3649" t="s">
        <v>9166</v>
      </c>
      <c r="Z3649" t="s">
        <v>47</v>
      </c>
      <c r="AA3649" t="s">
        <v>155</v>
      </c>
    </row>
    <row r="3650" spans="1:27" x14ac:dyDescent="0.25">
      <c r="A3650">
        <v>2279</v>
      </c>
      <c r="B3650">
        <v>3649</v>
      </c>
      <c r="C3650" t="s">
        <v>4108</v>
      </c>
      <c r="D3650" t="s">
        <v>15</v>
      </c>
      <c r="F3650" t="s">
        <v>82</v>
      </c>
      <c r="G3650" s="4" t="s">
        <v>1011</v>
      </c>
      <c r="H3650" s="4">
        <v>4.0312500000000001E-2</v>
      </c>
      <c r="I3650" s="4">
        <v>4.6990740740740743E-2</v>
      </c>
      <c r="J3650" s="4">
        <v>4.0277777777777777E-3</v>
      </c>
      <c r="K3650" s="4">
        <v>2.0578703703703703E-2</v>
      </c>
      <c r="L3650" t="s">
        <v>5398</v>
      </c>
      <c r="M3650" t="s">
        <v>5246</v>
      </c>
      <c r="N3650" s="4">
        <v>1.9733796296296298E-2</v>
      </c>
      <c r="O3650" s="9">
        <v>1.9733796296296298E-2</v>
      </c>
      <c r="P3650">
        <v>73</v>
      </c>
      <c r="Q3650">
        <v>4.1057367829021398E-2</v>
      </c>
      <c r="R3650" t="s">
        <v>19</v>
      </c>
      <c r="S3650">
        <v>58</v>
      </c>
      <c r="T3650" t="s">
        <v>9189</v>
      </c>
      <c r="U3650" t="s">
        <v>4579</v>
      </c>
      <c r="V3650" t="s">
        <v>136</v>
      </c>
      <c r="W3650" t="s">
        <v>4579</v>
      </c>
      <c r="X3650" t="s">
        <v>9198</v>
      </c>
      <c r="Y3650" t="s">
        <v>9166</v>
      </c>
      <c r="Z3650" t="s">
        <v>47</v>
      </c>
      <c r="AA3650" t="s">
        <v>128</v>
      </c>
    </row>
    <row r="3651" spans="1:27" x14ac:dyDescent="0.25">
      <c r="A3651">
        <v>4759</v>
      </c>
      <c r="B3651">
        <v>3650</v>
      </c>
      <c r="C3651" t="s">
        <v>6762</v>
      </c>
      <c r="D3651" t="s">
        <v>15</v>
      </c>
      <c r="F3651" t="s">
        <v>1058</v>
      </c>
      <c r="G3651" s="4" t="s">
        <v>135</v>
      </c>
      <c r="H3651" s="4">
        <v>4.0312500000000001E-2</v>
      </c>
      <c r="I3651" s="4">
        <v>4.3912037037037034E-2</v>
      </c>
      <c r="J3651" s="4">
        <v>4.0277777777777777E-3</v>
      </c>
      <c r="K3651" s="4">
        <v>1.90625E-2</v>
      </c>
      <c r="L3651" t="s">
        <v>5398</v>
      </c>
      <c r="M3651" t="s">
        <v>5359</v>
      </c>
      <c r="N3651" s="4">
        <v>2.1250000000000002E-2</v>
      </c>
      <c r="O3651" s="9">
        <v>2.1250000000000002E-2</v>
      </c>
      <c r="P3651">
        <v>-189</v>
      </c>
      <c r="Q3651">
        <v>-0.114754098360656</v>
      </c>
      <c r="R3651" t="s">
        <v>43</v>
      </c>
      <c r="S3651">
        <v>58</v>
      </c>
      <c r="T3651" t="s">
        <v>9188</v>
      </c>
      <c r="U3651" t="s">
        <v>4579</v>
      </c>
      <c r="V3651" t="s">
        <v>136</v>
      </c>
      <c r="W3651" t="s">
        <v>4579</v>
      </c>
      <c r="X3651" t="s">
        <v>9198</v>
      </c>
      <c r="Y3651" t="s">
        <v>9166</v>
      </c>
      <c r="Z3651" t="s">
        <v>47</v>
      </c>
      <c r="AA3651" t="s">
        <v>96</v>
      </c>
    </row>
    <row r="3652" spans="1:27" x14ac:dyDescent="0.25">
      <c r="A3652">
        <v>2980</v>
      </c>
      <c r="B3652">
        <v>3651</v>
      </c>
      <c r="C3652" t="s">
        <v>4109</v>
      </c>
      <c r="D3652" t="s">
        <v>15</v>
      </c>
      <c r="E3652" t="s">
        <v>263</v>
      </c>
      <c r="F3652" t="s">
        <v>2134</v>
      </c>
      <c r="G3652" s="4" t="s">
        <v>135</v>
      </c>
      <c r="H3652" s="4">
        <v>4.0347222222222222E-2</v>
      </c>
      <c r="I3652" s="4">
        <v>4.7094907407407405E-2</v>
      </c>
      <c r="J3652" s="4">
        <v>4.0393518518518521E-3</v>
      </c>
      <c r="K3652" s="4">
        <v>2.0659722222222222E-2</v>
      </c>
      <c r="L3652" t="s">
        <v>8432</v>
      </c>
      <c r="M3652" t="s">
        <v>6103</v>
      </c>
      <c r="N3652" s="4">
        <v>1.96875E-2</v>
      </c>
      <c r="O3652" s="9">
        <v>1.96875E-2</v>
      </c>
      <c r="P3652">
        <v>84</v>
      </c>
      <c r="Q3652">
        <v>4.7058823529411799E-2</v>
      </c>
      <c r="R3652" t="s">
        <v>19</v>
      </c>
      <c r="S3652">
        <v>58</v>
      </c>
      <c r="T3652" t="s">
        <v>9188</v>
      </c>
      <c r="U3652" t="s">
        <v>4576</v>
      </c>
      <c r="V3652" t="s">
        <v>136</v>
      </c>
      <c r="W3652" t="s">
        <v>4579</v>
      </c>
      <c r="X3652" t="s">
        <v>9198</v>
      </c>
      <c r="Y3652" t="s">
        <v>9166</v>
      </c>
      <c r="Z3652" t="s">
        <v>47</v>
      </c>
      <c r="AA3652" t="s">
        <v>149</v>
      </c>
    </row>
    <row r="3653" spans="1:27" x14ac:dyDescent="0.25">
      <c r="A3653">
        <v>325</v>
      </c>
      <c r="B3653">
        <v>3652</v>
      </c>
      <c r="C3653" t="s">
        <v>4725</v>
      </c>
      <c r="D3653" t="s">
        <v>15</v>
      </c>
      <c r="F3653" t="s">
        <v>82</v>
      </c>
      <c r="G3653" s="4" t="s">
        <v>18</v>
      </c>
      <c r="H3653" s="4">
        <v>4.0358796296296295E-2</v>
      </c>
      <c r="I3653" s="4">
        <v>4.704861111111111E-2</v>
      </c>
      <c r="J3653" s="4">
        <v>4.0393518518518521E-3</v>
      </c>
      <c r="K3653" s="4">
        <v>2.0798611111111111E-2</v>
      </c>
      <c r="L3653" t="s">
        <v>4726</v>
      </c>
      <c r="M3653" t="s">
        <v>4727</v>
      </c>
      <c r="N3653" s="4">
        <v>1.9560185185185184E-2</v>
      </c>
      <c r="O3653" s="9">
        <v>1.9560185185185184E-2</v>
      </c>
      <c r="P3653">
        <v>107</v>
      </c>
      <c r="Q3653">
        <v>5.9543683917640498E-2</v>
      </c>
      <c r="R3653" t="s">
        <v>19</v>
      </c>
      <c r="S3653">
        <v>58</v>
      </c>
      <c r="T3653" t="s">
        <v>9188</v>
      </c>
      <c r="U3653" t="s">
        <v>4579</v>
      </c>
      <c r="V3653" t="s">
        <v>105</v>
      </c>
      <c r="W3653" t="s">
        <v>4579</v>
      </c>
      <c r="X3653" t="s">
        <v>9198</v>
      </c>
      <c r="Y3653" t="s">
        <v>9166</v>
      </c>
      <c r="Z3653" t="s">
        <v>47</v>
      </c>
      <c r="AA3653" t="s">
        <v>187</v>
      </c>
    </row>
    <row r="3654" spans="1:27" x14ac:dyDescent="0.25">
      <c r="A3654">
        <v>2510</v>
      </c>
      <c r="B3654">
        <v>3653</v>
      </c>
      <c r="C3654" t="s">
        <v>4110</v>
      </c>
      <c r="D3654" t="s">
        <v>15</v>
      </c>
      <c r="E3654" t="s">
        <v>1895</v>
      </c>
      <c r="F3654" t="s">
        <v>1112</v>
      </c>
      <c r="G3654" s="4" t="s">
        <v>18</v>
      </c>
      <c r="H3654" s="4">
        <v>4.0358796296296295E-2</v>
      </c>
      <c r="I3654" s="4">
        <v>4.175925925925926E-2</v>
      </c>
      <c r="J3654" s="4">
        <v>4.0393518518518521E-3</v>
      </c>
      <c r="K3654" s="4">
        <v>1.8761574074074073E-2</v>
      </c>
      <c r="L3654" t="s">
        <v>4726</v>
      </c>
      <c r="M3654" t="s">
        <v>6450</v>
      </c>
      <c r="N3654" s="4">
        <v>2.1597222222222223E-2</v>
      </c>
      <c r="O3654" s="9">
        <v>2.1597222222222223E-2</v>
      </c>
      <c r="P3654">
        <v>-245</v>
      </c>
      <c r="Q3654">
        <v>-0.15114127082048101</v>
      </c>
      <c r="R3654" t="s">
        <v>43</v>
      </c>
      <c r="S3654">
        <v>58</v>
      </c>
      <c r="T3654" t="s">
        <v>9188</v>
      </c>
      <c r="U3654" t="s">
        <v>4576</v>
      </c>
      <c r="V3654" t="s">
        <v>105</v>
      </c>
      <c r="W3654" t="s">
        <v>4579</v>
      </c>
      <c r="X3654" t="s">
        <v>9198</v>
      </c>
      <c r="Y3654" t="s">
        <v>9166</v>
      </c>
      <c r="Z3654" t="s">
        <v>47</v>
      </c>
      <c r="AA3654" t="s">
        <v>9177</v>
      </c>
    </row>
    <row r="3655" spans="1:27" x14ac:dyDescent="0.25">
      <c r="A3655">
        <v>1439</v>
      </c>
      <c r="B3655">
        <v>3654</v>
      </c>
      <c r="C3655" t="s">
        <v>8567</v>
      </c>
      <c r="D3655" t="s">
        <v>15</v>
      </c>
      <c r="E3655" t="s">
        <v>4111</v>
      </c>
      <c r="F3655" t="s">
        <v>213</v>
      </c>
      <c r="G3655" s="4" t="s">
        <v>18</v>
      </c>
      <c r="H3655" s="4">
        <v>4.0370370370370369E-2</v>
      </c>
      <c r="I3655" s="4">
        <v>4.7256944444444442E-2</v>
      </c>
      <c r="J3655" s="4">
        <v>4.0393518518518521E-3</v>
      </c>
      <c r="K3655" s="4">
        <v>1.9675925925925927E-2</v>
      </c>
      <c r="L3655" t="s">
        <v>6097</v>
      </c>
      <c r="M3655" t="s">
        <v>7405</v>
      </c>
      <c r="N3655" s="4">
        <v>2.0694444444444446E-2</v>
      </c>
      <c r="O3655" s="9">
        <v>2.0694444444444446E-2</v>
      </c>
      <c r="P3655">
        <v>-88</v>
      </c>
      <c r="Q3655">
        <v>-5.17647058823529E-2</v>
      </c>
      <c r="R3655" t="s">
        <v>43</v>
      </c>
      <c r="S3655">
        <v>58</v>
      </c>
      <c r="T3655" t="s">
        <v>9188</v>
      </c>
      <c r="U3655" t="s">
        <v>4576</v>
      </c>
      <c r="V3655" t="s">
        <v>105</v>
      </c>
      <c r="W3655" t="s">
        <v>4579</v>
      </c>
      <c r="X3655" t="s">
        <v>9198</v>
      </c>
      <c r="Y3655" t="s">
        <v>9166</v>
      </c>
      <c r="Z3655" t="s">
        <v>47</v>
      </c>
      <c r="AA3655" t="s">
        <v>75</v>
      </c>
    </row>
    <row r="3656" spans="1:27" x14ac:dyDescent="0.25">
      <c r="A3656">
        <v>3120</v>
      </c>
      <c r="B3656">
        <v>3655</v>
      </c>
      <c r="C3656" t="s">
        <v>4112</v>
      </c>
      <c r="D3656" t="s">
        <v>15</v>
      </c>
      <c r="F3656" t="s">
        <v>37</v>
      </c>
      <c r="G3656" s="4" t="s">
        <v>151</v>
      </c>
      <c r="H3656" s="4">
        <v>4.0370370370370369E-2</v>
      </c>
      <c r="I3656" s="4">
        <v>4.7141203703703706E-2</v>
      </c>
      <c r="J3656" s="4">
        <v>4.0393518518518521E-3</v>
      </c>
      <c r="K3656" s="4">
        <v>2.0625000000000001E-2</v>
      </c>
      <c r="L3656" t="s">
        <v>6097</v>
      </c>
      <c r="M3656" t="s">
        <v>6098</v>
      </c>
      <c r="N3656" s="4">
        <v>1.9745370370370371E-2</v>
      </c>
      <c r="O3656" s="9">
        <v>1.9745370370370371E-2</v>
      </c>
      <c r="P3656">
        <v>76</v>
      </c>
      <c r="Q3656">
        <v>4.2648709315376003E-2</v>
      </c>
      <c r="R3656" t="s">
        <v>19</v>
      </c>
      <c r="S3656">
        <v>58</v>
      </c>
      <c r="T3656" t="s">
        <v>9189</v>
      </c>
      <c r="U3656" t="s">
        <v>4579</v>
      </c>
      <c r="V3656" t="s">
        <v>75</v>
      </c>
      <c r="W3656" t="s">
        <v>4579</v>
      </c>
      <c r="X3656" t="s">
        <v>9198</v>
      </c>
      <c r="Y3656" t="s">
        <v>9166</v>
      </c>
      <c r="Z3656" t="s">
        <v>47</v>
      </c>
      <c r="AA3656" t="s">
        <v>141</v>
      </c>
    </row>
    <row r="3657" spans="1:27" x14ac:dyDescent="0.25">
      <c r="A3657">
        <v>888</v>
      </c>
      <c r="B3657">
        <v>3656</v>
      </c>
      <c r="C3657" t="s">
        <v>7633</v>
      </c>
      <c r="D3657" t="s">
        <v>15</v>
      </c>
      <c r="E3657" t="s">
        <v>4113</v>
      </c>
      <c r="F3657" t="s">
        <v>801</v>
      </c>
      <c r="G3657" s="4" t="s">
        <v>207</v>
      </c>
      <c r="H3657" s="4">
        <v>4.0381944444444443E-2</v>
      </c>
      <c r="I3657" s="4">
        <v>4.5023148148148145E-2</v>
      </c>
      <c r="J3657" s="4">
        <v>4.0393518518518521E-3</v>
      </c>
      <c r="K3657" s="4">
        <v>2.0347222222222221E-2</v>
      </c>
      <c r="L3657" t="s">
        <v>6507</v>
      </c>
      <c r="M3657" t="s">
        <v>5642</v>
      </c>
      <c r="N3657" s="4">
        <v>2.0034722222222221E-2</v>
      </c>
      <c r="O3657" s="9">
        <v>2.0034722222222221E-2</v>
      </c>
      <c r="P3657">
        <v>27</v>
      </c>
      <c r="Q3657">
        <v>1.5358361774744001E-2</v>
      </c>
      <c r="R3657" t="s">
        <v>23</v>
      </c>
      <c r="S3657">
        <v>58</v>
      </c>
      <c r="T3657" t="s">
        <v>9188</v>
      </c>
      <c r="U3657" t="s">
        <v>4576</v>
      </c>
      <c r="V3657" t="s">
        <v>165</v>
      </c>
      <c r="W3657" t="s">
        <v>4579</v>
      </c>
      <c r="X3657" t="s">
        <v>9198</v>
      </c>
      <c r="Y3657" t="s">
        <v>9166</v>
      </c>
      <c r="Z3657" t="s">
        <v>47</v>
      </c>
      <c r="AA3657" t="s">
        <v>69</v>
      </c>
    </row>
    <row r="3658" spans="1:27" x14ac:dyDescent="0.25">
      <c r="A3658">
        <v>5118</v>
      </c>
      <c r="B3658">
        <v>3657</v>
      </c>
      <c r="C3658" t="s">
        <v>4114</v>
      </c>
      <c r="D3658" t="s">
        <v>15</v>
      </c>
      <c r="F3658" t="s">
        <v>4115</v>
      </c>
      <c r="G3658" s="4" t="s">
        <v>1011</v>
      </c>
      <c r="H3658" s="4">
        <v>4.0381944444444443E-2</v>
      </c>
      <c r="I3658" s="4">
        <v>4.6967592592592596E-2</v>
      </c>
      <c r="J3658" s="4">
        <v>4.0393518518518521E-3</v>
      </c>
      <c r="K3658" s="4">
        <v>2.0069444444444445E-2</v>
      </c>
      <c r="L3658" t="s">
        <v>6507</v>
      </c>
      <c r="M3658" t="s">
        <v>5900</v>
      </c>
      <c r="N3658" s="4">
        <v>2.0312500000000001E-2</v>
      </c>
      <c r="O3658" s="9">
        <v>2.0312500000000001E-2</v>
      </c>
      <c r="P3658">
        <v>-21</v>
      </c>
      <c r="Q3658">
        <v>-1.21107266435986E-2</v>
      </c>
      <c r="R3658" t="s">
        <v>23</v>
      </c>
      <c r="S3658">
        <v>58</v>
      </c>
      <c r="T3658" t="s">
        <v>9189</v>
      </c>
      <c r="U3658" t="s">
        <v>4579</v>
      </c>
      <c r="V3658" t="s">
        <v>136</v>
      </c>
      <c r="W3658" t="s">
        <v>4579</v>
      </c>
      <c r="X3658" t="s">
        <v>9198</v>
      </c>
      <c r="Y3658" t="s">
        <v>9166</v>
      </c>
      <c r="Z3658" t="s">
        <v>47</v>
      </c>
      <c r="AA3658" t="s">
        <v>178</v>
      </c>
    </row>
    <row r="3659" spans="1:27" x14ac:dyDescent="0.25">
      <c r="A3659">
        <v>936</v>
      </c>
      <c r="B3659">
        <v>3658</v>
      </c>
      <c r="C3659" t="s">
        <v>6508</v>
      </c>
      <c r="D3659" t="s">
        <v>15</v>
      </c>
      <c r="F3659" t="s">
        <v>4116</v>
      </c>
      <c r="G3659" s="4" t="s">
        <v>186</v>
      </c>
      <c r="H3659" s="4">
        <v>4.040509259259259E-2</v>
      </c>
      <c r="I3659" s="4">
        <v>4.4976851851851851E-2</v>
      </c>
      <c r="J3659" s="4">
        <v>4.0393518518518521E-3</v>
      </c>
      <c r="K3659" s="4">
        <v>1.9421296296296298E-2</v>
      </c>
      <c r="L3659" t="s">
        <v>6509</v>
      </c>
      <c r="M3659" t="s">
        <v>4899</v>
      </c>
      <c r="N3659" s="4">
        <v>2.0983796296296296E-2</v>
      </c>
      <c r="O3659" s="9">
        <v>2.0983796296296296E-2</v>
      </c>
      <c r="P3659">
        <v>-135</v>
      </c>
      <c r="Q3659">
        <v>-8.0452920143027407E-2</v>
      </c>
      <c r="R3659" t="s">
        <v>43</v>
      </c>
      <c r="S3659">
        <v>58</v>
      </c>
      <c r="T3659" t="s">
        <v>9189</v>
      </c>
      <c r="U3659" t="s">
        <v>4579</v>
      </c>
      <c r="V3659" t="s">
        <v>105</v>
      </c>
      <c r="W3659" t="s">
        <v>4579</v>
      </c>
      <c r="X3659" t="s">
        <v>9198</v>
      </c>
      <c r="Y3659" t="s">
        <v>9166</v>
      </c>
      <c r="Z3659" t="s">
        <v>47</v>
      </c>
      <c r="AA3659" t="s">
        <v>189</v>
      </c>
    </row>
    <row r="3660" spans="1:27" x14ac:dyDescent="0.25">
      <c r="A3660">
        <v>4443</v>
      </c>
      <c r="B3660">
        <v>3659</v>
      </c>
      <c r="C3660" t="s">
        <v>4117</v>
      </c>
      <c r="D3660" t="s">
        <v>15</v>
      </c>
      <c r="E3660" t="s">
        <v>2832</v>
      </c>
      <c r="F3660" t="s">
        <v>82</v>
      </c>
      <c r="G3660" s="4" t="s">
        <v>30</v>
      </c>
      <c r="H3660" s="4">
        <v>4.040509259259259E-2</v>
      </c>
      <c r="I3660" s="4">
        <v>4.7083333333333331E-2</v>
      </c>
      <c r="J3660" s="4">
        <v>4.0393518518518521E-3</v>
      </c>
      <c r="K3660" s="4">
        <v>2.0324074074074074E-2</v>
      </c>
      <c r="L3660" t="s">
        <v>6509</v>
      </c>
      <c r="M3660" t="s">
        <v>5133</v>
      </c>
      <c r="N3660" s="4">
        <v>2.0081018518518519E-2</v>
      </c>
      <c r="O3660" s="9">
        <v>2.0081018518518519E-2</v>
      </c>
      <c r="P3660">
        <v>21</v>
      </c>
      <c r="Q3660">
        <v>1.19589977220957E-2</v>
      </c>
      <c r="R3660" t="s">
        <v>23</v>
      </c>
      <c r="S3660">
        <v>58</v>
      </c>
      <c r="T3660" t="s">
        <v>9188</v>
      </c>
      <c r="U3660" t="s">
        <v>4576</v>
      </c>
      <c r="V3660" t="s">
        <v>75</v>
      </c>
      <c r="W3660" t="s">
        <v>4579</v>
      </c>
      <c r="X3660" t="s">
        <v>9198</v>
      </c>
      <c r="Y3660" t="s">
        <v>9166</v>
      </c>
      <c r="Z3660" t="s">
        <v>47</v>
      </c>
      <c r="AA3660" t="s">
        <v>62</v>
      </c>
    </row>
    <row r="3661" spans="1:27" x14ac:dyDescent="0.25">
      <c r="A3661">
        <v>1277</v>
      </c>
      <c r="B3661">
        <v>3660</v>
      </c>
      <c r="C3661" t="s">
        <v>4118</v>
      </c>
      <c r="D3661" t="s">
        <v>15</v>
      </c>
      <c r="F3661" t="s">
        <v>374</v>
      </c>
      <c r="G3661" s="4" t="s">
        <v>1795</v>
      </c>
      <c r="H3661" s="4">
        <v>4.0416666666666663E-2</v>
      </c>
      <c r="I3661" s="4">
        <v>4.7175925925925927E-2</v>
      </c>
      <c r="J3661" s="4">
        <v>4.0393518518518521E-3</v>
      </c>
      <c r="K3661" s="4">
        <v>2.0358796296296295E-2</v>
      </c>
      <c r="L3661" t="s">
        <v>6099</v>
      </c>
      <c r="M3661" t="s">
        <v>6083</v>
      </c>
      <c r="N3661" s="4">
        <v>2.0057870370370372E-2</v>
      </c>
      <c r="O3661" s="9">
        <v>2.0057870370370372E-2</v>
      </c>
      <c r="P3661">
        <v>26</v>
      </c>
      <c r="Q3661">
        <v>1.47811256395679E-2</v>
      </c>
      <c r="R3661" t="s">
        <v>23</v>
      </c>
      <c r="S3661">
        <v>58</v>
      </c>
      <c r="T3661" t="s">
        <v>9189</v>
      </c>
      <c r="U3661" t="s">
        <v>4579</v>
      </c>
      <c r="V3661" t="s">
        <v>165</v>
      </c>
      <c r="W3661" t="s">
        <v>4579</v>
      </c>
      <c r="X3661" t="s">
        <v>9198</v>
      </c>
      <c r="Y3661" t="s">
        <v>9166</v>
      </c>
      <c r="Z3661" t="s">
        <v>47</v>
      </c>
      <c r="AA3661" t="s">
        <v>71</v>
      </c>
    </row>
    <row r="3662" spans="1:27" x14ac:dyDescent="0.25">
      <c r="A3662">
        <v>1276</v>
      </c>
      <c r="B3662">
        <v>3661</v>
      </c>
      <c r="C3662" t="s">
        <v>4119</v>
      </c>
      <c r="D3662" t="s">
        <v>15</v>
      </c>
      <c r="F3662" t="s">
        <v>374</v>
      </c>
      <c r="G3662" s="4" t="s">
        <v>207</v>
      </c>
      <c r="H3662" s="4">
        <v>4.0416666666666663E-2</v>
      </c>
      <c r="I3662" s="4">
        <v>4.7175925925925927E-2</v>
      </c>
      <c r="J3662" s="4">
        <v>4.0393518518518521E-3</v>
      </c>
      <c r="K3662" s="4">
        <v>2.0358796296296295E-2</v>
      </c>
      <c r="L3662" t="s">
        <v>6099</v>
      </c>
      <c r="M3662" t="s">
        <v>6083</v>
      </c>
      <c r="N3662" s="4">
        <v>2.0057870370370372E-2</v>
      </c>
      <c r="O3662" s="9">
        <v>2.0057870370370372E-2</v>
      </c>
      <c r="P3662">
        <v>26</v>
      </c>
      <c r="Q3662">
        <v>1.47811256395679E-2</v>
      </c>
      <c r="R3662" t="s">
        <v>23</v>
      </c>
      <c r="S3662">
        <v>58</v>
      </c>
      <c r="T3662" t="s">
        <v>9188</v>
      </c>
      <c r="U3662" t="s">
        <v>4579</v>
      </c>
      <c r="V3662" t="s">
        <v>165</v>
      </c>
      <c r="W3662" t="s">
        <v>4579</v>
      </c>
      <c r="X3662" t="s">
        <v>9198</v>
      </c>
      <c r="Y3662" t="s">
        <v>9166</v>
      </c>
      <c r="Z3662" t="s">
        <v>47</v>
      </c>
      <c r="AA3662" t="s">
        <v>71</v>
      </c>
    </row>
    <row r="3663" spans="1:27" x14ac:dyDescent="0.25">
      <c r="A3663">
        <v>5036</v>
      </c>
      <c r="B3663">
        <v>3662</v>
      </c>
      <c r="C3663" t="s">
        <v>3980</v>
      </c>
      <c r="D3663" t="s">
        <v>15</v>
      </c>
      <c r="E3663" t="s">
        <v>4120</v>
      </c>
      <c r="F3663" t="s">
        <v>82</v>
      </c>
      <c r="G3663" s="4" t="s">
        <v>135</v>
      </c>
      <c r="H3663" s="4">
        <v>4.0428240740740744E-2</v>
      </c>
      <c r="I3663" s="4">
        <v>4.7210648148148147E-2</v>
      </c>
      <c r="J3663" s="4">
        <v>4.0393518518518521E-3</v>
      </c>
      <c r="K3663" s="4">
        <v>1.9988425925925927E-2</v>
      </c>
      <c r="L3663" t="s">
        <v>8967</v>
      </c>
      <c r="M3663" t="s">
        <v>6091</v>
      </c>
      <c r="N3663" s="4">
        <v>2.0439814814814813E-2</v>
      </c>
      <c r="O3663" s="9">
        <v>2.0439814814814813E-2</v>
      </c>
      <c r="P3663">
        <v>-39</v>
      </c>
      <c r="Q3663">
        <v>-2.25825130283729E-2</v>
      </c>
      <c r="R3663" t="s">
        <v>43</v>
      </c>
      <c r="S3663">
        <v>58</v>
      </c>
      <c r="T3663" t="s">
        <v>9188</v>
      </c>
      <c r="U3663" t="s">
        <v>4576</v>
      </c>
      <c r="V3663" t="s">
        <v>136</v>
      </c>
      <c r="W3663" t="s">
        <v>4579</v>
      </c>
      <c r="X3663" t="s">
        <v>9198</v>
      </c>
      <c r="Y3663" t="s">
        <v>9166</v>
      </c>
      <c r="Z3663" t="s">
        <v>47</v>
      </c>
      <c r="AA3663" t="s">
        <v>155</v>
      </c>
    </row>
    <row r="3664" spans="1:27" x14ac:dyDescent="0.25">
      <c r="A3664">
        <v>4112</v>
      </c>
      <c r="B3664">
        <v>3663</v>
      </c>
      <c r="C3664" t="s">
        <v>4121</v>
      </c>
      <c r="D3664" t="s">
        <v>15</v>
      </c>
      <c r="F3664" t="s">
        <v>1498</v>
      </c>
      <c r="G3664" s="4" t="s">
        <v>1011</v>
      </c>
      <c r="H3664" s="4">
        <v>4.0439814814814817E-2</v>
      </c>
      <c r="I3664" s="4">
        <v>4.4085648148148152E-2</v>
      </c>
      <c r="J3664" s="4">
        <v>4.0393518518518521E-3</v>
      </c>
      <c r="K3664" s="4">
        <v>1.9699074074074074E-2</v>
      </c>
      <c r="L3664" t="s">
        <v>6510</v>
      </c>
      <c r="M3664" t="s">
        <v>4714</v>
      </c>
      <c r="N3664" s="4">
        <v>2.074074074074074E-2</v>
      </c>
      <c r="O3664" s="9">
        <v>2.074074074074074E-2</v>
      </c>
      <c r="P3664">
        <v>-90</v>
      </c>
      <c r="Q3664">
        <v>-5.2878965922444197E-2</v>
      </c>
      <c r="R3664" t="s">
        <v>43</v>
      </c>
      <c r="S3664">
        <v>58</v>
      </c>
      <c r="T3664" t="s">
        <v>9189</v>
      </c>
      <c r="U3664" t="s">
        <v>4579</v>
      </c>
      <c r="V3664" t="s">
        <v>136</v>
      </c>
      <c r="W3664" t="s">
        <v>4579</v>
      </c>
      <c r="X3664" t="s">
        <v>9198</v>
      </c>
      <c r="Y3664" t="s">
        <v>9166</v>
      </c>
      <c r="Z3664" t="s">
        <v>47</v>
      </c>
      <c r="AA3664" t="s">
        <v>83</v>
      </c>
    </row>
    <row r="3665" spans="1:27" x14ac:dyDescent="0.25">
      <c r="A3665">
        <v>6137</v>
      </c>
      <c r="B3665">
        <v>3664</v>
      </c>
      <c r="C3665" t="s">
        <v>8200</v>
      </c>
      <c r="D3665" t="s">
        <v>15</v>
      </c>
      <c r="E3665" t="s">
        <v>4122</v>
      </c>
      <c r="F3665" t="s">
        <v>4123</v>
      </c>
      <c r="G3665" s="4" t="s">
        <v>135</v>
      </c>
      <c r="H3665" s="4">
        <v>4.0439814814814817E-2</v>
      </c>
      <c r="I3665" s="4">
        <v>4.6921296296296294E-2</v>
      </c>
      <c r="J3665" s="4">
        <v>4.0393518518518521E-3</v>
      </c>
      <c r="K3665" s="4">
        <v>1.9976851851851853E-2</v>
      </c>
      <c r="L3665" t="s">
        <v>6510</v>
      </c>
      <c r="M3665" t="s">
        <v>4910</v>
      </c>
      <c r="N3665" s="4">
        <v>2.0462962962962964E-2</v>
      </c>
      <c r="O3665" s="9">
        <v>2.0462962962962964E-2</v>
      </c>
      <c r="P3665">
        <v>-42</v>
      </c>
      <c r="Q3665">
        <v>-2.4333719582850501E-2</v>
      </c>
      <c r="R3665" t="s">
        <v>43</v>
      </c>
      <c r="S3665">
        <v>58</v>
      </c>
      <c r="T3665" t="s">
        <v>9188</v>
      </c>
      <c r="U3665" t="s">
        <v>4576</v>
      </c>
      <c r="V3665" t="s">
        <v>136</v>
      </c>
      <c r="W3665" t="s">
        <v>4579</v>
      </c>
      <c r="X3665" t="s">
        <v>9198</v>
      </c>
      <c r="Y3665" t="s">
        <v>9166</v>
      </c>
      <c r="Z3665" t="s">
        <v>47</v>
      </c>
      <c r="AA3665" t="s">
        <v>152</v>
      </c>
    </row>
    <row r="3666" spans="1:27" x14ac:dyDescent="0.25">
      <c r="A3666">
        <v>3709</v>
      </c>
      <c r="B3666">
        <v>3665</v>
      </c>
      <c r="C3666" t="s">
        <v>4124</v>
      </c>
      <c r="D3666" t="s">
        <v>15</v>
      </c>
      <c r="F3666" t="s">
        <v>808</v>
      </c>
      <c r="G3666" s="4" t="s">
        <v>30</v>
      </c>
      <c r="H3666" s="4">
        <v>4.0451388888888891E-2</v>
      </c>
      <c r="I3666" s="4">
        <v>4.4999999999999998E-2</v>
      </c>
      <c r="J3666" s="4">
        <v>4.0509259259259257E-3</v>
      </c>
      <c r="K3666" s="4">
        <v>1.9710648148148147E-2</v>
      </c>
      <c r="L3666" t="s">
        <v>5633</v>
      </c>
      <c r="M3666" t="s">
        <v>6511</v>
      </c>
      <c r="N3666" s="4">
        <v>2.074074074074074E-2</v>
      </c>
      <c r="O3666" s="9">
        <v>2.074074074074074E-2</v>
      </c>
      <c r="P3666">
        <v>-89</v>
      </c>
      <c r="Q3666">
        <v>-5.2260716382853803E-2</v>
      </c>
      <c r="R3666" t="s">
        <v>43</v>
      </c>
      <c r="S3666">
        <v>58</v>
      </c>
      <c r="T3666" t="s">
        <v>9188</v>
      </c>
      <c r="U3666" t="s">
        <v>4579</v>
      </c>
      <c r="V3666" t="s">
        <v>75</v>
      </c>
      <c r="W3666" t="s">
        <v>4579</v>
      </c>
      <c r="X3666" t="s">
        <v>9198</v>
      </c>
      <c r="Y3666" t="s">
        <v>9166</v>
      </c>
      <c r="Z3666" t="s">
        <v>47</v>
      </c>
      <c r="AA3666" t="s">
        <v>86</v>
      </c>
    </row>
    <row r="3667" spans="1:27" x14ac:dyDescent="0.25">
      <c r="A3667">
        <v>4009</v>
      </c>
      <c r="B3667">
        <v>3666</v>
      </c>
      <c r="C3667" t="s">
        <v>5632</v>
      </c>
      <c r="D3667" t="s">
        <v>15</v>
      </c>
      <c r="F3667" t="s">
        <v>82</v>
      </c>
      <c r="G3667" s="4" t="s">
        <v>151</v>
      </c>
      <c r="H3667" s="4">
        <v>4.0451388888888891E-2</v>
      </c>
      <c r="I3667" s="4">
        <v>4.732638888888889E-2</v>
      </c>
      <c r="J3667" s="4">
        <v>4.0509259259259257E-3</v>
      </c>
      <c r="K3667" s="4">
        <v>2.0046296296296295E-2</v>
      </c>
      <c r="L3667" t="s">
        <v>5633</v>
      </c>
      <c r="M3667" t="s">
        <v>5127</v>
      </c>
      <c r="N3667" s="4">
        <v>2.0405092592592593E-2</v>
      </c>
      <c r="O3667" s="9">
        <v>2.0405092592592593E-2</v>
      </c>
      <c r="P3667">
        <v>-31</v>
      </c>
      <c r="Q3667">
        <v>-1.7898383371824499E-2</v>
      </c>
      <c r="R3667" t="s">
        <v>23</v>
      </c>
      <c r="S3667">
        <v>58</v>
      </c>
      <c r="T3667" t="s">
        <v>9189</v>
      </c>
      <c r="U3667" t="s">
        <v>4579</v>
      </c>
      <c r="V3667" t="s">
        <v>75</v>
      </c>
      <c r="W3667" t="s">
        <v>4579</v>
      </c>
      <c r="X3667" t="s">
        <v>9198</v>
      </c>
      <c r="Y3667" t="s">
        <v>9166</v>
      </c>
      <c r="Z3667" t="s">
        <v>47</v>
      </c>
      <c r="AA3667" t="s">
        <v>172</v>
      </c>
    </row>
    <row r="3668" spans="1:27" x14ac:dyDescent="0.25">
      <c r="A3668">
        <v>4202</v>
      </c>
      <c r="B3668">
        <v>3667</v>
      </c>
      <c r="C3668" t="s">
        <v>4125</v>
      </c>
      <c r="D3668" t="s">
        <v>15</v>
      </c>
      <c r="F3668" t="s">
        <v>264</v>
      </c>
      <c r="G3668" s="4" t="s">
        <v>30</v>
      </c>
      <c r="H3668" s="4">
        <v>4.0462962962962964E-2</v>
      </c>
      <c r="I3668" s="4">
        <v>4.7071759259259258E-2</v>
      </c>
      <c r="J3668" s="4">
        <v>4.0509259259259257E-3</v>
      </c>
      <c r="K3668" s="4">
        <v>2.0555555555555556E-2</v>
      </c>
      <c r="L3668" t="s">
        <v>6255</v>
      </c>
      <c r="M3668" t="s">
        <v>6254</v>
      </c>
      <c r="N3668" s="4">
        <v>1.9907407407407408E-2</v>
      </c>
      <c r="O3668" s="9">
        <v>1.9907407407407408E-2</v>
      </c>
      <c r="P3668">
        <v>56</v>
      </c>
      <c r="Q3668">
        <v>3.1531531531531501E-2</v>
      </c>
      <c r="R3668" t="s">
        <v>19</v>
      </c>
      <c r="S3668">
        <v>58</v>
      </c>
      <c r="T3668" t="s">
        <v>9188</v>
      </c>
      <c r="U3668" t="s">
        <v>4579</v>
      </c>
      <c r="V3668" t="s">
        <v>75</v>
      </c>
      <c r="W3668" t="s">
        <v>4579</v>
      </c>
      <c r="X3668" t="s">
        <v>9198</v>
      </c>
      <c r="Y3668" t="s">
        <v>9166</v>
      </c>
      <c r="Z3668" t="s">
        <v>47</v>
      </c>
      <c r="AA3668" t="s">
        <v>122</v>
      </c>
    </row>
    <row r="3669" spans="1:27" x14ac:dyDescent="0.25">
      <c r="A3669">
        <v>3374</v>
      </c>
      <c r="B3669">
        <v>3668</v>
      </c>
      <c r="C3669" t="s">
        <v>6512</v>
      </c>
      <c r="D3669" t="s">
        <v>15</v>
      </c>
      <c r="F3669" t="s">
        <v>4126</v>
      </c>
      <c r="G3669" s="4" t="s">
        <v>151</v>
      </c>
      <c r="H3669" s="4">
        <v>4.0462962962962964E-2</v>
      </c>
      <c r="I3669" s="4">
        <v>4.494212962962963E-2</v>
      </c>
      <c r="J3669" s="4">
        <v>4.0509259259259257E-3</v>
      </c>
      <c r="K3669" s="4">
        <v>1.9131944444444444E-2</v>
      </c>
      <c r="L3669" t="s">
        <v>6255</v>
      </c>
      <c r="M3669" t="s">
        <v>5602</v>
      </c>
      <c r="N3669" s="4">
        <v>2.133101851851852E-2</v>
      </c>
      <c r="O3669" s="9">
        <v>2.133101851851852E-2</v>
      </c>
      <c r="P3669">
        <v>-190</v>
      </c>
      <c r="Q3669">
        <v>-0.114942528735632</v>
      </c>
      <c r="R3669" t="s">
        <v>43</v>
      </c>
      <c r="S3669">
        <v>58</v>
      </c>
      <c r="T3669" t="s">
        <v>9189</v>
      </c>
      <c r="U3669" t="s">
        <v>4579</v>
      </c>
      <c r="V3669" t="s">
        <v>75</v>
      </c>
      <c r="W3669" t="s">
        <v>4579</v>
      </c>
      <c r="X3669" t="s">
        <v>9198</v>
      </c>
      <c r="Y3669" t="s">
        <v>9166</v>
      </c>
      <c r="Z3669" t="s">
        <v>47</v>
      </c>
      <c r="AA3669" t="s">
        <v>114</v>
      </c>
    </row>
    <row r="3670" spans="1:27" x14ac:dyDescent="0.25">
      <c r="A3670">
        <v>4862</v>
      </c>
      <c r="B3670">
        <v>3669</v>
      </c>
      <c r="C3670" t="s">
        <v>4127</v>
      </c>
      <c r="D3670" t="s">
        <v>15</v>
      </c>
      <c r="E3670" t="s">
        <v>548</v>
      </c>
      <c r="F3670" t="s">
        <v>2366</v>
      </c>
      <c r="G3670" s="4" t="s">
        <v>4128</v>
      </c>
      <c r="H3670" s="4">
        <v>4.0474537037037038E-2</v>
      </c>
      <c r="I3670" s="4">
        <v>4.7199074074074074E-2</v>
      </c>
      <c r="J3670" s="4">
        <v>4.0509259259259257E-3</v>
      </c>
      <c r="K3670" s="4">
        <v>2.0046296296296295E-2</v>
      </c>
      <c r="L3670" t="s">
        <v>7792</v>
      </c>
      <c r="M3670" t="s">
        <v>5127</v>
      </c>
      <c r="N3670" s="4">
        <v>2.042824074074074E-2</v>
      </c>
      <c r="O3670" s="9">
        <v>2.042824074074074E-2</v>
      </c>
      <c r="P3670">
        <v>-33</v>
      </c>
      <c r="Q3670">
        <v>-1.9053117782909901E-2</v>
      </c>
      <c r="R3670" t="s">
        <v>23</v>
      </c>
      <c r="S3670">
        <v>58</v>
      </c>
      <c r="T3670" t="s">
        <v>9189</v>
      </c>
      <c r="U3670" t="s">
        <v>4576</v>
      </c>
      <c r="V3670" t="s">
        <v>9187</v>
      </c>
      <c r="W3670" t="s">
        <v>4579</v>
      </c>
      <c r="X3670" t="s">
        <v>9198</v>
      </c>
      <c r="Y3670" t="s">
        <v>9166</v>
      </c>
      <c r="Z3670" t="s">
        <v>47</v>
      </c>
      <c r="AA3670" t="s">
        <v>172</v>
      </c>
    </row>
    <row r="3671" spans="1:27" x14ac:dyDescent="0.25">
      <c r="A3671">
        <v>271</v>
      </c>
      <c r="B3671">
        <v>3670</v>
      </c>
      <c r="C3671" t="s">
        <v>9039</v>
      </c>
      <c r="D3671" t="s">
        <v>15</v>
      </c>
      <c r="E3671" t="s">
        <v>4129</v>
      </c>
      <c r="F3671" t="s">
        <v>82</v>
      </c>
      <c r="G3671" s="4" t="s">
        <v>1795</v>
      </c>
      <c r="H3671" s="4">
        <v>4.0486111111111112E-2</v>
      </c>
      <c r="I3671" s="4">
        <v>4.732638888888889E-2</v>
      </c>
      <c r="J3671" s="4">
        <v>4.0509259259259257E-3</v>
      </c>
      <c r="K3671" s="4">
        <v>2.0543981481481483E-2</v>
      </c>
      <c r="L3671" t="s">
        <v>5238</v>
      </c>
      <c r="M3671" t="s">
        <v>7410</v>
      </c>
      <c r="N3671" s="4">
        <v>1.9942129629629629E-2</v>
      </c>
      <c r="O3671" s="9">
        <v>1.9942129629629629E-2</v>
      </c>
      <c r="P3671">
        <v>52</v>
      </c>
      <c r="Q3671">
        <v>2.9295774647887299E-2</v>
      </c>
      <c r="R3671" t="s">
        <v>19</v>
      </c>
      <c r="S3671">
        <v>58</v>
      </c>
      <c r="T3671" t="s">
        <v>9189</v>
      </c>
      <c r="U3671" t="s">
        <v>4576</v>
      </c>
      <c r="V3671" t="s">
        <v>165</v>
      </c>
      <c r="W3671" t="s">
        <v>4579</v>
      </c>
      <c r="X3671" t="s">
        <v>9198</v>
      </c>
      <c r="Y3671" t="s">
        <v>9166</v>
      </c>
      <c r="Z3671" t="s">
        <v>47</v>
      </c>
      <c r="AA3671" t="s">
        <v>119</v>
      </c>
    </row>
    <row r="3672" spans="1:27" x14ac:dyDescent="0.25">
      <c r="A3672">
        <v>2252</v>
      </c>
      <c r="B3672">
        <v>3671</v>
      </c>
      <c r="C3672" t="s">
        <v>4130</v>
      </c>
      <c r="D3672" t="s">
        <v>15</v>
      </c>
      <c r="F3672" t="s">
        <v>82</v>
      </c>
      <c r="G3672" s="4" t="s">
        <v>186</v>
      </c>
      <c r="H3672" s="4">
        <v>4.0486111111111112E-2</v>
      </c>
      <c r="I3672" s="4">
        <v>4.7199074074074074E-2</v>
      </c>
      <c r="J3672" s="4">
        <v>4.0509259259259257E-3</v>
      </c>
      <c r="K3672" s="4">
        <v>2.0289351851851854E-2</v>
      </c>
      <c r="L3672" t="s">
        <v>5238</v>
      </c>
      <c r="M3672" t="s">
        <v>5239</v>
      </c>
      <c r="N3672" s="4">
        <v>2.0196759259259258E-2</v>
      </c>
      <c r="O3672" s="9">
        <v>2.0196759259259258E-2</v>
      </c>
      <c r="P3672">
        <v>8</v>
      </c>
      <c r="Q3672">
        <v>4.5636052481460403E-3</v>
      </c>
      <c r="R3672" t="s">
        <v>23</v>
      </c>
      <c r="S3672">
        <v>58</v>
      </c>
      <c r="T3672" t="s">
        <v>9189</v>
      </c>
      <c r="U3672" t="s">
        <v>4579</v>
      </c>
      <c r="V3672" t="s">
        <v>105</v>
      </c>
      <c r="W3672" t="s">
        <v>4579</v>
      </c>
      <c r="X3672" t="s">
        <v>9198</v>
      </c>
      <c r="Y3672" t="s">
        <v>9166</v>
      </c>
      <c r="Z3672" t="s">
        <v>47</v>
      </c>
      <c r="AA3672" t="s">
        <v>51</v>
      </c>
    </row>
    <row r="3673" spans="1:27" x14ac:dyDescent="0.25">
      <c r="A3673">
        <v>1378</v>
      </c>
      <c r="B3673">
        <v>3672</v>
      </c>
      <c r="C3673" t="s">
        <v>8433</v>
      </c>
      <c r="D3673" t="s">
        <v>15</v>
      </c>
      <c r="E3673" t="s">
        <v>4131</v>
      </c>
      <c r="F3673" t="s">
        <v>719</v>
      </c>
      <c r="G3673" s="4" t="s">
        <v>135</v>
      </c>
      <c r="H3673" s="4">
        <v>4.0497685185185185E-2</v>
      </c>
      <c r="I3673" s="4">
        <v>4.7395833333333331E-2</v>
      </c>
      <c r="J3673" s="4">
        <v>4.0509259259259257E-3</v>
      </c>
      <c r="K3673" s="4">
        <v>2.1145833333333332E-2</v>
      </c>
      <c r="L3673" t="s">
        <v>6513</v>
      </c>
      <c r="M3673" t="s">
        <v>7267</v>
      </c>
      <c r="N3673" s="4">
        <v>1.9351851851851853E-2</v>
      </c>
      <c r="O3673" s="9">
        <v>1.9351851851851853E-2</v>
      </c>
      <c r="P3673">
        <v>155</v>
      </c>
      <c r="Q3673">
        <v>8.4838533114395195E-2</v>
      </c>
      <c r="R3673" t="s">
        <v>19</v>
      </c>
      <c r="S3673">
        <v>58</v>
      </c>
      <c r="T3673" t="s">
        <v>9188</v>
      </c>
      <c r="U3673" t="s">
        <v>4576</v>
      </c>
      <c r="V3673" t="s">
        <v>136</v>
      </c>
      <c r="W3673" t="s">
        <v>4579</v>
      </c>
      <c r="X3673" t="s">
        <v>9198</v>
      </c>
      <c r="Y3673" t="s">
        <v>9166</v>
      </c>
      <c r="Z3673" t="s">
        <v>47</v>
      </c>
      <c r="AA3673" t="s">
        <v>96</v>
      </c>
    </row>
    <row r="3674" spans="1:27" x14ac:dyDescent="0.25">
      <c r="A3674">
        <v>5342</v>
      </c>
      <c r="B3674">
        <v>3673</v>
      </c>
      <c r="C3674" t="s">
        <v>4132</v>
      </c>
      <c r="D3674" t="s">
        <v>15</v>
      </c>
      <c r="F3674" t="s">
        <v>1954</v>
      </c>
      <c r="G3674" s="4" t="s">
        <v>207</v>
      </c>
      <c r="H3674" s="4">
        <v>4.0497685185185185E-2</v>
      </c>
      <c r="I3674" s="4">
        <v>4.4687499999999998E-2</v>
      </c>
      <c r="J3674" s="4">
        <v>4.0509259259259257E-3</v>
      </c>
      <c r="K3674" s="4">
        <v>1.9733796296296298E-2</v>
      </c>
      <c r="L3674" t="s">
        <v>6513</v>
      </c>
      <c r="M3674" t="s">
        <v>6514</v>
      </c>
      <c r="N3674" s="4">
        <v>2.0763888888888887E-2</v>
      </c>
      <c r="O3674" s="9">
        <v>2.0763888888888887E-2</v>
      </c>
      <c r="P3674">
        <v>-89</v>
      </c>
      <c r="Q3674">
        <v>-5.2199413489736099E-2</v>
      </c>
      <c r="R3674" t="s">
        <v>43</v>
      </c>
      <c r="S3674">
        <v>58</v>
      </c>
      <c r="T3674" t="s">
        <v>9188</v>
      </c>
      <c r="U3674" t="s">
        <v>4579</v>
      </c>
      <c r="V3674" t="s">
        <v>165</v>
      </c>
      <c r="W3674" t="s">
        <v>4579</v>
      </c>
      <c r="X3674" t="s">
        <v>9198</v>
      </c>
      <c r="Y3674" t="s">
        <v>9166</v>
      </c>
      <c r="Z3674" t="s">
        <v>47</v>
      </c>
      <c r="AA3674" t="s">
        <v>91</v>
      </c>
    </row>
    <row r="3675" spans="1:27" x14ac:dyDescent="0.25">
      <c r="A3675">
        <v>3509</v>
      </c>
      <c r="B3675">
        <v>3674</v>
      </c>
      <c r="C3675" t="s">
        <v>5400</v>
      </c>
      <c r="D3675" t="s">
        <v>15</v>
      </c>
      <c r="F3675" t="s">
        <v>82</v>
      </c>
      <c r="G3675" s="4" t="s">
        <v>151</v>
      </c>
      <c r="H3675" s="4">
        <v>4.0520833333333332E-2</v>
      </c>
      <c r="I3675" s="4">
        <v>4.7615740740740743E-2</v>
      </c>
      <c r="J3675" s="4">
        <v>4.0509259259259257E-3</v>
      </c>
      <c r="K3675" s="4">
        <v>2.0393518518518519E-2</v>
      </c>
      <c r="L3675" t="s">
        <v>5401</v>
      </c>
      <c r="M3675" t="s">
        <v>5402</v>
      </c>
      <c r="N3675" s="4">
        <v>2.0127314814814813E-2</v>
      </c>
      <c r="O3675" s="9">
        <v>2.0127314814814813E-2</v>
      </c>
      <c r="P3675">
        <v>23</v>
      </c>
      <c r="Q3675">
        <v>1.30533484676504E-2</v>
      </c>
      <c r="R3675" t="s">
        <v>23</v>
      </c>
      <c r="S3675">
        <v>58</v>
      </c>
      <c r="T3675" t="s">
        <v>9189</v>
      </c>
      <c r="U3675" t="s">
        <v>4579</v>
      </c>
      <c r="V3675" t="s">
        <v>75</v>
      </c>
      <c r="W3675" t="s">
        <v>4579</v>
      </c>
      <c r="X3675" t="s">
        <v>9198</v>
      </c>
      <c r="Y3675" t="s">
        <v>9166</v>
      </c>
      <c r="Z3675" t="s">
        <v>47</v>
      </c>
      <c r="AA3675" t="s">
        <v>83</v>
      </c>
    </row>
    <row r="3676" spans="1:27" x14ac:dyDescent="0.25">
      <c r="A3676">
        <v>4363</v>
      </c>
      <c r="B3676">
        <v>3675</v>
      </c>
      <c r="C3676" t="s">
        <v>4133</v>
      </c>
      <c r="D3676" t="s">
        <v>15</v>
      </c>
      <c r="F3676" t="s">
        <v>82</v>
      </c>
      <c r="G3676" s="4" t="s">
        <v>207</v>
      </c>
      <c r="H3676" s="4">
        <v>4.0532407407407406E-2</v>
      </c>
      <c r="I3676" s="4">
        <v>4.7199074074074074E-2</v>
      </c>
      <c r="J3676" s="4">
        <v>4.0509259259259257E-3</v>
      </c>
      <c r="K3676" s="4">
        <v>2.0706018518518519E-2</v>
      </c>
      <c r="L3676" t="s">
        <v>5403</v>
      </c>
      <c r="M3676" t="s">
        <v>5404</v>
      </c>
      <c r="N3676" s="4">
        <v>1.982638888888889E-2</v>
      </c>
      <c r="O3676" s="9">
        <v>1.982638888888889E-2</v>
      </c>
      <c r="P3676">
        <v>76</v>
      </c>
      <c r="Q3676">
        <v>4.2481833426495197E-2</v>
      </c>
      <c r="R3676" t="s">
        <v>19</v>
      </c>
      <c r="S3676">
        <v>58</v>
      </c>
      <c r="T3676" t="s">
        <v>9188</v>
      </c>
      <c r="U3676" t="s">
        <v>4579</v>
      </c>
      <c r="V3676" t="s">
        <v>165</v>
      </c>
      <c r="W3676" t="s">
        <v>4579</v>
      </c>
      <c r="X3676" t="s">
        <v>9198</v>
      </c>
      <c r="Y3676" t="s">
        <v>9166</v>
      </c>
      <c r="Z3676" t="s">
        <v>47</v>
      </c>
      <c r="AA3676" t="s">
        <v>161</v>
      </c>
    </row>
    <row r="3677" spans="1:27" x14ac:dyDescent="0.25">
      <c r="A3677">
        <v>4576</v>
      </c>
      <c r="B3677">
        <v>3676</v>
      </c>
      <c r="C3677" t="s">
        <v>6888</v>
      </c>
      <c r="D3677" t="s">
        <v>15</v>
      </c>
      <c r="F3677" t="s">
        <v>4134</v>
      </c>
      <c r="G3677" s="4" t="s">
        <v>135</v>
      </c>
      <c r="H3677" s="4">
        <v>4.0532407407407406E-2</v>
      </c>
      <c r="I3677" s="4">
        <v>4.7592592592592596E-2</v>
      </c>
      <c r="J3677" s="4">
        <v>4.0509259259259257E-3</v>
      </c>
      <c r="K3677" s="4">
        <v>2.0532407407407409E-2</v>
      </c>
      <c r="L3677" t="s">
        <v>5403</v>
      </c>
      <c r="M3677" t="s">
        <v>4921</v>
      </c>
      <c r="N3677" s="4">
        <v>0.02</v>
      </c>
      <c r="O3677" s="9">
        <v>0.02</v>
      </c>
      <c r="P3677">
        <v>46</v>
      </c>
      <c r="Q3677">
        <v>2.5930101465614398E-2</v>
      </c>
      <c r="R3677" t="s">
        <v>19</v>
      </c>
      <c r="S3677">
        <v>58</v>
      </c>
      <c r="T3677" t="s">
        <v>9188</v>
      </c>
      <c r="U3677" t="s">
        <v>4579</v>
      </c>
      <c r="V3677" t="s">
        <v>136</v>
      </c>
      <c r="W3677" t="s">
        <v>4579</v>
      </c>
      <c r="X3677" t="s">
        <v>9198</v>
      </c>
      <c r="Y3677" t="s">
        <v>9166</v>
      </c>
      <c r="Z3677" t="s">
        <v>47</v>
      </c>
      <c r="AA3677" t="s">
        <v>117</v>
      </c>
    </row>
    <row r="3678" spans="1:27" x14ac:dyDescent="0.25">
      <c r="A3678">
        <v>2758</v>
      </c>
      <c r="B3678">
        <v>3677</v>
      </c>
      <c r="C3678" t="s">
        <v>4135</v>
      </c>
      <c r="D3678" t="s">
        <v>15</v>
      </c>
      <c r="E3678" t="s">
        <v>680</v>
      </c>
      <c r="F3678" t="s">
        <v>680</v>
      </c>
      <c r="G3678" s="4" t="s">
        <v>207</v>
      </c>
      <c r="H3678" s="4">
        <v>4.0532407407407406E-2</v>
      </c>
      <c r="I3678" s="4">
        <v>4.4641203703703704E-2</v>
      </c>
      <c r="J3678" s="4">
        <v>4.0509259259259257E-3</v>
      </c>
      <c r="K3678" s="4">
        <v>1.9502314814814816E-2</v>
      </c>
      <c r="L3678" t="s">
        <v>5403</v>
      </c>
      <c r="M3678" t="s">
        <v>6586</v>
      </c>
      <c r="N3678" s="4">
        <v>2.1030092592592593E-2</v>
      </c>
      <c r="O3678" s="9">
        <v>2.1030092592592593E-2</v>
      </c>
      <c r="P3678">
        <v>-132</v>
      </c>
      <c r="Q3678">
        <v>-7.8338278931750799E-2</v>
      </c>
      <c r="R3678" t="s">
        <v>43</v>
      </c>
      <c r="S3678">
        <v>58</v>
      </c>
      <c r="T3678" t="s">
        <v>9188</v>
      </c>
      <c r="U3678" t="s">
        <v>4576</v>
      </c>
      <c r="V3678" t="s">
        <v>165</v>
      </c>
      <c r="W3678" t="s">
        <v>4579</v>
      </c>
      <c r="X3678" t="s">
        <v>9198</v>
      </c>
      <c r="Y3678" t="s">
        <v>9166</v>
      </c>
      <c r="Z3678" t="s">
        <v>47</v>
      </c>
      <c r="AA3678" t="s">
        <v>9176</v>
      </c>
    </row>
    <row r="3679" spans="1:27" x14ac:dyDescent="0.25">
      <c r="A3679">
        <v>4514</v>
      </c>
      <c r="B3679">
        <v>3678</v>
      </c>
      <c r="C3679" t="s">
        <v>7266</v>
      </c>
      <c r="D3679" t="s">
        <v>15</v>
      </c>
      <c r="F3679" t="s">
        <v>1818</v>
      </c>
      <c r="G3679" s="4" t="s">
        <v>18</v>
      </c>
      <c r="H3679" s="4">
        <v>4.0532407407407406E-2</v>
      </c>
      <c r="I3679" s="4">
        <v>4.7071759259259258E-2</v>
      </c>
      <c r="J3679" s="4">
        <v>4.0509259259259257E-3</v>
      </c>
      <c r="K3679" s="4">
        <v>2.1145833333333332E-2</v>
      </c>
      <c r="L3679" t="s">
        <v>5403</v>
      </c>
      <c r="M3679" t="s">
        <v>7267</v>
      </c>
      <c r="N3679" s="4">
        <v>1.9386574074074073E-2</v>
      </c>
      <c r="O3679" s="9">
        <v>1.9386574074074073E-2</v>
      </c>
      <c r="P3679">
        <v>152</v>
      </c>
      <c r="Q3679">
        <v>8.3196496989600396E-2</v>
      </c>
      <c r="R3679" t="s">
        <v>19</v>
      </c>
      <c r="S3679">
        <v>58</v>
      </c>
      <c r="T3679" t="s">
        <v>9188</v>
      </c>
      <c r="U3679" t="s">
        <v>4579</v>
      </c>
      <c r="V3679" t="s">
        <v>105</v>
      </c>
      <c r="W3679" t="s">
        <v>4579</v>
      </c>
      <c r="X3679" t="s">
        <v>9198</v>
      </c>
      <c r="Y3679" t="s">
        <v>9166</v>
      </c>
      <c r="Z3679" t="s">
        <v>47</v>
      </c>
      <c r="AA3679" t="s">
        <v>96</v>
      </c>
    </row>
    <row r="3680" spans="1:27" x14ac:dyDescent="0.25">
      <c r="A3680">
        <v>4447</v>
      </c>
      <c r="B3680">
        <v>3679</v>
      </c>
      <c r="C3680" t="s">
        <v>4136</v>
      </c>
      <c r="D3680" t="s">
        <v>15</v>
      </c>
      <c r="E3680" t="s">
        <v>2832</v>
      </c>
      <c r="F3680" t="s">
        <v>82</v>
      </c>
      <c r="G3680" s="4" t="s">
        <v>18</v>
      </c>
      <c r="H3680" s="4">
        <v>4.0543981481481479E-2</v>
      </c>
      <c r="I3680" s="4">
        <v>4.7245370370370368E-2</v>
      </c>
      <c r="J3680" s="4">
        <v>4.0509259259259257E-3</v>
      </c>
      <c r="K3680" s="4">
        <v>1.9537037037037037E-2</v>
      </c>
      <c r="L3680" t="s">
        <v>8908</v>
      </c>
      <c r="M3680" t="s">
        <v>5111</v>
      </c>
      <c r="N3680" s="4">
        <v>2.1006944444444446E-2</v>
      </c>
      <c r="O3680" s="9">
        <v>2.1006944444444446E-2</v>
      </c>
      <c r="P3680">
        <v>-127</v>
      </c>
      <c r="Q3680">
        <v>-7.5236966824644605E-2</v>
      </c>
      <c r="R3680" t="s">
        <v>43</v>
      </c>
      <c r="S3680">
        <v>58</v>
      </c>
      <c r="T3680" t="s">
        <v>9188</v>
      </c>
      <c r="U3680" t="s">
        <v>4576</v>
      </c>
      <c r="V3680" t="s">
        <v>105</v>
      </c>
      <c r="W3680" t="s">
        <v>4579</v>
      </c>
      <c r="X3680" t="s">
        <v>9198</v>
      </c>
      <c r="Y3680" t="s">
        <v>9166</v>
      </c>
      <c r="Z3680" t="s">
        <v>47</v>
      </c>
      <c r="AA3680" t="s">
        <v>9170</v>
      </c>
    </row>
    <row r="3681" spans="1:27" x14ac:dyDescent="0.25">
      <c r="A3681">
        <v>663</v>
      </c>
      <c r="B3681">
        <v>3680</v>
      </c>
      <c r="C3681" t="s">
        <v>4137</v>
      </c>
      <c r="D3681" t="s">
        <v>15</v>
      </c>
      <c r="E3681" t="s">
        <v>4138</v>
      </c>
      <c r="F3681" t="s">
        <v>82</v>
      </c>
      <c r="G3681" s="4" t="s">
        <v>135</v>
      </c>
      <c r="H3681" s="4">
        <v>4.0543981481481479E-2</v>
      </c>
      <c r="I3681" s="4">
        <v>4.746527777777778E-2</v>
      </c>
      <c r="J3681" s="4">
        <v>4.0509259259259257E-3</v>
      </c>
      <c r="K3681" s="4">
        <v>2.060185185185185E-2</v>
      </c>
      <c r="L3681" t="s">
        <v>8908</v>
      </c>
      <c r="M3681" t="s">
        <v>4730</v>
      </c>
      <c r="N3681" s="4">
        <v>1.9942129629629629E-2</v>
      </c>
      <c r="O3681" s="9">
        <v>1.9942129629629629E-2</v>
      </c>
      <c r="P3681">
        <v>57</v>
      </c>
      <c r="Q3681">
        <v>3.2022471910112399E-2</v>
      </c>
      <c r="R3681" t="s">
        <v>19</v>
      </c>
      <c r="S3681">
        <v>58</v>
      </c>
      <c r="T3681" t="s">
        <v>9188</v>
      </c>
      <c r="U3681" t="s">
        <v>4576</v>
      </c>
      <c r="V3681" t="s">
        <v>136</v>
      </c>
      <c r="W3681" t="s">
        <v>4579</v>
      </c>
      <c r="X3681" t="s">
        <v>9198</v>
      </c>
      <c r="Y3681" t="s">
        <v>9166</v>
      </c>
      <c r="Z3681" t="s">
        <v>47</v>
      </c>
      <c r="AA3681" t="s">
        <v>136</v>
      </c>
    </row>
    <row r="3682" spans="1:27" x14ac:dyDescent="0.25">
      <c r="A3682">
        <v>3133</v>
      </c>
      <c r="B3682">
        <v>3681</v>
      </c>
      <c r="C3682" t="s">
        <v>4139</v>
      </c>
      <c r="D3682" t="s">
        <v>15</v>
      </c>
      <c r="E3682" t="s">
        <v>4140</v>
      </c>
      <c r="F3682" t="s">
        <v>1464</v>
      </c>
      <c r="G3682" s="4" t="s">
        <v>1011</v>
      </c>
      <c r="H3682" s="4">
        <v>4.0567129629629627E-2</v>
      </c>
      <c r="I3682" s="4">
        <v>4.7303240740740743E-2</v>
      </c>
      <c r="J3682" s="4">
        <v>4.0625000000000001E-3</v>
      </c>
      <c r="K3682" s="4">
        <v>2.0046296296296295E-2</v>
      </c>
      <c r="L3682" t="s">
        <v>5406</v>
      </c>
      <c r="M3682" t="s">
        <v>5127</v>
      </c>
      <c r="N3682" s="4">
        <v>2.0520833333333332E-2</v>
      </c>
      <c r="O3682" s="9">
        <v>2.0520833333333332E-2</v>
      </c>
      <c r="P3682">
        <v>-41</v>
      </c>
      <c r="Q3682">
        <v>-2.36720554272517E-2</v>
      </c>
      <c r="R3682" t="s">
        <v>43</v>
      </c>
      <c r="S3682">
        <v>58</v>
      </c>
      <c r="T3682" t="s">
        <v>9189</v>
      </c>
      <c r="U3682" t="s">
        <v>4576</v>
      </c>
      <c r="V3682" t="s">
        <v>136</v>
      </c>
      <c r="W3682" t="s">
        <v>4579</v>
      </c>
      <c r="X3682" t="s">
        <v>9198</v>
      </c>
      <c r="Y3682" t="s">
        <v>9166</v>
      </c>
      <c r="Z3682" t="s">
        <v>47</v>
      </c>
      <c r="AA3682" t="s">
        <v>172</v>
      </c>
    </row>
    <row r="3683" spans="1:27" x14ac:dyDescent="0.25">
      <c r="A3683">
        <v>6119</v>
      </c>
      <c r="B3683">
        <v>3682</v>
      </c>
      <c r="C3683" t="s">
        <v>5405</v>
      </c>
      <c r="D3683" t="s">
        <v>15</v>
      </c>
      <c r="F3683" t="s">
        <v>82</v>
      </c>
      <c r="G3683" s="4" t="s">
        <v>151</v>
      </c>
      <c r="H3683" s="4">
        <v>4.0567129629629627E-2</v>
      </c>
      <c r="I3683" s="4">
        <v>4.7245370370370368E-2</v>
      </c>
      <c r="J3683" s="4">
        <v>4.0625000000000001E-3</v>
      </c>
      <c r="K3683" s="4">
        <v>2.074074074074074E-2</v>
      </c>
      <c r="L3683" t="s">
        <v>5406</v>
      </c>
      <c r="M3683" t="s">
        <v>5407</v>
      </c>
      <c r="N3683" s="4">
        <v>1.982638888888889E-2</v>
      </c>
      <c r="O3683" s="9">
        <v>1.982638888888889E-2</v>
      </c>
      <c r="P3683">
        <v>79</v>
      </c>
      <c r="Q3683">
        <v>4.4084821428571397E-2</v>
      </c>
      <c r="R3683" t="s">
        <v>19</v>
      </c>
      <c r="S3683">
        <v>58</v>
      </c>
      <c r="T3683" t="s">
        <v>9189</v>
      </c>
      <c r="U3683" t="s">
        <v>4579</v>
      </c>
      <c r="V3683" t="s">
        <v>75</v>
      </c>
      <c r="W3683" t="s">
        <v>4579</v>
      </c>
      <c r="X3683" t="s">
        <v>9198</v>
      </c>
      <c r="Y3683" t="s">
        <v>9166</v>
      </c>
      <c r="Z3683" t="s">
        <v>47</v>
      </c>
      <c r="AA3683" t="s">
        <v>172</v>
      </c>
    </row>
    <row r="3684" spans="1:27" x14ac:dyDescent="0.25">
      <c r="A3684">
        <v>5087</v>
      </c>
      <c r="B3684">
        <v>3683</v>
      </c>
      <c r="C3684" t="s">
        <v>4141</v>
      </c>
      <c r="D3684" t="s">
        <v>15</v>
      </c>
      <c r="F3684" t="s">
        <v>82</v>
      </c>
      <c r="G3684" s="4" t="s">
        <v>30</v>
      </c>
      <c r="H3684" s="4">
        <v>4.0567129629629627E-2</v>
      </c>
      <c r="I3684" s="4">
        <v>4.7233796296296295E-2</v>
      </c>
      <c r="J3684" s="4">
        <v>4.0625000000000001E-3</v>
      </c>
      <c r="K3684" s="4">
        <v>2.0717592592592593E-2</v>
      </c>
      <c r="L3684" t="s">
        <v>5406</v>
      </c>
      <c r="M3684" t="s">
        <v>5408</v>
      </c>
      <c r="N3684" s="4">
        <v>1.9849537037037037E-2</v>
      </c>
      <c r="O3684" s="9">
        <v>1.9849537037037037E-2</v>
      </c>
      <c r="P3684">
        <v>75</v>
      </c>
      <c r="Q3684">
        <v>4.18994413407821E-2</v>
      </c>
      <c r="R3684" t="s">
        <v>19</v>
      </c>
      <c r="S3684">
        <v>58</v>
      </c>
      <c r="T3684" t="s">
        <v>9188</v>
      </c>
      <c r="U3684" t="s">
        <v>4579</v>
      </c>
      <c r="V3684" t="s">
        <v>75</v>
      </c>
      <c r="W3684" t="s">
        <v>4579</v>
      </c>
      <c r="X3684" t="s">
        <v>9198</v>
      </c>
      <c r="Y3684" t="s">
        <v>9166</v>
      </c>
      <c r="Z3684" t="s">
        <v>47</v>
      </c>
      <c r="AA3684" t="s">
        <v>165</v>
      </c>
    </row>
    <row r="3685" spans="1:27" x14ac:dyDescent="0.25">
      <c r="A3685">
        <v>4229</v>
      </c>
      <c r="B3685">
        <v>3684</v>
      </c>
      <c r="C3685" t="s">
        <v>5134</v>
      </c>
      <c r="D3685" t="s">
        <v>15</v>
      </c>
      <c r="F3685" t="s">
        <v>82</v>
      </c>
      <c r="G3685" s="4" t="s">
        <v>135</v>
      </c>
      <c r="H3685" s="4">
        <v>4.0578703703703707E-2</v>
      </c>
      <c r="I3685" s="4">
        <v>4.7199074074074074E-2</v>
      </c>
      <c r="J3685" s="4">
        <v>4.0625000000000001E-3</v>
      </c>
      <c r="K3685" s="4">
        <v>2.0011574074074074E-2</v>
      </c>
      <c r="L3685" t="s">
        <v>5135</v>
      </c>
      <c r="M3685" t="s">
        <v>5136</v>
      </c>
      <c r="N3685" s="4">
        <v>2.056712962962963E-2</v>
      </c>
      <c r="O3685" s="9">
        <v>2.056712962962963E-2</v>
      </c>
      <c r="P3685">
        <v>-48</v>
      </c>
      <c r="Q3685">
        <v>-2.7761711972238302E-2</v>
      </c>
      <c r="R3685" t="s">
        <v>43</v>
      </c>
      <c r="S3685">
        <v>58</v>
      </c>
      <c r="T3685" t="s">
        <v>9188</v>
      </c>
      <c r="U3685" t="s">
        <v>4579</v>
      </c>
      <c r="V3685" t="s">
        <v>136</v>
      </c>
      <c r="W3685" t="s">
        <v>4579</v>
      </c>
      <c r="X3685" t="s">
        <v>9198</v>
      </c>
      <c r="Y3685" t="s">
        <v>9166</v>
      </c>
      <c r="Z3685" t="s">
        <v>47</v>
      </c>
      <c r="AA3685" t="s">
        <v>161</v>
      </c>
    </row>
    <row r="3686" spans="1:27" x14ac:dyDescent="0.25">
      <c r="A3686">
        <v>625</v>
      </c>
      <c r="B3686">
        <v>3685</v>
      </c>
      <c r="C3686" t="s">
        <v>4142</v>
      </c>
      <c r="D3686" t="s">
        <v>15</v>
      </c>
      <c r="E3686" t="s">
        <v>2429</v>
      </c>
      <c r="F3686" t="s">
        <v>27</v>
      </c>
      <c r="G3686" s="4" t="s">
        <v>1011</v>
      </c>
      <c r="H3686" s="4">
        <v>4.0613425925925928E-2</v>
      </c>
      <c r="I3686" s="4">
        <v>4.7349537037037037E-2</v>
      </c>
      <c r="J3686" s="4">
        <v>4.0625000000000001E-3</v>
      </c>
      <c r="K3686" s="4">
        <v>2.0706018518518519E-2</v>
      </c>
      <c r="L3686" t="s">
        <v>7696</v>
      </c>
      <c r="M3686" t="s">
        <v>5404</v>
      </c>
      <c r="N3686" s="4">
        <v>1.9907407407407408E-2</v>
      </c>
      <c r="O3686" s="9">
        <v>1.9907407407407408E-2</v>
      </c>
      <c r="P3686">
        <v>69</v>
      </c>
      <c r="Q3686">
        <v>3.8569032979318102E-2</v>
      </c>
      <c r="R3686" t="s">
        <v>19</v>
      </c>
      <c r="S3686">
        <v>58</v>
      </c>
      <c r="T3686" t="s">
        <v>9189</v>
      </c>
      <c r="U3686" t="s">
        <v>4576</v>
      </c>
      <c r="V3686" t="s">
        <v>136</v>
      </c>
      <c r="W3686" t="s">
        <v>4579</v>
      </c>
      <c r="X3686" t="s">
        <v>9198</v>
      </c>
      <c r="Y3686" t="s">
        <v>9166</v>
      </c>
      <c r="Z3686" t="s">
        <v>47</v>
      </c>
      <c r="AA3686" t="s">
        <v>161</v>
      </c>
    </row>
    <row r="3687" spans="1:27" x14ac:dyDescent="0.25">
      <c r="A3687">
        <v>4319</v>
      </c>
      <c r="B3687">
        <v>3686</v>
      </c>
      <c r="C3687" t="s">
        <v>8968</v>
      </c>
      <c r="D3687" t="s">
        <v>15</v>
      </c>
      <c r="E3687" t="s">
        <v>4143</v>
      </c>
      <c r="F3687" t="s">
        <v>82</v>
      </c>
      <c r="G3687" s="4" t="s">
        <v>135</v>
      </c>
      <c r="H3687" s="4">
        <v>4.0636574074074075E-2</v>
      </c>
      <c r="I3687" s="4">
        <v>4.4976851851851851E-2</v>
      </c>
      <c r="J3687" s="4">
        <v>4.0625000000000001E-3</v>
      </c>
      <c r="K3687" s="4">
        <v>1.9756944444444445E-2</v>
      </c>
      <c r="L3687" t="s">
        <v>6100</v>
      </c>
      <c r="M3687" t="s">
        <v>5375</v>
      </c>
      <c r="N3687" s="4">
        <v>2.087962962962963E-2</v>
      </c>
      <c r="O3687" s="9">
        <v>2.087962962962963E-2</v>
      </c>
      <c r="P3687">
        <v>-97</v>
      </c>
      <c r="Q3687">
        <v>-5.6824838898652599E-2</v>
      </c>
      <c r="R3687" t="s">
        <v>43</v>
      </c>
      <c r="S3687">
        <v>58</v>
      </c>
      <c r="T3687" t="s">
        <v>9188</v>
      </c>
      <c r="U3687" t="s">
        <v>4576</v>
      </c>
      <c r="V3687" t="s">
        <v>136</v>
      </c>
      <c r="W3687" t="s">
        <v>4579</v>
      </c>
      <c r="X3687" t="s">
        <v>9198</v>
      </c>
      <c r="Y3687" t="s">
        <v>9166</v>
      </c>
      <c r="Z3687" t="s">
        <v>47</v>
      </c>
      <c r="AA3687" t="s">
        <v>96</v>
      </c>
    </row>
    <row r="3688" spans="1:27" x14ac:dyDescent="0.25">
      <c r="A3688">
        <v>5128</v>
      </c>
      <c r="B3688">
        <v>3687</v>
      </c>
      <c r="C3688" t="s">
        <v>4144</v>
      </c>
      <c r="D3688" t="s">
        <v>15</v>
      </c>
      <c r="F3688" t="s">
        <v>719</v>
      </c>
      <c r="G3688" s="4" t="s">
        <v>1011</v>
      </c>
      <c r="H3688" s="4">
        <v>4.0636574074074075E-2</v>
      </c>
      <c r="I3688" s="4">
        <v>4.7696759259259258E-2</v>
      </c>
      <c r="J3688" s="4">
        <v>4.0625000000000001E-3</v>
      </c>
      <c r="K3688" s="4">
        <v>2.0671296296296295E-2</v>
      </c>
      <c r="L3688" t="s">
        <v>6100</v>
      </c>
      <c r="M3688" t="s">
        <v>6101</v>
      </c>
      <c r="N3688" s="4">
        <v>1.9965277777777776E-2</v>
      </c>
      <c r="O3688" s="9">
        <v>1.9965277777777776E-2</v>
      </c>
      <c r="P3688">
        <v>61</v>
      </c>
      <c r="Q3688">
        <v>3.41545352743561E-2</v>
      </c>
      <c r="R3688" t="s">
        <v>19</v>
      </c>
      <c r="S3688">
        <v>58</v>
      </c>
      <c r="T3688" t="s">
        <v>9189</v>
      </c>
      <c r="U3688" t="s">
        <v>4579</v>
      </c>
      <c r="V3688" t="s">
        <v>136</v>
      </c>
      <c r="W3688" t="s">
        <v>4579</v>
      </c>
      <c r="X3688" t="s">
        <v>9198</v>
      </c>
      <c r="Y3688" t="s">
        <v>9166</v>
      </c>
      <c r="Z3688" t="s">
        <v>47</v>
      </c>
      <c r="AA3688" t="s">
        <v>152</v>
      </c>
    </row>
    <row r="3689" spans="1:27" x14ac:dyDescent="0.25">
      <c r="A3689">
        <v>5497</v>
      </c>
      <c r="B3689">
        <v>3688</v>
      </c>
      <c r="C3689" t="s">
        <v>8434</v>
      </c>
      <c r="D3689" t="s">
        <v>15</v>
      </c>
      <c r="E3689" t="s">
        <v>4145</v>
      </c>
      <c r="F3689" t="s">
        <v>719</v>
      </c>
      <c r="G3689" s="4" t="s">
        <v>135</v>
      </c>
      <c r="H3689" s="4">
        <v>4.0636574074074075E-2</v>
      </c>
      <c r="I3689" s="4">
        <v>4.7708333333333332E-2</v>
      </c>
      <c r="J3689" s="4">
        <v>4.0625000000000001E-3</v>
      </c>
      <c r="K3689" s="4">
        <v>2.0671296296296295E-2</v>
      </c>
      <c r="L3689" t="s">
        <v>6100</v>
      </c>
      <c r="M3689" t="s">
        <v>6101</v>
      </c>
      <c r="N3689" s="4">
        <v>1.9965277777777776E-2</v>
      </c>
      <c r="O3689" s="9">
        <v>1.9965277777777776E-2</v>
      </c>
      <c r="P3689">
        <v>61</v>
      </c>
      <c r="Q3689">
        <v>3.41545352743561E-2</v>
      </c>
      <c r="R3689" t="s">
        <v>19</v>
      </c>
      <c r="S3689">
        <v>58</v>
      </c>
      <c r="T3689" t="s">
        <v>9188</v>
      </c>
      <c r="U3689" t="s">
        <v>4576</v>
      </c>
      <c r="V3689" t="s">
        <v>136</v>
      </c>
      <c r="W3689" t="s">
        <v>4579</v>
      </c>
      <c r="X3689" t="s">
        <v>9198</v>
      </c>
      <c r="Y3689" t="s">
        <v>9166</v>
      </c>
      <c r="Z3689" t="s">
        <v>47</v>
      </c>
      <c r="AA3689" t="s">
        <v>152</v>
      </c>
    </row>
    <row r="3690" spans="1:27" x14ac:dyDescent="0.25">
      <c r="A3690">
        <v>677</v>
      </c>
      <c r="B3690">
        <v>3689</v>
      </c>
      <c r="C3690" t="s">
        <v>4146</v>
      </c>
      <c r="D3690" t="s">
        <v>15</v>
      </c>
      <c r="F3690" t="s">
        <v>687</v>
      </c>
      <c r="G3690" s="4" t="s">
        <v>207</v>
      </c>
      <c r="H3690" s="4">
        <v>4.0648148148148149E-2</v>
      </c>
      <c r="I3690" s="4">
        <v>4.7523148148148148E-2</v>
      </c>
      <c r="J3690" s="4">
        <v>4.0625000000000001E-3</v>
      </c>
      <c r="K3690" s="4">
        <v>2.0196759259259258E-2</v>
      </c>
      <c r="L3690" t="s">
        <v>6515</v>
      </c>
      <c r="M3690" t="s">
        <v>6516</v>
      </c>
      <c r="N3690" s="4">
        <v>2.045138888888889E-2</v>
      </c>
      <c r="O3690" s="9">
        <v>2.045138888888889E-2</v>
      </c>
      <c r="P3690">
        <v>-22</v>
      </c>
      <c r="Q3690">
        <v>-1.26074498567335E-2</v>
      </c>
      <c r="R3690" t="s">
        <v>23</v>
      </c>
      <c r="S3690">
        <v>58</v>
      </c>
      <c r="T3690" t="s">
        <v>9188</v>
      </c>
      <c r="U3690" t="s">
        <v>4579</v>
      </c>
      <c r="V3690" t="s">
        <v>165</v>
      </c>
      <c r="W3690" t="s">
        <v>4579</v>
      </c>
      <c r="X3690" t="s">
        <v>9198</v>
      </c>
      <c r="Y3690" t="s">
        <v>9166</v>
      </c>
      <c r="Z3690" t="s">
        <v>47</v>
      </c>
      <c r="AA3690" t="s">
        <v>9176</v>
      </c>
    </row>
    <row r="3691" spans="1:27" x14ac:dyDescent="0.25">
      <c r="A3691">
        <v>6117</v>
      </c>
      <c r="B3691">
        <v>3690</v>
      </c>
      <c r="C3691" t="s">
        <v>8121</v>
      </c>
      <c r="D3691" t="s">
        <v>15</v>
      </c>
      <c r="E3691" t="s">
        <v>4147</v>
      </c>
      <c r="F3691" t="s">
        <v>1425</v>
      </c>
      <c r="G3691" s="4" t="s">
        <v>207</v>
      </c>
      <c r="H3691" s="4">
        <v>4.0648148148148149E-2</v>
      </c>
      <c r="I3691" s="4">
        <v>4.4652777777777777E-2</v>
      </c>
      <c r="J3691" s="4">
        <v>4.0625000000000001E-3</v>
      </c>
      <c r="K3691" s="4">
        <v>1.9803240740740739E-2</v>
      </c>
      <c r="L3691" t="s">
        <v>6515</v>
      </c>
      <c r="M3691" t="s">
        <v>8122</v>
      </c>
      <c r="N3691" s="4">
        <v>2.0844907407407406E-2</v>
      </c>
      <c r="O3691" s="9">
        <v>2.0844907407407406E-2</v>
      </c>
      <c r="P3691">
        <v>-90</v>
      </c>
      <c r="Q3691">
        <v>-5.2600818234950303E-2</v>
      </c>
      <c r="R3691" t="s">
        <v>43</v>
      </c>
      <c r="S3691">
        <v>58</v>
      </c>
      <c r="T3691" t="s">
        <v>9188</v>
      </c>
      <c r="U3691" t="s">
        <v>4576</v>
      </c>
      <c r="V3691" t="s">
        <v>165</v>
      </c>
      <c r="W3691" t="s">
        <v>4579</v>
      </c>
      <c r="X3691" t="s">
        <v>9198</v>
      </c>
      <c r="Y3691" t="s">
        <v>9166</v>
      </c>
      <c r="Z3691" t="s">
        <v>47</v>
      </c>
      <c r="AA3691" t="s">
        <v>107</v>
      </c>
    </row>
    <row r="3692" spans="1:27" x14ac:dyDescent="0.25">
      <c r="A3692">
        <v>2095</v>
      </c>
      <c r="B3692">
        <v>3691</v>
      </c>
      <c r="C3692" t="s">
        <v>4148</v>
      </c>
      <c r="D3692" t="s">
        <v>15</v>
      </c>
      <c r="E3692" t="s">
        <v>4147</v>
      </c>
      <c r="F3692" t="s">
        <v>1425</v>
      </c>
      <c r="G3692" s="4" t="s">
        <v>1795</v>
      </c>
      <c r="H3692" s="4">
        <v>4.0648148148148149E-2</v>
      </c>
      <c r="I3692" s="4">
        <v>4.4641203703703704E-2</v>
      </c>
      <c r="J3692" s="4">
        <v>4.0625000000000001E-3</v>
      </c>
      <c r="K3692" s="4">
        <v>1.982638888888889E-2</v>
      </c>
      <c r="L3692" t="s">
        <v>6515</v>
      </c>
      <c r="M3692" t="s">
        <v>5661</v>
      </c>
      <c r="N3692" s="4">
        <v>2.0821759259259259E-2</v>
      </c>
      <c r="O3692" s="9">
        <v>2.0821759259259259E-2</v>
      </c>
      <c r="P3692">
        <v>-86</v>
      </c>
      <c r="Q3692">
        <v>-5.0204319906596601E-2</v>
      </c>
      <c r="R3692" t="s">
        <v>43</v>
      </c>
      <c r="S3692">
        <v>58</v>
      </c>
      <c r="T3692" t="s">
        <v>9189</v>
      </c>
      <c r="U3692" t="s">
        <v>4576</v>
      </c>
      <c r="V3692" t="s">
        <v>165</v>
      </c>
      <c r="W3692" t="s">
        <v>4579</v>
      </c>
      <c r="X3692" t="s">
        <v>9198</v>
      </c>
      <c r="Y3692" t="s">
        <v>9166</v>
      </c>
      <c r="Z3692" t="s">
        <v>47</v>
      </c>
      <c r="AA3692" t="s">
        <v>114</v>
      </c>
    </row>
    <row r="3693" spans="1:27" x14ac:dyDescent="0.25">
      <c r="A3693">
        <v>2566</v>
      </c>
      <c r="B3693">
        <v>3692</v>
      </c>
      <c r="C3693" t="s">
        <v>7015</v>
      </c>
      <c r="D3693" t="s">
        <v>15</v>
      </c>
      <c r="F3693" t="s">
        <v>1740</v>
      </c>
      <c r="G3693" s="4" t="s">
        <v>18</v>
      </c>
      <c r="H3693" s="4">
        <v>4.0648148148148149E-2</v>
      </c>
      <c r="I3693" s="4">
        <v>4.7650462962962964E-2</v>
      </c>
      <c r="J3693" s="4">
        <v>4.0625000000000001E-3</v>
      </c>
      <c r="K3693" s="4">
        <v>2.0300925925925927E-2</v>
      </c>
      <c r="L3693" t="s">
        <v>6515</v>
      </c>
      <c r="M3693" t="s">
        <v>5241</v>
      </c>
      <c r="N3693" s="4">
        <v>2.0347222222222221E-2</v>
      </c>
      <c r="O3693" s="9">
        <v>2.0347222222222221E-2</v>
      </c>
      <c r="P3693">
        <v>-4</v>
      </c>
      <c r="Q3693">
        <v>-2.2805017103762798E-3</v>
      </c>
      <c r="R3693" t="s">
        <v>23</v>
      </c>
      <c r="S3693">
        <v>58</v>
      </c>
      <c r="T3693" t="s">
        <v>9188</v>
      </c>
      <c r="U3693" t="s">
        <v>4579</v>
      </c>
      <c r="V3693" t="s">
        <v>105</v>
      </c>
      <c r="W3693" t="s">
        <v>4579</v>
      </c>
      <c r="X3693" t="s">
        <v>9198</v>
      </c>
      <c r="Y3693" t="s">
        <v>9166</v>
      </c>
      <c r="Z3693" t="s">
        <v>47</v>
      </c>
      <c r="AA3693" t="s">
        <v>55</v>
      </c>
    </row>
    <row r="3694" spans="1:27" x14ac:dyDescent="0.25">
      <c r="A3694">
        <v>2096</v>
      </c>
      <c r="B3694">
        <v>3693</v>
      </c>
      <c r="C3694" t="s">
        <v>4149</v>
      </c>
      <c r="D3694" t="s">
        <v>15</v>
      </c>
      <c r="E3694" t="s">
        <v>4147</v>
      </c>
      <c r="F3694" t="s">
        <v>1425</v>
      </c>
      <c r="G3694" s="4" t="s">
        <v>30</v>
      </c>
      <c r="H3694" s="4">
        <v>4.0659722222222222E-2</v>
      </c>
      <c r="I3694" s="4">
        <v>4.4652777777777777E-2</v>
      </c>
      <c r="J3694" s="4">
        <v>4.0625000000000001E-3</v>
      </c>
      <c r="K3694" s="4">
        <v>1.9814814814814816E-2</v>
      </c>
      <c r="L3694" t="s">
        <v>6518</v>
      </c>
      <c r="M3694" t="s">
        <v>5634</v>
      </c>
      <c r="N3694" s="4">
        <v>2.0844907407407406E-2</v>
      </c>
      <c r="O3694" s="9">
        <v>2.0844907407407406E-2</v>
      </c>
      <c r="P3694">
        <v>-89</v>
      </c>
      <c r="Q3694">
        <v>-5.19859813084112E-2</v>
      </c>
      <c r="R3694" t="s">
        <v>43</v>
      </c>
      <c r="S3694">
        <v>58</v>
      </c>
      <c r="T3694" t="s">
        <v>9188</v>
      </c>
      <c r="U3694" t="s">
        <v>4576</v>
      </c>
      <c r="V3694" t="s">
        <v>75</v>
      </c>
      <c r="W3694" t="s">
        <v>4579</v>
      </c>
      <c r="X3694" t="s">
        <v>9198</v>
      </c>
      <c r="Y3694" t="s">
        <v>9166</v>
      </c>
      <c r="Z3694" t="s">
        <v>47</v>
      </c>
      <c r="AA3694" t="s">
        <v>111</v>
      </c>
    </row>
    <row r="3695" spans="1:27" x14ac:dyDescent="0.25">
      <c r="A3695">
        <v>1147</v>
      </c>
      <c r="B3695">
        <v>3694</v>
      </c>
      <c r="C3695" t="s">
        <v>6517</v>
      </c>
      <c r="D3695" t="s">
        <v>15</v>
      </c>
      <c r="F3695" t="s">
        <v>4150</v>
      </c>
      <c r="G3695" s="4" t="s">
        <v>207</v>
      </c>
      <c r="H3695" s="4">
        <v>4.0659722222222222E-2</v>
      </c>
      <c r="I3695" s="4">
        <v>4.445601851851852E-2</v>
      </c>
      <c r="J3695" s="4">
        <v>4.0625000000000001E-3</v>
      </c>
      <c r="K3695" s="4">
        <v>1.9525462962962963E-2</v>
      </c>
      <c r="L3695" t="s">
        <v>6518</v>
      </c>
      <c r="M3695" t="s">
        <v>4719</v>
      </c>
      <c r="N3695" s="4">
        <v>2.1134259259259259E-2</v>
      </c>
      <c r="O3695" s="9">
        <v>2.1134259259259259E-2</v>
      </c>
      <c r="P3695">
        <v>-139</v>
      </c>
      <c r="Q3695">
        <v>-8.2394783639596902E-2</v>
      </c>
      <c r="R3695" t="s">
        <v>43</v>
      </c>
      <c r="S3695">
        <v>58</v>
      </c>
      <c r="T3695" t="s">
        <v>9188</v>
      </c>
      <c r="U3695" t="s">
        <v>4579</v>
      </c>
      <c r="V3695" t="s">
        <v>165</v>
      </c>
      <c r="W3695" t="s">
        <v>4579</v>
      </c>
      <c r="X3695" t="s">
        <v>9198</v>
      </c>
      <c r="Y3695" t="s">
        <v>9166</v>
      </c>
      <c r="Z3695" t="s">
        <v>47</v>
      </c>
      <c r="AA3695" t="s">
        <v>9173</v>
      </c>
    </row>
    <row r="3696" spans="1:27" x14ac:dyDescent="0.25">
      <c r="A3696">
        <v>6129</v>
      </c>
      <c r="B3696">
        <v>3695</v>
      </c>
      <c r="C3696" t="s">
        <v>4151</v>
      </c>
      <c r="D3696" t="s">
        <v>15</v>
      </c>
      <c r="F3696" t="s">
        <v>1304</v>
      </c>
      <c r="G3696" s="4" t="s">
        <v>135</v>
      </c>
      <c r="H3696" s="4">
        <v>4.0671296296296296E-2</v>
      </c>
      <c r="I3696" s="4">
        <v>4.4606481481481483E-2</v>
      </c>
      <c r="J3696" s="4">
        <v>4.0625000000000001E-3</v>
      </c>
      <c r="K3696" s="4">
        <v>1.8912037037037036E-2</v>
      </c>
      <c r="L3696" t="s">
        <v>6763</v>
      </c>
      <c r="M3696" t="s">
        <v>5609</v>
      </c>
      <c r="N3696" s="4">
        <v>2.1759259259259259E-2</v>
      </c>
      <c r="O3696" s="9">
        <v>2.1759259259259259E-2</v>
      </c>
      <c r="P3696">
        <v>-246</v>
      </c>
      <c r="Q3696">
        <v>-0.15055079559363499</v>
      </c>
      <c r="R3696" t="s">
        <v>43</v>
      </c>
      <c r="S3696">
        <v>58</v>
      </c>
      <c r="T3696" t="s">
        <v>9188</v>
      </c>
      <c r="U3696" t="s">
        <v>4579</v>
      </c>
      <c r="V3696" t="s">
        <v>136</v>
      </c>
      <c r="W3696" t="s">
        <v>4579</v>
      </c>
      <c r="X3696" t="s">
        <v>9198</v>
      </c>
      <c r="Y3696" t="s">
        <v>9166</v>
      </c>
      <c r="Z3696" t="s">
        <v>47</v>
      </c>
      <c r="AA3696" t="s">
        <v>55</v>
      </c>
    </row>
    <row r="3697" spans="1:27" x14ac:dyDescent="0.25">
      <c r="A3697">
        <v>172</v>
      </c>
      <c r="B3697">
        <v>3696</v>
      </c>
      <c r="C3697" t="s">
        <v>9006</v>
      </c>
      <c r="D3697" t="s">
        <v>15</v>
      </c>
      <c r="E3697" t="s">
        <v>1662</v>
      </c>
      <c r="F3697" t="s">
        <v>82</v>
      </c>
      <c r="G3697" s="4" t="s">
        <v>1011</v>
      </c>
      <c r="H3697" s="4">
        <v>4.0682870370370369E-2</v>
      </c>
      <c r="I3697" s="4">
        <v>4.7384259259259258E-2</v>
      </c>
      <c r="J3697" s="4">
        <v>4.0740740740740737E-3</v>
      </c>
      <c r="K3697" s="4">
        <v>2.0393518518518519E-2</v>
      </c>
      <c r="L3697" t="s">
        <v>5240</v>
      </c>
      <c r="M3697" t="s">
        <v>5402</v>
      </c>
      <c r="N3697" s="4">
        <v>2.0289351851851854E-2</v>
      </c>
      <c r="O3697" s="9">
        <v>2.0289351851851854E-2</v>
      </c>
      <c r="P3697">
        <v>9</v>
      </c>
      <c r="Q3697">
        <v>5.1078320090805901E-3</v>
      </c>
      <c r="R3697" t="s">
        <v>23</v>
      </c>
      <c r="S3697">
        <v>58</v>
      </c>
      <c r="T3697" t="s">
        <v>9189</v>
      </c>
      <c r="U3697" t="s">
        <v>4576</v>
      </c>
      <c r="V3697" t="s">
        <v>136</v>
      </c>
      <c r="W3697" t="s">
        <v>4579</v>
      </c>
      <c r="X3697" t="s">
        <v>9198</v>
      </c>
      <c r="Y3697" t="s">
        <v>9166</v>
      </c>
      <c r="Z3697" t="s">
        <v>47</v>
      </c>
      <c r="AA3697" t="s">
        <v>83</v>
      </c>
    </row>
    <row r="3698" spans="1:27" x14ac:dyDescent="0.25">
      <c r="A3698">
        <v>2357</v>
      </c>
      <c r="B3698">
        <v>3697</v>
      </c>
      <c r="C3698" t="s">
        <v>4152</v>
      </c>
      <c r="D3698" t="s">
        <v>15</v>
      </c>
      <c r="F3698" t="s">
        <v>82</v>
      </c>
      <c r="G3698" s="4" t="s">
        <v>207</v>
      </c>
      <c r="H3698" s="4">
        <v>4.0682870370370369E-2</v>
      </c>
      <c r="I3698" s="4">
        <v>4.7766203703703707E-2</v>
      </c>
      <c r="J3698" s="4">
        <v>4.0740740740740737E-3</v>
      </c>
      <c r="K3698" s="4">
        <v>2.0300925925925927E-2</v>
      </c>
      <c r="L3698" t="s">
        <v>5240</v>
      </c>
      <c r="M3698" t="s">
        <v>5241</v>
      </c>
      <c r="N3698" s="4">
        <v>2.0381944444444446E-2</v>
      </c>
      <c r="O3698" s="9">
        <v>2.0381944444444446E-2</v>
      </c>
      <c r="P3698">
        <v>-7</v>
      </c>
      <c r="Q3698">
        <v>-3.9908779931585002E-3</v>
      </c>
      <c r="R3698" t="s">
        <v>23</v>
      </c>
      <c r="S3698">
        <v>58</v>
      </c>
      <c r="T3698" t="s">
        <v>9188</v>
      </c>
      <c r="U3698" t="s">
        <v>4579</v>
      </c>
      <c r="V3698" t="s">
        <v>165</v>
      </c>
      <c r="W3698" t="s">
        <v>4579</v>
      </c>
      <c r="X3698" t="s">
        <v>9198</v>
      </c>
      <c r="Y3698" t="s">
        <v>9166</v>
      </c>
      <c r="Z3698" t="s">
        <v>47</v>
      </c>
      <c r="AA3698" t="s">
        <v>55</v>
      </c>
    </row>
    <row r="3699" spans="1:27" x14ac:dyDescent="0.25">
      <c r="A3699">
        <v>2588</v>
      </c>
      <c r="B3699">
        <v>3698</v>
      </c>
      <c r="C3699" t="s">
        <v>4028</v>
      </c>
      <c r="D3699" t="s">
        <v>15</v>
      </c>
      <c r="E3699" t="s">
        <v>2269</v>
      </c>
      <c r="F3699" t="s">
        <v>82</v>
      </c>
      <c r="G3699" s="4" t="s">
        <v>151</v>
      </c>
      <c r="H3699" s="4">
        <v>4.0694444444444443E-2</v>
      </c>
      <c r="I3699" s="4">
        <v>4.5115740740740741E-2</v>
      </c>
      <c r="J3699" s="4">
        <v>4.0740740740740737E-3</v>
      </c>
      <c r="K3699" s="4">
        <v>1.9791666666666666E-2</v>
      </c>
      <c r="L3699" t="s">
        <v>9117</v>
      </c>
      <c r="M3699" t="s">
        <v>6521</v>
      </c>
      <c r="N3699" s="4">
        <v>2.0902777777777777E-2</v>
      </c>
      <c r="O3699" s="9">
        <v>2.0902777777777777E-2</v>
      </c>
      <c r="P3699">
        <v>-96</v>
      </c>
      <c r="Q3699">
        <v>-5.6140350877192997E-2</v>
      </c>
      <c r="R3699" t="s">
        <v>43</v>
      </c>
      <c r="S3699">
        <v>58</v>
      </c>
      <c r="T3699" t="s">
        <v>9189</v>
      </c>
      <c r="U3699" t="s">
        <v>4576</v>
      </c>
      <c r="V3699" t="s">
        <v>75</v>
      </c>
      <c r="W3699" t="s">
        <v>4579</v>
      </c>
      <c r="X3699" t="s">
        <v>9198</v>
      </c>
      <c r="Y3699" t="s">
        <v>9166</v>
      </c>
      <c r="Z3699" t="s">
        <v>47</v>
      </c>
      <c r="AA3699" t="s">
        <v>105</v>
      </c>
    </row>
    <row r="3700" spans="1:27" x14ac:dyDescent="0.25">
      <c r="A3700">
        <v>5162</v>
      </c>
      <c r="B3700">
        <v>3699</v>
      </c>
      <c r="C3700" t="s">
        <v>4153</v>
      </c>
      <c r="D3700" t="s">
        <v>15</v>
      </c>
      <c r="F3700" t="s">
        <v>82</v>
      </c>
      <c r="G3700" s="4" t="s">
        <v>135</v>
      </c>
      <c r="H3700" s="4">
        <v>4.0706018518518516E-2</v>
      </c>
      <c r="I3700" s="4">
        <v>4.7453703703703706E-2</v>
      </c>
      <c r="J3700" s="4">
        <v>4.0740740740740737E-3</v>
      </c>
      <c r="K3700" s="4">
        <v>1.9884259259259258E-2</v>
      </c>
      <c r="L3700" t="s">
        <v>5137</v>
      </c>
      <c r="M3700" t="s">
        <v>5138</v>
      </c>
      <c r="N3700" s="4">
        <v>2.0821759259259259E-2</v>
      </c>
      <c r="O3700" s="9">
        <v>2.0821759259259259E-2</v>
      </c>
      <c r="P3700">
        <v>-81</v>
      </c>
      <c r="Q3700">
        <v>-4.7147846332945297E-2</v>
      </c>
      <c r="R3700" t="s">
        <v>43</v>
      </c>
      <c r="S3700">
        <v>58</v>
      </c>
      <c r="T3700" t="s">
        <v>9188</v>
      </c>
      <c r="U3700" t="s">
        <v>4579</v>
      </c>
      <c r="V3700" t="s">
        <v>136</v>
      </c>
      <c r="W3700" t="s">
        <v>4579</v>
      </c>
      <c r="X3700" t="s">
        <v>9198</v>
      </c>
      <c r="Y3700" t="s">
        <v>9166</v>
      </c>
      <c r="Z3700" t="s">
        <v>47</v>
      </c>
      <c r="AA3700" t="s">
        <v>128</v>
      </c>
    </row>
    <row r="3701" spans="1:27" x14ac:dyDescent="0.25">
      <c r="A3701">
        <v>3784</v>
      </c>
      <c r="B3701">
        <v>3700</v>
      </c>
      <c r="C3701" t="s">
        <v>4154</v>
      </c>
      <c r="D3701" t="s">
        <v>15</v>
      </c>
      <c r="F3701" t="s">
        <v>82</v>
      </c>
      <c r="G3701" s="4" t="s">
        <v>30</v>
      </c>
      <c r="H3701" s="4">
        <v>4.0706018518518516E-2</v>
      </c>
      <c r="I3701" s="4">
        <v>4.7581018518518516E-2</v>
      </c>
      <c r="J3701" s="4">
        <v>4.0740740740740737E-3</v>
      </c>
      <c r="K3701" s="4">
        <v>1.9814814814814816E-2</v>
      </c>
      <c r="L3701" t="s">
        <v>5137</v>
      </c>
      <c r="M3701" t="s">
        <v>5634</v>
      </c>
      <c r="N3701" s="4">
        <v>2.0891203703703703E-2</v>
      </c>
      <c r="O3701" s="9">
        <v>2.0891203703703703E-2</v>
      </c>
      <c r="P3701">
        <v>-93</v>
      </c>
      <c r="Q3701">
        <v>-5.4322429906542097E-2</v>
      </c>
      <c r="R3701" t="s">
        <v>43</v>
      </c>
      <c r="S3701">
        <v>58</v>
      </c>
      <c r="T3701" t="s">
        <v>9188</v>
      </c>
      <c r="U3701" t="s">
        <v>4579</v>
      </c>
      <c r="V3701" t="s">
        <v>75</v>
      </c>
      <c r="W3701" t="s">
        <v>4579</v>
      </c>
      <c r="X3701" t="s">
        <v>9198</v>
      </c>
      <c r="Y3701" t="s">
        <v>9166</v>
      </c>
      <c r="Z3701" t="s">
        <v>47</v>
      </c>
      <c r="AA3701" t="s">
        <v>111</v>
      </c>
    </row>
    <row r="3702" spans="1:27" x14ac:dyDescent="0.25">
      <c r="A3702">
        <v>5480</v>
      </c>
      <c r="B3702">
        <v>3701</v>
      </c>
      <c r="C3702" t="s">
        <v>4155</v>
      </c>
      <c r="D3702" t="s">
        <v>15</v>
      </c>
      <c r="E3702" t="s">
        <v>4156</v>
      </c>
      <c r="F3702" t="s">
        <v>733</v>
      </c>
      <c r="G3702" s="4" t="s">
        <v>1054</v>
      </c>
      <c r="H3702" s="4">
        <v>4.071759259259259E-2</v>
      </c>
      <c r="I3702" s="4">
        <v>4.5289351851851851E-2</v>
      </c>
      <c r="J3702" s="4">
        <v>4.0740740740740737E-3</v>
      </c>
      <c r="K3702" s="4">
        <v>2.0208333333333332E-2</v>
      </c>
      <c r="L3702" t="s">
        <v>7793</v>
      </c>
      <c r="M3702" t="s">
        <v>6770</v>
      </c>
      <c r="N3702" s="4">
        <v>2.0509259259259258E-2</v>
      </c>
      <c r="O3702" s="9">
        <v>2.0509259259259258E-2</v>
      </c>
      <c r="P3702">
        <v>-26</v>
      </c>
      <c r="Q3702">
        <v>-1.48911798396334E-2</v>
      </c>
      <c r="R3702" t="s">
        <v>23</v>
      </c>
      <c r="S3702">
        <v>58</v>
      </c>
      <c r="T3702" t="s">
        <v>9188</v>
      </c>
      <c r="U3702" t="s">
        <v>4576</v>
      </c>
      <c r="V3702" t="s">
        <v>195</v>
      </c>
      <c r="W3702" t="s">
        <v>4579</v>
      </c>
      <c r="X3702" t="s">
        <v>9198</v>
      </c>
      <c r="Y3702" t="s">
        <v>9166</v>
      </c>
      <c r="Z3702" t="s">
        <v>47</v>
      </c>
      <c r="AA3702" t="s">
        <v>9179</v>
      </c>
    </row>
    <row r="3703" spans="1:27" x14ac:dyDescent="0.25">
      <c r="A3703">
        <v>5303</v>
      </c>
      <c r="B3703">
        <v>3702</v>
      </c>
      <c r="C3703" t="s">
        <v>8435</v>
      </c>
      <c r="D3703" t="s">
        <v>15</v>
      </c>
      <c r="E3703" t="s">
        <v>4157</v>
      </c>
      <c r="F3703" t="s">
        <v>308</v>
      </c>
      <c r="G3703" s="4" t="s">
        <v>135</v>
      </c>
      <c r="H3703" s="4">
        <v>4.071759259259259E-2</v>
      </c>
      <c r="I3703" s="4">
        <v>4.7442129629629633E-2</v>
      </c>
      <c r="J3703" s="4">
        <v>4.0740740740740737E-3</v>
      </c>
      <c r="K3703" s="4">
        <v>2.056712962962963E-2</v>
      </c>
      <c r="L3703" t="s">
        <v>7793</v>
      </c>
      <c r="M3703" t="s">
        <v>6108</v>
      </c>
      <c r="N3703" s="4">
        <v>2.0150462962962964E-2</v>
      </c>
      <c r="O3703" s="9">
        <v>2.0150462962962964E-2</v>
      </c>
      <c r="P3703">
        <v>36</v>
      </c>
      <c r="Q3703">
        <v>2.0258863252672999E-2</v>
      </c>
      <c r="R3703" t="s">
        <v>19</v>
      </c>
      <c r="S3703">
        <v>58</v>
      </c>
      <c r="T3703" t="s">
        <v>9188</v>
      </c>
      <c r="U3703" t="s">
        <v>4576</v>
      </c>
      <c r="V3703" t="s">
        <v>136</v>
      </c>
      <c r="W3703" t="s">
        <v>4579</v>
      </c>
      <c r="X3703" t="s">
        <v>9198</v>
      </c>
      <c r="Y3703" t="s">
        <v>9166</v>
      </c>
      <c r="Z3703" t="s">
        <v>47</v>
      </c>
      <c r="AA3703" t="s">
        <v>124</v>
      </c>
    </row>
    <row r="3704" spans="1:27" x14ac:dyDescent="0.25">
      <c r="A3704">
        <v>4867</v>
      </c>
      <c r="B3704">
        <v>3703</v>
      </c>
      <c r="C3704" t="s">
        <v>4158</v>
      </c>
      <c r="D3704" t="s">
        <v>15</v>
      </c>
      <c r="E3704" t="s">
        <v>3575</v>
      </c>
      <c r="F3704" t="s">
        <v>1729</v>
      </c>
      <c r="G3704" s="4" t="s">
        <v>1011</v>
      </c>
      <c r="H3704" s="4">
        <v>4.0729166666666664E-2</v>
      </c>
      <c r="I3704" s="4">
        <v>4.71875E-2</v>
      </c>
      <c r="J3704" s="4">
        <v>4.0740740740740737E-3</v>
      </c>
      <c r="K3704" s="4">
        <v>2.0162037037037037E-2</v>
      </c>
      <c r="L3704" t="s">
        <v>8030</v>
      </c>
      <c r="M3704" t="s">
        <v>7876</v>
      </c>
      <c r="N3704" s="4">
        <v>2.056712962962963E-2</v>
      </c>
      <c r="O3704" s="9">
        <v>2.056712962962963E-2</v>
      </c>
      <c r="P3704">
        <v>-35</v>
      </c>
      <c r="Q3704">
        <v>-2.00918484500574E-2</v>
      </c>
      <c r="R3704" t="s">
        <v>43</v>
      </c>
      <c r="S3704">
        <v>58</v>
      </c>
      <c r="T3704" t="s">
        <v>9189</v>
      </c>
      <c r="U3704" t="s">
        <v>4576</v>
      </c>
      <c r="V3704" t="s">
        <v>136</v>
      </c>
      <c r="W3704" t="s">
        <v>4579</v>
      </c>
      <c r="X3704" t="s">
        <v>9198</v>
      </c>
      <c r="Y3704" t="s">
        <v>9166</v>
      </c>
      <c r="Z3704" t="s">
        <v>47</v>
      </c>
      <c r="AA3704" t="s">
        <v>9175</v>
      </c>
    </row>
    <row r="3705" spans="1:27" x14ac:dyDescent="0.25">
      <c r="A3705">
        <v>2053</v>
      </c>
      <c r="B3705">
        <v>3704</v>
      </c>
      <c r="C3705" t="s">
        <v>6519</v>
      </c>
      <c r="D3705" t="s">
        <v>15</v>
      </c>
      <c r="F3705" t="s">
        <v>4159</v>
      </c>
      <c r="G3705" s="4" t="s">
        <v>207</v>
      </c>
      <c r="H3705" s="4">
        <v>4.0740740740740744E-2</v>
      </c>
      <c r="I3705" s="4">
        <v>4.7673611111111111E-2</v>
      </c>
      <c r="J3705" s="4">
        <v>4.0740740740740737E-3</v>
      </c>
      <c r="K3705" s="4">
        <v>1.9791666666666666E-2</v>
      </c>
      <c r="L3705" t="s">
        <v>6520</v>
      </c>
      <c r="M3705" t="s">
        <v>6521</v>
      </c>
      <c r="N3705" s="4">
        <v>2.0949074074074075E-2</v>
      </c>
      <c r="O3705" s="9">
        <v>2.0949074074074075E-2</v>
      </c>
      <c r="P3705">
        <v>-100</v>
      </c>
      <c r="Q3705">
        <v>-5.8479532163742701E-2</v>
      </c>
      <c r="R3705" t="s">
        <v>43</v>
      </c>
      <c r="S3705">
        <v>58</v>
      </c>
      <c r="T3705" t="s">
        <v>9188</v>
      </c>
      <c r="U3705" t="s">
        <v>4579</v>
      </c>
      <c r="V3705" t="s">
        <v>165</v>
      </c>
      <c r="W3705" t="s">
        <v>4579</v>
      </c>
      <c r="X3705" t="s">
        <v>9198</v>
      </c>
      <c r="Y3705" t="s">
        <v>9166</v>
      </c>
      <c r="Z3705" t="s">
        <v>47</v>
      </c>
      <c r="AA3705" t="s">
        <v>105</v>
      </c>
    </row>
    <row r="3706" spans="1:27" x14ac:dyDescent="0.25">
      <c r="A3706">
        <v>1974</v>
      </c>
      <c r="B3706">
        <v>3705</v>
      </c>
      <c r="C3706" t="s">
        <v>4160</v>
      </c>
      <c r="D3706" t="s">
        <v>15</v>
      </c>
      <c r="E3706" t="s">
        <v>4161</v>
      </c>
      <c r="F3706" t="s">
        <v>1855</v>
      </c>
      <c r="G3706" s="4" t="s">
        <v>30</v>
      </c>
      <c r="H3706" s="4">
        <v>4.0752314814814818E-2</v>
      </c>
      <c r="I3706" s="4">
        <v>4.777777777777778E-2</v>
      </c>
      <c r="J3706" s="4">
        <v>4.0740740740740737E-3</v>
      </c>
      <c r="K3706" s="4">
        <v>2.0439814814814813E-2</v>
      </c>
      <c r="L3706" t="s">
        <v>7697</v>
      </c>
      <c r="M3706" t="s">
        <v>7698</v>
      </c>
      <c r="N3706" s="4">
        <v>2.0312500000000001E-2</v>
      </c>
      <c r="O3706" s="9">
        <v>2.0312500000000001E-2</v>
      </c>
      <c r="P3706">
        <v>11</v>
      </c>
      <c r="Q3706">
        <v>6.2287655719139301E-3</v>
      </c>
      <c r="R3706" t="s">
        <v>23</v>
      </c>
      <c r="S3706">
        <v>58</v>
      </c>
      <c r="T3706" t="s">
        <v>9188</v>
      </c>
      <c r="U3706" t="s">
        <v>4576</v>
      </c>
      <c r="V3706" t="s">
        <v>75</v>
      </c>
      <c r="W3706" t="s">
        <v>4579</v>
      </c>
      <c r="X3706" t="s">
        <v>9198</v>
      </c>
      <c r="Y3706" t="s">
        <v>9166</v>
      </c>
      <c r="Z3706" t="s">
        <v>47</v>
      </c>
      <c r="AA3706" t="s">
        <v>93</v>
      </c>
    </row>
    <row r="3707" spans="1:27" x14ac:dyDescent="0.25">
      <c r="A3707">
        <v>957</v>
      </c>
      <c r="B3707">
        <v>3706</v>
      </c>
      <c r="C3707" t="s">
        <v>8568</v>
      </c>
      <c r="D3707" t="s">
        <v>15</v>
      </c>
      <c r="E3707" t="s">
        <v>4162</v>
      </c>
      <c r="F3707" t="s">
        <v>4163</v>
      </c>
      <c r="G3707" s="4" t="s">
        <v>18</v>
      </c>
      <c r="H3707" s="4">
        <v>4.0752314814814818E-2</v>
      </c>
      <c r="I3707" s="4">
        <v>4.763888888888889E-2</v>
      </c>
      <c r="J3707" s="4">
        <v>4.0740740740740737E-3</v>
      </c>
      <c r="K3707" s="4">
        <v>2.0474537037037038E-2</v>
      </c>
      <c r="L3707" t="s">
        <v>7697</v>
      </c>
      <c r="M3707" t="s">
        <v>5646</v>
      </c>
      <c r="N3707" s="4">
        <v>2.0277777777777777E-2</v>
      </c>
      <c r="O3707" s="9">
        <v>2.0277777777777777E-2</v>
      </c>
      <c r="P3707">
        <v>17</v>
      </c>
      <c r="Q3707">
        <v>9.6099491237987607E-3</v>
      </c>
      <c r="R3707" t="s">
        <v>23</v>
      </c>
      <c r="S3707">
        <v>58</v>
      </c>
      <c r="T3707" t="s">
        <v>9188</v>
      </c>
      <c r="U3707" t="s">
        <v>4576</v>
      </c>
      <c r="V3707" t="s">
        <v>105</v>
      </c>
      <c r="W3707" t="s">
        <v>4579</v>
      </c>
      <c r="X3707" t="s">
        <v>9198</v>
      </c>
      <c r="Y3707" t="s">
        <v>9166</v>
      </c>
      <c r="Z3707" t="s">
        <v>47</v>
      </c>
      <c r="AA3707" t="s">
        <v>101</v>
      </c>
    </row>
    <row r="3708" spans="1:27" x14ac:dyDescent="0.25">
      <c r="A3708">
        <v>2232</v>
      </c>
      <c r="B3708">
        <v>3707</v>
      </c>
      <c r="C3708" t="s">
        <v>4164</v>
      </c>
      <c r="D3708" t="s">
        <v>15</v>
      </c>
      <c r="E3708" t="s">
        <v>2652</v>
      </c>
      <c r="F3708" t="s">
        <v>470</v>
      </c>
      <c r="G3708" s="4" t="s">
        <v>18</v>
      </c>
      <c r="H3708" s="4">
        <v>4.0752314814814818E-2</v>
      </c>
      <c r="I3708" s="4">
        <v>4.7314814814814816E-2</v>
      </c>
      <c r="J3708" s="4">
        <v>4.0740740740740737E-3</v>
      </c>
      <c r="K3708" s="4">
        <v>2.0405092592592593E-2</v>
      </c>
      <c r="L3708" t="s">
        <v>7697</v>
      </c>
      <c r="M3708" t="s">
        <v>5380</v>
      </c>
      <c r="N3708" s="4">
        <v>2.0347222222222221E-2</v>
      </c>
      <c r="O3708" s="9">
        <v>2.0347222222222221E-2</v>
      </c>
      <c r="P3708">
        <v>5</v>
      </c>
      <c r="Q3708">
        <v>2.8360748723766302E-3</v>
      </c>
      <c r="R3708" t="s">
        <v>23</v>
      </c>
      <c r="S3708">
        <v>58</v>
      </c>
      <c r="T3708" t="s">
        <v>9188</v>
      </c>
      <c r="U3708" t="s">
        <v>4576</v>
      </c>
      <c r="V3708" t="s">
        <v>105</v>
      </c>
      <c r="W3708" t="s">
        <v>4579</v>
      </c>
      <c r="X3708" t="s">
        <v>9198</v>
      </c>
      <c r="Y3708" t="s">
        <v>9166</v>
      </c>
      <c r="Z3708" t="s">
        <v>47</v>
      </c>
      <c r="AA3708" t="s">
        <v>86</v>
      </c>
    </row>
    <row r="3709" spans="1:27" x14ac:dyDescent="0.25">
      <c r="A3709">
        <v>3937</v>
      </c>
      <c r="B3709">
        <v>3708</v>
      </c>
      <c r="C3709" t="s">
        <v>8500</v>
      </c>
      <c r="D3709" t="s">
        <v>15</v>
      </c>
      <c r="E3709" t="s">
        <v>2652</v>
      </c>
      <c r="F3709" t="s">
        <v>4165</v>
      </c>
      <c r="G3709" s="4" t="s">
        <v>135</v>
      </c>
      <c r="H3709" s="4">
        <v>4.0752314814814818E-2</v>
      </c>
      <c r="I3709" s="4">
        <v>4.7314814814814816E-2</v>
      </c>
      <c r="J3709" s="4">
        <v>4.0740740740740737E-3</v>
      </c>
      <c r="K3709" s="4">
        <v>2.0405092592592593E-2</v>
      </c>
      <c r="L3709" t="s">
        <v>7697</v>
      </c>
      <c r="M3709" t="s">
        <v>5380</v>
      </c>
      <c r="N3709" s="4">
        <v>2.0347222222222221E-2</v>
      </c>
      <c r="O3709" s="9">
        <v>2.0347222222222221E-2</v>
      </c>
      <c r="P3709">
        <v>5</v>
      </c>
      <c r="Q3709">
        <v>2.8360748723766302E-3</v>
      </c>
      <c r="R3709" t="s">
        <v>23</v>
      </c>
      <c r="S3709">
        <v>58</v>
      </c>
      <c r="T3709" t="s">
        <v>9188</v>
      </c>
      <c r="U3709" t="s">
        <v>4576</v>
      </c>
      <c r="V3709" t="s">
        <v>136</v>
      </c>
      <c r="W3709" t="s">
        <v>4579</v>
      </c>
      <c r="X3709" t="s">
        <v>9198</v>
      </c>
      <c r="Y3709" t="s">
        <v>9166</v>
      </c>
      <c r="Z3709" t="s">
        <v>47</v>
      </c>
      <c r="AA3709" t="s">
        <v>86</v>
      </c>
    </row>
    <row r="3710" spans="1:27" x14ac:dyDescent="0.25">
      <c r="A3710">
        <v>516</v>
      </c>
      <c r="B3710">
        <v>3709</v>
      </c>
      <c r="C3710" t="s">
        <v>4166</v>
      </c>
      <c r="D3710" t="s">
        <v>15</v>
      </c>
      <c r="F3710" t="s">
        <v>82</v>
      </c>
      <c r="G3710" s="4" t="s">
        <v>18</v>
      </c>
      <c r="H3710" s="4">
        <v>4.0763888888888891E-2</v>
      </c>
      <c r="I3710" s="4">
        <v>4.5138888888888888E-2</v>
      </c>
      <c r="J3710" s="4">
        <v>4.0740740740740737E-3</v>
      </c>
      <c r="K3710" s="4">
        <v>1.9641203703703702E-2</v>
      </c>
      <c r="L3710" t="s">
        <v>4907</v>
      </c>
      <c r="M3710" t="s">
        <v>4908</v>
      </c>
      <c r="N3710" s="4">
        <v>2.1122685185185185E-2</v>
      </c>
      <c r="O3710" s="9">
        <v>2.1122685185185185E-2</v>
      </c>
      <c r="P3710">
        <v>-128</v>
      </c>
      <c r="Q3710">
        <v>-7.5427224513848007E-2</v>
      </c>
      <c r="R3710" t="s">
        <v>43</v>
      </c>
      <c r="S3710">
        <v>58</v>
      </c>
      <c r="T3710" t="s">
        <v>9188</v>
      </c>
      <c r="U3710" t="s">
        <v>4579</v>
      </c>
      <c r="V3710" t="s">
        <v>105</v>
      </c>
      <c r="W3710" t="s">
        <v>4579</v>
      </c>
      <c r="X3710" t="s">
        <v>9198</v>
      </c>
      <c r="Y3710" t="s">
        <v>9166</v>
      </c>
      <c r="Z3710" t="s">
        <v>47</v>
      </c>
      <c r="AA3710" t="s">
        <v>65</v>
      </c>
    </row>
    <row r="3711" spans="1:27" x14ac:dyDescent="0.25">
      <c r="A3711">
        <v>3944</v>
      </c>
      <c r="B3711">
        <v>3710</v>
      </c>
      <c r="C3711" t="s">
        <v>8569</v>
      </c>
      <c r="D3711" t="s">
        <v>15</v>
      </c>
      <c r="E3711" t="s">
        <v>4167</v>
      </c>
      <c r="F3711" t="s">
        <v>2860</v>
      </c>
      <c r="G3711" s="4" t="s">
        <v>18</v>
      </c>
      <c r="H3711" s="4">
        <v>4.0787037037037038E-2</v>
      </c>
      <c r="I3711" s="4">
        <v>4.7557870370370368E-2</v>
      </c>
      <c r="J3711" s="4">
        <v>4.0740740740740737E-3</v>
      </c>
      <c r="K3711" s="4">
        <v>1.849537037037037E-2</v>
      </c>
      <c r="L3711" t="s">
        <v>5635</v>
      </c>
      <c r="M3711" t="s">
        <v>6463</v>
      </c>
      <c r="N3711" s="4">
        <v>2.2291666666666668E-2</v>
      </c>
      <c r="O3711" s="9">
        <v>2.2291666666666668E-2</v>
      </c>
      <c r="P3711">
        <v>-328</v>
      </c>
      <c r="Q3711">
        <v>-0.20525657071339201</v>
      </c>
      <c r="R3711" t="s">
        <v>43</v>
      </c>
      <c r="S3711">
        <v>58</v>
      </c>
      <c r="T3711" t="s">
        <v>9188</v>
      </c>
      <c r="U3711" t="s">
        <v>4576</v>
      </c>
      <c r="V3711" t="s">
        <v>105</v>
      </c>
      <c r="W3711" t="s">
        <v>4579</v>
      </c>
      <c r="X3711" t="s">
        <v>9198</v>
      </c>
      <c r="Y3711" t="s">
        <v>9166</v>
      </c>
      <c r="Z3711" t="s">
        <v>47</v>
      </c>
      <c r="AA3711" t="s">
        <v>128</v>
      </c>
    </row>
    <row r="3712" spans="1:27" x14ac:dyDescent="0.25">
      <c r="A3712">
        <v>3859</v>
      </c>
      <c r="B3712">
        <v>3711</v>
      </c>
      <c r="C3712" t="s">
        <v>4168</v>
      </c>
      <c r="D3712" t="s">
        <v>15</v>
      </c>
      <c r="E3712" t="s">
        <v>2500</v>
      </c>
      <c r="F3712" t="s">
        <v>82</v>
      </c>
      <c r="G3712" s="4" t="s">
        <v>18</v>
      </c>
      <c r="H3712" s="4">
        <v>4.0787037037037038E-2</v>
      </c>
      <c r="I3712" s="4">
        <v>4.7511574074074074E-2</v>
      </c>
      <c r="J3712" s="4">
        <v>4.0740740740740737E-3</v>
      </c>
      <c r="K3712" s="4">
        <v>2.0474537037037038E-2</v>
      </c>
      <c r="L3712" t="s">
        <v>5635</v>
      </c>
      <c r="M3712" t="s">
        <v>5646</v>
      </c>
      <c r="N3712" s="4">
        <v>2.0312500000000001E-2</v>
      </c>
      <c r="O3712" s="9">
        <v>2.0312500000000001E-2</v>
      </c>
      <c r="P3712">
        <v>14</v>
      </c>
      <c r="Q3712">
        <v>7.9140757490107402E-3</v>
      </c>
      <c r="R3712" t="s">
        <v>23</v>
      </c>
      <c r="S3712">
        <v>58</v>
      </c>
      <c r="T3712" t="s">
        <v>9188</v>
      </c>
      <c r="U3712" t="s">
        <v>4576</v>
      </c>
      <c r="V3712" t="s">
        <v>105</v>
      </c>
      <c r="W3712" t="s">
        <v>4579</v>
      </c>
      <c r="X3712" t="s">
        <v>9198</v>
      </c>
      <c r="Y3712" t="s">
        <v>9166</v>
      </c>
      <c r="Z3712" t="s">
        <v>47</v>
      </c>
      <c r="AA3712" t="s">
        <v>101</v>
      </c>
    </row>
    <row r="3713" spans="1:27" x14ac:dyDescent="0.25">
      <c r="A3713">
        <v>3496</v>
      </c>
      <c r="B3713">
        <v>3712</v>
      </c>
      <c r="C3713" t="s">
        <v>7699</v>
      </c>
      <c r="D3713" t="s">
        <v>15</v>
      </c>
      <c r="E3713" t="s">
        <v>1751</v>
      </c>
      <c r="F3713" t="s">
        <v>2436</v>
      </c>
      <c r="G3713" s="4" t="s">
        <v>1011</v>
      </c>
      <c r="H3713" s="4">
        <v>4.0787037037037038E-2</v>
      </c>
      <c r="I3713" s="4">
        <v>4.7523148148148148E-2</v>
      </c>
      <c r="J3713" s="4">
        <v>4.0740740740740737E-3</v>
      </c>
      <c r="K3713" s="4">
        <v>2.0532407407407409E-2</v>
      </c>
      <c r="L3713" t="s">
        <v>5635</v>
      </c>
      <c r="M3713" t="s">
        <v>4921</v>
      </c>
      <c r="N3713" s="4">
        <v>2.0254629629629629E-2</v>
      </c>
      <c r="O3713" s="9">
        <v>2.0254629629629629E-2</v>
      </c>
      <c r="P3713">
        <v>24</v>
      </c>
      <c r="Q3713">
        <v>1.35287485907554E-2</v>
      </c>
      <c r="R3713" t="s">
        <v>23</v>
      </c>
      <c r="S3713">
        <v>58</v>
      </c>
      <c r="T3713" t="s">
        <v>9189</v>
      </c>
      <c r="U3713" t="s">
        <v>4576</v>
      </c>
      <c r="V3713" t="s">
        <v>136</v>
      </c>
      <c r="W3713" t="s">
        <v>4579</v>
      </c>
      <c r="X3713" t="s">
        <v>9198</v>
      </c>
      <c r="Y3713" t="s">
        <v>9166</v>
      </c>
      <c r="Z3713" t="s">
        <v>47</v>
      </c>
      <c r="AA3713" t="s">
        <v>117</v>
      </c>
    </row>
    <row r="3714" spans="1:27" x14ac:dyDescent="0.25">
      <c r="A3714">
        <v>1140</v>
      </c>
      <c r="B3714">
        <v>3713</v>
      </c>
      <c r="C3714" t="s">
        <v>4169</v>
      </c>
      <c r="D3714" t="s">
        <v>15</v>
      </c>
      <c r="F3714" t="s">
        <v>82</v>
      </c>
      <c r="G3714" s="4" t="s">
        <v>1795</v>
      </c>
      <c r="H3714" s="4">
        <v>4.0787037037037038E-2</v>
      </c>
      <c r="I3714" s="4">
        <v>4.5023148148148145E-2</v>
      </c>
      <c r="J3714" s="4">
        <v>4.0740740740740737E-3</v>
      </c>
      <c r="K3714" s="4">
        <v>1.9942129629629629E-2</v>
      </c>
      <c r="L3714" t="s">
        <v>5635</v>
      </c>
      <c r="M3714" t="s">
        <v>5636</v>
      </c>
      <c r="N3714" s="4">
        <v>2.0844907407407406E-2</v>
      </c>
      <c r="O3714" s="9">
        <v>2.0844907407407406E-2</v>
      </c>
      <c r="P3714">
        <v>-78</v>
      </c>
      <c r="Q3714">
        <v>-4.5269878119558897E-2</v>
      </c>
      <c r="R3714" t="s">
        <v>43</v>
      </c>
      <c r="S3714">
        <v>58</v>
      </c>
      <c r="T3714" t="s">
        <v>9189</v>
      </c>
      <c r="U3714" t="s">
        <v>4579</v>
      </c>
      <c r="V3714" t="s">
        <v>165</v>
      </c>
      <c r="W3714" t="s">
        <v>4579</v>
      </c>
      <c r="X3714" t="s">
        <v>9198</v>
      </c>
      <c r="Y3714" t="s">
        <v>9166</v>
      </c>
      <c r="Z3714" t="s">
        <v>47</v>
      </c>
      <c r="AA3714" t="s">
        <v>144</v>
      </c>
    </row>
    <row r="3715" spans="1:27" x14ac:dyDescent="0.25">
      <c r="A3715">
        <v>610</v>
      </c>
      <c r="B3715">
        <v>3714</v>
      </c>
      <c r="C3715" t="s">
        <v>4440</v>
      </c>
      <c r="D3715" t="s">
        <v>15</v>
      </c>
      <c r="E3715" t="s">
        <v>3286</v>
      </c>
      <c r="F3715" t="s">
        <v>82</v>
      </c>
      <c r="G3715" s="4" t="s">
        <v>207</v>
      </c>
      <c r="H3715" s="4">
        <v>4.0798611111111112E-2</v>
      </c>
      <c r="I3715" s="4">
        <v>4.5497685185185183E-2</v>
      </c>
      <c r="J3715" s="4">
        <v>4.0856481481481481E-3</v>
      </c>
      <c r="K3715" s="4">
        <v>2.0844907407407406E-2</v>
      </c>
      <c r="L3715" t="s">
        <v>9040</v>
      </c>
      <c r="M3715" t="s">
        <v>6121</v>
      </c>
      <c r="N3715" s="4">
        <v>1.9953703703703703E-2</v>
      </c>
      <c r="O3715" s="9">
        <v>1.9953703703703703E-2</v>
      </c>
      <c r="P3715">
        <v>77</v>
      </c>
      <c r="Q3715">
        <v>4.2754025541365898E-2</v>
      </c>
      <c r="R3715" t="s">
        <v>19</v>
      </c>
      <c r="S3715">
        <v>58</v>
      </c>
      <c r="T3715" t="s">
        <v>9188</v>
      </c>
      <c r="U3715" t="s">
        <v>4576</v>
      </c>
      <c r="V3715" t="s">
        <v>165</v>
      </c>
      <c r="W3715" t="s">
        <v>4579</v>
      </c>
      <c r="X3715" t="s">
        <v>9198</v>
      </c>
      <c r="Y3715" t="s">
        <v>9166</v>
      </c>
      <c r="Z3715" t="s">
        <v>47</v>
      </c>
      <c r="AA3715" t="s">
        <v>9177</v>
      </c>
    </row>
    <row r="3716" spans="1:27" x14ac:dyDescent="0.25">
      <c r="A3716">
        <v>3930</v>
      </c>
      <c r="B3716">
        <v>3715</v>
      </c>
      <c r="C3716" t="s">
        <v>4170</v>
      </c>
      <c r="D3716" t="s">
        <v>15</v>
      </c>
      <c r="F3716" t="s">
        <v>1937</v>
      </c>
      <c r="G3716" s="4" t="s">
        <v>1011</v>
      </c>
      <c r="H3716" s="4">
        <v>4.0810185185185185E-2</v>
      </c>
      <c r="I3716" s="4">
        <v>4.7708333333333332E-2</v>
      </c>
      <c r="J3716" s="4">
        <v>4.0856481481481481E-3</v>
      </c>
      <c r="K3716" s="4">
        <v>2.0659722222222222E-2</v>
      </c>
      <c r="L3716" t="s">
        <v>6102</v>
      </c>
      <c r="M3716" t="s">
        <v>6103</v>
      </c>
      <c r="N3716" s="4">
        <v>2.0150462962962964E-2</v>
      </c>
      <c r="O3716" s="9">
        <v>2.0150462962962964E-2</v>
      </c>
      <c r="P3716">
        <v>44</v>
      </c>
      <c r="Q3716">
        <v>2.4649859943977601E-2</v>
      </c>
      <c r="R3716" t="s">
        <v>19</v>
      </c>
      <c r="S3716">
        <v>58</v>
      </c>
      <c r="T3716" t="s">
        <v>9189</v>
      </c>
      <c r="U3716" t="s">
        <v>4579</v>
      </c>
      <c r="V3716" t="s">
        <v>136</v>
      </c>
      <c r="W3716" t="s">
        <v>4579</v>
      </c>
      <c r="X3716" t="s">
        <v>9198</v>
      </c>
      <c r="Y3716" t="s">
        <v>9166</v>
      </c>
      <c r="Z3716" t="s">
        <v>47</v>
      </c>
      <c r="AA3716" t="s">
        <v>149</v>
      </c>
    </row>
    <row r="3717" spans="1:27" x14ac:dyDescent="0.25">
      <c r="A3717">
        <v>6001</v>
      </c>
      <c r="B3717">
        <v>3716</v>
      </c>
      <c r="C3717" t="s">
        <v>7296</v>
      </c>
      <c r="D3717" t="s">
        <v>852</v>
      </c>
      <c r="F3717" t="s">
        <v>82</v>
      </c>
      <c r="G3717" s="4" t="s">
        <v>18</v>
      </c>
      <c r="H3717" s="4">
        <v>4.0833333333333333E-2</v>
      </c>
      <c r="I3717" s="4">
        <v>4.0972222222222222E-2</v>
      </c>
      <c r="J3717" s="4">
        <v>4.0856481481481481E-3</v>
      </c>
      <c r="K3717" s="4">
        <v>1.9884259259259258E-2</v>
      </c>
      <c r="L3717" t="s">
        <v>6104</v>
      </c>
      <c r="M3717" t="s">
        <v>5138</v>
      </c>
      <c r="N3717" s="4">
        <v>2.0949074074074075E-2</v>
      </c>
      <c r="O3717" s="9">
        <v>2.0949074074074075E-2</v>
      </c>
      <c r="P3717">
        <v>-92</v>
      </c>
      <c r="Q3717">
        <v>-5.3550640279394601E-2</v>
      </c>
      <c r="R3717" t="s">
        <v>43</v>
      </c>
      <c r="S3717">
        <v>58</v>
      </c>
      <c r="T3717" t="s">
        <v>9188</v>
      </c>
      <c r="U3717" t="s">
        <v>4579</v>
      </c>
      <c r="V3717" t="s">
        <v>105</v>
      </c>
      <c r="W3717" t="s">
        <v>4579</v>
      </c>
      <c r="X3717" t="s">
        <v>9198</v>
      </c>
      <c r="Y3717" t="s">
        <v>9166</v>
      </c>
      <c r="Z3717" t="s">
        <v>47</v>
      </c>
      <c r="AA3717" t="s">
        <v>128</v>
      </c>
    </row>
    <row r="3718" spans="1:27" x14ac:dyDescent="0.25">
      <c r="A3718">
        <v>4005</v>
      </c>
      <c r="B3718">
        <v>3717</v>
      </c>
      <c r="C3718" t="s">
        <v>4171</v>
      </c>
      <c r="D3718" t="s">
        <v>15</v>
      </c>
      <c r="F3718" t="s">
        <v>1740</v>
      </c>
      <c r="G3718" s="4" t="s">
        <v>135</v>
      </c>
      <c r="H3718" s="4">
        <v>4.0833333333333333E-2</v>
      </c>
      <c r="I3718" s="4">
        <v>4.7511574074074074E-2</v>
      </c>
      <c r="J3718" s="4">
        <v>4.0856481481481481E-3</v>
      </c>
      <c r="K3718" s="4">
        <v>2.0243055555555556E-2</v>
      </c>
      <c r="L3718" t="s">
        <v>6104</v>
      </c>
      <c r="M3718" t="s">
        <v>6068</v>
      </c>
      <c r="N3718" s="4">
        <v>2.0590277777777777E-2</v>
      </c>
      <c r="O3718" s="9">
        <v>2.0590277777777777E-2</v>
      </c>
      <c r="P3718">
        <v>-30</v>
      </c>
      <c r="Q3718">
        <v>-1.7152658662092601E-2</v>
      </c>
      <c r="R3718" t="s">
        <v>23</v>
      </c>
      <c r="S3718">
        <v>58</v>
      </c>
      <c r="T3718" t="s">
        <v>9188</v>
      </c>
      <c r="U3718" t="s">
        <v>4579</v>
      </c>
      <c r="V3718" t="s">
        <v>136</v>
      </c>
      <c r="W3718" t="s">
        <v>4579</v>
      </c>
      <c r="X3718" t="s">
        <v>9198</v>
      </c>
      <c r="Y3718" t="s">
        <v>9166</v>
      </c>
      <c r="Z3718" t="s">
        <v>47</v>
      </c>
      <c r="AA3718" t="s">
        <v>9178</v>
      </c>
    </row>
    <row r="3719" spans="1:27" x14ac:dyDescent="0.25">
      <c r="A3719">
        <v>3329</v>
      </c>
      <c r="B3719">
        <v>3718</v>
      </c>
      <c r="C3719" t="s">
        <v>5836</v>
      </c>
      <c r="D3719" t="s">
        <v>15</v>
      </c>
      <c r="F3719" t="s">
        <v>2287</v>
      </c>
      <c r="G3719" s="4" t="s">
        <v>186</v>
      </c>
      <c r="H3719" s="4">
        <v>4.0833333333333333E-2</v>
      </c>
      <c r="I3719" s="4">
        <v>4.7685185185185185E-2</v>
      </c>
      <c r="J3719" s="4">
        <v>4.0856481481481481E-3</v>
      </c>
      <c r="K3719" s="4">
        <v>2.0775462962962964E-2</v>
      </c>
      <c r="L3719" t="s">
        <v>6104</v>
      </c>
      <c r="M3719" t="s">
        <v>5251</v>
      </c>
      <c r="N3719" s="4">
        <v>2.0057870370370372E-2</v>
      </c>
      <c r="O3719" s="9">
        <v>2.0057870370370372E-2</v>
      </c>
      <c r="P3719">
        <v>62</v>
      </c>
      <c r="Q3719">
        <v>3.45403899721448E-2</v>
      </c>
      <c r="R3719" t="s">
        <v>19</v>
      </c>
      <c r="S3719">
        <v>58</v>
      </c>
      <c r="T3719" t="s">
        <v>9189</v>
      </c>
      <c r="U3719" t="s">
        <v>4579</v>
      </c>
      <c r="V3719" t="s">
        <v>105</v>
      </c>
      <c r="W3719" t="s">
        <v>4579</v>
      </c>
      <c r="X3719" t="s">
        <v>9198</v>
      </c>
      <c r="Y3719" t="s">
        <v>9166</v>
      </c>
      <c r="Z3719" t="s">
        <v>47</v>
      </c>
      <c r="AA3719" t="s">
        <v>180</v>
      </c>
    </row>
    <row r="3720" spans="1:27" x14ac:dyDescent="0.25">
      <c r="A3720">
        <v>1489</v>
      </c>
      <c r="B3720">
        <v>3719</v>
      </c>
      <c r="C3720" t="s">
        <v>4172</v>
      </c>
      <c r="D3720" t="s">
        <v>15</v>
      </c>
      <c r="E3720" t="s">
        <v>4173</v>
      </c>
      <c r="F3720" t="s">
        <v>2150</v>
      </c>
      <c r="G3720" s="4" t="s">
        <v>135</v>
      </c>
      <c r="H3720" s="4">
        <v>4.0844907407407406E-2</v>
      </c>
      <c r="I3720" s="4">
        <v>4.7476851851851853E-2</v>
      </c>
      <c r="J3720" s="4">
        <v>4.0856481481481481E-3</v>
      </c>
      <c r="K3720" s="4">
        <v>1.9965277777777776E-2</v>
      </c>
      <c r="L3720" t="s">
        <v>4909</v>
      </c>
      <c r="M3720" t="s">
        <v>7679</v>
      </c>
      <c r="N3720" s="4">
        <v>2.087962962962963E-2</v>
      </c>
      <c r="O3720" s="9">
        <v>2.087962962962963E-2</v>
      </c>
      <c r="P3720">
        <v>-79</v>
      </c>
      <c r="Q3720">
        <v>-4.5797101449275401E-2</v>
      </c>
      <c r="R3720" t="s">
        <v>43</v>
      </c>
      <c r="S3720">
        <v>58</v>
      </c>
      <c r="T3720" t="s">
        <v>9188</v>
      </c>
      <c r="U3720" t="s">
        <v>4576</v>
      </c>
      <c r="V3720" t="s">
        <v>136</v>
      </c>
      <c r="W3720" t="s">
        <v>4579</v>
      </c>
      <c r="X3720" t="s">
        <v>9198</v>
      </c>
      <c r="Y3720" t="s">
        <v>9166</v>
      </c>
      <c r="Z3720" t="s">
        <v>47</v>
      </c>
      <c r="AA3720" t="s">
        <v>149</v>
      </c>
    </row>
    <row r="3721" spans="1:27" x14ac:dyDescent="0.25">
      <c r="A3721">
        <v>814</v>
      </c>
      <c r="B3721">
        <v>3720</v>
      </c>
      <c r="C3721" t="s">
        <v>4174</v>
      </c>
      <c r="D3721" t="s">
        <v>15</v>
      </c>
      <c r="F3721" t="s">
        <v>82</v>
      </c>
      <c r="G3721" s="4" t="s">
        <v>18</v>
      </c>
      <c r="H3721" s="4">
        <v>4.0844907407407406E-2</v>
      </c>
      <c r="I3721" s="4">
        <v>4.5300925925925925E-2</v>
      </c>
      <c r="J3721" s="4">
        <v>4.0856481481481481E-3</v>
      </c>
      <c r="K3721" s="4">
        <v>1.9976851851851853E-2</v>
      </c>
      <c r="L3721" t="s">
        <v>4909</v>
      </c>
      <c r="M3721" t="s">
        <v>4910</v>
      </c>
      <c r="N3721" s="4">
        <v>2.0868055555555556E-2</v>
      </c>
      <c r="O3721" s="9">
        <v>2.0868055555555556E-2</v>
      </c>
      <c r="P3721">
        <v>-77</v>
      </c>
      <c r="Q3721">
        <v>-4.4611819235226002E-2</v>
      </c>
      <c r="R3721" t="s">
        <v>43</v>
      </c>
      <c r="S3721">
        <v>58</v>
      </c>
      <c r="T3721" t="s">
        <v>9188</v>
      </c>
      <c r="U3721" t="s">
        <v>4579</v>
      </c>
      <c r="V3721" t="s">
        <v>105</v>
      </c>
      <c r="W3721" t="s">
        <v>4579</v>
      </c>
      <c r="X3721" t="s">
        <v>9198</v>
      </c>
      <c r="Y3721" t="s">
        <v>9166</v>
      </c>
      <c r="Z3721" t="s">
        <v>47</v>
      </c>
      <c r="AA3721" t="s">
        <v>152</v>
      </c>
    </row>
    <row r="3722" spans="1:27" x14ac:dyDescent="0.25">
      <c r="A3722">
        <v>4414</v>
      </c>
      <c r="B3722">
        <v>3721</v>
      </c>
      <c r="C3722" t="s">
        <v>4175</v>
      </c>
      <c r="D3722" t="s">
        <v>15</v>
      </c>
      <c r="E3722" t="s">
        <v>4176</v>
      </c>
      <c r="F3722" t="s">
        <v>82</v>
      </c>
      <c r="G3722" s="4" t="s">
        <v>1011</v>
      </c>
      <c r="H3722" s="4">
        <v>4.0844907407407406E-2</v>
      </c>
      <c r="I3722" s="4">
        <v>4.5300925925925925E-2</v>
      </c>
      <c r="J3722" s="4">
        <v>4.0856481481481481E-3</v>
      </c>
      <c r="K3722" s="4">
        <v>1.9965277777777776E-2</v>
      </c>
      <c r="L3722" t="s">
        <v>4909</v>
      </c>
      <c r="M3722" t="s">
        <v>7679</v>
      </c>
      <c r="N3722" s="4">
        <v>2.087962962962963E-2</v>
      </c>
      <c r="O3722" s="9">
        <v>2.087962962962963E-2</v>
      </c>
      <c r="P3722">
        <v>-79</v>
      </c>
      <c r="Q3722">
        <v>-4.5797101449275401E-2</v>
      </c>
      <c r="R3722" t="s">
        <v>43</v>
      </c>
      <c r="S3722">
        <v>58</v>
      </c>
      <c r="T3722" t="s">
        <v>9189</v>
      </c>
      <c r="U3722" t="s">
        <v>4576</v>
      </c>
      <c r="V3722" t="s">
        <v>136</v>
      </c>
      <c r="W3722" t="s">
        <v>4579</v>
      </c>
      <c r="X3722" t="s">
        <v>9198</v>
      </c>
      <c r="Y3722" t="s">
        <v>9166</v>
      </c>
      <c r="Z3722" t="s">
        <v>47</v>
      </c>
      <c r="AA3722" t="s">
        <v>149</v>
      </c>
    </row>
    <row r="3723" spans="1:27" x14ac:dyDescent="0.25">
      <c r="A3723">
        <v>1701</v>
      </c>
      <c r="B3723">
        <v>3722</v>
      </c>
      <c r="C3723" t="s">
        <v>8031</v>
      </c>
      <c r="D3723" t="s">
        <v>15</v>
      </c>
      <c r="E3723" t="s">
        <v>4177</v>
      </c>
      <c r="F3723" t="s">
        <v>2063</v>
      </c>
      <c r="G3723" s="4" t="s">
        <v>1011</v>
      </c>
      <c r="H3723" s="4">
        <v>4.0844907407407406E-2</v>
      </c>
      <c r="I3723" s="4">
        <v>4.7685185185185185E-2</v>
      </c>
      <c r="J3723" s="4">
        <v>4.0856481481481481E-3</v>
      </c>
      <c r="K3723" s="4">
        <v>2.0300925925925927E-2</v>
      </c>
      <c r="L3723" t="s">
        <v>4909</v>
      </c>
      <c r="M3723" t="s">
        <v>5241</v>
      </c>
      <c r="N3723" s="4">
        <v>2.0543981481481483E-2</v>
      </c>
      <c r="O3723" s="9">
        <v>2.0543981481481483E-2</v>
      </c>
      <c r="P3723">
        <v>-21</v>
      </c>
      <c r="Q3723">
        <v>-1.1972633979475501E-2</v>
      </c>
      <c r="R3723" t="s">
        <v>23</v>
      </c>
      <c r="S3723">
        <v>58</v>
      </c>
      <c r="T3723" t="s">
        <v>9189</v>
      </c>
      <c r="U3723" t="s">
        <v>4576</v>
      </c>
      <c r="V3723" t="s">
        <v>136</v>
      </c>
      <c r="W3723" t="s">
        <v>4579</v>
      </c>
      <c r="X3723" t="s">
        <v>9198</v>
      </c>
      <c r="Y3723" t="s">
        <v>9166</v>
      </c>
      <c r="Z3723" t="s">
        <v>47</v>
      </c>
      <c r="AA3723" t="s">
        <v>55</v>
      </c>
    </row>
    <row r="3724" spans="1:27" x14ac:dyDescent="0.25">
      <c r="A3724">
        <v>4025</v>
      </c>
      <c r="B3724">
        <v>3723</v>
      </c>
      <c r="C3724" t="s">
        <v>4178</v>
      </c>
      <c r="D3724" t="s">
        <v>15</v>
      </c>
      <c r="E3724" t="s">
        <v>263</v>
      </c>
      <c r="F3724" t="s">
        <v>82</v>
      </c>
      <c r="G3724" s="4" t="s">
        <v>186</v>
      </c>
      <c r="H3724" s="4">
        <v>4.0879629629629627E-2</v>
      </c>
      <c r="I3724" s="4">
        <v>4.7581018518518516E-2</v>
      </c>
      <c r="J3724" s="4">
        <v>4.0856481481481481E-3</v>
      </c>
      <c r="K3724" s="4">
        <v>2.0671296296296295E-2</v>
      </c>
      <c r="L3724" t="s">
        <v>6523</v>
      </c>
      <c r="M3724" t="s">
        <v>6101</v>
      </c>
      <c r="N3724" s="4">
        <v>2.0208333333333332E-2</v>
      </c>
      <c r="O3724" s="9">
        <v>2.0208333333333332E-2</v>
      </c>
      <c r="P3724">
        <v>40</v>
      </c>
      <c r="Q3724">
        <v>2.2396416573348302E-2</v>
      </c>
      <c r="R3724" t="s">
        <v>19</v>
      </c>
      <c r="S3724">
        <v>58</v>
      </c>
      <c r="T3724" t="s">
        <v>9189</v>
      </c>
      <c r="U3724" t="s">
        <v>4576</v>
      </c>
      <c r="V3724" t="s">
        <v>105</v>
      </c>
      <c r="W3724" t="s">
        <v>4579</v>
      </c>
      <c r="X3724" t="s">
        <v>9198</v>
      </c>
      <c r="Y3724" t="s">
        <v>9166</v>
      </c>
      <c r="Z3724" t="s">
        <v>47</v>
      </c>
      <c r="AA3724" t="s">
        <v>152</v>
      </c>
    </row>
    <row r="3725" spans="1:27" x14ac:dyDescent="0.25">
      <c r="A3725">
        <v>5586</v>
      </c>
      <c r="B3725">
        <v>3724</v>
      </c>
      <c r="C3725" t="s">
        <v>6522</v>
      </c>
      <c r="D3725" t="s">
        <v>15</v>
      </c>
      <c r="F3725" t="s">
        <v>82</v>
      </c>
      <c r="G3725" s="4" t="s">
        <v>3845</v>
      </c>
      <c r="H3725" s="4">
        <v>4.0879629629629627E-2</v>
      </c>
      <c r="I3725" s="4">
        <v>4.494212962962963E-2</v>
      </c>
      <c r="J3725" s="4">
        <v>4.0856481481481481E-3</v>
      </c>
      <c r="K3725" s="4">
        <v>1.9745370370370371E-2</v>
      </c>
      <c r="L3725" t="s">
        <v>6523</v>
      </c>
      <c r="M3725" t="s">
        <v>4906</v>
      </c>
      <c r="N3725" s="4">
        <v>2.1134259259259259E-2</v>
      </c>
      <c r="O3725" s="9">
        <v>2.1134259259259259E-2</v>
      </c>
      <c r="P3725">
        <v>-120</v>
      </c>
      <c r="Q3725">
        <v>-7.0339976553341205E-2</v>
      </c>
      <c r="R3725" t="s">
        <v>43</v>
      </c>
      <c r="S3725">
        <v>58</v>
      </c>
      <c r="T3725" t="s">
        <v>9189</v>
      </c>
      <c r="U3725" t="s">
        <v>4579</v>
      </c>
      <c r="V3725" t="s">
        <v>195</v>
      </c>
      <c r="W3725" t="s">
        <v>4579</v>
      </c>
      <c r="X3725" t="s">
        <v>9198</v>
      </c>
      <c r="Y3725" t="s">
        <v>9166</v>
      </c>
      <c r="Z3725" t="s">
        <v>47</v>
      </c>
      <c r="AA3725" t="s">
        <v>93</v>
      </c>
    </row>
    <row r="3726" spans="1:27" x14ac:dyDescent="0.25">
      <c r="A3726">
        <v>2248</v>
      </c>
      <c r="B3726">
        <v>3725</v>
      </c>
      <c r="C3726" t="s">
        <v>4179</v>
      </c>
      <c r="D3726" t="s">
        <v>15</v>
      </c>
      <c r="E3726" t="s">
        <v>4180</v>
      </c>
      <c r="F3726" t="s">
        <v>2178</v>
      </c>
      <c r="G3726" s="4" t="s">
        <v>18</v>
      </c>
      <c r="H3726" s="4">
        <v>4.08912037037037E-2</v>
      </c>
      <c r="I3726" s="4">
        <v>4.5266203703703704E-2</v>
      </c>
      <c r="J3726" s="4">
        <v>4.0856481481481481E-3</v>
      </c>
      <c r="K3726" s="4">
        <v>1.9780092592592592E-2</v>
      </c>
      <c r="L3726" t="s">
        <v>8570</v>
      </c>
      <c r="M3726" t="s">
        <v>5895</v>
      </c>
      <c r="N3726" s="4">
        <v>2.1111111111111112E-2</v>
      </c>
      <c r="O3726" s="9">
        <v>2.1111111111111112E-2</v>
      </c>
      <c r="P3726">
        <v>-115</v>
      </c>
      <c r="Q3726">
        <v>-6.7290813341135194E-2</v>
      </c>
      <c r="R3726" t="s">
        <v>43</v>
      </c>
      <c r="S3726">
        <v>58</v>
      </c>
      <c r="T3726" t="s">
        <v>9188</v>
      </c>
      <c r="U3726" t="s">
        <v>4576</v>
      </c>
      <c r="V3726" t="s">
        <v>105</v>
      </c>
      <c r="W3726" t="s">
        <v>4579</v>
      </c>
      <c r="X3726" t="s">
        <v>9198</v>
      </c>
      <c r="Y3726" t="s">
        <v>9166</v>
      </c>
      <c r="Z3726" t="s">
        <v>47</v>
      </c>
      <c r="AA3726" t="s">
        <v>101</v>
      </c>
    </row>
    <row r="3727" spans="1:27" x14ac:dyDescent="0.25">
      <c r="A3727">
        <v>4028</v>
      </c>
      <c r="B3727">
        <v>3726</v>
      </c>
      <c r="C3727" t="s">
        <v>6105</v>
      </c>
      <c r="D3727" t="s">
        <v>15</v>
      </c>
      <c r="F3727" t="s">
        <v>417</v>
      </c>
      <c r="G3727" s="4" t="s">
        <v>186</v>
      </c>
      <c r="H3727" s="4">
        <v>4.0902777777777781E-2</v>
      </c>
      <c r="I3727" s="4">
        <v>4.7685185185185185E-2</v>
      </c>
      <c r="J3727" s="4">
        <v>4.0856481481481481E-3</v>
      </c>
      <c r="K3727" s="4">
        <v>2.0578703703703703E-2</v>
      </c>
      <c r="L3727" t="s">
        <v>6106</v>
      </c>
      <c r="M3727" t="s">
        <v>5246</v>
      </c>
      <c r="N3727" s="4">
        <v>2.0324074074074074E-2</v>
      </c>
      <c r="O3727" s="9">
        <v>2.0324074074074074E-2</v>
      </c>
      <c r="P3727">
        <v>22</v>
      </c>
      <c r="Q3727">
        <v>1.23734533183352E-2</v>
      </c>
      <c r="R3727" t="s">
        <v>23</v>
      </c>
      <c r="S3727">
        <v>58</v>
      </c>
      <c r="T3727" t="s">
        <v>9189</v>
      </c>
      <c r="U3727" t="s">
        <v>4579</v>
      </c>
      <c r="V3727" t="s">
        <v>105</v>
      </c>
      <c r="W3727" t="s">
        <v>4579</v>
      </c>
      <c r="X3727" t="s">
        <v>9198</v>
      </c>
      <c r="Y3727" t="s">
        <v>9166</v>
      </c>
      <c r="Z3727" t="s">
        <v>47</v>
      </c>
      <c r="AA3727" t="s">
        <v>128</v>
      </c>
    </row>
    <row r="3728" spans="1:27" x14ac:dyDescent="0.25">
      <c r="A3728">
        <v>4816</v>
      </c>
      <c r="B3728">
        <v>3727</v>
      </c>
      <c r="C3728" t="s">
        <v>4181</v>
      </c>
      <c r="D3728" t="s">
        <v>15</v>
      </c>
      <c r="F3728" t="s">
        <v>4037</v>
      </c>
      <c r="G3728" s="4" t="s">
        <v>2320</v>
      </c>
      <c r="H3728" s="4">
        <v>4.0914351851851855E-2</v>
      </c>
      <c r="I3728" s="4">
        <v>4.7581018518518516E-2</v>
      </c>
      <c r="J3728" s="4">
        <v>4.0972222222222226E-3</v>
      </c>
      <c r="K3728" s="4">
        <v>2.056712962962963E-2</v>
      </c>
      <c r="L3728" t="s">
        <v>6107</v>
      </c>
      <c r="M3728" t="s">
        <v>6108</v>
      </c>
      <c r="N3728" s="4">
        <v>2.0347222222222221E-2</v>
      </c>
      <c r="O3728" s="9">
        <v>2.0347222222222221E-2</v>
      </c>
      <c r="P3728">
        <v>19</v>
      </c>
      <c r="Q3728">
        <v>1.0692177827799699E-2</v>
      </c>
      <c r="R3728" t="s">
        <v>23</v>
      </c>
      <c r="S3728">
        <v>58</v>
      </c>
      <c r="T3728" t="s">
        <v>9189</v>
      </c>
      <c r="U3728" t="s">
        <v>4579</v>
      </c>
      <c r="V3728" t="s">
        <v>62</v>
      </c>
      <c r="W3728" t="s">
        <v>4579</v>
      </c>
      <c r="X3728" t="s">
        <v>9198</v>
      </c>
      <c r="Y3728" t="s">
        <v>9166</v>
      </c>
      <c r="Z3728" t="s">
        <v>47</v>
      </c>
      <c r="AA3728" t="s">
        <v>124</v>
      </c>
    </row>
    <row r="3729" spans="1:27" x14ac:dyDescent="0.25">
      <c r="A3729">
        <v>2237</v>
      </c>
      <c r="B3729">
        <v>3728</v>
      </c>
      <c r="C3729" t="s">
        <v>8969</v>
      </c>
      <c r="D3729" t="s">
        <v>15</v>
      </c>
      <c r="E3729" t="s">
        <v>4182</v>
      </c>
      <c r="F3729" t="s">
        <v>82</v>
      </c>
      <c r="G3729" s="4" t="s">
        <v>135</v>
      </c>
      <c r="H3729" s="4">
        <v>4.0937500000000002E-2</v>
      </c>
      <c r="I3729" s="4">
        <v>4.7650462962962964E-2</v>
      </c>
      <c r="J3729" s="4">
        <v>4.0972222222222226E-3</v>
      </c>
      <c r="K3729" s="4">
        <v>2.0613425925925927E-2</v>
      </c>
      <c r="L3729" t="s">
        <v>4729</v>
      </c>
      <c r="M3729" t="s">
        <v>6535</v>
      </c>
      <c r="N3729" s="4">
        <v>2.0324074074074074E-2</v>
      </c>
      <c r="O3729" s="9">
        <v>2.0324074074074074E-2</v>
      </c>
      <c r="P3729">
        <v>25</v>
      </c>
      <c r="Q3729">
        <v>1.40370578326783E-2</v>
      </c>
      <c r="R3729" t="s">
        <v>23</v>
      </c>
      <c r="S3729">
        <v>58</v>
      </c>
      <c r="T3729" t="s">
        <v>9188</v>
      </c>
      <c r="U3729" t="s">
        <v>4576</v>
      </c>
      <c r="V3729" t="s">
        <v>136</v>
      </c>
      <c r="W3729" t="s">
        <v>4579</v>
      </c>
      <c r="X3729" t="s">
        <v>9198</v>
      </c>
      <c r="Y3729" t="s">
        <v>9166</v>
      </c>
      <c r="Z3729" t="s">
        <v>47</v>
      </c>
      <c r="AA3729" t="s">
        <v>139</v>
      </c>
    </row>
    <row r="3730" spans="1:27" x14ac:dyDescent="0.25">
      <c r="A3730">
        <v>162</v>
      </c>
      <c r="B3730">
        <v>3729</v>
      </c>
      <c r="C3730" t="s">
        <v>4183</v>
      </c>
      <c r="D3730" t="s">
        <v>15</v>
      </c>
      <c r="F3730" t="s">
        <v>257</v>
      </c>
      <c r="G3730" s="4" t="s">
        <v>1795</v>
      </c>
      <c r="H3730" s="4">
        <v>4.0937500000000002E-2</v>
      </c>
      <c r="I3730" s="4">
        <v>4.746527777777778E-2</v>
      </c>
      <c r="J3730" s="4">
        <v>4.0972222222222226E-3</v>
      </c>
      <c r="K3730" s="4">
        <v>2.0104166666666666E-2</v>
      </c>
      <c r="L3730" t="s">
        <v>4729</v>
      </c>
      <c r="M3730" t="s">
        <v>6524</v>
      </c>
      <c r="N3730" s="4">
        <v>2.0833333333333332E-2</v>
      </c>
      <c r="O3730" s="9">
        <v>2.0833333333333332E-2</v>
      </c>
      <c r="P3730">
        <v>-63</v>
      </c>
      <c r="Q3730">
        <v>-3.6269430051813503E-2</v>
      </c>
      <c r="R3730" t="s">
        <v>43</v>
      </c>
      <c r="S3730">
        <v>58</v>
      </c>
      <c r="T3730" t="s">
        <v>9189</v>
      </c>
      <c r="U3730" t="s">
        <v>4579</v>
      </c>
      <c r="V3730" t="s">
        <v>165</v>
      </c>
      <c r="W3730" t="s">
        <v>4579</v>
      </c>
      <c r="X3730" t="s">
        <v>9198</v>
      </c>
      <c r="Y3730" t="s">
        <v>9166</v>
      </c>
      <c r="Z3730" t="s">
        <v>47</v>
      </c>
      <c r="AA3730" t="s">
        <v>187</v>
      </c>
    </row>
    <row r="3731" spans="1:27" x14ac:dyDescent="0.25">
      <c r="A3731">
        <v>2547</v>
      </c>
      <c r="B3731">
        <v>3730</v>
      </c>
      <c r="C3731" t="s">
        <v>4728</v>
      </c>
      <c r="D3731" t="s">
        <v>15</v>
      </c>
      <c r="F3731" t="s">
        <v>82</v>
      </c>
      <c r="G3731" s="4" t="s">
        <v>18</v>
      </c>
      <c r="H3731" s="4">
        <v>4.0937500000000002E-2</v>
      </c>
      <c r="I3731" s="4">
        <v>4.7789351851851854E-2</v>
      </c>
      <c r="J3731" s="4">
        <v>4.0972222222222226E-3</v>
      </c>
      <c r="K3731" s="4">
        <v>2.060185185185185E-2</v>
      </c>
      <c r="L3731" t="s">
        <v>4729</v>
      </c>
      <c r="M3731" t="s">
        <v>4730</v>
      </c>
      <c r="N3731" s="4">
        <v>2.0335648148148148E-2</v>
      </c>
      <c r="O3731" s="9">
        <v>2.0335648148148148E-2</v>
      </c>
      <c r="P3731">
        <v>23</v>
      </c>
      <c r="Q3731">
        <v>1.2921348314606699E-2</v>
      </c>
      <c r="R3731" t="s">
        <v>23</v>
      </c>
      <c r="S3731">
        <v>58</v>
      </c>
      <c r="T3731" t="s">
        <v>9188</v>
      </c>
      <c r="U3731" t="s">
        <v>4579</v>
      </c>
      <c r="V3731" t="s">
        <v>105</v>
      </c>
      <c r="W3731" t="s">
        <v>4579</v>
      </c>
      <c r="X3731" t="s">
        <v>9198</v>
      </c>
      <c r="Y3731" t="s">
        <v>9166</v>
      </c>
      <c r="Z3731" t="s">
        <v>47</v>
      </c>
      <c r="AA3731" t="s">
        <v>136</v>
      </c>
    </row>
    <row r="3732" spans="1:27" x14ac:dyDescent="0.25">
      <c r="A3732">
        <v>3283</v>
      </c>
      <c r="B3732">
        <v>3731</v>
      </c>
      <c r="C3732" t="s">
        <v>4184</v>
      </c>
      <c r="D3732" t="s">
        <v>15</v>
      </c>
      <c r="F3732" t="s">
        <v>82</v>
      </c>
      <c r="G3732" s="4" t="s">
        <v>685</v>
      </c>
      <c r="H3732" s="4">
        <v>4.099537037037037E-2</v>
      </c>
      <c r="I3732" s="4">
        <v>4.7511574074074074E-2</v>
      </c>
      <c r="J3732" s="4">
        <v>4.0972222222222226E-3</v>
      </c>
      <c r="K3732" s="4">
        <v>2.0972222222222222E-2</v>
      </c>
      <c r="L3732" t="s">
        <v>5409</v>
      </c>
      <c r="M3732" t="s">
        <v>5151</v>
      </c>
      <c r="N3732" s="4">
        <v>2.0023148148148148E-2</v>
      </c>
      <c r="O3732" s="9">
        <v>2.0023148148148148E-2</v>
      </c>
      <c r="P3732">
        <v>82</v>
      </c>
      <c r="Q3732">
        <v>4.5253863134657797E-2</v>
      </c>
      <c r="R3732" t="s">
        <v>19</v>
      </c>
      <c r="S3732">
        <v>59</v>
      </c>
      <c r="T3732" t="s">
        <v>9188</v>
      </c>
      <c r="U3732" t="s">
        <v>4579</v>
      </c>
      <c r="V3732" t="s">
        <v>62</v>
      </c>
      <c r="W3732" t="s">
        <v>4579</v>
      </c>
      <c r="X3732" t="s">
        <v>9198</v>
      </c>
      <c r="Y3732" t="s">
        <v>9166</v>
      </c>
      <c r="Z3732" t="s">
        <v>47</v>
      </c>
      <c r="AA3732" t="s">
        <v>47</v>
      </c>
    </row>
    <row r="3733" spans="1:27" x14ac:dyDescent="0.25">
      <c r="A3733">
        <v>6131</v>
      </c>
      <c r="B3733">
        <v>3732</v>
      </c>
      <c r="C3733" t="s">
        <v>7700</v>
      </c>
      <c r="D3733" t="s">
        <v>15</v>
      </c>
      <c r="E3733" t="s">
        <v>4185</v>
      </c>
      <c r="F3733" t="s">
        <v>257</v>
      </c>
      <c r="G3733" s="4" t="s">
        <v>186</v>
      </c>
      <c r="H3733" s="4">
        <v>4.099537037037037E-2</v>
      </c>
      <c r="I3733" s="4">
        <v>4.7905092592592589E-2</v>
      </c>
      <c r="J3733" s="4">
        <v>4.0972222222222226E-3</v>
      </c>
      <c r="K3733" s="4">
        <v>2.0891203703703703E-2</v>
      </c>
      <c r="L3733" t="s">
        <v>5409</v>
      </c>
      <c r="M3733" t="s">
        <v>7701</v>
      </c>
      <c r="N3733" s="4">
        <v>2.0104166666666666E-2</v>
      </c>
      <c r="O3733" s="9">
        <v>2.0104166666666666E-2</v>
      </c>
      <c r="P3733">
        <v>68</v>
      </c>
      <c r="Q3733">
        <v>3.76731301939058E-2</v>
      </c>
      <c r="R3733" t="s">
        <v>19</v>
      </c>
      <c r="S3733">
        <v>59</v>
      </c>
      <c r="T3733" t="s">
        <v>9189</v>
      </c>
      <c r="U3733" t="s">
        <v>4576</v>
      </c>
      <c r="V3733" t="s">
        <v>105</v>
      </c>
      <c r="W3733" t="s">
        <v>4579</v>
      </c>
      <c r="X3733" t="s">
        <v>9198</v>
      </c>
      <c r="Y3733" t="s">
        <v>9166</v>
      </c>
      <c r="Z3733" t="s">
        <v>47</v>
      </c>
      <c r="AA3733" t="s">
        <v>9176</v>
      </c>
    </row>
    <row r="3734" spans="1:27" x14ac:dyDescent="0.25">
      <c r="A3734">
        <v>4869</v>
      </c>
      <c r="B3734">
        <v>3733</v>
      </c>
      <c r="C3734" t="s">
        <v>4186</v>
      </c>
      <c r="D3734" t="s">
        <v>15</v>
      </c>
      <c r="E3734" t="s">
        <v>4187</v>
      </c>
      <c r="F3734" t="s">
        <v>1740</v>
      </c>
      <c r="G3734" s="4" t="s">
        <v>135</v>
      </c>
      <c r="H3734" s="4">
        <v>4.099537037037037E-2</v>
      </c>
      <c r="I3734" s="4">
        <v>4.7627314814814817E-2</v>
      </c>
      <c r="J3734" s="4">
        <v>4.0972222222222226E-3</v>
      </c>
      <c r="K3734" s="4">
        <v>2.0416666666666666E-2</v>
      </c>
      <c r="L3734" t="s">
        <v>5409</v>
      </c>
      <c r="M3734" t="s">
        <v>8201</v>
      </c>
      <c r="N3734" s="4">
        <v>2.0578703703703703E-2</v>
      </c>
      <c r="O3734" s="9">
        <v>2.0578703703703703E-2</v>
      </c>
      <c r="P3734">
        <v>-14</v>
      </c>
      <c r="Q3734">
        <v>-7.9365079365079395E-3</v>
      </c>
      <c r="R3734" t="s">
        <v>23</v>
      </c>
      <c r="S3734">
        <v>59</v>
      </c>
      <c r="T3734" t="s">
        <v>9188</v>
      </c>
      <c r="U3734" t="s">
        <v>4576</v>
      </c>
      <c r="V3734" t="s">
        <v>136</v>
      </c>
      <c r="W3734" t="s">
        <v>4579</v>
      </c>
      <c r="X3734" t="s">
        <v>9198</v>
      </c>
      <c r="Y3734" t="s">
        <v>9166</v>
      </c>
      <c r="Z3734" t="s">
        <v>47</v>
      </c>
      <c r="AA3734" t="s">
        <v>89</v>
      </c>
    </row>
    <row r="3735" spans="1:27" x14ac:dyDescent="0.25">
      <c r="A3735">
        <v>2614</v>
      </c>
      <c r="B3735">
        <v>3734</v>
      </c>
      <c r="C3735" t="s">
        <v>7409</v>
      </c>
      <c r="D3735" t="s">
        <v>15</v>
      </c>
      <c r="E3735" t="s">
        <v>3164</v>
      </c>
      <c r="F3735" t="s">
        <v>298</v>
      </c>
      <c r="G3735" s="4" t="s">
        <v>151</v>
      </c>
      <c r="H3735" s="4">
        <v>4.1006944444444443E-2</v>
      </c>
      <c r="I3735" s="4">
        <v>4.7696759259259258E-2</v>
      </c>
      <c r="J3735" s="4">
        <v>4.0972222222222226E-3</v>
      </c>
      <c r="K3735" s="4">
        <v>2.0543981481481483E-2</v>
      </c>
      <c r="L3735" t="s">
        <v>5410</v>
      </c>
      <c r="M3735" t="s">
        <v>7410</v>
      </c>
      <c r="N3735" s="4">
        <v>2.0462962962962964E-2</v>
      </c>
      <c r="O3735" s="9">
        <v>2.0462962962962964E-2</v>
      </c>
      <c r="P3735">
        <v>7</v>
      </c>
      <c r="Q3735">
        <v>3.94366197183099E-3</v>
      </c>
      <c r="R3735" t="s">
        <v>23</v>
      </c>
      <c r="S3735">
        <v>59</v>
      </c>
      <c r="T3735" t="s">
        <v>9189</v>
      </c>
      <c r="U3735" t="s">
        <v>4576</v>
      </c>
      <c r="V3735" t="s">
        <v>75</v>
      </c>
      <c r="W3735" t="s">
        <v>4579</v>
      </c>
      <c r="X3735" t="s">
        <v>9198</v>
      </c>
      <c r="Y3735" t="s">
        <v>9166</v>
      </c>
      <c r="Z3735" t="s">
        <v>47</v>
      </c>
      <c r="AA3735" t="s">
        <v>119</v>
      </c>
    </row>
    <row r="3736" spans="1:27" x14ac:dyDescent="0.25">
      <c r="A3736">
        <v>2463</v>
      </c>
      <c r="B3736">
        <v>3735</v>
      </c>
      <c r="C3736" t="s">
        <v>4188</v>
      </c>
      <c r="D3736" t="s">
        <v>15</v>
      </c>
      <c r="F3736" t="s">
        <v>82</v>
      </c>
      <c r="G3736" s="4" t="s">
        <v>151</v>
      </c>
      <c r="H3736" s="4">
        <v>4.1006944444444443E-2</v>
      </c>
      <c r="I3736" s="4">
        <v>4.7627314814814817E-2</v>
      </c>
      <c r="J3736" s="4">
        <v>4.0972222222222226E-3</v>
      </c>
      <c r="K3736" s="4">
        <v>2.0706018518518519E-2</v>
      </c>
      <c r="L3736" t="s">
        <v>5410</v>
      </c>
      <c r="M3736" t="s">
        <v>5404</v>
      </c>
      <c r="N3736" s="4">
        <v>2.0300925925925927E-2</v>
      </c>
      <c r="O3736" s="9">
        <v>2.0300925925925927E-2</v>
      </c>
      <c r="P3736">
        <v>35</v>
      </c>
      <c r="Q3736">
        <v>1.9564002235885999E-2</v>
      </c>
      <c r="R3736" t="s">
        <v>23</v>
      </c>
      <c r="S3736">
        <v>59</v>
      </c>
      <c r="T3736" t="s">
        <v>9189</v>
      </c>
      <c r="U3736" t="s">
        <v>4579</v>
      </c>
      <c r="V3736" t="s">
        <v>75</v>
      </c>
      <c r="W3736" t="s">
        <v>4579</v>
      </c>
      <c r="X3736" t="s">
        <v>9198</v>
      </c>
      <c r="Y3736" t="s">
        <v>9166</v>
      </c>
      <c r="Z3736" t="s">
        <v>47</v>
      </c>
      <c r="AA3736" t="s">
        <v>161</v>
      </c>
    </row>
    <row r="3737" spans="1:27" x14ac:dyDescent="0.25">
      <c r="A3737">
        <v>3960</v>
      </c>
      <c r="B3737">
        <v>3736</v>
      </c>
      <c r="C3737" t="s">
        <v>6109</v>
      </c>
      <c r="D3737" t="s">
        <v>15</v>
      </c>
      <c r="F3737" t="s">
        <v>1778</v>
      </c>
      <c r="G3737" s="4" t="s">
        <v>186</v>
      </c>
      <c r="H3737" s="4">
        <v>4.1018518518518517E-2</v>
      </c>
      <c r="I3737" s="4">
        <v>4.7905092592592589E-2</v>
      </c>
      <c r="J3737" s="4">
        <v>4.0972222222222226E-3</v>
      </c>
      <c r="K3737" s="4">
        <v>2.0671296296296295E-2</v>
      </c>
      <c r="L3737" t="s">
        <v>6110</v>
      </c>
      <c r="M3737" t="s">
        <v>6101</v>
      </c>
      <c r="N3737" s="4">
        <v>2.0347222222222221E-2</v>
      </c>
      <c r="O3737" s="9">
        <v>2.0347222222222221E-2</v>
      </c>
      <c r="P3737">
        <v>28</v>
      </c>
      <c r="Q3737">
        <v>1.5677491601343799E-2</v>
      </c>
      <c r="R3737" t="s">
        <v>23</v>
      </c>
      <c r="S3737">
        <v>59</v>
      </c>
      <c r="T3737" t="s">
        <v>9189</v>
      </c>
      <c r="U3737" t="s">
        <v>4579</v>
      </c>
      <c r="V3737" t="s">
        <v>105</v>
      </c>
      <c r="W3737" t="s">
        <v>4579</v>
      </c>
      <c r="X3737" t="s">
        <v>9198</v>
      </c>
      <c r="Y3737" t="s">
        <v>9166</v>
      </c>
      <c r="Z3737" t="s">
        <v>47</v>
      </c>
      <c r="AA3737" t="s">
        <v>152</v>
      </c>
    </row>
    <row r="3738" spans="1:27" x14ac:dyDescent="0.25">
      <c r="A3738">
        <v>5518</v>
      </c>
      <c r="B3738">
        <v>3737</v>
      </c>
      <c r="C3738" t="s">
        <v>4189</v>
      </c>
      <c r="D3738" t="s">
        <v>15</v>
      </c>
      <c r="F3738" t="s">
        <v>761</v>
      </c>
      <c r="G3738" s="4" t="s">
        <v>135</v>
      </c>
      <c r="H3738" s="4">
        <v>4.1018518518518517E-2</v>
      </c>
      <c r="I3738" s="4">
        <v>4.5277777777777778E-2</v>
      </c>
      <c r="J3738" s="4">
        <v>4.0972222222222226E-3</v>
      </c>
      <c r="K3738" s="4">
        <v>1.9861111111111111E-2</v>
      </c>
      <c r="L3738" t="s">
        <v>6110</v>
      </c>
      <c r="M3738" t="s">
        <v>6764</v>
      </c>
      <c r="N3738" s="4">
        <v>2.1157407407407406E-2</v>
      </c>
      <c r="O3738" s="9">
        <v>2.1157407407407406E-2</v>
      </c>
      <c r="P3738">
        <v>-112</v>
      </c>
      <c r="Q3738">
        <v>-6.5268065268065306E-2</v>
      </c>
      <c r="R3738" t="s">
        <v>43</v>
      </c>
      <c r="S3738">
        <v>59</v>
      </c>
      <c r="T3738" t="s">
        <v>9188</v>
      </c>
      <c r="U3738" t="s">
        <v>4579</v>
      </c>
      <c r="V3738" t="s">
        <v>136</v>
      </c>
      <c r="W3738" t="s">
        <v>4579</v>
      </c>
      <c r="X3738" t="s">
        <v>9198</v>
      </c>
      <c r="Y3738" t="s">
        <v>9166</v>
      </c>
      <c r="Z3738" t="s">
        <v>47</v>
      </c>
      <c r="AA3738" t="s">
        <v>122</v>
      </c>
    </row>
    <row r="3739" spans="1:27" x14ac:dyDescent="0.25">
      <c r="A3739">
        <v>371</v>
      </c>
      <c r="B3739">
        <v>3738</v>
      </c>
      <c r="C3739" t="s">
        <v>6525</v>
      </c>
      <c r="D3739" t="s">
        <v>15</v>
      </c>
      <c r="F3739" t="s">
        <v>2063</v>
      </c>
      <c r="G3739" s="4" t="s">
        <v>207</v>
      </c>
      <c r="H3739" s="4">
        <v>4.1053240740740737E-2</v>
      </c>
      <c r="I3739" s="4">
        <v>4.553240740740741E-2</v>
      </c>
      <c r="J3739" s="4">
        <v>4.1087962962962962E-3</v>
      </c>
      <c r="K3739" s="4">
        <v>1.9976851851851853E-2</v>
      </c>
      <c r="L3739" t="s">
        <v>6526</v>
      </c>
      <c r="M3739" t="s">
        <v>4910</v>
      </c>
      <c r="N3739" s="4">
        <v>2.1076388888888888E-2</v>
      </c>
      <c r="O3739" s="9">
        <v>2.1076388888888888E-2</v>
      </c>
      <c r="P3739">
        <v>-95</v>
      </c>
      <c r="Q3739">
        <v>-5.5040556199304799E-2</v>
      </c>
      <c r="R3739" t="s">
        <v>43</v>
      </c>
      <c r="S3739">
        <v>59</v>
      </c>
      <c r="T3739" t="s">
        <v>9188</v>
      </c>
      <c r="U3739" t="s">
        <v>4579</v>
      </c>
      <c r="V3739" t="s">
        <v>165</v>
      </c>
      <c r="W3739" t="s">
        <v>4579</v>
      </c>
      <c r="X3739" t="s">
        <v>9198</v>
      </c>
      <c r="Y3739" t="s">
        <v>9166</v>
      </c>
      <c r="Z3739" t="s">
        <v>47</v>
      </c>
      <c r="AA3739" t="s">
        <v>152</v>
      </c>
    </row>
    <row r="3740" spans="1:27" x14ac:dyDescent="0.25">
      <c r="A3740">
        <v>1843</v>
      </c>
      <c r="B3740">
        <v>3739</v>
      </c>
      <c r="C3740" t="s">
        <v>4190</v>
      </c>
      <c r="D3740" t="s">
        <v>15</v>
      </c>
      <c r="F3740" t="s">
        <v>82</v>
      </c>
      <c r="G3740" s="4" t="s">
        <v>18</v>
      </c>
      <c r="H3740" s="4">
        <v>4.1064814814814818E-2</v>
      </c>
      <c r="I3740" s="4">
        <v>4.4780092592592594E-2</v>
      </c>
      <c r="J3740" s="4">
        <v>4.1087962962962962E-3</v>
      </c>
      <c r="K3740" s="4">
        <v>1.96875E-2</v>
      </c>
      <c r="L3740" t="s">
        <v>4911</v>
      </c>
      <c r="M3740" t="s">
        <v>4912</v>
      </c>
      <c r="N3740" s="4">
        <v>2.1377314814814814E-2</v>
      </c>
      <c r="O3740" s="9">
        <v>2.1377314814814814E-2</v>
      </c>
      <c r="P3740">
        <v>-146</v>
      </c>
      <c r="Q3740">
        <v>-8.5831863609641401E-2</v>
      </c>
      <c r="R3740" t="s">
        <v>43</v>
      </c>
      <c r="S3740">
        <v>59</v>
      </c>
      <c r="T3740" t="s">
        <v>9188</v>
      </c>
      <c r="U3740" t="s">
        <v>4579</v>
      </c>
      <c r="V3740" t="s">
        <v>105</v>
      </c>
      <c r="W3740" t="s">
        <v>4579</v>
      </c>
      <c r="X3740" t="s">
        <v>9198</v>
      </c>
      <c r="Y3740" t="s">
        <v>9166</v>
      </c>
      <c r="Z3740" t="s">
        <v>47</v>
      </c>
      <c r="AA3740" t="s">
        <v>79</v>
      </c>
    </row>
    <row r="3741" spans="1:27" x14ac:dyDescent="0.25">
      <c r="A3741">
        <v>4349</v>
      </c>
      <c r="B3741">
        <v>3740</v>
      </c>
      <c r="C3741" t="s">
        <v>4191</v>
      </c>
      <c r="D3741" t="s">
        <v>15</v>
      </c>
      <c r="F3741" t="s">
        <v>82</v>
      </c>
      <c r="G3741" s="4" t="s">
        <v>151</v>
      </c>
      <c r="H3741" s="4">
        <v>4.1076388888888891E-2</v>
      </c>
      <c r="I3741" s="4">
        <v>4.7905092592592589E-2</v>
      </c>
      <c r="J3741" s="4">
        <v>4.1087962962962962E-3</v>
      </c>
      <c r="K3741" s="4">
        <v>2.0370370370370372E-2</v>
      </c>
      <c r="L3741" t="s">
        <v>5637</v>
      </c>
      <c r="M3741" t="s">
        <v>5638</v>
      </c>
      <c r="N3741" s="4">
        <v>2.0706018518518519E-2</v>
      </c>
      <c r="O3741" s="9">
        <v>2.0706018518518519E-2</v>
      </c>
      <c r="P3741">
        <v>-29</v>
      </c>
      <c r="Q3741">
        <v>-1.6477272727272702E-2</v>
      </c>
      <c r="R3741" t="s">
        <v>23</v>
      </c>
      <c r="S3741">
        <v>59</v>
      </c>
      <c r="T3741" t="s">
        <v>9189</v>
      </c>
      <c r="U3741" t="s">
        <v>4579</v>
      </c>
      <c r="V3741" t="s">
        <v>75</v>
      </c>
      <c r="W3741" t="s">
        <v>4579</v>
      </c>
      <c r="X3741" t="s">
        <v>9198</v>
      </c>
      <c r="Y3741" t="s">
        <v>9166</v>
      </c>
      <c r="Z3741" t="s">
        <v>47</v>
      </c>
      <c r="AA3741" t="s">
        <v>75</v>
      </c>
    </row>
    <row r="3742" spans="1:27" x14ac:dyDescent="0.25">
      <c r="A3742">
        <v>1877</v>
      </c>
      <c r="B3742">
        <v>3741</v>
      </c>
      <c r="C3742" t="s">
        <v>4192</v>
      </c>
      <c r="D3742" t="s">
        <v>15</v>
      </c>
      <c r="F3742" t="s">
        <v>82</v>
      </c>
      <c r="G3742" s="4" t="s">
        <v>186</v>
      </c>
      <c r="H3742" s="4">
        <v>4.1076388888888891E-2</v>
      </c>
      <c r="I3742" s="4">
        <v>4.7743055555555552E-2</v>
      </c>
      <c r="J3742" s="4">
        <v>4.1087962962962962E-3</v>
      </c>
      <c r="K3742" s="4">
        <v>2.0393518518518519E-2</v>
      </c>
      <c r="L3742" t="s">
        <v>5637</v>
      </c>
      <c r="M3742" t="s">
        <v>5402</v>
      </c>
      <c r="N3742" s="4">
        <v>2.0682870370370369E-2</v>
      </c>
      <c r="O3742" s="9">
        <v>2.0682870370370369E-2</v>
      </c>
      <c r="P3742">
        <v>-25</v>
      </c>
      <c r="Q3742">
        <v>-1.4188422247446099E-2</v>
      </c>
      <c r="R3742" t="s">
        <v>23</v>
      </c>
      <c r="S3742">
        <v>59</v>
      </c>
      <c r="T3742" t="s">
        <v>9189</v>
      </c>
      <c r="U3742" t="s">
        <v>4579</v>
      </c>
      <c r="V3742" t="s">
        <v>105</v>
      </c>
      <c r="W3742" t="s">
        <v>4579</v>
      </c>
      <c r="X3742" t="s">
        <v>9198</v>
      </c>
      <c r="Y3742" t="s">
        <v>9166</v>
      </c>
      <c r="Z3742" t="s">
        <v>47</v>
      </c>
      <c r="AA3742" t="s">
        <v>83</v>
      </c>
    </row>
    <row r="3743" spans="1:27" x14ac:dyDescent="0.25">
      <c r="A3743">
        <v>2624</v>
      </c>
      <c r="B3743">
        <v>3742</v>
      </c>
      <c r="C3743" t="s">
        <v>5639</v>
      </c>
      <c r="D3743" t="s">
        <v>15</v>
      </c>
      <c r="F3743" t="s">
        <v>82</v>
      </c>
      <c r="G3743" s="4" t="s">
        <v>1011</v>
      </c>
      <c r="H3743" s="4">
        <v>4.1099537037037039E-2</v>
      </c>
      <c r="I3743" s="4">
        <v>4.5752314814814815E-2</v>
      </c>
      <c r="J3743" s="4">
        <v>4.1087962962962962E-3</v>
      </c>
      <c r="K3743" s="4">
        <v>2.0370370370370372E-2</v>
      </c>
      <c r="L3743" t="s">
        <v>4731</v>
      </c>
      <c r="M3743" t="s">
        <v>5638</v>
      </c>
      <c r="N3743" s="4">
        <v>2.0729166666666667E-2</v>
      </c>
      <c r="O3743" s="9">
        <v>2.0729166666666667E-2</v>
      </c>
      <c r="P3743">
        <v>-31</v>
      </c>
      <c r="Q3743">
        <v>-1.7613636363636401E-2</v>
      </c>
      <c r="R3743" t="s">
        <v>23</v>
      </c>
      <c r="S3743">
        <v>59</v>
      </c>
      <c r="T3743" t="s">
        <v>9189</v>
      </c>
      <c r="U3743" t="s">
        <v>4579</v>
      </c>
      <c r="V3743" t="s">
        <v>136</v>
      </c>
      <c r="W3743" t="s">
        <v>4579</v>
      </c>
      <c r="X3743" t="s">
        <v>9198</v>
      </c>
      <c r="Y3743" t="s">
        <v>9166</v>
      </c>
      <c r="Z3743" t="s">
        <v>47</v>
      </c>
      <c r="AA3743" t="s">
        <v>75</v>
      </c>
    </row>
    <row r="3744" spans="1:27" x14ac:dyDescent="0.25">
      <c r="A3744">
        <v>1391</v>
      </c>
      <c r="B3744">
        <v>3743</v>
      </c>
      <c r="C3744" t="s">
        <v>4193</v>
      </c>
      <c r="D3744" t="s">
        <v>15</v>
      </c>
      <c r="F3744" t="s">
        <v>82</v>
      </c>
      <c r="G3744" s="4" t="s">
        <v>18</v>
      </c>
      <c r="H3744" s="4">
        <v>4.1099537037037039E-2</v>
      </c>
      <c r="I3744" s="4">
        <v>4.8182870370370369E-2</v>
      </c>
      <c r="J3744" s="4">
        <v>4.1087962962962962E-3</v>
      </c>
      <c r="K3744" s="4">
        <v>2.0694444444444446E-2</v>
      </c>
      <c r="L3744" t="s">
        <v>4731</v>
      </c>
      <c r="M3744" t="s">
        <v>4732</v>
      </c>
      <c r="N3744" s="4">
        <v>2.0405092592592593E-2</v>
      </c>
      <c r="O3744" s="9">
        <v>2.0405092592592593E-2</v>
      </c>
      <c r="P3744">
        <v>25</v>
      </c>
      <c r="Q3744">
        <v>1.3982102908277399E-2</v>
      </c>
      <c r="R3744" t="s">
        <v>23</v>
      </c>
      <c r="S3744">
        <v>59</v>
      </c>
      <c r="T3744" t="s">
        <v>9188</v>
      </c>
      <c r="U3744" t="s">
        <v>4579</v>
      </c>
      <c r="V3744" t="s">
        <v>105</v>
      </c>
      <c r="W3744" t="s">
        <v>4579</v>
      </c>
      <c r="X3744" t="s">
        <v>9198</v>
      </c>
      <c r="Y3744" t="s">
        <v>9166</v>
      </c>
      <c r="Z3744" t="s">
        <v>47</v>
      </c>
      <c r="AA3744" t="s">
        <v>159</v>
      </c>
    </row>
    <row r="3745" spans="1:27" x14ac:dyDescent="0.25">
      <c r="A3745">
        <v>3405</v>
      </c>
      <c r="B3745">
        <v>3744</v>
      </c>
      <c r="C3745" t="s">
        <v>6111</v>
      </c>
      <c r="D3745" t="s">
        <v>15</v>
      </c>
      <c r="F3745" t="s">
        <v>808</v>
      </c>
      <c r="G3745" s="4" t="s">
        <v>151</v>
      </c>
      <c r="H3745" s="4">
        <v>4.1099537037037039E-2</v>
      </c>
      <c r="I3745" s="4">
        <v>4.7696759259259258E-2</v>
      </c>
      <c r="J3745" s="4">
        <v>4.1087962962962962E-3</v>
      </c>
      <c r="K3745" s="4">
        <v>2.0729166666666667E-2</v>
      </c>
      <c r="L3745" t="s">
        <v>4731</v>
      </c>
      <c r="M3745" t="s">
        <v>6112</v>
      </c>
      <c r="N3745" s="4">
        <v>2.0370370370370372E-2</v>
      </c>
      <c r="O3745" s="9">
        <v>2.0370370370370372E-2</v>
      </c>
      <c r="P3745">
        <v>31</v>
      </c>
      <c r="Q3745">
        <v>1.73087660524846E-2</v>
      </c>
      <c r="R3745" t="s">
        <v>23</v>
      </c>
      <c r="S3745">
        <v>59</v>
      </c>
      <c r="T3745" t="s">
        <v>9189</v>
      </c>
      <c r="U3745" t="s">
        <v>4579</v>
      </c>
      <c r="V3745" t="s">
        <v>75</v>
      </c>
      <c r="W3745" t="s">
        <v>4579</v>
      </c>
      <c r="X3745" t="s">
        <v>9198</v>
      </c>
      <c r="Y3745" t="s">
        <v>9166</v>
      </c>
      <c r="Z3745" t="s">
        <v>47</v>
      </c>
      <c r="AA3745" t="s">
        <v>168</v>
      </c>
    </row>
    <row r="3746" spans="1:27" x14ac:dyDescent="0.25">
      <c r="A3746">
        <v>5189</v>
      </c>
      <c r="B3746">
        <v>3745</v>
      </c>
      <c r="C3746" t="s">
        <v>4194</v>
      </c>
      <c r="D3746" t="s">
        <v>15</v>
      </c>
      <c r="F3746" t="s">
        <v>808</v>
      </c>
      <c r="G3746" s="4" t="s">
        <v>186</v>
      </c>
      <c r="H3746" s="4">
        <v>4.1099537037037039E-2</v>
      </c>
      <c r="I3746" s="4">
        <v>4.8009259259259258E-2</v>
      </c>
      <c r="J3746" s="4">
        <v>4.1087962962962962E-3</v>
      </c>
      <c r="K3746" s="4">
        <v>2.0497685185185185E-2</v>
      </c>
      <c r="L3746" t="s">
        <v>4731</v>
      </c>
      <c r="M3746" t="s">
        <v>5393</v>
      </c>
      <c r="N3746" s="4">
        <v>2.060185185185185E-2</v>
      </c>
      <c r="O3746" s="9">
        <v>2.060185185185185E-2</v>
      </c>
      <c r="P3746">
        <v>-9</v>
      </c>
      <c r="Q3746">
        <v>-5.0818746470920398E-3</v>
      </c>
      <c r="R3746" t="s">
        <v>23</v>
      </c>
      <c r="S3746">
        <v>59</v>
      </c>
      <c r="T3746" t="s">
        <v>9189</v>
      </c>
      <c r="U3746" t="s">
        <v>4579</v>
      </c>
      <c r="V3746" t="s">
        <v>105</v>
      </c>
      <c r="W3746" t="s">
        <v>4579</v>
      </c>
      <c r="X3746" t="s">
        <v>9198</v>
      </c>
      <c r="Y3746" t="s">
        <v>9166</v>
      </c>
      <c r="Z3746" t="s">
        <v>47</v>
      </c>
      <c r="AA3746" t="s">
        <v>107</v>
      </c>
    </row>
    <row r="3747" spans="1:27" x14ac:dyDescent="0.25">
      <c r="A3747">
        <v>4377</v>
      </c>
      <c r="B3747">
        <v>3746</v>
      </c>
      <c r="C3747" t="s">
        <v>5242</v>
      </c>
      <c r="D3747" t="s">
        <v>15</v>
      </c>
      <c r="F3747" t="s">
        <v>82</v>
      </c>
      <c r="G3747" s="4" t="s">
        <v>186</v>
      </c>
      <c r="H3747" s="4">
        <v>4.1111111111111112E-2</v>
      </c>
      <c r="I3747" s="4">
        <v>4.7800925925925927E-2</v>
      </c>
      <c r="J3747" s="4">
        <v>4.1087962962962962E-3</v>
      </c>
      <c r="K3747" s="4">
        <v>2.0509259259259258E-2</v>
      </c>
      <c r="L3747" t="s">
        <v>5243</v>
      </c>
      <c r="M3747" t="s">
        <v>5244</v>
      </c>
      <c r="N3747" s="4">
        <v>2.060185185185185E-2</v>
      </c>
      <c r="O3747" s="9">
        <v>2.060185185185185E-2</v>
      </c>
      <c r="P3747">
        <v>-8</v>
      </c>
      <c r="Q3747">
        <v>-4.5146726862302497E-3</v>
      </c>
      <c r="R3747" t="s">
        <v>23</v>
      </c>
      <c r="S3747">
        <v>59</v>
      </c>
      <c r="T3747" t="s">
        <v>9189</v>
      </c>
      <c r="U3747" t="s">
        <v>4579</v>
      </c>
      <c r="V3747" t="s">
        <v>105</v>
      </c>
      <c r="W3747" t="s">
        <v>4579</v>
      </c>
      <c r="X3747" t="s">
        <v>9198</v>
      </c>
      <c r="Y3747" t="s">
        <v>9166</v>
      </c>
      <c r="Z3747" t="s">
        <v>47</v>
      </c>
      <c r="AA3747" t="s">
        <v>111</v>
      </c>
    </row>
    <row r="3748" spans="1:27" x14ac:dyDescent="0.25">
      <c r="A3748">
        <v>274</v>
      </c>
      <c r="B3748">
        <v>3747</v>
      </c>
      <c r="C3748" t="s">
        <v>4195</v>
      </c>
      <c r="D3748" t="s">
        <v>15</v>
      </c>
      <c r="E3748" t="s">
        <v>661</v>
      </c>
      <c r="F3748" t="s">
        <v>713</v>
      </c>
      <c r="G3748" s="4" t="s">
        <v>151</v>
      </c>
      <c r="H3748" s="4">
        <v>4.1122685185185186E-2</v>
      </c>
      <c r="I3748" s="4">
        <v>4.7662037037037037E-2</v>
      </c>
      <c r="J3748" s="4">
        <v>4.1087962962962962E-3</v>
      </c>
      <c r="K3748" s="4">
        <v>2.0081018518518519E-2</v>
      </c>
      <c r="L3748" t="s">
        <v>6114</v>
      </c>
      <c r="M3748" t="s">
        <v>6536</v>
      </c>
      <c r="N3748" s="4">
        <v>2.1041666666666667E-2</v>
      </c>
      <c r="O3748" s="9">
        <v>2.1041666666666667E-2</v>
      </c>
      <c r="P3748">
        <v>-83</v>
      </c>
      <c r="Q3748">
        <v>-4.7838616714697399E-2</v>
      </c>
      <c r="R3748" t="s">
        <v>43</v>
      </c>
      <c r="S3748">
        <v>59</v>
      </c>
      <c r="T3748" t="s">
        <v>9189</v>
      </c>
      <c r="U3748" t="s">
        <v>4576</v>
      </c>
      <c r="V3748" t="s">
        <v>75</v>
      </c>
      <c r="W3748" t="s">
        <v>4579</v>
      </c>
      <c r="X3748" t="s">
        <v>9198</v>
      </c>
      <c r="Y3748" t="s">
        <v>9166</v>
      </c>
      <c r="Z3748" t="s">
        <v>47</v>
      </c>
      <c r="AA3748" t="s">
        <v>180</v>
      </c>
    </row>
    <row r="3749" spans="1:27" x14ac:dyDescent="0.25">
      <c r="A3749">
        <v>3841</v>
      </c>
      <c r="B3749">
        <v>3748</v>
      </c>
      <c r="C3749" t="s">
        <v>6113</v>
      </c>
      <c r="D3749" t="s">
        <v>15</v>
      </c>
      <c r="F3749" t="s">
        <v>82</v>
      </c>
      <c r="G3749" s="4" t="s">
        <v>1011</v>
      </c>
      <c r="H3749" s="4">
        <v>4.1122685185185186E-2</v>
      </c>
      <c r="I3749" s="4">
        <v>4.7812500000000001E-2</v>
      </c>
      <c r="J3749" s="4">
        <v>4.1087962962962962E-3</v>
      </c>
      <c r="K3749" s="4">
        <v>2.0763888888888887E-2</v>
      </c>
      <c r="L3749" t="s">
        <v>6114</v>
      </c>
      <c r="M3749" t="s">
        <v>6115</v>
      </c>
      <c r="N3749" s="4">
        <v>2.0358796296296295E-2</v>
      </c>
      <c r="O3749" s="9">
        <v>2.0358796296296295E-2</v>
      </c>
      <c r="P3749">
        <v>35</v>
      </c>
      <c r="Q3749">
        <v>1.9509476031215198E-2</v>
      </c>
      <c r="R3749" t="s">
        <v>23</v>
      </c>
      <c r="S3749">
        <v>59</v>
      </c>
      <c r="T3749" t="s">
        <v>9189</v>
      </c>
      <c r="U3749" t="s">
        <v>4579</v>
      </c>
      <c r="V3749" t="s">
        <v>136</v>
      </c>
      <c r="W3749" t="s">
        <v>4579</v>
      </c>
      <c r="X3749" t="s">
        <v>9198</v>
      </c>
      <c r="Y3749" t="s">
        <v>9166</v>
      </c>
      <c r="Z3749" t="s">
        <v>47</v>
      </c>
      <c r="AA3749" t="s">
        <v>178</v>
      </c>
    </row>
    <row r="3750" spans="1:27" x14ac:dyDescent="0.25">
      <c r="A3750">
        <v>2371</v>
      </c>
      <c r="B3750">
        <v>3749</v>
      </c>
      <c r="C3750" t="s">
        <v>2561</v>
      </c>
      <c r="D3750" t="s">
        <v>15</v>
      </c>
      <c r="F3750" t="s">
        <v>269</v>
      </c>
      <c r="G3750" s="4" t="s">
        <v>207</v>
      </c>
      <c r="H3750" s="4">
        <v>4.1134259259259259E-2</v>
      </c>
      <c r="I3750" s="4">
        <v>4.7662037037037037E-2</v>
      </c>
      <c r="J3750" s="4">
        <v>4.1087962962962962E-3</v>
      </c>
      <c r="K3750" s="4">
        <v>2.0729166666666667E-2</v>
      </c>
      <c r="L3750" t="s">
        <v>4914</v>
      </c>
      <c r="M3750" t="s">
        <v>6112</v>
      </c>
      <c r="N3750" s="4">
        <v>2.0405092592592593E-2</v>
      </c>
      <c r="O3750" s="9">
        <v>2.0405092592592593E-2</v>
      </c>
      <c r="P3750">
        <v>28</v>
      </c>
      <c r="Q3750">
        <v>1.5633724176437699E-2</v>
      </c>
      <c r="R3750" t="s">
        <v>23</v>
      </c>
      <c r="S3750">
        <v>59</v>
      </c>
      <c r="T3750" t="s">
        <v>9188</v>
      </c>
      <c r="U3750" t="s">
        <v>4579</v>
      </c>
      <c r="V3750" t="s">
        <v>165</v>
      </c>
      <c r="W3750" t="s">
        <v>4579</v>
      </c>
      <c r="X3750" t="s">
        <v>9198</v>
      </c>
      <c r="Y3750" t="s">
        <v>9166</v>
      </c>
      <c r="Z3750" t="s">
        <v>47</v>
      </c>
      <c r="AA3750" t="s">
        <v>168</v>
      </c>
    </row>
    <row r="3751" spans="1:27" x14ac:dyDescent="0.25">
      <c r="A3751">
        <v>3049</v>
      </c>
      <c r="B3751">
        <v>3750</v>
      </c>
      <c r="C3751" t="s">
        <v>4913</v>
      </c>
      <c r="D3751" t="s">
        <v>15</v>
      </c>
      <c r="F3751" t="s">
        <v>82</v>
      </c>
      <c r="G3751" s="4" t="s">
        <v>18</v>
      </c>
      <c r="H3751" s="4">
        <v>4.1134259259259259E-2</v>
      </c>
      <c r="I3751" s="4">
        <v>4.5810185185185183E-2</v>
      </c>
      <c r="J3751" s="4">
        <v>4.1087962962962962E-3</v>
      </c>
      <c r="K3751" s="4">
        <v>1.9328703703703702E-2</v>
      </c>
      <c r="L3751" t="s">
        <v>4914</v>
      </c>
      <c r="M3751" t="s">
        <v>4915</v>
      </c>
      <c r="N3751" s="4">
        <v>2.1805555555555557E-2</v>
      </c>
      <c r="O3751" s="9">
        <v>2.1805555555555557E-2</v>
      </c>
      <c r="P3751">
        <v>-214</v>
      </c>
      <c r="Q3751">
        <v>-0.12814371257484999</v>
      </c>
      <c r="R3751" t="s">
        <v>43</v>
      </c>
      <c r="S3751">
        <v>59</v>
      </c>
      <c r="T3751" t="s">
        <v>9188</v>
      </c>
      <c r="U3751" t="s">
        <v>4579</v>
      </c>
      <c r="V3751" t="s">
        <v>105</v>
      </c>
      <c r="W3751" t="s">
        <v>4579</v>
      </c>
      <c r="X3751" t="s">
        <v>9198</v>
      </c>
      <c r="Y3751" t="s">
        <v>9166</v>
      </c>
      <c r="Z3751" t="s">
        <v>47</v>
      </c>
      <c r="AA3751" t="s">
        <v>165</v>
      </c>
    </row>
    <row r="3752" spans="1:27" x14ac:dyDescent="0.25">
      <c r="A3752">
        <v>3151</v>
      </c>
      <c r="B3752">
        <v>3751</v>
      </c>
      <c r="C3752" t="s">
        <v>4196</v>
      </c>
      <c r="D3752" t="s">
        <v>15</v>
      </c>
      <c r="F3752" t="s">
        <v>2662</v>
      </c>
      <c r="G3752" s="4" t="s">
        <v>1011</v>
      </c>
      <c r="H3752" s="4">
        <v>4.1134259259259259E-2</v>
      </c>
      <c r="I3752" s="4">
        <v>4.763888888888889E-2</v>
      </c>
      <c r="J3752" s="4">
        <v>4.1087962962962962E-3</v>
      </c>
      <c r="K3752" s="4">
        <v>2.0902777777777777E-2</v>
      </c>
      <c r="L3752" t="s">
        <v>4914</v>
      </c>
      <c r="M3752" t="s">
        <v>6116</v>
      </c>
      <c r="N3752" s="4">
        <v>2.0231481481481482E-2</v>
      </c>
      <c r="O3752" s="9">
        <v>2.0231481481481482E-2</v>
      </c>
      <c r="P3752">
        <v>58</v>
      </c>
      <c r="Q3752">
        <v>3.2115171650055403E-2</v>
      </c>
      <c r="R3752" t="s">
        <v>19</v>
      </c>
      <c r="S3752">
        <v>59</v>
      </c>
      <c r="T3752" t="s">
        <v>9189</v>
      </c>
      <c r="U3752" t="s">
        <v>4579</v>
      </c>
      <c r="V3752" t="s">
        <v>136</v>
      </c>
      <c r="W3752" t="s">
        <v>4579</v>
      </c>
      <c r="X3752" t="s">
        <v>9198</v>
      </c>
      <c r="Y3752" t="s">
        <v>9166</v>
      </c>
      <c r="Z3752" t="s">
        <v>47</v>
      </c>
      <c r="AA3752" t="s">
        <v>9179</v>
      </c>
    </row>
    <row r="3753" spans="1:27" x14ac:dyDescent="0.25">
      <c r="A3753">
        <v>2742</v>
      </c>
      <c r="B3753">
        <v>3752</v>
      </c>
      <c r="C3753" t="s">
        <v>5411</v>
      </c>
      <c r="D3753" t="s">
        <v>15</v>
      </c>
      <c r="F3753" t="s">
        <v>82</v>
      </c>
      <c r="G3753" s="4" t="s">
        <v>151</v>
      </c>
      <c r="H3753" s="4">
        <v>4.1134259259259259E-2</v>
      </c>
      <c r="I3753" s="4">
        <v>4.7731481481481479E-2</v>
      </c>
      <c r="J3753" s="4">
        <v>4.1087962962962962E-3</v>
      </c>
      <c r="K3753" s="4">
        <v>2.074074074074074E-2</v>
      </c>
      <c r="L3753" t="s">
        <v>4914</v>
      </c>
      <c r="M3753" t="s">
        <v>5407</v>
      </c>
      <c r="N3753" s="4">
        <v>2.0393518518518519E-2</v>
      </c>
      <c r="O3753" s="9">
        <v>2.0393518518518519E-2</v>
      </c>
      <c r="P3753">
        <v>30</v>
      </c>
      <c r="Q3753">
        <v>1.67410714285714E-2</v>
      </c>
      <c r="R3753" t="s">
        <v>23</v>
      </c>
      <c r="S3753">
        <v>59</v>
      </c>
      <c r="T3753" t="s">
        <v>9189</v>
      </c>
      <c r="U3753" t="s">
        <v>4579</v>
      </c>
      <c r="V3753" t="s">
        <v>75</v>
      </c>
      <c r="W3753" t="s">
        <v>4579</v>
      </c>
      <c r="X3753" t="s">
        <v>9198</v>
      </c>
      <c r="Y3753" t="s">
        <v>9166</v>
      </c>
      <c r="Z3753" t="s">
        <v>47</v>
      </c>
      <c r="AA3753" t="s">
        <v>172</v>
      </c>
    </row>
    <row r="3754" spans="1:27" x14ac:dyDescent="0.25">
      <c r="A3754">
        <v>869</v>
      </c>
      <c r="B3754">
        <v>3753</v>
      </c>
      <c r="C3754" t="s">
        <v>4197</v>
      </c>
      <c r="D3754" t="s">
        <v>15</v>
      </c>
      <c r="E3754" t="s">
        <v>4198</v>
      </c>
      <c r="F3754" t="s">
        <v>573</v>
      </c>
      <c r="G3754" s="4" t="s">
        <v>1054</v>
      </c>
      <c r="H3754" s="4">
        <v>4.1145833333333333E-2</v>
      </c>
      <c r="I3754" s="4">
        <v>4.7766203703703707E-2</v>
      </c>
      <c r="J3754" s="4">
        <v>4.1203703703703706E-3</v>
      </c>
      <c r="K3754" s="4">
        <v>2.042824074074074E-2</v>
      </c>
      <c r="L3754" t="s">
        <v>6118</v>
      </c>
      <c r="M3754" t="s">
        <v>5140</v>
      </c>
      <c r="N3754" s="4">
        <v>2.0717592592592593E-2</v>
      </c>
      <c r="O3754" s="9">
        <v>2.0717592592592593E-2</v>
      </c>
      <c r="P3754">
        <v>-25</v>
      </c>
      <c r="Q3754">
        <v>-1.4164305949008501E-2</v>
      </c>
      <c r="R3754" t="s">
        <v>23</v>
      </c>
      <c r="S3754">
        <v>59</v>
      </c>
      <c r="T3754" t="s">
        <v>9188</v>
      </c>
      <c r="U3754" t="s">
        <v>4576</v>
      </c>
      <c r="V3754" t="s">
        <v>195</v>
      </c>
      <c r="W3754" t="s">
        <v>4579</v>
      </c>
      <c r="X3754" t="s">
        <v>9198</v>
      </c>
      <c r="Y3754" t="s">
        <v>9166</v>
      </c>
      <c r="Z3754" t="s">
        <v>47</v>
      </c>
      <c r="AA3754" t="s">
        <v>91</v>
      </c>
    </row>
    <row r="3755" spans="1:27" x14ac:dyDescent="0.25">
      <c r="A3755">
        <v>2370</v>
      </c>
      <c r="B3755">
        <v>3754</v>
      </c>
      <c r="C3755" t="s">
        <v>6117</v>
      </c>
      <c r="D3755" t="s">
        <v>15</v>
      </c>
      <c r="F3755" t="s">
        <v>269</v>
      </c>
      <c r="G3755" s="4" t="s">
        <v>186</v>
      </c>
      <c r="H3755" s="4">
        <v>4.1145833333333333E-2</v>
      </c>
      <c r="I3755" s="4">
        <v>4.7673611111111111E-2</v>
      </c>
      <c r="J3755" s="4">
        <v>4.1203703703703706E-3</v>
      </c>
      <c r="K3755" s="4">
        <v>2.0717592592592593E-2</v>
      </c>
      <c r="L3755" t="s">
        <v>6118</v>
      </c>
      <c r="M3755" t="s">
        <v>5408</v>
      </c>
      <c r="N3755" s="4">
        <v>2.042824074074074E-2</v>
      </c>
      <c r="O3755" s="9">
        <v>2.042824074074074E-2</v>
      </c>
      <c r="P3755">
        <v>25</v>
      </c>
      <c r="Q3755">
        <v>1.3966480446927399E-2</v>
      </c>
      <c r="R3755" t="s">
        <v>23</v>
      </c>
      <c r="S3755">
        <v>59</v>
      </c>
      <c r="T3755" t="s">
        <v>9189</v>
      </c>
      <c r="U3755" t="s">
        <v>4579</v>
      </c>
      <c r="V3755" t="s">
        <v>105</v>
      </c>
      <c r="W3755" t="s">
        <v>4579</v>
      </c>
      <c r="X3755" t="s">
        <v>9198</v>
      </c>
      <c r="Y3755" t="s">
        <v>9166</v>
      </c>
      <c r="Z3755" t="s">
        <v>47</v>
      </c>
      <c r="AA3755" t="s">
        <v>165</v>
      </c>
    </row>
    <row r="3756" spans="1:27" x14ac:dyDescent="0.25">
      <c r="A3756">
        <v>3999</v>
      </c>
      <c r="B3756">
        <v>3755</v>
      </c>
      <c r="C3756" t="s">
        <v>4199</v>
      </c>
      <c r="D3756" t="s">
        <v>15</v>
      </c>
      <c r="F3756" t="s">
        <v>4200</v>
      </c>
      <c r="G3756" s="4" t="s">
        <v>18</v>
      </c>
      <c r="H3756" s="4">
        <v>4.1157407407407406E-2</v>
      </c>
      <c r="I3756" s="4">
        <v>4.7858796296296295E-2</v>
      </c>
      <c r="J3756" s="4">
        <v>4.1203703703703706E-3</v>
      </c>
      <c r="K3756" s="4">
        <v>2.0636574074074075E-2</v>
      </c>
      <c r="L3756" t="s">
        <v>5245</v>
      </c>
      <c r="M3756" t="s">
        <v>5249</v>
      </c>
      <c r="N3756" s="4">
        <v>2.0520833333333332E-2</v>
      </c>
      <c r="O3756" s="9">
        <v>2.0520833333333332E-2</v>
      </c>
      <c r="P3756">
        <v>10</v>
      </c>
      <c r="Q3756">
        <v>5.6085249579360596E-3</v>
      </c>
      <c r="R3756" t="s">
        <v>23</v>
      </c>
      <c r="S3756">
        <v>59</v>
      </c>
      <c r="T3756" t="s">
        <v>9188</v>
      </c>
      <c r="U3756" t="s">
        <v>4579</v>
      </c>
      <c r="V3756" t="s">
        <v>105</v>
      </c>
      <c r="W3756" t="s">
        <v>4579</v>
      </c>
      <c r="X3756" t="s">
        <v>9198</v>
      </c>
      <c r="Y3756" t="s">
        <v>9166</v>
      </c>
      <c r="Z3756" t="s">
        <v>47</v>
      </c>
      <c r="AA3756" t="s">
        <v>144</v>
      </c>
    </row>
    <row r="3757" spans="1:27" x14ac:dyDescent="0.25">
      <c r="A3757">
        <v>353</v>
      </c>
      <c r="B3757">
        <v>3756</v>
      </c>
      <c r="C3757" t="s">
        <v>5412</v>
      </c>
      <c r="D3757" t="s">
        <v>15</v>
      </c>
      <c r="F3757" t="s">
        <v>82</v>
      </c>
      <c r="G3757" s="4" t="s">
        <v>1011</v>
      </c>
      <c r="H3757" s="4">
        <v>4.1157407407407406E-2</v>
      </c>
      <c r="I3757" s="4">
        <v>4.7847222222222222E-2</v>
      </c>
      <c r="J3757" s="4">
        <v>4.1203703703703706E-3</v>
      </c>
      <c r="K3757" s="4">
        <v>2.0775462962962964E-2</v>
      </c>
      <c r="L3757" t="s">
        <v>5245</v>
      </c>
      <c r="M3757" t="s">
        <v>5251</v>
      </c>
      <c r="N3757" s="4">
        <v>2.0381944444444446E-2</v>
      </c>
      <c r="O3757" s="9">
        <v>2.0381944444444446E-2</v>
      </c>
      <c r="P3757">
        <v>34</v>
      </c>
      <c r="Q3757">
        <v>1.8941504178272998E-2</v>
      </c>
      <c r="R3757" t="s">
        <v>23</v>
      </c>
      <c r="S3757">
        <v>59</v>
      </c>
      <c r="T3757" t="s">
        <v>9189</v>
      </c>
      <c r="U3757" t="s">
        <v>4579</v>
      </c>
      <c r="V3757" t="s">
        <v>136</v>
      </c>
      <c r="W3757" t="s">
        <v>4579</v>
      </c>
      <c r="X3757" t="s">
        <v>9198</v>
      </c>
      <c r="Y3757" t="s">
        <v>9166</v>
      </c>
      <c r="Z3757" t="s">
        <v>47</v>
      </c>
      <c r="AA3757" t="s">
        <v>180</v>
      </c>
    </row>
    <row r="3758" spans="1:27" x14ac:dyDescent="0.25">
      <c r="A3758">
        <v>2234</v>
      </c>
      <c r="B3758">
        <v>3757</v>
      </c>
      <c r="C3758" t="s">
        <v>4201</v>
      </c>
      <c r="D3758" t="s">
        <v>15</v>
      </c>
      <c r="F3758" t="s">
        <v>82</v>
      </c>
      <c r="G3758" s="4" t="s">
        <v>186</v>
      </c>
      <c r="H3758" s="4">
        <v>4.1157407407407406E-2</v>
      </c>
      <c r="I3758" s="4">
        <v>4.7997685185185185E-2</v>
      </c>
      <c r="J3758" s="4">
        <v>4.1203703703703706E-3</v>
      </c>
      <c r="K3758" s="4">
        <v>2.0578703703703703E-2</v>
      </c>
      <c r="L3758" t="s">
        <v>5245</v>
      </c>
      <c r="M3758" t="s">
        <v>5246</v>
      </c>
      <c r="N3758" s="4">
        <v>2.0578703703703703E-2</v>
      </c>
      <c r="O3758" s="9">
        <v>2.0578703703703703E-2</v>
      </c>
      <c r="P3758">
        <v>0</v>
      </c>
      <c r="Q3758">
        <v>0</v>
      </c>
      <c r="R3758" t="s">
        <v>23</v>
      </c>
      <c r="S3758">
        <v>59</v>
      </c>
      <c r="T3758" t="s">
        <v>9189</v>
      </c>
      <c r="U3758" t="s">
        <v>4579</v>
      </c>
      <c r="V3758" t="s">
        <v>105</v>
      </c>
      <c r="W3758" t="s">
        <v>4579</v>
      </c>
      <c r="X3758" t="s">
        <v>9198</v>
      </c>
      <c r="Y3758" t="s">
        <v>9166</v>
      </c>
      <c r="Z3758" t="s">
        <v>47</v>
      </c>
      <c r="AA3758" t="s">
        <v>128</v>
      </c>
    </row>
    <row r="3759" spans="1:27" x14ac:dyDescent="0.25">
      <c r="A3759">
        <v>5094</v>
      </c>
      <c r="B3759">
        <v>3758</v>
      </c>
      <c r="C3759" t="s">
        <v>6527</v>
      </c>
      <c r="D3759" t="s">
        <v>15</v>
      </c>
      <c r="F3759" t="s">
        <v>2287</v>
      </c>
      <c r="G3759" s="4" t="s">
        <v>186</v>
      </c>
      <c r="H3759" s="4">
        <v>4.116898148148148E-2</v>
      </c>
      <c r="I3759" s="4">
        <v>4.5196759259259256E-2</v>
      </c>
      <c r="J3759" s="4">
        <v>4.1203703703703706E-3</v>
      </c>
      <c r="K3759" s="4">
        <v>2.0011574074074074E-2</v>
      </c>
      <c r="L3759" t="s">
        <v>6528</v>
      </c>
      <c r="M3759" t="s">
        <v>5136</v>
      </c>
      <c r="N3759" s="4">
        <v>2.1157407407407406E-2</v>
      </c>
      <c r="O3759" s="9">
        <v>2.1157407407407406E-2</v>
      </c>
      <c r="P3759">
        <v>-99</v>
      </c>
      <c r="Q3759">
        <v>-5.7258530942741498E-2</v>
      </c>
      <c r="R3759" t="s">
        <v>43</v>
      </c>
      <c r="S3759">
        <v>59</v>
      </c>
      <c r="T3759" t="s">
        <v>9189</v>
      </c>
      <c r="U3759" t="s">
        <v>4579</v>
      </c>
      <c r="V3759" t="s">
        <v>105</v>
      </c>
      <c r="W3759" t="s">
        <v>4579</v>
      </c>
      <c r="X3759" t="s">
        <v>9198</v>
      </c>
      <c r="Y3759" t="s">
        <v>9166</v>
      </c>
      <c r="Z3759" t="s">
        <v>47</v>
      </c>
      <c r="AA3759" t="s">
        <v>161</v>
      </c>
    </row>
    <row r="3760" spans="1:27" x14ac:dyDescent="0.25">
      <c r="A3760">
        <v>5000</v>
      </c>
      <c r="B3760">
        <v>3759</v>
      </c>
      <c r="C3760" t="s">
        <v>4202</v>
      </c>
      <c r="D3760" t="s">
        <v>15</v>
      </c>
      <c r="E3760" t="s">
        <v>4203</v>
      </c>
      <c r="F3760" t="s">
        <v>1498</v>
      </c>
      <c r="G3760" s="4" t="s">
        <v>135</v>
      </c>
      <c r="H3760" s="4">
        <v>4.1192129629629627E-2</v>
      </c>
      <c r="I3760" s="4">
        <v>4.5891203703703705E-2</v>
      </c>
      <c r="J3760" s="4">
        <v>4.1203703703703706E-3</v>
      </c>
      <c r="K3760" s="4">
        <v>2.0682870370370369E-2</v>
      </c>
      <c r="L3760" t="s">
        <v>7702</v>
      </c>
      <c r="M3760" t="s">
        <v>5399</v>
      </c>
      <c r="N3760" s="4">
        <v>2.0509259259259258E-2</v>
      </c>
      <c r="O3760" s="9">
        <v>2.0509259259259258E-2</v>
      </c>
      <c r="P3760">
        <v>15</v>
      </c>
      <c r="Q3760">
        <v>8.3939563514269701E-3</v>
      </c>
      <c r="R3760" t="s">
        <v>23</v>
      </c>
      <c r="S3760">
        <v>59</v>
      </c>
      <c r="T3760" t="s">
        <v>9188</v>
      </c>
      <c r="U3760" t="s">
        <v>4576</v>
      </c>
      <c r="V3760" t="s">
        <v>136</v>
      </c>
      <c r="W3760" t="s">
        <v>4579</v>
      </c>
      <c r="X3760" t="s">
        <v>9198</v>
      </c>
      <c r="Y3760" t="s">
        <v>9166</v>
      </c>
      <c r="Z3760" t="s">
        <v>47</v>
      </c>
      <c r="AA3760" t="s">
        <v>155</v>
      </c>
    </row>
    <row r="3761" spans="1:27" x14ac:dyDescent="0.25">
      <c r="A3761">
        <v>91</v>
      </c>
      <c r="B3761">
        <v>3760</v>
      </c>
      <c r="C3761" t="s">
        <v>4204</v>
      </c>
      <c r="D3761" t="s">
        <v>15</v>
      </c>
      <c r="E3761" t="s">
        <v>4205</v>
      </c>
      <c r="F3761" t="s">
        <v>812</v>
      </c>
      <c r="G3761" s="4" t="s">
        <v>2283</v>
      </c>
      <c r="H3761" s="4">
        <v>4.1192129629629627E-2</v>
      </c>
      <c r="I3761" s="4">
        <v>4.821759259259259E-2</v>
      </c>
      <c r="J3761" s="4">
        <v>4.1203703703703706E-3</v>
      </c>
      <c r="K3761" s="4">
        <v>2.1296296296296296E-2</v>
      </c>
      <c r="L3761" t="s">
        <v>7702</v>
      </c>
      <c r="M3761" t="s">
        <v>5657</v>
      </c>
      <c r="N3761" s="4">
        <v>1.9895833333333335E-2</v>
      </c>
      <c r="O3761" s="9">
        <v>1.9895833333333335E-2</v>
      </c>
      <c r="P3761">
        <v>121</v>
      </c>
      <c r="Q3761">
        <v>6.57608695652174E-2</v>
      </c>
      <c r="R3761" t="s">
        <v>19</v>
      </c>
      <c r="S3761">
        <v>59</v>
      </c>
      <c r="T3761" t="s">
        <v>9188</v>
      </c>
      <c r="U3761" t="s">
        <v>4576</v>
      </c>
      <c r="V3761" t="s">
        <v>9187</v>
      </c>
      <c r="W3761" t="s">
        <v>4579</v>
      </c>
      <c r="X3761" t="s">
        <v>9198</v>
      </c>
      <c r="Y3761" t="s">
        <v>9166</v>
      </c>
      <c r="Z3761" t="s">
        <v>47</v>
      </c>
      <c r="AA3761" t="s">
        <v>136</v>
      </c>
    </row>
    <row r="3762" spans="1:27" x14ac:dyDescent="0.25">
      <c r="A3762">
        <v>1186</v>
      </c>
      <c r="B3762">
        <v>3761</v>
      </c>
      <c r="C3762" t="s">
        <v>4206</v>
      </c>
      <c r="D3762" t="s">
        <v>15</v>
      </c>
      <c r="F3762" t="s">
        <v>82</v>
      </c>
      <c r="G3762" s="4" t="s">
        <v>135</v>
      </c>
      <c r="H3762" s="4">
        <v>4.1203703703703701E-2</v>
      </c>
      <c r="I3762" s="4">
        <v>4.8020833333333332E-2</v>
      </c>
      <c r="J3762" s="4">
        <v>4.1203703703703706E-3</v>
      </c>
      <c r="K3762" s="4">
        <v>2.042824074074074E-2</v>
      </c>
      <c r="L3762" t="s">
        <v>5139</v>
      </c>
      <c r="M3762" t="s">
        <v>5140</v>
      </c>
      <c r="N3762" s="4">
        <v>2.0775462962962964E-2</v>
      </c>
      <c r="O3762" s="9">
        <v>2.0775462962962964E-2</v>
      </c>
      <c r="P3762">
        <v>-30</v>
      </c>
      <c r="Q3762">
        <v>-1.69971671388102E-2</v>
      </c>
      <c r="R3762" t="s">
        <v>23</v>
      </c>
      <c r="S3762">
        <v>59</v>
      </c>
      <c r="T3762" t="s">
        <v>9188</v>
      </c>
      <c r="U3762" t="s">
        <v>4579</v>
      </c>
      <c r="V3762" t="s">
        <v>136</v>
      </c>
      <c r="W3762" t="s">
        <v>4579</v>
      </c>
      <c r="X3762" t="s">
        <v>9198</v>
      </c>
      <c r="Y3762" t="s">
        <v>9166</v>
      </c>
      <c r="Z3762" t="s">
        <v>47</v>
      </c>
      <c r="AA3762" t="s">
        <v>91</v>
      </c>
    </row>
    <row r="3763" spans="1:27" x14ac:dyDescent="0.25">
      <c r="A3763">
        <v>764</v>
      </c>
      <c r="B3763">
        <v>3762</v>
      </c>
      <c r="C3763" t="s">
        <v>7703</v>
      </c>
      <c r="D3763" t="s">
        <v>15</v>
      </c>
      <c r="E3763" t="s">
        <v>4207</v>
      </c>
      <c r="F3763" t="s">
        <v>1233</v>
      </c>
      <c r="G3763" s="4" t="s">
        <v>1011</v>
      </c>
      <c r="H3763" s="4">
        <v>4.1203703703703701E-2</v>
      </c>
      <c r="I3763" s="4">
        <v>4.5902777777777778E-2</v>
      </c>
      <c r="J3763" s="4">
        <v>4.1203703703703706E-3</v>
      </c>
      <c r="K3763" s="4">
        <v>2.0694444444444446E-2</v>
      </c>
      <c r="L3763" t="s">
        <v>5139</v>
      </c>
      <c r="M3763" t="s">
        <v>4732</v>
      </c>
      <c r="N3763" s="4">
        <v>2.0509259259259258E-2</v>
      </c>
      <c r="O3763" s="9">
        <v>2.0509259259259258E-2</v>
      </c>
      <c r="P3763">
        <v>16</v>
      </c>
      <c r="Q3763">
        <v>8.9485458612975407E-3</v>
      </c>
      <c r="R3763" t="s">
        <v>23</v>
      </c>
      <c r="S3763">
        <v>59</v>
      </c>
      <c r="T3763" t="s">
        <v>9189</v>
      </c>
      <c r="U3763" t="s">
        <v>4576</v>
      </c>
      <c r="V3763" t="s">
        <v>136</v>
      </c>
      <c r="W3763" t="s">
        <v>4579</v>
      </c>
      <c r="X3763" t="s">
        <v>9198</v>
      </c>
      <c r="Y3763" t="s">
        <v>9166</v>
      </c>
      <c r="Z3763" t="s">
        <v>47</v>
      </c>
      <c r="AA3763" t="s">
        <v>159</v>
      </c>
    </row>
    <row r="3764" spans="1:27" x14ac:dyDescent="0.25">
      <c r="A3764">
        <v>6125</v>
      </c>
      <c r="B3764">
        <v>3763</v>
      </c>
      <c r="C3764" t="s">
        <v>4208</v>
      </c>
      <c r="D3764" t="s">
        <v>15</v>
      </c>
      <c r="E3764" t="s">
        <v>4209</v>
      </c>
      <c r="F3764" t="s">
        <v>4210</v>
      </c>
      <c r="G3764" s="4" t="s">
        <v>1011</v>
      </c>
      <c r="H3764" s="4">
        <v>4.1226851851851855E-2</v>
      </c>
      <c r="I3764" s="4">
        <v>4.7881944444444442E-2</v>
      </c>
      <c r="J3764" s="4">
        <v>4.1203703703703706E-3</v>
      </c>
      <c r="K3764" s="4">
        <v>2.0023148148148148E-2</v>
      </c>
      <c r="L3764" t="s">
        <v>7146</v>
      </c>
      <c r="M3764" t="s">
        <v>6945</v>
      </c>
      <c r="N3764" s="4">
        <v>2.1203703703703704E-2</v>
      </c>
      <c r="O3764" s="9">
        <v>2.1203703703703704E-2</v>
      </c>
      <c r="P3764">
        <v>-102</v>
      </c>
      <c r="Q3764">
        <v>-5.8959537572254299E-2</v>
      </c>
      <c r="R3764" t="s">
        <v>43</v>
      </c>
      <c r="S3764">
        <v>59</v>
      </c>
      <c r="T3764" t="s">
        <v>9189</v>
      </c>
      <c r="U3764" t="s">
        <v>4576</v>
      </c>
      <c r="V3764" t="s">
        <v>136</v>
      </c>
      <c r="W3764" t="s">
        <v>4579</v>
      </c>
      <c r="X3764" t="s">
        <v>9198</v>
      </c>
      <c r="Y3764" t="s">
        <v>9166</v>
      </c>
      <c r="Z3764" t="s">
        <v>47</v>
      </c>
      <c r="AA3764" t="s">
        <v>165</v>
      </c>
    </row>
    <row r="3765" spans="1:27" x14ac:dyDescent="0.25">
      <c r="A3765">
        <v>4571</v>
      </c>
      <c r="B3765">
        <v>3764</v>
      </c>
      <c r="C3765" t="s">
        <v>7145</v>
      </c>
      <c r="D3765" t="s">
        <v>15</v>
      </c>
      <c r="F3765" t="s">
        <v>308</v>
      </c>
      <c r="G3765" s="4" t="s">
        <v>18</v>
      </c>
      <c r="H3765" s="4">
        <v>4.1226851851851855E-2</v>
      </c>
      <c r="I3765" s="4">
        <v>4.8298611111111112E-2</v>
      </c>
      <c r="J3765" s="4">
        <v>4.1203703703703706E-3</v>
      </c>
      <c r="K3765" s="4">
        <v>2.042824074074074E-2</v>
      </c>
      <c r="L3765" t="s">
        <v>7146</v>
      </c>
      <c r="M3765" t="s">
        <v>5140</v>
      </c>
      <c r="N3765" s="4">
        <v>2.0798611111111111E-2</v>
      </c>
      <c r="O3765" s="9">
        <v>2.0798611111111111E-2</v>
      </c>
      <c r="P3765">
        <v>-32</v>
      </c>
      <c r="Q3765">
        <v>-1.8130311614730901E-2</v>
      </c>
      <c r="R3765" t="s">
        <v>23</v>
      </c>
      <c r="S3765">
        <v>59</v>
      </c>
      <c r="T3765" t="s">
        <v>9188</v>
      </c>
      <c r="U3765" t="s">
        <v>4579</v>
      </c>
      <c r="V3765" t="s">
        <v>105</v>
      </c>
      <c r="W3765" t="s">
        <v>4579</v>
      </c>
      <c r="X3765" t="s">
        <v>9198</v>
      </c>
      <c r="Y3765" t="s">
        <v>9166</v>
      </c>
      <c r="Z3765" t="s">
        <v>47</v>
      </c>
      <c r="AA3765" t="s">
        <v>91</v>
      </c>
    </row>
    <row r="3766" spans="1:27" x14ac:dyDescent="0.25">
      <c r="A3766">
        <v>5238</v>
      </c>
      <c r="B3766">
        <v>3765</v>
      </c>
      <c r="C3766" t="s">
        <v>4211</v>
      </c>
      <c r="D3766" t="s">
        <v>15</v>
      </c>
      <c r="E3766" t="s">
        <v>81</v>
      </c>
      <c r="F3766" t="s">
        <v>82</v>
      </c>
      <c r="G3766" s="4" t="s">
        <v>151</v>
      </c>
      <c r="H3766" s="4">
        <v>4.1238425925925928E-2</v>
      </c>
      <c r="I3766" s="4">
        <v>4.8252314814814817E-2</v>
      </c>
      <c r="J3766" s="4">
        <v>4.1203703703703706E-3</v>
      </c>
      <c r="K3766" s="4">
        <v>2.1493055555555557E-2</v>
      </c>
      <c r="L3766" t="s">
        <v>9041</v>
      </c>
      <c r="M3766" t="s">
        <v>6133</v>
      </c>
      <c r="N3766" s="4">
        <v>1.9745370370370371E-2</v>
      </c>
      <c r="O3766" s="9">
        <v>1.9745370370370371E-2</v>
      </c>
      <c r="P3766">
        <v>151</v>
      </c>
      <c r="Q3766">
        <v>8.1313947226709801E-2</v>
      </c>
      <c r="R3766" t="s">
        <v>19</v>
      </c>
      <c r="S3766">
        <v>59</v>
      </c>
      <c r="T3766" t="s">
        <v>9189</v>
      </c>
      <c r="U3766" t="s">
        <v>4576</v>
      </c>
      <c r="V3766" t="s">
        <v>75</v>
      </c>
      <c r="W3766" t="s">
        <v>4579</v>
      </c>
      <c r="X3766" t="s">
        <v>9198</v>
      </c>
      <c r="Y3766" t="s">
        <v>9166</v>
      </c>
      <c r="Z3766" t="s">
        <v>47</v>
      </c>
      <c r="AA3766" t="s">
        <v>187</v>
      </c>
    </row>
    <row r="3767" spans="1:27" x14ac:dyDescent="0.25">
      <c r="A3767">
        <v>3495</v>
      </c>
      <c r="B3767">
        <v>3766</v>
      </c>
      <c r="C3767" t="s">
        <v>5413</v>
      </c>
      <c r="D3767" t="s">
        <v>15</v>
      </c>
      <c r="F3767" t="s">
        <v>82</v>
      </c>
      <c r="G3767" s="4" t="s">
        <v>151</v>
      </c>
      <c r="H3767" s="4">
        <v>4.1250000000000002E-2</v>
      </c>
      <c r="I3767" s="4">
        <v>4.7939814814814817E-2</v>
      </c>
      <c r="J3767" s="4">
        <v>4.1203703703703706E-3</v>
      </c>
      <c r="K3767" s="4">
        <v>2.0787037037037038E-2</v>
      </c>
      <c r="L3767" t="s">
        <v>5414</v>
      </c>
      <c r="M3767" t="s">
        <v>5415</v>
      </c>
      <c r="N3767" s="4">
        <v>2.0462962962962964E-2</v>
      </c>
      <c r="O3767" s="9">
        <v>2.0462962962962964E-2</v>
      </c>
      <c r="P3767">
        <v>28</v>
      </c>
      <c r="Q3767">
        <v>1.5590200445434301E-2</v>
      </c>
      <c r="R3767" t="s">
        <v>23</v>
      </c>
      <c r="S3767">
        <v>59</v>
      </c>
      <c r="T3767" t="s">
        <v>9189</v>
      </c>
      <c r="U3767" t="s">
        <v>4579</v>
      </c>
      <c r="V3767" t="s">
        <v>75</v>
      </c>
      <c r="W3767" t="s">
        <v>4579</v>
      </c>
      <c r="X3767" t="s">
        <v>9198</v>
      </c>
      <c r="Y3767" t="s">
        <v>9166</v>
      </c>
      <c r="Z3767" t="s">
        <v>47</v>
      </c>
      <c r="AA3767" t="s">
        <v>184</v>
      </c>
    </row>
    <row r="3768" spans="1:27" x14ac:dyDescent="0.25">
      <c r="A3768">
        <v>1020</v>
      </c>
      <c r="B3768">
        <v>3767</v>
      </c>
      <c r="C3768" t="s">
        <v>4212</v>
      </c>
      <c r="D3768" t="s">
        <v>15</v>
      </c>
      <c r="F3768" t="s">
        <v>2997</v>
      </c>
      <c r="G3768" s="4" t="s">
        <v>1011</v>
      </c>
      <c r="H3768" s="4">
        <v>4.1250000000000002E-2</v>
      </c>
      <c r="I3768" s="4">
        <v>4.809027777777778E-2</v>
      </c>
      <c r="J3768" s="4">
        <v>4.1203703703703706E-3</v>
      </c>
      <c r="K3768" s="4">
        <v>2.0312500000000001E-2</v>
      </c>
      <c r="L3768" t="s">
        <v>5414</v>
      </c>
      <c r="M3768" t="s">
        <v>5388</v>
      </c>
      <c r="N3768" s="4">
        <v>2.0937500000000001E-2</v>
      </c>
      <c r="O3768" s="9">
        <v>2.0937500000000001E-2</v>
      </c>
      <c r="P3768">
        <v>-54</v>
      </c>
      <c r="Q3768">
        <v>-3.0769230769230799E-2</v>
      </c>
      <c r="R3768" t="s">
        <v>43</v>
      </c>
      <c r="S3768">
        <v>59</v>
      </c>
      <c r="T3768" t="s">
        <v>9189</v>
      </c>
      <c r="U3768" t="s">
        <v>4579</v>
      </c>
      <c r="V3768" t="s">
        <v>136</v>
      </c>
      <c r="W3768" t="s">
        <v>4579</v>
      </c>
      <c r="X3768" t="s">
        <v>9198</v>
      </c>
      <c r="Y3768" t="s">
        <v>9166</v>
      </c>
      <c r="Z3768" t="s">
        <v>47</v>
      </c>
      <c r="AA3768" t="s">
        <v>58</v>
      </c>
    </row>
    <row r="3769" spans="1:27" x14ac:dyDescent="0.25">
      <c r="A3769">
        <v>4845</v>
      </c>
      <c r="B3769">
        <v>3768</v>
      </c>
      <c r="C3769" t="s">
        <v>9042</v>
      </c>
      <c r="D3769" t="s">
        <v>15</v>
      </c>
      <c r="E3769" t="s">
        <v>4213</v>
      </c>
      <c r="F3769" t="s">
        <v>82</v>
      </c>
      <c r="G3769" s="4" t="s">
        <v>186</v>
      </c>
      <c r="H3769" s="4">
        <v>4.1261574074074076E-2</v>
      </c>
      <c r="I3769" s="4">
        <v>4.5428240740740741E-2</v>
      </c>
      <c r="J3769" s="4">
        <v>4.1319444444444442E-3</v>
      </c>
      <c r="K3769" s="4">
        <v>2.087962962962963E-2</v>
      </c>
      <c r="L3769" t="s">
        <v>7147</v>
      </c>
      <c r="M3769" t="s">
        <v>9043</v>
      </c>
      <c r="N3769" s="4">
        <v>2.0381944444444446E-2</v>
      </c>
      <c r="O3769" s="9">
        <v>2.0381944444444446E-2</v>
      </c>
      <c r="P3769">
        <v>43</v>
      </c>
      <c r="Q3769">
        <v>2.3835920177383601E-2</v>
      </c>
      <c r="R3769" t="s">
        <v>19</v>
      </c>
      <c r="S3769">
        <v>59</v>
      </c>
      <c r="T3769" t="s">
        <v>9189</v>
      </c>
      <c r="U3769" t="s">
        <v>4576</v>
      </c>
      <c r="V3769" t="s">
        <v>105</v>
      </c>
      <c r="W3769" t="s">
        <v>4579</v>
      </c>
      <c r="X3769" t="s">
        <v>9198</v>
      </c>
      <c r="Y3769" t="s">
        <v>9166</v>
      </c>
      <c r="Z3769" t="s">
        <v>47</v>
      </c>
      <c r="AA3769" t="s">
        <v>9172</v>
      </c>
    </row>
    <row r="3770" spans="1:27" x14ac:dyDescent="0.25">
      <c r="A3770">
        <v>4093</v>
      </c>
      <c r="B3770">
        <v>3769</v>
      </c>
      <c r="C3770" t="s">
        <v>4214</v>
      </c>
      <c r="D3770" t="s">
        <v>15</v>
      </c>
      <c r="F3770" t="s">
        <v>74</v>
      </c>
      <c r="G3770" s="4" t="s">
        <v>18</v>
      </c>
      <c r="H3770" s="4">
        <v>4.1261574074074076E-2</v>
      </c>
      <c r="I3770" s="4">
        <v>4.8206018518518516E-2</v>
      </c>
      <c r="J3770" s="4">
        <v>4.1319444444444442E-3</v>
      </c>
      <c r="K3770" s="4">
        <v>2.042824074074074E-2</v>
      </c>
      <c r="L3770" t="s">
        <v>7147</v>
      </c>
      <c r="M3770" t="s">
        <v>5140</v>
      </c>
      <c r="N3770" s="4">
        <v>2.0833333333333332E-2</v>
      </c>
      <c r="O3770" s="9">
        <v>2.0833333333333332E-2</v>
      </c>
      <c r="P3770">
        <v>-35</v>
      </c>
      <c r="Q3770">
        <v>-1.9830028328611901E-2</v>
      </c>
      <c r="R3770" t="s">
        <v>23</v>
      </c>
      <c r="S3770">
        <v>59</v>
      </c>
      <c r="T3770" t="s">
        <v>9188</v>
      </c>
      <c r="U3770" t="s">
        <v>4579</v>
      </c>
      <c r="V3770" t="s">
        <v>105</v>
      </c>
      <c r="W3770" t="s">
        <v>4579</v>
      </c>
      <c r="X3770" t="s">
        <v>9198</v>
      </c>
      <c r="Y3770" t="s">
        <v>9166</v>
      </c>
      <c r="Z3770" t="s">
        <v>47</v>
      </c>
      <c r="AA3770" t="s">
        <v>91</v>
      </c>
    </row>
    <row r="3771" spans="1:27" x14ac:dyDescent="0.25">
      <c r="A3771">
        <v>4086</v>
      </c>
      <c r="B3771">
        <v>3770</v>
      </c>
      <c r="C3771" t="s">
        <v>6765</v>
      </c>
      <c r="D3771" t="s">
        <v>15</v>
      </c>
      <c r="F3771" t="s">
        <v>634</v>
      </c>
      <c r="G3771" s="4" t="s">
        <v>135</v>
      </c>
      <c r="H3771" s="4">
        <v>4.1273148148148149E-2</v>
      </c>
      <c r="I3771" s="4">
        <v>4.821759259259259E-2</v>
      </c>
      <c r="J3771" s="4">
        <v>4.1319444444444442E-3</v>
      </c>
      <c r="K3771" s="4">
        <v>2.042824074074074E-2</v>
      </c>
      <c r="L3771" t="s">
        <v>6119</v>
      </c>
      <c r="M3771" t="s">
        <v>5140</v>
      </c>
      <c r="N3771" s="4">
        <v>2.0844907407407406E-2</v>
      </c>
      <c r="O3771" s="9">
        <v>2.0844907407407406E-2</v>
      </c>
      <c r="P3771">
        <v>-36</v>
      </c>
      <c r="Q3771">
        <v>-2.03966005665722E-2</v>
      </c>
      <c r="R3771" t="s">
        <v>43</v>
      </c>
      <c r="S3771">
        <v>59</v>
      </c>
      <c r="T3771" t="s">
        <v>9188</v>
      </c>
      <c r="U3771" t="s">
        <v>4579</v>
      </c>
      <c r="V3771" t="s">
        <v>136</v>
      </c>
      <c r="W3771" t="s">
        <v>4579</v>
      </c>
      <c r="X3771" t="s">
        <v>9198</v>
      </c>
      <c r="Y3771" t="s">
        <v>9166</v>
      </c>
      <c r="Z3771" t="s">
        <v>47</v>
      </c>
      <c r="AA3771" t="s">
        <v>91</v>
      </c>
    </row>
    <row r="3772" spans="1:27" x14ac:dyDescent="0.25">
      <c r="A3772">
        <v>4251</v>
      </c>
      <c r="B3772">
        <v>3771</v>
      </c>
      <c r="C3772" t="s">
        <v>4215</v>
      </c>
      <c r="D3772" t="s">
        <v>15</v>
      </c>
      <c r="F3772" t="s">
        <v>585</v>
      </c>
      <c r="G3772" s="4" t="s">
        <v>186</v>
      </c>
      <c r="H3772" s="4">
        <v>4.1273148148148149E-2</v>
      </c>
      <c r="I3772" s="4">
        <v>4.7986111111111111E-2</v>
      </c>
      <c r="J3772" s="4">
        <v>4.1319444444444442E-3</v>
      </c>
      <c r="K3772" s="4">
        <v>2.0856481481481483E-2</v>
      </c>
      <c r="L3772" t="s">
        <v>6119</v>
      </c>
      <c r="M3772" t="s">
        <v>5648</v>
      </c>
      <c r="N3772" s="4">
        <v>2.0416666666666666E-2</v>
      </c>
      <c r="O3772" s="9">
        <v>2.0416666666666666E-2</v>
      </c>
      <c r="P3772">
        <v>38</v>
      </c>
      <c r="Q3772">
        <v>2.1087680355160902E-2</v>
      </c>
      <c r="R3772" t="s">
        <v>19</v>
      </c>
      <c r="S3772">
        <v>59</v>
      </c>
      <c r="T3772" t="s">
        <v>9189</v>
      </c>
      <c r="U3772" t="s">
        <v>4579</v>
      </c>
      <c r="V3772" t="s">
        <v>105</v>
      </c>
      <c r="W3772" t="s">
        <v>4579</v>
      </c>
      <c r="X3772" t="s">
        <v>9198</v>
      </c>
      <c r="Y3772" t="s">
        <v>9166</v>
      </c>
      <c r="Z3772" t="s">
        <v>47</v>
      </c>
      <c r="AA3772" t="s">
        <v>9175</v>
      </c>
    </row>
    <row r="3773" spans="1:27" x14ac:dyDescent="0.25">
      <c r="A3773">
        <v>4354</v>
      </c>
      <c r="B3773">
        <v>3772</v>
      </c>
      <c r="C3773" t="s">
        <v>6120</v>
      </c>
      <c r="D3773" t="s">
        <v>15</v>
      </c>
      <c r="F3773" t="s">
        <v>1519</v>
      </c>
      <c r="G3773" s="4" t="s">
        <v>1011</v>
      </c>
      <c r="H3773" s="4">
        <v>4.1273148148148149E-2</v>
      </c>
      <c r="I3773" s="4">
        <v>4.7986111111111111E-2</v>
      </c>
      <c r="J3773" s="4">
        <v>4.1319444444444442E-3</v>
      </c>
      <c r="K3773" s="4">
        <v>2.0844907407407406E-2</v>
      </c>
      <c r="L3773" t="s">
        <v>6119</v>
      </c>
      <c r="M3773" t="s">
        <v>6121</v>
      </c>
      <c r="N3773" s="4">
        <v>2.042824074074074E-2</v>
      </c>
      <c r="O3773" s="9">
        <v>2.042824074074074E-2</v>
      </c>
      <c r="P3773">
        <v>36</v>
      </c>
      <c r="Q3773">
        <v>1.9988895058300898E-2</v>
      </c>
      <c r="R3773" t="s">
        <v>23</v>
      </c>
      <c r="S3773">
        <v>59</v>
      </c>
      <c r="T3773" t="s">
        <v>9189</v>
      </c>
      <c r="U3773" t="s">
        <v>4579</v>
      </c>
      <c r="V3773" t="s">
        <v>136</v>
      </c>
      <c r="W3773" t="s">
        <v>4579</v>
      </c>
      <c r="X3773" t="s">
        <v>9198</v>
      </c>
      <c r="Y3773" t="s">
        <v>9166</v>
      </c>
      <c r="Z3773" t="s">
        <v>47</v>
      </c>
      <c r="AA3773" t="s">
        <v>9177</v>
      </c>
    </row>
    <row r="3774" spans="1:27" x14ac:dyDescent="0.25">
      <c r="A3774">
        <v>2816</v>
      </c>
      <c r="B3774">
        <v>3773</v>
      </c>
      <c r="C3774" t="s">
        <v>4216</v>
      </c>
      <c r="D3774" t="s">
        <v>15</v>
      </c>
      <c r="F3774" t="s">
        <v>82</v>
      </c>
      <c r="G3774" s="4" t="s">
        <v>151</v>
      </c>
      <c r="H3774" s="4">
        <v>4.1284722222222223E-2</v>
      </c>
      <c r="I3774" s="4">
        <v>4.7847222222222222E-2</v>
      </c>
      <c r="J3774" s="4">
        <v>4.1319444444444442E-3</v>
      </c>
      <c r="K3774" s="4">
        <v>2.0787037037037038E-2</v>
      </c>
      <c r="L3774" t="s">
        <v>5416</v>
      </c>
      <c r="M3774" t="s">
        <v>5415</v>
      </c>
      <c r="N3774" s="4">
        <v>2.0497685185185185E-2</v>
      </c>
      <c r="O3774" s="9">
        <v>2.0497685185185185E-2</v>
      </c>
      <c r="P3774">
        <v>25</v>
      </c>
      <c r="Q3774">
        <v>1.39198218262806E-2</v>
      </c>
      <c r="R3774" t="s">
        <v>23</v>
      </c>
      <c r="S3774">
        <v>59</v>
      </c>
      <c r="T3774" t="s">
        <v>9189</v>
      </c>
      <c r="U3774" t="s">
        <v>4579</v>
      </c>
      <c r="V3774" t="s">
        <v>75</v>
      </c>
      <c r="W3774" t="s">
        <v>4579</v>
      </c>
      <c r="X3774" t="s">
        <v>9198</v>
      </c>
      <c r="Y3774" t="s">
        <v>9166</v>
      </c>
      <c r="Z3774" t="s">
        <v>47</v>
      </c>
      <c r="AA3774" t="s">
        <v>184</v>
      </c>
    </row>
    <row r="3775" spans="1:27" x14ac:dyDescent="0.25">
      <c r="A3775">
        <v>408</v>
      </c>
      <c r="B3775">
        <v>3774</v>
      </c>
      <c r="C3775" t="s">
        <v>8202</v>
      </c>
      <c r="D3775" t="s">
        <v>15</v>
      </c>
      <c r="E3775" t="s">
        <v>4217</v>
      </c>
      <c r="F3775" t="s">
        <v>634</v>
      </c>
      <c r="G3775" s="4" t="s">
        <v>135</v>
      </c>
      <c r="H3775" s="4">
        <v>4.1296296296296296E-2</v>
      </c>
      <c r="I3775" s="4">
        <v>4.2708333333333334E-2</v>
      </c>
      <c r="J3775" s="4">
        <v>4.1319444444444442E-3</v>
      </c>
      <c r="K3775" s="4">
        <v>1.8900462962962963E-2</v>
      </c>
      <c r="L3775" t="s">
        <v>8203</v>
      </c>
      <c r="M3775" t="s">
        <v>5226</v>
      </c>
      <c r="N3775" s="4">
        <v>2.2395833333333334E-2</v>
      </c>
      <c r="O3775" s="9">
        <v>2.2395833333333334E-2</v>
      </c>
      <c r="P3775">
        <v>-302</v>
      </c>
      <c r="Q3775">
        <v>-0.184935701163503</v>
      </c>
      <c r="R3775" t="s">
        <v>43</v>
      </c>
      <c r="S3775">
        <v>59</v>
      </c>
      <c r="T3775" t="s">
        <v>9188</v>
      </c>
      <c r="U3775" t="s">
        <v>4576</v>
      </c>
      <c r="V3775" t="s">
        <v>136</v>
      </c>
      <c r="W3775" t="s">
        <v>4579</v>
      </c>
      <c r="X3775" t="s">
        <v>9198</v>
      </c>
      <c r="Y3775" t="s">
        <v>9166</v>
      </c>
      <c r="Z3775" t="s">
        <v>47</v>
      </c>
      <c r="AA3775" t="s">
        <v>51</v>
      </c>
    </row>
    <row r="3776" spans="1:27" x14ac:dyDescent="0.25">
      <c r="A3776">
        <v>1572</v>
      </c>
      <c r="B3776">
        <v>3775</v>
      </c>
      <c r="C3776" t="s">
        <v>4218</v>
      </c>
      <c r="D3776" t="s">
        <v>15</v>
      </c>
      <c r="E3776" t="s">
        <v>4219</v>
      </c>
      <c r="F3776" t="s">
        <v>4220</v>
      </c>
      <c r="G3776" s="4" t="s">
        <v>207</v>
      </c>
      <c r="H3776" s="4">
        <v>4.130787037037037E-2</v>
      </c>
      <c r="I3776" s="4">
        <v>4.7974537037037038E-2</v>
      </c>
      <c r="J3776" s="4">
        <v>4.1319444444444442E-3</v>
      </c>
      <c r="K3776" s="4">
        <v>2.0717592592592593E-2</v>
      </c>
      <c r="L3776" t="s">
        <v>5248</v>
      </c>
      <c r="M3776" t="s">
        <v>5408</v>
      </c>
      <c r="N3776" s="4">
        <v>2.0590277777777777E-2</v>
      </c>
      <c r="O3776" s="9">
        <v>2.0590277777777777E-2</v>
      </c>
      <c r="P3776">
        <v>11</v>
      </c>
      <c r="Q3776">
        <v>6.1452513966480399E-3</v>
      </c>
      <c r="R3776" t="s">
        <v>23</v>
      </c>
      <c r="S3776">
        <v>59</v>
      </c>
      <c r="T3776" t="s">
        <v>9188</v>
      </c>
      <c r="U3776" t="s">
        <v>4576</v>
      </c>
      <c r="V3776" t="s">
        <v>165</v>
      </c>
      <c r="W3776" t="s">
        <v>4579</v>
      </c>
      <c r="X3776" t="s">
        <v>9198</v>
      </c>
      <c r="Y3776" t="s">
        <v>9166</v>
      </c>
      <c r="Z3776" t="s">
        <v>47</v>
      </c>
      <c r="AA3776" t="s">
        <v>165</v>
      </c>
    </row>
    <row r="3777" spans="1:27" x14ac:dyDescent="0.25">
      <c r="A3777">
        <v>4031</v>
      </c>
      <c r="B3777">
        <v>3776</v>
      </c>
      <c r="C3777" t="s">
        <v>5247</v>
      </c>
      <c r="D3777" t="s">
        <v>15</v>
      </c>
      <c r="F3777" t="s">
        <v>82</v>
      </c>
      <c r="G3777" s="4" t="s">
        <v>1011</v>
      </c>
      <c r="H3777" s="4">
        <v>4.130787037037037E-2</v>
      </c>
      <c r="I3777" s="4">
        <v>4.7847222222222222E-2</v>
      </c>
      <c r="J3777" s="4">
        <v>4.1319444444444442E-3</v>
      </c>
      <c r="K3777" s="4">
        <v>2.0636574074074075E-2</v>
      </c>
      <c r="L3777" t="s">
        <v>5248</v>
      </c>
      <c r="M3777" t="s">
        <v>5249</v>
      </c>
      <c r="N3777" s="4">
        <v>2.0671296296296295E-2</v>
      </c>
      <c r="O3777" s="9">
        <v>2.0671296296296295E-2</v>
      </c>
      <c r="P3777">
        <v>-3</v>
      </c>
      <c r="Q3777">
        <v>-1.6825574873808201E-3</v>
      </c>
      <c r="R3777" t="s">
        <v>23</v>
      </c>
      <c r="S3777">
        <v>59</v>
      </c>
      <c r="T3777" t="s">
        <v>9189</v>
      </c>
      <c r="U3777" t="s">
        <v>4579</v>
      </c>
      <c r="V3777" t="s">
        <v>136</v>
      </c>
      <c r="W3777" t="s">
        <v>4579</v>
      </c>
      <c r="X3777" t="s">
        <v>9198</v>
      </c>
      <c r="Y3777" t="s">
        <v>9166</v>
      </c>
      <c r="Z3777" t="s">
        <v>47</v>
      </c>
      <c r="AA3777" t="s">
        <v>144</v>
      </c>
    </row>
    <row r="3778" spans="1:27" x14ac:dyDescent="0.25">
      <c r="A3778">
        <v>6138</v>
      </c>
      <c r="B3778">
        <v>3777</v>
      </c>
      <c r="C3778" t="s">
        <v>4221</v>
      </c>
      <c r="D3778" t="s">
        <v>15</v>
      </c>
      <c r="E3778" t="s">
        <v>4222</v>
      </c>
      <c r="F3778" t="s">
        <v>82</v>
      </c>
      <c r="G3778" s="4" t="s">
        <v>1011</v>
      </c>
      <c r="H3778" s="4">
        <v>4.130787037037037E-2</v>
      </c>
      <c r="I3778" s="4">
        <v>4.7800925925925927E-2</v>
      </c>
      <c r="J3778" s="4">
        <v>4.1319444444444442E-3</v>
      </c>
      <c r="K3778" s="4">
        <v>2.0416666666666666E-2</v>
      </c>
      <c r="L3778" t="s">
        <v>5248</v>
      </c>
      <c r="M3778" t="s">
        <v>8201</v>
      </c>
      <c r="N3778" s="4">
        <v>2.0891203703703703E-2</v>
      </c>
      <c r="O3778" s="9">
        <v>2.0891203703703703E-2</v>
      </c>
      <c r="P3778">
        <v>-41</v>
      </c>
      <c r="Q3778">
        <v>-2.32426303854875E-2</v>
      </c>
      <c r="R3778" t="s">
        <v>43</v>
      </c>
      <c r="S3778">
        <v>59</v>
      </c>
      <c r="T3778" t="s">
        <v>9189</v>
      </c>
      <c r="U3778" t="s">
        <v>4576</v>
      </c>
      <c r="V3778" t="s">
        <v>136</v>
      </c>
      <c r="W3778" t="s">
        <v>4579</v>
      </c>
      <c r="X3778" t="s">
        <v>9198</v>
      </c>
      <c r="Y3778" t="s">
        <v>9166</v>
      </c>
      <c r="Z3778" t="s">
        <v>47</v>
      </c>
      <c r="AA3778" t="s">
        <v>89</v>
      </c>
    </row>
    <row r="3779" spans="1:27" x14ac:dyDescent="0.25">
      <c r="A3779">
        <v>3671</v>
      </c>
      <c r="B3779">
        <v>3778</v>
      </c>
      <c r="C3779" t="s">
        <v>9007</v>
      </c>
      <c r="D3779" t="s">
        <v>15</v>
      </c>
      <c r="E3779" t="s">
        <v>917</v>
      </c>
      <c r="F3779" t="s">
        <v>82</v>
      </c>
      <c r="G3779" s="4" t="s">
        <v>186</v>
      </c>
      <c r="H3779" s="4">
        <v>4.1319444444444443E-2</v>
      </c>
      <c r="I3779" s="4">
        <v>4.7951388888888891E-2</v>
      </c>
      <c r="J3779" s="4">
        <v>4.1319444444444442E-3</v>
      </c>
      <c r="K3779" s="4">
        <v>2.060185185185185E-2</v>
      </c>
      <c r="L3779" t="s">
        <v>9008</v>
      </c>
      <c r="M3779" t="s">
        <v>4730</v>
      </c>
      <c r="N3779" s="4">
        <v>2.0717592592592593E-2</v>
      </c>
      <c r="O3779" s="9">
        <v>2.0717592592592593E-2</v>
      </c>
      <c r="P3779">
        <v>-10</v>
      </c>
      <c r="Q3779">
        <v>-5.6179775280898901E-3</v>
      </c>
      <c r="R3779" t="s">
        <v>23</v>
      </c>
      <c r="S3779">
        <v>59</v>
      </c>
      <c r="T3779" t="s">
        <v>9189</v>
      </c>
      <c r="U3779" t="s">
        <v>4576</v>
      </c>
      <c r="V3779" t="s">
        <v>105</v>
      </c>
      <c r="W3779" t="s">
        <v>4579</v>
      </c>
      <c r="X3779" t="s">
        <v>9198</v>
      </c>
      <c r="Y3779" t="s">
        <v>9166</v>
      </c>
      <c r="Z3779" t="s">
        <v>47</v>
      </c>
      <c r="AA3779" t="s">
        <v>136</v>
      </c>
    </row>
    <row r="3780" spans="1:27" x14ac:dyDescent="0.25">
      <c r="A3780">
        <v>3665</v>
      </c>
      <c r="B3780">
        <v>3779</v>
      </c>
      <c r="C3780" t="s">
        <v>4223</v>
      </c>
      <c r="D3780" t="s">
        <v>15</v>
      </c>
      <c r="F3780" t="s">
        <v>374</v>
      </c>
      <c r="G3780" s="4" t="s">
        <v>135</v>
      </c>
      <c r="H3780" s="4">
        <v>4.1331018518518517E-2</v>
      </c>
      <c r="I3780" s="4">
        <v>4.8310185185185185E-2</v>
      </c>
      <c r="J3780" s="4">
        <v>4.1319444444444442E-3</v>
      </c>
      <c r="K3780" s="4">
        <v>2.1076388888888888E-2</v>
      </c>
      <c r="L3780" t="s">
        <v>6889</v>
      </c>
      <c r="M3780" t="s">
        <v>6129</v>
      </c>
      <c r="N3780" s="4">
        <v>2.0254629629629629E-2</v>
      </c>
      <c r="O3780" s="9">
        <v>2.0254629629629629E-2</v>
      </c>
      <c r="P3780">
        <v>71</v>
      </c>
      <c r="Q3780">
        <v>3.8989566172432703E-2</v>
      </c>
      <c r="R3780" t="s">
        <v>19</v>
      </c>
      <c r="S3780">
        <v>59</v>
      </c>
      <c r="T3780" t="s">
        <v>9188</v>
      </c>
      <c r="U3780" t="s">
        <v>4579</v>
      </c>
      <c r="V3780" t="s">
        <v>136</v>
      </c>
      <c r="W3780" t="s">
        <v>4579</v>
      </c>
      <c r="X3780" t="s">
        <v>9198</v>
      </c>
      <c r="Y3780" t="s">
        <v>9166</v>
      </c>
      <c r="Z3780" t="s">
        <v>47</v>
      </c>
      <c r="AA3780" t="s">
        <v>79</v>
      </c>
    </row>
    <row r="3781" spans="1:27" x14ac:dyDescent="0.25">
      <c r="A3781">
        <v>4553</v>
      </c>
      <c r="B3781">
        <v>3780</v>
      </c>
      <c r="C3781" t="s">
        <v>4224</v>
      </c>
      <c r="D3781" t="s">
        <v>15</v>
      </c>
      <c r="E3781" t="s">
        <v>4225</v>
      </c>
      <c r="F3781" t="s">
        <v>986</v>
      </c>
      <c r="G3781" s="4" t="s">
        <v>1795</v>
      </c>
      <c r="H3781" s="4">
        <v>4.1342592592592591E-2</v>
      </c>
      <c r="I3781" s="4">
        <v>4.7939814814814817E-2</v>
      </c>
      <c r="J3781" s="4">
        <v>4.1319444444444442E-3</v>
      </c>
      <c r="K3781" s="4">
        <v>2.0462962962962964E-2</v>
      </c>
      <c r="L3781" t="s">
        <v>7794</v>
      </c>
      <c r="M3781" t="s">
        <v>5396</v>
      </c>
      <c r="N3781" s="4">
        <v>2.087962962962963E-2</v>
      </c>
      <c r="O3781" s="9">
        <v>2.087962962962963E-2</v>
      </c>
      <c r="P3781">
        <v>-36</v>
      </c>
      <c r="Q3781">
        <v>-2.03619909502262E-2</v>
      </c>
      <c r="R3781" t="s">
        <v>43</v>
      </c>
      <c r="S3781">
        <v>59</v>
      </c>
      <c r="T3781" t="s">
        <v>9189</v>
      </c>
      <c r="U3781" t="s">
        <v>4576</v>
      </c>
      <c r="V3781" t="s">
        <v>165</v>
      </c>
      <c r="W3781" t="s">
        <v>4579</v>
      </c>
      <c r="X3781" t="s">
        <v>9198</v>
      </c>
      <c r="Y3781" t="s">
        <v>9166</v>
      </c>
      <c r="Z3781" t="s">
        <v>47</v>
      </c>
      <c r="AA3781" t="s">
        <v>99</v>
      </c>
    </row>
    <row r="3782" spans="1:27" x14ac:dyDescent="0.25">
      <c r="A3782">
        <v>1062</v>
      </c>
      <c r="B3782">
        <v>3781</v>
      </c>
      <c r="C3782" t="s">
        <v>4226</v>
      </c>
      <c r="D3782" t="s">
        <v>15</v>
      </c>
      <c r="E3782" t="s">
        <v>2906</v>
      </c>
      <c r="F3782" t="s">
        <v>82</v>
      </c>
      <c r="G3782" s="4" t="s">
        <v>3845</v>
      </c>
      <c r="H3782" s="4">
        <v>4.1365740740740738E-2</v>
      </c>
      <c r="I3782" s="4">
        <v>4.791666666666667E-2</v>
      </c>
      <c r="J3782" s="4">
        <v>4.1319444444444442E-3</v>
      </c>
      <c r="K3782" s="4">
        <v>2.042824074074074E-2</v>
      </c>
      <c r="L3782" t="s">
        <v>9118</v>
      </c>
      <c r="M3782" t="s">
        <v>5140</v>
      </c>
      <c r="N3782" s="4">
        <v>2.0937500000000001E-2</v>
      </c>
      <c r="O3782" s="9">
        <v>2.0937500000000001E-2</v>
      </c>
      <c r="P3782">
        <v>-44</v>
      </c>
      <c r="Q3782">
        <v>-2.4929178470255001E-2</v>
      </c>
      <c r="R3782" t="s">
        <v>43</v>
      </c>
      <c r="S3782">
        <v>59</v>
      </c>
      <c r="T3782" t="s">
        <v>9189</v>
      </c>
      <c r="U3782" t="s">
        <v>4576</v>
      </c>
      <c r="V3782" t="s">
        <v>195</v>
      </c>
      <c r="W3782" t="s">
        <v>4579</v>
      </c>
      <c r="X3782" t="s">
        <v>9198</v>
      </c>
      <c r="Y3782" t="s">
        <v>9166</v>
      </c>
      <c r="Z3782" t="s">
        <v>47</v>
      </c>
      <c r="AA3782" t="s">
        <v>91</v>
      </c>
    </row>
    <row r="3783" spans="1:27" x14ac:dyDescent="0.25">
      <c r="A3783">
        <v>1680</v>
      </c>
      <c r="B3783">
        <v>3782</v>
      </c>
      <c r="C3783" t="s">
        <v>5903</v>
      </c>
      <c r="D3783" t="s">
        <v>15</v>
      </c>
      <c r="F3783" t="s">
        <v>4227</v>
      </c>
      <c r="G3783" s="4" t="s">
        <v>207</v>
      </c>
      <c r="H3783" s="4">
        <v>4.1377314814814818E-2</v>
      </c>
      <c r="I3783" s="4">
        <v>4.5636574074074072E-2</v>
      </c>
      <c r="J3783" s="4">
        <v>4.1435185185185186E-3</v>
      </c>
      <c r="K3783" s="4">
        <v>2.0636574074074075E-2</v>
      </c>
      <c r="L3783" t="s">
        <v>5904</v>
      </c>
      <c r="M3783" t="s">
        <v>5249</v>
      </c>
      <c r="N3783" s="4">
        <v>2.074074074074074E-2</v>
      </c>
      <c r="O3783" s="9">
        <v>2.074074074074074E-2</v>
      </c>
      <c r="P3783">
        <v>-9</v>
      </c>
      <c r="Q3783">
        <v>-5.0476724621424602E-3</v>
      </c>
      <c r="R3783" t="s">
        <v>23</v>
      </c>
      <c r="S3783">
        <v>59</v>
      </c>
      <c r="T3783" t="s">
        <v>9188</v>
      </c>
      <c r="U3783" t="s">
        <v>4579</v>
      </c>
      <c r="V3783" t="s">
        <v>165</v>
      </c>
      <c r="W3783" t="s">
        <v>4579</v>
      </c>
      <c r="X3783" t="s">
        <v>9198</v>
      </c>
      <c r="Y3783" t="s">
        <v>9166</v>
      </c>
      <c r="Z3783" t="s">
        <v>47</v>
      </c>
      <c r="AA3783" t="s">
        <v>144</v>
      </c>
    </row>
    <row r="3784" spans="1:27" x14ac:dyDescent="0.25">
      <c r="A3784">
        <v>4710</v>
      </c>
      <c r="B3784">
        <v>3783</v>
      </c>
      <c r="C3784" t="s">
        <v>4228</v>
      </c>
      <c r="D3784" t="s">
        <v>15</v>
      </c>
      <c r="E3784" t="s">
        <v>4229</v>
      </c>
      <c r="F3784" t="s">
        <v>74</v>
      </c>
      <c r="G3784" s="4" t="s">
        <v>186</v>
      </c>
      <c r="H3784" s="4">
        <v>4.1400462962962965E-2</v>
      </c>
      <c r="I3784" s="4">
        <v>4.5011574074074072E-2</v>
      </c>
      <c r="J3784" s="4">
        <v>4.1435185185185186E-3</v>
      </c>
      <c r="K3784" s="4">
        <v>2.0162037037037037E-2</v>
      </c>
      <c r="L3784" t="s">
        <v>6530</v>
      </c>
      <c r="M3784" t="s">
        <v>7876</v>
      </c>
      <c r="N3784" s="4">
        <v>2.1238425925925924E-2</v>
      </c>
      <c r="O3784" s="9">
        <v>2.1238425925925924E-2</v>
      </c>
      <c r="P3784">
        <v>-93</v>
      </c>
      <c r="Q3784">
        <v>-5.3386911595866803E-2</v>
      </c>
      <c r="R3784" t="s">
        <v>43</v>
      </c>
      <c r="S3784">
        <v>59</v>
      </c>
      <c r="T3784" t="s">
        <v>9189</v>
      </c>
      <c r="U3784" t="s">
        <v>4576</v>
      </c>
      <c r="V3784" t="s">
        <v>105</v>
      </c>
      <c r="W3784" t="s">
        <v>4579</v>
      </c>
      <c r="X3784" t="s">
        <v>9198</v>
      </c>
      <c r="Y3784" t="s">
        <v>9166</v>
      </c>
      <c r="Z3784" t="s">
        <v>47</v>
      </c>
      <c r="AA3784" t="s">
        <v>9175</v>
      </c>
    </row>
    <row r="3785" spans="1:27" x14ac:dyDescent="0.25">
      <c r="A3785">
        <v>1025</v>
      </c>
      <c r="B3785">
        <v>3784</v>
      </c>
      <c r="C3785" t="s">
        <v>6529</v>
      </c>
      <c r="D3785" t="s">
        <v>15</v>
      </c>
      <c r="F3785" t="s">
        <v>33</v>
      </c>
      <c r="G3785" s="4" t="s">
        <v>207</v>
      </c>
      <c r="H3785" s="4">
        <v>4.1400462962962965E-2</v>
      </c>
      <c r="I3785" s="4">
        <v>4.7951388888888891E-2</v>
      </c>
      <c r="J3785" s="4">
        <v>4.1435185185185186E-3</v>
      </c>
      <c r="K3785" s="4">
        <v>2.060185185185185E-2</v>
      </c>
      <c r="L3785" t="s">
        <v>6530</v>
      </c>
      <c r="M3785" t="s">
        <v>4730</v>
      </c>
      <c r="N3785" s="4">
        <v>2.0798611111111111E-2</v>
      </c>
      <c r="O3785" s="9">
        <v>2.0798611111111111E-2</v>
      </c>
      <c r="P3785">
        <v>-17</v>
      </c>
      <c r="Q3785">
        <v>-9.5505617977528108E-3</v>
      </c>
      <c r="R3785" t="s">
        <v>23</v>
      </c>
      <c r="S3785">
        <v>59</v>
      </c>
      <c r="T3785" t="s">
        <v>9188</v>
      </c>
      <c r="U3785" t="s">
        <v>4579</v>
      </c>
      <c r="V3785" t="s">
        <v>165</v>
      </c>
      <c r="W3785" t="s">
        <v>4579</v>
      </c>
      <c r="X3785" t="s">
        <v>9198</v>
      </c>
      <c r="Y3785" t="s">
        <v>9166</v>
      </c>
      <c r="Z3785" t="s">
        <v>47</v>
      </c>
      <c r="AA3785" t="s">
        <v>136</v>
      </c>
    </row>
    <row r="3786" spans="1:27" x14ac:dyDescent="0.25">
      <c r="A3786">
        <v>2914</v>
      </c>
      <c r="B3786">
        <v>3785</v>
      </c>
      <c r="C3786" t="s">
        <v>4230</v>
      </c>
      <c r="D3786" t="s">
        <v>15</v>
      </c>
      <c r="E3786" t="s">
        <v>2555</v>
      </c>
      <c r="F3786" t="s">
        <v>1693</v>
      </c>
      <c r="G3786" s="4" t="s">
        <v>2283</v>
      </c>
      <c r="H3786" s="4">
        <v>4.1423611111111112E-2</v>
      </c>
      <c r="I3786" s="4">
        <v>4.8414351851851854E-2</v>
      </c>
      <c r="J3786" s="4">
        <v>4.1435185185185186E-3</v>
      </c>
      <c r="K3786" s="4">
        <v>2.105324074074074E-2</v>
      </c>
      <c r="L3786" t="s">
        <v>5641</v>
      </c>
      <c r="M3786" t="s">
        <v>4918</v>
      </c>
      <c r="N3786" s="4">
        <v>2.0370370370370372E-2</v>
      </c>
      <c r="O3786" s="9">
        <v>2.0370370370370372E-2</v>
      </c>
      <c r="P3786">
        <v>59</v>
      </c>
      <c r="Q3786">
        <v>3.2435404068169298E-2</v>
      </c>
      <c r="R3786" t="s">
        <v>19</v>
      </c>
      <c r="S3786">
        <v>59</v>
      </c>
      <c r="T3786" t="s">
        <v>9188</v>
      </c>
      <c r="U3786" t="s">
        <v>4576</v>
      </c>
      <c r="V3786" t="s">
        <v>9187</v>
      </c>
      <c r="W3786" t="s">
        <v>4579</v>
      </c>
      <c r="X3786" t="s">
        <v>9198</v>
      </c>
      <c r="Y3786" t="s">
        <v>9166</v>
      </c>
      <c r="Z3786" t="s">
        <v>47</v>
      </c>
      <c r="AA3786" t="s">
        <v>71</v>
      </c>
    </row>
    <row r="3787" spans="1:27" x14ac:dyDescent="0.25">
      <c r="A3787">
        <v>3666</v>
      </c>
      <c r="B3787">
        <v>3786</v>
      </c>
      <c r="C3787" t="s">
        <v>5640</v>
      </c>
      <c r="D3787" t="s">
        <v>15</v>
      </c>
      <c r="F3787" t="s">
        <v>82</v>
      </c>
      <c r="G3787" s="4" t="s">
        <v>30</v>
      </c>
      <c r="H3787" s="4">
        <v>4.1423611111111112E-2</v>
      </c>
      <c r="I3787" s="4">
        <v>4.5416666666666668E-2</v>
      </c>
      <c r="J3787" s="4">
        <v>4.1435185185185186E-3</v>
      </c>
      <c r="K3787" s="4">
        <v>2.0347222222222221E-2</v>
      </c>
      <c r="L3787" t="s">
        <v>5641</v>
      </c>
      <c r="M3787" t="s">
        <v>5642</v>
      </c>
      <c r="N3787" s="4">
        <v>2.1076388888888888E-2</v>
      </c>
      <c r="O3787" s="9">
        <v>2.1076388888888888E-2</v>
      </c>
      <c r="P3787">
        <v>-63</v>
      </c>
      <c r="Q3787">
        <v>-3.5836177474402701E-2</v>
      </c>
      <c r="R3787" t="s">
        <v>43</v>
      </c>
      <c r="S3787">
        <v>59</v>
      </c>
      <c r="T3787" t="s">
        <v>9188</v>
      </c>
      <c r="U3787" t="s">
        <v>4579</v>
      </c>
      <c r="V3787" t="s">
        <v>75</v>
      </c>
      <c r="W3787" t="s">
        <v>4579</v>
      </c>
      <c r="X3787" t="s">
        <v>9198</v>
      </c>
      <c r="Y3787" t="s">
        <v>9166</v>
      </c>
      <c r="Z3787" t="s">
        <v>47</v>
      </c>
      <c r="AA3787" t="s">
        <v>69</v>
      </c>
    </row>
    <row r="3788" spans="1:27" x14ac:dyDescent="0.25">
      <c r="A3788">
        <v>3802</v>
      </c>
      <c r="B3788">
        <v>3787</v>
      </c>
      <c r="C3788" t="s">
        <v>4231</v>
      </c>
      <c r="D3788" t="s">
        <v>15</v>
      </c>
      <c r="F3788" t="s">
        <v>82</v>
      </c>
      <c r="G3788" s="4" t="s">
        <v>151</v>
      </c>
      <c r="H3788" s="4">
        <v>4.144675925925926E-2</v>
      </c>
      <c r="I3788" s="4">
        <v>4.8425925925925928E-2</v>
      </c>
      <c r="J3788" s="4">
        <v>4.1435185185185186E-3</v>
      </c>
      <c r="K3788" s="4">
        <v>2.0775462962962964E-2</v>
      </c>
      <c r="L3788" t="s">
        <v>5250</v>
      </c>
      <c r="M3788" t="s">
        <v>5251</v>
      </c>
      <c r="N3788" s="4">
        <v>2.0671296296296295E-2</v>
      </c>
      <c r="O3788" s="9">
        <v>2.0671296296296295E-2</v>
      </c>
      <c r="P3788">
        <v>9</v>
      </c>
      <c r="Q3788">
        <v>5.0139275766016697E-3</v>
      </c>
      <c r="R3788" t="s">
        <v>23</v>
      </c>
      <c r="S3788">
        <v>59</v>
      </c>
      <c r="T3788" t="s">
        <v>9189</v>
      </c>
      <c r="U3788" t="s">
        <v>4579</v>
      </c>
      <c r="V3788" t="s">
        <v>75</v>
      </c>
      <c r="W3788" t="s">
        <v>4579</v>
      </c>
      <c r="X3788" t="s">
        <v>9198</v>
      </c>
      <c r="Y3788" t="s">
        <v>9166</v>
      </c>
      <c r="Z3788" t="s">
        <v>47</v>
      </c>
      <c r="AA3788" t="s">
        <v>180</v>
      </c>
    </row>
    <row r="3789" spans="1:27" x14ac:dyDescent="0.25">
      <c r="A3789">
        <v>5134</v>
      </c>
      <c r="B3789">
        <v>3788</v>
      </c>
      <c r="C3789" t="s">
        <v>8501</v>
      </c>
      <c r="D3789" t="s">
        <v>15</v>
      </c>
      <c r="E3789" t="s">
        <v>3349</v>
      </c>
      <c r="F3789" t="s">
        <v>2134</v>
      </c>
      <c r="G3789" s="4" t="s">
        <v>135</v>
      </c>
      <c r="H3789" s="4">
        <v>4.1458333333333333E-2</v>
      </c>
      <c r="I3789" s="4">
        <v>4.8067129629629626E-2</v>
      </c>
      <c r="J3789" s="4">
        <v>4.1435185185185186E-3</v>
      </c>
      <c r="K3789" s="4">
        <v>2.0787037037037038E-2</v>
      </c>
      <c r="L3789" t="s">
        <v>8502</v>
      </c>
      <c r="M3789" t="s">
        <v>5415</v>
      </c>
      <c r="N3789" s="4">
        <v>2.0671296296296295E-2</v>
      </c>
      <c r="O3789" s="9">
        <v>2.0671296296296295E-2</v>
      </c>
      <c r="P3789">
        <v>10</v>
      </c>
      <c r="Q3789">
        <v>5.5679287305122503E-3</v>
      </c>
      <c r="R3789" t="s">
        <v>23</v>
      </c>
      <c r="S3789">
        <v>59</v>
      </c>
      <c r="T3789" t="s">
        <v>9188</v>
      </c>
      <c r="U3789" t="s">
        <v>4576</v>
      </c>
      <c r="V3789" t="s">
        <v>136</v>
      </c>
      <c r="W3789" t="s">
        <v>4579</v>
      </c>
      <c r="X3789" t="s">
        <v>9198</v>
      </c>
      <c r="Y3789" t="s">
        <v>9166</v>
      </c>
      <c r="Z3789" t="s">
        <v>47</v>
      </c>
      <c r="AA3789" t="s">
        <v>184</v>
      </c>
    </row>
    <row r="3790" spans="1:27" x14ac:dyDescent="0.25">
      <c r="A3790">
        <v>3265</v>
      </c>
      <c r="B3790">
        <v>3789</v>
      </c>
      <c r="C3790" t="s">
        <v>4232</v>
      </c>
      <c r="D3790" t="s">
        <v>15</v>
      </c>
      <c r="F3790" t="s">
        <v>37</v>
      </c>
      <c r="G3790" s="4" t="s">
        <v>1795</v>
      </c>
      <c r="H3790" s="4">
        <v>4.1493055555555554E-2</v>
      </c>
      <c r="I3790" s="4">
        <v>4.5104166666666667E-2</v>
      </c>
      <c r="J3790" s="4">
        <v>4.1550925925925922E-3</v>
      </c>
      <c r="K3790" s="4">
        <v>2.0520833333333332E-2</v>
      </c>
      <c r="L3790" t="s">
        <v>6531</v>
      </c>
      <c r="M3790" t="s">
        <v>6532</v>
      </c>
      <c r="N3790" s="4">
        <v>2.0972222222222222E-2</v>
      </c>
      <c r="O3790" s="9">
        <v>2.0972222222222222E-2</v>
      </c>
      <c r="P3790">
        <v>-39</v>
      </c>
      <c r="Q3790">
        <v>-2.1996615905245299E-2</v>
      </c>
      <c r="R3790" t="s">
        <v>43</v>
      </c>
      <c r="S3790">
        <v>59</v>
      </c>
      <c r="T3790" t="s">
        <v>9189</v>
      </c>
      <c r="U3790" t="s">
        <v>4579</v>
      </c>
      <c r="V3790" t="s">
        <v>165</v>
      </c>
      <c r="W3790" t="s">
        <v>4579</v>
      </c>
      <c r="X3790" t="s">
        <v>9198</v>
      </c>
      <c r="Y3790" t="s">
        <v>9166</v>
      </c>
      <c r="Z3790" t="s">
        <v>47</v>
      </c>
      <c r="AA3790" t="s">
        <v>114</v>
      </c>
    </row>
    <row r="3791" spans="1:27" x14ac:dyDescent="0.25">
      <c r="A3791">
        <v>2736</v>
      </c>
      <c r="B3791">
        <v>3790</v>
      </c>
      <c r="C3791" t="s">
        <v>6533</v>
      </c>
      <c r="D3791" t="s">
        <v>15</v>
      </c>
      <c r="F3791" t="s">
        <v>1911</v>
      </c>
      <c r="G3791" s="4" t="s">
        <v>1795</v>
      </c>
      <c r="H3791" s="4">
        <v>4.1493055555555554E-2</v>
      </c>
      <c r="I3791" s="4">
        <v>4.5104166666666667E-2</v>
      </c>
      <c r="J3791" s="4">
        <v>4.1550925925925922E-3</v>
      </c>
      <c r="K3791" s="4">
        <v>2.0532407407407409E-2</v>
      </c>
      <c r="L3791" t="s">
        <v>6531</v>
      </c>
      <c r="M3791" t="s">
        <v>4921</v>
      </c>
      <c r="N3791" s="4">
        <v>2.0960648148148148E-2</v>
      </c>
      <c r="O3791" s="9">
        <v>2.0960648148148148E-2</v>
      </c>
      <c r="P3791">
        <v>-37</v>
      </c>
      <c r="Q3791">
        <v>-2.0856820744081201E-2</v>
      </c>
      <c r="R3791" t="s">
        <v>43</v>
      </c>
      <c r="S3791">
        <v>59</v>
      </c>
      <c r="T3791" t="s">
        <v>9189</v>
      </c>
      <c r="U3791" t="s">
        <v>4579</v>
      </c>
      <c r="V3791" t="s">
        <v>165</v>
      </c>
      <c r="W3791" t="s">
        <v>4579</v>
      </c>
      <c r="X3791" t="s">
        <v>9198</v>
      </c>
      <c r="Y3791" t="s">
        <v>9166</v>
      </c>
      <c r="Z3791" t="s">
        <v>47</v>
      </c>
      <c r="AA3791" t="s">
        <v>117</v>
      </c>
    </row>
    <row r="3792" spans="1:27" x14ac:dyDescent="0.25">
      <c r="A3792">
        <v>5028</v>
      </c>
      <c r="B3792">
        <v>3791</v>
      </c>
      <c r="C3792" t="s">
        <v>4233</v>
      </c>
      <c r="D3792" t="s">
        <v>15</v>
      </c>
      <c r="F3792" t="s">
        <v>1455</v>
      </c>
      <c r="G3792" s="4" t="s">
        <v>135</v>
      </c>
      <c r="H3792" s="4">
        <v>4.1493055555555554E-2</v>
      </c>
      <c r="I3792" s="4">
        <v>4.8287037037037038E-2</v>
      </c>
      <c r="J3792" s="4">
        <v>4.1550925925925922E-3</v>
      </c>
      <c r="K3792" s="4">
        <v>2.0972222222222222E-2</v>
      </c>
      <c r="L3792" t="s">
        <v>6531</v>
      </c>
      <c r="M3792" t="s">
        <v>5151</v>
      </c>
      <c r="N3792" s="4">
        <v>2.0520833333333332E-2</v>
      </c>
      <c r="O3792" s="9">
        <v>2.0520833333333332E-2</v>
      </c>
      <c r="P3792">
        <v>39</v>
      </c>
      <c r="Q3792">
        <v>2.1523178807947001E-2</v>
      </c>
      <c r="R3792" t="s">
        <v>19</v>
      </c>
      <c r="S3792">
        <v>59</v>
      </c>
      <c r="T3792" t="s">
        <v>9188</v>
      </c>
      <c r="U3792" t="s">
        <v>4579</v>
      </c>
      <c r="V3792" t="s">
        <v>136</v>
      </c>
      <c r="W3792" t="s">
        <v>4579</v>
      </c>
      <c r="X3792" t="s">
        <v>9198</v>
      </c>
      <c r="Y3792" t="s">
        <v>9166</v>
      </c>
      <c r="Z3792" t="s">
        <v>47</v>
      </c>
      <c r="AA3792" t="s">
        <v>47</v>
      </c>
    </row>
    <row r="3793" spans="1:27" x14ac:dyDescent="0.25">
      <c r="A3793">
        <v>5120</v>
      </c>
      <c r="B3793">
        <v>3792</v>
      </c>
      <c r="C3793" t="s">
        <v>8503</v>
      </c>
      <c r="D3793" t="s">
        <v>15</v>
      </c>
      <c r="E3793" t="s">
        <v>1073</v>
      </c>
      <c r="F3793" t="s">
        <v>536</v>
      </c>
      <c r="G3793" s="4" t="s">
        <v>135</v>
      </c>
      <c r="H3793" s="4">
        <v>4.1493055555555554E-2</v>
      </c>
      <c r="I3793" s="4">
        <v>4.8078703703703707E-2</v>
      </c>
      <c r="J3793" s="4">
        <v>4.1550925925925922E-3</v>
      </c>
      <c r="K3793" s="4">
        <v>2.0787037037037038E-2</v>
      </c>
      <c r="L3793" t="s">
        <v>6531</v>
      </c>
      <c r="M3793" t="s">
        <v>5415</v>
      </c>
      <c r="N3793" s="4">
        <v>2.0706018518518519E-2</v>
      </c>
      <c r="O3793" s="9">
        <v>2.0706018518518519E-2</v>
      </c>
      <c r="P3793">
        <v>7</v>
      </c>
      <c r="Q3793">
        <v>3.89755011135858E-3</v>
      </c>
      <c r="R3793" t="s">
        <v>23</v>
      </c>
      <c r="S3793">
        <v>59</v>
      </c>
      <c r="T3793" t="s">
        <v>9188</v>
      </c>
      <c r="U3793" t="s">
        <v>4576</v>
      </c>
      <c r="V3793" t="s">
        <v>136</v>
      </c>
      <c r="W3793" t="s">
        <v>4579</v>
      </c>
      <c r="X3793" t="s">
        <v>9198</v>
      </c>
      <c r="Y3793" t="s">
        <v>9166</v>
      </c>
      <c r="Z3793" t="s">
        <v>47</v>
      </c>
      <c r="AA3793" t="s">
        <v>184</v>
      </c>
    </row>
    <row r="3794" spans="1:27" x14ac:dyDescent="0.25">
      <c r="A3794">
        <v>2942</v>
      </c>
      <c r="B3794">
        <v>3793</v>
      </c>
      <c r="C3794" t="s">
        <v>4234</v>
      </c>
      <c r="D3794" t="s">
        <v>15</v>
      </c>
      <c r="F3794" t="s">
        <v>986</v>
      </c>
      <c r="G3794" s="4" t="s">
        <v>1011</v>
      </c>
      <c r="H3794" s="4">
        <v>4.1504629629629627E-2</v>
      </c>
      <c r="I3794" s="4">
        <v>4.8356481481481479E-2</v>
      </c>
      <c r="J3794" s="4">
        <v>4.1550925925925922E-3</v>
      </c>
      <c r="K3794" s="4">
        <v>2.0613425925925927E-2</v>
      </c>
      <c r="L3794" t="s">
        <v>6534</v>
      </c>
      <c r="M3794" t="s">
        <v>6535</v>
      </c>
      <c r="N3794" s="4">
        <v>2.0891203703703703E-2</v>
      </c>
      <c r="O3794" s="9">
        <v>2.0891203703703703E-2</v>
      </c>
      <c r="P3794">
        <v>-24</v>
      </c>
      <c r="Q3794">
        <v>-1.34755755193711E-2</v>
      </c>
      <c r="R3794" t="s">
        <v>23</v>
      </c>
      <c r="S3794">
        <v>59</v>
      </c>
      <c r="T3794" t="s">
        <v>9189</v>
      </c>
      <c r="U3794" t="s">
        <v>4579</v>
      </c>
      <c r="V3794" t="s">
        <v>136</v>
      </c>
      <c r="W3794" t="s">
        <v>4579</v>
      </c>
      <c r="X3794" t="s">
        <v>9198</v>
      </c>
      <c r="Y3794" t="s">
        <v>9166</v>
      </c>
      <c r="Z3794" t="s">
        <v>47</v>
      </c>
      <c r="AA3794" t="s">
        <v>139</v>
      </c>
    </row>
    <row r="3795" spans="1:27" x14ac:dyDescent="0.25">
      <c r="A3795">
        <v>1818</v>
      </c>
      <c r="B3795">
        <v>3794</v>
      </c>
      <c r="C3795" t="s">
        <v>8032</v>
      </c>
      <c r="D3795" t="s">
        <v>15</v>
      </c>
      <c r="E3795" t="s">
        <v>4235</v>
      </c>
      <c r="F3795" t="s">
        <v>1486</v>
      </c>
      <c r="G3795" s="4" t="s">
        <v>1011</v>
      </c>
      <c r="H3795" s="4">
        <v>4.1527777777777775E-2</v>
      </c>
      <c r="I3795" s="4">
        <v>4.8113425925925928E-2</v>
      </c>
      <c r="J3795" s="4">
        <v>4.1550925925925922E-3</v>
      </c>
      <c r="K3795" s="4">
        <v>2.0497685185185185E-2</v>
      </c>
      <c r="L3795" t="s">
        <v>5417</v>
      </c>
      <c r="M3795" t="s">
        <v>5393</v>
      </c>
      <c r="N3795" s="4">
        <v>2.1030092592592593E-2</v>
      </c>
      <c r="O3795" s="9">
        <v>2.1030092592592593E-2</v>
      </c>
      <c r="P3795">
        <v>-46</v>
      </c>
      <c r="Q3795">
        <v>-2.5974025974026E-2</v>
      </c>
      <c r="R3795" t="s">
        <v>43</v>
      </c>
      <c r="S3795">
        <v>59</v>
      </c>
      <c r="T3795" t="s">
        <v>9189</v>
      </c>
      <c r="U3795" t="s">
        <v>4576</v>
      </c>
      <c r="V3795" t="s">
        <v>136</v>
      </c>
      <c r="W3795" t="s">
        <v>4579</v>
      </c>
      <c r="X3795" t="s">
        <v>9198</v>
      </c>
      <c r="Y3795" t="s">
        <v>9166</v>
      </c>
      <c r="Z3795" t="s">
        <v>47</v>
      </c>
      <c r="AA3795" t="s">
        <v>107</v>
      </c>
    </row>
    <row r="3796" spans="1:27" x14ac:dyDescent="0.25">
      <c r="A3796">
        <v>5597</v>
      </c>
      <c r="B3796">
        <v>3795</v>
      </c>
      <c r="C3796" t="s">
        <v>4236</v>
      </c>
      <c r="D3796" t="s">
        <v>15</v>
      </c>
      <c r="F3796" t="s">
        <v>82</v>
      </c>
      <c r="G3796" s="4" t="s">
        <v>1011</v>
      </c>
      <c r="H3796" s="4">
        <v>4.1527777777777775E-2</v>
      </c>
      <c r="I3796" s="4">
        <v>4.8564814814814818E-2</v>
      </c>
      <c r="J3796" s="4">
        <v>4.1550925925925922E-3</v>
      </c>
      <c r="K3796" s="4">
        <v>2.101851851851852E-2</v>
      </c>
      <c r="L3796" t="s">
        <v>5417</v>
      </c>
      <c r="M3796" t="s">
        <v>5418</v>
      </c>
      <c r="N3796" s="4">
        <v>2.0509259259259258E-2</v>
      </c>
      <c r="O3796" s="9">
        <v>2.0509259259259258E-2</v>
      </c>
      <c r="P3796">
        <v>44</v>
      </c>
      <c r="Q3796">
        <v>2.4229074889867801E-2</v>
      </c>
      <c r="R3796" t="s">
        <v>19</v>
      </c>
      <c r="S3796">
        <v>59</v>
      </c>
      <c r="T3796" t="s">
        <v>9189</v>
      </c>
      <c r="U3796" t="s">
        <v>4579</v>
      </c>
      <c r="V3796" t="s">
        <v>136</v>
      </c>
      <c r="W3796" t="s">
        <v>4579</v>
      </c>
      <c r="X3796" t="s">
        <v>9198</v>
      </c>
      <c r="Y3796" t="s">
        <v>9166</v>
      </c>
      <c r="Z3796" t="s">
        <v>47</v>
      </c>
      <c r="AA3796" t="s">
        <v>62</v>
      </c>
    </row>
    <row r="3797" spans="1:27" x14ac:dyDescent="0.25">
      <c r="A3797">
        <v>5097</v>
      </c>
      <c r="B3797">
        <v>3796</v>
      </c>
      <c r="C3797" t="s">
        <v>6356</v>
      </c>
      <c r="D3797" t="s">
        <v>15</v>
      </c>
      <c r="F3797" t="s">
        <v>585</v>
      </c>
      <c r="G3797" s="4" t="s">
        <v>135</v>
      </c>
      <c r="H3797" s="4">
        <v>4.1539351851851855E-2</v>
      </c>
      <c r="I3797" s="4">
        <v>4.8368055555555553E-2</v>
      </c>
      <c r="J3797" s="4">
        <v>4.1550925925925922E-3</v>
      </c>
      <c r="K3797" s="4">
        <v>2.0358796296296295E-2</v>
      </c>
      <c r="L3797" t="s">
        <v>6766</v>
      </c>
      <c r="M3797" t="s">
        <v>6083</v>
      </c>
      <c r="N3797" s="4">
        <v>2.1180555555555557E-2</v>
      </c>
      <c r="O3797" s="9">
        <v>2.1180555555555557E-2</v>
      </c>
      <c r="P3797">
        <v>-71</v>
      </c>
      <c r="Q3797">
        <v>-4.0363843092666302E-2</v>
      </c>
      <c r="R3797" t="s">
        <v>43</v>
      </c>
      <c r="S3797">
        <v>59</v>
      </c>
      <c r="T3797" t="s">
        <v>9188</v>
      </c>
      <c r="U3797" t="s">
        <v>4579</v>
      </c>
      <c r="V3797" t="s">
        <v>136</v>
      </c>
      <c r="W3797" t="s">
        <v>4579</v>
      </c>
      <c r="X3797" t="s">
        <v>9198</v>
      </c>
      <c r="Y3797" t="s">
        <v>9166</v>
      </c>
      <c r="Z3797" t="s">
        <v>47</v>
      </c>
      <c r="AA3797" t="s">
        <v>71</v>
      </c>
    </row>
    <row r="3798" spans="1:27" x14ac:dyDescent="0.25">
      <c r="A3798">
        <v>1089</v>
      </c>
      <c r="B3798">
        <v>3797</v>
      </c>
      <c r="C3798" t="s">
        <v>4237</v>
      </c>
      <c r="D3798" t="s">
        <v>15</v>
      </c>
      <c r="E3798" t="s">
        <v>4238</v>
      </c>
      <c r="F3798" t="s">
        <v>82</v>
      </c>
      <c r="G3798" s="4" t="s">
        <v>135</v>
      </c>
      <c r="H3798" s="4">
        <v>4.1562500000000002E-2</v>
      </c>
      <c r="I3798" s="4">
        <v>4.8240740740740744E-2</v>
      </c>
      <c r="J3798" s="4">
        <v>4.1550925925925922E-3</v>
      </c>
      <c r="K3798" s="4">
        <v>2.0891203703703703E-2</v>
      </c>
      <c r="L3798" t="s">
        <v>8436</v>
      </c>
      <c r="M3798" t="s">
        <v>7701</v>
      </c>
      <c r="N3798" s="4">
        <v>2.0671296296296295E-2</v>
      </c>
      <c r="O3798" s="9">
        <v>2.0671296296296295E-2</v>
      </c>
      <c r="P3798">
        <v>19</v>
      </c>
      <c r="Q3798">
        <v>1.05263157894737E-2</v>
      </c>
      <c r="R3798" t="s">
        <v>23</v>
      </c>
      <c r="S3798">
        <v>59</v>
      </c>
      <c r="T3798" t="s">
        <v>9188</v>
      </c>
      <c r="U3798" t="s">
        <v>4576</v>
      </c>
      <c r="V3798" t="s">
        <v>136</v>
      </c>
      <c r="W3798" t="s">
        <v>4579</v>
      </c>
      <c r="X3798" t="s">
        <v>9198</v>
      </c>
      <c r="Y3798" t="s">
        <v>9166</v>
      </c>
      <c r="Z3798" t="s">
        <v>47</v>
      </c>
      <c r="AA3798" t="s">
        <v>9176</v>
      </c>
    </row>
    <row r="3799" spans="1:27" x14ac:dyDescent="0.25">
      <c r="A3799">
        <v>744</v>
      </c>
      <c r="B3799">
        <v>3798</v>
      </c>
      <c r="C3799" t="s">
        <v>8033</v>
      </c>
      <c r="D3799" t="s">
        <v>15</v>
      </c>
      <c r="E3799" t="s">
        <v>2555</v>
      </c>
      <c r="F3799" t="s">
        <v>1693</v>
      </c>
      <c r="G3799" s="4" t="s">
        <v>1011</v>
      </c>
      <c r="H3799" s="4">
        <v>4.1574074074074076E-2</v>
      </c>
      <c r="I3799" s="4">
        <v>4.5844907407407411E-2</v>
      </c>
      <c r="J3799" s="4">
        <v>4.1550925925925922E-3</v>
      </c>
      <c r="K3799" s="4">
        <v>1.9976851851851853E-2</v>
      </c>
      <c r="L3799" t="s">
        <v>8034</v>
      </c>
      <c r="M3799" t="s">
        <v>4910</v>
      </c>
      <c r="N3799" s="4">
        <v>2.1597222222222223E-2</v>
      </c>
      <c r="O3799" s="9">
        <v>2.1597222222222223E-2</v>
      </c>
      <c r="P3799">
        <v>-140</v>
      </c>
      <c r="Q3799">
        <v>-8.1112398609501798E-2</v>
      </c>
      <c r="R3799" t="s">
        <v>43</v>
      </c>
      <c r="S3799">
        <v>59</v>
      </c>
      <c r="T3799" t="s">
        <v>9189</v>
      </c>
      <c r="U3799" t="s">
        <v>4576</v>
      </c>
      <c r="V3799" t="s">
        <v>136</v>
      </c>
      <c r="W3799" t="s">
        <v>4579</v>
      </c>
      <c r="X3799" t="s">
        <v>9198</v>
      </c>
      <c r="Y3799" t="s">
        <v>9166</v>
      </c>
      <c r="Z3799" t="s">
        <v>47</v>
      </c>
      <c r="AA3799" t="s">
        <v>152</v>
      </c>
    </row>
    <row r="3800" spans="1:27" x14ac:dyDescent="0.25">
      <c r="A3800">
        <v>1679</v>
      </c>
      <c r="B3800">
        <v>3799</v>
      </c>
      <c r="C3800" t="s">
        <v>4239</v>
      </c>
      <c r="D3800" t="s">
        <v>15</v>
      </c>
      <c r="F3800" t="s">
        <v>4227</v>
      </c>
      <c r="G3800" s="4" t="s">
        <v>1795</v>
      </c>
      <c r="H3800" s="4">
        <v>4.1585648148148149E-2</v>
      </c>
      <c r="I3800" s="4">
        <v>4.5821759259259257E-2</v>
      </c>
      <c r="J3800" s="4">
        <v>4.1550925925925922E-3</v>
      </c>
      <c r="K3800" s="4">
        <v>2.0648148148148148E-2</v>
      </c>
      <c r="L3800" t="s">
        <v>5252</v>
      </c>
      <c r="M3800" t="s">
        <v>6084</v>
      </c>
      <c r="N3800" s="4">
        <v>2.0937500000000001E-2</v>
      </c>
      <c r="O3800" s="9">
        <v>2.0937500000000001E-2</v>
      </c>
      <c r="P3800">
        <v>-25</v>
      </c>
      <c r="Q3800">
        <v>-1.40134529147982E-2</v>
      </c>
      <c r="R3800" t="s">
        <v>23</v>
      </c>
      <c r="S3800">
        <v>59</v>
      </c>
      <c r="T3800" t="s">
        <v>9189</v>
      </c>
      <c r="U3800" t="s">
        <v>4579</v>
      </c>
      <c r="V3800" t="s">
        <v>165</v>
      </c>
      <c r="W3800" t="s">
        <v>4579</v>
      </c>
      <c r="X3800" t="s">
        <v>9198</v>
      </c>
      <c r="Y3800" t="s">
        <v>9166</v>
      </c>
      <c r="Z3800" t="s">
        <v>47</v>
      </c>
      <c r="AA3800" t="s">
        <v>147</v>
      </c>
    </row>
    <row r="3801" spans="1:27" x14ac:dyDescent="0.25">
      <c r="A3801">
        <v>5588</v>
      </c>
      <c r="B3801">
        <v>3800</v>
      </c>
      <c r="C3801" t="s">
        <v>4240</v>
      </c>
      <c r="D3801" t="s">
        <v>15</v>
      </c>
      <c r="F3801" t="s">
        <v>82</v>
      </c>
      <c r="G3801" s="4" t="s">
        <v>186</v>
      </c>
      <c r="H3801" s="4">
        <v>4.1585648148148149E-2</v>
      </c>
      <c r="I3801" s="4">
        <v>4.5231481481481484E-2</v>
      </c>
      <c r="J3801" s="4">
        <v>4.1550925925925922E-3</v>
      </c>
      <c r="K3801" s="4">
        <v>2.0833333333333332E-2</v>
      </c>
      <c r="L3801" t="s">
        <v>5252</v>
      </c>
      <c r="M3801" t="s">
        <v>5253</v>
      </c>
      <c r="N3801" s="4">
        <v>2.0752314814814814E-2</v>
      </c>
      <c r="O3801" s="9">
        <v>2.0752314814814814E-2</v>
      </c>
      <c r="P3801">
        <v>7</v>
      </c>
      <c r="Q3801">
        <v>3.8888888888888901E-3</v>
      </c>
      <c r="R3801" t="s">
        <v>23</v>
      </c>
      <c r="S3801">
        <v>59</v>
      </c>
      <c r="T3801" t="s">
        <v>9189</v>
      </c>
      <c r="U3801" t="s">
        <v>4579</v>
      </c>
      <c r="V3801" t="s">
        <v>105</v>
      </c>
      <c r="W3801" t="s">
        <v>4579</v>
      </c>
      <c r="X3801" t="s">
        <v>9198</v>
      </c>
      <c r="Y3801" t="s">
        <v>9166</v>
      </c>
      <c r="Z3801" t="s">
        <v>47</v>
      </c>
      <c r="AA3801" t="s">
        <v>9171</v>
      </c>
    </row>
    <row r="3802" spans="1:27" x14ac:dyDescent="0.25">
      <c r="A3802">
        <v>477</v>
      </c>
      <c r="B3802">
        <v>3801</v>
      </c>
      <c r="C3802" t="s">
        <v>4241</v>
      </c>
      <c r="D3802" t="s">
        <v>15</v>
      </c>
      <c r="E3802" t="s">
        <v>4242</v>
      </c>
      <c r="F3802" t="s">
        <v>74</v>
      </c>
      <c r="G3802" s="4" t="s">
        <v>18</v>
      </c>
      <c r="H3802" s="4">
        <v>4.1597222222222223E-2</v>
      </c>
      <c r="I3802" s="4">
        <v>4.8506944444444443E-2</v>
      </c>
      <c r="J3802" s="4">
        <v>4.1550925925925922E-3</v>
      </c>
      <c r="K3802" s="4">
        <v>2.0729166666666667E-2</v>
      </c>
      <c r="L3802" t="s">
        <v>8571</v>
      </c>
      <c r="M3802" t="s">
        <v>6112</v>
      </c>
      <c r="N3802" s="4">
        <v>2.0868055555555556E-2</v>
      </c>
      <c r="O3802" s="9">
        <v>2.0868055555555556E-2</v>
      </c>
      <c r="P3802">
        <v>-12</v>
      </c>
      <c r="Q3802">
        <v>-6.7001675041875996E-3</v>
      </c>
      <c r="R3802" t="s">
        <v>23</v>
      </c>
      <c r="S3802">
        <v>59</v>
      </c>
      <c r="T3802" t="s">
        <v>9188</v>
      </c>
      <c r="U3802" t="s">
        <v>4576</v>
      </c>
      <c r="V3802" t="s">
        <v>105</v>
      </c>
      <c r="W3802" t="s">
        <v>4579</v>
      </c>
      <c r="X3802" t="s">
        <v>9198</v>
      </c>
      <c r="Y3802" t="s">
        <v>9166</v>
      </c>
      <c r="Z3802" t="s">
        <v>47</v>
      </c>
      <c r="AA3802" t="s">
        <v>168</v>
      </c>
    </row>
    <row r="3803" spans="1:27" x14ac:dyDescent="0.25">
      <c r="A3803">
        <v>3048</v>
      </c>
      <c r="B3803">
        <v>3802</v>
      </c>
      <c r="C3803" t="s">
        <v>6122</v>
      </c>
      <c r="D3803" t="s">
        <v>15</v>
      </c>
      <c r="F3803" t="s">
        <v>350</v>
      </c>
      <c r="G3803" s="4" t="s">
        <v>151</v>
      </c>
      <c r="H3803" s="4">
        <v>4.1608796296296297E-2</v>
      </c>
      <c r="I3803" s="4">
        <v>4.8564814814814818E-2</v>
      </c>
      <c r="J3803" s="4">
        <v>4.1666666666666666E-3</v>
      </c>
      <c r="K3803" s="4">
        <v>2.1874999999999999E-2</v>
      </c>
      <c r="L3803" t="s">
        <v>6123</v>
      </c>
      <c r="M3803" t="s">
        <v>5911</v>
      </c>
      <c r="N3803" s="4">
        <v>1.9733796296296298E-2</v>
      </c>
      <c r="O3803" s="9">
        <v>1.9733796296296298E-2</v>
      </c>
      <c r="P3803">
        <v>185</v>
      </c>
      <c r="Q3803">
        <v>9.7883597883597906E-2</v>
      </c>
      <c r="R3803" t="s">
        <v>19</v>
      </c>
      <c r="S3803">
        <v>59</v>
      </c>
      <c r="T3803" t="s">
        <v>9189</v>
      </c>
      <c r="U3803" t="s">
        <v>4579</v>
      </c>
      <c r="V3803" t="s">
        <v>75</v>
      </c>
      <c r="W3803" t="s">
        <v>4579</v>
      </c>
      <c r="X3803" t="s">
        <v>9198</v>
      </c>
      <c r="Y3803" t="s">
        <v>9166</v>
      </c>
      <c r="Z3803" t="s">
        <v>47</v>
      </c>
      <c r="AA3803" t="s">
        <v>105</v>
      </c>
    </row>
    <row r="3804" spans="1:27" x14ac:dyDescent="0.25">
      <c r="A3804">
        <v>5093</v>
      </c>
      <c r="B3804">
        <v>3803</v>
      </c>
      <c r="C3804" t="s">
        <v>4243</v>
      </c>
      <c r="D3804" t="s">
        <v>15</v>
      </c>
      <c r="E3804" t="s">
        <v>2555</v>
      </c>
      <c r="F3804" t="s">
        <v>1693</v>
      </c>
      <c r="G3804" s="4" t="s">
        <v>207</v>
      </c>
      <c r="H3804" s="4">
        <v>4.162037037037037E-2</v>
      </c>
      <c r="I3804" s="4">
        <v>4.8240740740740744E-2</v>
      </c>
      <c r="J3804" s="4">
        <v>4.1666666666666666E-3</v>
      </c>
      <c r="K3804" s="4">
        <v>2.0856481481481483E-2</v>
      </c>
      <c r="L3804" t="s">
        <v>7501</v>
      </c>
      <c r="M3804" t="s">
        <v>5648</v>
      </c>
      <c r="N3804" s="4">
        <v>2.0763888888888887E-2</v>
      </c>
      <c r="O3804" s="9">
        <v>2.0763888888888887E-2</v>
      </c>
      <c r="P3804">
        <v>8</v>
      </c>
      <c r="Q3804">
        <v>4.4395116537180902E-3</v>
      </c>
      <c r="R3804" t="s">
        <v>23</v>
      </c>
      <c r="S3804">
        <v>59</v>
      </c>
      <c r="T3804" t="s">
        <v>9188</v>
      </c>
      <c r="U3804" t="s">
        <v>4576</v>
      </c>
      <c r="V3804" t="s">
        <v>165</v>
      </c>
      <c r="W3804" t="s">
        <v>4579</v>
      </c>
      <c r="X3804" t="s">
        <v>9198</v>
      </c>
      <c r="Y3804" t="s">
        <v>9166</v>
      </c>
      <c r="Z3804" t="s">
        <v>47</v>
      </c>
      <c r="AA3804" t="s">
        <v>9175</v>
      </c>
    </row>
    <row r="3805" spans="1:27" x14ac:dyDescent="0.25">
      <c r="A3805">
        <v>5096</v>
      </c>
      <c r="B3805">
        <v>3804</v>
      </c>
      <c r="C3805" t="s">
        <v>8504</v>
      </c>
      <c r="D3805" t="s">
        <v>15</v>
      </c>
      <c r="E3805" t="s">
        <v>2555</v>
      </c>
      <c r="F3805" t="s">
        <v>1693</v>
      </c>
      <c r="G3805" s="4" t="s">
        <v>135</v>
      </c>
      <c r="H3805" s="4">
        <v>4.1631944444444444E-2</v>
      </c>
      <c r="I3805" s="4">
        <v>4.8229166666666663E-2</v>
      </c>
      <c r="J3805" s="4">
        <v>4.1666666666666666E-3</v>
      </c>
      <c r="K3805" s="4">
        <v>2.0763888888888887E-2</v>
      </c>
      <c r="L3805" t="s">
        <v>5643</v>
      </c>
      <c r="M3805" t="s">
        <v>6115</v>
      </c>
      <c r="N3805" s="4">
        <v>2.0868055555555556E-2</v>
      </c>
      <c r="O3805" s="9">
        <v>2.0868055555555556E-2</v>
      </c>
      <c r="P3805">
        <v>-9</v>
      </c>
      <c r="Q3805">
        <v>-5.0167224080267603E-3</v>
      </c>
      <c r="R3805" t="s">
        <v>23</v>
      </c>
      <c r="S3805">
        <v>59</v>
      </c>
      <c r="T3805" t="s">
        <v>9188</v>
      </c>
      <c r="U3805" t="s">
        <v>4576</v>
      </c>
      <c r="V3805" t="s">
        <v>136</v>
      </c>
      <c r="W3805" t="s">
        <v>4579</v>
      </c>
      <c r="X3805" t="s">
        <v>9198</v>
      </c>
      <c r="Y3805" t="s">
        <v>9166</v>
      </c>
      <c r="Z3805" t="s">
        <v>47</v>
      </c>
      <c r="AA3805" t="s">
        <v>178</v>
      </c>
    </row>
    <row r="3806" spans="1:27" x14ac:dyDescent="0.25">
      <c r="A3806">
        <v>181</v>
      </c>
      <c r="B3806">
        <v>3805</v>
      </c>
      <c r="C3806" t="s">
        <v>4244</v>
      </c>
      <c r="D3806" t="s">
        <v>15</v>
      </c>
      <c r="F3806" t="s">
        <v>82</v>
      </c>
      <c r="G3806" s="4" t="s">
        <v>1011</v>
      </c>
      <c r="H3806" s="4">
        <v>4.1631944444444444E-2</v>
      </c>
      <c r="I3806" s="4">
        <v>4.6053240740740742E-2</v>
      </c>
      <c r="J3806" s="4">
        <v>4.1666666666666666E-3</v>
      </c>
      <c r="K3806" s="4">
        <v>2.045138888888889E-2</v>
      </c>
      <c r="L3806" t="s">
        <v>5643</v>
      </c>
      <c r="M3806" t="s">
        <v>5644</v>
      </c>
      <c r="N3806" s="4">
        <v>2.1180555555555557E-2</v>
      </c>
      <c r="O3806" s="9">
        <v>2.1180555555555557E-2</v>
      </c>
      <c r="P3806">
        <v>-63</v>
      </c>
      <c r="Q3806">
        <v>-3.5653650254668899E-2</v>
      </c>
      <c r="R3806" t="s">
        <v>43</v>
      </c>
      <c r="S3806">
        <v>59</v>
      </c>
      <c r="T3806" t="s">
        <v>9189</v>
      </c>
      <c r="U3806" t="s">
        <v>4579</v>
      </c>
      <c r="V3806" t="s">
        <v>136</v>
      </c>
      <c r="W3806" t="s">
        <v>4579</v>
      </c>
      <c r="X3806" t="s">
        <v>9198</v>
      </c>
      <c r="Y3806" t="s">
        <v>9166</v>
      </c>
      <c r="Z3806" t="s">
        <v>47</v>
      </c>
      <c r="AA3806" t="s">
        <v>96</v>
      </c>
    </row>
    <row r="3807" spans="1:27" x14ac:dyDescent="0.25">
      <c r="A3807">
        <v>5145</v>
      </c>
      <c r="B3807">
        <v>3806</v>
      </c>
      <c r="C3807" t="s">
        <v>8505</v>
      </c>
      <c r="D3807" t="s">
        <v>15</v>
      </c>
      <c r="E3807" t="s">
        <v>4245</v>
      </c>
      <c r="F3807" t="s">
        <v>719</v>
      </c>
      <c r="G3807" s="4" t="s">
        <v>135</v>
      </c>
      <c r="H3807" s="4">
        <v>4.1643518518518517E-2</v>
      </c>
      <c r="I3807" s="4">
        <v>4.8321759259259259E-2</v>
      </c>
      <c r="J3807" s="4">
        <v>4.1666666666666666E-3</v>
      </c>
      <c r="K3807" s="4">
        <v>2.0775462962962964E-2</v>
      </c>
      <c r="L3807" t="s">
        <v>8506</v>
      </c>
      <c r="M3807" t="s">
        <v>5251</v>
      </c>
      <c r="N3807" s="4">
        <v>2.0868055555555556E-2</v>
      </c>
      <c r="O3807" s="9">
        <v>2.0868055555555556E-2</v>
      </c>
      <c r="P3807">
        <v>-8</v>
      </c>
      <c r="Q3807">
        <v>-4.45682451253482E-3</v>
      </c>
      <c r="R3807" t="s">
        <v>23</v>
      </c>
      <c r="S3807">
        <v>59</v>
      </c>
      <c r="T3807" t="s">
        <v>9188</v>
      </c>
      <c r="U3807" t="s">
        <v>4576</v>
      </c>
      <c r="V3807" t="s">
        <v>136</v>
      </c>
      <c r="W3807" t="s">
        <v>4579</v>
      </c>
      <c r="X3807" t="s">
        <v>9198</v>
      </c>
      <c r="Y3807" t="s">
        <v>9166</v>
      </c>
      <c r="Z3807" t="s">
        <v>47</v>
      </c>
      <c r="AA3807" t="s">
        <v>180</v>
      </c>
    </row>
    <row r="3808" spans="1:27" x14ac:dyDescent="0.25">
      <c r="A3808">
        <v>3246</v>
      </c>
      <c r="B3808">
        <v>3807</v>
      </c>
      <c r="C3808" t="s">
        <v>4246</v>
      </c>
      <c r="D3808" t="s">
        <v>15</v>
      </c>
      <c r="F3808" t="s">
        <v>1498</v>
      </c>
      <c r="G3808" s="4" t="s">
        <v>1011</v>
      </c>
      <c r="H3808" s="4">
        <v>4.1655092592592591E-2</v>
      </c>
      <c r="I3808" s="4">
        <v>4.8321759259259259E-2</v>
      </c>
      <c r="J3808" s="4">
        <v>4.1666666666666666E-3</v>
      </c>
      <c r="K3808" s="4">
        <v>2.0937500000000001E-2</v>
      </c>
      <c r="L3808" t="s">
        <v>6124</v>
      </c>
      <c r="M3808" t="s">
        <v>5143</v>
      </c>
      <c r="N3808" s="4">
        <v>2.0717592592592593E-2</v>
      </c>
      <c r="O3808" s="9">
        <v>2.0717592592592593E-2</v>
      </c>
      <c r="P3808">
        <v>19</v>
      </c>
      <c r="Q3808">
        <v>1.0503040353786601E-2</v>
      </c>
      <c r="R3808" t="s">
        <v>23</v>
      </c>
      <c r="S3808">
        <v>59</v>
      </c>
      <c r="T3808" t="s">
        <v>9189</v>
      </c>
      <c r="U3808" t="s">
        <v>4579</v>
      </c>
      <c r="V3808" t="s">
        <v>136</v>
      </c>
      <c r="W3808" t="s">
        <v>4579</v>
      </c>
      <c r="X3808" t="s">
        <v>9198</v>
      </c>
      <c r="Y3808" t="s">
        <v>9166</v>
      </c>
      <c r="Z3808" t="s">
        <v>47</v>
      </c>
      <c r="AA3808" t="s">
        <v>9178</v>
      </c>
    </row>
    <row r="3809" spans="1:27" x14ac:dyDescent="0.25">
      <c r="A3809">
        <v>5095</v>
      </c>
      <c r="B3809">
        <v>3808</v>
      </c>
      <c r="C3809" t="s">
        <v>9085</v>
      </c>
      <c r="D3809" t="s">
        <v>15</v>
      </c>
      <c r="E3809" t="s">
        <v>263</v>
      </c>
      <c r="F3809" t="s">
        <v>82</v>
      </c>
      <c r="G3809" s="4" t="s">
        <v>207</v>
      </c>
      <c r="H3809" s="4">
        <v>4.1666666666666664E-2</v>
      </c>
      <c r="I3809" s="4">
        <v>4.8287037037037038E-2</v>
      </c>
      <c r="J3809" s="4">
        <v>4.1666666666666666E-3</v>
      </c>
      <c r="K3809" s="4">
        <v>2.0763888888888887E-2</v>
      </c>
      <c r="L3809" t="s">
        <v>7705</v>
      </c>
      <c r="M3809" t="s">
        <v>6115</v>
      </c>
      <c r="N3809" s="4">
        <v>2.0902777777777777E-2</v>
      </c>
      <c r="O3809" s="9">
        <v>2.0902777777777777E-2</v>
      </c>
      <c r="P3809">
        <v>-12</v>
      </c>
      <c r="Q3809">
        <v>-6.6889632107023402E-3</v>
      </c>
      <c r="R3809" t="s">
        <v>23</v>
      </c>
      <c r="S3809">
        <v>60</v>
      </c>
      <c r="T3809" t="s">
        <v>9188</v>
      </c>
      <c r="U3809" t="s">
        <v>4576</v>
      </c>
      <c r="V3809" t="s">
        <v>165</v>
      </c>
      <c r="W3809" t="s">
        <v>4576</v>
      </c>
      <c r="X3809" t="s">
        <v>9198</v>
      </c>
      <c r="Y3809" t="s">
        <v>9166</v>
      </c>
      <c r="Z3809" t="s">
        <v>47</v>
      </c>
      <c r="AA3809" t="s">
        <v>178</v>
      </c>
    </row>
    <row r="3810" spans="1:27" x14ac:dyDescent="0.25">
      <c r="A3810">
        <v>5455</v>
      </c>
      <c r="B3810">
        <v>3809</v>
      </c>
      <c r="C3810" t="s">
        <v>4247</v>
      </c>
      <c r="D3810" t="s">
        <v>15</v>
      </c>
      <c r="E3810" t="s">
        <v>1001</v>
      </c>
      <c r="F3810" t="s">
        <v>82</v>
      </c>
      <c r="G3810" s="4" t="s">
        <v>207</v>
      </c>
      <c r="H3810" s="4">
        <v>4.1666666666666664E-2</v>
      </c>
      <c r="I3810" s="4">
        <v>4.8483796296296296E-2</v>
      </c>
      <c r="J3810" s="4">
        <v>4.1666666666666666E-3</v>
      </c>
      <c r="K3810" s="4">
        <v>2.0416666666666666E-2</v>
      </c>
      <c r="L3810" t="s">
        <v>7705</v>
      </c>
      <c r="M3810" t="s">
        <v>8201</v>
      </c>
      <c r="N3810" s="4">
        <v>2.1250000000000002E-2</v>
      </c>
      <c r="O3810" s="9">
        <v>2.1250000000000002E-2</v>
      </c>
      <c r="P3810">
        <v>-72</v>
      </c>
      <c r="Q3810">
        <v>-4.08163265306122E-2</v>
      </c>
      <c r="R3810" t="s">
        <v>43</v>
      </c>
      <c r="S3810">
        <v>60</v>
      </c>
      <c r="T3810" t="s">
        <v>9188</v>
      </c>
      <c r="U3810" t="s">
        <v>4576</v>
      </c>
      <c r="V3810" t="s">
        <v>165</v>
      </c>
      <c r="W3810" t="s">
        <v>4576</v>
      </c>
      <c r="X3810" t="s">
        <v>9198</v>
      </c>
      <c r="Y3810" t="s">
        <v>9166</v>
      </c>
      <c r="Z3810" t="s">
        <v>47</v>
      </c>
      <c r="AA3810" t="s">
        <v>89</v>
      </c>
    </row>
    <row r="3811" spans="1:27" x14ac:dyDescent="0.25">
      <c r="A3811">
        <v>2555</v>
      </c>
      <c r="B3811">
        <v>3810</v>
      </c>
      <c r="C3811" t="s">
        <v>7704</v>
      </c>
      <c r="D3811" t="s">
        <v>15</v>
      </c>
      <c r="E3811" t="s">
        <v>81</v>
      </c>
      <c r="F3811" t="s">
        <v>1063</v>
      </c>
      <c r="G3811" s="4" t="s">
        <v>151</v>
      </c>
      <c r="H3811" s="4">
        <v>4.1666666666666664E-2</v>
      </c>
      <c r="I3811" s="4">
        <v>4.8495370370370369E-2</v>
      </c>
      <c r="J3811" s="4">
        <v>4.1666666666666666E-3</v>
      </c>
      <c r="K3811" s="4">
        <v>2.1203703703703704E-2</v>
      </c>
      <c r="L3811" t="s">
        <v>7705</v>
      </c>
      <c r="M3811" t="s">
        <v>7706</v>
      </c>
      <c r="N3811" s="4">
        <v>2.0462962962962964E-2</v>
      </c>
      <c r="O3811" s="9">
        <v>2.0462962962962964E-2</v>
      </c>
      <c r="P3811">
        <v>64</v>
      </c>
      <c r="Q3811">
        <v>3.4934497816593899E-2</v>
      </c>
      <c r="R3811" t="s">
        <v>19</v>
      </c>
      <c r="S3811">
        <v>60</v>
      </c>
      <c r="T3811" t="s">
        <v>9189</v>
      </c>
      <c r="U3811" t="s">
        <v>4576</v>
      </c>
      <c r="V3811" t="s">
        <v>75</v>
      </c>
      <c r="W3811" t="s">
        <v>4576</v>
      </c>
      <c r="X3811" t="s">
        <v>9198</v>
      </c>
      <c r="Y3811" t="s">
        <v>9166</v>
      </c>
      <c r="Z3811" t="s">
        <v>47</v>
      </c>
      <c r="AA3811" t="s">
        <v>111</v>
      </c>
    </row>
    <row r="3812" spans="1:27" x14ac:dyDescent="0.25">
      <c r="A3812">
        <v>226</v>
      </c>
      <c r="B3812">
        <v>3811</v>
      </c>
      <c r="C3812" t="s">
        <v>4248</v>
      </c>
      <c r="D3812" t="s">
        <v>15</v>
      </c>
      <c r="F3812" t="s">
        <v>2134</v>
      </c>
      <c r="G3812" s="4" t="s">
        <v>1011</v>
      </c>
      <c r="H3812" s="4">
        <v>4.1678240740740738E-2</v>
      </c>
      <c r="I3812" s="4">
        <v>4.8171296296296295E-2</v>
      </c>
      <c r="J3812" s="4">
        <v>4.1666666666666666E-3</v>
      </c>
      <c r="K3812" s="4">
        <v>2.0081018518518519E-2</v>
      </c>
      <c r="L3812" t="s">
        <v>6126</v>
      </c>
      <c r="M3812" t="s">
        <v>6536</v>
      </c>
      <c r="N3812" s="4">
        <v>2.1597222222222223E-2</v>
      </c>
      <c r="O3812" s="9">
        <v>2.1597222222222223E-2</v>
      </c>
      <c r="P3812">
        <v>-131</v>
      </c>
      <c r="Q3812">
        <v>-7.5504322766570597E-2</v>
      </c>
      <c r="R3812" t="s">
        <v>43</v>
      </c>
      <c r="S3812">
        <v>60</v>
      </c>
      <c r="T3812" t="s">
        <v>9189</v>
      </c>
      <c r="U3812" t="s">
        <v>4579</v>
      </c>
      <c r="V3812" t="s">
        <v>136</v>
      </c>
      <c r="W3812" t="s">
        <v>4576</v>
      </c>
      <c r="X3812" t="s">
        <v>9198</v>
      </c>
      <c r="Y3812" t="s">
        <v>9166</v>
      </c>
      <c r="Z3812" t="s">
        <v>47</v>
      </c>
      <c r="AA3812" t="s">
        <v>180</v>
      </c>
    </row>
    <row r="3813" spans="1:27" x14ac:dyDescent="0.25">
      <c r="A3813">
        <v>4812</v>
      </c>
      <c r="B3813">
        <v>3812</v>
      </c>
      <c r="C3813" t="s">
        <v>6125</v>
      </c>
      <c r="D3813" t="s">
        <v>15</v>
      </c>
      <c r="F3813" t="s">
        <v>986</v>
      </c>
      <c r="G3813" s="4" t="s">
        <v>186</v>
      </c>
      <c r="H3813" s="4">
        <v>4.1678240740740738E-2</v>
      </c>
      <c r="I3813" s="4">
        <v>4.8483796296296296E-2</v>
      </c>
      <c r="J3813" s="4">
        <v>4.1666666666666666E-3</v>
      </c>
      <c r="K3813" s="4">
        <v>2.101851851851852E-2</v>
      </c>
      <c r="L3813" t="s">
        <v>6126</v>
      </c>
      <c r="M3813" t="s">
        <v>5418</v>
      </c>
      <c r="N3813" s="4">
        <v>2.0659722222222222E-2</v>
      </c>
      <c r="O3813" s="9">
        <v>2.0659722222222222E-2</v>
      </c>
      <c r="P3813">
        <v>31</v>
      </c>
      <c r="Q3813">
        <v>1.7070484581497802E-2</v>
      </c>
      <c r="R3813" t="s">
        <v>23</v>
      </c>
      <c r="S3813">
        <v>60</v>
      </c>
      <c r="T3813" t="s">
        <v>9189</v>
      </c>
      <c r="U3813" t="s">
        <v>4579</v>
      </c>
      <c r="V3813" t="s">
        <v>105</v>
      </c>
      <c r="W3813" t="s">
        <v>4576</v>
      </c>
      <c r="X3813" t="s">
        <v>9198</v>
      </c>
      <c r="Y3813" t="s">
        <v>9166</v>
      </c>
      <c r="Z3813" t="s">
        <v>47</v>
      </c>
      <c r="AA3813" t="s">
        <v>62</v>
      </c>
    </row>
    <row r="3814" spans="1:27" x14ac:dyDescent="0.25">
      <c r="A3814">
        <v>4870</v>
      </c>
      <c r="B3814">
        <v>3813</v>
      </c>
      <c r="C3814" t="s">
        <v>4249</v>
      </c>
      <c r="D3814" t="s">
        <v>15</v>
      </c>
      <c r="E3814" t="s">
        <v>4250</v>
      </c>
      <c r="F3814" t="s">
        <v>808</v>
      </c>
      <c r="G3814" s="4" t="s">
        <v>1054</v>
      </c>
      <c r="H3814" s="4">
        <v>4.1689814814814811E-2</v>
      </c>
      <c r="I3814" s="4">
        <v>4.6215277777777779E-2</v>
      </c>
      <c r="J3814" s="4">
        <v>4.1666666666666666E-3</v>
      </c>
      <c r="K3814" s="4">
        <v>2.0231481481481482E-2</v>
      </c>
      <c r="L3814" t="s">
        <v>7795</v>
      </c>
      <c r="M3814" t="s">
        <v>6078</v>
      </c>
      <c r="N3814" s="4">
        <v>2.1458333333333333E-2</v>
      </c>
      <c r="O3814" s="9">
        <v>2.1458333333333333E-2</v>
      </c>
      <c r="P3814">
        <v>-106</v>
      </c>
      <c r="Q3814">
        <v>-6.0640732265446202E-2</v>
      </c>
      <c r="R3814" t="s">
        <v>43</v>
      </c>
      <c r="S3814">
        <v>60</v>
      </c>
      <c r="T3814" t="s">
        <v>9188</v>
      </c>
      <c r="U3814" t="s">
        <v>4576</v>
      </c>
      <c r="V3814" t="s">
        <v>195</v>
      </c>
      <c r="W3814" t="s">
        <v>4576</v>
      </c>
      <c r="X3814" t="s">
        <v>9198</v>
      </c>
      <c r="Y3814" t="s">
        <v>9166</v>
      </c>
      <c r="Z3814" t="s">
        <v>47</v>
      </c>
      <c r="AA3814" t="s">
        <v>9170</v>
      </c>
    </row>
    <row r="3815" spans="1:27" x14ac:dyDescent="0.25">
      <c r="A3815">
        <v>5042</v>
      </c>
      <c r="B3815">
        <v>3814</v>
      </c>
      <c r="C3815" t="s">
        <v>6890</v>
      </c>
      <c r="D3815" t="s">
        <v>15</v>
      </c>
      <c r="F3815" t="s">
        <v>4251</v>
      </c>
      <c r="G3815" s="4" t="s">
        <v>135</v>
      </c>
      <c r="H3815" s="4">
        <v>4.1701388888888892E-2</v>
      </c>
      <c r="I3815" s="4">
        <v>4.8564814814814818E-2</v>
      </c>
      <c r="J3815" s="4">
        <v>4.1666666666666666E-3</v>
      </c>
      <c r="K3815" s="4">
        <v>2.1377314814814814E-2</v>
      </c>
      <c r="L3815" t="s">
        <v>6891</v>
      </c>
      <c r="M3815" t="s">
        <v>4926</v>
      </c>
      <c r="N3815" s="4">
        <v>2.0324074074074074E-2</v>
      </c>
      <c r="O3815" s="9">
        <v>2.0324074074074074E-2</v>
      </c>
      <c r="P3815">
        <v>91</v>
      </c>
      <c r="Q3815">
        <v>4.9269085002707103E-2</v>
      </c>
      <c r="R3815" t="s">
        <v>19</v>
      </c>
      <c r="S3815">
        <v>60</v>
      </c>
      <c r="T3815" t="s">
        <v>9188</v>
      </c>
      <c r="U3815" t="s">
        <v>4579</v>
      </c>
      <c r="V3815" t="s">
        <v>136</v>
      </c>
      <c r="W3815" t="s">
        <v>4576</v>
      </c>
      <c r="X3815" t="s">
        <v>9198</v>
      </c>
      <c r="Y3815" t="s">
        <v>9166</v>
      </c>
      <c r="Z3815" t="s">
        <v>47</v>
      </c>
      <c r="AA3815" t="s">
        <v>155</v>
      </c>
    </row>
    <row r="3816" spans="1:27" x14ac:dyDescent="0.25">
      <c r="A3816">
        <v>85</v>
      </c>
      <c r="B3816">
        <v>3815</v>
      </c>
      <c r="C3816" t="s">
        <v>4252</v>
      </c>
      <c r="D3816" t="s">
        <v>15</v>
      </c>
      <c r="E3816" t="s">
        <v>4253</v>
      </c>
      <c r="F3816" t="s">
        <v>82</v>
      </c>
      <c r="G3816" s="4" t="s">
        <v>2283</v>
      </c>
      <c r="H3816" s="4">
        <v>4.1701388888888892E-2</v>
      </c>
      <c r="I3816" s="4">
        <v>4.8761574074074075E-2</v>
      </c>
      <c r="J3816" s="4">
        <v>4.1666666666666666E-3</v>
      </c>
      <c r="K3816" s="4">
        <v>2.0983796296296296E-2</v>
      </c>
      <c r="L3816" t="s">
        <v>6891</v>
      </c>
      <c r="M3816" t="s">
        <v>9044</v>
      </c>
      <c r="N3816" s="4">
        <v>2.0717592592592593E-2</v>
      </c>
      <c r="O3816" s="9">
        <v>2.0717592592592593E-2</v>
      </c>
      <c r="P3816">
        <v>23</v>
      </c>
      <c r="Q3816">
        <v>1.26861555432984E-2</v>
      </c>
      <c r="R3816" t="s">
        <v>23</v>
      </c>
      <c r="S3816">
        <v>60</v>
      </c>
      <c r="T3816" t="s">
        <v>9188</v>
      </c>
      <c r="U3816" t="s">
        <v>4576</v>
      </c>
      <c r="V3816" t="s">
        <v>9187</v>
      </c>
      <c r="W3816" t="s">
        <v>4576</v>
      </c>
      <c r="X3816" t="s">
        <v>9198</v>
      </c>
      <c r="Y3816" t="s">
        <v>9166</v>
      </c>
      <c r="Z3816" t="s">
        <v>47</v>
      </c>
      <c r="AA3816" t="s">
        <v>51</v>
      </c>
    </row>
    <row r="3817" spans="1:27" x14ac:dyDescent="0.25">
      <c r="A3817">
        <v>767</v>
      </c>
      <c r="B3817">
        <v>3816</v>
      </c>
      <c r="C3817" t="s">
        <v>8035</v>
      </c>
      <c r="D3817" t="s">
        <v>15</v>
      </c>
      <c r="E3817" t="s">
        <v>4254</v>
      </c>
      <c r="F3817" t="s">
        <v>518</v>
      </c>
      <c r="G3817" s="4" t="s">
        <v>1011</v>
      </c>
      <c r="H3817" s="4">
        <v>4.1712962962962966E-2</v>
      </c>
      <c r="I3817" s="4">
        <v>4.8379629629629627E-2</v>
      </c>
      <c r="J3817" s="4">
        <v>4.1666666666666666E-3</v>
      </c>
      <c r="K3817" s="4">
        <v>2.074074074074074E-2</v>
      </c>
      <c r="L3817" t="s">
        <v>6537</v>
      </c>
      <c r="M3817" t="s">
        <v>5407</v>
      </c>
      <c r="N3817" s="4">
        <v>2.0972222222222222E-2</v>
      </c>
      <c r="O3817" s="9">
        <v>2.0972222222222222E-2</v>
      </c>
      <c r="P3817">
        <v>-20</v>
      </c>
      <c r="Q3817">
        <v>-1.11607142857143E-2</v>
      </c>
      <c r="R3817" t="s">
        <v>23</v>
      </c>
      <c r="S3817">
        <v>60</v>
      </c>
      <c r="T3817" t="s">
        <v>9189</v>
      </c>
      <c r="U3817" t="s">
        <v>4576</v>
      </c>
      <c r="V3817" t="s">
        <v>136</v>
      </c>
      <c r="W3817" t="s">
        <v>4576</v>
      </c>
      <c r="X3817" t="s">
        <v>9198</v>
      </c>
      <c r="Y3817" t="s">
        <v>9166</v>
      </c>
      <c r="Z3817" t="s">
        <v>47</v>
      </c>
      <c r="AA3817" t="s">
        <v>172</v>
      </c>
    </row>
    <row r="3818" spans="1:27" x14ac:dyDescent="0.25">
      <c r="A3818">
        <v>768</v>
      </c>
      <c r="B3818">
        <v>3817</v>
      </c>
      <c r="C3818" t="s">
        <v>4255</v>
      </c>
      <c r="D3818" t="s">
        <v>15</v>
      </c>
      <c r="E3818" t="s">
        <v>4254</v>
      </c>
      <c r="F3818" t="s">
        <v>518</v>
      </c>
      <c r="G3818" s="4" t="s">
        <v>135</v>
      </c>
      <c r="H3818" s="4">
        <v>4.1712962962962966E-2</v>
      </c>
      <c r="I3818" s="4">
        <v>4.8379629629629627E-2</v>
      </c>
      <c r="J3818" s="4">
        <v>4.1666666666666666E-3</v>
      </c>
      <c r="K3818" s="4">
        <v>2.074074074074074E-2</v>
      </c>
      <c r="L3818" t="s">
        <v>6537</v>
      </c>
      <c r="M3818" t="s">
        <v>5407</v>
      </c>
      <c r="N3818" s="4">
        <v>2.0972222222222222E-2</v>
      </c>
      <c r="O3818" s="9">
        <v>2.0972222222222222E-2</v>
      </c>
      <c r="P3818">
        <v>-20</v>
      </c>
      <c r="Q3818">
        <v>-1.11607142857143E-2</v>
      </c>
      <c r="R3818" t="s">
        <v>23</v>
      </c>
      <c r="S3818">
        <v>60</v>
      </c>
      <c r="T3818" t="s">
        <v>9188</v>
      </c>
      <c r="U3818" t="s">
        <v>4576</v>
      </c>
      <c r="V3818" t="s">
        <v>136</v>
      </c>
      <c r="W3818" t="s">
        <v>4576</v>
      </c>
      <c r="X3818" t="s">
        <v>9198</v>
      </c>
      <c r="Y3818" t="s">
        <v>9166</v>
      </c>
      <c r="Z3818" t="s">
        <v>47</v>
      </c>
      <c r="AA3818" t="s">
        <v>172</v>
      </c>
    </row>
    <row r="3819" spans="1:27" x14ac:dyDescent="0.25">
      <c r="A3819">
        <v>5326</v>
      </c>
      <c r="B3819">
        <v>3818</v>
      </c>
      <c r="C3819" t="s">
        <v>7707</v>
      </c>
      <c r="D3819" t="s">
        <v>15</v>
      </c>
      <c r="E3819" t="s">
        <v>4256</v>
      </c>
      <c r="F3819" t="s">
        <v>82</v>
      </c>
      <c r="G3819" s="4" t="s">
        <v>1054</v>
      </c>
      <c r="H3819" s="4">
        <v>4.1712962962962966E-2</v>
      </c>
      <c r="I3819" s="4">
        <v>4.884259259259259E-2</v>
      </c>
      <c r="J3819" s="4">
        <v>4.1666666666666666E-3</v>
      </c>
      <c r="K3819" s="4">
        <v>2.1458333333333333E-2</v>
      </c>
      <c r="L3819" t="s">
        <v>6537</v>
      </c>
      <c r="M3819" t="s">
        <v>7708</v>
      </c>
      <c r="N3819" s="4">
        <v>2.0254629629629629E-2</v>
      </c>
      <c r="O3819" s="9">
        <v>2.0254629629629629E-2</v>
      </c>
      <c r="P3819">
        <v>104</v>
      </c>
      <c r="Q3819">
        <v>5.6094929881337602E-2</v>
      </c>
      <c r="R3819" t="s">
        <v>19</v>
      </c>
      <c r="S3819">
        <v>60</v>
      </c>
      <c r="T3819" t="s">
        <v>9188</v>
      </c>
      <c r="U3819" t="s">
        <v>4576</v>
      </c>
      <c r="V3819" t="s">
        <v>195</v>
      </c>
      <c r="W3819" t="s">
        <v>4576</v>
      </c>
      <c r="X3819" t="s">
        <v>9198</v>
      </c>
      <c r="Y3819" t="s">
        <v>9166</v>
      </c>
      <c r="Z3819" t="s">
        <v>47</v>
      </c>
      <c r="AA3819" t="s">
        <v>178</v>
      </c>
    </row>
    <row r="3820" spans="1:27" x14ac:dyDescent="0.25">
      <c r="A3820">
        <v>3975</v>
      </c>
      <c r="B3820">
        <v>3819</v>
      </c>
      <c r="C3820" t="s">
        <v>4257</v>
      </c>
      <c r="D3820" t="s">
        <v>15</v>
      </c>
      <c r="F3820" t="s">
        <v>1383</v>
      </c>
      <c r="G3820" s="4" t="s">
        <v>151</v>
      </c>
      <c r="H3820" s="4">
        <v>4.1712962962962966E-2</v>
      </c>
      <c r="I3820" s="4">
        <v>4.8518518518518516E-2</v>
      </c>
      <c r="J3820" s="4">
        <v>4.1666666666666666E-3</v>
      </c>
      <c r="K3820" s="4">
        <v>2.0636574074074075E-2</v>
      </c>
      <c r="L3820" t="s">
        <v>6537</v>
      </c>
      <c r="M3820" t="s">
        <v>5249</v>
      </c>
      <c r="N3820" s="4">
        <v>2.1076388888888888E-2</v>
      </c>
      <c r="O3820" s="9">
        <v>2.1076388888888888E-2</v>
      </c>
      <c r="P3820">
        <v>-38</v>
      </c>
      <c r="Q3820">
        <v>-2.1312394840157001E-2</v>
      </c>
      <c r="R3820" t="s">
        <v>43</v>
      </c>
      <c r="S3820">
        <v>60</v>
      </c>
      <c r="T3820" t="s">
        <v>9189</v>
      </c>
      <c r="U3820" t="s">
        <v>4579</v>
      </c>
      <c r="V3820" t="s">
        <v>75</v>
      </c>
      <c r="W3820" t="s">
        <v>4576</v>
      </c>
      <c r="X3820" t="s">
        <v>9198</v>
      </c>
      <c r="Y3820" t="s">
        <v>9166</v>
      </c>
      <c r="Z3820" t="s">
        <v>47</v>
      </c>
      <c r="AA3820" t="s">
        <v>144</v>
      </c>
    </row>
    <row r="3821" spans="1:27" x14ac:dyDescent="0.25">
      <c r="A3821">
        <v>623</v>
      </c>
      <c r="B3821">
        <v>3820</v>
      </c>
      <c r="C3821" t="s">
        <v>4258</v>
      </c>
      <c r="D3821" t="s">
        <v>15</v>
      </c>
      <c r="E3821" t="s">
        <v>4259</v>
      </c>
      <c r="F3821" t="s">
        <v>82</v>
      </c>
      <c r="G3821" s="4" t="s">
        <v>135</v>
      </c>
      <c r="H3821" s="4">
        <v>4.1747685185185186E-2</v>
      </c>
      <c r="I3821" s="4">
        <v>4.5405092592592594E-2</v>
      </c>
      <c r="J3821" s="4">
        <v>4.178240740740741E-3</v>
      </c>
      <c r="K3821" s="4">
        <v>1.96875E-2</v>
      </c>
      <c r="L3821" t="s">
        <v>8970</v>
      </c>
      <c r="M3821" t="s">
        <v>4912</v>
      </c>
      <c r="N3821" s="4">
        <v>2.2060185185185186E-2</v>
      </c>
      <c r="O3821" s="9">
        <v>2.2060185185185186E-2</v>
      </c>
      <c r="P3821">
        <v>-205</v>
      </c>
      <c r="Q3821">
        <v>-0.12051734273956501</v>
      </c>
      <c r="R3821" t="s">
        <v>43</v>
      </c>
      <c r="S3821">
        <v>60</v>
      </c>
      <c r="T3821" t="s">
        <v>9188</v>
      </c>
      <c r="U3821" t="s">
        <v>4576</v>
      </c>
      <c r="V3821" t="s">
        <v>136</v>
      </c>
      <c r="W3821" t="s">
        <v>4576</v>
      </c>
      <c r="X3821" t="s">
        <v>9198</v>
      </c>
      <c r="Y3821" t="s">
        <v>9166</v>
      </c>
      <c r="Z3821" t="s">
        <v>47</v>
      </c>
      <c r="AA3821" t="s">
        <v>79</v>
      </c>
    </row>
    <row r="3822" spans="1:27" x14ac:dyDescent="0.25">
      <c r="A3822">
        <v>4814</v>
      </c>
      <c r="B3822">
        <v>3821</v>
      </c>
      <c r="C3822" t="s">
        <v>4260</v>
      </c>
      <c r="D3822" t="s">
        <v>15</v>
      </c>
      <c r="F3822" t="s">
        <v>986</v>
      </c>
      <c r="G3822" s="4" t="s">
        <v>135</v>
      </c>
      <c r="H3822" s="4">
        <v>4.1782407407407407E-2</v>
      </c>
      <c r="I3822" s="4">
        <v>4.8587962962962965E-2</v>
      </c>
      <c r="J3822" s="4">
        <v>4.178240740740741E-3</v>
      </c>
      <c r="K3822" s="4">
        <v>2.1030092592592593E-2</v>
      </c>
      <c r="L3822" t="s">
        <v>6892</v>
      </c>
      <c r="M3822" t="s">
        <v>6893</v>
      </c>
      <c r="N3822" s="4">
        <v>2.0752314814814814E-2</v>
      </c>
      <c r="O3822" s="9">
        <v>2.0752314814814814E-2</v>
      </c>
      <c r="P3822">
        <v>24</v>
      </c>
      <c r="Q3822">
        <v>1.32085855806274E-2</v>
      </c>
      <c r="R3822" t="s">
        <v>23</v>
      </c>
      <c r="S3822">
        <v>60</v>
      </c>
      <c r="T3822" t="s">
        <v>9188</v>
      </c>
      <c r="U3822" t="s">
        <v>4579</v>
      </c>
      <c r="V3822" t="s">
        <v>136</v>
      </c>
      <c r="W3822" t="s">
        <v>4576</v>
      </c>
      <c r="X3822" t="s">
        <v>9198</v>
      </c>
      <c r="Y3822" t="s">
        <v>9166</v>
      </c>
      <c r="Z3822" t="s">
        <v>47</v>
      </c>
      <c r="AA3822" t="s">
        <v>65</v>
      </c>
    </row>
    <row r="3823" spans="1:27" x14ac:dyDescent="0.25">
      <c r="A3823">
        <v>4047</v>
      </c>
      <c r="B3823">
        <v>3822</v>
      </c>
      <c r="C3823" t="s">
        <v>8909</v>
      </c>
      <c r="D3823" t="s">
        <v>15</v>
      </c>
      <c r="E3823" t="s">
        <v>2607</v>
      </c>
      <c r="F3823" t="s">
        <v>82</v>
      </c>
      <c r="G3823" s="4" t="s">
        <v>18</v>
      </c>
      <c r="H3823" s="4">
        <v>4.1782407407407407E-2</v>
      </c>
      <c r="I3823" s="4">
        <v>4.8298611111111112E-2</v>
      </c>
      <c r="J3823" s="4">
        <v>4.178240740740741E-3</v>
      </c>
      <c r="K3823" s="4">
        <v>2.0995370370370369E-2</v>
      </c>
      <c r="L3823" t="s">
        <v>6892</v>
      </c>
      <c r="M3823" t="s">
        <v>7269</v>
      </c>
      <c r="N3823" s="4">
        <v>2.0787037037037038E-2</v>
      </c>
      <c r="O3823" s="9">
        <v>2.0787037037037038E-2</v>
      </c>
      <c r="P3823">
        <v>18</v>
      </c>
      <c r="Q3823">
        <v>9.9228224917309801E-3</v>
      </c>
      <c r="R3823" t="s">
        <v>23</v>
      </c>
      <c r="S3823">
        <v>60</v>
      </c>
      <c r="T3823" t="s">
        <v>9188</v>
      </c>
      <c r="U3823" t="s">
        <v>4576</v>
      </c>
      <c r="V3823" t="s">
        <v>105</v>
      </c>
      <c r="W3823" t="s">
        <v>4576</v>
      </c>
      <c r="X3823" t="s">
        <v>9198</v>
      </c>
      <c r="Y3823" t="s">
        <v>9166</v>
      </c>
      <c r="Z3823" t="s">
        <v>47</v>
      </c>
      <c r="AA3823" t="s">
        <v>55</v>
      </c>
    </row>
    <row r="3824" spans="1:27" x14ac:dyDescent="0.25">
      <c r="A3824">
        <v>4085</v>
      </c>
      <c r="B3824">
        <v>3823</v>
      </c>
      <c r="C3824" t="s">
        <v>4261</v>
      </c>
      <c r="D3824" t="s">
        <v>15</v>
      </c>
      <c r="F3824" t="s">
        <v>319</v>
      </c>
      <c r="G3824" s="4" t="s">
        <v>18</v>
      </c>
      <c r="H3824" s="4">
        <v>4.1793981481481481E-2</v>
      </c>
      <c r="I3824" s="4">
        <v>4.8310185185185185E-2</v>
      </c>
      <c r="J3824" s="4">
        <v>4.178240740740741E-3</v>
      </c>
      <c r="K3824" s="4">
        <v>2.0995370370370369E-2</v>
      </c>
      <c r="L3824" t="s">
        <v>7268</v>
      </c>
      <c r="M3824" t="s">
        <v>7269</v>
      </c>
      <c r="N3824" s="4">
        <v>2.0798611111111111E-2</v>
      </c>
      <c r="O3824" s="9">
        <v>2.0798611111111111E-2</v>
      </c>
      <c r="P3824">
        <v>17</v>
      </c>
      <c r="Q3824">
        <v>9.3715545755237006E-3</v>
      </c>
      <c r="R3824" t="s">
        <v>23</v>
      </c>
      <c r="S3824">
        <v>60</v>
      </c>
      <c r="T3824" t="s">
        <v>9188</v>
      </c>
      <c r="U3824" t="s">
        <v>4579</v>
      </c>
      <c r="V3824" t="s">
        <v>105</v>
      </c>
      <c r="W3824" t="s">
        <v>4576</v>
      </c>
      <c r="X3824" t="s">
        <v>9198</v>
      </c>
      <c r="Y3824" t="s">
        <v>9166</v>
      </c>
      <c r="Z3824" t="s">
        <v>47</v>
      </c>
      <c r="AA3824" t="s">
        <v>55</v>
      </c>
    </row>
    <row r="3825" spans="1:27" x14ac:dyDescent="0.25">
      <c r="A3825">
        <v>4627</v>
      </c>
      <c r="B3825">
        <v>3824</v>
      </c>
      <c r="C3825" t="s">
        <v>5419</v>
      </c>
      <c r="D3825" t="s">
        <v>15</v>
      </c>
      <c r="F3825" t="s">
        <v>82</v>
      </c>
      <c r="G3825" s="4" t="s">
        <v>186</v>
      </c>
      <c r="H3825" s="4">
        <v>4.1805555555555554E-2</v>
      </c>
      <c r="I3825" s="4">
        <v>4.8460648148148149E-2</v>
      </c>
      <c r="J3825" s="4">
        <v>4.178240740740741E-3</v>
      </c>
      <c r="K3825" s="4">
        <v>2.1157407407407406E-2</v>
      </c>
      <c r="L3825" t="s">
        <v>5420</v>
      </c>
      <c r="M3825" t="s">
        <v>5421</v>
      </c>
      <c r="N3825" s="4">
        <v>2.0648148148148148E-2</v>
      </c>
      <c r="O3825" s="9">
        <v>2.0648148148148148E-2</v>
      </c>
      <c r="P3825">
        <v>44</v>
      </c>
      <c r="Q3825">
        <v>2.40700218818381E-2</v>
      </c>
      <c r="R3825" t="s">
        <v>19</v>
      </c>
      <c r="S3825">
        <v>60</v>
      </c>
      <c r="T3825" t="s">
        <v>9189</v>
      </c>
      <c r="U3825" t="s">
        <v>4579</v>
      </c>
      <c r="V3825" t="s">
        <v>105</v>
      </c>
      <c r="W3825" t="s">
        <v>4576</v>
      </c>
      <c r="X3825" t="s">
        <v>9198</v>
      </c>
      <c r="Y3825" t="s">
        <v>9166</v>
      </c>
      <c r="Z3825" t="s">
        <v>47</v>
      </c>
      <c r="AA3825" t="s">
        <v>99</v>
      </c>
    </row>
    <row r="3826" spans="1:27" x14ac:dyDescent="0.25">
      <c r="A3826">
        <v>1735</v>
      </c>
      <c r="B3826">
        <v>3825</v>
      </c>
      <c r="C3826" t="s">
        <v>4262</v>
      </c>
      <c r="D3826" t="s">
        <v>15</v>
      </c>
      <c r="F3826" t="s">
        <v>1498</v>
      </c>
      <c r="G3826" s="4" t="s">
        <v>186</v>
      </c>
      <c r="H3826" s="4">
        <v>4.1817129629629628E-2</v>
      </c>
      <c r="I3826" s="4">
        <v>4.8726851851851855E-2</v>
      </c>
      <c r="J3826" s="4">
        <v>4.178240740740741E-3</v>
      </c>
      <c r="K3826" s="4">
        <v>2.0625000000000001E-2</v>
      </c>
      <c r="L3826" t="s">
        <v>6538</v>
      </c>
      <c r="M3826" t="s">
        <v>6098</v>
      </c>
      <c r="N3826" s="4">
        <v>2.119212962962963E-2</v>
      </c>
      <c r="O3826" s="9">
        <v>2.119212962962963E-2</v>
      </c>
      <c r="P3826">
        <v>-49</v>
      </c>
      <c r="Q3826">
        <v>-2.7497194163860799E-2</v>
      </c>
      <c r="R3826" t="s">
        <v>43</v>
      </c>
      <c r="S3826">
        <v>60</v>
      </c>
      <c r="T3826" t="s">
        <v>9189</v>
      </c>
      <c r="U3826" t="s">
        <v>4579</v>
      </c>
      <c r="V3826" t="s">
        <v>105</v>
      </c>
      <c r="W3826" t="s">
        <v>4576</v>
      </c>
      <c r="X3826" t="s">
        <v>9198</v>
      </c>
      <c r="Y3826" t="s">
        <v>9166</v>
      </c>
      <c r="Z3826" t="s">
        <v>47</v>
      </c>
      <c r="AA3826" t="s">
        <v>141</v>
      </c>
    </row>
    <row r="3827" spans="1:27" x14ac:dyDescent="0.25">
      <c r="A3827">
        <v>4008</v>
      </c>
      <c r="B3827">
        <v>3826</v>
      </c>
      <c r="C3827" t="s">
        <v>6539</v>
      </c>
      <c r="D3827" t="s">
        <v>15</v>
      </c>
      <c r="F3827" t="s">
        <v>4263</v>
      </c>
      <c r="G3827" s="4" t="s">
        <v>151</v>
      </c>
      <c r="H3827" s="4">
        <v>4.1863425925925929E-2</v>
      </c>
      <c r="I3827" s="4">
        <v>4.8738425925925928E-2</v>
      </c>
      <c r="J3827" s="4">
        <v>4.1898148148148146E-3</v>
      </c>
      <c r="K3827" s="4">
        <v>2.0590277777777777E-2</v>
      </c>
      <c r="L3827" t="s">
        <v>6540</v>
      </c>
      <c r="M3827" t="s">
        <v>6541</v>
      </c>
      <c r="N3827" s="4">
        <v>2.1273148148148149E-2</v>
      </c>
      <c r="O3827" s="9">
        <v>2.1273148148148149E-2</v>
      </c>
      <c r="P3827">
        <v>-59</v>
      </c>
      <c r="Q3827">
        <v>-3.3164699269252397E-2</v>
      </c>
      <c r="R3827" t="s">
        <v>43</v>
      </c>
      <c r="S3827">
        <v>60</v>
      </c>
      <c r="T3827" t="s">
        <v>9189</v>
      </c>
      <c r="U3827" t="s">
        <v>4579</v>
      </c>
      <c r="V3827" t="s">
        <v>75</v>
      </c>
      <c r="W3827" t="s">
        <v>4576</v>
      </c>
      <c r="X3827" t="s">
        <v>9198</v>
      </c>
      <c r="Y3827" t="s">
        <v>9166</v>
      </c>
      <c r="Z3827" t="s">
        <v>47</v>
      </c>
      <c r="AA3827" t="s">
        <v>131</v>
      </c>
    </row>
    <row r="3828" spans="1:27" x14ac:dyDescent="0.25">
      <c r="A3828">
        <v>2442</v>
      </c>
      <c r="B3828">
        <v>3827</v>
      </c>
      <c r="C3828" t="s">
        <v>4264</v>
      </c>
      <c r="D3828" t="s">
        <v>15</v>
      </c>
      <c r="F3828" t="s">
        <v>82</v>
      </c>
      <c r="G3828" s="4" t="s">
        <v>186</v>
      </c>
      <c r="H3828" s="4">
        <v>4.1875000000000002E-2</v>
      </c>
      <c r="I3828" s="4">
        <v>4.6261574074074073E-2</v>
      </c>
      <c r="J3828" s="4">
        <v>4.1898148148148146E-3</v>
      </c>
      <c r="K3828" s="4">
        <v>2.0474537037037038E-2</v>
      </c>
      <c r="L3828" t="s">
        <v>5645</v>
      </c>
      <c r="M3828" t="s">
        <v>5646</v>
      </c>
      <c r="N3828" s="4">
        <v>2.1400462962962961E-2</v>
      </c>
      <c r="O3828" s="9">
        <v>2.1400462962962961E-2</v>
      </c>
      <c r="P3828">
        <v>-80</v>
      </c>
      <c r="Q3828">
        <v>-4.5223289994347098E-2</v>
      </c>
      <c r="R3828" t="s">
        <v>43</v>
      </c>
      <c r="S3828">
        <v>60</v>
      </c>
      <c r="T3828" t="s">
        <v>9189</v>
      </c>
      <c r="U3828" t="s">
        <v>4579</v>
      </c>
      <c r="V3828" t="s">
        <v>105</v>
      </c>
      <c r="W3828" t="s">
        <v>4576</v>
      </c>
      <c r="X3828" t="s">
        <v>9198</v>
      </c>
      <c r="Y3828" t="s">
        <v>9166</v>
      </c>
      <c r="Z3828" t="s">
        <v>47</v>
      </c>
      <c r="AA3828" t="s">
        <v>101</v>
      </c>
    </row>
    <row r="3829" spans="1:27" x14ac:dyDescent="0.25">
      <c r="A3829">
        <v>1675</v>
      </c>
      <c r="B3829">
        <v>3828</v>
      </c>
      <c r="C3829" t="s">
        <v>6127</v>
      </c>
      <c r="D3829" t="s">
        <v>15</v>
      </c>
      <c r="F3829" t="s">
        <v>3297</v>
      </c>
      <c r="G3829" s="4" t="s">
        <v>1011</v>
      </c>
      <c r="H3829" s="4">
        <v>4.189814814814815E-2</v>
      </c>
      <c r="I3829" s="4">
        <v>4.8622685185185185E-2</v>
      </c>
      <c r="J3829" s="4">
        <v>4.1898148148148146E-3</v>
      </c>
      <c r="K3829" s="4">
        <v>2.1076388888888888E-2</v>
      </c>
      <c r="L3829" t="s">
        <v>6128</v>
      </c>
      <c r="M3829" t="s">
        <v>6129</v>
      </c>
      <c r="N3829" s="4">
        <v>2.0821759259259259E-2</v>
      </c>
      <c r="O3829" s="9">
        <v>2.0821759259259259E-2</v>
      </c>
      <c r="P3829">
        <v>22</v>
      </c>
      <c r="Q3829">
        <v>1.20812740252608E-2</v>
      </c>
      <c r="R3829" t="s">
        <v>23</v>
      </c>
      <c r="S3829">
        <v>60</v>
      </c>
      <c r="T3829" t="s">
        <v>9189</v>
      </c>
      <c r="U3829" t="s">
        <v>4579</v>
      </c>
      <c r="V3829" t="s">
        <v>136</v>
      </c>
      <c r="W3829" t="s">
        <v>4576</v>
      </c>
      <c r="X3829" t="s">
        <v>9198</v>
      </c>
      <c r="Y3829" t="s">
        <v>9166</v>
      </c>
      <c r="Z3829" t="s">
        <v>47</v>
      </c>
      <c r="AA3829" t="s">
        <v>79</v>
      </c>
    </row>
    <row r="3830" spans="1:27" x14ac:dyDescent="0.25">
      <c r="A3830">
        <v>3363</v>
      </c>
      <c r="B3830">
        <v>3829</v>
      </c>
      <c r="C3830" t="s">
        <v>4265</v>
      </c>
      <c r="D3830" t="s">
        <v>15</v>
      </c>
      <c r="F3830" t="s">
        <v>82</v>
      </c>
      <c r="G3830" s="4" t="s">
        <v>207</v>
      </c>
      <c r="H3830" s="4">
        <v>4.1909722222222223E-2</v>
      </c>
      <c r="I3830" s="4">
        <v>4.8761574074074075E-2</v>
      </c>
      <c r="J3830" s="4">
        <v>4.1898148148148146E-3</v>
      </c>
      <c r="K3830" s="4">
        <v>2.0856481481481483E-2</v>
      </c>
      <c r="L3830" t="s">
        <v>5647</v>
      </c>
      <c r="M3830" t="s">
        <v>5648</v>
      </c>
      <c r="N3830" s="4">
        <v>2.105324074074074E-2</v>
      </c>
      <c r="O3830" s="9">
        <v>2.105324074074074E-2</v>
      </c>
      <c r="P3830">
        <v>-17</v>
      </c>
      <c r="Q3830">
        <v>-9.4339622641509396E-3</v>
      </c>
      <c r="R3830" t="s">
        <v>23</v>
      </c>
      <c r="S3830">
        <v>60</v>
      </c>
      <c r="T3830" t="s">
        <v>9188</v>
      </c>
      <c r="U3830" t="s">
        <v>4579</v>
      </c>
      <c r="V3830" t="s">
        <v>165</v>
      </c>
      <c r="W3830" t="s">
        <v>4576</v>
      </c>
      <c r="X3830" t="s">
        <v>9198</v>
      </c>
      <c r="Y3830" t="s">
        <v>9166</v>
      </c>
      <c r="Z3830" t="s">
        <v>47</v>
      </c>
      <c r="AA3830" t="s">
        <v>9175</v>
      </c>
    </row>
    <row r="3831" spans="1:27" x14ac:dyDescent="0.25">
      <c r="A3831">
        <v>2544</v>
      </c>
      <c r="B3831">
        <v>3830</v>
      </c>
      <c r="C3831" t="s">
        <v>5422</v>
      </c>
      <c r="D3831" t="s">
        <v>15</v>
      </c>
      <c r="F3831" t="s">
        <v>82</v>
      </c>
      <c r="G3831" s="4" t="s">
        <v>186</v>
      </c>
      <c r="H3831" s="4">
        <v>4.1921296296296297E-2</v>
      </c>
      <c r="I3831" s="4">
        <v>4.8576388888888891E-2</v>
      </c>
      <c r="J3831" s="4">
        <v>4.1898148148148146E-3</v>
      </c>
      <c r="K3831" s="4">
        <v>2.1365740740740741E-2</v>
      </c>
      <c r="L3831" t="s">
        <v>5423</v>
      </c>
      <c r="M3831" t="s">
        <v>5424</v>
      </c>
      <c r="N3831" s="4">
        <v>2.0555555555555556E-2</v>
      </c>
      <c r="O3831" s="9">
        <v>2.0555555555555556E-2</v>
      </c>
      <c r="P3831">
        <v>70</v>
      </c>
      <c r="Q3831">
        <v>3.7919826652221003E-2</v>
      </c>
      <c r="R3831" t="s">
        <v>19</v>
      </c>
      <c r="S3831">
        <v>60</v>
      </c>
      <c r="T3831" t="s">
        <v>9189</v>
      </c>
      <c r="U3831" t="s">
        <v>4579</v>
      </c>
      <c r="V3831" t="s">
        <v>105</v>
      </c>
      <c r="W3831" t="s">
        <v>4576</v>
      </c>
      <c r="X3831" t="s">
        <v>9198</v>
      </c>
      <c r="Y3831" t="s">
        <v>9166</v>
      </c>
      <c r="Z3831" t="s">
        <v>47</v>
      </c>
      <c r="AA3831" t="s">
        <v>152</v>
      </c>
    </row>
    <row r="3832" spans="1:27" x14ac:dyDescent="0.25">
      <c r="A3832">
        <v>4128</v>
      </c>
      <c r="B3832">
        <v>3831</v>
      </c>
      <c r="C3832" t="s">
        <v>4266</v>
      </c>
      <c r="D3832" t="s">
        <v>15</v>
      </c>
      <c r="F3832" t="s">
        <v>82</v>
      </c>
      <c r="G3832" s="4" t="s">
        <v>186</v>
      </c>
      <c r="H3832" s="4">
        <v>4.1944444444444444E-2</v>
      </c>
      <c r="I3832" s="4">
        <v>4.8599537037037038E-2</v>
      </c>
      <c r="J3832" s="4">
        <v>4.1898148148148146E-3</v>
      </c>
      <c r="K3832" s="4">
        <v>2.1226851851851851E-2</v>
      </c>
      <c r="L3832" t="s">
        <v>5425</v>
      </c>
      <c r="M3832" t="s">
        <v>5426</v>
      </c>
      <c r="N3832" s="4">
        <v>2.0717592592592593E-2</v>
      </c>
      <c r="O3832" s="9">
        <v>2.0717592592592593E-2</v>
      </c>
      <c r="P3832">
        <v>44</v>
      </c>
      <c r="Q3832">
        <v>2.3991275899672801E-2</v>
      </c>
      <c r="R3832" t="s">
        <v>19</v>
      </c>
      <c r="S3832">
        <v>60</v>
      </c>
      <c r="T3832" t="s">
        <v>9189</v>
      </c>
      <c r="U3832" t="s">
        <v>4579</v>
      </c>
      <c r="V3832" t="s">
        <v>105</v>
      </c>
      <c r="W3832" t="s">
        <v>4576</v>
      </c>
      <c r="X3832" t="s">
        <v>9198</v>
      </c>
      <c r="Y3832" t="s">
        <v>9166</v>
      </c>
      <c r="Z3832" t="s">
        <v>47</v>
      </c>
      <c r="AA3832" t="s">
        <v>117</v>
      </c>
    </row>
    <row r="3833" spans="1:27" x14ac:dyDescent="0.25">
      <c r="A3833">
        <v>3699</v>
      </c>
      <c r="B3833">
        <v>3832</v>
      </c>
      <c r="C3833" t="s">
        <v>5905</v>
      </c>
      <c r="D3833" t="s">
        <v>15</v>
      </c>
      <c r="F3833" t="s">
        <v>719</v>
      </c>
      <c r="G3833" s="4" t="s">
        <v>1011</v>
      </c>
      <c r="H3833" s="4">
        <v>4.1956018518518517E-2</v>
      </c>
      <c r="I3833" s="4">
        <v>4.8622685185185185E-2</v>
      </c>
      <c r="J3833" s="4">
        <v>4.2013888888888891E-3</v>
      </c>
      <c r="K3833" s="4">
        <v>2.0960648148148148E-2</v>
      </c>
      <c r="L3833" t="s">
        <v>5906</v>
      </c>
      <c r="M3833" t="s">
        <v>5907</v>
      </c>
      <c r="N3833" s="4">
        <v>2.0995370370370369E-2</v>
      </c>
      <c r="O3833" s="9">
        <v>2.0995370370370369E-2</v>
      </c>
      <c r="P3833">
        <v>-3</v>
      </c>
      <c r="Q3833">
        <v>-1.65654334621756E-3</v>
      </c>
      <c r="R3833" t="s">
        <v>23</v>
      </c>
      <c r="S3833">
        <v>60</v>
      </c>
      <c r="T3833" t="s">
        <v>9189</v>
      </c>
      <c r="U3833" t="s">
        <v>4579</v>
      </c>
      <c r="V3833" t="s">
        <v>136</v>
      </c>
      <c r="W3833" t="s">
        <v>4576</v>
      </c>
      <c r="X3833" t="s">
        <v>9198</v>
      </c>
      <c r="Y3833" t="s">
        <v>9166</v>
      </c>
      <c r="Z3833" t="s">
        <v>47</v>
      </c>
      <c r="AA3833" t="s">
        <v>44</v>
      </c>
    </row>
    <row r="3834" spans="1:27" x14ac:dyDescent="0.25">
      <c r="A3834">
        <v>2740</v>
      </c>
      <c r="B3834">
        <v>3833</v>
      </c>
      <c r="C3834" t="s">
        <v>4267</v>
      </c>
      <c r="D3834" t="s">
        <v>15</v>
      </c>
      <c r="F3834" t="s">
        <v>601</v>
      </c>
      <c r="G3834" s="4" t="s">
        <v>151</v>
      </c>
      <c r="H3834" s="4">
        <v>4.1990740740740738E-2</v>
      </c>
      <c r="I3834" s="4">
        <v>4.8564814814814818E-2</v>
      </c>
      <c r="J3834" s="4">
        <v>4.2013888888888891E-3</v>
      </c>
      <c r="K3834" s="4">
        <v>2.0821759259259259E-2</v>
      </c>
      <c r="L3834" t="s">
        <v>6542</v>
      </c>
      <c r="M3834" t="s">
        <v>5701</v>
      </c>
      <c r="N3834" s="4">
        <v>2.1168981481481483E-2</v>
      </c>
      <c r="O3834" s="9">
        <v>2.1168981481481483E-2</v>
      </c>
      <c r="P3834">
        <v>-30</v>
      </c>
      <c r="Q3834">
        <v>-1.6675931072818201E-2</v>
      </c>
      <c r="R3834" t="s">
        <v>23</v>
      </c>
      <c r="S3834">
        <v>60</v>
      </c>
      <c r="T3834" t="s">
        <v>9189</v>
      </c>
      <c r="U3834" t="s">
        <v>4579</v>
      </c>
      <c r="V3834" t="s">
        <v>75</v>
      </c>
      <c r="W3834" t="s">
        <v>4576</v>
      </c>
      <c r="X3834" t="s">
        <v>9198</v>
      </c>
      <c r="Y3834" t="s">
        <v>9166</v>
      </c>
      <c r="Z3834" t="s">
        <v>47</v>
      </c>
      <c r="AA3834" t="s">
        <v>191</v>
      </c>
    </row>
    <row r="3835" spans="1:27" x14ac:dyDescent="0.25">
      <c r="A3835">
        <v>3861</v>
      </c>
      <c r="B3835">
        <v>3834</v>
      </c>
      <c r="C3835" t="s">
        <v>8572</v>
      </c>
      <c r="D3835" t="s">
        <v>15</v>
      </c>
      <c r="E3835" t="s">
        <v>2500</v>
      </c>
      <c r="F3835" t="s">
        <v>264</v>
      </c>
      <c r="G3835" s="4" t="s">
        <v>18</v>
      </c>
      <c r="H3835" s="4">
        <v>4.2002314814814812E-2</v>
      </c>
      <c r="I3835" s="4">
        <v>4.8726851851851855E-2</v>
      </c>
      <c r="J3835" s="4">
        <v>4.2013888888888891E-3</v>
      </c>
      <c r="K3835" s="4">
        <v>2.0486111111111111E-2</v>
      </c>
      <c r="L3835" t="s">
        <v>8573</v>
      </c>
      <c r="M3835" t="s">
        <v>5390</v>
      </c>
      <c r="N3835" s="4">
        <v>2.1516203703703704E-2</v>
      </c>
      <c r="O3835" s="9">
        <v>2.1516203703703704E-2</v>
      </c>
      <c r="P3835">
        <v>-89</v>
      </c>
      <c r="Q3835">
        <v>-5.0282485875706197E-2</v>
      </c>
      <c r="R3835" t="s">
        <v>43</v>
      </c>
      <c r="S3835">
        <v>60</v>
      </c>
      <c r="T3835" t="s">
        <v>9188</v>
      </c>
      <c r="U3835" t="s">
        <v>4576</v>
      </c>
      <c r="V3835" t="s">
        <v>105</v>
      </c>
      <c r="W3835" t="s">
        <v>4576</v>
      </c>
      <c r="X3835" t="s">
        <v>9198</v>
      </c>
      <c r="Y3835" t="s">
        <v>9166</v>
      </c>
      <c r="Z3835" t="s">
        <v>47</v>
      </c>
      <c r="AA3835" t="s">
        <v>105</v>
      </c>
    </row>
    <row r="3836" spans="1:27" x14ac:dyDescent="0.25">
      <c r="A3836">
        <v>1411</v>
      </c>
      <c r="B3836">
        <v>3835</v>
      </c>
      <c r="C3836" t="s">
        <v>4268</v>
      </c>
      <c r="D3836" t="s">
        <v>15</v>
      </c>
      <c r="F3836" t="s">
        <v>82</v>
      </c>
      <c r="G3836" s="4" t="s">
        <v>151</v>
      </c>
      <c r="H3836" s="4">
        <v>4.2013888888888892E-2</v>
      </c>
      <c r="I3836" s="4">
        <v>4.8935185185185186E-2</v>
      </c>
      <c r="J3836" s="4">
        <v>4.2013888888888891E-3</v>
      </c>
      <c r="K3836" s="4">
        <v>2.210648148148148E-2</v>
      </c>
      <c r="L3836" t="s">
        <v>5427</v>
      </c>
      <c r="M3836" t="s">
        <v>5428</v>
      </c>
      <c r="N3836" s="4">
        <v>1.9907407407407408E-2</v>
      </c>
      <c r="O3836" s="9">
        <v>1.9907407407407408E-2</v>
      </c>
      <c r="P3836">
        <v>190</v>
      </c>
      <c r="Q3836">
        <v>9.9476439790575896E-2</v>
      </c>
      <c r="R3836" t="s">
        <v>19</v>
      </c>
      <c r="S3836">
        <v>60</v>
      </c>
      <c r="T3836" t="s">
        <v>9189</v>
      </c>
      <c r="U3836" t="s">
        <v>4579</v>
      </c>
      <c r="V3836" t="s">
        <v>75</v>
      </c>
      <c r="W3836" t="s">
        <v>4576</v>
      </c>
      <c r="X3836" t="s">
        <v>9198</v>
      </c>
      <c r="Y3836" t="s">
        <v>9166</v>
      </c>
      <c r="Z3836" t="s">
        <v>47</v>
      </c>
      <c r="AA3836" t="s">
        <v>165</v>
      </c>
    </row>
    <row r="3837" spans="1:27" x14ac:dyDescent="0.25">
      <c r="A3837">
        <v>4727</v>
      </c>
      <c r="B3837">
        <v>3836</v>
      </c>
      <c r="C3837" t="s">
        <v>8204</v>
      </c>
      <c r="D3837" t="s">
        <v>15</v>
      </c>
      <c r="E3837" t="s">
        <v>1220</v>
      </c>
      <c r="F3837" t="s">
        <v>680</v>
      </c>
      <c r="G3837" s="4" t="s">
        <v>135</v>
      </c>
      <c r="H3837" s="4">
        <v>4.2025462962962966E-2</v>
      </c>
      <c r="I3837" s="4">
        <v>4.8877314814814818E-2</v>
      </c>
      <c r="J3837" s="4">
        <v>4.2013888888888891E-3</v>
      </c>
      <c r="K3837" s="4">
        <v>2.0752314814814814E-2</v>
      </c>
      <c r="L3837" t="s">
        <v>8205</v>
      </c>
      <c r="M3837" t="s">
        <v>8125</v>
      </c>
      <c r="N3837" s="4">
        <v>2.1273148148148149E-2</v>
      </c>
      <c r="O3837" s="9">
        <v>2.1273148148148149E-2</v>
      </c>
      <c r="P3837">
        <v>-45</v>
      </c>
      <c r="Q3837">
        <v>-2.5097601784718399E-2</v>
      </c>
      <c r="R3837" t="s">
        <v>43</v>
      </c>
      <c r="S3837">
        <v>60</v>
      </c>
      <c r="T3837" t="s">
        <v>9188</v>
      </c>
      <c r="U3837" t="s">
        <v>4576</v>
      </c>
      <c r="V3837" t="s">
        <v>136</v>
      </c>
      <c r="W3837" t="s">
        <v>4576</v>
      </c>
      <c r="X3837" t="s">
        <v>9198</v>
      </c>
      <c r="Y3837" t="s">
        <v>9166</v>
      </c>
      <c r="Z3837" t="s">
        <v>47</v>
      </c>
      <c r="AA3837" t="s">
        <v>175</v>
      </c>
    </row>
    <row r="3838" spans="1:27" x14ac:dyDescent="0.25">
      <c r="A3838">
        <v>4236</v>
      </c>
      <c r="B3838">
        <v>3837</v>
      </c>
      <c r="C3838" t="s">
        <v>4269</v>
      </c>
      <c r="D3838" t="s">
        <v>15</v>
      </c>
      <c r="F3838" t="s">
        <v>881</v>
      </c>
      <c r="G3838" s="4" t="s">
        <v>1795</v>
      </c>
      <c r="H3838" s="4">
        <v>4.2037037037037039E-2</v>
      </c>
      <c r="I3838" s="4">
        <v>4.5671296296296293E-2</v>
      </c>
      <c r="J3838" s="4">
        <v>4.2013888888888891E-3</v>
      </c>
      <c r="K3838" s="4">
        <v>2.0300925925925927E-2</v>
      </c>
      <c r="L3838" t="s">
        <v>6543</v>
      </c>
      <c r="M3838" t="s">
        <v>5241</v>
      </c>
      <c r="N3838" s="4">
        <v>2.1736111111111112E-2</v>
      </c>
      <c r="O3838" s="9">
        <v>2.1736111111111112E-2</v>
      </c>
      <c r="P3838">
        <v>-124</v>
      </c>
      <c r="Q3838">
        <v>-7.0695553021664803E-2</v>
      </c>
      <c r="R3838" t="s">
        <v>43</v>
      </c>
      <c r="S3838">
        <v>60</v>
      </c>
      <c r="T3838" t="s">
        <v>9189</v>
      </c>
      <c r="U3838" t="s">
        <v>4579</v>
      </c>
      <c r="V3838" t="s">
        <v>165</v>
      </c>
      <c r="W3838" t="s">
        <v>4576</v>
      </c>
      <c r="X3838" t="s">
        <v>9198</v>
      </c>
      <c r="Y3838" t="s">
        <v>9166</v>
      </c>
      <c r="Z3838" t="s">
        <v>47</v>
      </c>
      <c r="AA3838" t="s">
        <v>55</v>
      </c>
    </row>
    <row r="3839" spans="1:27" x14ac:dyDescent="0.25">
      <c r="A3839">
        <v>3033</v>
      </c>
      <c r="B3839">
        <v>3838</v>
      </c>
      <c r="C3839" t="s">
        <v>5649</v>
      </c>
      <c r="D3839" t="s">
        <v>15</v>
      </c>
      <c r="F3839" t="s">
        <v>82</v>
      </c>
      <c r="G3839" s="4" t="s">
        <v>186</v>
      </c>
      <c r="H3839" s="4">
        <v>4.2083333333333334E-2</v>
      </c>
      <c r="I3839" s="4">
        <v>4.8773148148148149E-2</v>
      </c>
      <c r="J3839" s="4">
        <v>4.2129629629629626E-3</v>
      </c>
      <c r="K3839" s="4">
        <v>2.0856481481481483E-2</v>
      </c>
      <c r="L3839" t="s">
        <v>5650</v>
      </c>
      <c r="M3839" t="s">
        <v>5648</v>
      </c>
      <c r="N3839" s="4">
        <v>2.1226851851851851E-2</v>
      </c>
      <c r="O3839" s="9">
        <v>2.1226851851851851E-2</v>
      </c>
      <c r="P3839">
        <v>-32</v>
      </c>
      <c r="Q3839">
        <v>-1.7758046614872399E-2</v>
      </c>
      <c r="R3839" t="s">
        <v>23</v>
      </c>
      <c r="S3839">
        <v>60</v>
      </c>
      <c r="T3839" t="s">
        <v>9189</v>
      </c>
      <c r="U3839" t="s">
        <v>4579</v>
      </c>
      <c r="V3839" t="s">
        <v>105</v>
      </c>
      <c r="W3839" t="s">
        <v>4576</v>
      </c>
      <c r="X3839" t="s">
        <v>9198</v>
      </c>
      <c r="Y3839" t="s">
        <v>9166</v>
      </c>
      <c r="Z3839" t="s">
        <v>47</v>
      </c>
      <c r="AA3839" t="s">
        <v>9175</v>
      </c>
    </row>
    <row r="3840" spans="1:27" x14ac:dyDescent="0.25">
      <c r="A3840">
        <v>257</v>
      </c>
      <c r="B3840">
        <v>3839</v>
      </c>
      <c r="C3840" t="s">
        <v>4270</v>
      </c>
      <c r="D3840" t="s">
        <v>15</v>
      </c>
      <c r="F3840" t="s">
        <v>82</v>
      </c>
      <c r="G3840" s="4" t="s">
        <v>1011</v>
      </c>
      <c r="H3840" s="4">
        <v>4.2094907407407407E-2</v>
      </c>
      <c r="I3840" s="4">
        <v>4.8923611111111112E-2</v>
      </c>
      <c r="J3840" s="4">
        <v>4.2129629629629626E-3</v>
      </c>
      <c r="K3840" s="4">
        <v>2.1180555555555557E-2</v>
      </c>
      <c r="L3840" t="s">
        <v>5429</v>
      </c>
      <c r="M3840" t="s">
        <v>5430</v>
      </c>
      <c r="N3840" s="4">
        <v>2.0914351851851851E-2</v>
      </c>
      <c r="O3840" s="9">
        <v>2.0914351851851851E-2</v>
      </c>
      <c r="P3840">
        <v>23</v>
      </c>
      <c r="Q3840">
        <v>1.2568306010929E-2</v>
      </c>
      <c r="R3840" t="s">
        <v>23</v>
      </c>
      <c r="S3840">
        <v>60</v>
      </c>
      <c r="T3840" t="s">
        <v>9189</v>
      </c>
      <c r="U3840" t="s">
        <v>4579</v>
      </c>
      <c r="V3840" t="s">
        <v>136</v>
      </c>
      <c r="W3840" t="s">
        <v>4576</v>
      </c>
      <c r="X3840" t="s">
        <v>9198</v>
      </c>
      <c r="Y3840" t="s">
        <v>9166</v>
      </c>
      <c r="Z3840" t="s">
        <v>47</v>
      </c>
      <c r="AA3840" t="s">
        <v>105</v>
      </c>
    </row>
    <row r="3841" spans="1:27" x14ac:dyDescent="0.25">
      <c r="A3841">
        <v>5247</v>
      </c>
      <c r="B3841">
        <v>3840</v>
      </c>
      <c r="C3841" t="s">
        <v>4271</v>
      </c>
      <c r="D3841" t="s">
        <v>15</v>
      </c>
      <c r="E3841" t="s">
        <v>1220</v>
      </c>
      <c r="F3841" t="s">
        <v>4272</v>
      </c>
      <c r="G3841" s="4" t="s">
        <v>1011</v>
      </c>
      <c r="H3841" s="4">
        <v>4.2094907407407407E-2</v>
      </c>
      <c r="I3841" s="4">
        <v>4.8888888888888891E-2</v>
      </c>
      <c r="J3841" s="4">
        <v>4.2129629629629626E-3</v>
      </c>
      <c r="K3841" s="4">
        <v>2.0821759259259259E-2</v>
      </c>
      <c r="L3841" t="s">
        <v>5429</v>
      </c>
      <c r="M3841" t="s">
        <v>5701</v>
      </c>
      <c r="N3841" s="4">
        <v>2.1273148148148149E-2</v>
      </c>
      <c r="O3841" s="9">
        <v>2.1273148148148149E-2</v>
      </c>
      <c r="P3841">
        <v>-39</v>
      </c>
      <c r="Q3841">
        <v>-2.1678710394663701E-2</v>
      </c>
      <c r="R3841" t="s">
        <v>43</v>
      </c>
      <c r="S3841">
        <v>60</v>
      </c>
      <c r="T3841" t="s">
        <v>9189</v>
      </c>
      <c r="U3841" t="s">
        <v>4576</v>
      </c>
      <c r="V3841" t="s">
        <v>136</v>
      </c>
      <c r="W3841" t="s">
        <v>4576</v>
      </c>
      <c r="X3841" t="s">
        <v>9198</v>
      </c>
      <c r="Y3841" t="s">
        <v>9166</v>
      </c>
      <c r="Z3841" t="s">
        <v>47</v>
      </c>
      <c r="AA3841" t="s">
        <v>191</v>
      </c>
    </row>
    <row r="3842" spans="1:27" x14ac:dyDescent="0.25">
      <c r="A3842">
        <v>2108</v>
      </c>
      <c r="B3842">
        <v>3841</v>
      </c>
      <c r="C3842" t="s">
        <v>4273</v>
      </c>
      <c r="D3842" t="s">
        <v>15</v>
      </c>
      <c r="E3842" t="s">
        <v>4274</v>
      </c>
      <c r="F3842" t="s">
        <v>4275</v>
      </c>
      <c r="G3842" s="4" t="s">
        <v>1011</v>
      </c>
      <c r="H3842" s="4">
        <v>4.2106481481481481E-2</v>
      </c>
      <c r="I3842" s="4">
        <v>4.5671296296296293E-2</v>
      </c>
      <c r="J3842" s="4">
        <v>4.2129629629629626E-3</v>
      </c>
      <c r="K3842" s="4">
        <v>2.0150462962962964E-2</v>
      </c>
      <c r="L3842" t="s">
        <v>6130</v>
      </c>
      <c r="M3842" t="s">
        <v>8036</v>
      </c>
      <c r="N3842" s="4">
        <v>2.1956018518518517E-2</v>
      </c>
      <c r="O3842" s="9">
        <v>2.1956018518518517E-2</v>
      </c>
      <c r="P3842">
        <v>-156</v>
      </c>
      <c r="Q3842">
        <v>-8.9603676048248093E-2</v>
      </c>
      <c r="R3842" t="s">
        <v>43</v>
      </c>
      <c r="S3842">
        <v>60</v>
      </c>
      <c r="T3842" t="s">
        <v>9189</v>
      </c>
      <c r="U3842" t="s">
        <v>4576</v>
      </c>
      <c r="V3842" t="s">
        <v>136</v>
      </c>
      <c r="W3842" t="s">
        <v>4576</v>
      </c>
      <c r="X3842" t="s">
        <v>9198</v>
      </c>
      <c r="Y3842" t="s">
        <v>9166</v>
      </c>
      <c r="Z3842" t="s">
        <v>47</v>
      </c>
      <c r="AA3842" t="s">
        <v>9177</v>
      </c>
    </row>
    <row r="3843" spans="1:27" x14ac:dyDescent="0.25">
      <c r="A3843">
        <v>5273</v>
      </c>
      <c r="B3843">
        <v>3842</v>
      </c>
      <c r="C3843" t="s">
        <v>7411</v>
      </c>
      <c r="D3843" t="s">
        <v>15</v>
      </c>
      <c r="E3843" t="s">
        <v>4276</v>
      </c>
      <c r="F3843" t="s">
        <v>4277</v>
      </c>
      <c r="G3843" s="4" t="s">
        <v>1011</v>
      </c>
      <c r="H3843" s="4">
        <v>4.2106481481481481E-2</v>
      </c>
      <c r="I3843" s="4">
        <v>4.8900462962962965E-2</v>
      </c>
      <c r="J3843" s="4">
        <v>4.2129629629629626E-3</v>
      </c>
      <c r="K3843" s="4">
        <v>2.0995370370370369E-2</v>
      </c>
      <c r="L3843" t="s">
        <v>6130</v>
      </c>
      <c r="M3843" t="s">
        <v>7269</v>
      </c>
      <c r="N3843" s="4">
        <v>2.1111111111111112E-2</v>
      </c>
      <c r="O3843" s="9">
        <v>2.1111111111111112E-2</v>
      </c>
      <c r="P3843">
        <v>-10</v>
      </c>
      <c r="Q3843">
        <v>-5.5126791620727696E-3</v>
      </c>
      <c r="R3843" t="s">
        <v>23</v>
      </c>
      <c r="S3843">
        <v>60</v>
      </c>
      <c r="T3843" t="s">
        <v>9189</v>
      </c>
      <c r="U3843" t="s">
        <v>4576</v>
      </c>
      <c r="V3843" t="s">
        <v>136</v>
      </c>
      <c r="W3843" t="s">
        <v>4576</v>
      </c>
      <c r="X3843" t="s">
        <v>9198</v>
      </c>
      <c r="Y3843" t="s">
        <v>9166</v>
      </c>
      <c r="Z3843" t="s">
        <v>47</v>
      </c>
      <c r="AA3843" t="s">
        <v>55</v>
      </c>
    </row>
    <row r="3844" spans="1:27" x14ac:dyDescent="0.25">
      <c r="A3844">
        <v>3209</v>
      </c>
      <c r="B3844">
        <v>3843</v>
      </c>
      <c r="C3844" t="s">
        <v>4278</v>
      </c>
      <c r="D3844" t="s">
        <v>15</v>
      </c>
      <c r="F3844" t="s">
        <v>1383</v>
      </c>
      <c r="G3844" s="4" t="s">
        <v>1011</v>
      </c>
      <c r="H3844" s="4">
        <v>4.2106481481481481E-2</v>
      </c>
      <c r="I3844" s="4">
        <v>4.611111111111111E-2</v>
      </c>
      <c r="J3844" s="4">
        <v>4.2129629629629626E-3</v>
      </c>
      <c r="K3844" s="4">
        <v>2.1238425925925924E-2</v>
      </c>
      <c r="L3844" t="s">
        <v>6130</v>
      </c>
      <c r="M3844" t="s">
        <v>6131</v>
      </c>
      <c r="N3844" s="4">
        <v>2.0868055555555556E-2</v>
      </c>
      <c r="O3844" s="9">
        <v>2.0868055555555556E-2</v>
      </c>
      <c r="P3844">
        <v>32</v>
      </c>
      <c r="Q3844">
        <v>1.7438692098092599E-2</v>
      </c>
      <c r="R3844" t="s">
        <v>23</v>
      </c>
      <c r="S3844">
        <v>60</v>
      </c>
      <c r="T3844" t="s">
        <v>9189</v>
      </c>
      <c r="U3844" t="s">
        <v>4579</v>
      </c>
      <c r="V3844" t="s">
        <v>136</v>
      </c>
      <c r="W3844" t="s">
        <v>4576</v>
      </c>
      <c r="X3844" t="s">
        <v>9198</v>
      </c>
      <c r="Y3844" t="s">
        <v>9166</v>
      </c>
      <c r="Z3844" t="s">
        <v>47</v>
      </c>
      <c r="AA3844" t="s">
        <v>119</v>
      </c>
    </row>
    <row r="3845" spans="1:27" x14ac:dyDescent="0.25">
      <c r="A3845">
        <v>2619</v>
      </c>
      <c r="B3845">
        <v>3844</v>
      </c>
      <c r="C3845" t="s">
        <v>6544</v>
      </c>
      <c r="D3845" t="s">
        <v>15</v>
      </c>
      <c r="F3845" t="s">
        <v>2134</v>
      </c>
      <c r="G3845" s="4" t="s">
        <v>1011</v>
      </c>
      <c r="H3845" s="4">
        <v>4.2175925925925929E-2</v>
      </c>
      <c r="I3845" s="4">
        <v>4.8831018518518517E-2</v>
      </c>
      <c r="J3845" s="4">
        <v>4.2129629629629626E-3</v>
      </c>
      <c r="K3845" s="4">
        <v>2.0833333333333332E-2</v>
      </c>
      <c r="L3845" t="s">
        <v>6545</v>
      </c>
      <c r="M3845" t="s">
        <v>5253</v>
      </c>
      <c r="N3845" s="4">
        <v>2.1342592592592594E-2</v>
      </c>
      <c r="O3845" s="9">
        <v>2.1342592592592594E-2</v>
      </c>
      <c r="P3845">
        <v>-44</v>
      </c>
      <c r="Q3845">
        <v>-2.4444444444444401E-2</v>
      </c>
      <c r="R3845" t="s">
        <v>43</v>
      </c>
      <c r="S3845">
        <v>60</v>
      </c>
      <c r="T3845" t="s">
        <v>9189</v>
      </c>
      <c r="U3845" t="s">
        <v>4579</v>
      </c>
      <c r="V3845" t="s">
        <v>136</v>
      </c>
      <c r="W3845" t="s">
        <v>4576</v>
      </c>
      <c r="X3845" t="s">
        <v>9198</v>
      </c>
      <c r="Y3845" t="s">
        <v>9166</v>
      </c>
      <c r="Z3845" t="s">
        <v>47</v>
      </c>
      <c r="AA3845" t="s">
        <v>9171</v>
      </c>
    </row>
    <row r="3846" spans="1:27" x14ac:dyDescent="0.25">
      <c r="A3846">
        <v>1476</v>
      </c>
      <c r="B3846">
        <v>3845</v>
      </c>
      <c r="C3846" t="s">
        <v>4279</v>
      </c>
      <c r="D3846" t="s">
        <v>15</v>
      </c>
      <c r="F3846" t="s">
        <v>82</v>
      </c>
      <c r="G3846" s="4" t="s">
        <v>186</v>
      </c>
      <c r="H3846" s="4">
        <v>4.2187500000000003E-2</v>
      </c>
      <c r="I3846" s="4">
        <v>4.912037037037037E-2</v>
      </c>
      <c r="J3846" s="4">
        <v>4.2245370370370371E-3</v>
      </c>
      <c r="K3846" s="4">
        <v>2.060185185185185E-2</v>
      </c>
      <c r="L3846" t="s">
        <v>5651</v>
      </c>
      <c r="M3846" t="s">
        <v>4730</v>
      </c>
      <c r="N3846" s="4">
        <v>2.1585648148148149E-2</v>
      </c>
      <c r="O3846" s="9">
        <v>2.1585648148148149E-2</v>
      </c>
      <c r="P3846">
        <v>-85</v>
      </c>
      <c r="Q3846">
        <v>-4.7752808988764002E-2</v>
      </c>
      <c r="R3846" t="s">
        <v>43</v>
      </c>
      <c r="S3846">
        <v>60</v>
      </c>
      <c r="T3846" t="s">
        <v>9189</v>
      </c>
      <c r="U3846" t="s">
        <v>4579</v>
      </c>
      <c r="V3846" t="s">
        <v>105</v>
      </c>
      <c r="W3846" t="s">
        <v>4576</v>
      </c>
      <c r="X3846" t="s">
        <v>9198</v>
      </c>
      <c r="Y3846" t="s">
        <v>9166</v>
      </c>
      <c r="Z3846" t="s">
        <v>47</v>
      </c>
      <c r="AA3846" t="s">
        <v>136</v>
      </c>
    </row>
    <row r="3847" spans="1:27" x14ac:dyDescent="0.25">
      <c r="A3847">
        <v>3125</v>
      </c>
      <c r="B3847">
        <v>3846</v>
      </c>
      <c r="C3847" t="s">
        <v>7709</v>
      </c>
      <c r="D3847" t="s">
        <v>15</v>
      </c>
      <c r="E3847" t="s">
        <v>4280</v>
      </c>
      <c r="F3847" t="s">
        <v>4281</v>
      </c>
      <c r="G3847" s="4" t="s">
        <v>186</v>
      </c>
      <c r="H3847" s="4">
        <v>4.2199074074074076E-2</v>
      </c>
      <c r="I3847" s="4">
        <v>4.6840277777777779E-2</v>
      </c>
      <c r="J3847" s="4">
        <v>4.2245370370370371E-3</v>
      </c>
      <c r="K3847" s="4">
        <v>2.1261574074074075E-2</v>
      </c>
      <c r="L3847" t="s">
        <v>7710</v>
      </c>
      <c r="M3847" t="s">
        <v>6554</v>
      </c>
      <c r="N3847" s="4">
        <v>2.0937500000000001E-2</v>
      </c>
      <c r="O3847" s="9">
        <v>2.0937500000000001E-2</v>
      </c>
      <c r="P3847">
        <v>28</v>
      </c>
      <c r="Q3847">
        <v>1.5242242787153E-2</v>
      </c>
      <c r="R3847" t="s">
        <v>23</v>
      </c>
      <c r="S3847">
        <v>60</v>
      </c>
      <c r="T3847" t="s">
        <v>9189</v>
      </c>
      <c r="U3847" t="s">
        <v>4576</v>
      </c>
      <c r="V3847" t="s">
        <v>105</v>
      </c>
      <c r="W3847" t="s">
        <v>4576</v>
      </c>
      <c r="X3847" t="s">
        <v>9198</v>
      </c>
      <c r="Y3847" t="s">
        <v>9166</v>
      </c>
      <c r="Z3847" t="s">
        <v>47</v>
      </c>
      <c r="AA3847" t="s">
        <v>124</v>
      </c>
    </row>
    <row r="3848" spans="1:27" x14ac:dyDescent="0.25">
      <c r="A3848">
        <v>5223</v>
      </c>
      <c r="B3848">
        <v>3847</v>
      </c>
      <c r="C3848" t="s">
        <v>4282</v>
      </c>
      <c r="D3848" t="s">
        <v>15</v>
      </c>
      <c r="F3848" t="s">
        <v>1058</v>
      </c>
      <c r="G3848" s="4" t="s">
        <v>18</v>
      </c>
      <c r="H3848" s="4">
        <v>4.221064814814815E-2</v>
      </c>
      <c r="I3848" s="4">
        <v>4.8726851851851855E-2</v>
      </c>
      <c r="J3848" s="4">
        <v>4.2245370370370371E-3</v>
      </c>
      <c r="K3848" s="4">
        <v>2.0046296296296295E-2</v>
      </c>
      <c r="L3848" t="s">
        <v>7148</v>
      </c>
      <c r="M3848" t="s">
        <v>5127</v>
      </c>
      <c r="N3848" s="4">
        <v>2.2164351851851852E-2</v>
      </c>
      <c r="O3848" s="9">
        <v>2.2164351851851852E-2</v>
      </c>
      <c r="P3848">
        <v>-183</v>
      </c>
      <c r="Q3848">
        <v>-0.10565819861431899</v>
      </c>
      <c r="R3848" t="s">
        <v>43</v>
      </c>
      <c r="S3848">
        <v>60</v>
      </c>
      <c r="T3848" t="s">
        <v>9188</v>
      </c>
      <c r="U3848" t="s">
        <v>4579</v>
      </c>
      <c r="V3848" t="s">
        <v>105</v>
      </c>
      <c r="W3848" t="s">
        <v>4576</v>
      </c>
      <c r="X3848" t="s">
        <v>9198</v>
      </c>
      <c r="Y3848" t="s">
        <v>9166</v>
      </c>
      <c r="Z3848" t="s">
        <v>47</v>
      </c>
      <c r="AA3848" t="s">
        <v>172</v>
      </c>
    </row>
    <row r="3849" spans="1:27" x14ac:dyDescent="0.25">
      <c r="A3849">
        <v>3817</v>
      </c>
      <c r="B3849">
        <v>3848</v>
      </c>
      <c r="C3849" t="s">
        <v>7711</v>
      </c>
      <c r="D3849" t="s">
        <v>15</v>
      </c>
      <c r="E3849" t="s">
        <v>1380</v>
      </c>
      <c r="F3849" t="s">
        <v>4283</v>
      </c>
      <c r="G3849" s="4" t="s">
        <v>151</v>
      </c>
      <c r="H3849" s="4">
        <v>4.2245370370370371E-2</v>
      </c>
      <c r="I3849" s="4">
        <v>4.670138888888889E-2</v>
      </c>
      <c r="J3849" s="4">
        <v>4.2245370370370371E-3</v>
      </c>
      <c r="K3849" s="4">
        <v>2.133101851851852E-2</v>
      </c>
      <c r="L3849" t="s">
        <v>7712</v>
      </c>
      <c r="M3849" t="s">
        <v>5145</v>
      </c>
      <c r="N3849" s="4">
        <v>2.0914351851851851E-2</v>
      </c>
      <c r="O3849" s="9">
        <v>2.0914351851851851E-2</v>
      </c>
      <c r="P3849">
        <v>36</v>
      </c>
      <c r="Q3849">
        <v>1.9533369506239798E-2</v>
      </c>
      <c r="R3849" t="s">
        <v>23</v>
      </c>
      <c r="S3849">
        <v>60</v>
      </c>
      <c r="T3849" t="s">
        <v>9189</v>
      </c>
      <c r="U3849" t="s">
        <v>4576</v>
      </c>
      <c r="V3849" t="s">
        <v>75</v>
      </c>
      <c r="W3849" t="s">
        <v>4576</v>
      </c>
      <c r="X3849" t="s">
        <v>9198</v>
      </c>
      <c r="Y3849" t="s">
        <v>9166</v>
      </c>
      <c r="Z3849" t="s">
        <v>47</v>
      </c>
      <c r="AA3849" t="s">
        <v>144</v>
      </c>
    </row>
    <row r="3850" spans="1:27" x14ac:dyDescent="0.25">
      <c r="A3850">
        <v>4618</v>
      </c>
      <c r="B3850">
        <v>3849</v>
      </c>
      <c r="C3850" t="s">
        <v>4284</v>
      </c>
      <c r="D3850" t="s">
        <v>15</v>
      </c>
      <c r="F3850" t="s">
        <v>61</v>
      </c>
      <c r="G3850" s="4" t="s">
        <v>1011</v>
      </c>
      <c r="H3850" s="4">
        <v>4.2268518518518518E-2</v>
      </c>
      <c r="I3850" s="4">
        <v>4.9131944444444443E-2</v>
      </c>
      <c r="J3850" s="4">
        <v>4.2245370370370371E-3</v>
      </c>
      <c r="K3850" s="4">
        <v>2.1493055555555557E-2</v>
      </c>
      <c r="L3850" t="s">
        <v>6132</v>
      </c>
      <c r="M3850" t="s">
        <v>6133</v>
      </c>
      <c r="N3850" s="4">
        <v>2.0775462962962964E-2</v>
      </c>
      <c r="O3850" s="9">
        <v>2.0775462962962964E-2</v>
      </c>
      <c r="P3850">
        <v>62</v>
      </c>
      <c r="Q3850">
        <v>3.3387183629510001E-2</v>
      </c>
      <c r="R3850" t="s">
        <v>19</v>
      </c>
      <c r="S3850">
        <v>60</v>
      </c>
      <c r="T3850" t="s">
        <v>9189</v>
      </c>
      <c r="U3850" t="s">
        <v>4579</v>
      </c>
      <c r="V3850" t="s">
        <v>136</v>
      </c>
      <c r="W3850" t="s">
        <v>4576</v>
      </c>
      <c r="X3850" t="s">
        <v>9198</v>
      </c>
      <c r="Y3850" t="s">
        <v>9166</v>
      </c>
      <c r="Z3850" t="s">
        <v>47</v>
      </c>
      <c r="AA3850" t="s">
        <v>187</v>
      </c>
    </row>
    <row r="3851" spans="1:27" x14ac:dyDescent="0.25">
      <c r="A3851">
        <v>1057</v>
      </c>
      <c r="B3851">
        <v>3850</v>
      </c>
      <c r="C3851" t="s">
        <v>4916</v>
      </c>
      <c r="D3851" t="s">
        <v>15</v>
      </c>
      <c r="F3851" t="s">
        <v>82</v>
      </c>
      <c r="G3851" s="4" t="s">
        <v>18</v>
      </c>
      <c r="H3851" s="4">
        <v>4.2303240740740738E-2</v>
      </c>
      <c r="I3851" s="4">
        <v>4.9189814814814818E-2</v>
      </c>
      <c r="J3851" s="4">
        <v>4.2361111111111115E-3</v>
      </c>
      <c r="K3851" s="4">
        <v>2.105324074074074E-2</v>
      </c>
      <c r="L3851" t="s">
        <v>4917</v>
      </c>
      <c r="M3851" t="s">
        <v>4918</v>
      </c>
      <c r="N3851" s="4">
        <v>2.1250000000000002E-2</v>
      </c>
      <c r="O3851" s="9">
        <v>2.1250000000000002E-2</v>
      </c>
      <c r="P3851">
        <v>-17</v>
      </c>
      <c r="Q3851">
        <v>-9.3457943925233603E-3</v>
      </c>
      <c r="R3851" t="s">
        <v>23</v>
      </c>
      <c r="S3851">
        <v>60</v>
      </c>
      <c r="T3851" t="s">
        <v>9188</v>
      </c>
      <c r="U3851" t="s">
        <v>4579</v>
      </c>
      <c r="V3851" t="s">
        <v>105</v>
      </c>
      <c r="W3851" t="s">
        <v>4576</v>
      </c>
      <c r="X3851" t="s">
        <v>9198</v>
      </c>
      <c r="Y3851" t="s">
        <v>9166</v>
      </c>
      <c r="Z3851" t="s">
        <v>47</v>
      </c>
      <c r="AA3851" t="s">
        <v>71</v>
      </c>
    </row>
    <row r="3852" spans="1:27" x14ac:dyDescent="0.25">
      <c r="A3852">
        <v>5545</v>
      </c>
      <c r="B3852">
        <v>3851</v>
      </c>
      <c r="C3852" t="s">
        <v>4285</v>
      </c>
      <c r="D3852" t="s">
        <v>15</v>
      </c>
      <c r="F3852" t="s">
        <v>82</v>
      </c>
      <c r="G3852" s="4" t="s">
        <v>2320</v>
      </c>
      <c r="H3852" s="4">
        <v>4.2314814814814812E-2</v>
      </c>
      <c r="I3852" s="4">
        <v>4.9155092592592591E-2</v>
      </c>
      <c r="J3852" s="4">
        <v>4.2361111111111115E-3</v>
      </c>
      <c r="K3852" s="4">
        <v>2.0381944444444446E-2</v>
      </c>
      <c r="L3852" t="s">
        <v>5652</v>
      </c>
      <c r="M3852" t="s">
        <v>5653</v>
      </c>
      <c r="N3852" s="4">
        <v>2.193287037037037E-2</v>
      </c>
      <c r="O3852" s="9">
        <v>2.193287037037037E-2</v>
      </c>
      <c r="P3852">
        <v>-134</v>
      </c>
      <c r="Q3852">
        <v>-7.6093128904031804E-2</v>
      </c>
      <c r="R3852" t="s">
        <v>43</v>
      </c>
      <c r="S3852">
        <v>60</v>
      </c>
      <c r="T3852" t="s">
        <v>9189</v>
      </c>
      <c r="U3852" t="s">
        <v>4579</v>
      </c>
      <c r="V3852" t="s">
        <v>62</v>
      </c>
      <c r="W3852" t="s">
        <v>4576</v>
      </c>
      <c r="X3852" t="s">
        <v>9198</v>
      </c>
      <c r="Y3852" t="s">
        <v>9166</v>
      </c>
      <c r="Z3852" t="s">
        <v>47</v>
      </c>
      <c r="AA3852" t="s">
        <v>79</v>
      </c>
    </row>
    <row r="3853" spans="1:27" x14ac:dyDescent="0.25">
      <c r="A3853">
        <v>3855</v>
      </c>
      <c r="B3853">
        <v>3852</v>
      </c>
      <c r="C3853" t="s">
        <v>9009</v>
      </c>
      <c r="D3853" t="s">
        <v>15</v>
      </c>
      <c r="E3853" t="s">
        <v>2500</v>
      </c>
      <c r="F3853" t="s">
        <v>82</v>
      </c>
      <c r="G3853" s="4" t="s">
        <v>186</v>
      </c>
      <c r="H3853" s="4">
        <v>4.2337962962962966E-2</v>
      </c>
      <c r="I3853" s="4">
        <v>4.9108796296296296E-2</v>
      </c>
      <c r="J3853" s="4">
        <v>4.2361111111111115E-3</v>
      </c>
      <c r="K3853" s="4">
        <v>2.1111111111111112E-2</v>
      </c>
      <c r="L3853" t="s">
        <v>9010</v>
      </c>
      <c r="M3853" t="s">
        <v>9011</v>
      </c>
      <c r="N3853" s="4">
        <v>2.1226851851851851E-2</v>
      </c>
      <c r="O3853" s="9">
        <v>2.1226851851851851E-2</v>
      </c>
      <c r="P3853">
        <v>-10</v>
      </c>
      <c r="Q3853">
        <v>-5.4824561403508804E-3</v>
      </c>
      <c r="R3853" t="s">
        <v>23</v>
      </c>
      <c r="S3853">
        <v>60</v>
      </c>
      <c r="T3853" t="s">
        <v>9189</v>
      </c>
      <c r="U3853" t="s">
        <v>4576</v>
      </c>
      <c r="V3853" t="s">
        <v>105</v>
      </c>
      <c r="W3853" t="s">
        <v>4576</v>
      </c>
      <c r="X3853" t="s">
        <v>9198</v>
      </c>
      <c r="Y3853" t="s">
        <v>9166</v>
      </c>
      <c r="Z3853" t="s">
        <v>47</v>
      </c>
      <c r="AA3853" t="s">
        <v>89</v>
      </c>
    </row>
    <row r="3854" spans="1:27" x14ac:dyDescent="0.25">
      <c r="A3854">
        <v>920</v>
      </c>
      <c r="B3854">
        <v>3853</v>
      </c>
      <c r="C3854" t="s">
        <v>4286</v>
      </c>
      <c r="D3854" t="s">
        <v>15</v>
      </c>
      <c r="F3854" t="s">
        <v>82</v>
      </c>
      <c r="G3854" s="4" t="s">
        <v>685</v>
      </c>
      <c r="H3854" s="4">
        <v>4.234953703703704E-2</v>
      </c>
      <c r="I3854" s="4">
        <v>4.8993055555555554E-2</v>
      </c>
      <c r="J3854" s="4">
        <v>4.2361111111111115E-3</v>
      </c>
      <c r="K3854" s="4">
        <v>2.2824074074074073E-2</v>
      </c>
      <c r="L3854" t="s">
        <v>5431</v>
      </c>
      <c r="M3854" t="s">
        <v>5432</v>
      </c>
      <c r="N3854" s="4">
        <v>1.9525462962962963E-2</v>
      </c>
      <c r="O3854" s="9">
        <v>1.9525462962962963E-2</v>
      </c>
      <c r="P3854">
        <v>285</v>
      </c>
      <c r="Q3854">
        <v>0.144523326572008</v>
      </c>
      <c r="R3854" t="s">
        <v>19</v>
      </c>
      <c r="S3854">
        <v>60</v>
      </c>
      <c r="T3854" t="s">
        <v>9188</v>
      </c>
      <c r="U3854" t="s">
        <v>4579</v>
      </c>
      <c r="V3854" t="s">
        <v>62</v>
      </c>
      <c r="W3854" t="s">
        <v>4576</v>
      </c>
      <c r="X3854" t="s">
        <v>9198</v>
      </c>
      <c r="Y3854" t="s">
        <v>9166</v>
      </c>
      <c r="Z3854" t="s">
        <v>47</v>
      </c>
      <c r="AA3854" t="s">
        <v>172</v>
      </c>
    </row>
    <row r="3855" spans="1:27" x14ac:dyDescent="0.25">
      <c r="A3855">
        <v>5416</v>
      </c>
      <c r="B3855">
        <v>3854</v>
      </c>
      <c r="C3855" t="s">
        <v>7877</v>
      </c>
      <c r="D3855" t="s">
        <v>15</v>
      </c>
      <c r="E3855" t="s">
        <v>4287</v>
      </c>
      <c r="F3855" t="s">
        <v>1498</v>
      </c>
      <c r="G3855" s="4" t="s">
        <v>186</v>
      </c>
      <c r="H3855" s="4">
        <v>4.234953703703704E-2</v>
      </c>
      <c r="I3855" s="4">
        <v>4.9039351851851855E-2</v>
      </c>
      <c r="J3855" s="4">
        <v>4.2361111111111115E-3</v>
      </c>
      <c r="K3855" s="4">
        <v>2.0625000000000001E-2</v>
      </c>
      <c r="L3855" t="s">
        <v>5431</v>
      </c>
      <c r="M3855" t="s">
        <v>6098</v>
      </c>
      <c r="N3855" s="4">
        <v>2.1724537037037039E-2</v>
      </c>
      <c r="O3855" s="9">
        <v>2.1724537037037039E-2</v>
      </c>
      <c r="P3855">
        <v>-95</v>
      </c>
      <c r="Q3855">
        <v>-5.3310886644219999E-2</v>
      </c>
      <c r="R3855" t="s">
        <v>43</v>
      </c>
      <c r="S3855">
        <v>60</v>
      </c>
      <c r="T3855" t="s">
        <v>9189</v>
      </c>
      <c r="U3855" t="s">
        <v>4576</v>
      </c>
      <c r="V3855" t="s">
        <v>105</v>
      </c>
      <c r="W3855" t="s">
        <v>4576</v>
      </c>
      <c r="X3855" t="s">
        <v>9198</v>
      </c>
      <c r="Y3855" t="s">
        <v>9166</v>
      </c>
      <c r="Z3855" t="s">
        <v>47</v>
      </c>
      <c r="AA3855" t="s">
        <v>141</v>
      </c>
    </row>
    <row r="3856" spans="1:27" x14ac:dyDescent="0.25">
      <c r="A3856">
        <v>4477</v>
      </c>
      <c r="B3856">
        <v>3855</v>
      </c>
      <c r="C3856" t="s">
        <v>4288</v>
      </c>
      <c r="D3856" t="s">
        <v>15</v>
      </c>
      <c r="F3856" t="s">
        <v>82</v>
      </c>
      <c r="G3856" s="4" t="s">
        <v>186</v>
      </c>
      <c r="H3856" s="4">
        <v>4.234953703703704E-2</v>
      </c>
      <c r="I3856" s="4">
        <v>4.9224537037037039E-2</v>
      </c>
      <c r="J3856" s="4">
        <v>4.2361111111111115E-3</v>
      </c>
      <c r="K3856" s="4">
        <v>2.1585648148148149E-2</v>
      </c>
      <c r="L3856" t="s">
        <v>5431</v>
      </c>
      <c r="M3856" t="s">
        <v>5433</v>
      </c>
      <c r="N3856" s="4">
        <v>2.0763888888888887E-2</v>
      </c>
      <c r="O3856" s="9">
        <v>2.0763888888888887E-2</v>
      </c>
      <c r="P3856">
        <v>71</v>
      </c>
      <c r="Q3856">
        <v>3.8069705093833797E-2</v>
      </c>
      <c r="R3856" t="s">
        <v>19</v>
      </c>
      <c r="S3856">
        <v>60</v>
      </c>
      <c r="T3856" t="s">
        <v>9189</v>
      </c>
      <c r="U3856" t="s">
        <v>4579</v>
      </c>
      <c r="V3856" t="s">
        <v>105</v>
      </c>
      <c r="W3856" t="s">
        <v>4576</v>
      </c>
      <c r="X3856" t="s">
        <v>9198</v>
      </c>
      <c r="Y3856" t="s">
        <v>9166</v>
      </c>
      <c r="Z3856" t="s">
        <v>47</v>
      </c>
      <c r="AA3856" t="s">
        <v>9176</v>
      </c>
    </row>
    <row r="3857" spans="1:27" x14ac:dyDescent="0.25">
      <c r="A3857">
        <v>1445</v>
      </c>
      <c r="B3857">
        <v>3856</v>
      </c>
      <c r="C3857" t="s">
        <v>5141</v>
      </c>
      <c r="D3857" t="s">
        <v>15</v>
      </c>
      <c r="F3857" t="s">
        <v>82</v>
      </c>
      <c r="G3857" s="4" t="s">
        <v>135</v>
      </c>
      <c r="H3857" s="4">
        <v>4.2407407407407408E-2</v>
      </c>
      <c r="I3857" s="4">
        <v>4.8958333333333333E-2</v>
      </c>
      <c r="J3857" s="4">
        <v>4.2361111111111115E-3</v>
      </c>
      <c r="K3857" s="4">
        <v>2.0937500000000001E-2</v>
      </c>
      <c r="L3857" t="s">
        <v>5142</v>
      </c>
      <c r="M3857" t="s">
        <v>5143</v>
      </c>
      <c r="N3857" s="4">
        <v>2.1469907407407406E-2</v>
      </c>
      <c r="O3857" s="9">
        <v>2.1469907407407406E-2</v>
      </c>
      <c r="P3857">
        <v>-46</v>
      </c>
      <c r="Q3857">
        <v>-2.5428413488115E-2</v>
      </c>
      <c r="R3857" t="s">
        <v>43</v>
      </c>
      <c r="S3857">
        <v>61</v>
      </c>
      <c r="T3857" t="s">
        <v>9188</v>
      </c>
      <c r="U3857" t="s">
        <v>4579</v>
      </c>
      <c r="V3857" t="s">
        <v>136</v>
      </c>
      <c r="W3857" t="s">
        <v>4579</v>
      </c>
      <c r="X3857" t="s">
        <v>9198</v>
      </c>
      <c r="Y3857" t="s">
        <v>9166</v>
      </c>
      <c r="Z3857" t="s">
        <v>47</v>
      </c>
      <c r="AA3857" t="s">
        <v>9178</v>
      </c>
    </row>
    <row r="3858" spans="1:27" x14ac:dyDescent="0.25">
      <c r="A3858">
        <v>67</v>
      </c>
      <c r="B3858">
        <v>3857</v>
      </c>
      <c r="C3858" t="s">
        <v>4289</v>
      </c>
      <c r="D3858" t="s">
        <v>15</v>
      </c>
      <c r="F3858" t="s">
        <v>1045</v>
      </c>
      <c r="G3858" s="4" t="s">
        <v>135</v>
      </c>
      <c r="H3858" s="4">
        <v>4.2442129629629628E-2</v>
      </c>
      <c r="I3858" s="4">
        <v>4.6192129629629632E-2</v>
      </c>
      <c r="J3858" s="4">
        <v>4.2476851851851851E-3</v>
      </c>
      <c r="K3858" s="4">
        <v>2.0949074074074075E-2</v>
      </c>
      <c r="L3858" t="s">
        <v>6767</v>
      </c>
      <c r="M3858" t="s">
        <v>6768</v>
      </c>
      <c r="N3858" s="4">
        <v>2.1493055555555557E-2</v>
      </c>
      <c r="O3858" s="9">
        <v>2.1493055555555557E-2</v>
      </c>
      <c r="P3858">
        <v>-47</v>
      </c>
      <c r="Q3858">
        <v>-2.59668508287293E-2</v>
      </c>
      <c r="R3858" t="s">
        <v>43</v>
      </c>
      <c r="S3858">
        <v>61</v>
      </c>
      <c r="T3858" t="s">
        <v>9188</v>
      </c>
      <c r="U3858" t="s">
        <v>4579</v>
      </c>
      <c r="V3858" t="s">
        <v>136</v>
      </c>
      <c r="W3858" t="s">
        <v>4579</v>
      </c>
      <c r="X3858" t="s">
        <v>9198</v>
      </c>
      <c r="Y3858" t="s">
        <v>9166</v>
      </c>
      <c r="Z3858" t="s">
        <v>47</v>
      </c>
      <c r="AA3858" t="s">
        <v>40</v>
      </c>
    </row>
    <row r="3859" spans="1:27" x14ac:dyDescent="0.25">
      <c r="A3859">
        <v>2629</v>
      </c>
      <c r="B3859">
        <v>3858</v>
      </c>
      <c r="C3859" t="s">
        <v>6546</v>
      </c>
      <c r="D3859" t="s">
        <v>15</v>
      </c>
      <c r="F3859" t="s">
        <v>808</v>
      </c>
      <c r="G3859" s="4" t="s">
        <v>207</v>
      </c>
      <c r="H3859" s="4">
        <v>4.2453703703703702E-2</v>
      </c>
      <c r="I3859" s="4">
        <v>4.9212962962962965E-2</v>
      </c>
      <c r="J3859" s="4">
        <v>4.2476851851851851E-3</v>
      </c>
      <c r="K3859" s="4">
        <v>2.0914351851851851E-2</v>
      </c>
      <c r="L3859" t="s">
        <v>6547</v>
      </c>
      <c r="M3859" t="s">
        <v>6548</v>
      </c>
      <c r="N3859" s="4">
        <v>2.1539351851851851E-2</v>
      </c>
      <c r="O3859" s="9">
        <v>2.1539351851851851E-2</v>
      </c>
      <c r="P3859">
        <v>-54</v>
      </c>
      <c r="Q3859">
        <v>-2.9883785279468701E-2</v>
      </c>
      <c r="R3859" t="s">
        <v>43</v>
      </c>
      <c r="S3859">
        <v>61</v>
      </c>
      <c r="T3859" t="s">
        <v>9188</v>
      </c>
      <c r="U3859" t="s">
        <v>4579</v>
      </c>
      <c r="V3859" t="s">
        <v>165</v>
      </c>
      <c r="W3859" t="s">
        <v>4579</v>
      </c>
      <c r="X3859" t="s">
        <v>9198</v>
      </c>
      <c r="Y3859" t="s">
        <v>9166</v>
      </c>
      <c r="Z3859" t="s">
        <v>47</v>
      </c>
      <c r="AA3859" t="s">
        <v>9173</v>
      </c>
    </row>
    <row r="3860" spans="1:27" x14ac:dyDescent="0.25">
      <c r="A3860">
        <v>3701</v>
      </c>
      <c r="B3860">
        <v>3859</v>
      </c>
      <c r="C3860" t="s">
        <v>4290</v>
      </c>
      <c r="D3860" t="s">
        <v>15</v>
      </c>
      <c r="E3860" t="s">
        <v>1380</v>
      </c>
      <c r="F3860" t="s">
        <v>374</v>
      </c>
      <c r="G3860" s="4" t="s">
        <v>207</v>
      </c>
      <c r="H3860" s="4">
        <v>4.2465277777777775E-2</v>
      </c>
      <c r="I3860" s="4">
        <v>4.6898148148148147E-2</v>
      </c>
      <c r="J3860" s="4">
        <v>4.2476851851851851E-3</v>
      </c>
      <c r="K3860" s="4">
        <v>2.1643518518518517E-2</v>
      </c>
      <c r="L3860" t="s">
        <v>7713</v>
      </c>
      <c r="M3860" t="s">
        <v>7714</v>
      </c>
      <c r="N3860" s="4">
        <v>2.0821759259259259E-2</v>
      </c>
      <c r="O3860" s="9">
        <v>2.0821759259259259E-2</v>
      </c>
      <c r="P3860">
        <v>71</v>
      </c>
      <c r="Q3860">
        <v>3.7967914438502698E-2</v>
      </c>
      <c r="R3860" t="s">
        <v>19</v>
      </c>
      <c r="S3860">
        <v>61</v>
      </c>
      <c r="T3860" t="s">
        <v>9188</v>
      </c>
      <c r="U3860" t="s">
        <v>4576</v>
      </c>
      <c r="V3860" t="s">
        <v>165</v>
      </c>
      <c r="W3860" t="s">
        <v>4579</v>
      </c>
      <c r="X3860" t="s">
        <v>9198</v>
      </c>
      <c r="Y3860" t="s">
        <v>9166</v>
      </c>
      <c r="Z3860" t="s">
        <v>47</v>
      </c>
      <c r="AA3860" t="s">
        <v>40</v>
      </c>
    </row>
    <row r="3861" spans="1:27" x14ac:dyDescent="0.25">
      <c r="A3861">
        <v>1720</v>
      </c>
      <c r="B3861">
        <v>3860</v>
      </c>
      <c r="C3861" t="s">
        <v>4291</v>
      </c>
      <c r="D3861" t="s">
        <v>15</v>
      </c>
      <c r="F3861" t="s">
        <v>4292</v>
      </c>
      <c r="G3861" s="4" t="s">
        <v>1011</v>
      </c>
      <c r="H3861" s="4">
        <v>4.2476851851851849E-2</v>
      </c>
      <c r="I3861" s="4">
        <v>4.9351851851851855E-2</v>
      </c>
      <c r="J3861" s="4">
        <v>4.2476851851851851E-3</v>
      </c>
      <c r="K3861" s="4">
        <v>2.0520833333333332E-2</v>
      </c>
      <c r="L3861" t="s">
        <v>6549</v>
      </c>
      <c r="M3861" t="s">
        <v>6532</v>
      </c>
      <c r="N3861" s="4">
        <v>2.1956018518518517E-2</v>
      </c>
      <c r="O3861" s="9">
        <v>2.1956018518518517E-2</v>
      </c>
      <c r="P3861">
        <v>-124</v>
      </c>
      <c r="Q3861">
        <v>-6.9937958262831404E-2</v>
      </c>
      <c r="R3861" t="s">
        <v>43</v>
      </c>
      <c r="S3861">
        <v>61</v>
      </c>
      <c r="T3861" t="s">
        <v>9189</v>
      </c>
      <c r="U3861" t="s">
        <v>4579</v>
      </c>
      <c r="V3861" t="s">
        <v>136</v>
      </c>
      <c r="W3861" t="s">
        <v>4579</v>
      </c>
      <c r="X3861" t="s">
        <v>9198</v>
      </c>
      <c r="Y3861" t="s">
        <v>9166</v>
      </c>
      <c r="Z3861" t="s">
        <v>47</v>
      </c>
      <c r="AA3861" t="s">
        <v>114</v>
      </c>
    </row>
    <row r="3862" spans="1:27" x14ac:dyDescent="0.25">
      <c r="A3862">
        <v>522</v>
      </c>
      <c r="B3862">
        <v>3861</v>
      </c>
      <c r="C3862" t="s">
        <v>4293</v>
      </c>
      <c r="D3862" t="s">
        <v>15</v>
      </c>
      <c r="E3862" t="s">
        <v>4294</v>
      </c>
      <c r="F3862" t="s">
        <v>1557</v>
      </c>
      <c r="G3862" s="4" t="s">
        <v>207</v>
      </c>
      <c r="H3862" s="4">
        <v>4.2476851851851849E-2</v>
      </c>
      <c r="I3862" s="4">
        <v>4.6261574074074073E-2</v>
      </c>
      <c r="J3862" s="4">
        <v>4.2476851851851851E-3</v>
      </c>
      <c r="K3862" s="4">
        <v>2.1145833333333332E-2</v>
      </c>
      <c r="L3862" t="s">
        <v>6549</v>
      </c>
      <c r="M3862" t="s">
        <v>7267</v>
      </c>
      <c r="N3862" s="4">
        <v>2.133101851851852E-2</v>
      </c>
      <c r="O3862" s="9">
        <v>2.133101851851852E-2</v>
      </c>
      <c r="P3862">
        <v>-16</v>
      </c>
      <c r="Q3862">
        <v>-8.7575259989053095E-3</v>
      </c>
      <c r="R3862" t="s">
        <v>23</v>
      </c>
      <c r="S3862">
        <v>61</v>
      </c>
      <c r="T3862" t="s">
        <v>9188</v>
      </c>
      <c r="U3862" t="s">
        <v>4576</v>
      </c>
      <c r="V3862" t="s">
        <v>165</v>
      </c>
      <c r="W3862" t="s">
        <v>4579</v>
      </c>
      <c r="X3862" t="s">
        <v>9198</v>
      </c>
      <c r="Y3862" t="s">
        <v>9166</v>
      </c>
      <c r="Z3862" t="s">
        <v>47</v>
      </c>
      <c r="AA3862" t="s">
        <v>96</v>
      </c>
    </row>
    <row r="3863" spans="1:27" x14ac:dyDescent="0.25">
      <c r="A3863">
        <v>4955</v>
      </c>
      <c r="B3863">
        <v>3862</v>
      </c>
      <c r="C3863" t="s">
        <v>9045</v>
      </c>
      <c r="D3863" t="s">
        <v>15</v>
      </c>
      <c r="E3863" t="s">
        <v>4295</v>
      </c>
      <c r="F3863" t="s">
        <v>82</v>
      </c>
      <c r="G3863" s="4" t="s">
        <v>186</v>
      </c>
      <c r="H3863" s="4">
        <v>4.2488425925925923E-2</v>
      </c>
      <c r="I3863" s="4">
        <v>4.9583333333333333E-2</v>
      </c>
      <c r="J3863" s="4">
        <v>4.2476851851851851E-3</v>
      </c>
      <c r="K3863" s="4">
        <v>2.1400462962962961E-2</v>
      </c>
      <c r="L3863" t="s">
        <v>9046</v>
      </c>
      <c r="M3863" t="s">
        <v>8840</v>
      </c>
      <c r="N3863" s="4">
        <v>2.1087962962962965E-2</v>
      </c>
      <c r="O3863" s="9">
        <v>2.1087962962962965E-2</v>
      </c>
      <c r="P3863">
        <v>27</v>
      </c>
      <c r="Q3863">
        <v>1.46024878312601E-2</v>
      </c>
      <c r="R3863" t="s">
        <v>23</v>
      </c>
      <c r="S3863">
        <v>61</v>
      </c>
      <c r="T3863" t="s">
        <v>9189</v>
      </c>
      <c r="U3863" t="s">
        <v>4576</v>
      </c>
      <c r="V3863" t="s">
        <v>105</v>
      </c>
      <c r="W3863" t="s">
        <v>4579</v>
      </c>
      <c r="X3863" t="s">
        <v>9198</v>
      </c>
      <c r="Y3863" t="s">
        <v>9166</v>
      </c>
      <c r="Z3863" t="s">
        <v>47</v>
      </c>
      <c r="AA3863" t="s">
        <v>161</v>
      </c>
    </row>
    <row r="3864" spans="1:27" x14ac:dyDescent="0.25">
      <c r="A3864">
        <v>4661</v>
      </c>
      <c r="B3864">
        <v>3863</v>
      </c>
      <c r="C3864" t="s">
        <v>4296</v>
      </c>
      <c r="D3864" t="s">
        <v>15</v>
      </c>
      <c r="F3864" t="s">
        <v>82</v>
      </c>
      <c r="G3864" s="4" t="s">
        <v>2320</v>
      </c>
      <c r="H3864" s="4">
        <v>4.252314814814815E-2</v>
      </c>
      <c r="I3864" s="4">
        <v>4.7037037037037037E-2</v>
      </c>
      <c r="J3864" s="4">
        <v>4.2476851851851851E-3</v>
      </c>
      <c r="K3864" s="4">
        <v>2.2708333333333334E-2</v>
      </c>
      <c r="L3864" t="s">
        <v>6134</v>
      </c>
      <c r="M3864" t="s">
        <v>5692</v>
      </c>
      <c r="N3864" s="4">
        <v>1.9814814814814816E-2</v>
      </c>
      <c r="O3864" s="9">
        <v>1.9814814814814816E-2</v>
      </c>
      <c r="P3864">
        <v>250</v>
      </c>
      <c r="Q3864">
        <v>0.127420998980632</v>
      </c>
      <c r="R3864" t="s">
        <v>19</v>
      </c>
      <c r="S3864">
        <v>61</v>
      </c>
      <c r="T3864" t="s">
        <v>9189</v>
      </c>
      <c r="U3864" t="s">
        <v>4579</v>
      </c>
      <c r="V3864" t="s">
        <v>62</v>
      </c>
      <c r="W3864" t="s">
        <v>4579</v>
      </c>
      <c r="X3864" t="s">
        <v>9198</v>
      </c>
      <c r="Y3864" t="s">
        <v>9166</v>
      </c>
      <c r="Z3864" t="s">
        <v>47</v>
      </c>
      <c r="AA3864" t="s">
        <v>141</v>
      </c>
    </row>
    <row r="3865" spans="1:27" x14ac:dyDescent="0.25">
      <c r="A3865">
        <v>74</v>
      </c>
      <c r="B3865">
        <v>3864</v>
      </c>
      <c r="C3865" t="s">
        <v>7715</v>
      </c>
      <c r="D3865" t="s">
        <v>15</v>
      </c>
      <c r="E3865" t="s">
        <v>4297</v>
      </c>
      <c r="F3865" t="s">
        <v>812</v>
      </c>
      <c r="G3865" s="4" t="s">
        <v>1054</v>
      </c>
      <c r="H3865" s="4">
        <v>4.2569444444444444E-2</v>
      </c>
      <c r="I3865" s="4">
        <v>4.9583333333333333E-2</v>
      </c>
      <c r="J3865" s="4">
        <v>4.2592592592592595E-3</v>
      </c>
      <c r="K3865" s="4">
        <v>2.1388888888888888E-2</v>
      </c>
      <c r="L3865" t="s">
        <v>7716</v>
      </c>
      <c r="M3865" t="s">
        <v>7717</v>
      </c>
      <c r="N3865" s="4">
        <v>2.1180555555555557E-2</v>
      </c>
      <c r="O3865" s="9">
        <v>2.1180555555555557E-2</v>
      </c>
      <c r="P3865">
        <v>18</v>
      </c>
      <c r="Q3865">
        <v>9.74025974025974E-3</v>
      </c>
      <c r="R3865" t="s">
        <v>23</v>
      </c>
      <c r="S3865">
        <v>61</v>
      </c>
      <c r="T3865" t="s">
        <v>9188</v>
      </c>
      <c r="U3865" t="s">
        <v>4576</v>
      </c>
      <c r="V3865" t="s">
        <v>195</v>
      </c>
      <c r="W3865" t="s">
        <v>4579</v>
      </c>
      <c r="X3865" t="s">
        <v>9198</v>
      </c>
      <c r="Y3865" t="s">
        <v>9166</v>
      </c>
      <c r="Z3865" t="s">
        <v>47</v>
      </c>
      <c r="AA3865" t="s">
        <v>159</v>
      </c>
    </row>
    <row r="3866" spans="1:27" x14ac:dyDescent="0.25">
      <c r="A3866">
        <v>2326</v>
      </c>
      <c r="B3866">
        <v>3865</v>
      </c>
      <c r="C3866" t="s">
        <v>4298</v>
      </c>
      <c r="D3866" t="s">
        <v>15</v>
      </c>
      <c r="F3866" t="s">
        <v>776</v>
      </c>
      <c r="G3866" s="4" t="s">
        <v>135</v>
      </c>
      <c r="H3866" s="4">
        <v>4.2592592592592592E-2</v>
      </c>
      <c r="I3866" s="4">
        <v>4.9166666666666664E-2</v>
      </c>
      <c r="J3866" s="4">
        <v>4.2592592592592595E-3</v>
      </c>
      <c r="K3866" s="4">
        <v>2.0208333333333332E-2</v>
      </c>
      <c r="L3866" t="s">
        <v>6769</v>
      </c>
      <c r="M3866" t="s">
        <v>6770</v>
      </c>
      <c r="N3866" s="4">
        <v>2.238425925925926E-2</v>
      </c>
      <c r="O3866" s="9">
        <v>2.238425925925926E-2</v>
      </c>
      <c r="P3866">
        <v>-188</v>
      </c>
      <c r="Q3866">
        <v>-0.107674684994273</v>
      </c>
      <c r="R3866" t="s">
        <v>43</v>
      </c>
      <c r="S3866">
        <v>61</v>
      </c>
      <c r="T3866" t="s">
        <v>9188</v>
      </c>
      <c r="U3866" t="s">
        <v>4579</v>
      </c>
      <c r="V3866" t="s">
        <v>136</v>
      </c>
      <c r="W3866" t="s">
        <v>4579</v>
      </c>
      <c r="X3866" t="s">
        <v>9198</v>
      </c>
      <c r="Y3866" t="s">
        <v>9166</v>
      </c>
      <c r="Z3866" t="s">
        <v>47</v>
      </c>
      <c r="AA3866" t="s">
        <v>9179</v>
      </c>
    </row>
    <row r="3867" spans="1:27" x14ac:dyDescent="0.25">
      <c r="A3867">
        <v>2091</v>
      </c>
      <c r="B3867">
        <v>3866</v>
      </c>
      <c r="C3867" t="s">
        <v>9047</v>
      </c>
      <c r="D3867" t="s">
        <v>15</v>
      </c>
      <c r="E3867" t="s">
        <v>4299</v>
      </c>
      <c r="F3867" t="s">
        <v>82</v>
      </c>
      <c r="G3867" s="4" t="s">
        <v>151</v>
      </c>
      <c r="H3867" s="4">
        <v>4.2627314814814812E-2</v>
      </c>
      <c r="I3867" s="4">
        <v>4.9629629629629628E-2</v>
      </c>
      <c r="J3867" s="4">
        <v>4.2592592592592595E-3</v>
      </c>
      <c r="K3867" s="4">
        <v>2.2164351851851852E-2</v>
      </c>
      <c r="L3867" t="s">
        <v>7271</v>
      </c>
      <c r="M3867" t="s">
        <v>6949</v>
      </c>
      <c r="N3867" s="4">
        <v>2.0462962962962964E-2</v>
      </c>
      <c r="O3867" s="9">
        <v>2.0462962962962964E-2</v>
      </c>
      <c r="P3867">
        <v>147</v>
      </c>
      <c r="Q3867">
        <v>7.6762402088772802E-2</v>
      </c>
      <c r="R3867" t="s">
        <v>19</v>
      </c>
      <c r="S3867">
        <v>61</v>
      </c>
      <c r="T3867" t="s">
        <v>9189</v>
      </c>
      <c r="U3867" t="s">
        <v>4576</v>
      </c>
      <c r="V3867" t="s">
        <v>75</v>
      </c>
      <c r="W3867" t="s">
        <v>4579</v>
      </c>
      <c r="X3867" t="s">
        <v>9198</v>
      </c>
      <c r="Y3867" t="s">
        <v>9166</v>
      </c>
      <c r="Z3867" t="s">
        <v>47</v>
      </c>
      <c r="AA3867" t="s">
        <v>180</v>
      </c>
    </row>
    <row r="3868" spans="1:27" x14ac:dyDescent="0.25">
      <c r="A3868">
        <v>2092</v>
      </c>
      <c r="B3868">
        <v>3867</v>
      </c>
      <c r="C3868" t="s">
        <v>4300</v>
      </c>
      <c r="D3868" t="s">
        <v>15</v>
      </c>
      <c r="E3868" t="s">
        <v>4299</v>
      </c>
      <c r="F3868" t="s">
        <v>82</v>
      </c>
      <c r="G3868" s="4" t="s">
        <v>18</v>
      </c>
      <c r="H3868" s="4">
        <v>4.2627314814814812E-2</v>
      </c>
      <c r="I3868" s="4">
        <v>4.9629629629629628E-2</v>
      </c>
      <c r="J3868" s="4">
        <v>4.2592592592592595E-3</v>
      </c>
      <c r="K3868" s="4">
        <v>2.2175925925925925E-2</v>
      </c>
      <c r="L3868" t="s">
        <v>7271</v>
      </c>
      <c r="M3868" t="s">
        <v>5438</v>
      </c>
      <c r="N3868" s="4">
        <v>2.045138888888889E-2</v>
      </c>
      <c r="O3868" s="9">
        <v>2.045138888888889E-2</v>
      </c>
      <c r="P3868">
        <v>149</v>
      </c>
      <c r="Q3868">
        <v>7.7766179540709801E-2</v>
      </c>
      <c r="R3868" t="s">
        <v>19</v>
      </c>
      <c r="S3868">
        <v>61</v>
      </c>
      <c r="T3868" t="s">
        <v>9188</v>
      </c>
      <c r="U3868" t="s">
        <v>4576</v>
      </c>
      <c r="V3868" t="s">
        <v>105</v>
      </c>
      <c r="W3868" t="s">
        <v>4579</v>
      </c>
      <c r="X3868" t="s">
        <v>9198</v>
      </c>
      <c r="Y3868" t="s">
        <v>9166</v>
      </c>
      <c r="Z3868" t="s">
        <v>47</v>
      </c>
      <c r="AA3868" t="s">
        <v>184</v>
      </c>
    </row>
    <row r="3869" spans="1:27" x14ac:dyDescent="0.25">
      <c r="A3869">
        <v>4989</v>
      </c>
      <c r="B3869">
        <v>3868</v>
      </c>
      <c r="C3869" t="s">
        <v>7270</v>
      </c>
      <c r="D3869" t="s">
        <v>15</v>
      </c>
      <c r="F3869" t="s">
        <v>4301</v>
      </c>
      <c r="G3869" s="4" t="s">
        <v>18</v>
      </c>
      <c r="H3869" s="4">
        <v>4.2627314814814812E-2</v>
      </c>
      <c r="I3869" s="4">
        <v>4.9699074074074076E-2</v>
      </c>
      <c r="J3869" s="4">
        <v>4.2592592592592595E-3</v>
      </c>
      <c r="K3869" s="4">
        <v>2.1770833333333333E-2</v>
      </c>
      <c r="L3869" t="s">
        <v>7271</v>
      </c>
      <c r="M3869" t="s">
        <v>6581</v>
      </c>
      <c r="N3869" s="4">
        <v>2.0856481481481483E-2</v>
      </c>
      <c r="O3869" s="9">
        <v>2.0856481481481483E-2</v>
      </c>
      <c r="P3869">
        <v>79</v>
      </c>
      <c r="Q3869">
        <v>4.19989367357788E-2</v>
      </c>
      <c r="R3869" t="s">
        <v>19</v>
      </c>
      <c r="S3869">
        <v>61</v>
      </c>
      <c r="T3869" t="s">
        <v>9188</v>
      </c>
      <c r="U3869" t="s">
        <v>4579</v>
      </c>
      <c r="V3869" t="s">
        <v>105</v>
      </c>
      <c r="W3869" t="s">
        <v>4579</v>
      </c>
      <c r="X3869" t="s">
        <v>9198</v>
      </c>
      <c r="Y3869" t="s">
        <v>9166</v>
      </c>
      <c r="Z3869" t="s">
        <v>47</v>
      </c>
      <c r="AA3869" t="s">
        <v>79</v>
      </c>
    </row>
    <row r="3870" spans="1:27" x14ac:dyDescent="0.25">
      <c r="A3870">
        <v>4177</v>
      </c>
      <c r="B3870">
        <v>3869</v>
      </c>
      <c r="C3870" t="s">
        <v>4302</v>
      </c>
      <c r="D3870" t="s">
        <v>15</v>
      </c>
      <c r="F3870" t="s">
        <v>1330</v>
      </c>
      <c r="G3870" s="4" t="s">
        <v>18</v>
      </c>
      <c r="H3870" s="4">
        <v>4.2638888888888886E-2</v>
      </c>
      <c r="I3870" s="4">
        <v>4.9548611111111113E-2</v>
      </c>
      <c r="J3870" s="4">
        <v>4.2592592592592595E-3</v>
      </c>
      <c r="K3870" s="4">
        <v>2.207175925925926E-2</v>
      </c>
      <c r="L3870" t="s">
        <v>7272</v>
      </c>
      <c r="M3870" t="s">
        <v>6588</v>
      </c>
      <c r="N3870" s="4">
        <v>2.056712962962963E-2</v>
      </c>
      <c r="O3870" s="9">
        <v>2.056712962962963E-2</v>
      </c>
      <c r="P3870">
        <v>130</v>
      </c>
      <c r="Q3870">
        <v>6.81699003670687E-2</v>
      </c>
      <c r="R3870" t="s">
        <v>19</v>
      </c>
      <c r="S3870">
        <v>61</v>
      </c>
      <c r="T3870" t="s">
        <v>9188</v>
      </c>
      <c r="U3870" t="s">
        <v>4579</v>
      </c>
      <c r="V3870" t="s">
        <v>105</v>
      </c>
      <c r="W3870" t="s">
        <v>4579</v>
      </c>
      <c r="X3870" t="s">
        <v>9198</v>
      </c>
      <c r="Y3870" t="s">
        <v>9166</v>
      </c>
      <c r="Z3870" t="s">
        <v>47</v>
      </c>
      <c r="AA3870" t="s">
        <v>155</v>
      </c>
    </row>
    <row r="3871" spans="1:27" x14ac:dyDescent="0.25">
      <c r="A3871">
        <v>5208</v>
      </c>
      <c r="B3871">
        <v>3870</v>
      </c>
      <c r="C3871" t="s">
        <v>9048</v>
      </c>
      <c r="D3871" t="s">
        <v>15</v>
      </c>
      <c r="E3871" t="s">
        <v>4303</v>
      </c>
      <c r="F3871" t="s">
        <v>82</v>
      </c>
      <c r="G3871" s="4" t="s">
        <v>151</v>
      </c>
      <c r="H3871" s="4">
        <v>4.2673611111111114E-2</v>
      </c>
      <c r="I3871" s="4">
        <v>4.9641203703703701E-2</v>
      </c>
      <c r="J3871" s="4">
        <v>4.2708333333333331E-3</v>
      </c>
      <c r="K3871" s="4">
        <v>2.1979166666666668E-2</v>
      </c>
      <c r="L3871" t="s">
        <v>9049</v>
      </c>
      <c r="M3871" t="s">
        <v>9050</v>
      </c>
      <c r="N3871" s="4">
        <v>2.0694444444444446E-2</v>
      </c>
      <c r="O3871" s="9">
        <v>2.0694444444444446E-2</v>
      </c>
      <c r="P3871">
        <v>111</v>
      </c>
      <c r="Q3871">
        <v>5.8451816745655603E-2</v>
      </c>
      <c r="R3871" t="s">
        <v>19</v>
      </c>
      <c r="S3871">
        <v>61</v>
      </c>
      <c r="T3871" t="s">
        <v>9189</v>
      </c>
      <c r="U3871" t="s">
        <v>4576</v>
      </c>
      <c r="V3871" t="s">
        <v>75</v>
      </c>
      <c r="W3871" t="s">
        <v>4579</v>
      </c>
      <c r="X3871" t="s">
        <v>9198</v>
      </c>
      <c r="Y3871" t="s">
        <v>9166</v>
      </c>
      <c r="Z3871" t="s">
        <v>47</v>
      </c>
      <c r="AA3871" t="s">
        <v>131</v>
      </c>
    </row>
    <row r="3872" spans="1:27" x14ac:dyDescent="0.25">
      <c r="A3872">
        <v>4894</v>
      </c>
      <c r="B3872">
        <v>3871</v>
      </c>
      <c r="C3872" t="s">
        <v>4304</v>
      </c>
      <c r="D3872" t="s">
        <v>15</v>
      </c>
      <c r="E3872" t="s">
        <v>2987</v>
      </c>
      <c r="F3872" t="s">
        <v>82</v>
      </c>
      <c r="G3872" s="4" t="s">
        <v>135</v>
      </c>
      <c r="H3872" s="4">
        <v>4.2708333333333334E-2</v>
      </c>
      <c r="I3872" s="4">
        <v>4.6898148148148147E-2</v>
      </c>
      <c r="J3872" s="4">
        <v>4.2708333333333331E-3</v>
      </c>
      <c r="K3872" s="4">
        <v>2.0023148148148148E-2</v>
      </c>
      <c r="L3872" t="s">
        <v>6551</v>
      </c>
      <c r="M3872" t="s">
        <v>6945</v>
      </c>
      <c r="N3872" s="4">
        <v>2.2685185185185187E-2</v>
      </c>
      <c r="O3872" s="9">
        <v>2.2685185185185187E-2</v>
      </c>
      <c r="P3872">
        <v>-230</v>
      </c>
      <c r="Q3872">
        <v>-0.13294797687861301</v>
      </c>
      <c r="R3872" t="s">
        <v>43</v>
      </c>
      <c r="S3872">
        <v>61</v>
      </c>
      <c r="T3872" t="s">
        <v>9188</v>
      </c>
      <c r="U3872" t="s">
        <v>4576</v>
      </c>
      <c r="V3872" t="s">
        <v>136</v>
      </c>
      <c r="W3872" t="s">
        <v>4579</v>
      </c>
      <c r="X3872" t="s">
        <v>9198</v>
      </c>
      <c r="Y3872" t="s">
        <v>9166</v>
      </c>
      <c r="Z3872" t="s">
        <v>47</v>
      </c>
      <c r="AA3872" t="s">
        <v>165</v>
      </c>
    </row>
    <row r="3873" spans="1:27" x14ac:dyDescent="0.25">
      <c r="A3873">
        <v>4381</v>
      </c>
      <c r="B3873">
        <v>3872</v>
      </c>
      <c r="C3873" t="s">
        <v>6550</v>
      </c>
      <c r="D3873" t="s">
        <v>15</v>
      </c>
      <c r="F3873" t="s">
        <v>2662</v>
      </c>
      <c r="G3873" s="4" t="s">
        <v>186</v>
      </c>
      <c r="H3873" s="4">
        <v>4.2708333333333334E-2</v>
      </c>
      <c r="I3873" s="4">
        <v>4.9189814814814818E-2</v>
      </c>
      <c r="J3873" s="4">
        <v>4.2708333333333331E-3</v>
      </c>
      <c r="K3873" s="4">
        <v>2.0636574074074075E-2</v>
      </c>
      <c r="L3873" t="s">
        <v>6551</v>
      </c>
      <c r="M3873" t="s">
        <v>5249</v>
      </c>
      <c r="N3873" s="4">
        <v>2.207175925925926E-2</v>
      </c>
      <c r="O3873" s="9">
        <v>2.207175925925926E-2</v>
      </c>
      <c r="P3873">
        <v>-124</v>
      </c>
      <c r="Q3873">
        <v>-6.95457094784072E-2</v>
      </c>
      <c r="R3873" t="s">
        <v>43</v>
      </c>
      <c r="S3873">
        <v>61</v>
      </c>
      <c r="T3873" t="s">
        <v>9189</v>
      </c>
      <c r="U3873" t="s">
        <v>4579</v>
      </c>
      <c r="V3873" t="s">
        <v>105</v>
      </c>
      <c r="W3873" t="s">
        <v>4579</v>
      </c>
      <c r="X3873" t="s">
        <v>9198</v>
      </c>
      <c r="Y3873" t="s">
        <v>9166</v>
      </c>
      <c r="Z3873" t="s">
        <v>47</v>
      </c>
      <c r="AA3873" t="s">
        <v>144</v>
      </c>
    </row>
    <row r="3874" spans="1:27" x14ac:dyDescent="0.25">
      <c r="A3874">
        <v>417</v>
      </c>
      <c r="B3874">
        <v>3873</v>
      </c>
      <c r="C3874" t="s">
        <v>4305</v>
      </c>
      <c r="D3874" t="s">
        <v>15</v>
      </c>
      <c r="F3874" t="s">
        <v>82</v>
      </c>
      <c r="G3874" s="4" t="s">
        <v>135</v>
      </c>
      <c r="H3874" s="4">
        <v>4.2719907407407408E-2</v>
      </c>
      <c r="I3874" s="4">
        <v>4.9537037037037039E-2</v>
      </c>
      <c r="J3874" s="4">
        <v>4.2708333333333331E-3</v>
      </c>
      <c r="K3874" s="4">
        <v>2.133101851851852E-2</v>
      </c>
      <c r="L3874" t="s">
        <v>5144</v>
      </c>
      <c r="M3874" t="s">
        <v>5145</v>
      </c>
      <c r="N3874" s="4">
        <v>2.1388888888888888E-2</v>
      </c>
      <c r="O3874" s="9">
        <v>2.1388888888888888E-2</v>
      </c>
      <c r="P3874">
        <v>-5</v>
      </c>
      <c r="Q3874">
        <v>-2.7129679869777501E-3</v>
      </c>
      <c r="R3874" t="s">
        <v>23</v>
      </c>
      <c r="S3874">
        <v>61</v>
      </c>
      <c r="T3874" t="s">
        <v>9188</v>
      </c>
      <c r="U3874" t="s">
        <v>4579</v>
      </c>
      <c r="V3874" t="s">
        <v>136</v>
      </c>
      <c r="W3874" t="s">
        <v>4579</v>
      </c>
      <c r="X3874" t="s">
        <v>9198</v>
      </c>
      <c r="Y3874" t="s">
        <v>9166</v>
      </c>
      <c r="Z3874" t="s">
        <v>47</v>
      </c>
      <c r="AA3874" t="s">
        <v>144</v>
      </c>
    </row>
    <row r="3875" spans="1:27" x14ac:dyDescent="0.25">
      <c r="A3875">
        <v>416</v>
      </c>
      <c r="B3875">
        <v>3874</v>
      </c>
      <c r="C3875" t="s">
        <v>5254</v>
      </c>
      <c r="D3875" t="s">
        <v>15</v>
      </c>
      <c r="F3875" t="s">
        <v>82</v>
      </c>
      <c r="G3875" s="4" t="s">
        <v>1011</v>
      </c>
      <c r="H3875" s="4">
        <v>4.2719907407407408E-2</v>
      </c>
      <c r="I3875" s="4">
        <v>4.9537037037037039E-2</v>
      </c>
      <c r="J3875" s="4">
        <v>4.2708333333333331E-3</v>
      </c>
      <c r="K3875" s="4">
        <v>2.1342592592592594E-2</v>
      </c>
      <c r="L3875" t="s">
        <v>5144</v>
      </c>
      <c r="M3875" t="s">
        <v>5255</v>
      </c>
      <c r="N3875" s="4">
        <v>2.1377314814814814E-2</v>
      </c>
      <c r="O3875" s="9">
        <v>2.1377314814814814E-2</v>
      </c>
      <c r="P3875">
        <v>-3</v>
      </c>
      <c r="Q3875">
        <v>-1.6268980477223401E-3</v>
      </c>
      <c r="R3875" t="s">
        <v>23</v>
      </c>
      <c r="S3875">
        <v>61</v>
      </c>
      <c r="T3875" t="s">
        <v>9189</v>
      </c>
      <c r="U3875" t="s">
        <v>4579</v>
      </c>
      <c r="V3875" t="s">
        <v>136</v>
      </c>
      <c r="W3875" t="s">
        <v>4579</v>
      </c>
      <c r="X3875" t="s">
        <v>9198</v>
      </c>
      <c r="Y3875" t="s">
        <v>9166</v>
      </c>
      <c r="Z3875" t="s">
        <v>47</v>
      </c>
      <c r="AA3875" t="s">
        <v>147</v>
      </c>
    </row>
    <row r="3876" spans="1:27" x14ac:dyDescent="0.25">
      <c r="A3876">
        <v>283</v>
      </c>
      <c r="B3876">
        <v>3875</v>
      </c>
      <c r="C3876" t="s">
        <v>4306</v>
      </c>
      <c r="D3876" t="s">
        <v>15</v>
      </c>
      <c r="F3876" t="s">
        <v>257</v>
      </c>
      <c r="G3876" s="4" t="s">
        <v>135</v>
      </c>
      <c r="H3876" s="4">
        <v>4.2719907407407408E-2</v>
      </c>
      <c r="I3876" s="4">
        <v>4.957175925925926E-2</v>
      </c>
      <c r="J3876" s="4">
        <v>4.2708333333333331E-3</v>
      </c>
      <c r="K3876" s="4">
        <v>2.0648148148148148E-2</v>
      </c>
      <c r="L3876" t="s">
        <v>5144</v>
      </c>
      <c r="M3876" t="s">
        <v>6084</v>
      </c>
      <c r="N3876" s="4">
        <v>2.207175925925926E-2</v>
      </c>
      <c r="O3876" s="9">
        <v>2.207175925925926E-2</v>
      </c>
      <c r="P3876">
        <v>-123</v>
      </c>
      <c r="Q3876">
        <v>-6.8946188340807193E-2</v>
      </c>
      <c r="R3876" t="s">
        <v>43</v>
      </c>
      <c r="S3876">
        <v>61</v>
      </c>
      <c r="T3876" t="s">
        <v>9188</v>
      </c>
      <c r="U3876" t="s">
        <v>4579</v>
      </c>
      <c r="V3876" t="s">
        <v>136</v>
      </c>
      <c r="W3876" t="s">
        <v>4579</v>
      </c>
      <c r="X3876" t="s">
        <v>9198</v>
      </c>
      <c r="Y3876" t="s">
        <v>9166</v>
      </c>
      <c r="Z3876" t="s">
        <v>47</v>
      </c>
      <c r="AA3876" t="s">
        <v>147</v>
      </c>
    </row>
    <row r="3877" spans="1:27" x14ac:dyDescent="0.25">
      <c r="A3877">
        <v>1065</v>
      </c>
      <c r="B3877">
        <v>3876</v>
      </c>
      <c r="C3877" t="s">
        <v>7718</v>
      </c>
      <c r="D3877" t="s">
        <v>15</v>
      </c>
      <c r="E3877" t="s">
        <v>1469</v>
      </c>
      <c r="F3877" t="s">
        <v>2073</v>
      </c>
      <c r="G3877" s="4" t="s">
        <v>207</v>
      </c>
      <c r="H3877" s="4">
        <v>4.2719907407407408E-2</v>
      </c>
      <c r="I3877" s="4">
        <v>4.9560185185185186E-2</v>
      </c>
      <c r="J3877" s="4">
        <v>4.2708333333333331E-3</v>
      </c>
      <c r="K3877" s="4">
        <v>2.1585648148148149E-2</v>
      </c>
      <c r="L3877" t="s">
        <v>5144</v>
      </c>
      <c r="M3877" t="s">
        <v>5433</v>
      </c>
      <c r="N3877" s="4">
        <v>2.1134259259259259E-2</v>
      </c>
      <c r="O3877" s="9">
        <v>2.1134259259259259E-2</v>
      </c>
      <c r="P3877">
        <v>39</v>
      </c>
      <c r="Q3877">
        <v>2.0911528150134001E-2</v>
      </c>
      <c r="R3877" t="s">
        <v>19</v>
      </c>
      <c r="S3877">
        <v>61</v>
      </c>
      <c r="T3877" t="s">
        <v>9188</v>
      </c>
      <c r="U3877" t="s">
        <v>4576</v>
      </c>
      <c r="V3877" t="s">
        <v>165</v>
      </c>
      <c r="W3877" t="s">
        <v>4579</v>
      </c>
      <c r="X3877" t="s">
        <v>9198</v>
      </c>
      <c r="Y3877" t="s">
        <v>9166</v>
      </c>
      <c r="Z3877" t="s">
        <v>47</v>
      </c>
      <c r="AA3877" t="s">
        <v>9176</v>
      </c>
    </row>
    <row r="3878" spans="1:27" x14ac:dyDescent="0.25">
      <c r="A3878">
        <v>247</v>
      </c>
      <c r="B3878">
        <v>3877</v>
      </c>
      <c r="C3878" t="s">
        <v>4307</v>
      </c>
      <c r="D3878" t="s">
        <v>15</v>
      </c>
      <c r="F3878" t="s">
        <v>82</v>
      </c>
      <c r="G3878" s="4" t="s">
        <v>1011</v>
      </c>
      <c r="H3878" s="4">
        <v>4.2731481481481481E-2</v>
      </c>
      <c r="I3878" s="4">
        <v>4.6620370370370368E-2</v>
      </c>
      <c r="J3878" s="4">
        <v>4.2708333333333331E-3</v>
      </c>
      <c r="K3878" s="4">
        <v>2.0509259259259258E-2</v>
      </c>
      <c r="L3878" t="s">
        <v>5654</v>
      </c>
      <c r="M3878" t="s">
        <v>5244</v>
      </c>
      <c r="N3878" s="4">
        <v>2.2222222222222223E-2</v>
      </c>
      <c r="O3878" s="9">
        <v>2.2222222222222223E-2</v>
      </c>
      <c r="P3878">
        <v>-148</v>
      </c>
      <c r="Q3878">
        <v>-8.35214446952596E-2</v>
      </c>
      <c r="R3878" t="s">
        <v>43</v>
      </c>
      <c r="S3878">
        <v>61</v>
      </c>
      <c r="T3878" t="s">
        <v>9189</v>
      </c>
      <c r="U3878" t="s">
        <v>4579</v>
      </c>
      <c r="V3878" t="s">
        <v>136</v>
      </c>
      <c r="W3878" t="s">
        <v>4579</v>
      </c>
      <c r="X3878" t="s">
        <v>9198</v>
      </c>
      <c r="Y3878" t="s">
        <v>9166</v>
      </c>
      <c r="Z3878" t="s">
        <v>47</v>
      </c>
      <c r="AA3878" t="s">
        <v>111</v>
      </c>
    </row>
    <row r="3879" spans="1:27" x14ac:dyDescent="0.25">
      <c r="A3879">
        <v>2480</v>
      </c>
      <c r="B3879">
        <v>3878</v>
      </c>
      <c r="C3879" t="s">
        <v>6135</v>
      </c>
      <c r="D3879" t="s">
        <v>15</v>
      </c>
      <c r="F3879" t="s">
        <v>986</v>
      </c>
      <c r="G3879" s="4" t="s">
        <v>151</v>
      </c>
      <c r="H3879" s="4">
        <v>4.2743055555555555E-2</v>
      </c>
      <c r="I3879" s="4">
        <v>4.9652777777777775E-2</v>
      </c>
      <c r="J3879" s="4">
        <v>4.2708333333333331E-3</v>
      </c>
      <c r="K3879" s="4">
        <v>2.1689814814814815E-2</v>
      </c>
      <c r="L3879" t="s">
        <v>6136</v>
      </c>
      <c r="M3879" t="s">
        <v>6137</v>
      </c>
      <c r="N3879" s="4">
        <v>2.105324074074074E-2</v>
      </c>
      <c r="O3879" s="9">
        <v>2.105324074074074E-2</v>
      </c>
      <c r="P3879">
        <v>55</v>
      </c>
      <c r="Q3879">
        <v>2.9348986125933799E-2</v>
      </c>
      <c r="R3879" t="s">
        <v>19</v>
      </c>
      <c r="S3879">
        <v>61</v>
      </c>
      <c r="T3879" t="s">
        <v>9189</v>
      </c>
      <c r="U3879" t="s">
        <v>4579</v>
      </c>
      <c r="V3879" t="s">
        <v>75</v>
      </c>
      <c r="W3879" t="s">
        <v>4579</v>
      </c>
      <c r="X3879" t="s">
        <v>9198</v>
      </c>
      <c r="Y3879" t="s">
        <v>9166</v>
      </c>
      <c r="Z3879" t="s">
        <v>47</v>
      </c>
      <c r="AA3879" t="s">
        <v>55</v>
      </c>
    </row>
    <row r="3880" spans="1:27" x14ac:dyDescent="0.25">
      <c r="A3880">
        <v>5335</v>
      </c>
      <c r="B3880">
        <v>3879</v>
      </c>
      <c r="C3880" t="s">
        <v>4308</v>
      </c>
      <c r="D3880" t="s">
        <v>15</v>
      </c>
      <c r="F3880" t="s">
        <v>2513</v>
      </c>
      <c r="G3880" s="4" t="s">
        <v>1011</v>
      </c>
      <c r="H3880" s="4">
        <v>4.2766203703703702E-2</v>
      </c>
      <c r="I3880" s="4">
        <v>4.9270833333333333E-2</v>
      </c>
      <c r="J3880" s="4">
        <v>4.2824074074074075E-3</v>
      </c>
      <c r="K3880" s="4">
        <v>2.0787037037037038E-2</v>
      </c>
      <c r="L3880" t="s">
        <v>6552</v>
      </c>
      <c r="M3880" t="s">
        <v>5415</v>
      </c>
      <c r="N3880" s="4">
        <v>2.1979166666666668E-2</v>
      </c>
      <c r="O3880" s="9">
        <v>2.1979166666666668E-2</v>
      </c>
      <c r="P3880">
        <v>-103</v>
      </c>
      <c r="Q3880">
        <v>-5.7349665924276198E-2</v>
      </c>
      <c r="R3880" t="s">
        <v>43</v>
      </c>
      <c r="S3880">
        <v>61</v>
      </c>
      <c r="T3880" t="s">
        <v>9189</v>
      </c>
      <c r="U3880" t="s">
        <v>4579</v>
      </c>
      <c r="V3880" t="s">
        <v>136</v>
      </c>
      <c r="W3880" t="s">
        <v>4579</v>
      </c>
      <c r="X3880" t="s">
        <v>9198</v>
      </c>
      <c r="Y3880" t="s">
        <v>9166</v>
      </c>
      <c r="Z3880" t="s">
        <v>47</v>
      </c>
      <c r="AA3880" t="s">
        <v>184</v>
      </c>
    </row>
    <row r="3881" spans="1:27" x14ac:dyDescent="0.25">
      <c r="A3881">
        <v>1465</v>
      </c>
      <c r="B3881">
        <v>3880</v>
      </c>
      <c r="C3881" t="s">
        <v>4309</v>
      </c>
      <c r="D3881" t="s">
        <v>15</v>
      </c>
      <c r="F3881" t="s">
        <v>82</v>
      </c>
      <c r="G3881" s="4" t="s">
        <v>1795</v>
      </c>
      <c r="H3881" s="4">
        <v>4.2789351851851849E-2</v>
      </c>
      <c r="I3881" s="4">
        <v>4.7025462962962963E-2</v>
      </c>
      <c r="J3881" s="4">
        <v>4.2824074074074075E-3</v>
      </c>
      <c r="K3881" s="4">
        <v>2.0775462962962964E-2</v>
      </c>
      <c r="L3881" t="s">
        <v>5655</v>
      </c>
      <c r="M3881" t="s">
        <v>5251</v>
      </c>
      <c r="N3881" s="4">
        <v>2.2013888888888888E-2</v>
      </c>
      <c r="O3881" s="9">
        <v>2.2013888888888888E-2</v>
      </c>
      <c r="P3881">
        <v>-107</v>
      </c>
      <c r="Q3881">
        <v>-5.9610027855153201E-2</v>
      </c>
      <c r="R3881" t="s">
        <v>43</v>
      </c>
      <c r="S3881">
        <v>61</v>
      </c>
      <c r="T3881" t="s">
        <v>9189</v>
      </c>
      <c r="U3881" t="s">
        <v>4579</v>
      </c>
      <c r="V3881" t="s">
        <v>165</v>
      </c>
      <c r="W3881" t="s">
        <v>4579</v>
      </c>
      <c r="X3881" t="s">
        <v>9198</v>
      </c>
      <c r="Y3881" t="s">
        <v>9166</v>
      </c>
      <c r="Z3881" t="s">
        <v>47</v>
      </c>
      <c r="AA3881" t="s">
        <v>180</v>
      </c>
    </row>
    <row r="3882" spans="1:27" x14ac:dyDescent="0.25">
      <c r="A3882">
        <v>515</v>
      </c>
      <c r="B3882">
        <v>3881</v>
      </c>
      <c r="C3882" t="s">
        <v>4310</v>
      </c>
      <c r="D3882" t="s">
        <v>15</v>
      </c>
      <c r="F3882" t="s">
        <v>1330</v>
      </c>
      <c r="G3882" s="4" t="s">
        <v>1011</v>
      </c>
      <c r="H3882" s="4">
        <v>4.283564814814815E-2</v>
      </c>
      <c r="I3882" s="4">
        <v>4.6539351851851853E-2</v>
      </c>
      <c r="J3882" s="4">
        <v>4.2824074074074075E-3</v>
      </c>
      <c r="K3882" s="4">
        <v>2.148148148148148E-2</v>
      </c>
      <c r="L3882" t="s">
        <v>4920</v>
      </c>
      <c r="M3882" t="s">
        <v>6138</v>
      </c>
      <c r="N3882" s="4">
        <v>2.1354166666666667E-2</v>
      </c>
      <c r="O3882" s="9">
        <v>2.1354166666666667E-2</v>
      </c>
      <c r="P3882">
        <v>11</v>
      </c>
      <c r="Q3882">
        <v>5.9267241379310298E-3</v>
      </c>
      <c r="R3882" t="s">
        <v>23</v>
      </c>
      <c r="S3882">
        <v>61</v>
      </c>
      <c r="T3882" t="s">
        <v>9189</v>
      </c>
      <c r="U3882" t="s">
        <v>4579</v>
      </c>
      <c r="V3882" t="s">
        <v>136</v>
      </c>
      <c r="W3882" t="s">
        <v>4579</v>
      </c>
      <c r="X3882" t="s">
        <v>9198</v>
      </c>
      <c r="Y3882" t="s">
        <v>9166</v>
      </c>
      <c r="Z3882" t="s">
        <v>47</v>
      </c>
      <c r="AA3882" t="s">
        <v>184</v>
      </c>
    </row>
    <row r="3883" spans="1:27" x14ac:dyDescent="0.25">
      <c r="A3883">
        <v>4070</v>
      </c>
      <c r="B3883">
        <v>3882</v>
      </c>
      <c r="C3883" t="s">
        <v>4919</v>
      </c>
      <c r="D3883" t="s">
        <v>15</v>
      </c>
      <c r="F3883" t="s">
        <v>82</v>
      </c>
      <c r="G3883" s="4" t="s">
        <v>18</v>
      </c>
      <c r="H3883" s="4">
        <v>4.283564814814815E-2</v>
      </c>
      <c r="I3883" s="4">
        <v>4.9328703703703701E-2</v>
      </c>
      <c r="J3883" s="4">
        <v>4.2824074074074075E-3</v>
      </c>
      <c r="K3883" s="4">
        <v>2.0532407407407409E-2</v>
      </c>
      <c r="L3883" t="s">
        <v>4920</v>
      </c>
      <c r="M3883" t="s">
        <v>4921</v>
      </c>
      <c r="N3883" s="4">
        <v>2.2303240740740742E-2</v>
      </c>
      <c r="O3883" s="9">
        <v>2.2303240740740742E-2</v>
      </c>
      <c r="P3883">
        <v>-153</v>
      </c>
      <c r="Q3883">
        <v>-8.6245772266065404E-2</v>
      </c>
      <c r="R3883" t="s">
        <v>43</v>
      </c>
      <c r="S3883">
        <v>61</v>
      </c>
      <c r="T3883" t="s">
        <v>9188</v>
      </c>
      <c r="U3883" t="s">
        <v>4579</v>
      </c>
      <c r="V3883" t="s">
        <v>105</v>
      </c>
      <c r="W3883" t="s">
        <v>4579</v>
      </c>
      <c r="X3883" t="s">
        <v>9198</v>
      </c>
      <c r="Y3883" t="s">
        <v>9166</v>
      </c>
      <c r="Z3883" t="s">
        <v>47</v>
      </c>
      <c r="AA3883" t="s">
        <v>117</v>
      </c>
    </row>
    <row r="3884" spans="1:27" x14ac:dyDescent="0.25">
      <c r="A3884">
        <v>2779</v>
      </c>
      <c r="B3884">
        <v>3883</v>
      </c>
      <c r="C3884" t="s">
        <v>4311</v>
      </c>
      <c r="D3884" t="s">
        <v>15</v>
      </c>
      <c r="F3884" t="s">
        <v>4312</v>
      </c>
      <c r="G3884" s="4" t="s">
        <v>151</v>
      </c>
      <c r="H3884" s="4">
        <v>4.2847222222222224E-2</v>
      </c>
      <c r="I3884" s="4">
        <v>4.9467592592592591E-2</v>
      </c>
      <c r="J3884" s="4">
        <v>4.2824074074074075E-3</v>
      </c>
      <c r="K3884" s="4">
        <v>2.0856481481481483E-2</v>
      </c>
      <c r="L3884" t="s">
        <v>5147</v>
      </c>
      <c r="M3884" t="s">
        <v>5648</v>
      </c>
      <c r="N3884" s="4">
        <v>2.1990740740740741E-2</v>
      </c>
      <c r="O3884" s="9">
        <v>2.1990740740740741E-2</v>
      </c>
      <c r="P3884">
        <v>-98</v>
      </c>
      <c r="Q3884">
        <v>-5.4384017758046597E-2</v>
      </c>
      <c r="R3884" t="s">
        <v>43</v>
      </c>
      <c r="S3884">
        <v>61</v>
      </c>
      <c r="T3884" t="s">
        <v>9189</v>
      </c>
      <c r="U3884" t="s">
        <v>4579</v>
      </c>
      <c r="V3884" t="s">
        <v>75</v>
      </c>
      <c r="W3884" t="s">
        <v>4579</v>
      </c>
      <c r="X3884" t="s">
        <v>9198</v>
      </c>
      <c r="Y3884" t="s">
        <v>9166</v>
      </c>
      <c r="Z3884" t="s">
        <v>47</v>
      </c>
      <c r="AA3884" t="s">
        <v>9175</v>
      </c>
    </row>
    <row r="3885" spans="1:27" x14ac:dyDescent="0.25">
      <c r="A3885">
        <v>2308</v>
      </c>
      <c r="B3885">
        <v>3884</v>
      </c>
      <c r="C3885" t="s">
        <v>5146</v>
      </c>
      <c r="D3885" t="s">
        <v>15</v>
      </c>
      <c r="F3885" t="s">
        <v>82</v>
      </c>
      <c r="G3885" s="4" t="s">
        <v>135</v>
      </c>
      <c r="H3885" s="4">
        <v>4.2847222222222224E-2</v>
      </c>
      <c r="I3885" s="4">
        <v>4.9490740740740738E-2</v>
      </c>
      <c r="J3885" s="4">
        <v>4.2824074074074075E-3</v>
      </c>
      <c r="K3885" s="4">
        <v>1.9629629629629629E-2</v>
      </c>
      <c r="L3885" t="s">
        <v>5147</v>
      </c>
      <c r="M3885" t="s">
        <v>5148</v>
      </c>
      <c r="N3885" s="4">
        <v>2.3217592592592592E-2</v>
      </c>
      <c r="O3885" s="9">
        <v>2.3217592592592592E-2</v>
      </c>
      <c r="P3885">
        <v>-310</v>
      </c>
      <c r="Q3885">
        <v>-0.182783018867925</v>
      </c>
      <c r="R3885" t="s">
        <v>43</v>
      </c>
      <c r="S3885">
        <v>61</v>
      </c>
      <c r="T3885" t="s">
        <v>9188</v>
      </c>
      <c r="U3885" t="s">
        <v>4579</v>
      </c>
      <c r="V3885" t="s">
        <v>136</v>
      </c>
      <c r="W3885" t="s">
        <v>4579</v>
      </c>
      <c r="X3885" t="s">
        <v>9198</v>
      </c>
      <c r="Y3885" t="s">
        <v>9166</v>
      </c>
      <c r="Z3885" t="s">
        <v>47</v>
      </c>
      <c r="AA3885" t="s">
        <v>62</v>
      </c>
    </row>
    <row r="3886" spans="1:27" x14ac:dyDescent="0.25">
      <c r="A3886">
        <v>3018</v>
      </c>
      <c r="B3886">
        <v>3885</v>
      </c>
      <c r="C3886" t="s">
        <v>4313</v>
      </c>
      <c r="D3886" t="s">
        <v>15</v>
      </c>
      <c r="F3886" t="s">
        <v>986</v>
      </c>
      <c r="G3886" s="4" t="s">
        <v>1011</v>
      </c>
      <c r="H3886" s="4">
        <v>4.2858796296296298E-2</v>
      </c>
      <c r="I3886" s="4">
        <v>4.9849537037037039E-2</v>
      </c>
      <c r="J3886" s="4">
        <v>4.2824074074074075E-3</v>
      </c>
      <c r="K3886" s="4">
        <v>2.1261574074074075E-2</v>
      </c>
      <c r="L3886" t="s">
        <v>6553</v>
      </c>
      <c r="M3886" t="s">
        <v>6554</v>
      </c>
      <c r="N3886" s="4">
        <v>2.1597222222222223E-2</v>
      </c>
      <c r="O3886" s="9">
        <v>2.1597222222222223E-2</v>
      </c>
      <c r="P3886">
        <v>-29</v>
      </c>
      <c r="Q3886">
        <v>-1.5786608600979898E-2</v>
      </c>
      <c r="R3886" t="s">
        <v>23</v>
      </c>
      <c r="S3886">
        <v>61</v>
      </c>
      <c r="T3886" t="s">
        <v>9189</v>
      </c>
      <c r="U3886" t="s">
        <v>4579</v>
      </c>
      <c r="V3886" t="s">
        <v>136</v>
      </c>
      <c r="W3886" t="s">
        <v>4579</v>
      </c>
      <c r="X3886" t="s">
        <v>9198</v>
      </c>
      <c r="Y3886" t="s">
        <v>9166</v>
      </c>
      <c r="Z3886" t="s">
        <v>47</v>
      </c>
      <c r="AA3886" t="s">
        <v>124</v>
      </c>
    </row>
    <row r="3887" spans="1:27" x14ac:dyDescent="0.25">
      <c r="A3887">
        <v>2493</v>
      </c>
      <c r="B3887">
        <v>3886</v>
      </c>
      <c r="C3887" t="s">
        <v>8123</v>
      </c>
      <c r="D3887" t="s">
        <v>15</v>
      </c>
      <c r="E3887" t="s">
        <v>634</v>
      </c>
      <c r="F3887" t="s">
        <v>634</v>
      </c>
      <c r="G3887" s="4" t="s">
        <v>207</v>
      </c>
      <c r="H3887" s="4">
        <v>4.2881944444444445E-2</v>
      </c>
      <c r="I3887" s="4">
        <v>4.7430555555555552E-2</v>
      </c>
      <c r="J3887" s="4">
        <v>4.2939814814814811E-3</v>
      </c>
      <c r="K3887" s="4">
        <v>2.0752314814814814E-2</v>
      </c>
      <c r="L3887" t="s">
        <v>8124</v>
      </c>
      <c r="M3887" t="s">
        <v>8125</v>
      </c>
      <c r="N3887" s="4">
        <v>2.2129629629629631E-2</v>
      </c>
      <c r="O3887" s="9">
        <v>2.2129629629629631E-2</v>
      </c>
      <c r="P3887">
        <v>-119</v>
      </c>
      <c r="Q3887">
        <v>-6.6369213608477404E-2</v>
      </c>
      <c r="R3887" t="s">
        <v>43</v>
      </c>
      <c r="S3887">
        <v>61</v>
      </c>
      <c r="T3887" t="s">
        <v>9188</v>
      </c>
      <c r="U3887" t="s">
        <v>4576</v>
      </c>
      <c r="V3887" t="s">
        <v>165</v>
      </c>
      <c r="W3887" t="s">
        <v>4579</v>
      </c>
      <c r="X3887" t="s">
        <v>9198</v>
      </c>
      <c r="Y3887" t="s">
        <v>9166</v>
      </c>
      <c r="Z3887" t="s">
        <v>47</v>
      </c>
      <c r="AA3887" t="s">
        <v>175</v>
      </c>
    </row>
    <row r="3888" spans="1:27" x14ac:dyDescent="0.25">
      <c r="A3888">
        <v>4643</v>
      </c>
      <c r="B3888">
        <v>3887</v>
      </c>
      <c r="C3888" t="s">
        <v>4314</v>
      </c>
      <c r="D3888" t="s">
        <v>15</v>
      </c>
      <c r="E3888" t="s">
        <v>4315</v>
      </c>
      <c r="F3888" t="s">
        <v>4316</v>
      </c>
      <c r="G3888" s="4" t="s">
        <v>207</v>
      </c>
      <c r="H3888" s="4">
        <v>4.2893518518518518E-2</v>
      </c>
      <c r="I3888" s="4">
        <v>4.9803240740740738E-2</v>
      </c>
      <c r="J3888" s="4">
        <v>4.2939814814814811E-3</v>
      </c>
      <c r="K3888" s="4">
        <v>2.1030092592592593E-2</v>
      </c>
      <c r="L3888" t="s">
        <v>6556</v>
      </c>
      <c r="M3888" t="s">
        <v>6893</v>
      </c>
      <c r="N3888" s="4">
        <v>2.1863425925925925E-2</v>
      </c>
      <c r="O3888" s="9">
        <v>2.1863425925925925E-2</v>
      </c>
      <c r="P3888">
        <v>-72</v>
      </c>
      <c r="Q3888">
        <v>-3.96257567418822E-2</v>
      </c>
      <c r="R3888" t="s">
        <v>43</v>
      </c>
      <c r="S3888">
        <v>61</v>
      </c>
      <c r="T3888" t="s">
        <v>9188</v>
      </c>
      <c r="U3888" t="s">
        <v>4576</v>
      </c>
      <c r="V3888" t="s">
        <v>165</v>
      </c>
      <c r="W3888" t="s">
        <v>4579</v>
      </c>
      <c r="X3888" t="s">
        <v>9198</v>
      </c>
      <c r="Y3888" t="s">
        <v>9166</v>
      </c>
      <c r="Z3888" t="s">
        <v>47</v>
      </c>
      <c r="AA3888" t="s">
        <v>65</v>
      </c>
    </row>
    <row r="3889" spans="1:27" x14ac:dyDescent="0.25">
      <c r="A3889">
        <v>3193</v>
      </c>
      <c r="B3889">
        <v>3888</v>
      </c>
      <c r="C3889" t="s">
        <v>6555</v>
      </c>
      <c r="D3889" t="s">
        <v>15</v>
      </c>
      <c r="F3889" t="s">
        <v>963</v>
      </c>
      <c r="G3889" s="4" t="s">
        <v>151</v>
      </c>
      <c r="H3889" s="4">
        <v>4.2893518518518518E-2</v>
      </c>
      <c r="I3889" s="4">
        <v>4.9363425925925929E-2</v>
      </c>
      <c r="J3889" s="4">
        <v>4.2939814814814811E-3</v>
      </c>
      <c r="K3889" s="4">
        <v>2.0798611111111111E-2</v>
      </c>
      <c r="L3889" t="s">
        <v>6556</v>
      </c>
      <c r="M3889" t="s">
        <v>4727</v>
      </c>
      <c r="N3889" s="4">
        <v>2.2094907407407407E-2</v>
      </c>
      <c r="O3889" s="9">
        <v>2.2094907407407407E-2</v>
      </c>
      <c r="P3889">
        <v>-112</v>
      </c>
      <c r="Q3889">
        <v>-6.2326099053978803E-2</v>
      </c>
      <c r="R3889" t="s">
        <v>43</v>
      </c>
      <c r="S3889">
        <v>61</v>
      </c>
      <c r="T3889" t="s">
        <v>9189</v>
      </c>
      <c r="U3889" t="s">
        <v>4579</v>
      </c>
      <c r="V3889" t="s">
        <v>75</v>
      </c>
      <c r="W3889" t="s">
        <v>4579</v>
      </c>
      <c r="X3889" t="s">
        <v>9198</v>
      </c>
      <c r="Y3889" t="s">
        <v>9166</v>
      </c>
      <c r="Z3889" t="s">
        <v>47</v>
      </c>
      <c r="AA3889" t="s">
        <v>187</v>
      </c>
    </row>
    <row r="3890" spans="1:27" x14ac:dyDescent="0.25">
      <c r="A3890">
        <v>4394</v>
      </c>
      <c r="B3890">
        <v>3889</v>
      </c>
      <c r="C3890" t="s">
        <v>4317</v>
      </c>
      <c r="D3890" t="s">
        <v>15</v>
      </c>
      <c r="E3890" t="s">
        <v>706</v>
      </c>
      <c r="F3890" t="s">
        <v>82</v>
      </c>
      <c r="G3890" s="4" t="s">
        <v>186</v>
      </c>
      <c r="H3890" s="4">
        <v>4.2893518518518518E-2</v>
      </c>
      <c r="I3890" s="4">
        <v>4.6909722222222221E-2</v>
      </c>
      <c r="J3890" s="4">
        <v>4.2939814814814811E-3</v>
      </c>
      <c r="K3890" s="4">
        <v>2.1076388888888888E-2</v>
      </c>
      <c r="L3890" t="s">
        <v>6556</v>
      </c>
      <c r="M3890" t="s">
        <v>6129</v>
      </c>
      <c r="N3890" s="4">
        <v>2.1817129629629631E-2</v>
      </c>
      <c r="O3890" s="9">
        <v>2.1817129629629631E-2</v>
      </c>
      <c r="P3890">
        <v>-64</v>
      </c>
      <c r="Q3890">
        <v>-3.5145524437122502E-2</v>
      </c>
      <c r="R3890" t="s">
        <v>43</v>
      </c>
      <c r="S3890">
        <v>61</v>
      </c>
      <c r="T3890" t="s">
        <v>9189</v>
      </c>
      <c r="U3890" t="s">
        <v>4576</v>
      </c>
      <c r="V3890" t="s">
        <v>105</v>
      </c>
      <c r="W3890" t="s">
        <v>4579</v>
      </c>
      <c r="X3890" t="s">
        <v>9198</v>
      </c>
      <c r="Y3890" t="s">
        <v>9166</v>
      </c>
      <c r="Z3890" t="s">
        <v>47</v>
      </c>
      <c r="AA3890" t="s">
        <v>79</v>
      </c>
    </row>
    <row r="3891" spans="1:27" x14ac:dyDescent="0.25">
      <c r="A3891">
        <v>1752</v>
      </c>
      <c r="B3891">
        <v>3890</v>
      </c>
      <c r="C3891" t="s">
        <v>6256</v>
      </c>
      <c r="D3891" t="s">
        <v>15</v>
      </c>
      <c r="F3891" t="s">
        <v>61</v>
      </c>
      <c r="G3891" s="4" t="s">
        <v>30</v>
      </c>
      <c r="H3891" s="4">
        <v>4.2905092592592592E-2</v>
      </c>
      <c r="I3891" s="4">
        <v>4.9618055555555554E-2</v>
      </c>
      <c r="J3891" s="4">
        <v>4.2939814814814811E-3</v>
      </c>
      <c r="K3891" s="4">
        <v>2.3136574074074073E-2</v>
      </c>
      <c r="L3891" t="s">
        <v>6257</v>
      </c>
      <c r="M3891" t="s">
        <v>6258</v>
      </c>
      <c r="N3891" s="4">
        <v>1.9768518518518519E-2</v>
      </c>
      <c r="O3891" s="9">
        <v>1.9768518518518519E-2</v>
      </c>
      <c r="P3891">
        <v>291</v>
      </c>
      <c r="Q3891">
        <v>0.14557278639319701</v>
      </c>
      <c r="R3891" t="s">
        <v>19</v>
      </c>
      <c r="S3891">
        <v>61</v>
      </c>
      <c r="T3891" t="s">
        <v>9188</v>
      </c>
      <c r="U3891" t="s">
        <v>4579</v>
      </c>
      <c r="V3891" t="s">
        <v>75</v>
      </c>
      <c r="W3891" t="s">
        <v>4579</v>
      </c>
      <c r="X3891" t="s">
        <v>9198</v>
      </c>
      <c r="Y3891" t="s">
        <v>9166</v>
      </c>
      <c r="Z3891" t="s">
        <v>47</v>
      </c>
      <c r="AA3891" t="s">
        <v>71</v>
      </c>
    </row>
    <row r="3892" spans="1:27" x14ac:dyDescent="0.25">
      <c r="A3892">
        <v>2526</v>
      </c>
      <c r="B3892">
        <v>3891</v>
      </c>
      <c r="C3892" t="s">
        <v>4318</v>
      </c>
      <c r="D3892" t="s">
        <v>15</v>
      </c>
      <c r="F3892" t="s">
        <v>82</v>
      </c>
      <c r="G3892" s="4" t="s">
        <v>151</v>
      </c>
      <c r="H3892" s="4">
        <v>4.2939814814814813E-2</v>
      </c>
      <c r="I3892" s="4">
        <v>4.7453703703703706E-2</v>
      </c>
      <c r="J3892" s="4">
        <v>4.2939814814814811E-3</v>
      </c>
      <c r="K3892" s="4">
        <v>2.1296296296296296E-2</v>
      </c>
      <c r="L3892" t="s">
        <v>5656</v>
      </c>
      <c r="M3892" t="s">
        <v>5657</v>
      </c>
      <c r="N3892" s="4">
        <v>2.1643518518518517E-2</v>
      </c>
      <c r="O3892" s="9">
        <v>2.1643518518518517E-2</v>
      </c>
      <c r="P3892">
        <v>-30</v>
      </c>
      <c r="Q3892">
        <v>-1.6304347826087001E-2</v>
      </c>
      <c r="R3892" t="s">
        <v>23</v>
      </c>
      <c r="S3892">
        <v>61</v>
      </c>
      <c r="T3892" t="s">
        <v>9189</v>
      </c>
      <c r="U3892" t="s">
        <v>4579</v>
      </c>
      <c r="V3892" t="s">
        <v>75</v>
      </c>
      <c r="W3892" t="s">
        <v>4579</v>
      </c>
      <c r="X3892" t="s">
        <v>9198</v>
      </c>
      <c r="Y3892" t="s">
        <v>9166</v>
      </c>
      <c r="Z3892" t="s">
        <v>47</v>
      </c>
      <c r="AA3892" t="s">
        <v>136</v>
      </c>
    </row>
    <row r="3893" spans="1:27" x14ac:dyDescent="0.25">
      <c r="A3893">
        <v>4141</v>
      </c>
      <c r="B3893">
        <v>3892</v>
      </c>
      <c r="C3893" t="s">
        <v>5908</v>
      </c>
      <c r="D3893" t="s">
        <v>15</v>
      </c>
      <c r="F3893" t="s">
        <v>1919</v>
      </c>
      <c r="G3893" s="4" t="s">
        <v>1054</v>
      </c>
      <c r="H3893" s="4">
        <v>4.296296296296296E-2</v>
      </c>
      <c r="I3893" s="4">
        <v>4.7476851851851853E-2</v>
      </c>
      <c r="J3893" s="4">
        <v>4.2939814814814811E-3</v>
      </c>
      <c r="K3893" s="4">
        <v>2.1527777777777778E-2</v>
      </c>
      <c r="L3893" t="s">
        <v>5909</v>
      </c>
      <c r="M3893" t="s">
        <v>5261</v>
      </c>
      <c r="N3893" s="4">
        <v>2.1435185185185186E-2</v>
      </c>
      <c r="O3893" s="9">
        <v>2.1435185185185186E-2</v>
      </c>
      <c r="P3893">
        <v>8</v>
      </c>
      <c r="Q3893">
        <v>4.3010752688172E-3</v>
      </c>
      <c r="R3893" t="s">
        <v>23</v>
      </c>
      <c r="S3893">
        <v>61</v>
      </c>
      <c r="T3893" t="s">
        <v>9188</v>
      </c>
      <c r="U3893" t="s">
        <v>4579</v>
      </c>
      <c r="V3893" t="s">
        <v>195</v>
      </c>
      <c r="W3893" t="s">
        <v>4579</v>
      </c>
      <c r="X3893" t="s">
        <v>9198</v>
      </c>
      <c r="Y3893" t="s">
        <v>9166</v>
      </c>
      <c r="Z3893" t="s">
        <v>47</v>
      </c>
      <c r="AA3893" t="s">
        <v>9171</v>
      </c>
    </row>
    <row r="3894" spans="1:27" x14ac:dyDescent="0.25">
      <c r="A3894">
        <v>5459</v>
      </c>
      <c r="B3894">
        <v>3893</v>
      </c>
      <c r="C3894" t="s">
        <v>4319</v>
      </c>
      <c r="D3894" t="s">
        <v>15</v>
      </c>
      <c r="F3894" t="s">
        <v>61</v>
      </c>
      <c r="G3894" s="4" t="s">
        <v>135</v>
      </c>
      <c r="H3894" s="4">
        <v>4.296296296296296E-2</v>
      </c>
      <c r="I3894" s="4">
        <v>4.9976851851851849E-2</v>
      </c>
      <c r="J3894" s="4">
        <v>4.2939814814814811E-3</v>
      </c>
      <c r="K3894" s="4">
        <v>2.2824074074074073E-2</v>
      </c>
      <c r="L3894" t="s">
        <v>5909</v>
      </c>
      <c r="M3894" t="s">
        <v>5432</v>
      </c>
      <c r="N3894" s="4">
        <v>2.013888888888889E-2</v>
      </c>
      <c r="O3894" s="9">
        <v>2.013888888888889E-2</v>
      </c>
      <c r="P3894">
        <v>232</v>
      </c>
      <c r="Q3894">
        <v>0.11764705882352899</v>
      </c>
      <c r="R3894" t="s">
        <v>19</v>
      </c>
      <c r="S3894">
        <v>61</v>
      </c>
      <c r="T3894" t="s">
        <v>9188</v>
      </c>
      <c r="U3894" t="s">
        <v>4579</v>
      </c>
      <c r="V3894" t="s">
        <v>136</v>
      </c>
      <c r="W3894" t="s">
        <v>4579</v>
      </c>
      <c r="X3894" t="s">
        <v>9198</v>
      </c>
      <c r="Y3894" t="s">
        <v>9166</v>
      </c>
      <c r="Z3894" t="s">
        <v>47</v>
      </c>
      <c r="AA3894" t="s">
        <v>172</v>
      </c>
    </row>
    <row r="3895" spans="1:27" x14ac:dyDescent="0.25">
      <c r="A3895">
        <v>2032</v>
      </c>
      <c r="B3895">
        <v>3894</v>
      </c>
      <c r="C3895" t="s">
        <v>6557</v>
      </c>
      <c r="D3895" t="s">
        <v>15</v>
      </c>
      <c r="F3895" t="s">
        <v>607</v>
      </c>
      <c r="G3895" s="4" t="s">
        <v>186</v>
      </c>
      <c r="H3895" s="4">
        <v>4.2997685185185187E-2</v>
      </c>
      <c r="I3895" s="4">
        <v>4.7106481481481478E-2</v>
      </c>
      <c r="J3895" s="4">
        <v>4.3055555555555555E-3</v>
      </c>
      <c r="K3895" s="4">
        <v>2.1250000000000002E-2</v>
      </c>
      <c r="L3895" t="s">
        <v>5659</v>
      </c>
      <c r="M3895" t="s">
        <v>5671</v>
      </c>
      <c r="N3895" s="4">
        <v>2.1747685185185186E-2</v>
      </c>
      <c r="O3895" s="9">
        <v>2.1747685185185186E-2</v>
      </c>
      <c r="P3895">
        <v>-43</v>
      </c>
      <c r="Q3895">
        <v>-2.3420479302832201E-2</v>
      </c>
      <c r="R3895" t="s">
        <v>43</v>
      </c>
      <c r="S3895">
        <v>61</v>
      </c>
      <c r="T3895" t="s">
        <v>9189</v>
      </c>
      <c r="U3895" t="s">
        <v>4579</v>
      </c>
      <c r="V3895" t="s">
        <v>105</v>
      </c>
      <c r="W3895" t="s">
        <v>4579</v>
      </c>
      <c r="X3895" t="s">
        <v>9198</v>
      </c>
      <c r="Y3895" t="s">
        <v>9166</v>
      </c>
      <c r="Z3895" t="s">
        <v>47</v>
      </c>
      <c r="AA3895" t="s">
        <v>122</v>
      </c>
    </row>
    <row r="3896" spans="1:27" x14ac:dyDescent="0.25">
      <c r="A3896">
        <v>3818</v>
      </c>
      <c r="B3896">
        <v>3895</v>
      </c>
      <c r="C3896" t="s">
        <v>4320</v>
      </c>
      <c r="D3896" t="s">
        <v>15</v>
      </c>
      <c r="E3896" t="s">
        <v>1380</v>
      </c>
      <c r="F3896" t="s">
        <v>4283</v>
      </c>
      <c r="G3896" s="4" t="s">
        <v>1011</v>
      </c>
      <c r="H3896" s="4">
        <v>4.2997685185185187E-2</v>
      </c>
      <c r="I3896" s="4">
        <v>4.7453703703703706E-2</v>
      </c>
      <c r="J3896" s="4">
        <v>4.3055555555555555E-3</v>
      </c>
      <c r="K3896" s="4">
        <v>2.133101851851852E-2</v>
      </c>
      <c r="L3896" t="s">
        <v>5659</v>
      </c>
      <c r="M3896" t="s">
        <v>5145</v>
      </c>
      <c r="N3896" s="4">
        <v>2.1666666666666667E-2</v>
      </c>
      <c r="O3896" s="9">
        <v>2.1666666666666667E-2</v>
      </c>
      <c r="P3896">
        <v>-29</v>
      </c>
      <c r="Q3896">
        <v>-1.5735214324471E-2</v>
      </c>
      <c r="R3896" t="s">
        <v>23</v>
      </c>
      <c r="S3896">
        <v>61</v>
      </c>
      <c r="T3896" t="s">
        <v>9189</v>
      </c>
      <c r="U3896" t="s">
        <v>4576</v>
      </c>
      <c r="V3896" t="s">
        <v>136</v>
      </c>
      <c r="W3896" t="s">
        <v>4579</v>
      </c>
      <c r="X3896" t="s">
        <v>9198</v>
      </c>
      <c r="Y3896" t="s">
        <v>9166</v>
      </c>
      <c r="Z3896" t="s">
        <v>47</v>
      </c>
      <c r="AA3896" t="s">
        <v>144</v>
      </c>
    </row>
    <row r="3897" spans="1:27" x14ac:dyDescent="0.25">
      <c r="A3897">
        <v>1951</v>
      </c>
      <c r="B3897">
        <v>3896</v>
      </c>
      <c r="C3897" t="s">
        <v>5658</v>
      </c>
      <c r="D3897" t="s">
        <v>15</v>
      </c>
      <c r="F3897" t="s">
        <v>82</v>
      </c>
      <c r="G3897" s="4" t="s">
        <v>186</v>
      </c>
      <c r="H3897" s="4">
        <v>4.2997685185185187E-2</v>
      </c>
      <c r="I3897" s="4">
        <v>4.9502314814814811E-2</v>
      </c>
      <c r="J3897" s="4">
        <v>4.3055555555555555E-3</v>
      </c>
      <c r="K3897" s="4">
        <v>2.0833333333333332E-2</v>
      </c>
      <c r="L3897" t="s">
        <v>5659</v>
      </c>
      <c r="M3897" t="s">
        <v>5253</v>
      </c>
      <c r="N3897" s="4">
        <v>2.2164351851851852E-2</v>
      </c>
      <c r="O3897" s="9">
        <v>2.2164351851851852E-2</v>
      </c>
      <c r="P3897">
        <v>-115</v>
      </c>
      <c r="Q3897">
        <v>-6.3888888888888898E-2</v>
      </c>
      <c r="R3897" t="s">
        <v>43</v>
      </c>
      <c r="S3897">
        <v>61</v>
      </c>
      <c r="T3897" t="s">
        <v>9189</v>
      </c>
      <c r="U3897" t="s">
        <v>4579</v>
      </c>
      <c r="V3897" t="s">
        <v>105</v>
      </c>
      <c r="W3897" t="s">
        <v>4579</v>
      </c>
      <c r="X3897" t="s">
        <v>9198</v>
      </c>
      <c r="Y3897" t="s">
        <v>9166</v>
      </c>
      <c r="Z3897" t="s">
        <v>47</v>
      </c>
      <c r="AA3897" t="s">
        <v>9171</v>
      </c>
    </row>
    <row r="3898" spans="1:27" x14ac:dyDescent="0.25">
      <c r="A3898">
        <v>700</v>
      </c>
      <c r="B3898">
        <v>3897</v>
      </c>
      <c r="C3898" t="s">
        <v>4321</v>
      </c>
      <c r="D3898" t="s">
        <v>15</v>
      </c>
      <c r="F3898" t="s">
        <v>4322</v>
      </c>
      <c r="G3898" s="4" t="s">
        <v>135</v>
      </c>
      <c r="H3898" s="4">
        <v>4.3067129629629629E-2</v>
      </c>
      <c r="I3898" s="4">
        <v>4.7395833333333331E-2</v>
      </c>
      <c r="J3898" s="4">
        <v>4.3055555555555555E-3</v>
      </c>
      <c r="K3898" s="4">
        <v>2.1099537037037038E-2</v>
      </c>
      <c r="L3898" t="s">
        <v>6771</v>
      </c>
      <c r="M3898" t="s">
        <v>6558</v>
      </c>
      <c r="N3898" s="4">
        <v>2.1967592592592594E-2</v>
      </c>
      <c r="O3898" s="9">
        <v>2.1967592592592594E-2</v>
      </c>
      <c r="P3898">
        <v>-75</v>
      </c>
      <c r="Q3898">
        <v>-4.1140976412506899E-2</v>
      </c>
      <c r="R3898" t="s">
        <v>43</v>
      </c>
      <c r="S3898">
        <v>62</v>
      </c>
      <c r="T3898" t="s">
        <v>9188</v>
      </c>
      <c r="U3898" t="s">
        <v>4579</v>
      </c>
      <c r="V3898" t="s">
        <v>136</v>
      </c>
      <c r="W3898" t="s">
        <v>4579</v>
      </c>
      <c r="X3898" t="s">
        <v>9198</v>
      </c>
      <c r="Y3898" t="s">
        <v>9166</v>
      </c>
      <c r="Z3898" t="s">
        <v>47</v>
      </c>
      <c r="AA3898" t="s">
        <v>86</v>
      </c>
    </row>
    <row r="3899" spans="1:27" x14ac:dyDescent="0.25">
      <c r="A3899">
        <v>4978</v>
      </c>
      <c r="B3899">
        <v>3898</v>
      </c>
      <c r="C3899" t="s">
        <v>9086</v>
      </c>
      <c r="D3899" t="s">
        <v>15</v>
      </c>
      <c r="E3899" t="s">
        <v>3786</v>
      </c>
      <c r="F3899" t="s">
        <v>82</v>
      </c>
      <c r="G3899" s="4" t="s">
        <v>207</v>
      </c>
      <c r="H3899" s="4">
        <v>4.3078703703703702E-2</v>
      </c>
      <c r="I3899" s="4">
        <v>4.9641203703703701E-2</v>
      </c>
      <c r="J3899" s="4">
        <v>4.3055555555555555E-3</v>
      </c>
      <c r="K3899" s="4">
        <v>2.101851851851852E-2</v>
      </c>
      <c r="L3899" t="s">
        <v>5660</v>
      </c>
      <c r="M3899" t="s">
        <v>5418</v>
      </c>
      <c r="N3899" s="4">
        <v>2.2060185185185186E-2</v>
      </c>
      <c r="O3899" s="9">
        <v>2.2060185185185186E-2</v>
      </c>
      <c r="P3899">
        <v>-90</v>
      </c>
      <c r="Q3899">
        <v>-4.9559471365638798E-2</v>
      </c>
      <c r="R3899" t="s">
        <v>43</v>
      </c>
      <c r="S3899">
        <v>62</v>
      </c>
      <c r="T3899" t="s">
        <v>9188</v>
      </c>
      <c r="U3899" t="s">
        <v>4576</v>
      </c>
      <c r="V3899" t="s">
        <v>165</v>
      </c>
      <c r="W3899" t="s">
        <v>4579</v>
      </c>
      <c r="X3899" t="s">
        <v>9198</v>
      </c>
      <c r="Y3899" t="s">
        <v>9166</v>
      </c>
      <c r="Z3899" t="s">
        <v>47</v>
      </c>
      <c r="AA3899" t="s">
        <v>62</v>
      </c>
    </row>
    <row r="3900" spans="1:27" x14ac:dyDescent="0.25">
      <c r="A3900">
        <v>1165</v>
      </c>
      <c r="B3900">
        <v>3899</v>
      </c>
      <c r="C3900" t="s">
        <v>4323</v>
      </c>
      <c r="D3900" t="s">
        <v>15</v>
      </c>
      <c r="F3900" t="s">
        <v>82</v>
      </c>
      <c r="G3900" s="4" t="s">
        <v>151</v>
      </c>
      <c r="H3900" s="4">
        <v>4.3078703703703702E-2</v>
      </c>
      <c r="I3900" s="4">
        <v>4.9652777777777775E-2</v>
      </c>
      <c r="J3900" s="4">
        <v>4.3055555555555555E-3</v>
      </c>
      <c r="K3900" s="4">
        <v>1.982638888888889E-2</v>
      </c>
      <c r="L3900" t="s">
        <v>5660</v>
      </c>
      <c r="M3900" t="s">
        <v>5661</v>
      </c>
      <c r="N3900" s="4">
        <v>2.3252314814814816E-2</v>
      </c>
      <c r="O3900" s="9">
        <v>2.3252314814814816E-2</v>
      </c>
      <c r="P3900">
        <v>-296</v>
      </c>
      <c r="Q3900">
        <v>-0.17279626386456501</v>
      </c>
      <c r="R3900" t="s">
        <v>43</v>
      </c>
      <c r="S3900">
        <v>62</v>
      </c>
      <c r="T3900" t="s">
        <v>9189</v>
      </c>
      <c r="U3900" t="s">
        <v>4579</v>
      </c>
      <c r="V3900" t="s">
        <v>75</v>
      </c>
      <c r="W3900" t="s">
        <v>4579</v>
      </c>
      <c r="X3900" t="s">
        <v>9198</v>
      </c>
      <c r="Y3900" t="s">
        <v>9166</v>
      </c>
      <c r="Z3900" t="s">
        <v>47</v>
      </c>
      <c r="AA3900" t="s">
        <v>114</v>
      </c>
    </row>
    <row r="3901" spans="1:27" x14ac:dyDescent="0.25">
      <c r="A3901">
        <v>4649</v>
      </c>
      <c r="B3901">
        <v>3900</v>
      </c>
      <c r="C3901" t="s">
        <v>4324</v>
      </c>
      <c r="D3901" t="s">
        <v>15</v>
      </c>
      <c r="F3901" t="s">
        <v>4325</v>
      </c>
      <c r="G3901" s="4" t="s">
        <v>135</v>
      </c>
      <c r="H3901" s="4">
        <v>4.3090277777777776E-2</v>
      </c>
      <c r="I3901" s="4">
        <v>4.9641203703703701E-2</v>
      </c>
      <c r="J3901" s="4">
        <v>4.3055555555555555E-3</v>
      </c>
      <c r="K3901" s="4">
        <v>2.0613425925925927E-2</v>
      </c>
      <c r="L3901" t="s">
        <v>6772</v>
      </c>
      <c r="M3901" t="s">
        <v>6535</v>
      </c>
      <c r="N3901" s="4">
        <v>2.2476851851851852E-2</v>
      </c>
      <c r="O3901" s="9">
        <v>2.2476851851851852E-2</v>
      </c>
      <c r="P3901">
        <v>-161</v>
      </c>
      <c r="Q3901">
        <v>-9.0398652442448102E-2</v>
      </c>
      <c r="R3901" t="s">
        <v>43</v>
      </c>
      <c r="S3901">
        <v>62</v>
      </c>
      <c r="T3901" t="s">
        <v>9188</v>
      </c>
      <c r="U3901" t="s">
        <v>4579</v>
      </c>
      <c r="V3901" t="s">
        <v>136</v>
      </c>
      <c r="W3901" t="s">
        <v>4579</v>
      </c>
      <c r="X3901" t="s">
        <v>9198</v>
      </c>
      <c r="Y3901" t="s">
        <v>9166</v>
      </c>
      <c r="Z3901" t="s">
        <v>47</v>
      </c>
      <c r="AA3901" t="s">
        <v>139</v>
      </c>
    </row>
    <row r="3902" spans="1:27" x14ac:dyDescent="0.25">
      <c r="A3902">
        <v>3959</v>
      </c>
      <c r="B3902">
        <v>3901</v>
      </c>
      <c r="C3902" t="s">
        <v>4326</v>
      </c>
      <c r="D3902" t="s">
        <v>15</v>
      </c>
      <c r="F3902" t="s">
        <v>4327</v>
      </c>
      <c r="G3902" s="4" t="s">
        <v>30</v>
      </c>
      <c r="H3902" s="4">
        <v>4.310185185185185E-2</v>
      </c>
      <c r="I3902" s="4">
        <v>0.05</v>
      </c>
      <c r="J3902" s="4">
        <v>4.3055555555555555E-3</v>
      </c>
      <c r="K3902" s="4">
        <v>2.2442129629629631E-2</v>
      </c>
      <c r="L3902" t="s">
        <v>5257</v>
      </c>
      <c r="M3902" t="s">
        <v>6143</v>
      </c>
      <c r="N3902" s="4">
        <v>2.0659722222222222E-2</v>
      </c>
      <c r="O3902" s="9">
        <v>2.0659722222222222E-2</v>
      </c>
      <c r="P3902">
        <v>154</v>
      </c>
      <c r="Q3902">
        <v>7.9422382671480204E-2</v>
      </c>
      <c r="R3902" t="s">
        <v>19</v>
      </c>
      <c r="S3902">
        <v>62</v>
      </c>
      <c r="T3902" t="s">
        <v>9188</v>
      </c>
      <c r="U3902" t="s">
        <v>4579</v>
      </c>
      <c r="V3902" t="s">
        <v>75</v>
      </c>
      <c r="W3902" t="s">
        <v>4579</v>
      </c>
      <c r="X3902" t="s">
        <v>9198</v>
      </c>
      <c r="Y3902" t="s">
        <v>9166</v>
      </c>
      <c r="Z3902" t="s">
        <v>47</v>
      </c>
      <c r="AA3902" t="s">
        <v>71</v>
      </c>
    </row>
    <row r="3903" spans="1:27" x14ac:dyDescent="0.25">
      <c r="A3903">
        <v>1662</v>
      </c>
      <c r="B3903">
        <v>3902</v>
      </c>
      <c r="C3903" t="s">
        <v>5256</v>
      </c>
      <c r="D3903" t="s">
        <v>15</v>
      </c>
      <c r="F3903" t="s">
        <v>82</v>
      </c>
      <c r="G3903" s="4" t="s">
        <v>186</v>
      </c>
      <c r="H3903" s="4">
        <v>4.310185185185185E-2</v>
      </c>
      <c r="I3903" s="4">
        <v>4.9618055555555554E-2</v>
      </c>
      <c r="J3903" s="4">
        <v>4.3055555555555555E-3</v>
      </c>
      <c r="K3903" s="4">
        <v>2.1516203703703704E-2</v>
      </c>
      <c r="L3903" t="s">
        <v>5257</v>
      </c>
      <c r="M3903" t="s">
        <v>5258</v>
      </c>
      <c r="N3903" s="4">
        <v>2.1585648148148149E-2</v>
      </c>
      <c r="O3903" s="9">
        <v>2.1585648148148149E-2</v>
      </c>
      <c r="P3903">
        <v>-6</v>
      </c>
      <c r="Q3903">
        <v>-3.2275416890801501E-3</v>
      </c>
      <c r="R3903" t="s">
        <v>23</v>
      </c>
      <c r="S3903">
        <v>62</v>
      </c>
      <c r="T3903" t="s">
        <v>9189</v>
      </c>
      <c r="U3903" t="s">
        <v>4579</v>
      </c>
      <c r="V3903" t="s">
        <v>105</v>
      </c>
      <c r="W3903" t="s">
        <v>4579</v>
      </c>
      <c r="X3903" t="s">
        <v>9198</v>
      </c>
      <c r="Y3903" t="s">
        <v>9166</v>
      </c>
      <c r="Z3903" t="s">
        <v>47</v>
      </c>
      <c r="AA3903" t="s">
        <v>191</v>
      </c>
    </row>
    <row r="3904" spans="1:27" x14ac:dyDescent="0.25">
      <c r="A3904">
        <v>2097</v>
      </c>
      <c r="B3904">
        <v>3903</v>
      </c>
      <c r="C3904" t="s">
        <v>4328</v>
      </c>
      <c r="D3904" t="s">
        <v>15</v>
      </c>
      <c r="E3904" t="s">
        <v>4147</v>
      </c>
      <c r="F3904" t="s">
        <v>82</v>
      </c>
      <c r="G3904" s="4" t="s">
        <v>151</v>
      </c>
      <c r="H3904" s="4">
        <v>4.310185185185185E-2</v>
      </c>
      <c r="I3904" s="4">
        <v>4.7106481481481478E-2</v>
      </c>
      <c r="J3904" s="4">
        <v>4.3055555555555555E-3</v>
      </c>
      <c r="K3904" s="4">
        <v>2.1203703703703704E-2</v>
      </c>
      <c r="L3904" t="s">
        <v>5257</v>
      </c>
      <c r="M3904" t="s">
        <v>7706</v>
      </c>
      <c r="N3904" s="4">
        <v>2.1898148148148149E-2</v>
      </c>
      <c r="O3904" s="9">
        <v>2.1898148148148149E-2</v>
      </c>
      <c r="P3904">
        <v>-60</v>
      </c>
      <c r="Q3904">
        <v>-3.2751091703056803E-2</v>
      </c>
      <c r="R3904" t="s">
        <v>43</v>
      </c>
      <c r="S3904">
        <v>62</v>
      </c>
      <c r="T3904" t="s">
        <v>9189</v>
      </c>
      <c r="U3904" t="s">
        <v>4576</v>
      </c>
      <c r="V3904" t="s">
        <v>75</v>
      </c>
      <c r="W3904" t="s">
        <v>4579</v>
      </c>
      <c r="X3904" t="s">
        <v>9198</v>
      </c>
      <c r="Y3904" t="s">
        <v>9166</v>
      </c>
      <c r="Z3904" t="s">
        <v>47</v>
      </c>
      <c r="AA3904" t="s">
        <v>111</v>
      </c>
    </row>
    <row r="3905" spans="1:27" x14ac:dyDescent="0.25">
      <c r="A3905">
        <v>1964</v>
      </c>
      <c r="B3905">
        <v>3904</v>
      </c>
      <c r="C3905" t="s">
        <v>5259</v>
      </c>
      <c r="D3905" t="s">
        <v>15</v>
      </c>
      <c r="F3905" t="s">
        <v>82</v>
      </c>
      <c r="G3905" s="4" t="s">
        <v>1795</v>
      </c>
      <c r="H3905" s="4">
        <v>4.3113425925925923E-2</v>
      </c>
      <c r="I3905" s="4">
        <v>4.9618055555555554E-2</v>
      </c>
      <c r="J3905" s="4">
        <v>4.31712962962963E-3</v>
      </c>
      <c r="K3905" s="4">
        <v>2.1527777777777778E-2</v>
      </c>
      <c r="L3905" t="s">
        <v>5260</v>
      </c>
      <c r="M3905" t="s">
        <v>5261</v>
      </c>
      <c r="N3905" s="4">
        <v>2.1585648148148149E-2</v>
      </c>
      <c r="O3905" s="9">
        <v>2.1585648148148149E-2</v>
      </c>
      <c r="P3905">
        <v>-5</v>
      </c>
      <c r="Q3905">
        <v>-2.6881720430107499E-3</v>
      </c>
      <c r="R3905" t="s">
        <v>23</v>
      </c>
      <c r="S3905">
        <v>62</v>
      </c>
      <c r="T3905" t="s">
        <v>9189</v>
      </c>
      <c r="U3905" t="s">
        <v>4579</v>
      </c>
      <c r="V3905" t="s">
        <v>165</v>
      </c>
      <c r="W3905" t="s">
        <v>4579</v>
      </c>
      <c r="X3905" t="s">
        <v>9198</v>
      </c>
      <c r="Y3905" t="s">
        <v>9166</v>
      </c>
      <c r="Z3905" t="s">
        <v>47</v>
      </c>
      <c r="AA3905" t="s">
        <v>9171</v>
      </c>
    </row>
    <row r="3906" spans="1:27" x14ac:dyDescent="0.25">
      <c r="A3906">
        <v>1965</v>
      </c>
      <c r="B3906">
        <v>3905</v>
      </c>
      <c r="C3906" t="s">
        <v>4329</v>
      </c>
      <c r="D3906" t="s">
        <v>15</v>
      </c>
      <c r="F3906" t="s">
        <v>82</v>
      </c>
      <c r="G3906" s="4" t="s">
        <v>207</v>
      </c>
      <c r="H3906" s="4">
        <v>4.3124999999999997E-2</v>
      </c>
      <c r="I3906" s="4">
        <v>4.9629629629629628E-2</v>
      </c>
      <c r="J3906" s="4">
        <v>4.31712962962963E-3</v>
      </c>
      <c r="K3906" s="4">
        <v>2.1516203703703704E-2</v>
      </c>
      <c r="L3906" t="s">
        <v>5262</v>
      </c>
      <c r="M3906" t="s">
        <v>5258</v>
      </c>
      <c r="N3906" s="4">
        <v>2.1608796296296296E-2</v>
      </c>
      <c r="O3906" s="9">
        <v>2.1608796296296296E-2</v>
      </c>
      <c r="P3906">
        <v>-8</v>
      </c>
      <c r="Q3906">
        <v>-4.3033889187735304E-3</v>
      </c>
      <c r="R3906" t="s">
        <v>23</v>
      </c>
      <c r="S3906">
        <v>62</v>
      </c>
      <c r="T3906" t="s">
        <v>9188</v>
      </c>
      <c r="U3906" t="s">
        <v>4579</v>
      </c>
      <c r="V3906" t="s">
        <v>165</v>
      </c>
      <c r="W3906" t="s">
        <v>4579</v>
      </c>
      <c r="X3906" t="s">
        <v>9198</v>
      </c>
      <c r="Y3906" t="s">
        <v>9166</v>
      </c>
      <c r="Z3906" t="s">
        <v>47</v>
      </c>
      <c r="AA3906" t="s">
        <v>191</v>
      </c>
    </row>
    <row r="3907" spans="1:27" x14ac:dyDescent="0.25">
      <c r="A3907">
        <v>4462</v>
      </c>
      <c r="B3907">
        <v>3906</v>
      </c>
      <c r="C3907" t="s">
        <v>6139</v>
      </c>
      <c r="D3907" t="s">
        <v>15</v>
      </c>
      <c r="F3907" t="s">
        <v>687</v>
      </c>
      <c r="G3907" s="4" t="s">
        <v>186</v>
      </c>
      <c r="H3907" s="4">
        <v>4.3124999999999997E-2</v>
      </c>
      <c r="I3907" s="4">
        <v>5.0092592592592591E-2</v>
      </c>
      <c r="J3907" s="4">
        <v>4.31712962962963E-3</v>
      </c>
      <c r="K3907" s="4">
        <v>2.1956018518518517E-2</v>
      </c>
      <c r="L3907" t="s">
        <v>5262</v>
      </c>
      <c r="M3907" t="s">
        <v>6140</v>
      </c>
      <c r="N3907" s="4">
        <v>2.1168981481481483E-2</v>
      </c>
      <c r="O3907" s="9">
        <v>2.1168981481481483E-2</v>
      </c>
      <c r="P3907">
        <v>68</v>
      </c>
      <c r="Q3907">
        <v>3.5846072746441797E-2</v>
      </c>
      <c r="R3907" t="s">
        <v>19</v>
      </c>
      <c r="S3907">
        <v>62</v>
      </c>
      <c r="T3907" t="s">
        <v>9189</v>
      </c>
      <c r="U3907" t="s">
        <v>4579</v>
      </c>
      <c r="V3907" t="s">
        <v>105</v>
      </c>
      <c r="W3907" t="s">
        <v>4579</v>
      </c>
      <c r="X3907" t="s">
        <v>9198</v>
      </c>
      <c r="Y3907" t="s">
        <v>9166</v>
      </c>
      <c r="Z3907" t="s">
        <v>47</v>
      </c>
      <c r="AA3907" t="s">
        <v>124</v>
      </c>
    </row>
    <row r="3908" spans="1:27" x14ac:dyDescent="0.25">
      <c r="A3908">
        <v>3503</v>
      </c>
      <c r="B3908">
        <v>3907</v>
      </c>
      <c r="C3908" t="s">
        <v>4330</v>
      </c>
      <c r="D3908" t="s">
        <v>15</v>
      </c>
      <c r="E3908" t="s">
        <v>4331</v>
      </c>
      <c r="F3908" t="s">
        <v>4075</v>
      </c>
      <c r="G3908" s="4" t="s">
        <v>186</v>
      </c>
      <c r="H3908" s="4">
        <v>4.3124999999999997E-2</v>
      </c>
      <c r="I3908" s="4">
        <v>5.0150462962962966E-2</v>
      </c>
      <c r="J3908" s="4">
        <v>4.31712962962963E-3</v>
      </c>
      <c r="K3908" s="4">
        <v>2.1296296296296296E-2</v>
      </c>
      <c r="L3908" t="s">
        <v>5262</v>
      </c>
      <c r="M3908" t="s">
        <v>5657</v>
      </c>
      <c r="N3908" s="4">
        <v>2.1828703703703704E-2</v>
      </c>
      <c r="O3908" s="9">
        <v>2.1828703703703704E-2</v>
      </c>
      <c r="P3908">
        <v>-46</v>
      </c>
      <c r="Q3908">
        <v>-2.5000000000000001E-2</v>
      </c>
      <c r="R3908" t="s">
        <v>43</v>
      </c>
      <c r="S3908">
        <v>62</v>
      </c>
      <c r="T3908" t="s">
        <v>9189</v>
      </c>
      <c r="U3908" t="s">
        <v>4576</v>
      </c>
      <c r="V3908" t="s">
        <v>105</v>
      </c>
      <c r="W3908" t="s">
        <v>4579</v>
      </c>
      <c r="X3908" t="s">
        <v>9198</v>
      </c>
      <c r="Y3908" t="s">
        <v>9166</v>
      </c>
      <c r="Z3908" t="s">
        <v>47</v>
      </c>
      <c r="AA3908" t="s">
        <v>136</v>
      </c>
    </row>
    <row r="3909" spans="1:27" x14ac:dyDescent="0.25">
      <c r="A3909">
        <v>2291</v>
      </c>
      <c r="B3909">
        <v>3908</v>
      </c>
      <c r="C3909" t="s">
        <v>5149</v>
      </c>
      <c r="D3909" t="s">
        <v>15</v>
      </c>
      <c r="F3909" t="s">
        <v>82</v>
      </c>
      <c r="G3909" s="4" t="s">
        <v>135</v>
      </c>
      <c r="H3909" s="4">
        <v>4.3136574074074077E-2</v>
      </c>
      <c r="I3909" s="4">
        <v>4.974537037037037E-2</v>
      </c>
      <c r="J3909" s="4">
        <v>4.31712962962963E-3</v>
      </c>
      <c r="K3909" s="4">
        <v>2.0972222222222222E-2</v>
      </c>
      <c r="L3909" t="s">
        <v>5150</v>
      </c>
      <c r="M3909" t="s">
        <v>5151</v>
      </c>
      <c r="N3909" s="4">
        <v>2.2164351851851852E-2</v>
      </c>
      <c r="O3909" s="9">
        <v>2.2164351851851852E-2</v>
      </c>
      <c r="P3909">
        <v>-103</v>
      </c>
      <c r="Q3909">
        <v>-5.6843267108167797E-2</v>
      </c>
      <c r="R3909" t="s">
        <v>43</v>
      </c>
      <c r="S3909">
        <v>62</v>
      </c>
      <c r="T3909" t="s">
        <v>9188</v>
      </c>
      <c r="U3909" t="s">
        <v>4579</v>
      </c>
      <c r="V3909" t="s">
        <v>136</v>
      </c>
      <c r="W3909" t="s">
        <v>4579</v>
      </c>
      <c r="X3909" t="s">
        <v>9198</v>
      </c>
      <c r="Y3909" t="s">
        <v>9166</v>
      </c>
      <c r="Z3909" t="s">
        <v>47</v>
      </c>
      <c r="AA3909" t="s">
        <v>47</v>
      </c>
    </row>
    <row r="3910" spans="1:27" x14ac:dyDescent="0.25">
      <c r="A3910">
        <v>4686</v>
      </c>
      <c r="B3910">
        <v>3909</v>
      </c>
      <c r="C3910" t="s">
        <v>4332</v>
      </c>
      <c r="D3910" t="s">
        <v>15</v>
      </c>
      <c r="F3910" t="s">
        <v>1498</v>
      </c>
      <c r="G3910" s="4" t="s">
        <v>1011</v>
      </c>
      <c r="H3910" s="4">
        <v>4.3136574074074077E-2</v>
      </c>
      <c r="I3910" s="4">
        <v>4.9780092592592591E-2</v>
      </c>
      <c r="J3910" s="4">
        <v>4.31712962962963E-3</v>
      </c>
      <c r="K3910" s="4">
        <v>2.1099537037037038E-2</v>
      </c>
      <c r="L3910" t="s">
        <v>5150</v>
      </c>
      <c r="M3910" t="s">
        <v>6558</v>
      </c>
      <c r="N3910" s="4">
        <v>2.2037037037037036E-2</v>
      </c>
      <c r="O3910" s="9">
        <v>2.2037037037037036E-2</v>
      </c>
      <c r="P3910">
        <v>-81</v>
      </c>
      <c r="Q3910">
        <v>-4.4432254525507399E-2</v>
      </c>
      <c r="R3910" t="s">
        <v>43</v>
      </c>
      <c r="S3910">
        <v>62</v>
      </c>
      <c r="T3910" t="s">
        <v>9189</v>
      </c>
      <c r="U3910" t="s">
        <v>4579</v>
      </c>
      <c r="V3910" t="s">
        <v>136</v>
      </c>
      <c r="W3910" t="s">
        <v>4579</v>
      </c>
      <c r="X3910" t="s">
        <v>9198</v>
      </c>
      <c r="Y3910" t="s">
        <v>9166</v>
      </c>
      <c r="Z3910" t="s">
        <v>47</v>
      </c>
      <c r="AA3910" t="s">
        <v>86</v>
      </c>
    </row>
    <row r="3911" spans="1:27" x14ac:dyDescent="0.25">
      <c r="A3911">
        <v>3596</v>
      </c>
      <c r="B3911">
        <v>3910</v>
      </c>
      <c r="C3911" t="s">
        <v>8037</v>
      </c>
      <c r="D3911" t="s">
        <v>15</v>
      </c>
      <c r="E3911" t="s">
        <v>2605</v>
      </c>
      <c r="F3911" t="s">
        <v>776</v>
      </c>
      <c r="G3911" s="4" t="s">
        <v>1011</v>
      </c>
      <c r="H3911" s="4">
        <v>4.3148148148148151E-2</v>
      </c>
      <c r="I3911" s="4">
        <v>4.9895833333333334E-2</v>
      </c>
      <c r="J3911" s="4">
        <v>4.31712962962963E-3</v>
      </c>
      <c r="K3911" s="4">
        <v>2.133101851851852E-2</v>
      </c>
      <c r="L3911" t="s">
        <v>8038</v>
      </c>
      <c r="M3911" t="s">
        <v>5145</v>
      </c>
      <c r="N3911" s="4">
        <v>2.1817129629629631E-2</v>
      </c>
      <c r="O3911" s="9">
        <v>2.1817129629629631E-2</v>
      </c>
      <c r="P3911">
        <v>-42</v>
      </c>
      <c r="Q3911">
        <v>-2.2788931090613099E-2</v>
      </c>
      <c r="R3911" t="s">
        <v>43</v>
      </c>
      <c r="S3911">
        <v>62</v>
      </c>
      <c r="T3911" t="s">
        <v>9189</v>
      </c>
      <c r="U3911" t="s">
        <v>4576</v>
      </c>
      <c r="V3911" t="s">
        <v>136</v>
      </c>
      <c r="W3911" t="s">
        <v>4579</v>
      </c>
      <c r="X3911" t="s">
        <v>9198</v>
      </c>
      <c r="Y3911" t="s">
        <v>9166</v>
      </c>
      <c r="Z3911" t="s">
        <v>47</v>
      </c>
      <c r="AA3911" t="s">
        <v>144</v>
      </c>
    </row>
    <row r="3912" spans="1:27" x14ac:dyDescent="0.25">
      <c r="A3912">
        <v>741</v>
      </c>
      <c r="B3912">
        <v>3911</v>
      </c>
      <c r="C3912" t="s">
        <v>4333</v>
      </c>
      <c r="D3912" t="s">
        <v>15</v>
      </c>
      <c r="E3912" t="s">
        <v>4334</v>
      </c>
      <c r="F3912" t="s">
        <v>82</v>
      </c>
      <c r="G3912" s="4" t="s">
        <v>186</v>
      </c>
      <c r="H3912" s="4">
        <v>4.3171296296296298E-2</v>
      </c>
      <c r="I3912" s="4">
        <v>4.9837962962962966E-2</v>
      </c>
      <c r="J3912" s="4">
        <v>4.31712962962963E-3</v>
      </c>
      <c r="K3912" s="4">
        <v>2.1805555555555557E-2</v>
      </c>
      <c r="L3912" t="s">
        <v>6560</v>
      </c>
      <c r="M3912" t="s">
        <v>9051</v>
      </c>
      <c r="N3912" s="4">
        <v>2.1365740740740741E-2</v>
      </c>
      <c r="O3912" s="9">
        <v>2.1365740740740741E-2</v>
      </c>
      <c r="P3912">
        <v>38</v>
      </c>
      <c r="Q3912">
        <v>2.01698513800425E-2</v>
      </c>
      <c r="R3912" t="s">
        <v>19</v>
      </c>
      <c r="S3912">
        <v>62</v>
      </c>
      <c r="T3912" t="s">
        <v>9189</v>
      </c>
      <c r="U3912" t="s">
        <v>4576</v>
      </c>
      <c r="V3912" t="s">
        <v>105</v>
      </c>
      <c r="W3912" t="s">
        <v>4579</v>
      </c>
      <c r="X3912" t="s">
        <v>9198</v>
      </c>
      <c r="Y3912" t="s">
        <v>9166</v>
      </c>
      <c r="Z3912" t="s">
        <v>47</v>
      </c>
      <c r="AA3912" t="s">
        <v>89</v>
      </c>
    </row>
    <row r="3913" spans="1:27" x14ac:dyDescent="0.25">
      <c r="A3913">
        <v>3936</v>
      </c>
      <c r="B3913">
        <v>3912</v>
      </c>
      <c r="C3913" t="s">
        <v>6559</v>
      </c>
      <c r="D3913" t="s">
        <v>15</v>
      </c>
      <c r="F3913" t="s">
        <v>1498</v>
      </c>
      <c r="G3913" s="4" t="s">
        <v>1011</v>
      </c>
      <c r="H3913" s="4">
        <v>4.3171296296296298E-2</v>
      </c>
      <c r="I3913" s="4">
        <v>4.9849537037037039E-2</v>
      </c>
      <c r="J3913" s="4">
        <v>4.31712962962963E-3</v>
      </c>
      <c r="K3913" s="4">
        <v>2.119212962962963E-2</v>
      </c>
      <c r="L3913" t="s">
        <v>6560</v>
      </c>
      <c r="M3913" t="s">
        <v>6561</v>
      </c>
      <c r="N3913" s="4">
        <v>2.1979166666666668E-2</v>
      </c>
      <c r="O3913" s="9">
        <v>2.1979166666666668E-2</v>
      </c>
      <c r="P3913">
        <v>-68</v>
      </c>
      <c r="Q3913">
        <v>-3.7138175860185703E-2</v>
      </c>
      <c r="R3913" t="s">
        <v>43</v>
      </c>
      <c r="S3913">
        <v>62</v>
      </c>
      <c r="T3913" t="s">
        <v>9189</v>
      </c>
      <c r="U3913" t="s">
        <v>4579</v>
      </c>
      <c r="V3913" t="s">
        <v>136</v>
      </c>
      <c r="W3913" t="s">
        <v>4579</v>
      </c>
      <c r="X3913" t="s">
        <v>9198</v>
      </c>
      <c r="Y3913" t="s">
        <v>9166</v>
      </c>
      <c r="Z3913" t="s">
        <v>47</v>
      </c>
      <c r="AA3913" t="s">
        <v>107</v>
      </c>
    </row>
    <row r="3914" spans="1:27" x14ac:dyDescent="0.25">
      <c r="A3914">
        <v>3065</v>
      </c>
      <c r="B3914">
        <v>3913</v>
      </c>
      <c r="C3914" t="s">
        <v>4335</v>
      </c>
      <c r="D3914" t="s">
        <v>15</v>
      </c>
      <c r="E3914" t="s">
        <v>3882</v>
      </c>
      <c r="F3914" t="s">
        <v>82</v>
      </c>
      <c r="G3914" s="4" t="s">
        <v>30</v>
      </c>
      <c r="H3914" s="4">
        <v>4.3171296296296298E-2</v>
      </c>
      <c r="I3914" s="4">
        <v>5.0185185185185187E-2</v>
      </c>
      <c r="J3914" s="4">
        <v>4.31712962962963E-3</v>
      </c>
      <c r="K3914" s="4">
        <v>2.2280092592592591E-2</v>
      </c>
      <c r="L3914" t="s">
        <v>6560</v>
      </c>
      <c r="M3914" t="s">
        <v>6602</v>
      </c>
      <c r="N3914" s="4">
        <v>2.0891203703703703E-2</v>
      </c>
      <c r="O3914" s="9">
        <v>2.0891203703703703E-2</v>
      </c>
      <c r="P3914">
        <v>120</v>
      </c>
      <c r="Q3914">
        <v>6.2337662337662303E-2</v>
      </c>
      <c r="R3914" t="s">
        <v>19</v>
      </c>
      <c r="S3914">
        <v>62</v>
      </c>
      <c r="T3914" t="s">
        <v>9188</v>
      </c>
      <c r="U3914" t="s">
        <v>4576</v>
      </c>
      <c r="V3914" t="s">
        <v>75</v>
      </c>
      <c r="W3914" t="s">
        <v>4579</v>
      </c>
      <c r="X3914" t="s">
        <v>9198</v>
      </c>
      <c r="Y3914" t="s">
        <v>9166</v>
      </c>
      <c r="Z3914" t="s">
        <v>47</v>
      </c>
      <c r="AA3914" t="s">
        <v>9176</v>
      </c>
    </row>
    <row r="3915" spans="1:27" x14ac:dyDescent="0.25">
      <c r="A3915">
        <v>2066</v>
      </c>
      <c r="B3915">
        <v>3914</v>
      </c>
      <c r="C3915" t="s">
        <v>6562</v>
      </c>
      <c r="D3915" t="s">
        <v>15</v>
      </c>
      <c r="F3915" t="s">
        <v>374</v>
      </c>
      <c r="G3915" s="4" t="s">
        <v>186</v>
      </c>
      <c r="H3915" s="4">
        <v>4.3194444444444445E-2</v>
      </c>
      <c r="I3915" s="4">
        <v>5.0046296296296297E-2</v>
      </c>
      <c r="J3915" s="4">
        <v>4.31712962962963E-3</v>
      </c>
      <c r="K3915" s="4">
        <v>2.1342592592592594E-2</v>
      </c>
      <c r="L3915" t="s">
        <v>6563</v>
      </c>
      <c r="M3915" t="s">
        <v>5255</v>
      </c>
      <c r="N3915" s="4">
        <v>2.1851851851851851E-2</v>
      </c>
      <c r="O3915" s="9">
        <v>2.1851851851851851E-2</v>
      </c>
      <c r="P3915">
        <v>-44</v>
      </c>
      <c r="Q3915">
        <v>-2.3861171366594401E-2</v>
      </c>
      <c r="R3915" t="s">
        <v>43</v>
      </c>
      <c r="S3915">
        <v>62</v>
      </c>
      <c r="T3915" t="s">
        <v>9189</v>
      </c>
      <c r="U3915" t="s">
        <v>4579</v>
      </c>
      <c r="V3915" t="s">
        <v>105</v>
      </c>
      <c r="W3915" t="s">
        <v>4579</v>
      </c>
      <c r="X3915" t="s">
        <v>9198</v>
      </c>
      <c r="Y3915" t="s">
        <v>9166</v>
      </c>
      <c r="Z3915" t="s">
        <v>47</v>
      </c>
      <c r="AA3915" t="s">
        <v>147</v>
      </c>
    </row>
    <row r="3916" spans="1:27" x14ac:dyDescent="0.25">
      <c r="A3916">
        <v>1007</v>
      </c>
      <c r="B3916">
        <v>3915</v>
      </c>
      <c r="C3916" t="s">
        <v>4336</v>
      </c>
      <c r="D3916" t="s">
        <v>15</v>
      </c>
      <c r="E3916" t="s">
        <v>2429</v>
      </c>
      <c r="F3916" t="s">
        <v>1236</v>
      </c>
      <c r="G3916" s="4" t="s">
        <v>207</v>
      </c>
      <c r="H3916" s="4">
        <v>4.3194444444444445E-2</v>
      </c>
      <c r="I3916" s="4">
        <v>5.0034722222222223E-2</v>
      </c>
      <c r="J3916" s="4">
        <v>4.31712962962963E-3</v>
      </c>
      <c r="K3916" s="4">
        <v>2.1770833333333333E-2</v>
      </c>
      <c r="L3916" t="s">
        <v>6563</v>
      </c>
      <c r="M3916" t="s">
        <v>6581</v>
      </c>
      <c r="N3916" s="4">
        <v>2.1423611111111112E-2</v>
      </c>
      <c r="O3916" s="9">
        <v>2.1423611111111112E-2</v>
      </c>
      <c r="P3916">
        <v>30</v>
      </c>
      <c r="Q3916">
        <v>1.59489633173844E-2</v>
      </c>
      <c r="R3916" t="s">
        <v>23</v>
      </c>
      <c r="S3916">
        <v>62</v>
      </c>
      <c r="T3916" t="s">
        <v>9188</v>
      </c>
      <c r="U3916" t="s">
        <v>4576</v>
      </c>
      <c r="V3916" t="s">
        <v>165</v>
      </c>
      <c r="W3916" t="s">
        <v>4579</v>
      </c>
      <c r="X3916" t="s">
        <v>9198</v>
      </c>
      <c r="Y3916" t="s">
        <v>9166</v>
      </c>
      <c r="Z3916" t="s">
        <v>47</v>
      </c>
      <c r="AA3916" t="s">
        <v>79</v>
      </c>
    </row>
    <row r="3917" spans="1:27" x14ac:dyDescent="0.25">
      <c r="A3917">
        <v>1094</v>
      </c>
      <c r="B3917">
        <v>3916</v>
      </c>
      <c r="C3917" t="s">
        <v>7796</v>
      </c>
      <c r="D3917" t="s">
        <v>15</v>
      </c>
      <c r="E3917" t="s">
        <v>3885</v>
      </c>
      <c r="F3917" t="s">
        <v>4337</v>
      </c>
      <c r="G3917" s="4" t="s">
        <v>1795</v>
      </c>
      <c r="H3917" s="4">
        <v>4.3206018518518519E-2</v>
      </c>
      <c r="I3917" s="4">
        <v>4.9699074074074076E-2</v>
      </c>
      <c r="J3917" s="4">
        <v>4.31712962962963E-3</v>
      </c>
      <c r="K3917" s="4">
        <v>2.1087962962962965E-2</v>
      </c>
      <c r="L3917" t="s">
        <v>7797</v>
      </c>
      <c r="M3917" t="s">
        <v>7798</v>
      </c>
      <c r="N3917" s="4">
        <v>2.2118055555555554E-2</v>
      </c>
      <c r="O3917" s="9">
        <v>2.2118055555555554E-2</v>
      </c>
      <c r="P3917">
        <v>-89</v>
      </c>
      <c r="Q3917">
        <v>-4.8847420417123998E-2</v>
      </c>
      <c r="R3917" t="s">
        <v>43</v>
      </c>
      <c r="S3917">
        <v>62</v>
      </c>
      <c r="T3917" t="s">
        <v>9189</v>
      </c>
      <c r="U3917" t="s">
        <v>4576</v>
      </c>
      <c r="V3917" t="s">
        <v>165</v>
      </c>
      <c r="W3917" t="s">
        <v>4579</v>
      </c>
      <c r="X3917" t="s">
        <v>9198</v>
      </c>
      <c r="Y3917" t="s">
        <v>9166</v>
      </c>
      <c r="Z3917" t="s">
        <v>47</v>
      </c>
      <c r="AA3917" t="s">
        <v>83</v>
      </c>
    </row>
    <row r="3918" spans="1:27" x14ac:dyDescent="0.25">
      <c r="A3918">
        <v>187</v>
      </c>
      <c r="B3918">
        <v>3917</v>
      </c>
      <c r="C3918" t="s">
        <v>4338</v>
      </c>
      <c r="D3918" t="s">
        <v>15</v>
      </c>
      <c r="E3918" t="s">
        <v>4339</v>
      </c>
      <c r="F3918" t="s">
        <v>158</v>
      </c>
      <c r="G3918" s="4" t="s">
        <v>207</v>
      </c>
      <c r="H3918" s="4">
        <v>4.3217592592592592E-2</v>
      </c>
      <c r="I3918" s="4">
        <v>5.0034722222222223E-2</v>
      </c>
      <c r="J3918" s="4">
        <v>4.31712962962963E-3</v>
      </c>
      <c r="K3918" s="4">
        <v>2.1377314814814814E-2</v>
      </c>
      <c r="L3918" t="s">
        <v>8126</v>
      </c>
      <c r="M3918" t="s">
        <v>4926</v>
      </c>
      <c r="N3918" s="4">
        <v>2.1840277777777778E-2</v>
      </c>
      <c r="O3918" s="9">
        <v>2.1840277777777778E-2</v>
      </c>
      <c r="P3918">
        <v>-40</v>
      </c>
      <c r="Q3918">
        <v>-2.16567406605306E-2</v>
      </c>
      <c r="R3918" t="s">
        <v>43</v>
      </c>
      <c r="S3918">
        <v>62</v>
      </c>
      <c r="T3918" t="s">
        <v>9188</v>
      </c>
      <c r="U3918" t="s">
        <v>4576</v>
      </c>
      <c r="V3918" t="s">
        <v>165</v>
      </c>
      <c r="W3918" t="s">
        <v>4579</v>
      </c>
      <c r="X3918" t="s">
        <v>9198</v>
      </c>
      <c r="Y3918" t="s">
        <v>9166</v>
      </c>
      <c r="Z3918" t="s">
        <v>47</v>
      </c>
      <c r="AA3918" t="s">
        <v>155</v>
      </c>
    </row>
    <row r="3919" spans="1:27" x14ac:dyDescent="0.25">
      <c r="A3919">
        <v>4183</v>
      </c>
      <c r="B3919">
        <v>3918</v>
      </c>
      <c r="C3919" t="s">
        <v>8127</v>
      </c>
      <c r="D3919" t="s">
        <v>15</v>
      </c>
      <c r="E3919" t="s">
        <v>3228</v>
      </c>
      <c r="F3919" t="s">
        <v>1498</v>
      </c>
      <c r="G3919" s="4" t="s">
        <v>207</v>
      </c>
      <c r="H3919" s="4">
        <v>4.3240740740740739E-2</v>
      </c>
      <c r="I3919" s="4">
        <v>4.7789351851851854E-2</v>
      </c>
      <c r="J3919" s="4">
        <v>4.3287037037037035E-3</v>
      </c>
      <c r="K3919" s="4">
        <v>2.0775462962962964E-2</v>
      </c>
      <c r="L3919" t="s">
        <v>6564</v>
      </c>
      <c r="M3919" t="s">
        <v>5251</v>
      </c>
      <c r="N3919" s="4">
        <v>2.2465277777777778E-2</v>
      </c>
      <c r="O3919" s="9">
        <v>2.2465277777777778E-2</v>
      </c>
      <c r="P3919">
        <v>-146</v>
      </c>
      <c r="Q3919">
        <v>-8.1337047353760406E-2</v>
      </c>
      <c r="R3919" t="s">
        <v>43</v>
      </c>
      <c r="S3919">
        <v>62</v>
      </c>
      <c r="T3919" t="s">
        <v>9188</v>
      </c>
      <c r="U3919" t="s">
        <v>4576</v>
      </c>
      <c r="V3919" t="s">
        <v>165</v>
      </c>
      <c r="W3919" t="s">
        <v>4579</v>
      </c>
      <c r="X3919" t="s">
        <v>9198</v>
      </c>
      <c r="Y3919" t="s">
        <v>9166</v>
      </c>
      <c r="Z3919" t="s">
        <v>47</v>
      </c>
      <c r="AA3919" t="s">
        <v>180</v>
      </c>
    </row>
    <row r="3920" spans="1:27" x14ac:dyDescent="0.25">
      <c r="A3920">
        <v>3114</v>
      </c>
      <c r="B3920">
        <v>3919</v>
      </c>
      <c r="C3920" t="s">
        <v>4340</v>
      </c>
      <c r="D3920" t="s">
        <v>15</v>
      </c>
      <c r="F3920" t="s">
        <v>808</v>
      </c>
      <c r="G3920" s="4" t="s">
        <v>1795</v>
      </c>
      <c r="H3920" s="4">
        <v>4.3240740740740739E-2</v>
      </c>
      <c r="I3920" s="4">
        <v>4.449074074074074E-2</v>
      </c>
      <c r="J3920" s="4">
        <v>4.3287037037037035E-3</v>
      </c>
      <c r="K3920" s="4">
        <v>2.1412037037037038E-2</v>
      </c>
      <c r="L3920" t="s">
        <v>6564</v>
      </c>
      <c r="M3920" t="s">
        <v>6565</v>
      </c>
      <c r="N3920" s="4">
        <v>2.1828703703703704E-2</v>
      </c>
      <c r="O3920" s="9">
        <v>2.1828703703703704E-2</v>
      </c>
      <c r="P3920">
        <v>-36</v>
      </c>
      <c r="Q3920">
        <v>-1.94594594594595E-2</v>
      </c>
      <c r="R3920" t="s">
        <v>23</v>
      </c>
      <c r="S3920">
        <v>62</v>
      </c>
      <c r="T3920" t="s">
        <v>9189</v>
      </c>
      <c r="U3920" t="s">
        <v>4579</v>
      </c>
      <c r="V3920" t="s">
        <v>165</v>
      </c>
      <c r="W3920" t="s">
        <v>4579</v>
      </c>
      <c r="X3920" t="s">
        <v>9198</v>
      </c>
      <c r="Y3920" t="s">
        <v>9166</v>
      </c>
      <c r="Z3920" t="s">
        <v>47</v>
      </c>
      <c r="AA3920" t="s">
        <v>165</v>
      </c>
    </row>
    <row r="3921" spans="1:27" x14ac:dyDescent="0.25">
      <c r="A3921">
        <v>3964</v>
      </c>
      <c r="B3921">
        <v>3920</v>
      </c>
      <c r="C3921" t="s">
        <v>4341</v>
      </c>
      <c r="D3921" t="s">
        <v>15</v>
      </c>
      <c r="F3921" t="s">
        <v>3180</v>
      </c>
      <c r="G3921" s="4" t="s">
        <v>1011</v>
      </c>
      <c r="H3921" s="4">
        <v>4.3252314814814813E-2</v>
      </c>
      <c r="I3921" s="4">
        <v>5.0057870370370371E-2</v>
      </c>
      <c r="J3921" s="4">
        <v>4.3287037037037035E-3</v>
      </c>
      <c r="K3921" s="4">
        <v>2.1701388888888888E-2</v>
      </c>
      <c r="L3921" t="s">
        <v>6141</v>
      </c>
      <c r="M3921" t="s">
        <v>5684</v>
      </c>
      <c r="N3921" s="4">
        <v>2.1550925925925925E-2</v>
      </c>
      <c r="O3921" s="9">
        <v>2.1550925925925925E-2</v>
      </c>
      <c r="P3921">
        <v>13</v>
      </c>
      <c r="Q3921">
        <v>6.9333333333333304E-3</v>
      </c>
      <c r="R3921" t="s">
        <v>23</v>
      </c>
      <c r="S3921">
        <v>62</v>
      </c>
      <c r="T3921" t="s">
        <v>9189</v>
      </c>
      <c r="U3921" t="s">
        <v>4579</v>
      </c>
      <c r="V3921" t="s">
        <v>136</v>
      </c>
      <c r="W3921" t="s">
        <v>4579</v>
      </c>
      <c r="X3921" t="s">
        <v>9198</v>
      </c>
      <c r="Y3921" t="s">
        <v>9166</v>
      </c>
      <c r="Z3921" t="s">
        <v>47</v>
      </c>
      <c r="AA3921" t="s">
        <v>58</v>
      </c>
    </row>
    <row r="3922" spans="1:27" x14ac:dyDescent="0.25">
      <c r="A3922">
        <v>4610</v>
      </c>
      <c r="B3922">
        <v>3921</v>
      </c>
      <c r="C3922" t="s">
        <v>4342</v>
      </c>
      <c r="D3922" t="s">
        <v>15</v>
      </c>
      <c r="F3922" t="s">
        <v>82</v>
      </c>
      <c r="G3922" s="4" t="s">
        <v>186</v>
      </c>
      <c r="H3922" s="4">
        <v>4.3298611111111114E-2</v>
      </c>
      <c r="I3922" s="4">
        <v>4.9814814814814812E-2</v>
      </c>
      <c r="J3922" s="4">
        <v>4.3287037037037035E-3</v>
      </c>
      <c r="K3922" s="4">
        <v>2.1006944444444446E-2</v>
      </c>
      <c r="L3922" t="s">
        <v>5662</v>
      </c>
      <c r="M3922" t="s">
        <v>5663</v>
      </c>
      <c r="N3922" s="4">
        <v>2.2291666666666668E-2</v>
      </c>
      <c r="O3922" s="9">
        <v>2.2291666666666668E-2</v>
      </c>
      <c r="P3922">
        <v>-111</v>
      </c>
      <c r="Q3922">
        <v>-6.1157024793388401E-2</v>
      </c>
      <c r="R3922" t="s">
        <v>43</v>
      </c>
      <c r="S3922">
        <v>62</v>
      </c>
      <c r="T3922" t="s">
        <v>9189</v>
      </c>
      <c r="U3922" t="s">
        <v>4579</v>
      </c>
      <c r="V3922" t="s">
        <v>105</v>
      </c>
      <c r="W3922" t="s">
        <v>4579</v>
      </c>
      <c r="X3922" t="s">
        <v>9198</v>
      </c>
      <c r="Y3922" t="s">
        <v>9166</v>
      </c>
      <c r="Z3922" t="s">
        <v>47</v>
      </c>
      <c r="AA3922" t="s">
        <v>58</v>
      </c>
    </row>
    <row r="3923" spans="1:27" x14ac:dyDescent="0.25">
      <c r="A3923">
        <v>3956</v>
      </c>
      <c r="B3923">
        <v>3922</v>
      </c>
      <c r="C3923" t="s">
        <v>6566</v>
      </c>
      <c r="D3923" t="s">
        <v>15</v>
      </c>
      <c r="F3923" t="s">
        <v>1596</v>
      </c>
      <c r="G3923" s="4" t="s">
        <v>151</v>
      </c>
      <c r="H3923" s="4">
        <v>4.3298611111111114E-2</v>
      </c>
      <c r="I3923" s="4">
        <v>4.9953703703703702E-2</v>
      </c>
      <c r="J3923" s="4">
        <v>4.3287037037037035E-3</v>
      </c>
      <c r="K3923" s="4">
        <v>2.0914351851851851E-2</v>
      </c>
      <c r="L3923" t="s">
        <v>5662</v>
      </c>
      <c r="M3923" t="s">
        <v>6548</v>
      </c>
      <c r="N3923" s="4">
        <v>2.238425925925926E-2</v>
      </c>
      <c r="O3923" s="9">
        <v>2.238425925925926E-2</v>
      </c>
      <c r="P3923">
        <v>-127</v>
      </c>
      <c r="Q3923">
        <v>-7.0282235749861602E-2</v>
      </c>
      <c r="R3923" t="s">
        <v>43</v>
      </c>
      <c r="S3923">
        <v>62</v>
      </c>
      <c r="T3923" t="s">
        <v>9189</v>
      </c>
      <c r="U3923" t="s">
        <v>4579</v>
      </c>
      <c r="V3923" t="s">
        <v>75</v>
      </c>
      <c r="W3923" t="s">
        <v>4579</v>
      </c>
      <c r="X3923" t="s">
        <v>9198</v>
      </c>
      <c r="Y3923" t="s">
        <v>9166</v>
      </c>
      <c r="Z3923" t="s">
        <v>47</v>
      </c>
      <c r="AA3923" t="s">
        <v>9173</v>
      </c>
    </row>
    <row r="3924" spans="1:27" x14ac:dyDescent="0.25">
      <c r="A3924">
        <v>1977</v>
      </c>
      <c r="B3924">
        <v>3923</v>
      </c>
      <c r="C3924" t="s">
        <v>4343</v>
      </c>
      <c r="D3924" t="s">
        <v>15</v>
      </c>
      <c r="F3924" t="s">
        <v>29</v>
      </c>
      <c r="G3924" s="4" t="s">
        <v>186</v>
      </c>
      <c r="H3924" s="4">
        <v>4.3310185185185188E-2</v>
      </c>
      <c r="I3924" s="4">
        <v>4.9861111111111113E-2</v>
      </c>
      <c r="J3924" s="4">
        <v>4.3287037037037035E-3</v>
      </c>
      <c r="K3924" s="4">
        <v>2.2442129629629631E-2</v>
      </c>
      <c r="L3924" t="s">
        <v>6142</v>
      </c>
      <c r="M3924" t="s">
        <v>6143</v>
      </c>
      <c r="N3924" s="4">
        <v>2.0868055555555556E-2</v>
      </c>
      <c r="O3924" s="9">
        <v>2.0868055555555556E-2</v>
      </c>
      <c r="P3924">
        <v>136</v>
      </c>
      <c r="Q3924">
        <v>7.0139247034553903E-2</v>
      </c>
      <c r="R3924" t="s">
        <v>19</v>
      </c>
      <c r="S3924">
        <v>62</v>
      </c>
      <c r="T3924" t="s">
        <v>9189</v>
      </c>
      <c r="U3924" t="s">
        <v>4579</v>
      </c>
      <c r="V3924" t="s">
        <v>105</v>
      </c>
      <c r="W3924" t="s">
        <v>4579</v>
      </c>
      <c r="X3924" t="s">
        <v>9198</v>
      </c>
      <c r="Y3924" t="s">
        <v>9166</v>
      </c>
      <c r="Z3924" t="s">
        <v>47</v>
      </c>
      <c r="AA3924" t="s">
        <v>71</v>
      </c>
    </row>
    <row r="3925" spans="1:27" x14ac:dyDescent="0.25">
      <c r="A3925">
        <v>3074</v>
      </c>
      <c r="B3925">
        <v>3924</v>
      </c>
      <c r="C3925" t="s">
        <v>6567</v>
      </c>
      <c r="D3925" t="s">
        <v>15</v>
      </c>
      <c r="F3925" t="s">
        <v>42</v>
      </c>
      <c r="G3925" s="4" t="s">
        <v>30</v>
      </c>
      <c r="H3925" s="4">
        <v>4.3368055555555556E-2</v>
      </c>
      <c r="I3925" s="4">
        <v>5.0312500000000003E-2</v>
      </c>
      <c r="J3925" s="4">
        <v>4.340277777777778E-3</v>
      </c>
      <c r="K3925" s="4">
        <v>2.0902777777777777E-2</v>
      </c>
      <c r="L3925" t="s">
        <v>6568</v>
      </c>
      <c r="M3925" t="s">
        <v>6116</v>
      </c>
      <c r="N3925" s="4">
        <v>2.2465277777777778E-2</v>
      </c>
      <c r="O3925" s="9">
        <v>2.2465277777777778E-2</v>
      </c>
      <c r="P3925">
        <v>-135</v>
      </c>
      <c r="Q3925">
        <v>-7.4750830564784099E-2</v>
      </c>
      <c r="R3925" t="s">
        <v>43</v>
      </c>
      <c r="S3925">
        <v>62</v>
      </c>
      <c r="T3925" t="s">
        <v>9188</v>
      </c>
      <c r="U3925" t="s">
        <v>4579</v>
      </c>
      <c r="V3925" t="s">
        <v>75</v>
      </c>
      <c r="W3925" t="s">
        <v>4579</v>
      </c>
      <c r="X3925" t="s">
        <v>9198</v>
      </c>
      <c r="Y3925" t="s">
        <v>9166</v>
      </c>
      <c r="Z3925" t="s">
        <v>47</v>
      </c>
      <c r="AA3925" t="s">
        <v>9179</v>
      </c>
    </row>
    <row r="3926" spans="1:27" x14ac:dyDescent="0.25">
      <c r="A3926">
        <v>953</v>
      </c>
      <c r="B3926">
        <v>3925</v>
      </c>
      <c r="C3926" t="s">
        <v>4344</v>
      </c>
      <c r="D3926" t="s">
        <v>15</v>
      </c>
      <c r="F3926" t="s">
        <v>82</v>
      </c>
      <c r="G3926" s="4" t="s">
        <v>151</v>
      </c>
      <c r="H3926" s="4">
        <v>4.3379629629629629E-2</v>
      </c>
      <c r="I3926" s="4">
        <v>5.0289351851851849E-2</v>
      </c>
      <c r="J3926" s="4">
        <v>4.340277777777778E-3</v>
      </c>
      <c r="K3926" s="4">
        <v>2.1585648148148149E-2</v>
      </c>
      <c r="L3926" t="s">
        <v>5435</v>
      </c>
      <c r="M3926" t="s">
        <v>5433</v>
      </c>
      <c r="N3926" s="4">
        <v>2.179398148148148E-2</v>
      </c>
      <c r="O3926" s="9">
        <v>2.179398148148148E-2</v>
      </c>
      <c r="P3926">
        <v>-18</v>
      </c>
      <c r="Q3926">
        <v>-9.6514745308310997E-3</v>
      </c>
      <c r="R3926" t="s">
        <v>23</v>
      </c>
      <c r="S3926">
        <v>62</v>
      </c>
      <c r="T3926" t="s">
        <v>9189</v>
      </c>
      <c r="U3926" t="s">
        <v>4579</v>
      </c>
      <c r="V3926" t="s">
        <v>75</v>
      </c>
      <c r="W3926" t="s">
        <v>4579</v>
      </c>
      <c r="X3926" t="s">
        <v>9198</v>
      </c>
      <c r="Y3926" t="s">
        <v>9166</v>
      </c>
      <c r="Z3926" t="s">
        <v>47</v>
      </c>
      <c r="AA3926" t="s">
        <v>9176</v>
      </c>
    </row>
    <row r="3927" spans="1:27" x14ac:dyDescent="0.25">
      <c r="A3927">
        <v>5554</v>
      </c>
      <c r="B3927">
        <v>3926</v>
      </c>
      <c r="C3927" t="s">
        <v>5434</v>
      </c>
      <c r="D3927" t="s">
        <v>15</v>
      </c>
      <c r="F3927" t="s">
        <v>82</v>
      </c>
      <c r="G3927" s="4" t="s">
        <v>30</v>
      </c>
      <c r="H3927" s="4">
        <v>4.3379629629629629E-2</v>
      </c>
      <c r="I3927" s="4">
        <v>5.0462962962962966E-2</v>
      </c>
      <c r="J3927" s="4">
        <v>4.340277777777778E-3</v>
      </c>
      <c r="K3927" s="4">
        <v>2.2268518518518517E-2</v>
      </c>
      <c r="L3927" t="s">
        <v>5435</v>
      </c>
      <c r="M3927" t="s">
        <v>5436</v>
      </c>
      <c r="N3927" s="4">
        <v>2.1111111111111112E-2</v>
      </c>
      <c r="O3927" s="9">
        <v>2.1111111111111112E-2</v>
      </c>
      <c r="P3927">
        <v>100</v>
      </c>
      <c r="Q3927">
        <v>5.1975051975051999E-2</v>
      </c>
      <c r="R3927" t="s">
        <v>19</v>
      </c>
      <c r="S3927">
        <v>62</v>
      </c>
      <c r="T3927" t="s">
        <v>9188</v>
      </c>
      <c r="U3927" t="s">
        <v>4579</v>
      </c>
      <c r="V3927" t="s">
        <v>75</v>
      </c>
      <c r="W3927" t="s">
        <v>4579</v>
      </c>
      <c r="X3927" t="s">
        <v>9198</v>
      </c>
      <c r="Y3927" t="s">
        <v>9166</v>
      </c>
      <c r="Z3927" t="s">
        <v>47</v>
      </c>
      <c r="AA3927" t="s">
        <v>9172</v>
      </c>
    </row>
    <row r="3928" spans="1:27" x14ac:dyDescent="0.25">
      <c r="A3928">
        <v>582</v>
      </c>
      <c r="B3928">
        <v>3927</v>
      </c>
      <c r="C3928" t="s">
        <v>4345</v>
      </c>
      <c r="D3928" t="s">
        <v>15</v>
      </c>
      <c r="E3928" t="s">
        <v>4346</v>
      </c>
      <c r="F3928" t="s">
        <v>82</v>
      </c>
      <c r="G3928" s="4" t="s">
        <v>207</v>
      </c>
      <c r="H3928" s="4">
        <v>4.3402777777777776E-2</v>
      </c>
      <c r="I3928" s="4">
        <v>4.7210648148148147E-2</v>
      </c>
      <c r="J3928" s="4">
        <v>4.340277777777778E-3</v>
      </c>
      <c r="K3928" s="4">
        <v>2.0185185185185184E-2</v>
      </c>
      <c r="L3928" t="s">
        <v>9087</v>
      </c>
      <c r="M3928" t="s">
        <v>4722</v>
      </c>
      <c r="N3928" s="4">
        <v>2.3217592592592592E-2</v>
      </c>
      <c r="O3928" s="9">
        <v>2.3217592592592592E-2</v>
      </c>
      <c r="P3928">
        <v>-262</v>
      </c>
      <c r="Q3928">
        <v>-0.15022935779816499</v>
      </c>
      <c r="R3928" t="s">
        <v>43</v>
      </c>
      <c r="S3928">
        <v>62</v>
      </c>
      <c r="T3928" t="s">
        <v>9188</v>
      </c>
      <c r="U3928" t="s">
        <v>4576</v>
      </c>
      <c r="V3928" t="s">
        <v>165</v>
      </c>
      <c r="W3928" t="s">
        <v>4579</v>
      </c>
      <c r="X3928" t="s">
        <v>9198</v>
      </c>
      <c r="Y3928" t="s">
        <v>9166</v>
      </c>
      <c r="Z3928" t="s">
        <v>47</v>
      </c>
      <c r="AA3928" t="s">
        <v>9172</v>
      </c>
    </row>
    <row r="3929" spans="1:27" x14ac:dyDescent="0.25">
      <c r="A3929">
        <v>4200</v>
      </c>
      <c r="B3929">
        <v>3928</v>
      </c>
      <c r="C3929" t="s">
        <v>6569</v>
      </c>
      <c r="D3929" t="s">
        <v>15</v>
      </c>
      <c r="F3929" t="s">
        <v>4347</v>
      </c>
      <c r="G3929" s="4" t="s">
        <v>1011</v>
      </c>
      <c r="H3929" s="4">
        <v>4.3425925925925923E-2</v>
      </c>
      <c r="I3929" s="4">
        <v>4.7939814814814817E-2</v>
      </c>
      <c r="J3929" s="4">
        <v>4.340277777777778E-3</v>
      </c>
      <c r="K3929" s="4">
        <v>2.1527777777777778E-2</v>
      </c>
      <c r="L3929" t="s">
        <v>6570</v>
      </c>
      <c r="M3929" t="s">
        <v>5261</v>
      </c>
      <c r="N3929" s="4">
        <v>2.1898148148148149E-2</v>
      </c>
      <c r="O3929" s="9">
        <v>2.1898148148148149E-2</v>
      </c>
      <c r="P3929">
        <v>-32</v>
      </c>
      <c r="Q3929">
        <v>-1.72043010752688E-2</v>
      </c>
      <c r="R3929" t="s">
        <v>23</v>
      </c>
      <c r="S3929">
        <v>62</v>
      </c>
      <c r="T3929" t="s">
        <v>9189</v>
      </c>
      <c r="U3929" t="s">
        <v>4579</v>
      </c>
      <c r="V3929" t="s">
        <v>136</v>
      </c>
      <c r="W3929" t="s">
        <v>4579</v>
      </c>
      <c r="X3929" t="s">
        <v>9198</v>
      </c>
      <c r="Y3929" t="s">
        <v>9166</v>
      </c>
      <c r="Z3929" t="s">
        <v>47</v>
      </c>
      <c r="AA3929" t="s">
        <v>9171</v>
      </c>
    </row>
    <row r="3930" spans="1:27" x14ac:dyDescent="0.25">
      <c r="A3930">
        <v>2756</v>
      </c>
      <c r="B3930">
        <v>3929</v>
      </c>
      <c r="C3930" t="s">
        <v>4348</v>
      </c>
      <c r="D3930" t="s">
        <v>15</v>
      </c>
      <c r="E3930" t="s">
        <v>2269</v>
      </c>
      <c r="F3930" t="s">
        <v>1587</v>
      </c>
      <c r="G3930" s="4" t="s">
        <v>151</v>
      </c>
      <c r="H3930" s="4">
        <v>4.3483796296296298E-2</v>
      </c>
      <c r="I3930" s="4">
        <v>5.0254629629629628E-2</v>
      </c>
      <c r="J3930" s="4">
        <v>4.3518518518518515E-3</v>
      </c>
      <c r="K3930" s="4">
        <v>2.0821759259259259E-2</v>
      </c>
      <c r="L3930" t="s">
        <v>6947</v>
      </c>
      <c r="M3930" t="s">
        <v>5701</v>
      </c>
      <c r="N3930" s="4">
        <v>2.2662037037037036E-2</v>
      </c>
      <c r="O3930" s="9">
        <v>2.2662037037037036E-2</v>
      </c>
      <c r="P3930">
        <v>-159</v>
      </c>
      <c r="Q3930">
        <v>-8.8382434685936595E-2</v>
      </c>
      <c r="R3930" t="s">
        <v>43</v>
      </c>
      <c r="S3930">
        <v>62</v>
      </c>
      <c r="T3930" t="s">
        <v>9189</v>
      </c>
      <c r="U3930" t="s">
        <v>4576</v>
      </c>
      <c r="V3930" t="s">
        <v>75</v>
      </c>
      <c r="W3930" t="s">
        <v>4579</v>
      </c>
      <c r="X3930" t="s">
        <v>9198</v>
      </c>
      <c r="Y3930" t="s">
        <v>9166</v>
      </c>
      <c r="Z3930" t="s">
        <v>47</v>
      </c>
      <c r="AA3930" t="s">
        <v>191</v>
      </c>
    </row>
    <row r="3931" spans="1:27" x14ac:dyDescent="0.25">
      <c r="A3931">
        <v>1379</v>
      </c>
      <c r="B3931">
        <v>3930</v>
      </c>
      <c r="C3931" t="s">
        <v>6946</v>
      </c>
      <c r="D3931" t="s">
        <v>15</v>
      </c>
      <c r="F3931" t="s">
        <v>1318</v>
      </c>
      <c r="G3931" s="4" t="s">
        <v>135</v>
      </c>
      <c r="H3931" s="4">
        <v>4.3483796296296298E-2</v>
      </c>
      <c r="I3931" s="4">
        <v>5.0393518518518518E-2</v>
      </c>
      <c r="J3931" s="4">
        <v>4.3518518518518515E-3</v>
      </c>
      <c r="K3931" s="4">
        <v>2.1689814814814815E-2</v>
      </c>
      <c r="L3931" t="s">
        <v>6947</v>
      </c>
      <c r="M3931" t="s">
        <v>6137</v>
      </c>
      <c r="N3931" s="4">
        <v>2.179398148148148E-2</v>
      </c>
      <c r="O3931" s="9">
        <v>2.179398148148148E-2</v>
      </c>
      <c r="P3931">
        <v>-9</v>
      </c>
      <c r="Q3931">
        <v>-4.8025613660618999E-3</v>
      </c>
      <c r="R3931" t="s">
        <v>23</v>
      </c>
      <c r="S3931">
        <v>62</v>
      </c>
      <c r="T3931" t="s">
        <v>9188</v>
      </c>
      <c r="U3931" t="s">
        <v>4579</v>
      </c>
      <c r="V3931" t="s">
        <v>136</v>
      </c>
      <c r="W3931" t="s">
        <v>4579</v>
      </c>
      <c r="X3931" t="s">
        <v>9198</v>
      </c>
      <c r="Y3931" t="s">
        <v>9166</v>
      </c>
      <c r="Z3931" t="s">
        <v>47</v>
      </c>
      <c r="AA3931" t="s">
        <v>55</v>
      </c>
    </row>
    <row r="3932" spans="1:27" x14ac:dyDescent="0.25">
      <c r="A3932">
        <v>5372</v>
      </c>
      <c r="B3932">
        <v>3931</v>
      </c>
      <c r="C3932" t="s">
        <v>4349</v>
      </c>
      <c r="D3932" t="s">
        <v>15</v>
      </c>
      <c r="F3932" t="s">
        <v>82</v>
      </c>
      <c r="G3932" s="4" t="s">
        <v>18</v>
      </c>
      <c r="H3932" s="4">
        <v>4.3495370370370372E-2</v>
      </c>
      <c r="I3932" s="4">
        <v>4.7881944444444442E-2</v>
      </c>
      <c r="J3932" s="4">
        <v>4.3518518518518515E-3</v>
      </c>
      <c r="K3932" s="4">
        <v>2.119212962962963E-2</v>
      </c>
      <c r="L3932" t="s">
        <v>5664</v>
      </c>
      <c r="M3932" t="s">
        <v>6561</v>
      </c>
      <c r="N3932" s="4">
        <v>2.2303240740740742E-2</v>
      </c>
      <c r="O3932" s="9">
        <v>2.2303240740740742E-2</v>
      </c>
      <c r="P3932">
        <v>-96</v>
      </c>
      <c r="Q3932">
        <v>-5.2430365920262199E-2</v>
      </c>
      <c r="R3932" t="s">
        <v>43</v>
      </c>
      <c r="S3932">
        <v>62</v>
      </c>
      <c r="T3932" t="s">
        <v>9188</v>
      </c>
      <c r="U3932" t="s">
        <v>4579</v>
      </c>
      <c r="V3932" t="s">
        <v>105</v>
      </c>
      <c r="W3932" t="s">
        <v>4579</v>
      </c>
      <c r="X3932" t="s">
        <v>9198</v>
      </c>
      <c r="Y3932" t="s">
        <v>9166</v>
      </c>
      <c r="Z3932" t="s">
        <v>47</v>
      </c>
      <c r="AA3932" t="s">
        <v>107</v>
      </c>
    </row>
    <row r="3933" spans="1:27" x14ac:dyDescent="0.25">
      <c r="A3933">
        <v>3061</v>
      </c>
      <c r="B3933">
        <v>3932</v>
      </c>
      <c r="C3933" t="s">
        <v>7297</v>
      </c>
      <c r="D3933" t="s">
        <v>927</v>
      </c>
      <c r="F3933" t="s">
        <v>61</v>
      </c>
      <c r="G3933" s="4" t="s">
        <v>151</v>
      </c>
      <c r="H3933" s="4">
        <v>4.3495370370370372E-2</v>
      </c>
      <c r="I3933" s="4">
        <v>5.0520833333333334E-2</v>
      </c>
      <c r="J3933" s="4">
        <v>4.3518518518518515E-3</v>
      </c>
      <c r="K3933" s="4">
        <v>2.2083333333333333E-2</v>
      </c>
      <c r="L3933" t="s">
        <v>5664</v>
      </c>
      <c r="M3933" t="s">
        <v>5682</v>
      </c>
      <c r="N3933" s="4">
        <v>2.1412037037037038E-2</v>
      </c>
      <c r="O3933" s="9">
        <v>2.1412037037037038E-2</v>
      </c>
      <c r="P3933">
        <v>58</v>
      </c>
      <c r="Q3933">
        <v>3.0398322851153001E-2</v>
      </c>
      <c r="R3933" t="s">
        <v>19</v>
      </c>
      <c r="S3933">
        <v>62</v>
      </c>
      <c r="T3933" t="s">
        <v>9189</v>
      </c>
      <c r="U3933" t="s">
        <v>4579</v>
      </c>
      <c r="V3933" t="s">
        <v>75</v>
      </c>
      <c r="W3933" t="s">
        <v>4579</v>
      </c>
      <c r="X3933" t="s">
        <v>9198</v>
      </c>
      <c r="Y3933" t="s">
        <v>9166</v>
      </c>
      <c r="Z3933" t="s">
        <v>47</v>
      </c>
      <c r="AA3933" t="s">
        <v>159</v>
      </c>
    </row>
    <row r="3934" spans="1:27" x14ac:dyDescent="0.25">
      <c r="A3934">
        <v>5373</v>
      </c>
      <c r="B3934">
        <v>3933</v>
      </c>
      <c r="C3934" t="s">
        <v>4350</v>
      </c>
      <c r="D3934" t="s">
        <v>15</v>
      </c>
      <c r="F3934" t="s">
        <v>82</v>
      </c>
      <c r="G3934" s="4" t="s">
        <v>1011</v>
      </c>
      <c r="H3934" s="4">
        <v>4.3495370370370372E-2</v>
      </c>
      <c r="I3934" s="4">
        <v>4.7893518518518516E-2</v>
      </c>
      <c r="J3934" s="4">
        <v>4.3518518518518515E-3</v>
      </c>
      <c r="K3934" s="4">
        <v>2.1180555555555557E-2</v>
      </c>
      <c r="L3934" t="s">
        <v>5664</v>
      </c>
      <c r="M3934" t="s">
        <v>5430</v>
      </c>
      <c r="N3934" s="4">
        <v>2.2314814814814815E-2</v>
      </c>
      <c r="O3934" s="9">
        <v>2.2314814814814815E-2</v>
      </c>
      <c r="P3934">
        <v>-98</v>
      </c>
      <c r="Q3934">
        <v>-5.3551912568306E-2</v>
      </c>
      <c r="R3934" t="s">
        <v>43</v>
      </c>
      <c r="S3934">
        <v>62</v>
      </c>
      <c r="T3934" t="s">
        <v>9189</v>
      </c>
      <c r="U3934" t="s">
        <v>4579</v>
      </c>
      <c r="V3934" t="s">
        <v>136</v>
      </c>
      <c r="W3934" t="s">
        <v>4579</v>
      </c>
      <c r="X3934" t="s">
        <v>9198</v>
      </c>
      <c r="Y3934" t="s">
        <v>9166</v>
      </c>
      <c r="Z3934" t="s">
        <v>47</v>
      </c>
      <c r="AA3934" t="s">
        <v>105</v>
      </c>
    </row>
    <row r="3935" spans="1:27" x14ac:dyDescent="0.25">
      <c r="A3935">
        <v>2935</v>
      </c>
      <c r="B3935">
        <v>3934</v>
      </c>
      <c r="C3935" t="s">
        <v>9119</v>
      </c>
      <c r="D3935" t="s">
        <v>15</v>
      </c>
      <c r="E3935" t="s">
        <v>4351</v>
      </c>
      <c r="F3935" t="s">
        <v>82</v>
      </c>
      <c r="G3935" s="4" t="s">
        <v>1011</v>
      </c>
      <c r="H3935" s="4">
        <v>4.3530092592592592E-2</v>
      </c>
      <c r="I3935" s="4">
        <v>4.8101851851851854E-2</v>
      </c>
      <c r="J3935" s="4">
        <v>4.3518518518518515E-3</v>
      </c>
      <c r="K3935" s="4">
        <v>2.1388888888888888E-2</v>
      </c>
      <c r="L3935" t="s">
        <v>9120</v>
      </c>
      <c r="M3935" t="s">
        <v>7717</v>
      </c>
      <c r="N3935" s="4">
        <v>2.2141203703703705E-2</v>
      </c>
      <c r="O3935" s="9">
        <v>2.2141203703703705E-2</v>
      </c>
      <c r="P3935">
        <v>-65</v>
      </c>
      <c r="Q3935">
        <v>-3.5173160173160203E-2</v>
      </c>
      <c r="R3935" t="s">
        <v>43</v>
      </c>
      <c r="S3935">
        <v>62</v>
      </c>
      <c r="T3935" t="s">
        <v>9189</v>
      </c>
      <c r="U3935" t="s">
        <v>4576</v>
      </c>
      <c r="V3935" t="s">
        <v>136</v>
      </c>
      <c r="W3935" t="s">
        <v>4579</v>
      </c>
      <c r="X3935" t="s">
        <v>9198</v>
      </c>
      <c r="Y3935" t="s">
        <v>9166</v>
      </c>
      <c r="Z3935" t="s">
        <v>47</v>
      </c>
      <c r="AA3935" t="s">
        <v>159</v>
      </c>
    </row>
    <row r="3936" spans="1:27" x14ac:dyDescent="0.25">
      <c r="A3936">
        <v>4946</v>
      </c>
      <c r="B3936">
        <v>3935</v>
      </c>
      <c r="C3936" t="s">
        <v>4352</v>
      </c>
      <c r="D3936" t="s">
        <v>15</v>
      </c>
      <c r="E3936" t="s">
        <v>4353</v>
      </c>
      <c r="F3936" t="s">
        <v>82</v>
      </c>
      <c r="G3936" s="4" t="s">
        <v>1011</v>
      </c>
      <c r="H3936" s="4">
        <v>4.3541666666666666E-2</v>
      </c>
      <c r="I3936" s="4">
        <v>5.0439814814814812E-2</v>
      </c>
      <c r="J3936" s="4">
        <v>4.3518518518518515E-3</v>
      </c>
      <c r="K3936" s="4">
        <v>2.2256944444444444E-2</v>
      </c>
      <c r="L3936" t="s">
        <v>9052</v>
      </c>
      <c r="M3936" t="s">
        <v>9053</v>
      </c>
      <c r="N3936" s="4">
        <v>2.1284722222222222E-2</v>
      </c>
      <c r="O3936" s="9">
        <v>2.1284722222222222E-2</v>
      </c>
      <c r="P3936">
        <v>84</v>
      </c>
      <c r="Q3936">
        <v>4.3681747269890797E-2</v>
      </c>
      <c r="R3936" t="s">
        <v>19</v>
      </c>
      <c r="S3936">
        <v>62</v>
      </c>
      <c r="T3936" t="s">
        <v>9189</v>
      </c>
      <c r="U3936" t="s">
        <v>4576</v>
      </c>
      <c r="V3936" t="s">
        <v>136</v>
      </c>
      <c r="W3936" t="s">
        <v>4579</v>
      </c>
      <c r="X3936" t="s">
        <v>9198</v>
      </c>
      <c r="Y3936" t="s">
        <v>9166</v>
      </c>
      <c r="Z3936" t="s">
        <v>47</v>
      </c>
      <c r="AA3936" t="s">
        <v>9174</v>
      </c>
    </row>
    <row r="3937" spans="1:27" x14ac:dyDescent="0.25">
      <c r="A3937">
        <v>889</v>
      </c>
      <c r="B3937">
        <v>3936</v>
      </c>
      <c r="C3937" t="s">
        <v>8128</v>
      </c>
      <c r="D3937" t="s">
        <v>15</v>
      </c>
      <c r="E3937" t="s">
        <v>4354</v>
      </c>
      <c r="F3937" t="s">
        <v>776</v>
      </c>
      <c r="G3937" s="4" t="s">
        <v>207</v>
      </c>
      <c r="H3937" s="4">
        <v>4.3576388888888887E-2</v>
      </c>
      <c r="I3937" s="4">
        <v>4.7534722222222221E-2</v>
      </c>
      <c r="J3937" s="4">
        <v>4.363425925925926E-3</v>
      </c>
      <c r="K3937" s="4">
        <v>2.056712962962963E-2</v>
      </c>
      <c r="L3937" t="s">
        <v>5263</v>
      </c>
      <c r="M3937" t="s">
        <v>6108</v>
      </c>
      <c r="N3937" s="4">
        <v>2.3009259259259261E-2</v>
      </c>
      <c r="O3937" s="9">
        <v>2.3009259259259261E-2</v>
      </c>
      <c r="P3937">
        <v>-211</v>
      </c>
      <c r="Q3937">
        <v>-0.11873944850872301</v>
      </c>
      <c r="R3937" t="s">
        <v>43</v>
      </c>
      <c r="S3937">
        <v>62</v>
      </c>
      <c r="T3937" t="s">
        <v>9188</v>
      </c>
      <c r="U3937" t="s">
        <v>4576</v>
      </c>
      <c r="V3937" t="s">
        <v>165</v>
      </c>
      <c r="W3937" t="s">
        <v>4579</v>
      </c>
      <c r="X3937" t="s">
        <v>9198</v>
      </c>
      <c r="Y3937" t="s">
        <v>9166</v>
      </c>
      <c r="Z3937" t="s">
        <v>47</v>
      </c>
      <c r="AA3937" t="s">
        <v>124</v>
      </c>
    </row>
    <row r="3938" spans="1:27" x14ac:dyDescent="0.25">
      <c r="A3938">
        <v>2453</v>
      </c>
      <c r="B3938">
        <v>3937</v>
      </c>
      <c r="C3938" t="s">
        <v>4355</v>
      </c>
      <c r="D3938" t="s">
        <v>15</v>
      </c>
      <c r="F3938" t="s">
        <v>82</v>
      </c>
      <c r="G3938" s="4" t="s">
        <v>151</v>
      </c>
      <c r="H3938" s="4">
        <v>4.3576388888888887E-2</v>
      </c>
      <c r="I3938" s="4">
        <v>5.0706018518518518E-2</v>
      </c>
      <c r="J3938" s="4">
        <v>4.363425925925926E-3</v>
      </c>
      <c r="K3938" s="4">
        <v>2.1828703703703704E-2</v>
      </c>
      <c r="L3938" t="s">
        <v>5263</v>
      </c>
      <c r="M3938" t="s">
        <v>5264</v>
      </c>
      <c r="N3938" s="4">
        <v>2.1747685185185186E-2</v>
      </c>
      <c r="O3938" s="9">
        <v>2.1747685185185186E-2</v>
      </c>
      <c r="P3938">
        <v>7</v>
      </c>
      <c r="Q3938">
        <v>3.7115588547189798E-3</v>
      </c>
      <c r="R3938" t="s">
        <v>23</v>
      </c>
      <c r="S3938">
        <v>62</v>
      </c>
      <c r="T3938" t="s">
        <v>9189</v>
      </c>
      <c r="U3938" t="s">
        <v>4579</v>
      </c>
      <c r="V3938" t="s">
        <v>75</v>
      </c>
      <c r="W3938" t="s">
        <v>4579</v>
      </c>
      <c r="X3938" t="s">
        <v>9198</v>
      </c>
      <c r="Y3938" t="s">
        <v>9166</v>
      </c>
      <c r="Z3938" t="s">
        <v>47</v>
      </c>
      <c r="AA3938" t="s">
        <v>93</v>
      </c>
    </row>
    <row r="3939" spans="1:27" x14ac:dyDescent="0.25">
      <c r="A3939">
        <v>5605</v>
      </c>
      <c r="B3939">
        <v>3938</v>
      </c>
      <c r="C3939" t="s">
        <v>7149</v>
      </c>
      <c r="D3939" t="s">
        <v>15</v>
      </c>
      <c r="F3939" t="s">
        <v>1236</v>
      </c>
      <c r="G3939" s="4" t="s">
        <v>18</v>
      </c>
      <c r="H3939" s="4">
        <v>4.3622685185185188E-2</v>
      </c>
      <c r="I3939" s="4">
        <v>5.0543981481481481E-2</v>
      </c>
      <c r="J3939" s="4">
        <v>4.363425925925926E-3</v>
      </c>
      <c r="K3939" s="4">
        <v>2.1226851851851851E-2</v>
      </c>
      <c r="L3939" t="s">
        <v>7150</v>
      </c>
      <c r="M3939" t="s">
        <v>5426</v>
      </c>
      <c r="N3939" s="4">
        <v>2.2395833333333334E-2</v>
      </c>
      <c r="O3939" s="9">
        <v>2.2395833333333334E-2</v>
      </c>
      <c r="P3939">
        <v>-101</v>
      </c>
      <c r="Q3939">
        <v>-5.5070883315158102E-2</v>
      </c>
      <c r="R3939" t="s">
        <v>43</v>
      </c>
      <c r="S3939">
        <v>62</v>
      </c>
      <c r="T3939" t="s">
        <v>9188</v>
      </c>
      <c r="U3939" t="s">
        <v>4579</v>
      </c>
      <c r="V3939" t="s">
        <v>105</v>
      </c>
      <c r="W3939" t="s">
        <v>4579</v>
      </c>
      <c r="X3939" t="s">
        <v>9198</v>
      </c>
      <c r="Y3939" t="s">
        <v>9166</v>
      </c>
      <c r="Z3939" t="s">
        <v>47</v>
      </c>
      <c r="AA3939" t="s">
        <v>117</v>
      </c>
    </row>
    <row r="3940" spans="1:27" x14ac:dyDescent="0.25">
      <c r="A3940">
        <v>5607</v>
      </c>
      <c r="B3940">
        <v>3939</v>
      </c>
      <c r="C3940" t="s">
        <v>4356</v>
      </c>
      <c r="D3940" t="s">
        <v>15</v>
      </c>
      <c r="F3940" t="s">
        <v>1236</v>
      </c>
      <c r="G3940" s="4" t="s">
        <v>186</v>
      </c>
      <c r="H3940" s="4">
        <v>4.3634259259259262E-2</v>
      </c>
      <c r="I3940" s="4">
        <v>5.0555555555555555E-2</v>
      </c>
      <c r="J3940" s="4">
        <v>4.363425925925926E-3</v>
      </c>
      <c r="K3940" s="4">
        <v>2.1238425925925924E-2</v>
      </c>
      <c r="L3940" t="s">
        <v>6571</v>
      </c>
      <c r="M3940" t="s">
        <v>6131</v>
      </c>
      <c r="N3940" s="4">
        <v>2.2395833333333334E-2</v>
      </c>
      <c r="O3940" s="9">
        <v>2.2395833333333334E-2</v>
      </c>
      <c r="P3940">
        <v>-100</v>
      </c>
      <c r="Q3940">
        <v>-5.4495912806539502E-2</v>
      </c>
      <c r="R3940" t="s">
        <v>43</v>
      </c>
      <c r="S3940">
        <v>62</v>
      </c>
      <c r="T3940" t="s">
        <v>9189</v>
      </c>
      <c r="U3940" t="s">
        <v>4579</v>
      </c>
      <c r="V3940" t="s">
        <v>105</v>
      </c>
      <c r="W3940" t="s">
        <v>4579</v>
      </c>
      <c r="X3940" t="s">
        <v>9198</v>
      </c>
      <c r="Y3940" t="s">
        <v>9166</v>
      </c>
      <c r="Z3940" t="s">
        <v>47</v>
      </c>
      <c r="AA3940" t="s">
        <v>119</v>
      </c>
    </row>
    <row r="3941" spans="1:27" x14ac:dyDescent="0.25">
      <c r="A3941">
        <v>2565</v>
      </c>
      <c r="B3941">
        <v>3940</v>
      </c>
      <c r="C3941" t="s">
        <v>4357</v>
      </c>
      <c r="D3941" t="s">
        <v>15</v>
      </c>
      <c r="F3941" t="s">
        <v>1233</v>
      </c>
      <c r="G3941" s="4" t="s">
        <v>1011</v>
      </c>
      <c r="H3941" s="4">
        <v>4.3657407407407409E-2</v>
      </c>
      <c r="I3941" s="4">
        <v>5.0740740740740739E-2</v>
      </c>
      <c r="J3941" s="4">
        <v>4.363425925925926E-3</v>
      </c>
      <c r="K3941" s="4">
        <v>2.2719907407407407E-2</v>
      </c>
      <c r="L3941" t="s">
        <v>6144</v>
      </c>
      <c r="M3941" t="s">
        <v>6145</v>
      </c>
      <c r="N3941" s="4">
        <v>2.0937500000000001E-2</v>
      </c>
      <c r="O3941" s="9">
        <v>2.0937500000000001E-2</v>
      </c>
      <c r="P3941">
        <v>154</v>
      </c>
      <c r="Q3941">
        <v>7.8451349974528795E-2</v>
      </c>
      <c r="R3941" t="s">
        <v>19</v>
      </c>
      <c r="S3941">
        <v>62</v>
      </c>
      <c r="T3941" t="s">
        <v>9189</v>
      </c>
      <c r="U3941" t="s">
        <v>4579</v>
      </c>
      <c r="V3941" t="s">
        <v>136</v>
      </c>
      <c r="W3941" t="s">
        <v>4579</v>
      </c>
      <c r="X3941" t="s">
        <v>9198</v>
      </c>
      <c r="Y3941" t="s">
        <v>9166</v>
      </c>
      <c r="Z3941" t="s">
        <v>47</v>
      </c>
      <c r="AA3941" t="s">
        <v>144</v>
      </c>
    </row>
    <row r="3942" spans="1:27" x14ac:dyDescent="0.25">
      <c r="A3942">
        <v>4267</v>
      </c>
      <c r="B3942">
        <v>3941</v>
      </c>
      <c r="C3942" t="s">
        <v>4358</v>
      </c>
      <c r="D3942" t="s">
        <v>15</v>
      </c>
      <c r="E3942" t="s">
        <v>4359</v>
      </c>
      <c r="F3942" t="s">
        <v>1008</v>
      </c>
      <c r="G3942" s="4" t="s">
        <v>186</v>
      </c>
      <c r="H3942" s="4">
        <v>4.3668981481481482E-2</v>
      </c>
      <c r="I3942" s="4">
        <v>4.8194444444444443E-2</v>
      </c>
      <c r="J3942" s="4">
        <v>4.363425925925926E-3</v>
      </c>
      <c r="K3942" s="4">
        <v>2.1840277777777778E-2</v>
      </c>
      <c r="L3942" t="s">
        <v>7412</v>
      </c>
      <c r="M3942" t="s">
        <v>6606</v>
      </c>
      <c r="N3942" s="4">
        <v>2.1828703703703704E-2</v>
      </c>
      <c r="O3942" s="9">
        <v>2.1828703703703704E-2</v>
      </c>
      <c r="P3942">
        <v>1</v>
      </c>
      <c r="Q3942">
        <v>5.2994170641229501E-4</v>
      </c>
      <c r="R3942" t="s">
        <v>23</v>
      </c>
      <c r="S3942">
        <v>62</v>
      </c>
      <c r="T3942" t="s">
        <v>9189</v>
      </c>
      <c r="U3942" t="s">
        <v>4576</v>
      </c>
      <c r="V3942" t="s">
        <v>105</v>
      </c>
      <c r="W3942" t="s">
        <v>4579</v>
      </c>
      <c r="X3942" t="s">
        <v>9198</v>
      </c>
      <c r="Y3942" t="s">
        <v>9166</v>
      </c>
      <c r="Z3942" t="s">
        <v>47</v>
      </c>
      <c r="AA3942" t="s">
        <v>96</v>
      </c>
    </row>
    <row r="3943" spans="1:27" x14ac:dyDescent="0.25">
      <c r="A3943">
        <v>4639</v>
      </c>
      <c r="B3943">
        <v>3942</v>
      </c>
      <c r="C3943" t="s">
        <v>8574</v>
      </c>
      <c r="D3943" t="s">
        <v>15</v>
      </c>
      <c r="E3943" t="s">
        <v>2600</v>
      </c>
      <c r="F3943" t="s">
        <v>4360</v>
      </c>
      <c r="G3943" s="4" t="s">
        <v>18</v>
      </c>
      <c r="H3943" s="4">
        <v>4.3692129629629629E-2</v>
      </c>
      <c r="I3943" s="4">
        <v>4.7835648148148148E-2</v>
      </c>
      <c r="J3943" s="4">
        <v>4.3750000000000004E-3</v>
      </c>
      <c r="K3943" s="4">
        <v>2.0243055555555556E-2</v>
      </c>
      <c r="L3943" t="s">
        <v>8575</v>
      </c>
      <c r="M3943" t="s">
        <v>6068</v>
      </c>
      <c r="N3943" s="4">
        <v>2.3449074074074074E-2</v>
      </c>
      <c r="O3943" s="9">
        <v>2.3449074074074074E-2</v>
      </c>
      <c r="P3943">
        <v>-277</v>
      </c>
      <c r="Q3943">
        <v>-0.15837621497998899</v>
      </c>
      <c r="R3943" t="s">
        <v>43</v>
      </c>
      <c r="S3943">
        <v>62</v>
      </c>
      <c r="T3943" t="s">
        <v>9188</v>
      </c>
      <c r="U3943" t="s">
        <v>4576</v>
      </c>
      <c r="V3943" t="s">
        <v>105</v>
      </c>
      <c r="W3943" t="s">
        <v>4579</v>
      </c>
      <c r="X3943" t="s">
        <v>9198</v>
      </c>
      <c r="Y3943" t="s">
        <v>9166</v>
      </c>
      <c r="Z3943" t="s">
        <v>47</v>
      </c>
      <c r="AA3943" t="s">
        <v>9178</v>
      </c>
    </row>
    <row r="3944" spans="1:27" x14ac:dyDescent="0.25">
      <c r="A3944">
        <v>4383</v>
      </c>
      <c r="B3944">
        <v>3943</v>
      </c>
      <c r="C3944" t="s">
        <v>4361</v>
      </c>
      <c r="D3944" t="s">
        <v>15</v>
      </c>
      <c r="E3944" t="s">
        <v>706</v>
      </c>
      <c r="F3944" t="s">
        <v>82</v>
      </c>
      <c r="G3944" s="4" t="s">
        <v>186</v>
      </c>
      <c r="H3944" s="4">
        <v>4.372685185185185E-2</v>
      </c>
      <c r="I3944" s="4">
        <v>5.0370370370370371E-2</v>
      </c>
      <c r="J3944" s="4">
        <v>4.3750000000000004E-3</v>
      </c>
      <c r="K3944" s="4">
        <v>2.0891203703703703E-2</v>
      </c>
      <c r="L3944" t="s">
        <v>9121</v>
      </c>
      <c r="M3944" t="s">
        <v>7701</v>
      </c>
      <c r="N3944" s="4">
        <v>2.2835648148148147E-2</v>
      </c>
      <c r="O3944" s="9">
        <v>2.2835648148148147E-2</v>
      </c>
      <c r="P3944">
        <v>-168</v>
      </c>
      <c r="Q3944">
        <v>-9.3074792243767301E-2</v>
      </c>
      <c r="R3944" t="s">
        <v>43</v>
      </c>
      <c r="S3944">
        <v>62</v>
      </c>
      <c r="T3944" t="s">
        <v>9189</v>
      </c>
      <c r="U3944" t="s">
        <v>4576</v>
      </c>
      <c r="V3944" t="s">
        <v>105</v>
      </c>
      <c r="W3944" t="s">
        <v>4579</v>
      </c>
      <c r="X3944" t="s">
        <v>9198</v>
      </c>
      <c r="Y3944" t="s">
        <v>9166</v>
      </c>
      <c r="Z3944" t="s">
        <v>47</v>
      </c>
      <c r="AA3944" t="s">
        <v>9176</v>
      </c>
    </row>
    <row r="3945" spans="1:27" x14ac:dyDescent="0.25">
      <c r="A3945">
        <v>3069</v>
      </c>
      <c r="B3945">
        <v>3944</v>
      </c>
      <c r="C3945" t="s">
        <v>6572</v>
      </c>
      <c r="D3945" t="s">
        <v>15</v>
      </c>
      <c r="F3945" t="s">
        <v>719</v>
      </c>
      <c r="G3945" s="4" t="s">
        <v>186</v>
      </c>
      <c r="H3945" s="4">
        <v>4.3749999999999997E-2</v>
      </c>
      <c r="I3945" s="4">
        <v>5.0752314814814813E-2</v>
      </c>
      <c r="J3945" s="4">
        <v>4.3750000000000004E-3</v>
      </c>
      <c r="K3945" s="4">
        <v>2.179398148148148E-2</v>
      </c>
      <c r="L3945" t="s">
        <v>6573</v>
      </c>
      <c r="M3945" t="s">
        <v>6574</v>
      </c>
      <c r="N3945" s="4">
        <v>2.1956018518518517E-2</v>
      </c>
      <c r="O3945" s="9">
        <v>2.1956018518518517E-2</v>
      </c>
      <c r="P3945">
        <v>-14</v>
      </c>
      <c r="Q3945">
        <v>-7.4349442379182196E-3</v>
      </c>
      <c r="R3945" t="s">
        <v>23</v>
      </c>
      <c r="S3945">
        <v>63</v>
      </c>
      <c r="T3945" t="s">
        <v>9189</v>
      </c>
      <c r="U3945" t="s">
        <v>4579</v>
      </c>
      <c r="V3945" t="s">
        <v>105</v>
      </c>
      <c r="W3945" t="s">
        <v>4579</v>
      </c>
      <c r="X3945" t="s">
        <v>9198</v>
      </c>
      <c r="Y3945" t="s">
        <v>9166</v>
      </c>
      <c r="Z3945" t="s">
        <v>47</v>
      </c>
      <c r="AA3945" t="s">
        <v>86</v>
      </c>
    </row>
    <row r="3946" spans="1:27" x14ac:dyDescent="0.25">
      <c r="A3946">
        <v>4990</v>
      </c>
      <c r="B3946">
        <v>3945</v>
      </c>
      <c r="C3946" t="s">
        <v>4362</v>
      </c>
      <c r="D3946" t="s">
        <v>15</v>
      </c>
      <c r="F3946" t="s">
        <v>257</v>
      </c>
      <c r="G3946" s="4" t="s">
        <v>151</v>
      </c>
      <c r="H3946" s="4">
        <v>4.3784722222222225E-2</v>
      </c>
      <c r="I3946" s="4">
        <v>5.0509259259259261E-2</v>
      </c>
      <c r="J3946" s="4">
        <v>4.3750000000000004E-3</v>
      </c>
      <c r="K3946" s="4">
        <v>2.1874999999999999E-2</v>
      </c>
      <c r="L3946" t="s">
        <v>5910</v>
      </c>
      <c r="M3946" t="s">
        <v>5911</v>
      </c>
      <c r="N3946" s="4">
        <v>2.1909722222222223E-2</v>
      </c>
      <c r="O3946" s="9">
        <v>2.1909722222222223E-2</v>
      </c>
      <c r="P3946">
        <v>-3</v>
      </c>
      <c r="Q3946">
        <v>-1.5873015873015899E-3</v>
      </c>
      <c r="R3946" t="s">
        <v>23</v>
      </c>
      <c r="S3946">
        <v>63</v>
      </c>
      <c r="T3946" t="s">
        <v>9189</v>
      </c>
      <c r="U3946" t="s">
        <v>4579</v>
      </c>
      <c r="V3946" t="s">
        <v>75</v>
      </c>
      <c r="W3946" t="s">
        <v>4579</v>
      </c>
      <c r="X3946" t="s">
        <v>9198</v>
      </c>
      <c r="Y3946" t="s">
        <v>9166</v>
      </c>
      <c r="Z3946" t="s">
        <v>47</v>
      </c>
      <c r="AA3946" t="s">
        <v>105</v>
      </c>
    </row>
    <row r="3947" spans="1:27" x14ac:dyDescent="0.25">
      <c r="A3947">
        <v>6132</v>
      </c>
      <c r="B3947">
        <v>3946</v>
      </c>
      <c r="C3947" t="s">
        <v>4733</v>
      </c>
      <c r="D3947" t="s">
        <v>15</v>
      </c>
      <c r="F3947" t="s">
        <v>82</v>
      </c>
      <c r="G3947" s="4" t="s">
        <v>18</v>
      </c>
      <c r="H3947" s="4">
        <v>4.3796296296296298E-2</v>
      </c>
      <c r="I3947" s="4">
        <v>5.0694444444444445E-2</v>
      </c>
      <c r="J3947" s="4">
        <v>4.3750000000000004E-3</v>
      </c>
      <c r="K3947" s="4">
        <v>2.2025462962962962E-2</v>
      </c>
      <c r="L3947" t="s">
        <v>4734</v>
      </c>
      <c r="M3947" t="s">
        <v>4735</v>
      </c>
      <c r="N3947" s="4">
        <v>2.1770833333333333E-2</v>
      </c>
      <c r="O3947" s="9">
        <v>2.1770833333333333E-2</v>
      </c>
      <c r="P3947">
        <v>22</v>
      </c>
      <c r="Q3947">
        <v>1.15606936416185E-2</v>
      </c>
      <c r="R3947" t="s">
        <v>23</v>
      </c>
      <c r="S3947">
        <v>63</v>
      </c>
      <c r="T3947" t="s">
        <v>9188</v>
      </c>
      <c r="U3947" t="s">
        <v>4579</v>
      </c>
      <c r="V3947" t="s">
        <v>105</v>
      </c>
      <c r="W3947" t="s">
        <v>4579</v>
      </c>
      <c r="X3947" t="s">
        <v>9198</v>
      </c>
      <c r="Y3947" t="s">
        <v>9166</v>
      </c>
      <c r="Z3947" t="s">
        <v>47</v>
      </c>
      <c r="AA3947" t="s">
        <v>144</v>
      </c>
    </row>
    <row r="3948" spans="1:27" x14ac:dyDescent="0.25">
      <c r="A3948">
        <v>570</v>
      </c>
      <c r="B3948">
        <v>3947</v>
      </c>
      <c r="C3948" t="s">
        <v>4363</v>
      </c>
      <c r="D3948" t="s">
        <v>15</v>
      </c>
      <c r="F3948" t="s">
        <v>1498</v>
      </c>
      <c r="G3948" s="4" t="s">
        <v>18</v>
      </c>
      <c r="H3948" s="4">
        <v>4.3807870370370372E-2</v>
      </c>
      <c r="I3948" s="4">
        <v>5.0763888888888886E-2</v>
      </c>
      <c r="J3948" s="4">
        <v>4.386574074074074E-3</v>
      </c>
      <c r="K3948" s="4">
        <v>2.255787037037037E-2</v>
      </c>
      <c r="L3948" t="s">
        <v>7273</v>
      </c>
      <c r="M3948" t="s">
        <v>5698</v>
      </c>
      <c r="N3948" s="4">
        <v>2.1250000000000002E-2</v>
      </c>
      <c r="O3948" s="9">
        <v>2.1250000000000002E-2</v>
      </c>
      <c r="P3948">
        <v>113</v>
      </c>
      <c r="Q3948">
        <v>5.7978450487429403E-2</v>
      </c>
      <c r="R3948" t="s">
        <v>19</v>
      </c>
      <c r="S3948">
        <v>63</v>
      </c>
      <c r="T3948" t="s">
        <v>9188</v>
      </c>
      <c r="U3948" t="s">
        <v>4579</v>
      </c>
      <c r="V3948" t="s">
        <v>105</v>
      </c>
      <c r="W3948" t="s">
        <v>4579</v>
      </c>
      <c r="X3948" t="s">
        <v>9198</v>
      </c>
      <c r="Y3948" t="s">
        <v>9166</v>
      </c>
      <c r="Z3948" t="s">
        <v>47</v>
      </c>
      <c r="AA3948" t="s">
        <v>101</v>
      </c>
    </row>
    <row r="3949" spans="1:27" x14ac:dyDescent="0.25">
      <c r="A3949">
        <v>4444</v>
      </c>
      <c r="B3949">
        <v>3948</v>
      </c>
      <c r="C3949" t="s">
        <v>9054</v>
      </c>
      <c r="D3949" t="s">
        <v>15</v>
      </c>
      <c r="E3949" t="s">
        <v>2832</v>
      </c>
      <c r="F3949" t="s">
        <v>82</v>
      </c>
      <c r="G3949" s="4" t="s">
        <v>151</v>
      </c>
      <c r="H3949" s="4">
        <v>4.3819444444444446E-2</v>
      </c>
      <c r="I3949" s="4">
        <v>5.0555555555555555E-2</v>
      </c>
      <c r="J3949" s="4">
        <v>4.386574074074074E-3</v>
      </c>
      <c r="K3949" s="4">
        <v>2.2060185185185186E-2</v>
      </c>
      <c r="L3949" t="s">
        <v>8437</v>
      </c>
      <c r="M3949" t="s">
        <v>7883</v>
      </c>
      <c r="N3949" s="4">
        <v>2.1759259259259259E-2</v>
      </c>
      <c r="O3949" s="9">
        <v>2.1759259259259259E-2</v>
      </c>
      <c r="P3949">
        <v>26</v>
      </c>
      <c r="Q3949">
        <v>1.3641133263378799E-2</v>
      </c>
      <c r="R3949" t="s">
        <v>23</v>
      </c>
      <c r="S3949">
        <v>63</v>
      </c>
      <c r="T3949" t="s">
        <v>9189</v>
      </c>
      <c r="U3949" t="s">
        <v>4576</v>
      </c>
      <c r="V3949" t="s">
        <v>75</v>
      </c>
      <c r="W3949" t="s">
        <v>4579</v>
      </c>
      <c r="X3949" t="s">
        <v>9198</v>
      </c>
      <c r="Y3949" t="s">
        <v>9166</v>
      </c>
      <c r="Z3949" t="s">
        <v>47</v>
      </c>
      <c r="AA3949" t="s">
        <v>152</v>
      </c>
    </row>
    <row r="3950" spans="1:27" x14ac:dyDescent="0.25">
      <c r="A3950">
        <v>4743</v>
      </c>
      <c r="B3950">
        <v>3949</v>
      </c>
      <c r="C3950" t="s">
        <v>4364</v>
      </c>
      <c r="D3950" t="s">
        <v>15</v>
      </c>
      <c r="E3950" t="s">
        <v>4365</v>
      </c>
      <c r="F3950" t="s">
        <v>1455</v>
      </c>
      <c r="G3950" s="4" t="s">
        <v>135</v>
      </c>
      <c r="H3950" s="4">
        <v>4.3819444444444446E-2</v>
      </c>
      <c r="I3950" s="4">
        <v>5.0532407407407408E-2</v>
      </c>
      <c r="J3950" s="4">
        <v>4.386574074074074E-3</v>
      </c>
      <c r="K3950" s="4">
        <v>2.2337962962962962E-2</v>
      </c>
      <c r="L3950" t="s">
        <v>8437</v>
      </c>
      <c r="M3950" t="s">
        <v>8438</v>
      </c>
      <c r="N3950" s="4">
        <v>2.148148148148148E-2</v>
      </c>
      <c r="O3950" s="9">
        <v>2.148148148148148E-2</v>
      </c>
      <c r="P3950">
        <v>74</v>
      </c>
      <c r="Q3950">
        <v>3.8341968911917101E-2</v>
      </c>
      <c r="R3950" t="s">
        <v>19</v>
      </c>
      <c r="S3950">
        <v>63</v>
      </c>
      <c r="T3950" t="s">
        <v>9188</v>
      </c>
      <c r="U3950" t="s">
        <v>4576</v>
      </c>
      <c r="V3950" t="s">
        <v>136</v>
      </c>
      <c r="W3950" t="s">
        <v>4579</v>
      </c>
      <c r="X3950" t="s">
        <v>9198</v>
      </c>
      <c r="Y3950" t="s">
        <v>9166</v>
      </c>
      <c r="Z3950" t="s">
        <v>47</v>
      </c>
      <c r="AA3950" t="s">
        <v>40</v>
      </c>
    </row>
    <row r="3951" spans="1:27" x14ac:dyDescent="0.25">
      <c r="A3951">
        <v>2280</v>
      </c>
      <c r="B3951">
        <v>3950</v>
      </c>
      <c r="C3951" t="s">
        <v>6773</v>
      </c>
      <c r="D3951" t="s">
        <v>15</v>
      </c>
      <c r="F3951" t="s">
        <v>1498</v>
      </c>
      <c r="G3951" s="4" t="s">
        <v>135</v>
      </c>
      <c r="H3951" s="4">
        <v>4.3877314814814813E-2</v>
      </c>
      <c r="I3951" s="4">
        <v>5.0555555555555555E-2</v>
      </c>
      <c r="J3951" s="4">
        <v>4.386574074074074E-3</v>
      </c>
      <c r="K3951" s="4">
        <v>2.1180555555555557E-2</v>
      </c>
      <c r="L3951" t="s">
        <v>6774</v>
      </c>
      <c r="M3951" t="s">
        <v>5430</v>
      </c>
      <c r="N3951" s="4">
        <v>2.269675925925926E-2</v>
      </c>
      <c r="O3951" s="9">
        <v>2.269675925925926E-2</v>
      </c>
      <c r="P3951">
        <v>-131</v>
      </c>
      <c r="Q3951">
        <v>-7.1584699453551906E-2</v>
      </c>
      <c r="R3951" t="s">
        <v>43</v>
      </c>
      <c r="S3951">
        <v>63</v>
      </c>
      <c r="T3951" t="s">
        <v>9188</v>
      </c>
      <c r="U3951" t="s">
        <v>4579</v>
      </c>
      <c r="V3951" t="s">
        <v>136</v>
      </c>
      <c r="W3951" t="s">
        <v>4579</v>
      </c>
      <c r="X3951" t="s">
        <v>9198</v>
      </c>
      <c r="Y3951" t="s">
        <v>9166</v>
      </c>
      <c r="Z3951" t="s">
        <v>47</v>
      </c>
      <c r="AA3951" t="s">
        <v>105</v>
      </c>
    </row>
    <row r="3952" spans="1:27" x14ac:dyDescent="0.25">
      <c r="A3952">
        <v>5011</v>
      </c>
      <c r="B3952">
        <v>3951</v>
      </c>
      <c r="C3952" t="s">
        <v>4366</v>
      </c>
      <c r="D3952" t="s">
        <v>15</v>
      </c>
      <c r="E3952" t="s">
        <v>4365</v>
      </c>
      <c r="F3952" t="s">
        <v>82</v>
      </c>
      <c r="G3952" s="4" t="s">
        <v>151</v>
      </c>
      <c r="H3952" s="4">
        <v>4.3888888888888887E-2</v>
      </c>
      <c r="I3952" s="4">
        <v>5.0613425925925923E-2</v>
      </c>
      <c r="J3952" s="4">
        <v>4.386574074074074E-3</v>
      </c>
      <c r="K3952" s="4">
        <v>2.2326388888888889E-2</v>
      </c>
      <c r="L3952" t="s">
        <v>9055</v>
      </c>
      <c r="M3952" t="s">
        <v>5716</v>
      </c>
      <c r="N3952" s="4">
        <v>2.1562499999999998E-2</v>
      </c>
      <c r="O3952" s="9">
        <v>2.1562499999999998E-2</v>
      </c>
      <c r="P3952">
        <v>66</v>
      </c>
      <c r="Q3952">
        <v>3.42146189735614E-2</v>
      </c>
      <c r="R3952" t="s">
        <v>19</v>
      </c>
      <c r="S3952">
        <v>63</v>
      </c>
      <c r="T3952" t="s">
        <v>9189</v>
      </c>
      <c r="U3952" t="s">
        <v>4576</v>
      </c>
      <c r="V3952" t="s">
        <v>75</v>
      </c>
      <c r="W3952" t="s">
        <v>4579</v>
      </c>
      <c r="X3952" t="s">
        <v>9198</v>
      </c>
      <c r="Y3952" t="s">
        <v>9166</v>
      </c>
      <c r="Z3952" t="s">
        <v>47</v>
      </c>
      <c r="AA3952" t="s">
        <v>9178</v>
      </c>
    </row>
    <row r="3953" spans="1:27" x14ac:dyDescent="0.25">
      <c r="A3953">
        <v>655</v>
      </c>
      <c r="B3953">
        <v>3952</v>
      </c>
      <c r="C3953" t="s">
        <v>7719</v>
      </c>
      <c r="D3953" t="s">
        <v>15</v>
      </c>
      <c r="E3953" t="s">
        <v>4367</v>
      </c>
      <c r="F3953" t="s">
        <v>4368</v>
      </c>
      <c r="G3953" s="4" t="s">
        <v>1011</v>
      </c>
      <c r="H3953" s="4">
        <v>4.3900462962962961E-2</v>
      </c>
      <c r="I3953" s="4">
        <v>5.0625000000000003E-2</v>
      </c>
      <c r="J3953" s="4">
        <v>4.386574074074074E-3</v>
      </c>
      <c r="K3953" s="4">
        <v>2.255787037037037E-2</v>
      </c>
      <c r="L3953" t="s">
        <v>7720</v>
      </c>
      <c r="M3953" t="s">
        <v>5698</v>
      </c>
      <c r="N3953" s="4">
        <v>2.1342592592592594E-2</v>
      </c>
      <c r="O3953" s="9">
        <v>2.1342592592592594E-2</v>
      </c>
      <c r="P3953">
        <v>105</v>
      </c>
      <c r="Q3953">
        <v>5.3873781426372502E-2</v>
      </c>
      <c r="R3953" t="s">
        <v>19</v>
      </c>
      <c r="S3953">
        <v>63</v>
      </c>
      <c r="T3953" t="s">
        <v>9189</v>
      </c>
      <c r="U3953" t="s">
        <v>4576</v>
      </c>
      <c r="V3953" t="s">
        <v>136</v>
      </c>
      <c r="W3953" t="s">
        <v>4579</v>
      </c>
      <c r="X3953" t="s">
        <v>9198</v>
      </c>
      <c r="Y3953" t="s">
        <v>9166</v>
      </c>
      <c r="Z3953" t="s">
        <v>47</v>
      </c>
      <c r="AA3953" t="s">
        <v>101</v>
      </c>
    </row>
    <row r="3954" spans="1:27" x14ac:dyDescent="0.25">
      <c r="A3954">
        <v>5206</v>
      </c>
      <c r="B3954">
        <v>3953</v>
      </c>
      <c r="C3954" t="s">
        <v>4369</v>
      </c>
      <c r="D3954" t="s">
        <v>15</v>
      </c>
      <c r="F3954" t="s">
        <v>82</v>
      </c>
      <c r="G3954" s="4" t="s">
        <v>2283</v>
      </c>
      <c r="H3954" s="4">
        <v>4.3935185185185188E-2</v>
      </c>
      <c r="I3954" s="4">
        <v>5.0706018518518518E-2</v>
      </c>
      <c r="J3954" s="4">
        <v>4.3981481481481484E-3</v>
      </c>
      <c r="K3954" s="4">
        <v>2.2175925925925925E-2</v>
      </c>
      <c r="L3954" t="s">
        <v>5437</v>
      </c>
      <c r="M3954" t="s">
        <v>5438</v>
      </c>
      <c r="N3954" s="4">
        <v>2.1759259259259259E-2</v>
      </c>
      <c r="O3954" s="9">
        <v>2.1759259259259259E-2</v>
      </c>
      <c r="P3954">
        <v>36</v>
      </c>
      <c r="Q3954">
        <v>1.87891440501044E-2</v>
      </c>
      <c r="R3954" t="s">
        <v>23</v>
      </c>
      <c r="S3954">
        <v>63</v>
      </c>
      <c r="T3954" t="s">
        <v>9188</v>
      </c>
      <c r="U3954" t="s">
        <v>4579</v>
      </c>
      <c r="V3954" t="s">
        <v>9187</v>
      </c>
      <c r="W3954" t="s">
        <v>4579</v>
      </c>
      <c r="X3954" t="s">
        <v>9198</v>
      </c>
      <c r="Y3954" t="s">
        <v>9166</v>
      </c>
      <c r="Z3954" t="s">
        <v>47</v>
      </c>
      <c r="AA3954" t="s">
        <v>184</v>
      </c>
    </row>
    <row r="3955" spans="1:27" x14ac:dyDescent="0.25">
      <c r="A3955">
        <v>5246</v>
      </c>
      <c r="B3955">
        <v>3954</v>
      </c>
      <c r="C3955" t="s">
        <v>8910</v>
      </c>
      <c r="D3955" t="s">
        <v>15</v>
      </c>
      <c r="E3955" t="s">
        <v>4370</v>
      </c>
      <c r="F3955" t="s">
        <v>82</v>
      </c>
      <c r="G3955" s="4" t="s">
        <v>18</v>
      </c>
      <c r="H3955" s="4">
        <v>4.3935185185185188E-2</v>
      </c>
      <c r="I3955" s="4">
        <v>5.0439814814814812E-2</v>
      </c>
      <c r="J3955" s="4">
        <v>4.3981481481481484E-3</v>
      </c>
      <c r="K3955" s="4">
        <v>2.0254629629629629E-2</v>
      </c>
      <c r="L3955" t="s">
        <v>5437</v>
      </c>
      <c r="M3955" t="s">
        <v>4724</v>
      </c>
      <c r="N3955" s="4">
        <v>2.3680555555555555E-2</v>
      </c>
      <c r="O3955" s="9">
        <v>2.3680555555555555E-2</v>
      </c>
      <c r="P3955">
        <v>-296</v>
      </c>
      <c r="Q3955">
        <v>-0.16914285714285701</v>
      </c>
      <c r="R3955" t="s">
        <v>43</v>
      </c>
      <c r="S3955">
        <v>63</v>
      </c>
      <c r="T3955" t="s">
        <v>9188</v>
      </c>
      <c r="U3955" t="s">
        <v>4576</v>
      </c>
      <c r="V3955" t="s">
        <v>105</v>
      </c>
      <c r="W3955" t="s">
        <v>4579</v>
      </c>
      <c r="X3955" t="s">
        <v>9198</v>
      </c>
      <c r="Y3955" t="s">
        <v>9166</v>
      </c>
      <c r="Z3955" t="s">
        <v>47</v>
      </c>
      <c r="AA3955" t="s">
        <v>40</v>
      </c>
    </row>
    <row r="3956" spans="1:27" x14ac:dyDescent="0.25">
      <c r="A3956">
        <v>4982</v>
      </c>
      <c r="B3956">
        <v>3955</v>
      </c>
      <c r="C3956" t="s">
        <v>4371</v>
      </c>
      <c r="D3956" t="s">
        <v>15</v>
      </c>
      <c r="F3956" t="s">
        <v>82</v>
      </c>
      <c r="G3956" s="4" t="s">
        <v>186</v>
      </c>
      <c r="H3956" s="4">
        <v>4.3958333333333335E-2</v>
      </c>
      <c r="I3956" s="4">
        <v>4.8611111111111112E-2</v>
      </c>
      <c r="J3956" s="4">
        <v>4.3981481481481484E-3</v>
      </c>
      <c r="K3956" s="4">
        <v>2.1296296296296296E-2</v>
      </c>
      <c r="L3956" t="s">
        <v>5665</v>
      </c>
      <c r="M3956" t="s">
        <v>5657</v>
      </c>
      <c r="N3956" s="4">
        <v>2.2662037037037036E-2</v>
      </c>
      <c r="O3956" s="9">
        <v>2.2662037037037036E-2</v>
      </c>
      <c r="P3956">
        <v>-118</v>
      </c>
      <c r="Q3956">
        <v>-6.41304347826087E-2</v>
      </c>
      <c r="R3956" t="s">
        <v>43</v>
      </c>
      <c r="S3956">
        <v>63</v>
      </c>
      <c r="T3956" t="s">
        <v>9189</v>
      </c>
      <c r="U3956" t="s">
        <v>4579</v>
      </c>
      <c r="V3956" t="s">
        <v>105</v>
      </c>
      <c r="W3956" t="s">
        <v>4579</v>
      </c>
      <c r="X3956" t="s">
        <v>9198</v>
      </c>
      <c r="Y3956" t="s">
        <v>9166</v>
      </c>
      <c r="Z3956" t="s">
        <v>47</v>
      </c>
      <c r="AA3956" t="s">
        <v>136</v>
      </c>
    </row>
    <row r="3957" spans="1:27" x14ac:dyDescent="0.25">
      <c r="A3957">
        <v>4577</v>
      </c>
      <c r="B3957">
        <v>3956</v>
      </c>
      <c r="C3957" t="s">
        <v>7274</v>
      </c>
      <c r="D3957" t="s">
        <v>15</v>
      </c>
      <c r="F3957" t="s">
        <v>4372</v>
      </c>
      <c r="G3957" s="4" t="s">
        <v>18</v>
      </c>
      <c r="H3957" s="4">
        <v>4.3981481481481483E-2</v>
      </c>
      <c r="I3957" s="4">
        <v>5.1053240740740739E-2</v>
      </c>
      <c r="J3957" s="4">
        <v>4.3981481481481484E-3</v>
      </c>
      <c r="K3957" s="4">
        <v>2.2650462962962963E-2</v>
      </c>
      <c r="L3957" t="s">
        <v>7275</v>
      </c>
      <c r="M3957" t="s">
        <v>7276</v>
      </c>
      <c r="N3957" s="4">
        <v>2.133101851851852E-2</v>
      </c>
      <c r="O3957" s="9">
        <v>2.133101851851852E-2</v>
      </c>
      <c r="P3957">
        <v>114</v>
      </c>
      <c r="Q3957">
        <v>5.8252427184466E-2</v>
      </c>
      <c r="R3957" t="s">
        <v>19</v>
      </c>
      <c r="S3957">
        <v>63</v>
      </c>
      <c r="T3957" t="s">
        <v>9188</v>
      </c>
      <c r="U3957" t="s">
        <v>4579</v>
      </c>
      <c r="V3957" t="s">
        <v>105</v>
      </c>
      <c r="W3957" t="s">
        <v>4579</v>
      </c>
      <c r="X3957" t="s">
        <v>9198</v>
      </c>
      <c r="Y3957" t="s">
        <v>9166</v>
      </c>
      <c r="Z3957" t="s">
        <v>47</v>
      </c>
      <c r="AA3957" t="s">
        <v>124</v>
      </c>
    </row>
    <row r="3958" spans="1:27" x14ac:dyDescent="0.25">
      <c r="A3958">
        <v>5477</v>
      </c>
      <c r="B3958">
        <v>3957</v>
      </c>
      <c r="C3958" t="s">
        <v>4373</v>
      </c>
      <c r="D3958" t="s">
        <v>15</v>
      </c>
      <c r="F3958" t="s">
        <v>82</v>
      </c>
      <c r="G3958" s="4" t="s">
        <v>207</v>
      </c>
      <c r="H3958" s="4">
        <v>4.3993055555555556E-2</v>
      </c>
      <c r="I3958" s="4">
        <v>5.0625000000000003E-2</v>
      </c>
      <c r="J3958" s="4">
        <v>4.3981481481481484E-3</v>
      </c>
      <c r="K3958" s="4">
        <v>2.2615740740740742E-2</v>
      </c>
      <c r="L3958" t="s">
        <v>5439</v>
      </c>
      <c r="M3958" t="s">
        <v>5440</v>
      </c>
      <c r="N3958" s="4">
        <v>2.1377314814814814E-2</v>
      </c>
      <c r="O3958" s="9">
        <v>2.1377314814814814E-2</v>
      </c>
      <c r="P3958">
        <v>107</v>
      </c>
      <c r="Q3958">
        <v>5.4759467758444202E-2</v>
      </c>
      <c r="R3958" t="s">
        <v>19</v>
      </c>
      <c r="S3958">
        <v>63</v>
      </c>
      <c r="T3958" t="s">
        <v>9188</v>
      </c>
      <c r="U3958" t="s">
        <v>4579</v>
      </c>
      <c r="V3958" t="s">
        <v>165</v>
      </c>
      <c r="W3958" t="s">
        <v>4579</v>
      </c>
      <c r="X3958" t="s">
        <v>9198</v>
      </c>
      <c r="Y3958" t="s">
        <v>9166</v>
      </c>
      <c r="Z3958" t="s">
        <v>47</v>
      </c>
      <c r="AA3958" t="s">
        <v>117</v>
      </c>
    </row>
    <row r="3959" spans="1:27" x14ac:dyDescent="0.25">
      <c r="A3959">
        <v>3738</v>
      </c>
      <c r="B3959">
        <v>3958</v>
      </c>
      <c r="C3959" t="s">
        <v>9088</v>
      </c>
      <c r="D3959" t="s">
        <v>15</v>
      </c>
      <c r="E3959" t="s">
        <v>4374</v>
      </c>
      <c r="F3959" t="s">
        <v>82</v>
      </c>
      <c r="G3959" s="4" t="s">
        <v>207</v>
      </c>
      <c r="H3959" s="4">
        <v>4.3993055555555556E-2</v>
      </c>
      <c r="I3959" s="4">
        <v>5.0462962962962966E-2</v>
      </c>
      <c r="J3959" s="4">
        <v>4.3981481481481484E-3</v>
      </c>
      <c r="K3959" s="4">
        <v>2.1261574074074075E-2</v>
      </c>
      <c r="L3959" t="s">
        <v>5439</v>
      </c>
      <c r="M3959" t="s">
        <v>6554</v>
      </c>
      <c r="N3959" s="4">
        <v>2.2731481481481481E-2</v>
      </c>
      <c r="O3959" s="9">
        <v>2.2731481481481481E-2</v>
      </c>
      <c r="P3959">
        <v>-127</v>
      </c>
      <c r="Q3959">
        <v>-6.9134458356015199E-2</v>
      </c>
      <c r="R3959" t="s">
        <v>43</v>
      </c>
      <c r="S3959">
        <v>63</v>
      </c>
      <c r="T3959" t="s">
        <v>9188</v>
      </c>
      <c r="U3959" t="s">
        <v>4576</v>
      </c>
      <c r="V3959" t="s">
        <v>165</v>
      </c>
      <c r="W3959" t="s">
        <v>4579</v>
      </c>
      <c r="X3959" t="s">
        <v>9198</v>
      </c>
      <c r="Y3959" t="s">
        <v>9166</v>
      </c>
      <c r="Z3959" t="s">
        <v>47</v>
      </c>
      <c r="AA3959" t="s">
        <v>124</v>
      </c>
    </row>
    <row r="3960" spans="1:27" x14ac:dyDescent="0.25">
      <c r="A3960">
        <v>6136</v>
      </c>
      <c r="B3960">
        <v>3959</v>
      </c>
      <c r="C3960" t="s">
        <v>4375</v>
      </c>
      <c r="D3960" t="s">
        <v>15</v>
      </c>
      <c r="F3960" t="s">
        <v>1818</v>
      </c>
      <c r="G3960" s="4" t="s">
        <v>151</v>
      </c>
      <c r="H3960" s="4">
        <v>4.3993055555555556E-2</v>
      </c>
      <c r="I3960" s="4">
        <v>5.1006944444444445E-2</v>
      </c>
      <c r="J3960" s="4">
        <v>4.3981481481481484E-3</v>
      </c>
      <c r="K3960" s="4">
        <v>2.2824074074074073E-2</v>
      </c>
      <c r="L3960" t="s">
        <v>5439</v>
      </c>
      <c r="M3960" t="s">
        <v>5432</v>
      </c>
      <c r="N3960" s="4">
        <v>2.1168981481481483E-2</v>
      </c>
      <c r="O3960" s="9">
        <v>2.1168981481481483E-2</v>
      </c>
      <c r="P3960">
        <v>143</v>
      </c>
      <c r="Q3960">
        <v>7.2515212981744404E-2</v>
      </c>
      <c r="R3960" t="s">
        <v>19</v>
      </c>
      <c r="S3960">
        <v>63</v>
      </c>
      <c r="T3960" t="s">
        <v>9189</v>
      </c>
      <c r="U3960" t="s">
        <v>4579</v>
      </c>
      <c r="V3960" t="s">
        <v>75</v>
      </c>
      <c r="W3960" t="s">
        <v>4579</v>
      </c>
      <c r="X3960" t="s">
        <v>9198</v>
      </c>
      <c r="Y3960" t="s">
        <v>9166</v>
      </c>
      <c r="Z3960" t="s">
        <v>47</v>
      </c>
      <c r="AA3960" t="s">
        <v>172</v>
      </c>
    </row>
    <row r="3961" spans="1:27" x14ac:dyDescent="0.25">
      <c r="A3961">
        <v>3736</v>
      </c>
      <c r="B3961">
        <v>3960</v>
      </c>
      <c r="C3961" t="s">
        <v>4376</v>
      </c>
      <c r="D3961" t="s">
        <v>15</v>
      </c>
      <c r="E3961" t="s">
        <v>4374</v>
      </c>
      <c r="F3961" t="s">
        <v>82</v>
      </c>
      <c r="G3961" s="4" t="s">
        <v>1011</v>
      </c>
      <c r="H3961" s="4">
        <v>4.3993055555555556E-2</v>
      </c>
      <c r="I3961" s="4">
        <v>5.047453703703704E-2</v>
      </c>
      <c r="J3961" s="4">
        <v>4.3981481481481484E-3</v>
      </c>
      <c r="K3961" s="4">
        <v>2.1226851851851851E-2</v>
      </c>
      <c r="L3961" t="s">
        <v>5439</v>
      </c>
      <c r="M3961" t="s">
        <v>5426</v>
      </c>
      <c r="N3961" s="4">
        <v>2.2766203703703705E-2</v>
      </c>
      <c r="O3961" s="9">
        <v>2.2766203703703705E-2</v>
      </c>
      <c r="P3961">
        <v>-133</v>
      </c>
      <c r="Q3961">
        <v>-7.2519083969465603E-2</v>
      </c>
      <c r="R3961" t="s">
        <v>43</v>
      </c>
      <c r="S3961">
        <v>63</v>
      </c>
      <c r="T3961" t="s">
        <v>9189</v>
      </c>
      <c r="U3961" t="s">
        <v>4576</v>
      </c>
      <c r="V3961" t="s">
        <v>136</v>
      </c>
      <c r="W3961" t="s">
        <v>4579</v>
      </c>
      <c r="X3961" t="s">
        <v>9198</v>
      </c>
      <c r="Y3961" t="s">
        <v>9166</v>
      </c>
      <c r="Z3961" t="s">
        <v>47</v>
      </c>
      <c r="AA3961" t="s">
        <v>117</v>
      </c>
    </row>
    <row r="3962" spans="1:27" x14ac:dyDescent="0.25">
      <c r="A3962">
        <v>5475</v>
      </c>
      <c r="B3962">
        <v>3961</v>
      </c>
      <c r="C3962" t="s">
        <v>4377</v>
      </c>
      <c r="D3962" t="s">
        <v>15</v>
      </c>
      <c r="F3962" t="s">
        <v>82</v>
      </c>
      <c r="G3962" s="4" t="s">
        <v>1011</v>
      </c>
      <c r="H3962" s="4">
        <v>4.3993055555555556E-2</v>
      </c>
      <c r="I3962" s="4">
        <v>5.0625000000000003E-2</v>
      </c>
      <c r="J3962" s="4">
        <v>4.3981481481481484E-3</v>
      </c>
      <c r="K3962" s="4">
        <v>2.2615740740740742E-2</v>
      </c>
      <c r="L3962" t="s">
        <v>5439</v>
      </c>
      <c r="M3962" t="s">
        <v>5440</v>
      </c>
      <c r="N3962" s="4">
        <v>2.1377314814814814E-2</v>
      </c>
      <c r="O3962" s="9">
        <v>2.1377314814814814E-2</v>
      </c>
      <c r="P3962">
        <v>107</v>
      </c>
      <c r="Q3962">
        <v>5.4759467758444202E-2</v>
      </c>
      <c r="R3962" t="s">
        <v>19</v>
      </c>
      <c r="S3962">
        <v>63</v>
      </c>
      <c r="T3962" t="s">
        <v>9189</v>
      </c>
      <c r="U3962" t="s">
        <v>4579</v>
      </c>
      <c r="V3962" t="s">
        <v>136</v>
      </c>
      <c r="W3962" t="s">
        <v>4579</v>
      </c>
      <c r="X3962" t="s">
        <v>9198</v>
      </c>
      <c r="Y3962" t="s">
        <v>9166</v>
      </c>
      <c r="Z3962" t="s">
        <v>47</v>
      </c>
      <c r="AA3962" t="s">
        <v>117</v>
      </c>
    </row>
    <row r="3963" spans="1:27" x14ac:dyDescent="0.25">
      <c r="A3963">
        <v>5438</v>
      </c>
      <c r="B3963">
        <v>3962</v>
      </c>
      <c r="C3963" t="s">
        <v>6146</v>
      </c>
      <c r="D3963" t="s">
        <v>15</v>
      </c>
      <c r="F3963" t="s">
        <v>4378</v>
      </c>
      <c r="G3963" s="4" t="s">
        <v>151</v>
      </c>
      <c r="H3963" s="4">
        <v>4.400462962962963E-2</v>
      </c>
      <c r="I3963" s="4">
        <v>5.0972222222222224E-2</v>
      </c>
      <c r="J3963" s="4">
        <v>4.3981481481481484E-3</v>
      </c>
      <c r="K3963" s="4">
        <v>2.3101851851851853E-2</v>
      </c>
      <c r="L3963" t="s">
        <v>6147</v>
      </c>
      <c r="M3963" t="s">
        <v>6148</v>
      </c>
      <c r="N3963" s="4">
        <v>2.0902777777777777E-2</v>
      </c>
      <c r="O3963" s="9">
        <v>2.0902777777777777E-2</v>
      </c>
      <c r="P3963">
        <v>190</v>
      </c>
      <c r="Q3963">
        <v>9.5190380761523002E-2</v>
      </c>
      <c r="R3963" t="s">
        <v>19</v>
      </c>
      <c r="S3963">
        <v>63</v>
      </c>
      <c r="T3963" t="s">
        <v>9189</v>
      </c>
      <c r="U3963" t="s">
        <v>4579</v>
      </c>
      <c r="V3963" t="s">
        <v>75</v>
      </c>
      <c r="W3963" t="s">
        <v>4579</v>
      </c>
      <c r="X3963" t="s">
        <v>9198</v>
      </c>
      <c r="Y3963" t="s">
        <v>9166</v>
      </c>
      <c r="Z3963" t="s">
        <v>47</v>
      </c>
      <c r="AA3963" t="s">
        <v>62</v>
      </c>
    </row>
    <row r="3964" spans="1:27" x14ac:dyDescent="0.25">
      <c r="A3964">
        <v>2839</v>
      </c>
      <c r="B3964">
        <v>3963</v>
      </c>
      <c r="C3964" t="s">
        <v>4379</v>
      </c>
      <c r="D3964" t="s">
        <v>15</v>
      </c>
      <c r="F3964" t="s">
        <v>2662</v>
      </c>
      <c r="G3964" s="4" t="s">
        <v>186</v>
      </c>
      <c r="H3964" s="4">
        <v>4.400462962962963E-2</v>
      </c>
      <c r="I3964" s="4">
        <v>5.1099537037037034E-2</v>
      </c>
      <c r="J3964" s="4">
        <v>4.3981481481481484E-3</v>
      </c>
      <c r="K3964" s="4">
        <v>2.2916666666666665E-2</v>
      </c>
      <c r="L3964" t="s">
        <v>6147</v>
      </c>
      <c r="M3964" t="s">
        <v>5720</v>
      </c>
      <c r="N3964" s="4">
        <v>2.1087962962962965E-2</v>
      </c>
      <c r="O3964" s="9">
        <v>2.1087962962962965E-2</v>
      </c>
      <c r="P3964">
        <v>158</v>
      </c>
      <c r="Q3964">
        <v>7.9797979797979798E-2</v>
      </c>
      <c r="R3964" t="s">
        <v>19</v>
      </c>
      <c r="S3964">
        <v>63</v>
      </c>
      <c r="T3964" t="s">
        <v>9189</v>
      </c>
      <c r="U3964" t="s">
        <v>4579</v>
      </c>
      <c r="V3964" t="s">
        <v>105</v>
      </c>
      <c r="W3964" t="s">
        <v>4579</v>
      </c>
      <c r="X3964" t="s">
        <v>9198</v>
      </c>
      <c r="Y3964" t="s">
        <v>9166</v>
      </c>
      <c r="Z3964" t="s">
        <v>47</v>
      </c>
      <c r="AA3964" t="s">
        <v>9171</v>
      </c>
    </row>
    <row r="3965" spans="1:27" x14ac:dyDescent="0.25">
      <c r="A3965">
        <v>3672</v>
      </c>
      <c r="B3965">
        <v>3964</v>
      </c>
      <c r="C3965" t="s">
        <v>6575</v>
      </c>
      <c r="D3965" t="s">
        <v>15</v>
      </c>
      <c r="F3965" t="s">
        <v>88</v>
      </c>
      <c r="G3965" s="4" t="s">
        <v>186</v>
      </c>
      <c r="H3965" s="4">
        <v>4.4016203703703703E-2</v>
      </c>
      <c r="I3965" s="4">
        <v>4.8599537037037038E-2</v>
      </c>
      <c r="J3965" s="4">
        <v>4.3981481481481484E-3</v>
      </c>
      <c r="K3965" s="4">
        <v>2.1747685185185186E-2</v>
      </c>
      <c r="L3965" t="s">
        <v>6576</v>
      </c>
      <c r="M3965" t="s">
        <v>6577</v>
      </c>
      <c r="N3965" s="4">
        <v>2.2268518518518517E-2</v>
      </c>
      <c r="O3965" s="9">
        <v>2.2268518518518517E-2</v>
      </c>
      <c r="P3965">
        <v>-45</v>
      </c>
      <c r="Q3965">
        <v>-2.3948908994145798E-2</v>
      </c>
      <c r="R3965" t="s">
        <v>43</v>
      </c>
      <c r="S3965">
        <v>63</v>
      </c>
      <c r="T3965" t="s">
        <v>9189</v>
      </c>
      <c r="U3965" t="s">
        <v>4579</v>
      </c>
      <c r="V3965" t="s">
        <v>105</v>
      </c>
      <c r="W3965" t="s">
        <v>4579</v>
      </c>
      <c r="X3965" t="s">
        <v>9198</v>
      </c>
      <c r="Y3965" t="s">
        <v>9166</v>
      </c>
      <c r="Z3965" t="s">
        <v>47</v>
      </c>
      <c r="AA3965" t="s">
        <v>71</v>
      </c>
    </row>
    <row r="3966" spans="1:27" x14ac:dyDescent="0.25">
      <c r="A3966">
        <v>2224</v>
      </c>
      <c r="B3966">
        <v>3965</v>
      </c>
      <c r="C3966" t="s">
        <v>4380</v>
      </c>
      <c r="D3966" t="s">
        <v>15</v>
      </c>
      <c r="F3966" t="s">
        <v>3156</v>
      </c>
      <c r="G3966" s="4" t="s">
        <v>1795</v>
      </c>
      <c r="H3966" s="4">
        <v>4.4016203703703703E-2</v>
      </c>
      <c r="I3966" s="4">
        <v>5.1041666666666666E-2</v>
      </c>
      <c r="J3966" s="4">
        <v>4.3981481481481484E-3</v>
      </c>
      <c r="K3966" s="4">
        <v>2.1562499999999998E-2</v>
      </c>
      <c r="L3966" t="s">
        <v>6576</v>
      </c>
      <c r="M3966" t="s">
        <v>6578</v>
      </c>
      <c r="N3966" s="4">
        <v>2.2453703703703705E-2</v>
      </c>
      <c r="O3966" s="9">
        <v>2.2453703703703705E-2</v>
      </c>
      <c r="P3966">
        <v>-77</v>
      </c>
      <c r="Q3966">
        <v>-4.1331186258722501E-2</v>
      </c>
      <c r="R3966" t="s">
        <v>43</v>
      </c>
      <c r="S3966">
        <v>63</v>
      </c>
      <c r="T3966" t="s">
        <v>9189</v>
      </c>
      <c r="U3966" t="s">
        <v>4579</v>
      </c>
      <c r="V3966" t="s">
        <v>165</v>
      </c>
      <c r="W3966" t="s">
        <v>4579</v>
      </c>
      <c r="X3966" t="s">
        <v>9198</v>
      </c>
      <c r="Y3966" t="s">
        <v>9166</v>
      </c>
      <c r="Z3966" t="s">
        <v>47</v>
      </c>
      <c r="AA3966" t="s">
        <v>9174</v>
      </c>
    </row>
    <row r="3967" spans="1:27" x14ac:dyDescent="0.25">
      <c r="A3967">
        <v>3791</v>
      </c>
      <c r="B3967">
        <v>3966</v>
      </c>
      <c r="C3967" t="s">
        <v>5666</v>
      </c>
      <c r="D3967" t="s">
        <v>15</v>
      </c>
      <c r="F3967" t="s">
        <v>82</v>
      </c>
      <c r="G3967" s="4" t="s">
        <v>151</v>
      </c>
      <c r="H3967" s="4">
        <v>4.403935185185185E-2</v>
      </c>
      <c r="I3967" s="4">
        <v>5.0671296296296298E-2</v>
      </c>
      <c r="J3967" s="4">
        <v>4.409722222222222E-3</v>
      </c>
      <c r="K3967" s="4">
        <v>2.1597222222222223E-2</v>
      </c>
      <c r="L3967" t="s">
        <v>5667</v>
      </c>
      <c r="M3967" t="s">
        <v>5668</v>
      </c>
      <c r="N3967" s="4">
        <v>2.2442129629629631E-2</v>
      </c>
      <c r="O3967" s="9">
        <v>2.2442129629629631E-2</v>
      </c>
      <c r="P3967">
        <v>-73</v>
      </c>
      <c r="Q3967">
        <v>-3.91211146838156E-2</v>
      </c>
      <c r="R3967" t="s">
        <v>43</v>
      </c>
      <c r="S3967">
        <v>63</v>
      </c>
      <c r="T3967" t="s">
        <v>9189</v>
      </c>
      <c r="U3967" t="s">
        <v>4579</v>
      </c>
      <c r="V3967" t="s">
        <v>75</v>
      </c>
      <c r="W3967" t="s">
        <v>4579</v>
      </c>
      <c r="X3967" t="s">
        <v>9198</v>
      </c>
      <c r="Y3967" t="s">
        <v>9166</v>
      </c>
      <c r="Z3967" t="s">
        <v>47</v>
      </c>
      <c r="AA3967" t="s">
        <v>9179</v>
      </c>
    </row>
    <row r="3968" spans="1:27" x14ac:dyDescent="0.25">
      <c r="A3968">
        <v>2780</v>
      </c>
      <c r="B3968">
        <v>3967</v>
      </c>
      <c r="C3968" t="s">
        <v>4381</v>
      </c>
      <c r="D3968" t="s">
        <v>15</v>
      </c>
      <c r="F3968" t="s">
        <v>4382</v>
      </c>
      <c r="G3968" s="4" t="s">
        <v>1011</v>
      </c>
      <c r="H3968" s="4">
        <v>4.4062499999999998E-2</v>
      </c>
      <c r="I3968" s="4">
        <v>5.0613425925925923E-2</v>
      </c>
      <c r="J3968" s="4">
        <v>4.409722222222222E-3</v>
      </c>
      <c r="K3968" s="4">
        <v>2.0833333333333332E-2</v>
      </c>
      <c r="L3968" t="s">
        <v>6579</v>
      </c>
      <c r="M3968" t="s">
        <v>5253</v>
      </c>
      <c r="N3968" s="4">
        <v>2.3229166666666665E-2</v>
      </c>
      <c r="O3968" s="9">
        <v>2.3229166666666665E-2</v>
      </c>
      <c r="P3968">
        <v>-207</v>
      </c>
      <c r="Q3968">
        <v>-0.115</v>
      </c>
      <c r="R3968" t="s">
        <v>43</v>
      </c>
      <c r="S3968">
        <v>63</v>
      </c>
      <c r="T3968" t="s">
        <v>9189</v>
      </c>
      <c r="U3968" t="s">
        <v>4579</v>
      </c>
      <c r="V3968" t="s">
        <v>136</v>
      </c>
      <c r="W3968" t="s">
        <v>4579</v>
      </c>
      <c r="X3968" t="s">
        <v>9198</v>
      </c>
      <c r="Y3968" t="s">
        <v>9166</v>
      </c>
      <c r="Z3968" t="s">
        <v>47</v>
      </c>
      <c r="AA3968" t="s">
        <v>9171</v>
      </c>
    </row>
    <row r="3969" spans="1:27" x14ac:dyDescent="0.25">
      <c r="A3969">
        <v>385</v>
      </c>
      <c r="B3969">
        <v>3968</v>
      </c>
      <c r="C3969" t="s">
        <v>7413</v>
      </c>
      <c r="D3969" t="s">
        <v>15</v>
      </c>
      <c r="E3969" t="s">
        <v>2286</v>
      </c>
      <c r="F3969" t="s">
        <v>2332</v>
      </c>
      <c r="G3969" s="4" t="s">
        <v>1011</v>
      </c>
      <c r="H3969" s="4">
        <v>4.4062499999999998E-2</v>
      </c>
      <c r="I3969" s="4">
        <v>4.866898148148148E-2</v>
      </c>
      <c r="J3969" s="4">
        <v>4.409722222222222E-3</v>
      </c>
      <c r="K3969" s="4">
        <v>2.2025462962962962E-2</v>
      </c>
      <c r="L3969" t="s">
        <v>6579</v>
      </c>
      <c r="M3969" t="s">
        <v>4735</v>
      </c>
      <c r="N3969" s="4">
        <v>2.2037037037037036E-2</v>
      </c>
      <c r="O3969" s="9">
        <v>2.2037037037037036E-2</v>
      </c>
      <c r="P3969">
        <v>-1</v>
      </c>
      <c r="Q3969">
        <v>-5.2548607461902301E-4</v>
      </c>
      <c r="R3969" t="s">
        <v>23</v>
      </c>
      <c r="S3969">
        <v>63</v>
      </c>
      <c r="T3969" t="s">
        <v>9189</v>
      </c>
      <c r="U3969" t="s">
        <v>4576</v>
      </c>
      <c r="V3969" t="s">
        <v>136</v>
      </c>
      <c r="W3969" t="s">
        <v>4579</v>
      </c>
      <c r="X3969" t="s">
        <v>9198</v>
      </c>
      <c r="Y3969" t="s">
        <v>9166</v>
      </c>
      <c r="Z3969" t="s">
        <v>47</v>
      </c>
      <c r="AA3969" t="s">
        <v>144</v>
      </c>
    </row>
    <row r="3970" spans="1:27" x14ac:dyDescent="0.25">
      <c r="A3970">
        <v>5468</v>
      </c>
      <c r="B3970">
        <v>3969</v>
      </c>
      <c r="C3970" t="s">
        <v>4383</v>
      </c>
      <c r="D3970" t="s">
        <v>15</v>
      </c>
      <c r="E3970" t="s">
        <v>4384</v>
      </c>
      <c r="F3970" t="s">
        <v>82</v>
      </c>
      <c r="G3970" s="4" t="s">
        <v>207</v>
      </c>
      <c r="H3970" s="4">
        <v>4.4074074074074071E-2</v>
      </c>
      <c r="I3970" s="4">
        <v>5.064814814814815E-2</v>
      </c>
      <c r="J3970" s="4">
        <v>4.409722222222222E-3</v>
      </c>
      <c r="K3970" s="4">
        <v>2.0949074074074075E-2</v>
      </c>
      <c r="L3970" t="s">
        <v>7879</v>
      </c>
      <c r="M3970" t="s">
        <v>6768</v>
      </c>
      <c r="N3970" s="4">
        <v>2.3125E-2</v>
      </c>
      <c r="O3970" s="9">
        <v>2.3125E-2</v>
      </c>
      <c r="P3970">
        <v>-188</v>
      </c>
      <c r="Q3970">
        <v>-0.10386740331491701</v>
      </c>
      <c r="R3970" t="s">
        <v>43</v>
      </c>
      <c r="S3970">
        <v>63</v>
      </c>
      <c r="T3970" t="s">
        <v>9188</v>
      </c>
      <c r="U3970" t="s">
        <v>4576</v>
      </c>
      <c r="V3970" t="s">
        <v>165</v>
      </c>
      <c r="W3970" t="s">
        <v>4579</v>
      </c>
      <c r="X3970" t="s">
        <v>9198</v>
      </c>
      <c r="Y3970" t="s">
        <v>9166</v>
      </c>
      <c r="Z3970" t="s">
        <v>47</v>
      </c>
      <c r="AA3970" t="s">
        <v>40</v>
      </c>
    </row>
    <row r="3971" spans="1:27" x14ac:dyDescent="0.25">
      <c r="A3971">
        <v>5458</v>
      </c>
      <c r="B3971">
        <v>3970</v>
      </c>
      <c r="C3971" t="s">
        <v>7878</v>
      </c>
      <c r="D3971" t="s">
        <v>15</v>
      </c>
      <c r="E3971" t="s">
        <v>1220</v>
      </c>
      <c r="F3971" t="s">
        <v>585</v>
      </c>
      <c r="G3971" s="4" t="s">
        <v>186</v>
      </c>
      <c r="H3971" s="4">
        <v>4.4074074074074071E-2</v>
      </c>
      <c r="I3971" s="4">
        <v>5.0844907407407408E-2</v>
      </c>
      <c r="J3971" s="4">
        <v>4.409722222222222E-3</v>
      </c>
      <c r="K3971" s="4">
        <v>2.193287037037037E-2</v>
      </c>
      <c r="L3971" t="s">
        <v>7879</v>
      </c>
      <c r="M3971" t="s">
        <v>7880</v>
      </c>
      <c r="N3971" s="4">
        <v>2.2141203703703705E-2</v>
      </c>
      <c r="O3971" s="9">
        <v>2.2141203703703705E-2</v>
      </c>
      <c r="P3971">
        <v>-18</v>
      </c>
      <c r="Q3971">
        <v>-9.4986807387862793E-3</v>
      </c>
      <c r="R3971" t="s">
        <v>23</v>
      </c>
      <c r="S3971">
        <v>63</v>
      </c>
      <c r="T3971" t="s">
        <v>9189</v>
      </c>
      <c r="U3971" t="s">
        <v>4576</v>
      </c>
      <c r="V3971" t="s">
        <v>105</v>
      </c>
      <c r="W3971" t="s">
        <v>4579</v>
      </c>
      <c r="X3971" t="s">
        <v>9198</v>
      </c>
      <c r="Y3971" t="s">
        <v>9166</v>
      </c>
      <c r="Z3971" t="s">
        <v>47</v>
      </c>
      <c r="AA3971" t="s">
        <v>119</v>
      </c>
    </row>
    <row r="3972" spans="1:27" x14ac:dyDescent="0.25">
      <c r="A3972">
        <v>5321</v>
      </c>
      <c r="B3972">
        <v>3971</v>
      </c>
      <c r="C3972" t="s">
        <v>4385</v>
      </c>
      <c r="D3972" t="s">
        <v>15</v>
      </c>
      <c r="G3972" s="4" t="s">
        <v>1795</v>
      </c>
      <c r="H3972" s="4">
        <v>4.4097222222222225E-2</v>
      </c>
      <c r="I3972" s="4">
        <v>5.0763888888888886E-2</v>
      </c>
      <c r="J3972" s="4">
        <v>4.409722222222222E-3</v>
      </c>
      <c r="K3972" s="4">
        <v>2.1770833333333333E-2</v>
      </c>
      <c r="L3972" t="s">
        <v>6580</v>
      </c>
      <c r="M3972" t="s">
        <v>6581</v>
      </c>
      <c r="N3972" s="4">
        <v>2.2326388888888889E-2</v>
      </c>
      <c r="O3972" s="9">
        <v>2.2326388888888889E-2</v>
      </c>
      <c r="P3972">
        <v>-48</v>
      </c>
      <c r="Q3972">
        <v>-2.5518341307814999E-2</v>
      </c>
      <c r="R3972" t="s">
        <v>43</v>
      </c>
      <c r="S3972">
        <v>63</v>
      </c>
      <c r="T3972" t="s">
        <v>9189</v>
      </c>
      <c r="U3972" t="s">
        <v>4579</v>
      </c>
      <c r="V3972" t="s">
        <v>165</v>
      </c>
      <c r="W3972" t="s">
        <v>4579</v>
      </c>
      <c r="X3972" t="s">
        <v>9198</v>
      </c>
      <c r="Y3972" t="s">
        <v>9166</v>
      </c>
      <c r="Z3972" t="s">
        <v>47</v>
      </c>
      <c r="AA3972" t="s">
        <v>79</v>
      </c>
    </row>
    <row r="3973" spans="1:27" x14ac:dyDescent="0.25">
      <c r="A3973">
        <v>4509</v>
      </c>
      <c r="B3973">
        <v>3972</v>
      </c>
      <c r="C3973" t="s">
        <v>2620</v>
      </c>
      <c r="D3973" t="s">
        <v>15</v>
      </c>
      <c r="E3973" t="s">
        <v>3624</v>
      </c>
      <c r="F3973" t="s">
        <v>82</v>
      </c>
      <c r="G3973" s="4" t="s">
        <v>30</v>
      </c>
      <c r="H3973" s="4">
        <v>4.4108796296296299E-2</v>
      </c>
      <c r="I3973" s="4">
        <v>4.8622685185185185E-2</v>
      </c>
      <c r="J3973" s="4">
        <v>4.409722222222222E-3</v>
      </c>
      <c r="K3973" s="4">
        <v>2.0671296296296295E-2</v>
      </c>
      <c r="L3973" t="s">
        <v>4922</v>
      </c>
      <c r="M3973" t="s">
        <v>6101</v>
      </c>
      <c r="N3973" s="4">
        <v>2.34375E-2</v>
      </c>
      <c r="O3973" s="9">
        <v>2.34375E-2</v>
      </c>
      <c r="P3973">
        <v>-239</v>
      </c>
      <c r="Q3973">
        <v>-0.133818589025756</v>
      </c>
      <c r="R3973" t="s">
        <v>43</v>
      </c>
      <c r="S3973">
        <v>63</v>
      </c>
      <c r="T3973" t="s">
        <v>9188</v>
      </c>
      <c r="U3973" t="s">
        <v>4576</v>
      </c>
      <c r="V3973" t="s">
        <v>75</v>
      </c>
      <c r="W3973" t="s">
        <v>4579</v>
      </c>
      <c r="X3973" t="s">
        <v>9198</v>
      </c>
      <c r="Y3973" t="s">
        <v>9166</v>
      </c>
      <c r="Z3973" t="s">
        <v>47</v>
      </c>
      <c r="AA3973" t="s">
        <v>152</v>
      </c>
    </row>
    <row r="3974" spans="1:27" x14ac:dyDescent="0.25">
      <c r="A3974">
        <v>180</v>
      </c>
      <c r="B3974">
        <v>3973</v>
      </c>
      <c r="C3974" t="s">
        <v>4386</v>
      </c>
      <c r="D3974" t="s">
        <v>15</v>
      </c>
      <c r="F3974" t="s">
        <v>82</v>
      </c>
      <c r="G3974" s="4" t="s">
        <v>18</v>
      </c>
      <c r="H3974" s="4">
        <v>4.4108796296296299E-2</v>
      </c>
      <c r="I3974" s="4">
        <v>5.0972222222222224E-2</v>
      </c>
      <c r="J3974" s="4">
        <v>4.409722222222222E-3</v>
      </c>
      <c r="K3974" s="4">
        <v>2.1817129629629631E-2</v>
      </c>
      <c r="L3974" t="s">
        <v>4922</v>
      </c>
      <c r="M3974" t="s">
        <v>4923</v>
      </c>
      <c r="N3974" s="4">
        <v>2.2291666666666668E-2</v>
      </c>
      <c r="O3974" s="9">
        <v>2.2291666666666668E-2</v>
      </c>
      <c r="P3974">
        <v>-41</v>
      </c>
      <c r="Q3974">
        <v>-2.1750663129973501E-2</v>
      </c>
      <c r="R3974" t="s">
        <v>43</v>
      </c>
      <c r="S3974">
        <v>63</v>
      </c>
      <c r="T3974" t="s">
        <v>9188</v>
      </c>
      <c r="U3974" t="s">
        <v>4579</v>
      </c>
      <c r="V3974" t="s">
        <v>105</v>
      </c>
      <c r="W3974" t="s">
        <v>4579</v>
      </c>
      <c r="X3974" t="s">
        <v>9198</v>
      </c>
      <c r="Y3974" t="s">
        <v>9166</v>
      </c>
      <c r="Z3974" t="s">
        <v>47</v>
      </c>
      <c r="AA3974" t="s">
        <v>91</v>
      </c>
    </row>
    <row r="3975" spans="1:27" x14ac:dyDescent="0.25">
      <c r="A3975">
        <v>4044</v>
      </c>
      <c r="B3975">
        <v>3974</v>
      </c>
      <c r="C3975" t="s">
        <v>4924</v>
      </c>
      <c r="D3975" t="s">
        <v>15</v>
      </c>
      <c r="F3975" t="s">
        <v>82</v>
      </c>
      <c r="G3975" s="4" t="s">
        <v>18</v>
      </c>
      <c r="H3975" s="4">
        <v>4.4143518518518519E-2</v>
      </c>
      <c r="I3975" s="4">
        <v>5.0671296296296298E-2</v>
      </c>
      <c r="J3975" s="4">
        <v>4.409722222222222E-3</v>
      </c>
      <c r="K3975" s="4">
        <v>2.1377314814814814E-2</v>
      </c>
      <c r="L3975" t="s">
        <v>4925</v>
      </c>
      <c r="M3975" t="s">
        <v>4926</v>
      </c>
      <c r="N3975" s="4">
        <v>2.2766203703703705E-2</v>
      </c>
      <c r="O3975" s="9">
        <v>2.2766203703703705E-2</v>
      </c>
      <c r="P3975">
        <v>-120</v>
      </c>
      <c r="Q3975">
        <v>-6.4970221981591803E-2</v>
      </c>
      <c r="R3975" t="s">
        <v>43</v>
      </c>
      <c r="S3975">
        <v>63</v>
      </c>
      <c r="T3975" t="s">
        <v>9188</v>
      </c>
      <c r="U3975" t="s">
        <v>4579</v>
      </c>
      <c r="V3975" t="s">
        <v>105</v>
      </c>
      <c r="W3975" t="s">
        <v>4579</v>
      </c>
      <c r="X3975" t="s">
        <v>9198</v>
      </c>
      <c r="Y3975" t="s">
        <v>9166</v>
      </c>
      <c r="Z3975" t="s">
        <v>47</v>
      </c>
      <c r="AA3975" t="s">
        <v>155</v>
      </c>
    </row>
    <row r="3976" spans="1:27" x14ac:dyDescent="0.25">
      <c r="A3976">
        <v>2415</v>
      </c>
      <c r="B3976">
        <v>3975</v>
      </c>
      <c r="C3976" t="s">
        <v>4387</v>
      </c>
      <c r="D3976" t="s">
        <v>15</v>
      </c>
      <c r="E3976" t="s">
        <v>254</v>
      </c>
      <c r="F3976" t="s">
        <v>29</v>
      </c>
      <c r="G3976" s="4" t="s">
        <v>186</v>
      </c>
      <c r="H3976" s="4">
        <v>4.4155092592592593E-2</v>
      </c>
      <c r="I3976" s="4">
        <v>5.0995370370370371E-2</v>
      </c>
      <c r="J3976" s="4">
        <v>4.4212962962962964E-3</v>
      </c>
      <c r="K3976" s="4">
        <v>2.1226851851851851E-2</v>
      </c>
      <c r="L3976" t="s">
        <v>7881</v>
      </c>
      <c r="M3976" t="s">
        <v>5426</v>
      </c>
      <c r="N3976" s="4">
        <v>2.2928240740740742E-2</v>
      </c>
      <c r="O3976" s="9">
        <v>2.2928240740740742E-2</v>
      </c>
      <c r="P3976">
        <v>-147</v>
      </c>
      <c r="Q3976">
        <v>-8.0152671755725199E-2</v>
      </c>
      <c r="R3976" t="s">
        <v>43</v>
      </c>
      <c r="S3976">
        <v>63</v>
      </c>
      <c r="T3976" t="s">
        <v>9189</v>
      </c>
      <c r="U3976" t="s">
        <v>4576</v>
      </c>
      <c r="V3976" t="s">
        <v>105</v>
      </c>
      <c r="W3976" t="s">
        <v>4579</v>
      </c>
      <c r="X3976" t="s">
        <v>9198</v>
      </c>
      <c r="Y3976" t="s">
        <v>9166</v>
      </c>
      <c r="Z3976" t="s">
        <v>47</v>
      </c>
      <c r="AA3976" t="s">
        <v>117</v>
      </c>
    </row>
    <row r="3977" spans="1:27" x14ac:dyDescent="0.25">
      <c r="A3977">
        <v>5553</v>
      </c>
      <c r="B3977">
        <v>3976</v>
      </c>
      <c r="C3977" t="s">
        <v>5669</v>
      </c>
      <c r="D3977" t="s">
        <v>15</v>
      </c>
      <c r="F3977" t="s">
        <v>82</v>
      </c>
      <c r="G3977" s="4" t="s">
        <v>1795</v>
      </c>
      <c r="H3977" s="4">
        <v>4.417824074074074E-2</v>
      </c>
      <c r="I3977" s="4">
        <v>5.0833333333333335E-2</v>
      </c>
      <c r="J3977" s="4">
        <v>4.4212962962962964E-3</v>
      </c>
      <c r="K3977" s="4">
        <v>2.1250000000000002E-2</v>
      </c>
      <c r="L3977" t="s">
        <v>5670</v>
      </c>
      <c r="M3977" t="s">
        <v>5671</v>
      </c>
      <c r="N3977" s="4">
        <v>2.2928240740740742E-2</v>
      </c>
      <c r="O3977" s="9">
        <v>2.2928240740740742E-2</v>
      </c>
      <c r="P3977">
        <v>-145</v>
      </c>
      <c r="Q3977">
        <v>-7.8976034858387806E-2</v>
      </c>
      <c r="R3977" t="s">
        <v>43</v>
      </c>
      <c r="S3977">
        <v>63</v>
      </c>
      <c r="T3977" t="s">
        <v>9189</v>
      </c>
      <c r="U3977" t="s">
        <v>4579</v>
      </c>
      <c r="V3977" t="s">
        <v>165</v>
      </c>
      <c r="W3977" t="s">
        <v>4579</v>
      </c>
      <c r="X3977" t="s">
        <v>9198</v>
      </c>
      <c r="Y3977" t="s">
        <v>9166</v>
      </c>
      <c r="Z3977" t="s">
        <v>47</v>
      </c>
      <c r="AA3977" t="s">
        <v>122</v>
      </c>
    </row>
    <row r="3978" spans="1:27" x14ac:dyDescent="0.25">
      <c r="A3978">
        <v>545</v>
      </c>
      <c r="B3978">
        <v>3977</v>
      </c>
      <c r="C3978" t="s">
        <v>4388</v>
      </c>
      <c r="D3978" t="s">
        <v>15</v>
      </c>
      <c r="F3978" t="s">
        <v>42</v>
      </c>
      <c r="G3978" s="4" t="s">
        <v>135</v>
      </c>
      <c r="H3978" s="4">
        <v>4.4293981481481483E-2</v>
      </c>
      <c r="I3978" s="4">
        <v>5.1412037037037034E-2</v>
      </c>
      <c r="J3978" s="4">
        <v>4.43287037037037E-3</v>
      </c>
      <c r="K3978" s="4">
        <v>2.2025462962962962E-2</v>
      </c>
      <c r="L3978" t="s">
        <v>6775</v>
      </c>
      <c r="M3978" t="s">
        <v>4735</v>
      </c>
      <c r="N3978" s="4">
        <v>2.2268518518518517E-2</v>
      </c>
      <c r="O3978" s="9">
        <v>2.2268518518518517E-2</v>
      </c>
      <c r="P3978">
        <v>-21</v>
      </c>
      <c r="Q3978">
        <v>-1.1035207566999499E-2</v>
      </c>
      <c r="R3978" t="s">
        <v>23</v>
      </c>
      <c r="S3978">
        <v>63</v>
      </c>
      <c r="T3978" t="s">
        <v>9188</v>
      </c>
      <c r="U3978" t="s">
        <v>4579</v>
      </c>
      <c r="V3978" t="s">
        <v>136</v>
      </c>
      <c r="W3978" t="s">
        <v>4579</v>
      </c>
      <c r="X3978" t="s">
        <v>9198</v>
      </c>
      <c r="Y3978" t="s">
        <v>9166</v>
      </c>
      <c r="Z3978" t="s">
        <v>47</v>
      </c>
      <c r="AA3978" t="s">
        <v>144</v>
      </c>
    </row>
    <row r="3979" spans="1:27" x14ac:dyDescent="0.25">
      <c r="A3979">
        <v>1618</v>
      </c>
      <c r="B3979">
        <v>3978</v>
      </c>
      <c r="C3979" t="s">
        <v>7721</v>
      </c>
      <c r="D3979" t="s">
        <v>15</v>
      </c>
      <c r="E3979" t="s">
        <v>1181</v>
      </c>
      <c r="F3979" t="s">
        <v>1455</v>
      </c>
      <c r="G3979" s="4" t="s">
        <v>186</v>
      </c>
      <c r="H3979" s="4">
        <v>4.4305555555555556E-2</v>
      </c>
      <c r="I3979" s="4">
        <v>5.1331018518518519E-2</v>
      </c>
      <c r="J3979" s="4">
        <v>4.43287037037037E-3</v>
      </c>
      <c r="K3979" s="4">
        <v>2.2974537037037036E-2</v>
      </c>
      <c r="L3979" t="s">
        <v>7722</v>
      </c>
      <c r="M3979" t="s">
        <v>5447</v>
      </c>
      <c r="N3979" s="4">
        <v>2.133101851851852E-2</v>
      </c>
      <c r="O3979" s="9">
        <v>2.133101851851852E-2</v>
      </c>
      <c r="P3979">
        <v>142</v>
      </c>
      <c r="Q3979">
        <v>7.1536523929471005E-2</v>
      </c>
      <c r="R3979" t="s">
        <v>19</v>
      </c>
      <c r="S3979">
        <v>63</v>
      </c>
      <c r="T3979" t="s">
        <v>9189</v>
      </c>
      <c r="U3979" t="s">
        <v>4576</v>
      </c>
      <c r="V3979" t="s">
        <v>105</v>
      </c>
      <c r="W3979" t="s">
        <v>4579</v>
      </c>
      <c r="X3979" t="s">
        <v>9198</v>
      </c>
      <c r="Y3979" t="s">
        <v>9166</v>
      </c>
      <c r="Z3979" t="s">
        <v>47</v>
      </c>
      <c r="AA3979" t="s">
        <v>9176</v>
      </c>
    </row>
    <row r="3980" spans="1:27" x14ac:dyDescent="0.25">
      <c r="A3980">
        <v>1859</v>
      </c>
      <c r="B3980">
        <v>3979</v>
      </c>
      <c r="C3980" t="s">
        <v>4389</v>
      </c>
      <c r="D3980" t="s">
        <v>15</v>
      </c>
      <c r="E3980" t="s">
        <v>2076</v>
      </c>
      <c r="F3980" t="s">
        <v>776</v>
      </c>
      <c r="G3980" s="4" t="s">
        <v>1011</v>
      </c>
      <c r="H3980" s="4">
        <v>4.4328703703703703E-2</v>
      </c>
      <c r="I3980" s="4">
        <v>5.1249999999999997E-2</v>
      </c>
      <c r="J3980" s="4">
        <v>4.43287037037037E-3</v>
      </c>
      <c r="K3980" s="4">
        <v>2.1261574074074075E-2</v>
      </c>
      <c r="L3980" t="s">
        <v>8039</v>
      </c>
      <c r="M3980" t="s">
        <v>6554</v>
      </c>
      <c r="N3980" s="4">
        <v>2.3067129629629628E-2</v>
      </c>
      <c r="O3980" s="9">
        <v>2.3067129629629628E-2</v>
      </c>
      <c r="P3980">
        <v>-156</v>
      </c>
      <c r="Q3980">
        <v>-8.4921066956995098E-2</v>
      </c>
      <c r="R3980" t="s">
        <v>43</v>
      </c>
      <c r="S3980">
        <v>63</v>
      </c>
      <c r="T3980" t="s">
        <v>9189</v>
      </c>
      <c r="U3980" t="s">
        <v>4576</v>
      </c>
      <c r="V3980" t="s">
        <v>136</v>
      </c>
      <c r="W3980" t="s">
        <v>4579</v>
      </c>
      <c r="X3980" t="s">
        <v>9198</v>
      </c>
      <c r="Y3980" t="s">
        <v>9166</v>
      </c>
      <c r="Z3980" t="s">
        <v>47</v>
      </c>
      <c r="AA3980" t="s">
        <v>124</v>
      </c>
    </row>
    <row r="3981" spans="1:27" x14ac:dyDescent="0.25">
      <c r="A3981">
        <v>5513</v>
      </c>
      <c r="B3981">
        <v>3980</v>
      </c>
      <c r="C3981" t="s">
        <v>4390</v>
      </c>
      <c r="D3981" t="s">
        <v>15</v>
      </c>
      <c r="F3981" t="s">
        <v>82</v>
      </c>
      <c r="G3981" s="4" t="s">
        <v>151</v>
      </c>
      <c r="H3981" s="4">
        <v>4.4351851851851851E-2</v>
      </c>
      <c r="I3981" s="4">
        <v>5.1215277777777776E-2</v>
      </c>
      <c r="J3981" s="4">
        <v>4.43287037037037E-3</v>
      </c>
      <c r="K3981" s="4">
        <v>2.2013888888888888E-2</v>
      </c>
      <c r="L3981" t="s">
        <v>5672</v>
      </c>
      <c r="M3981" t="s">
        <v>6582</v>
      </c>
      <c r="N3981" s="4">
        <v>2.2337962962962962E-2</v>
      </c>
      <c r="O3981" s="9">
        <v>2.2337962962962962E-2</v>
      </c>
      <c r="P3981">
        <v>-28</v>
      </c>
      <c r="Q3981">
        <v>-1.47213459516299E-2</v>
      </c>
      <c r="R3981" t="s">
        <v>23</v>
      </c>
      <c r="S3981">
        <v>63</v>
      </c>
      <c r="T3981" t="s">
        <v>9189</v>
      </c>
      <c r="U3981" t="s">
        <v>4579</v>
      </c>
      <c r="V3981" t="s">
        <v>75</v>
      </c>
      <c r="W3981" t="s">
        <v>4579</v>
      </c>
      <c r="X3981" t="s">
        <v>9198</v>
      </c>
      <c r="Y3981" t="s">
        <v>9166</v>
      </c>
      <c r="Z3981" t="s">
        <v>47</v>
      </c>
      <c r="AA3981" t="s">
        <v>141</v>
      </c>
    </row>
    <row r="3982" spans="1:27" x14ac:dyDescent="0.25">
      <c r="A3982">
        <v>4609</v>
      </c>
      <c r="B3982">
        <v>3981</v>
      </c>
      <c r="C3982" t="s">
        <v>4391</v>
      </c>
      <c r="D3982" t="s">
        <v>15</v>
      </c>
      <c r="F3982" t="s">
        <v>82</v>
      </c>
      <c r="G3982" s="4" t="s">
        <v>186</v>
      </c>
      <c r="H3982" s="4">
        <v>4.4351851851851851E-2</v>
      </c>
      <c r="I3982" s="4">
        <v>5.140046296296296E-2</v>
      </c>
      <c r="J3982" s="4">
        <v>4.43287037037037E-3</v>
      </c>
      <c r="K3982" s="4">
        <v>2.1597222222222223E-2</v>
      </c>
      <c r="L3982" t="s">
        <v>5672</v>
      </c>
      <c r="M3982" t="s">
        <v>5668</v>
      </c>
      <c r="N3982" s="4">
        <v>2.2754629629629628E-2</v>
      </c>
      <c r="O3982" s="9">
        <v>2.2754629629629628E-2</v>
      </c>
      <c r="P3982">
        <v>-100</v>
      </c>
      <c r="Q3982">
        <v>-5.3590568060021403E-2</v>
      </c>
      <c r="R3982" t="s">
        <v>43</v>
      </c>
      <c r="S3982">
        <v>63</v>
      </c>
      <c r="T3982" t="s">
        <v>9189</v>
      </c>
      <c r="U3982" t="s">
        <v>4579</v>
      </c>
      <c r="V3982" t="s">
        <v>105</v>
      </c>
      <c r="W3982" t="s">
        <v>4579</v>
      </c>
      <c r="X3982" t="s">
        <v>9198</v>
      </c>
      <c r="Y3982" t="s">
        <v>9166</v>
      </c>
      <c r="Z3982" t="s">
        <v>47</v>
      </c>
      <c r="AA3982" t="s">
        <v>9179</v>
      </c>
    </row>
    <row r="3983" spans="1:27" x14ac:dyDescent="0.25">
      <c r="A3983">
        <v>3564</v>
      </c>
      <c r="B3983">
        <v>3982</v>
      </c>
      <c r="C3983" t="s">
        <v>8040</v>
      </c>
      <c r="D3983" t="s">
        <v>15</v>
      </c>
      <c r="E3983" t="s">
        <v>1472</v>
      </c>
      <c r="F3983" t="s">
        <v>4392</v>
      </c>
      <c r="G3983" s="4" t="s">
        <v>1011</v>
      </c>
      <c r="H3983" s="4">
        <v>4.4386574074074071E-2</v>
      </c>
      <c r="I3983" s="4">
        <v>4.8055555555555553E-2</v>
      </c>
      <c r="J3983" s="4">
        <v>4.4444444444444444E-3</v>
      </c>
      <c r="K3983" s="4">
        <v>2.1458333333333333E-2</v>
      </c>
      <c r="L3983" t="s">
        <v>8041</v>
      </c>
      <c r="M3983" t="s">
        <v>7708</v>
      </c>
      <c r="N3983" s="4">
        <v>2.2928240740740742E-2</v>
      </c>
      <c r="O3983" s="9">
        <v>2.2928240740740742E-2</v>
      </c>
      <c r="P3983">
        <v>-127</v>
      </c>
      <c r="Q3983">
        <v>-6.8500539374325806E-2</v>
      </c>
      <c r="R3983" t="s">
        <v>43</v>
      </c>
      <c r="S3983">
        <v>63</v>
      </c>
      <c r="T3983" t="s">
        <v>9189</v>
      </c>
      <c r="U3983" t="s">
        <v>4576</v>
      </c>
      <c r="V3983" t="s">
        <v>136</v>
      </c>
      <c r="W3983" t="s">
        <v>4579</v>
      </c>
      <c r="X3983" t="s">
        <v>9198</v>
      </c>
      <c r="Y3983" t="s">
        <v>9166</v>
      </c>
      <c r="Z3983" t="s">
        <v>47</v>
      </c>
      <c r="AA3983" t="s">
        <v>178</v>
      </c>
    </row>
    <row r="3984" spans="1:27" x14ac:dyDescent="0.25">
      <c r="A3984">
        <v>891</v>
      </c>
      <c r="B3984">
        <v>3983</v>
      </c>
      <c r="C3984" t="s">
        <v>4393</v>
      </c>
      <c r="D3984" t="s">
        <v>15</v>
      </c>
      <c r="F3984" t="s">
        <v>2629</v>
      </c>
      <c r="G3984" s="4" t="s">
        <v>135</v>
      </c>
      <c r="H3984" s="4">
        <v>4.4398148148148145E-2</v>
      </c>
      <c r="I3984" s="4">
        <v>4.853009259259259E-2</v>
      </c>
      <c r="J3984" s="4">
        <v>4.4444444444444444E-3</v>
      </c>
      <c r="K3984" s="4">
        <v>2.1666666666666667E-2</v>
      </c>
      <c r="L3984" t="s">
        <v>6776</v>
      </c>
      <c r="M3984" t="s">
        <v>5154</v>
      </c>
      <c r="N3984" s="4">
        <v>2.2731481481481481E-2</v>
      </c>
      <c r="O3984" s="9">
        <v>2.2731481481481481E-2</v>
      </c>
      <c r="P3984">
        <v>-92</v>
      </c>
      <c r="Q3984">
        <v>-4.9145299145299103E-2</v>
      </c>
      <c r="R3984" t="s">
        <v>43</v>
      </c>
      <c r="S3984">
        <v>63</v>
      </c>
      <c r="T3984" t="s">
        <v>9188</v>
      </c>
      <c r="U3984" t="s">
        <v>4579</v>
      </c>
      <c r="V3984" t="s">
        <v>136</v>
      </c>
      <c r="W3984" t="s">
        <v>4579</v>
      </c>
      <c r="X3984" t="s">
        <v>9198</v>
      </c>
      <c r="Y3984" t="s">
        <v>9166</v>
      </c>
      <c r="Z3984" t="s">
        <v>47</v>
      </c>
      <c r="AA3984" t="s">
        <v>47</v>
      </c>
    </row>
    <row r="3985" spans="1:27" x14ac:dyDescent="0.25">
      <c r="A3985">
        <v>2174</v>
      </c>
      <c r="B3985">
        <v>3984</v>
      </c>
      <c r="C3985" t="s">
        <v>9056</v>
      </c>
      <c r="D3985" t="s">
        <v>15</v>
      </c>
      <c r="E3985" t="s">
        <v>4394</v>
      </c>
      <c r="F3985" t="s">
        <v>82</v>
      </c>
      <c r="G3985" s="4" t="s">
        <v>1054</v>
      </c>
      <c r="H3985" s="4">
        <v>4.4432870370370373E-2</v>
      </c>
      <c r="I3985" s="4">
        <v>5.0983796296296298E-2</v>
      </c>
      <c r="J3985" s="4">
        <v>4.4444444444444444E-3</v>
      </c>
      <c r="K3985" s="4">
        <v>2.2835648148148147E-2</v>
      </c>
      <c r="L3985" t="s">
        <v>5673</v>
      </c>
      <c r="M3985" t="s">
        <v>7807</v>
      </c>
      <c r="N3985" s="4">
        <v>2.1597222222222223E-2</v>
      </c>
      <c r="O3985" s="9">
        <v>2.1597222222222223E-2</v>
      </c>
      <c r="P3985">
        <v>107</v>
      </c>
      <c r="Q3985">
        <v>5.4232133806386203E-2</v>
      </c>
      <c r="R3985" t="s">
        <v>19</v>
      </c>
      <c r="S3985">
        <v>63</v>
      </c>
      <c r="T3985" t="s">
        <v>9188</v>
      </c>
      <c r="U3985" t="s">
        <v>4576</v>
      </c>
      <c r="V3985" t="s">
        <v>195</v>
      </c>
      <c r="W3985" t="s">
        <v>4579</v>
      </c>
      <c r="X3985" t="s">
        <v>9198</v>
      </c>
      <c r="Y3985" t="s">
        <v>9166</v>
      </c>
      <c r="Z3985" t="s">
        <v>47</v>
      </c>
      <c r="AA3985" t="s">
        <v>175</v>
      </c>
    </row>
    <row r="3986" spans="1:27" x14ac:dyDescent="0.25">
      <c r="A3986">
        <v>3250</v>
      </c>
      <c r="B3986">
        <v>3985</v>
      </c>
      <c r="C3986" t="s">
        <v>4395</v>
      </c>
      <c r="D3986" t="s">
        <v>15</v>
      </c>
      <c r="F3986" t="s">
        <v>82</v>
      </c>
      <c r="G3986" s="4" t="s">
        <v>4128</v>
      </c>
      <c r="H3986" s="4">
        <v>4.4432870370370373E-2</v>
      </c>
      <c r="I3986" s="4">
        <v>5.1203703703703703E-2</v>
      </c>
      <c r="J3986" s="4">
        <v>4.4444444444444444E-3</v>
      </c>
      <c r="K3986" s="4">
        <v>2.1307870370370369E-2</v>
      </c>
      <c r="L3986" t="s">
        <v>5673</v>
      </c>
      <c r="M3986" t="s">
        <v>5674</v>
      </c>
      <c r="N3986" s="4">
        <v>2.3125E-2</v>
      </c>
      <c r="O3986" s="9">
        <v>2.3125E-2</v>
      </c>
      <c r="P3986">
        <v>-157</v>
      </c>
      <c r="Q3986">
        <v>-8.5279739272134697E-2</v>
      </c>
      <c r="R3986" t="s">
        <v>43</v>
      </c>
      <c r="S3986">
        <v>63</v>
      </c>
      <c r="T3986" t="s">
        <v>9189</v>
      </c>
      <c r="U3986" t="s">
        <v>4579</v>
      </c>
      <c r="V3986" t="s">
        <v>9187</v>
      </c>
      <c r="W3986" t="s">
        <v>4579</v>
      </c>
      <c r="X3986" t="s">
        <v>9198</v>
      </c>
      <c r="Y3986" t="s">
        <v>9166</v>
      </c>
      <c r="Z3986" t="s">
        <v>47</v>
      </c>
      <c r="AA3986" t="s">
        <v>139</v>
      </c>
    </row>
    <row r="3987" spans="1:27" x14ac:dyDescent="0.25">
      <c r="A3987">
        <v>4460</v>
      </c>
      <c r="B3987">
        <v>3986</v>
      </c>
      <c r="C3987" t="s">
        <v>4396</v>
      </c>
      <c r="D3987" t="s">
        <v>15</v>
      </c>
      <c r="E3987" t="s">
        <v>4396</v>
      </c>
      <c r="F3987" t="s">
        <v>687</v>
      </c>
      <c r="G3987" s="4" t="s">
        <v>186</v>
      </c>
      <c r="H3987" s="4">
        <v>4.449074074074074E-2</v>
      </c>
      <c r="I3987" s="4">
        <v>5.1446759259259262E-2</v>
      </c>
      <c r="J3987" s="4">
        <v>4.4444444444444444E-3</v>
      </c>
      <c r="K3987" s="4">
        <v>2.224537037037037E-2</v>
      </c>
      <c r="L3987" t="s">
        <v>7414</v>
      </c>
      <c r="M3987" t="s">
        <v>7415</v>
      </c>
      <c r="N3987" s="4">
        <v>2.224537037037037E-2</v>
      </c>
      <c r="O3987" s="9">
        <v>2.224537037037037E-2</v>
      </c>
      <c r="P3987">
        <v>0</v>
      </c>
      <c r="Q3987">
        <v>0</v>
      </c>
      <c r="R3987" t="s">
        <v>23</v>
      </c>
      <c r="S3987">
        <v>64</v>
      </c>
      <c r="T3987" t="s">
        <v>9189</v>
      </c>
      <c r="U3987" t="s">
        <v>4576</v>
      </c>
      <c r="V3987" t="s">
        <v>105</v>
      </c>
      <c r="W3987" t="s">
        <v>4579</v>
      </c>
      <c r="X3987" t="s">
        <v>9198</v>
      </c>
      <c r="Y3987" t="s">
        <v>9166</v>
      </c>
      <c r="Z3987" t="s">
        <v>47</v>
      </c>
      <c r="AA3987" t="s">
        <v>9175</v>
      </c>
    </row>
    <row r="3988" spans="1:27" x14ac:dyDescent="0.25">
      <c r="A3988">
        <v>837</v>
      </c>
      <c r="B3988">
        <v>3987</v>
      </c>
      <c r="C3988" t="s">
        <v>4397</v>
      </c>
      <c r="D3988" t="s">
        <v>15</v>
      </c>
      <c r="F3988" t="s">
        <v>264</v>
      </c>
      <c r="G3988" s="4" t="s">
        <v>135</v>
      </c>
      <c r="H3988" s="4">
        <v>4.4502314814814814E-2</v>
      </c>
      <c r="I3988" s="4">
        <v>4.9097222222222223E-2</v>
      </c>
      <c r="J3988" s="4">
        <v>4.4560185185185189E-3</v>
      </c>
      <c r="K3988" s="4">
        <v>2.1655092592592594E-2</v>
      </c>
      <c r="L3988" t="s">
        <v>5442</v>
      </c>
      <c r="M3988" t="s">
        <v>6777</v>
      </c>
      <c r="N3988" s="4">
        <v>2.2847222222222224E-2</v>
      </c>
      <c r="O3988" s="9">
        <v>2.2847222222222224E-2</v>
      </c>
      <c r="P3988">
        <v>-103</v>
      </c>
      <c r="Q3988">
        <v>-5.5050774986638198E-2</v>
      </c>
      <c r="R3988" t="s">
        <v>43</v>
      </c>
      <c r="S3988">
        <v>64</v>
      </c>
      <c r="T3988" t="s">
        <v>9188</v>
      </c>
      <c r="U3988" t="s">
        <v>4579</v>
      </c>
      <c r="V3988" t="s">
        <v>136</v>
      </c>
      <c r="W3988" t="s">
        <v>4579</v>
      </c>
      <c r="X3988" t="s">
        <v>9198</v>
      </c>
      <c r="Y3988" t="s">
        <v>9166</v>
      </c>
      <c r="Z3988" t="s">
        <v>47</v>
      </c>
      <c r="AA3988" t="s">
        <v>44</v>
      </c>
    </row>
    <row r="3989" spans="1:27" x14ac:dyDescent="0.25">
      <c r="A3989">
        <v>5016</v>
      </c>
      <c r="B3989">
        <v>3988</v>
      </c>
      <c r="C3989" t="s">
        <v>5441</v>
      </c>
      <c r="D3989" t="s">
        <v>15</v>
      </c>
      <c r="F3989" t="s">
        <v>82</v>
      </c>
      <c r="G3989" s="4" t="s">
        <v>151</v>
      </c>
      <c r="H3989" s="4">
        <v>4.4502314814814814E-2</v>
      </c>
      <c r="I3989" s="4">
        <v>5.1203703703703703E-2</v>
      </c>
      <c r="J3989" s="4">
        <v>4.4560185185185189E-3</v>
      </c>
      <c r="K3989" s="4">
        <v>2.2361111111111109E-2</v>
      </c>
      <c r="L3989" t="s">
        <v>5442</v>
      </c>
      <c r="M3989" t="s">
        <v>5443</v>
      </c>
      <c r="N3989" s="4">
        <v>2.2141203703703705E-2</v>
      </c>
      <c r="O3989" s="9">
        <v>2.2141203703703705E-2</v>
      </c>
      <c r="P3989">
        <v>19</v>
      </c>
      <c r="Q3989">
        <v>9.8343685300207005E-3</v>
      </c>
      <c r="R3989" t="s">
        <v>23</v>
      </c>
      <c r="S3989">
        <v>64</v>
      </c>
      <c r="T3989" t="s">
        <v>9189</v>
      </c>
      <c r="U3989" t="s">
        <v>4579</v>
      </c>
      <c r="V3989" t="s">
        <v>75</v>
      </c>
      <c r="W3989" t="s">
        <v>4579</v>
      </c>
      <c r="X3989" t="s">
        <v>9198</v>
      </c>
      <c r="Y3989" t="s">
        <v>9166</v>
      </c>
      <c r="Z3989" t="s">
        <v>47</v>
      </c>
      <c r="AA3989" t="s">
        <v>47</v>
      </c>
    </row>
    <row r="3990" spans="1:27" x14ac:dyDescent="0.25">
      <c r="A3990">
        <v>836</v>
      </c>
      <c r="B3990">
        <v>3989</v>
      </c>
      <c r="C3990" t="s">
        <v>4398</v>
      </c>
      <c r="D3990" t="s">
        <v>15</v>
      </c>
      <c r="F3990" t="s">
        <v>264</v>
      </c>
      <c r="G3990" s="4" t="s">
        <v>1011</v>
      </c>
      <c r="H3990" s="4">
        <v>4.4513888888888888E-2</v>
      </c>
      <c r="I3990" s="4">
        <v>4.9097222222222223E-2</v>
      </c>
      <c r="J3990" s="4">
        <v>4.4560185185185189E-3</v>
      </c>
      <c r="K3990" s="4">
        <v>2.1678240740740741E-2</v>
      </c>
      <c r="L3990" t="s">
        <v>6583</v>
      </c>
      <c r="M3990" t="s">
        <v>6584</v>
      </c>
      <c r="N3990" s="4">
        <v>2.2835648148148147E-2</v>
      </c>
      <c r="O3990" s="9">
        <v>2.2835648148148147E-2</v>
      </c>
      <c r="P3990">
        <v>-100</v>
      </c>
      <c r="Q3990">
        <v>-5.3390282968499701E-2</v>
      </c>
      <c r="R3990" t="s">
        <v>43</v>
      </c>
      <c r="S3990">
        <v>64</v>
      </c>
      <c r="T3990" t="s">
        <v>9189</v>
      </c>
      <c r="U3990" t="s">
        <v>4579</v>
      </c>
      <c r="V3990" t="s">
        <v>136</v>
      </c>
      <c r="W3990" t="s">
        <v>4579</v>
      </c>
      <c r="X3990" t="s">
        <v>9198</v>
      </c>
      <c r="Y3990" t="s">
        <v>9166</v>
      </c>
      <c r="Z3990" t="s">
        <v>47</v>
      </c>
      <c r="AA3990" t="s">
        <v>51</v>
      </c>
    </row>
    <row r="3991" spans="1:27" x14ac:dyDescent="0.25">
      <c r="A3991">
        <v>1939</v>
      </c>
      <c r="B3991">
        <v>3990</v>
      </c>
      <c r="C3991" t="s">
        <v>6585</v>
      </c>
      <c r="D3991" t="s">
        <v>15</v>
      </c>
      <c r="F3991" t="s">
        <v>1063</v>
      </c>
      <c r="G3991" s="4" t="s">
        <v>1054</v>
      </c>
      <c r="H3991" s="4">
        <v>4.4525462962962961E-2</v>
      </c>
      <c r="I3991" s="4">
        <v>4.8078703703703707E-2</v>
      </c>
      <c r="J3991" s="4">
        <v>4.4560185185185189E-3</v>
      </c>
      <c r="K3991" s="4">
        <v>1.9502314814814816E-2</v>
      </c>
      <c r="L3991" t="s">
        <v>5152</v>
      </c>
      <c r="M3991" t="s">
        <v>6586</v>
      </c>
      <c r="N3991" s="4">
        <v>2.5023148148148149E-2</v>
      </c>
      <c r="O3991" s="9">
        <v>2.5023148148148149E-2</v>
      </c>
      <c r="P3991">
        <v>-477</v>
      </c>
      <c r="Q3991">
        <v>-0.28308605341246301</v>
      </c>
      <c r="R3991" t="s">
        <v>43</v>
      </c>
      <c r="S3991">
        <v>64</v>
      </c>
      <c r="T3991" t="s">
        <v>9188</v>
      </c>
      <c r="U3991" t="s">
        <v>4579</v>
      </c>
      <c r="V3991" t="s">
        <v>195</v>
      </c>
      <c r="W3991" t="s">
        <v>4579</v>
      </c>
      <c r="X3991" t="s">
        <v>9198</v>
      </c>
      <c r="Y3991" t="s">
        <v>9166</v>
      </c>
      <c r="Z3991" t="s">
        <v>47</v>
      </c>
      <c r="AA3991" t="s">
        <v>9176</v>
      </c>
    </row>
    <row r="3992" spans="1:27" x14ac:dyDescent="0.25">
      <c r="A3992">
        <v>1810</v>
      </c>
      <c r="B3992">
        <v>3991</v>
      </c>
      <c r="C3992" t="s">
        <v>4399</v>
      </c>
      <c r="D3992" t="s">
        <v>15</v>
      </c>
      <c r="F3992" t="s">
        <v>82</v>
      </c>
      <c r="G3992" s="4" t="s">
        <v>135</v>
      </c>
      <c r="H3992" s="4">
        <v>4.4525462962962961E-2</v>
      </c>
      <c r="I3992" s="4">
        <v>5.1180555555555556E-2</v>
      </c>
      <c r="J3992" s="4">
        <v>4.4560185185185189E-3</v>
      </c>
      <c r="K3992" s="4">
        <v>2.1817129629629631E-2</v>
      </c>
      <c r="L3992" t="s">
        <v>5152</v>
      </c>
      <c r="M3992" t="s">
        <v>4923</v>
      </c>
      <c r="N3992" s="4">
        <v>2.2708333333333334E-2</v>
      </c>
      <c r="O3992" s="9">
        <v>2.2708333333333334E-2</v>
      </c>
      <c r="P3992">
        <v>-77</v>
      </c>
      <c r="Q3992">
        <v>-4.08488063660477E-2</v>
      </c>
      <c r="R3992" t="s">
        <v>43</v>
      </c>
      <c r="S3992">
        <v>64</v>
      </c>
      <c r="T3992" t="s">
        <v>9188</v>
      </c>
      <c r="U3992" t="s">
        <v>4579</v>
      </c>
      <c r="V3992" t="s">
        <v>136</v>
      </c>
      <c r="W3992" t="s">
        <v>4579</v>
      </c>
      <c r="X3992" t="s">
        <v>9198</v>
      </c>
      <c r="Y3992" t="s">
        <v>9166</v>
      </c>
      <c r="Z3992" t="s">
        <v>47</v>
      </c>
      <c r="AA3992" t="s">
        <v>91</v>
      </c>
    </row>
    <row r="3993" spans="1:27" x14ac:dyDescent="0.25">
      <c r="A3993">
        <v>758</v>
      </c>
      <c r="B3993">
        <v>3992</v>
      </c>
      <c r="C3993" t="s">
        <v>6778</v>
      </c>
      <c r="D3993" t="s">
        <v>15</v>
      </c>
      <c r="F3993" t="s">
        <v>4400</v>
      </c>
      <c r="G3993" s="4" t="s">
        <v>135</v>
      </c>
      <c r="H3993" s="4">
        <v>4.4525462962962961E-2</v>
      </c>
      <c r="I3993" s="4">
        <v>5.1203703703703703E-2</v>
      </c>
      <c r="J3993" s="4">
        <v>4.4560185185185189E-3</v>
      </c>
      <c r="K3993" s="4">
        <v>2.133101851851852E-2</v>
      </c>
      <c r="L3993" t="s">
        <v>5152</v>
      </c>
      <c r="M3993" t="s">
        <v>5145</v>
      </c>
      <c r="N3993" s="4">
        <v>2.3194444444444445E-2</v>
      </c>
      <c r="O3993" s="9">
        <v>2.3194444444444445E-2</v>
      </c>
      <c r="P3993">
        <v>-161</v>
      </c>
      <c r="Q3993">
        <v>-8.73575691806837E-2</v>
      </c>
      <c r="R3993" t="s">
        <v>43</v>
      </c>
      <c r="S3993">
        <v>64</v>
      </c>
      <c r="T3993" t="s">
        <v>9188</v>
      </c>
      <c r="U3993" t="s">
        <v>4579</v>
      </c>
      <c r="V3993" t="s">
        <v>136</v>
      </c>
      <c r="W3993" t="s">
        <v>4579</v>
      </c>
      <c r="X3993" t="s">
        <v>9198</v>
      </c>
      <c r="Y3993" t="s">
        <v>9166</v>
      </c>
      <c r="Z3993" t="s">
        <v>47</v>
      </c>
      <c r="AA3993" t="s">
        <v>144</v>
      </c>
    </row>
    <row r="3994" spans="1:27" x14ac:dyDescent="0.25">
      <c r="A3994">
        <v>1120</v>
      </c>
      <c r="B3994">
        <v>3993</v>
      </c>
      <c r="C3994" t="s">
        <v>3172</v>
      </c>
      <c r="D3994" t="s">
        <v>15</v>
      </c>
      <c r="E3994" t="s">
        <v>372</v>
      </c>
      <c r="F3994" t="s">
        <v>680</v>
      </c>
      <c r="G3994" s="4" t="s">
        <v>135</v>
      </c>
      <c r="H3994" s="4">
        <v>4.4571759259259262E-2</v>
      </c>
      <c r="I3994" s="4">
        <v>4.8483796296296296E-2</v>
      </c>
      <c r="J3994" s="4">
        <v>4.4560185185185189E-3</v>
      </c>
      <c r="K3994" s="4">
        <v>2.1273148148148149E-2</v>
      </c>
      <c r="L3994" t="s">
        <v>8206</v>
      </c>
      <c r="M3994" t="s">
        <v>8207</v>
      </c>
      <c r="N3994" s="4">
        <v>2.329861111111111E-2</v>
      </c>
      <c r="O3994" s="9">
        <v>2.329861111111111E-2</v>
      </c>
      <c r="P3994">
        <v>-175</v>
      </c>
      <c r="Q3994">
        <v>-9.5212187159956496E-2</v>
      </c>
      <c r="R3994" t="s">
        <v>43</v>
      </c>
      <c r="S3994">
        <v>64</v>
      </c>
      <c r="T3994" t="s">
        <v>9188</v>
      </c>
      <c r="U3994" t="s">
        <v>4576</v>
      </c>
      <c r="V3994" t="s">
        <v>136</v>
      </c>
      <c r="W3994" t="s">
        <v>4579</v>
      </c>
      <c r="X3994" t="s">
        <v>9198</v>
      </c>
      <c r="Y3994" t="s">
        <v>9166</v>
      </c>
      <c r="Z3994" t="s">
        <v>47</v>
      </c>
      <c r="AA3994" t="s">
        <v>128</v>
      </c>
    </row>
    <row r="3995" spans="1:27" x14ac:dyDescent="0.25">
      <c r="A3995">
        <v>94</v>
      </c>
      <c r="B3995">
        <v>3994</v>
      </c>
      <c r="C3995" t="s">
        <v>5675</v>
      </c>
      <c r="D3995" t="s">
        <v>15</v>
      </c>
      <c r="F3995" t="s">
        <v>82</v>
      </c>
      <c r="G3995" s="4" t="s">
        <v>4128</v>
      </c>
      <c r="H3995" s="4">
        <v>4.4606481481481483E-2</v>
      </c>
      <c r="I3995" s="4">
        <v>4.8402777777777781E-2</v>
      </c>
      <c r="J3995" s="4">
        <v>4.4560185185185189E-3</v>
      </c>
      <c r="K3995" s="4">
        <v>2.2187499999999999E-2</v>
      </c>
      <c r="L3995" t="s">
        <v>5676</v>
      </c>
      <c r="M3995" t="s">
        <v>5677</v>
      </c>
      <c r="N3995" s="4">
        <v>2.2418981481481481E-2</v>
      </c>
      <c r="O3995" s="9">
        <v>2.2418981481481481E-2</v>
      </c>
      <c r="P3995">
        <v>-20</v>
      </c>
      <c r="Q3995">
        <v>-1.04329681794471E-2</v>
      </c>
      <c r="R3995" t="s">
        <v>23</v>
      </c>
      <c r="S3995">
        <v>64</v>
      </c>
      <c r="T3995" t="s">
        <v>9189</v>
      </c>
      <c r="U3995" t="s">
        <v>4579</v>
      </c>
      <c r="V3995" t="s">
        <v>9187</v>
      </c>
      <c r="W3995" t="s">
        <v>4579</v>
      </c>
      <c r="X3995" t="s">
        <v>9198</v>
      </c>
      <c r="Y3995" t="s">
        <v>9166</v>
      </c>
      <c r="Z3995" t="s">
        <v>47</v>
      </c>
      <c r="AA3995" t="s">
        <v>187</v>
      </c>
    </row>
    <row r="3996" spans="1:27" x14ac:dyDescent="0.25">
      <c r="A3996">
        <v>4216</v>
      </c>
      <c r="B3996">
        <v>3995</v>
      </c>
      <c r="C3996" t="s">
        <v>4401</v>
      </c>
      <c r="D3996" t="s">
        <v>15</v>
      </c>
      <c r="E3996" t="s">
        <v>4402</v>
      </c>
      <c r="F3996" t="s">
        <v>269</v>
      </c>
      <c r="G3996" s="4" t="s">
        <v>151</v>
      </c>
      <c r="H3996" s="4">
        <v>4.4606481481481483E-2</v>
      </c>
      <c r="I3996" s="4">
        <v>5.136574074074074E-2</v>
      </c>
      <c r="J3996" s="4">
        <v>4.4560185185185189E-3</v>
      </c>
      <c r="K3996" s="4">
        <v>2.2905092592592591E-2</v>
      </c>
      <c r="L3996" t="s">
        <v>5676</v>
      </c>
      <c r="M3996" t="s">
        <v>6154</v>
      </c>
      <c r="N3996" s="4">
        <v>2.1701388888888888E-2</v>
      </c>
      <c r="O3996" s="9">
        <v>2.1701388888888888E-2</v>
      </c>
      <c r="P3996">
        <v>104</v>
      </c>
      <c r="Q3996">
        <v>5.2551793835270297E-2</v>
      </c>
      <c r="R3996" t="s">
        <v>19</v>
      </c>
      <c r="S3996">
        <v>64</v>
      </c>
      <c r="T3996" t="s">
        <v>9189</v>
      </c>
      <c r="U3996" t="s">
        <v>4576</v>
      </c>
      <c r="V3996" t="s">
        <v>75</v>
      </c>
      <c r="W3996" t="s">
        <v>4579</v>
      </c>
      <c r="X3996" t="s">
        <v>9198</v>
      </c>
      <c r="Y3996" t="s">
        <v>9166</v>
      </c>
      <c r="Z3996" t="s">
        <v>47</v>
      </c>
      <c r="AA3996" t="s">
        <v>191</v>
      </c>
    </row>
    <row r="3997" spans="1:27" x14ac:dyDescent="0.25">
      <c r="A3997">
        <v>4035</v>
      </c>
      <c r="B3997">
        <v>3996</v>
      </c>
      <c r="C3997" t="s">
        <v>6149</v>
      </c>
      <c r="D3997" t="s">
        <v>15</v>
      </c>
      <c r="F3997" t="s">
        <v>847</v>
      </c>
      <c r="G3997" s="4" t="s">
        <v>186</v>
      </c>
      <c r="H3997" s="4">
        <v>4.4618055555555557E-2</v>
      </c>
      <c r="I3997" s="4">
        <v>5.1261574074074077E-2</v>
      </c>
      <c r="J3997" s="4">
        <v>4.4675925925925924E-3</v>
      </c>
      <c r="K3997" s="4">
        <v>2.3090277777777779E-2</v>
      </c>
      <c r="L3997" t="s">
        <v>6150</v>
      </c>
      <c r="M3997" t="s">
        <v>5456</v>
      </c>
      <c r="N3997" s="4">
        <v>2.1527777777777778E-2</v>
      </c>
      <c r="O3997" s="9">
        <v>2.1527777777777778E-2</v>
      </c>
      <c r="P3997">
        <v>135</v>
      </c>
      <c r="Q3997">
        <v>6.7669172932330796E-2</v>
      </c>
      <c r="R3997" t="s">
        <v>19</v>
      </c>
      <c r="S3997">
        <v>64</v>
      </c>
      <c r="T3997" t="s">
        <v>9189</v>
      </c>
      <c r="U3997" t="s">
        <v>4579</v>
      </c>
      <c r="V3997" t="s">
        <v>105</v>
      </c>
      <c r="W3997" t="s">
        <v>4579</v>
      </c>
      <c r="X3997" t="s">
        <v>9198</v>
      </c>
      <c r="Y3997" t="s">
        <v>9166</v>
      </c>
      <c r="Z3997" t="s">
        <v>47</v>
      </c>
      <c r="AA3997" t="s">
        <v>58</v>
      </c>
    </row>
    <row r="3998" spans="1:27" x14ac:dyDescent="0.25">
      <c r="A3998">
        <v>3685</v>
      </c>
      <c r="B3998">
        <v>3997</v>
      </c>
      <c r="C3998" t="s">
        <v>4403</v>
      </c>
      <c r="D3998" t="s">
        <v>15</v>
      </c>
      <c r="F3998" t="s">
        <v>82</v>
      </c>
      <c r="G3998" s="4" t="s">
        <v>151</v>
      </c>
      <c r="H3998" s="4">
        <v>4.462962962962963E-2</v>
      </c>
      <c r="I3998" s="4">
        <v>4.8819444444444443E-2</v>
      </c>
      <c r="J3998" s="4">
        <v>4.4675925925925924E-3</v>
      </c>
      <c r="K3998" s="4">
        <v>2.1898148148148149E-2</v>
      </c>
      <c r="L3998" t="s">
        <v>5678</v>
      </c>
      <c r="M3998" t="s">
        <v>5679</v>
      </c>
      <c r="N3998" s="4">
        <v>2.2731481481481481E-2</v>
      </c>
      <c r="O3998" s="9">
        <v>2.2731481481481481E-2</v>
      </c>
      <c r="P3998">
        <v>-72</v>
      </c>
      <c r="Q3998">
        <v>-3.80549682875264E-2</v>
      </c>
      <c r="R3998" t="s">
        <v>43</v>
      </c>
      <c r="S3998">
        <v>64</v>
      </c>
      <c r="T3998" t="s">
        <v>9189</v>
      </c>
      <c r="U3998" t="s">
        <v>4579</v>
      </c>
      <c r="V3998" t="s">
        <v>75</v>
      </c>
      <c r="W3998" t="s">
        <v>4579</v>
      </c>
      <c r="X3998" t="s">
        <v>9198</v>
      </c>
      <c r="Y3998" t="s">
        <v>9166</v>
      </c>
      <c r="Z3998" t="s">
        <v>47</v>
      </c>
      <c r="AA3998" t="s">
        <v>111</v>
      </c>
    </row>
    <row r="3999" spans="1:27" x14ac:dyDescent="0.25">
      <c r="A3999">
        <v>458</v>
      </c>
      <c r="B3999">
        <v>3998</v>
      </c>
      <c r="C3999" t="s">
        <v>8129</v>
      </c>
      <c r="D3999" t="s">
        <v>15</v>
      </c>
      <c r="E3999" t="s">
        <v>3954</v>
      </c>
      <c r="F3999" t="s">
        <v>1992</v>
      </c>
      <c r="G3999" s="4" t="s">
        <v>207</v>
      </c>
      <c r="H3999" s="4">
        <v>4.4745370370370373E-2</v>
      </c>
      <c r="I3999" s="4">
        <v>4.6307870370370367E-2</v>
      </c>
      <c r="J3999" s="4">
        <v>4.4791666666666669E-3</v>
      </c>
      <c r="K3999" s="4">
        <v>2.0972222222222222E-2</v>
      </c>
      <c r="L3999" t="s">
        <v>7723</v>
      </c>
      <c r="M3999" t="s">
        <v>5151</v>
      </c>
      <c r="N3999" s="4">
        <v>2.3773148148148147E-2</v>
      </c>
      <c r="O3999" s="9">
        <v>2.3773148148148147E-2</v>
      </c>
      <c r="P3999">
        <v>-242</v>
      </c>
      <c r="Q3999">
        <v>-0.13355408388521001</v>
      </c>
      <c r="R3999" t="s">
        <v>43</v>
      </c>
      <c r="S3999">
        <v>64</v>
      </c>
      <c r="T3999" t="s">
        <v>9188</v>
      </c>
      <c r="U3999" t="s">
        <v>4576</v>
      </c>
      <c r="V3999" t="s">
        <v>165</v>
      </c>
      <c r="W3999" t="s">
        <v>4579</v>
      </c>
      <c r="X3999" t="s">
        <v>9198</v>
      </c>
      <c r="Y3999" t="s">
        <v>9166</v>
      </c>
      <c r="Z3999" t="s">
        <v>47</v>
      </c>
      <c r="AA3999" t="s">
        <v>47</v>
      </c>
    </row>
    <row r="4000" spans="1:27" x14ac:dyDescent="0.25">
      <c r="A4000">
        <v>5574</v>
      </c>
      <c r="B4000">
        <v>3999</v>
      </c>
      <c r="C4000" t="s">
        <v>4404</v>
      </c>
      <c r="D4000" t="s">
        <v>15</v>
      </c>
      <c r="E4000" t="s">
        <v>367</v>
      </c>
      <c r="F4000" t="s">
        <v>2071</v>
      </c>
      <c r="G4000" s="4" t="s">
        <v>186</v>
      </c>
      <c r="H4000" s="4">
        <v>4.4745370370370373E-2</v>
      </c>
      <c r="I4000" s="4">
        <v>5.1481481481481482E-2</v>
      </c>
      <c r="J4000" s="4">
        <v>4.4791666666666669E-3</v>
      </c>
      <c r="K4000" s="4">
        <v>2.2824074074074073E-2</v>
      </c>
      <c r="L4000" t="s">
        <v>7723</v>
      </c>
      <c r="M4000" t="s">
        <v>5432</v>
      </c>
      <c r="N4000" s="4">
        <v>2.1921296296296296E-2</v>
      </c>
      <c r="O4000" s="9">
        <v>2.1921296296296296E-2</v>
      </c>
      <c r="P4000">
        <v>78</v>
      </c>
      <c r="Q4000">
        <v>3.9553752535496998E-2</v>
      </c>
      <c r="R4000" t="s">
        <v>19</v>
      </c>
      <c r="S4000">
        <v>64</v>
      </c>
      <c r="T4000" t="s">
        <v>9189</v>
      </c>
      <c r="U4000" t="s">
        <v>4576</v>
      </c>
      <c r="V4000" t="s">
        <v>105</v>
      </c>
      <c r="W4000" t="s">
        <v>4579</v>
      </c>
      <c r="X4000" t="s">
        <v>9198</v>
      </c>
      <c r="Y4000" t="s">
        <v>9166</v>
      </c>
      <c r="Z4000" t="s">
        <v>47</v>
      </c>
      <c r="AA4000" t="s">
        <v>172</v>
      </c>
    </row>
    <row r="4001" spans="1:27" x14ac:dyDescent="0.25">
      <c r="A4001">
        <v>427</v>
      </c>
      <c r="B4001">
        <v>4000</v>
      </c>
      <c r="C4001" t="s">
        <v>4405</v>
      </c>
      <c r="D4001" t="s">
        <v>15</v>
      </c>
      <c r="F4001" t="s">
        <v>171</v>
      </c>
      <c r="G4001" s="4" t="s">
        <v>18</v>
      </c>
      <c r="H4001" s="4">
        <v>4.4756944444444446E-2</v>
      </c>
      <c r="I4001" s="4">
        <v>5.167824074074074E-2</v>
      </c>
      <c r="J4001" s="4">
        <v>4.4791666666666669E-3</v>
      </c>
      <c r="K4001" s="4">
        <v>2.252314814814815E-2</v>
      </c>
      <c r="L4001" t="s">
        <v>7277</v>
      </c>
      <c r="M4001" t="s">
        <v>5445</v>
      </c>
      <c r="N4001" s="4">
        <v>2.2233796296296297E-2</v>
      </c>
      <c r="O4001" s="9">
        <v>2.2233796296296297E-2</v>
      </c>
      <c r="P4001">
        <v>25</v>
      </c>
      <c r="Q4001">
        <v>1.2846865364851001E-2</v>
      </c>
      <c r="R4001" t="s">
        <v>23</v>
      </c>
      <c r="S4001">
        <v>64</v>
      </c>
      <c r="T4001" t="s">
        <v>9188</v>
      </c>
      <c r="U4001" t="s">
        <v>4579</v>
      </c>
      <c r="V4001" t="s">
        <v>105</v>
      </c>
      <c r="W4001" t="s">
        <v>4579</v>
      </c>
      <c r="X4001" t="s">
        <v>9198</v>
      </c>
      <c r="Y4001" t="s">
        <v>9166</v>
      </c>
      <c r="Z4001" t="s">
        <v>47</v>
      </c>
      <c r="AA4001" t="s">
        <v>93</v>
      </c>
    </row>
    <row r="4002" spans="1:27" x14ac:dyDescent="0.25">
      <c r="A4002">
        <v>5599</v>
      </c>
      <c r="B4002">
        <v>4001</v>
      </c>
      <c r="C4002" t="s">
        <v>4406</v>
      </c>
      <c r="D4002" t="s">
        <v>15</v>
      </c>
      <c r="F4002" t="s">
        <v>82</v>
      </c>
      <c r="G4002" s="4" t="s">
        <v>207</v>
      </c>
      <c r="H4002" s="4">
        <v>4.476851851851852E-2</v>
      </c>
      <c r="I4002" s="4">
        <v>5.181712962962963E-2</v>
      </c>
      <c r="J4002" s="4">
        <v>4.4791666666666669E-3</v>
      </c>
      <c r="K4002" s="4">
        <v>2.252314814814815E-2</v>
      </c>
      <c r="L4002" t="s">
        <v>5444</v>
      </c>
      <c r="M4002" t="s">
        <v>5445</v>
      </c>
      <c r="N4002" s="4">
        <v>2.224537037037037E-2</v>
      </c>
      <c r="O4002" s="9">
        <v>2.224537037037037E-2</v>
      </c>
      <c r="P4002">
        <v>24</v>
      </c>
      <c r="Q4002">
        <v>1.23329907502569E-2</v>
      </c>
      <c r="R4002" t="s">
        <v>23</v>
      </c>
      <c r="S4002">
        <v>64</v>
      </c>
      <c r="T4002" t="s">
        <v>9188</v>
      </c>
      <c r="U4002" t="s">
        <v>4579</v>
      </c>
      <c r="V4002" t="s">
        <v>165</v>
      </c>
      <c r="W4002" t="s">
        <v>4579</v>
      </c>
      <c r="X4002" t="s">
        <v>9198</v>
      </c>
      <c r="Y4002" t="s">
        <v>9166</v>
      </c>
      <c r="Z4002" t="s">
        <v>47</v>
      </c>
      <c r="AA4002" t="s">
        <v>93</v>
      </c>
    </row>
    <row r="4003" spans="1:27" x14ac:dyDescent="0.25">
      <c r="A4003">
        <v>4684</v>
      </c>
      <c r="B4003">
        <v>4002</v>
      </c>
      <c r="C4003" t="s">
        <v>9122</v>
      </c>
      <c r="D4003" t="s">
        <v>15</v>
      </c>
      <c r="E4003" t="s">
        <v>706</v>
      </c>
      <c r="F4003" t="s">
        <v>82</v>
      </c>
      <c r="G4003" s="4" t="s">
        <v>186</v>
      </c>
      <c r="H4003" s="4">
        <v>4.4780092592592594E-2</v>
      </c>
      <c r="I4003" s="4">
        <v>5.1423611111111114E-2</v>
      </c>
      <c r="J4003" s="4">
        <v>4.4791666666666669E-3</v>
      </c>
      <c r="K4003" s="4">
        <v>2.1863425925925925E-2</v>
      </c>
      <c r="L4003" t="s">
        <v>9123</v>
      </c>
      <c r="M4003" t="s">
        <v>9124</v>
      </c>
      <c r="N4003" s="4">
        <v>2.2916666666666665E-2</v>
      </c>
      <c r="O4003" s="9">
        <v>2.2916666666666665E-2</v>
      </c>
      <c r="P4003">
        <v>-91</v>
      </c>
      <c r="Q4003">
        <v>-4.8173636844891503E-2</v>
      </c>
      <c r="R4003" t="s">
        <v>43</v>
      </c>
      <c r="S4003">
        <v>64</v>
      </c>
      <c r="T4003" t="s">
        <v>9189</v>
      </c>
      <c r="U4003" t="s">
        <v>4576</v>
      </c>
      <c r="V4003" t="s">
        <v>105</v>
      </c>
      <c r="W4003" t="s">
        <v>4579</v>
      </c>
      <c r="X4003" t="s">
        <v>9198</v>
      </c>
      <c r="Y4003" t="s">
        <v>9166</v>
      </c>
      <c r="Z4003" t="s">
        <v>47</v>
      </c>
      <c r="AA4003" t="s">
        <v>101</v>
      </c>
    </row>
    <row r="4004" spans="1:27" x14ac:dyDescent="0.25">
      <c r="A4004">
        <v>5524</v>
      </c>
      <c r="B4004">
        <v>4003</v>
      </c>
      <c r="C4004" t="s">
        <v>4407</v>
      </c>
      <c r="D4004" t="s">
        <v>15</v>
      </c>
      <c r="F4004" t="s">
        <v>808</v>
      </c>
      <c r="G4004" s="4" t="s">
        <v>207</v>
      </c>
      <c r="H4004" s="4">
        <v>4.4791666666666667E-2</v>
      </c>
      <c r="I4004" s="4">
        <v>5.1655092592592593E-2</v>
      </c>
      <c r="J4004" s="4">
        <v>4.4791666666666669E-3</v>
      </c>
      <c r="K4004" s="4">
        <v>2.207175925925926E-2</v>
      </c>
      <c r="L4004" t="s">
        <v>6587</v>
      </c>
      <c r="M4004" t="s">
        <v>6588</v>
      </c>
      <c r="N4004" s="4">
        <v>2.2719907407407407E-2</v>
      </c>
      <c r="O4004" s="9">
        <v>2.2719907407407407E-2</v>
      </c>
      <c r="P4004">
        <v>-56</v>
      </c>
      <c r="Q4004">
        <v>-2.9365495542737301E-2</v>
      </c>
      <c r="R4004" t="s">
        <v>43</v>
      </c>
      <c r="S4004">
        <v>64</v>
      </c>
      <c r="T4004" t="s">
        <v>9188</v>
      </c>
      <c r="U4004" t="s">
        <v>4579</v>
      </c>
      <c r="V4004" t="s">
        <v>165</v>
      </c>
      <c r="W4004" t="s">
        <v>4579</v>
      </c>
      <c r="X4004" t="s">
        <v>9198</v>
      </c>
      <c r="Y4004" t="s">
        <v>9166</v>
      </c>
      <c r="Z4004" t="s">
        <v>47</v>
      </c>
      <c r="AA4004" t="s">
        <v>155</v>
      </c>
    </row>
    <row r="4005" spans="1:27" x14ac:dyDescent="0.25">
      <c r="A4005">
        <v>5523</v>
      </c>
      <c r="B4005">
        <v>4004</v>
      </c>
      <c r="C4005" t="s">
        <v>6589</v>
      </c>
      <c r="D4005" t="s">
        <v>15</v>
      </c>
      <c r="F4005" t="s">
        <v>808</v>
      </c>
      <c r="G4005" s="4" t="s">
        <v>1795</v>
      </c>
      <c r="H4005" s="4">
        <v>4.4791666666666667E-2</v>
      </c>
      <c r="I4005" s="4">
        <v>5.1655092592592593E-2</v>
      </c>
      <c r="J4005" s="4">
        <v>4.4791666666666669E-3</v>
      </c>
      <c r="K4005" s="4">
        <v>2.207175925925926E-2</v>
      </c>
      <c r="L4005" t="s">
        <v>6587</v>
      </c>
      <c r="M4005" t="s">
        <v>6588</v>
      </c>
      <c r="N4005" s="4">
        <v>2.2719907407407407E-2</v>
      </c>
      <c r="O4005" s="9">
        <v>2.2719907407407407E-2</v>
      </c>
      <c r="P4005">
        <v>-56</v>
      </c>
      <c r="Q4005">
        <v>-2.9365495542737301E-2</v>
      </c>
      <c r="R4005" t="s">
        <v>43</v>
      </c>
      <c r="S4005">
        <v>64</v>
      </c>
      <c r="T4005" t="s">
        <v>9189</v>
      </c>
      <c r="U4005" t="s">
        <v>4579</v>
      </c>
      <c r="V4005" t="s">
        <v>165</v>
      </c>
      <c r="W4005" t="s">
        <v>4579</v>
      </c>
      <c r="X4005" t="s">
        <v>9198</v>
      </c>
      <c r="Y4005" t="s">
        <v>9166</v>
      </c>
      <c r="Z4005" t="s">
        <v>47</v>
      </c>
      <c r="AA4005" t="s">
        <v>155</v>
      </c>
    </row>
    <row r="4006" spans="1:27" x14ac:dyDescent="0.25">
      <c r="A4006">
        <v>2443</v>
      </c>
      <c r="B4006">
        <v>4005</v>
      </c>
      <c r="C4006" t="s">
        <v>4408</v>
      </c>
      <c r="D4006" t="s">
        <v>927</v>
      </c>
      <c r="F4006" t="s">
        <v>82</v>
      </c>
      <c r="G4006" s="4" t="s">
        <v>186</v>
      </c>
      <c r="H4006" s="4">
        <v>4.4791666666666667E-2</v>
      </c>
      <c r="I4006" s="4">
        <v>5.167824074074074E-2</v>
      </c>
      <c r="J4006" s="4">
        <v>4.4791666666666669E-3</v>
      </c>
      <c r="K4006" s="4">
        <v>2.252314814814815E-2</v>
      </c>
      <c r="L4006" t="s">
        <v>6587</v>
      </c>
      <c r="M4006" t="s">
        <v>5445</v>
      </c>
      <c r="N4006" s="4">
        <v>2.2268518518518517E-2</v>
      </c>
      <c r="O4006" s="9">
        <v>2.2268518518518517E-2</v>
      </c>
      <c r="P4006">
        <v>22</v>
      </c>
      <c r="Q4006">
        <v>1.13052415210689E-2</v>
      </c>
      <c r="R4006" t="s">
        <v>23</v>
      </c>
      <c r="S4006">
        <v>64</v>
      </c>
      <c r="T4006" t="s">
        <v>9189</v>
      </c>
      <c r="U4006" t="s">
        <v>4579</v>
      </c>
      <c r="V4006" t="s">
        <v>105</v>
      </c>
      <c r="W4006" t="s">
        <v>4579</v>
      </c>
      <c r="X4006" t="s">
        <v>9198</v>
      </c>
      <c r="Y4006" t="s">
        <v>9166</v>
      </c>
      <c r="Z4006" t="s">
        <v>47</v>
      </c>
      <c r="AA4006" t="s">
        <v>93</v>
      </c>
    </row>
    <row r="4007" spans="1:27" x14ac:dyDescent="0.25">
      <c r="A4007">
        <v>6113</v>
      </c>
      <c r="B4007">
        <v>4006</v>
      </c>
      <c r="C4007" t="s">
        <v>7799</v>
      </c>
      <c r="D4007" t="s">
        <v>15</v>
      </c>
      <c r="E4007" t="s">
        <v>3954</v>
      </c>
      <c r="F4007" t="s">
        <v>636</v>
      </c>
      <c r="G4007" s="4" t="s">
        <v>1795</v>
      </c>
      <c r="H4007" s="4">
        <v>4.4826388888888888E-2</v>
      </c>
      <c r="I4007" s="4">
        <v>4.6388888888888889E-2</v>
      </c>
      <c r="J4007" s="4">
        <v>4.4791666666666669E-3</v>
      </c>
      <c r="K4007" s="4">
        <v>2.0972222222222222E-2</v>
      </c>
      <c r="L4007" t="s">
        <v>5446</v>
      </c>
      <c r="M4007" t="s">
        <v>5151</v>
      </c>
      <c r="N4007" s="4">
        <v>2.3854166666666666E-2</v>
      </c>
      <c r="O4007" s="9">
        <v>2.3854166666666666E-2</v>
      </c>
      <c r="P4007">
        <v>-249</v>
      </c>
      <c r="Q4007">
        <v>-0.137417218543046</v>
      </c>
      <c r="R4007" t="s">
        <v>43</v>
      </c>
      <c r="S4007">
        <v>64</v>
      </c>
      <c r="T4007" t="s">
        <v>9189</v>
      </c>
      <c r="U4007" t="s">
        <v>4576</v>
      </c>
      <c r="V4007" t="s">
        <v>165</v>
      </c>
      <c r="W4007" t="s">
        <v>4579</v>
      </c>
      <c r="X4007" t="s">
        <v>9198</v>
      </c>
      <c r="Y4007" t="s">
        <v>9166</v>
      </c>
      <c r="Z4007" t="s">
        <v>47</v>
      </c>
      <c r="AA4007" t="s">
        <v>47</v>
      </c>
    </row>
    <row r="4008" spans="1:27" x14ac:dyDescent="0.25">
      <c r="A4008">
        <v>3535</v>
      </c>
      <c r="B4008">
        <v>4007</v>
      </c>
      <c r="C4008" t="s">
        <v>4409</v>
      </c>
      <c r="D4008" t="s">
        <v>15</v>
      </c>
      <c r="F4008" t="s">
        <v>82</v>
      </c>
      <c r="G4008" s="4" t="s">
        <v>186</v>
      </c>
      <c r="H4008" s="4">
        <v>4.4826388888888888E-2</v>
      </c>
      <c r="I4008" s="4">
        <v>5.1840277777777777E-2</v>
      </c>
      <c r="J4008" s="4">
        <v>4.4791666666666669E-3</v>
      </c>
      <c r="K4008" s="4">
        <v>2.2974537037037036E-2</v>
      </c>
      <c r="L4008" t="s">
        <v>5446</v>
      </c>
      <c r="M4008" t="s">
        <v>5447</v>
      </c>
      <c r="N4008" s="4">
        <v>2.1851851851851851E-2</v>
      </c>
      <c r="O4008" s="9">
        <v>2.1851851851851851E-2</v>
      </c>
      <c r="P4008">
        <v>97</v>
      </c>
      <c r="Q4008">
        <v>4.8866498740554203E-2</v>
      </c>
      <c r="R4008" t="s">
        <v>19</v>
      </c>
      <c r="S4008">
        <v>64</v>
      </c>
      <c r="T4008" t="s">
        <v>9189</v>
      </c>
      <c r="U4008" t="s">
        <v>4579</v>
      </c>
      <c r="V4008" t="s">
        <v>105</v>
      </c>
      <c r="W4008" t="s">
        <v>4579</v>
      </c>
      <c r="X4008" t="s">
        <v>9198</v>
      </c>
      <c r="Y4008" t="s">
        <v>9166</v>
      </c>
      <c r="Z4008" t="s">
        <v>47</v>
      </c>
      <c r="AA4008" t="s">
        <v>9176</v>
      </c>
    </row>
    <row r="4009" spans="1:27" x14ac:dyDescent="0.25">
      <c r="A4009">
        <v>293</v>
      </c>
      <c r="B4009">
        <v>4008</v>
      </c>
      <c r="C4009" t="s">
        <v>5680</v>
      </c>
      <c r="D4009" t="s">
        <v>15</v>
      </c>
      <c r="F4009" t="s">
        <v>82</v>
      </c>
      <c r="G4009" s="4" t="s">
        <v>186</v>
      </c>
      <c r="H4009" s="4">
        <v>4.4837962962962961E-2</v>
      </c>
      <c r="I4009" s="4">
        <v>4.9247685185185186E-2</v>
      </c>
      <c r="J4009" s="4">
        <v>4.4791666666666669E-3</v>
      </c>
      <c r="K4009" s="4">
        <v>2.2083333333333333E-2</v>
      </c>
      <c r="L4009" t="s">
        <v>5681</v>
      </c>
      <c r="M4009" t="s">
        <v>5682</v>
      </c>
      <c r="N4009" s="4">
        <v>2.2754629629629628E-2</v>
      </c>
      <c r="O4009" s="9">
        <v>2.2754629629629628E-2</v>
      </c>
      <c r="P4009">
        <v>-58</v>
      </c>
      <c r="Q4009">
        <v>-3.0398322851153001E-2</v>
      </c>
      <c r="R4009" t="s">
        <v>43</v>
      </c>
      <c r="S4009">
        <v>64</v>
      </c>
      <c r="T4009" t="s">
        <v>9189</v>
      </c>
      <c r="U4009" t="s">
        <v>4579</v>
      </c>
      <c r="V4009" t="s">
        <v>105</v>
      </c>
      <c r="W4009" t="s">
        <v>4579</v>
      </c>
      <c r="X4009" t="s">
        <v>9198</v>
      </c>
      <c r="Y4009" t="s">
        <v>9166</v>
      </c>
      <c r="Z4009" t="s">
        <v>47</v>
      </c>
      <c r="AA4009" t="s">
        <v>159</v>
      </c>
    </row>
    <row r="4010" spans="1:27" x14ac:dyDescent="0.25">
      <c r="A4010">
        <v>407</v>
      </c>
      <c r="B4010">
        <v>4009</v>
      </c>
      <c r="C4010" t="s">
        <v>4410</v>
      </c>
      <c r="D4010" t="s">
        <v>15</v>
      </c>
      <c r="E4010" t="s">
        <v>1467</v>
      </c>
      <c r="F4010" t="s">
        <v>82</v>
      </c>
      <c r="G4010" s="4" t="s">
        <v>1011</v>
      </c>
      <c r="H4010" s="4">
        <v>4.4884259259259263E-2</v>
      </c>
      <c r="I4010" s="4">
        <v>5.1655092592592593E-2</v>
      </c>
      <c r="J4010" s="4">
        <v>4.4907407407407405E-3</v>
      </c>
      <c r="K4010" s="4">
        <v>2.2152777777777778E-2</v>
      </c>
      <c r="L4010" t="s">
        <v>9125</v>
      </c>
      <c r="M4010" t="s">
        <v>6596</v>
      </c>
      <c r="N4010" s="4">
        <v>2.2731481481481481E-2</v>
      </c>
      <c r="O4010" s="9">
        <v>2.2731481481481481E-2</v>
      </c>
      <c r="P4010">
        <v>-50</v>
      </c>
      <c r="Q4010">
        <v>-2.6123301985371002E-2</v>
      </c>
      <c r="R4010" t="s">
        <v>43</v>
      </c>
      <c r="S4010">
        <v>64</v>
      </c>
      <c r="T4010" t="s">
        <v>9189</v>
      </c>
      <c r="U4010" t="s">
        <v>4576</v>
      </c>
      <c r="V4010" t="s">
        <v>136</v>
      </c>
      <c r="W4010" t="s">
        <v>4579</v>
      </c>
      <c r="X4010" t="s">
        <v>9198</v>
      </c>
      <c r="Y4010" t="s">
        <v>9166</v>
      </c>
      <c r="Z4010" t="s">
        <v>47</v>
      </c>
      <c r="AA4010" t="s">
        <v>178</v>
      </c>
    </row>
    <row r="4011" spans="1:27" x14ac:dyDescent="0.25">
      <c r="A4011">
        <v>4614</v>
      </c>
      <c r="B4011">
        <v>4010</v>
      </c>
      <c r="C4011" t="s">
        <v>6590</v>
      </c>
      <c r="D4011" t="s">
        <v>15</v>
      </c>
      <c r="F4011" t="s">
        <v>2374</v>
      </c>
      <c r="G4011" s="4" t="s">
        <v>207</v>
      </c>
      <c r="H4011" s="4">
        <v>4.4965277777777778E-2</v>
      </c>
      <c r="I4011" s="4">
        <v>5.1840277777777777E-2</v>
      </c>
      <c r="J4011" s="4">
        <v>4.5023148148148149E-3</v>
      </c>
      <c r="K4011" s="4">
        <v>2.2025462962962962E-2</v>
      </c>
      <c r="L4011" t="s">
        <v>6591</v>
      </c>
      <c r="M4011" t="s">
        <v>4735</v>
      </c>
      <c r="N4011" s="4">
        <v>2.2939814814814816E-2</v>
      </c>
      <c r="O4011" s="9">
        <v>2.2939814814814816E-2</v>
      </c>
      <c r="P4011">
        <v>-79</v>
      </c>
      <c r="Q4011">
        <v>-4.1513399894902797E-2</v>
      </c>
      <c r="R4011" t="s">
        <v>43</v>
      </c>
      <c r="S4011">
        <v>64</v>
      </c>
      <c r="T4011" t="s">
        <v>9188</v>
      </c>
      <c r="U4011" t="s">
        <v>4579</v>
      </c>
      <c r="V4011" t="s">
        <v>165</v>
      </c>
      <c r="W4011" t="s">
        <v>4579</v>
      </c>
      <c r="X4011" t="s">
        <v>9198</v>
      </c>
      <c r="Y4011" t="s">
        <v>9166</v>
      </c>
      <c r="Z4011" t="s">
        <v>47</v>
      </c>
      <c r="AA4011" t="s">
        <v>144</v>
      </c>
    </row>
    <row r="4012" spans="1:27" x14ac:dyDescent="0.25">
      <c r="A4012">
        <v>3362</v>
      </c>
      <c r="B4012">
        <v>4011</v>
      </c>
      <c r="C4012" t="s">
        <v>4411</v>
      </c>
      <c r="D4012" t="s">
        <v>15</v>
      </c>
      <c r="F4012" t="s">
        <v>2099</v>
      </c>
      <c r="G4012" s="4" t="s">
        <v>1795</v>
      </c>
      <c r="H4012" s="4">
        <v>4.5034722222222219E-2</v>
      </c>
      <c r="I4012" s="4">
        <v>4.866898148148148E-2</v>
      </c>
      <c r="J4012" s="4">
        <v>4.5023148148148149E-3</v>
      </c>
      <c r="K4012" s="4">
        <v>2.1284722222222222E-2</v>
      </c>
      <c r="L4012" t="s">
        <v>6592</v>
      </c>
      <c r="M4012" t="s">
        <v>6593</v>
      </c>
      <c r="N4012" s="4">
        <v>2.375E-2</v>
      </c>
      <c r="O4012" s="9">
        <v>2.375E-2</v>
      </c>
      <c r="P4012">
        <v>-213</v>
      </c>
      <c r="Q4012">
        <v>-0.115823817292007</v>
      </c>
      <c r="R4012" t="s">
        <v>43</v>
      </c>
      <c r="S4012">
        <v>64</v>
      </c>
      <c r="T4012" t="s">
        <v>9189</v>
      </c>
      <c r="U4012" t="s">
        <v>4579</v>
      </c>
      <c r="V4012" t="s">
        <v>165</v>
      </c>
      <c r="W4012" t="s">
        <v>4579</v>
      </c>
      <c r="X4012" t="s">
        <v>9198</v>
      </c>
      <c r="Y4012" t="s">
        <v>9166</v>
      </c>
      <c r="Z4012" t="s">
        <v>47</v>
      </c>
      <c r="AA4012" t="s">
        <v>131</v>
      </c>
    </row>
    <row r="4013" spans="1:27" x14ac:dyDescent="0.25">
      <c r="A4013">
        <v>4254</v>
      </c>
      <c r="B4013">
        <v>4012</v>
      </c>
      <c r="C4013" t="s">
        <v>7800</v>
      </c>
      <c r="D4013" t="s">
        <v>15</v>
      </c>
      <c r="E4013" t="s">
        <v>4412</v>
      </c>
      <c r="F4013" t="s">
        <v>812</v>
      </c>
      <c r="G4013" s="4" t="s">
        <v>151</v>
      </c>
      <c r="H4013" s="4">
        <v>4.5034722222222219E-2</v>
      </c>
      <c r="I4013" s="4">
        <v>5.1898148148148152E-2</v>
      </c>
      <c r="J4013" s="4">
        <v>4.5023148148148149E-3</v>
      </c>
      <c r="K4013" s="4">
        <v>2.1967592592592594E-2</v>
      </c>
      <c r="L4013" t="s">
        <v>6592</v>
      </c>
      <c r="M4013" t="s">
        <v>5722</v>
      </c>
      <c r="N4013" s="4">
        <v>2.3067129629629628E-2</v>
      </c>
      <c r="O4013" s="9">
        <v>2.3067129629629628E-2</v>
      </c>
      <c r="P4013">
        <v>-95</v>
      </c>
      <c r="Q4013">
        <v>-5.0052687038988401E-2</v>
      </c>
      <c r="R4013" t="s">
        <v>43</v>
      </c>
      <c r="S4013">
        <v>64</v>
      </c>
      <c r="T4013" t="s">
        <v>9189</v>
      </c>
      <c r="U4013" t="s">
        <v>4576</v>
      </c>
      <c r="V4013" t="s">
        <v>75</v>
      </c>
      <c r="W4013" t="s">
        <v>4579</v>
      </c>
      <c r="X4013" t="s">
        <v>9198</v>
      </c>
      <c r="Y4013" t="s">
        <v>9166</v>
      </c>
      <c r="Z4013" t="s">
        <v>47</v>
      </c>
      <c r="AA4013" t="s">
        <v>128</v>
      </c>
    </row>
    <row r="4014" spans="1:27" x14ac:dyDescent="0.25">
      <c r="A4014">
        <v>360</v>
      </c>
      <c r="B4014">
        <v>4013</v>
      </c>
      <c r="C4014" t="s">
        <v>4413</v>
      </c>
      <c r="D4014" t="s">
        <v>15</v>
      </c>
      <c r="E4014" t="s">
        <v>4414</v>
      </c>
      <c r="F4014" t="s">
        <v>82</v>
      </c>
      <c r="G4014" s="4" t="s">
        <v>135</v>
      </c>
      <c r="H4014" s="4">
        <v>4.5104166666666667E-2</v>
      </c>
      <c r="I4014" s="4">
        <v>4.9733796296296297E-2</v>
      </c>
      <c r="J4014" s="4">
        <v>4.5138888888888885E-3</v>
      </c>
      <c r="K4014" s="4">
        <v>2.1886574074074076E-2</v>
      </c>
      <c r="L4014" t="s">
        <v>8971</v>
      </c>
      <c r="M4014" t="s">
        <v>8972</v>
      </c>
      <c r="N4014" s="4">
        <v>2.3217592592592592E-2</v>
      </c>
      <c r="O4014" s="9">
        <v>2.3217592592592592E-2</v>
      </c>
      <c r="P4014">
        <v>-115</v>
      </c>
      <c r="Q4014">
        <v>-6.0814383923849802E-2</v>
      </c>
      <c r="R4014" t="s">
        <v>43</v>
      </c>
      <c r="S4014">
        <v>64</v>
      </c>
      <c r="T4014" t="s">
        <v>9188</v>
      </c>
      <c r="U4014" t="s">
        <v>4576</v>
      </c>
      <c r="V4014" t="s">
        <v>136</v>
      </c>
      <c r="W4014" t="s">
        <v>4579</v>
      </c>
      <c r="X4014" t="s">
        <v>9198</v>
      </c>
      <c r="Y4014" t="s">
        <v>9166</v>
      </c>
      <c r="Z4014" t="s">
        <v>47</v>
      </c>
      <c r="AA4014" t="s">
        <v>107</v>
      </c>
    </row>
    <row r="4015" spans="1:27" x14ac:dyDescent="0.25">
      <c r="A4015">
        <v>875</v>
      </c>
      <c r="B4015">
        <v>4014</v>
      </c>
      <c r="C4015" t="s">
        <v>6594</v>
      </c>
      <c r="D4015" t="s">
        <v>15</v>
      </c>
      <c r="F4015" t="s">
        <v>1919</v>
      </c>
      <c r="G4015" s="4" t="s">
        <v>207</v>
      </c>
      <c r="H4015" s="4">
        <v>4.5115740740740741E-2</v>
      </c>
      <c r="I4015" s="4">
        <v>5.1898148148148152E-2</v>
      </c>
      <c r="J4015" s="4">
        <v>4.5138888888888885E-3</v>
      </c>
      <c r="K4015" s="4">
        <v>2.2152777777777778E-2</v>
      </c>
      <c r="L4015" t="s">
        <v>6595</v>
      </c>
      <c r="M4015" t="s">
        <v>6596</v>
      </c>
      <c r="N4015" s="4">
        <v>2.2962962962962963E-2</v>
      </c>
      <c r="O4015" s="9">
        <v>2.2962962962962963E-2</v>
      </c>
      <c r="P4015">
        <v>-70</v>
      </c>
      <c r="Q4015">
        <v>-3.6572622779519302E-2</v>
      </c>
      <c r="R4015" t="s">
        <v>43</v>
      </c>
      <c r="S4015">
        <v>64</v>
      </c>
      <c r="T4015" t="s">
        <v>9188</v>
      </c>
      <c r="U4015" t="s">
        <v>4579</v>
      </c>
      <c r="V4015" t="s">
        <v>165</v>
      </c>
      <c r="W4015" t="s">
        <v>4579</v>
      </c>
      <c r="X4015" t="s">
        <v>9198</v>
      </c>
      <c r="Y4015" t="s">
        <v>9166</v>
      </c>
      <c r="Z4015" t="s">
        <v>47</v>
      </c>
      <c r="AA4015" t="s">
        <v>178</v>
      </c>
    </row>
    <row r="4016" spans="1:27" x14ac:dyDescent="0.25">
      <c r="A4016">
        <v>1033</v>
      </c>
      <c r="B4016">
        <v>4015</v>
      </c>
      <c r="C4016" t="s">
        <v>4415</v>
      </c>
      <c r="D4016" t="s">
        <v>15</v>
      </c>
      <c r="F4016" t="s">
        <v>377</v>
      </c>
      <c r="G4016" s="4" t="s">
        <v>30</v>
      </c>
      <c r="H4016" s="4">
        <v>4.5115740740740741E-2</v>
      </c>
      <c r="I4016" s="4">
        <v>4.9560185185185186E-2</v>
      </c>
      <c r="J4016" s="4">
        <v>4.5138888888888885E-3</v>
      </c>
      <c r="K4016" s="4">
        <v>2.2395833333333334E-2</v>
      </c>
      <c r="L4016" t="s">
        <v>6595</v>
      </c>
      <c r="M4016" t="s">
        <v>6597</v>
      </c>
      <c r="N4016" s="4">
        <v>2.2719907407407407E-2</v>
      </c>
      <c r="O4016" s="9">
        <v>2.2719907407407407E-2</v>
      </c>
      <c r="P4016">
        <v>-28</v>
      </c>
      <c r="Q4016">
        <v>-1.4470284237726099E-2</v>
      </c>
      <c r="R4016" t="s">
        <v>23</v>
      </c>
      <c r="S4016">
        <v>64</v>
      </c>
      <c r="T4016" t="s">
        <v>9188</v>
      </c>
      <c r="U4016" t="s">
        <v>4579</v>
      </c>
      <c r="V4016" t="s">
        <v>75</v>
      </c>
      <c r="W4016" t="s">
        <v>4579</v>
      </c>
      <c r="X4016" t="s">
        <v>9198</v>
      </c>
      <c r="Y4016" t="s">
        <v>9166</v>
      </c>
      <c r="Z4016" t="s">
        <v>47</v>
      </c>
      <c r="AA4016" t="s">
        <v>58</v>
      </c>
    </row>
    <row r="4017" spans="1:27" x14ac:dyDescent="0.25">
      <c r="A4017">
        <v>1605</v>
      </c>
      <c r="B4017">
        <v>4016</v>
      </c>
      <c r="C4017" t="s">
        <v>9057</v>
      </c>
      <c r="D4017" t="s">
        <v>15</v>
      </c>
      <c r="E4017" t="s">
        <v>4416</v>
      </c>
      <c r="F4017" t="s">
        <v>82</v>
      </c>
      <c r="G4017" s="4" t="s">
        <v>151</v>
      </c>
      <c r="H4017" s="4">
        <v>4.5127314814814815E-2</v>
      </c>
      <c r="I4017" s="4">
        <v>5.2152777777777777E-2</v>
      </c>
      <c r="J4017" s="4">
        <v>4.5138888888888885E-3</v>
      </c>
      <c r="K4017" s="4">
        <v>2.298611111111111E-2</v>
      </c>
      <c r="L4017" t="s">
        <v>9058</v>
      </c>
      <c r="M4017" t="s">
        <v>9059</v>
      </c>
      <c r="N4017" s="4">
        <v>2.2141203703703705E-2</v>
      </c>
      <c r="O4017" s="9">
        <v>2.2141203703703705E-2</v>
      </c>
      <c r="P4017">
        <v>73</v>
      </c>
      <c r="Q4017">
        <v>3.6757301107754298E-2</v>
      </c>
      <c r="R4017" t="s">
        <v>19</v>
      </c>
      <c r="S4017">
        <v>64</v>
      </c>
      <c r="T4017" t="s">
        <v>9189</v>
      </c>
      <c r="U4017" t="s">
        <v>4576</v>
      </c>
      <c r="V4017" t="s">
        <v>75</v>
      </c>
      <c r="W4017" t="s">
        <v>4579</v>
      </c>
      <c r="X4017" t="s">
        <v>9198</v>
      </c>
      <c r="Y4017" t="s">
        <v>9166</v>
      </c>
      <c r="Z4017" t="s">
        <v>47</v>
      </c>
      <c r="AA4017" t="s">
        <v>9179</v>
      </c>
    </row>
    <row r="4018" spans="1:27" x14ac:dyDescent="0.25">
      <c r="A4018">
        <v>357</v>
      </c>
      <c r="B4018">
        <v>4017</v>
      </c>
      <c r="C4018" t="s">
        <v>4417</v>
      </c>
      <c r="D4018" t="s">
        <v>15</v>
      </c>
      <c r="E4018" t="s">
        <v>4414</v>
      </c>
      <c r="F4018" t="s">
        <v>1236</v>
      </c>
      <c r="G4018" s="4" t="s">
        <v>1011</v>
      </c>
      <c r="H4018" s="4">
        <v>4.5162037037037035E-2</v>
      </c>
      <c r="I4018" s="4">
        <v>4.9780092592592591E-2</v>
      </c>
      <c r="J4018" s="4">
        <v>4.5138888888888885E-3</v>
      </c>
      <c r="K4018" s="4">
        <v>2.1909722222222223E-2</v>
      </c>
      <c r="L4018" t="s">
        <v>7802</v>
      </c>
      <c r="M4018" t="s">
        <v>8042</v>
      </c>
      <c r="N4018" s="4">
        <v>2.3252314814814816E-2</v>
      </c>
      <c r="O4018" s="9">
        <v>2.3252314814814816E-2</v>
      </c>
      <c r="P4018">
        <v>-116</v>
      </c>
      <c r="Q4018">
        <v>-6.1278394083465401E-2</v>
      </c>
      <c r="R4018" t="s">
        <v>43</v>
      </c>
      <c r="S4018">
        <v>65</v>
      </c>
      <c r="T4018" t="s">
        <v>9189</v>
      </c>
      <c r="U4018" t="s">
        <v>4576</v>
      </c>
      <c r="V4018" t="s">
        <v>136</v>
      </c>
      <c r="W4018" t="s">
        <v>4579</v>
      </c>
      <c r="X4018" t="s">
        <v>9198</v>
      </c>
      <c r="Y4018" t="s">
        <v>9166</v>
      </c>
      <c r="Z4018" t="s">
        <v>47</v>
      </c>
      <c r="AA4018" t="s">
        <v>114</v>
      </c>
    </row>
    <row r="4019" spans="1:27" x14ac:dyDescent="0.25">
      <c r="A4019">
        <v>5371</v>
      </c>
      <c r="B4019">
        <v>4018</v>
      </c>
      <c r="C4019" t="s">
        <v>7801</v>
      </c>
      <c r="D4019" t="s">
        <v>15</v>
      </c>
      <c r="E4019" t="s">
        <v>4418</v>
      </c>
      <c r="F4019" t="s">
        <v>4419</v>
      </c>
      <c r="G4019" s="4" t="s">
        <v>1795</v>
      </c>
      <c r="H4019" s="4">
        <v>4.5162037037037035E-2</v>
      </c>
      <c r="I4019" s="4">
        <v>5.1736111111111108E-2</v>
      </c>
      <c r="J4019" s="4">
        <v>4.5138888888888885E-3</v>
      </c>
      <c r="K4019" s="4">
        <v>2.2129629629629631E-2</v>
      </c>
      <c r="L4019" t="s">
        <v>7802</v>
      </c>
      <c r="M4019" t="s">
        <v>7803</v>
      </c>
      <c r="N4019" s="4">
        <v>2.3032407407407408E-2</v>
      </c>
      <c r="O4019" s="9">
        <v>2.3032407407407408E-2</v>
      </c>
      <c r="P4019">
        <v>-78</v>
      </c>
      <c r="Q4019">
        <v>-4.0794979079497903E-2</v>
      </c>
      <c r="R4019" t="s">
        <v>43</v>
      </c>
      <c r="S4019">
        <v>65</v>
      </c>
      <c r="T4019" t="s">
        <v>9189</v>
      </c>
      <c r="U4019" t="s">
        <v>4576</v>
      </c>
      <c r="V4019" t="s">
        <v>165</v>
      </c>
      <c r="W4019" t="s">
        <v>4579</v>
      </c>
      <c r="X4019" t="s">
        <v>9198</v>
      </c>
      <c r="Y4019" t="s">
        <v>9166</v>
      </c>
      <c r="Z4019" t="s">
        <v>47</v>
      </c>
      <c r="AA4019" t="s">
        <v>172</v>
      </c>
    </row>
    <row r="4020" spans="1:27" x14ac:dyDescent="0.25">
      <c r="A4020">
        <v>2647</v>
      </c>
      <c r="B4020">
        <v>4019</v>
      </c>
      <c r="C4020" t="s">
        <v>4420</v>
      </c>
      <c r="D4020" t="s">
        <v>15</v>
      </c>
      <c r="E4020" t="s">
        <v>3440</v>
      </c>
      <c r="F4020" t="s">
        <v>82</v>
      </c>
      <c r="G4020" s="4" t="s">
        <v>186</v>
      </c>
      <c r="H4020" s="4">
        <v>4.5173611111111109E-2</v>
      </c>
      <c r="I4020" s="4">
        <v>4.9375000000000002E-2</v>
      </c>
      <c r="J4020" s="4">
        <v>4.5138888888888885E-3</v>
      </c>
      <c r="K4020" s="4">
        <v>2.238425925925926E-2</v>
      </c>
      <c r="L4020" t="s">
        <v>7416</v>
      </c>
      <c r="M4020" t="s">
        <v>5756</v>
      </c>
      <c r="N4020" s="4">
        <v>2.2789351851851852E-2</v>
      </c>
      <c r="O4020" s="9">
        <v>2.2789351851851852E-2</v>
      </c>
      <c r="P4020">
        <v>-35</v>
      </c>
      <c r="Q4020">
        <v>-1.80972078593588E-2</v>
      </c>
      <c r="R4020" t="s">
        <v>23</v>
      </c>
      <c r="S4020">
        <v>65</v>
      </c>
      <c r="T4020" t="s">
        <v>9189</v>
      </c>
      <c r="U4020" t="s">
        <v>4576</v>
      </c>
      <c r="V4020" t="s">
        <v>105</v>
      </c>
      <c r="W4020" t="s">
        <v>4579</v>
      </c>
      <c r="X4020" t="s">
        <v>9198</v>
      </c>
      <c r="Y4020" t="s">
        <v>9166</v>
      </c>
      <c r="Z4020" t="s">
        <v>47</v>
      </c>
      <c r="AA4020" t="s">
        <v>55</v>
      </c>
    </row>
    <row r="4021" spans="1:27" x14ac:dyDescent="0.25">
      <c r="A4021">
        <v>5201</v>
      </c>
      <c r="B4021">
        <v>4020</v>
      </c>
      <c r="C4021" t="s">
        <v>4421</v>
      </c>
      <c r="D4021" t="s">
        <v>15</v>
      </c>
      <c r="E4021" t="s">
        <v>357</v>
      </c>
      <c r="F4021" t="s">
        <v>628</v>
      </c>
      <c r="G4021" s="4" t="s">
        <v>3845</v>
      </c>
      <c r="H4021" s="4">
        <v>4.5173611111111109E-2</v>
      </c>
      <c r="I4021" s="4">
        <v>5.2013888888888887E-2</v>
      </c>
      <c r="J4021" s="4">
        <v>4.5138888888888885E-3</v>
      </c>
      <c r="K4021" s="4">
        <v>2.2615740740740742E-2</v>
      </c>
      <c r="L4021" t="s">
        <v>7416</v>
      </c>
      <c r="M4021" t="s">
        <v>5440</v>
      </c>
      <c r="N4021" s="4">
        <v>2.255787037037037E-2</v>
      </c>
      <c r="O4021" s="9">
        <v>2.255787037037037E-2</v>
      </c>
      <c r="P4021">
        <v>5</v>
      </c>
      <c r="Q4021">
        <v>2.5588536335721598E-3</v>
      </c>
      <c r="R4021" t="s">
        <v>23</v>
      </c>
      <c r="S4021">
        <v>65</v>
      </c>
      <c r="T4021" t="s">
        <v>9189</v>
      </c>
      <c r="U4021" t="s">
        <v>4576</v>
      </c>
      <c r="V4021" t="s">
        <v>195</v>
      </c>
      <c r="W4021" t="s">
        <v>4579</v>
      </c>
      <c r="X4021" t="s">
        <v>9198</v>
      </c>
      <c r="Y4021" t="s">
        <v>9166</v>
      </c>
      <c r="Z4021" t="s">
        <v>47</v>
      </c>
      <c r="AA4021" t="s">
        <v>117</v>
      </c>
    </row>
    <row r="4022" spans="1:27" x14ac:dyDescent="0.25">
      <c r="A4022">
        <v>6009</v>
      </c>
      <c r="B4022">
        <v>4021</v>
      </c>
      <c r="C4022" t="s">
        <v>4422</v>
      </c>
      <c r="D4022" t="s">
        <v>15</v>
      </c>
      <c r="F4022" t="s">
        <v>82</v>
      </c>
      <c r="G4022" s="4" t="s">
        <v>135</v>
      </c>
      <c r="H4022" s="4">
        <v>4.5196759259259256E-2</v>
      </c>
      <c r="I4022" s="4">
        <v>4.9629629629629628E-2</v>
      </c>
      <c r="J4022" s="4">
        <v>4.5254629629629629E-3</v>
      </c>
      <c r="K4022" s="4">
        <v>2.1666666666666667E-2</v>
      </c>
      <c r="L4022" t="s">
        <v>5153</v>
      </c>
      <c r="M4022" t="s">
        <v>5154</v>
      </c>
      <c r="N4022" s="4">
        <v>2.3530092592592592E-2</v>
      </c>
      <c r="O4022" s="9">
        <v>2.3530092592592592E-2</v>
      </c>
      <c r="P4022">
        <v>-161</v>
      </c>
      <c r="Q4022">
        <v>-8.6004273504273504E-2</v>
      </c>
      <c r="R4022" t="s">
        <v>43</v>
      </c>
      <c r="S4022">
        <v>65</v>
      </c>
      <c r="T4022" t="s">
        <v>9188</v>
      </c>
      <c r="U4022" t="s">
        <v>4579</v>
      </c>
      <c r="V4022" t="s">
        <v>136</v>
      </c>
      <c r="W4022" t="s">
        <v>4579</v>
      </c>
      <c r="X4022" t="s">
        <v>9198</v>
      </c>
      <c r="Y4022" t="s">
        <v>9166</v>
      </c>
      <c r="Z4022" t="s">
        <v>47</v>
      </c>
      <c r="AA4022" t="s">
        <v>47</v>
      </c>
    </row>
    <row r="4023" spans="1:27" x14ac:dyDescent="0.25">
      <c r="A4023">
        <v>5427</v>
      </c>
      <c r="B4023">
        <v>4022</v>
      </c>
      <c r="C4023" t="s">
        <v>4107</v>
      </c>
      <c r="D4023" t="s">
        <v>15</v>
      </c>
      <c r="E4023" t="s">
        <v>4423</v>
      </c>
      <c r="F4023" t="s">
        <v>1498</v>
      </c>
      <c r="G4023" s="4" t="s">
        <v>207</v>
      </c>
      <c r="H4023" s="4">
        <v>4.5208333333333336E-2</v>
      </c>
      <c r="I4023" s="4">
        <v>5.2106481481481483E-2</v>
      </c>
      <c r="J4023" s="4">
        <v>4.5254629629629629E-3</v>
      </c>
      <c r="K4023" s="4">
        <v>2.1701388888888888E-2</v>
      </c>
      <c r="L4023" t="s">
        <v>5448</v>
      </c>
      <c r="M4023" t="s">
        <v>5684</v>
      </c>
      <c r="N4023" s="4">
        <v>2.3506944444444445E-2</v>
      </c>
      <c r="O4023" s="9">
        <v>2.3506944444444445E-2</v>
      </c>
      <c r="P4023">
        <v>-156</v>
      </c>
      <c r="Q4023">
        <v>-8.3199999999999996E-2</v>
      </c>
      <c r="R4023" t="s">
        <v>43</v>
      </c>
      <c r="S4023">
        <v>65</v>
      </c>
      <c r="T4023" t="s">
        <v>9188</v>
      </c>
      <c r="U4023" t="s">
        <v>4576</v>
      </c>
      <c r="V4023" t="s">
        <v>165</v>
      </c>
      <c r="W4023" t="s">
        <v>4579</v>
      </c>
      <c r="X4023" t="s">
        <v>9198</v>
      </c>
      <c r="Y4023" t="s">
        <v>9166</v>
      </c>
      <c r="Z4023" t="s">
        <v>47</v>
      </c>
      <c r="AA4023" t="s">
        <v>58</v>
      </c>
    </row>
    <row r="4024" spans="1:27" x14ac:dyDescent="0.25">
      <c r="A4024">
        <v>2121</v>
      </c>
      <c r="B4024">
        <v>4023</v>
      </c>
      <c r="C4024" t="s">
        <v>4424</v>
      </c>
      <c r="D4024" t="s">
        <v>15</v>
      </c>
      <c r="F4024" t="s">
        <v>82</v>
      </c>
      <c r="G4024" s="4" t="s">
        <v>1011</v>
      </c>
      <c r="H4024" s="4">
        <v>4.5208333333333336E-2</v>
      </c>
      <c r="I4024" s="4">
        <v>5.2349537037037035E-2</v>
      </c>
      <c r="J4024" s="4">
        <v>4.5254629629629629E-3</v>
      </c>
      <c r="K4024" s="4">
        <v>2.3125E-2</v>
      </c>
      <c r="L4024" t="s">
        <v>5448</v>
      </c>
      <c r="M4024" t="s">
        <v>5449</v>
      </c>
      <c r="N4024" s="4">
        <v>2.2083333333333333E-2</v>
      </c>
      <c r="O4024" s="9">
        <v>2.2083333333333333E-2</v>
      </c>
      <c r="P4024">
        <v>90</v>
      </c>
      <c r="Q4024">
        <v>4.5045045045045001E-2</v>
      </c>
      <c r="R4024" t="s">
        <v>19</v>
      </c>
      <c r="S4024">
        <v>65</v>
      </c>
      <c r="T4024" t="s">
        <v>9189</v>
      </c>
      <c r="U4024" t="s">
        <v>4579</v>
      </c>
      <c r="V4024" t="s">
        <v>136</v>
      </c>
      <c r="W4024" t="s">
        <v>4579</v>
      </c>
      <c r="X4024" t="s">
        <v>9198</v>
      </c>
      <c r="Y4024" t="s">
        <v>9166</v>
      </c>
      <c r="Z4024" t="s">
        <v>47</v>
      </c>
      <c r="AA4024" t="s">
        <v>69</v>
      </c>
    </row>
    <row r="4025" spans="1:27" x14ac:dyDescent="0.25">
      <c r="A4025">
        <v>373</v>
      </c>
      <c r="B4025">
        <v>4024</v>
      </c>
      <c r="C4025" t="s">
        <v>7882</v>
      </c>
      <c r="D4025" t="s">
        <v>15</v>
      </c>
      <c r="E4025" t="s">
        <v>263</v>
      </c>
      <c r="F4025" t="s">
        <v>776</v>
      </c>
      <c r="G4025" s="4" t="s">
        <v>186</v>
      </c>
      <c r="H4025" s="4">
        <v>4.5208333333333336E-2</v>
      </c>
      <c r="I4025" s="4">
        <v>5.1921296296296299E-2</v>
      </c>
      <c r="J4025" s="4">
        <v>4.5254629629629629E-3</v>
      </c>
      <c r="K4025" s="4">
        <v>2.2060185185185186E-2</v>
      </c>
      <c r="L4025" t="s">
        <v>5448</v>
      </c>
      <c r="M4025" t="s">
        <v>7883</v>
      </c>
      <c r="N4025" s="4">
        <v>2.3148148148148147E-2</v>
      </c>
      <c r="O4025" s="9">
        <v>2.3148148148148147E-2</v>
      </c>
      <c r="P4025">
        <v>-94</v>
      </c>
      <c r="Q4025">
        <v>-4.9317943336831101E-2</v>
      </c>
      <c r="R4025" t="s">
        <v>43</v>
      </c>
      <c r="S4025">
        <v>65</v>
      </c>
      <c r="T4025" t="s">
        <v>9189</v>
      </c>
      <c r="U4025" t="s">
        <v>4576</v>
      </c>
      <c r="V4025" t="s">
        <v>105</v>
      </c>
      <c r="W4025" t="s">
        <v>4579</v>
      </c>
      <c r="X4025" t="s">
        <v>9198</v>
      </c>
      <c r="Y4025" t="s">
        <v>9166</v>
      </c>
      <c r="Z4025" t="s">
        <v>47</v>
      </c>
      <c r="AA4025" t="s">
        <v>152</v>
      </c>
    </row>
    <row r="4026" spans="1:27" x14ac:dyDescent="0.25">
      <c r="A4026">
        <v>3419</v>
      </c>
      <c r="B4026">
        <v>4025</v>
      </c>
      <c r="C4026" t="s">
        <v>4425</v>
      </c>
      <c r="D4026" t="s">
        <v>15</v>
      </c>
      <c r="F4026" t="s">
        <v>82</v>
      </c>
      <c r="G4026" s="4" t="s">
        <v>30</v>
      </c>
      <c r="H4026" s="4">
        <v>4.5231481481481484E-2</v>
      </c>
      <c r="I4026" s="4">
        <v>5.2164351851851851E-2</v>
      </c>
      <c r="J4026" s="4">
        <v>4.5254629629629629E-3</v>
      </c>
      <c r="K4026" s="4">
        <v>2.2928240740740742E-2</v>
      </c>
      <c r="L4026" t="s">
        <v>5450</v>
      </c>
      <c r="M4026" t="s">
        <v>5451</v>
      </c>
      <c r="N4026" s="4">
        <v>2.2303240740740742E-2</v>
      </c>
      <c r="O4026" s="9">
        <v>2.2303240740740742E-2</v>
      </c>
      <c r="P4026">
        <v>54</v>
      </c>
      <c r="Q4026">
        <v>2.7258960121150901E-2</v>
      </c>
      <c r="R4026" t="s">
        <v>19</v>
      </c>
      <c r="S4026">
        <v>65</v>
      </c>
      <c r="T4026" t="s">
        <v>9188</v>
      </c>
      <c r="U4026" t="s">
        <v>4579</v>
      </c>
      <c r="V4026" t="s">
        <v>75</v>
      </c>
      <c r="W4026" t="s">
        <v>4579</v>
      </c>
      <c r="X4026" t="s">
        <v>9198</v>
      </c>
      <c r="Y4026" t="s">
        <v>9166</v>
      </c>
      <c r="Z4026" t="s">
        <v>47</v>
      </c>
      <c r="AA4026" t="s">
        <v>9177</v>
      </c>
    </row>
    <row r="4027" spans="1:27" x14ac:dyDescent="0.25">
      <c r="A4027">
        <v>3418</v>
      </c>
      <c r="B4027">
        <v>4026</v>
      </c>
      <c r="C4027" t="s">
        <v>5452</v>
      </c>
      <c r="D4027" t="s">
        <v>15</v>
      </c>
      <c r="F4027" t="s">
        <v>82</v>
      </c>
      <c r="G4027" s="4" t="s">
        <v>151</v>
      </c>
      <c r="H4027" s="4">
        <v>4.5231481481481484E-2</v>
      </c>
      <c r="I4027" s="4">
        <v>5.2152777777777777E-2</v>
      </c>
      <c r="J4027" s="4">
        <v>4.5254629629629629E-3</v>
      </c>
      <c r="K4027" s="4">
        <v>2.2951388888888889E-2</v>
      </c>
      <c r="L4027" t="s">
        <v>5450</v>
      </c>
      <c r="M4027" t="s">
        <v>5453</v>
      </c>
      <c r="N4027" s="4">
        <v>2.2280092592592591E-2</v>
      </c>
      <c r="O4027" s="9">
        <v>2.2280092592592591E-2</v>
      </c>
      <c r="P4027">
        <v>58</v>
      </c>
      <c r="Q4027">
        <v>2.9248613212304601E-2</v>
      </c>
      <c r="R4027" t="s">
        <v>19</v>
      </c>
      <c r="S4027">
        <v>65</v>
      </c>
      <c r="T4027" t="s">
        <v>9189</v>
      </c>
      <c r="U4027" t="s">
        <v>4579</v>
      </c>
      <c r="V4027" t="s">
        <v>75</v>
      </c>
      <c r="W4027" t="s">
        <v>4579</v>
      </c>
      <c r="X4027" t="s">
        <v>9198</v>
      </c>
      <c r="Y4027" t="s">
        <v>9166</v>
      </c>
      <c r="Z4027" t="s">
        <v>47</v>
      </c>
      <c r="AA4027" t="s">
        <v>9174</v>
      </c>
    </row>
    <row r="4028" spans="1:27" x14ac:dyDescent="0.25">
      <c r="A4028">
        <v>5315</v>
      </c>
      <c r="B4028">
        <v>4027</v>
      </c>
      <c r="C4028" t="s">
        <v>3130</v>
      </c>
      <c r="D4028" t="s">
        <v>15</v>
      </c>
      <c r="F4028" t="s">
        <v>82</v>
      </c>
      <c r="G4028" s="4" t="s">
        <v>3845</v>
      </c>
      <c r="H4028" s="4">
        <v>4.5231481481481484E-2</v>
      </c>
      <c r="I4028" s="4">
        <v>5.1944444444444446E-2</v>
      </c>
      <c r="J4028" s="4">
        <v>4.5254629629629629E-3</v>
      </c>
      <c r="K4028" s="4">
        <v>2.2615740740740742E-2</v>
      </c>
      <c r="L4028" t="s">
        <v>5450</v>
      </c>
      <c r="M4028" t="s">
        <v>5440</v>
      </c>
      <c r="N4028" s="4">
        <v>2.2615740740740742E-2</v>
      </c>
      <c r="O4028" s="9">
        <v>2.2615740740740742E-2</v>
      </c>
      <c r="P4028">
        <v>0</v>
      </c>
      <c r="Q4028">
        <v>0</v>
      </c>
      <c r="R4028" t="s">
        <v>23</v>
      </c>
      <c r="S4028">
        <v>65</v>
      </c>
      <c r="T4028" t="s">
        <v>9189</v>
      </c>
      <c r="U4028" t="s">
        <v>4579</v>
      </c>
      <c r="V4028" t="s">
        <v>195</v>
      </c>
      <c r="W4028" t="s">
        <v>4579</v>
      </c>
      <c r="X4028" t="s">
        <v>9198</v>
      </c>
      <c r="Y4028" t="s">
        <v>9166</v>
      </c>
      <c r="Z4028" t="s">
        <v>47</v>
      </c>
      <c r="AA4028" t="s">
        <v>117</v>
      </c>
    </row>
    <row r="4029" spans="1:27" x14ac:dyDescent="0.25">
      <c r="A4029">
        <v>650</v>
      </c>
      <c r="B4029">
        <v>4028</v>
      </c>
      <c r="C4029" t="s">
        <v>6598</v>
      </c>
      <c r="D4029" t="s">
        <v>15</v>
      </c>
      <c r="F4029" t="s">
        <v>801</v>
      </c>
      <c r="G4029" s="4" t="s">
        <v>1011</v>
      </c>
      <c r="H4029" s="4">
        <v>4.5266203703703704E-2</v>
      </c>
      <c r="I4029" s="4">
        <v>5.199074074074074E-2</v>
      </c>
      <c r="J4029" s="4">
        <v>4.5254629629629629E-3</v>
      </c>
      <c r="K4029" s="4">
        <v>2.255787037037037E-2</v>
      </c>
      <c r="L4029" t="s">
        <v>6599</v>
      </c>
      <c r="M4029" t="s">
        <v>5698</v>
      </c>
      <c r="N4029" s="4">
        <v>2.2708333333333334E-2</v>
      </c>
      <c r="O4029" s="9">
        <v>2.2708333333333334E-2</v>
      </c>
      <c r="P4029">
        <v>-13</v>
      </c>
      <c r="Q4029">
        <v>-6.6700872242175498E-3</v>
      </c>
      <c r="R4029" t="s">
        <v>23</v>
      </c>
      <c r="S4029">
        <v>65</v>
      </c>
      <c r="T4029" t="s">
        <v>9189</v>
      </c>
      <c r="U4029" t="s">
        <v>4579</v>
      </c>
      <c r="V4029" t="s">
        <v>136</v>
      </c>
      <c r="W4029" t="s">
        <v>4579</v>
      </c>
      <c r="X4029" t="s">
        <v>9198</v>
      </c>
      <c r="Y4029" t="s">
        <v>9166</v>
      </c>
      <c r="Z4029" t="s">
        <v>47</v>
      </c>
      <c r="AA4029" t="s">
        <v>101</v>
      </c>
    </row>
    <row r="4030" spans="1:27" x14ac:dyDescent="0.25">
      <c r="A4030">
        <v>3654</v>
      </c>
      <c r="B4030">
        <v>4029</v>
      </c>
      <c r="C4030" t="s">
        <v>4426</v>
      </c>
      <c r="D4030" t="s">
        <v>15</v>
      </c>
      <c r="F4030" t="s">
        <v>298</v>
      </c>
      <c r="G4030" s="4" t="s">
        <v>135</v>
      </c>
      <c r="H4030" s="4">
        <v>4.5266203703703704E-2</v>
      </c>
      <c r="I4030" s="4">
        <v>5.2256944444444446E-2</v>
      </c>
      <c r="J4030" s="4">
        <v>4.5254629629629629E-3</v>
      </c>
      <c r="K4030" s="4">
        <v>2.3090277777777779E-2</v>
      </c>
      <c r="L4030" t="s">
        <v>6599</v>
      </c>
      <c r="M4030" t="s">
        <v>5456</v>
      </c>
      <c r="N4030" s="4">
        <v>2.2175925925925925E-2</v>
      </c>
      <c r="O4030" s="9">
        <v>2.2175925925925925E-2</v>
      </c>
      <c r="P4030">
        <v>79</v>
      </c>
      <c r="Q4030">
        <v>3.95989974937343E-2</v>
      </c>
      <c r="R4030" t="s">
        <v>19</v>
      </c>
      <c r="S4030">
        <v>65</v>
      </c>
      <c r="T4030" t="s">
        <v>9188</v>
      </c>
      <c r="U4030" t="s">
        <v>4579</v>
      </c>
      <c r="V4030" t="s">
        <v>136</v>
      </c>
      <c r="W4030" t="s">
        <v>4579</v>
      </c>
      <c r="X4030" t="s">
        <v>9198</v>
      </c>
      <c r="Y4030" t="s">
        <v>9166</v>
      </c>
      <c r="Z4030" t="s">
        <v>47</v>
      </c>
      <c r="AA4030" t="s">
        <v>58</v>
      </c>
    </row>
    <row r="4031" spans="1:27" x14ac:dyDescent="0.25">
      <c r="A4031">
        <v>1371</v>
      </c>
      <c r="B4031">
        <v>4030</v>
      </c>
      <c r="C4031" t="s">
        <v>7724</v>
      </c>
      <c r="D4031" t="s">
        <v>15</v>
      </c>
      <c r="E4031" t="s">
        <v>517</v>
      </c>
      <c r="F4031" t="s">
        <v>4200</v>
      </c>
      <c r="G4031" s="4" t="s">
        <v>151</v>
      </c>
      <c r="H4031" s="4">
        <v>4.5277777777777778E-2</v>
      </c>
      <c r="I4031" s="4">
        <v>5.2256944444444446E-2</v>
      </c>
      <c r="J4031" s="4">
        <v>4.5254629629629629E-3</v>
      </c>
      <c r="K4031" s="4">
        <v>2.3101851851851853E-2</v>
      </c>
      <c r="L4031" t="s">
        <v>7725</v>
      </c>
      <c r="M4031" t="s">
        <v>6148</v>
      </c>
      <c r="N4031" s="4">
        <v>2.2175925925925925E-2</v>
      </c>
      <c r="O4031" s="9">
        <v>2.2175925925925925E-2</v>
      </c>
      <c r="P4031">
        <v>80</v>
      </c>
      <c r="Q4031">
        <v>4.0080160320641302E-2</v>
      </c>
      <c r="R4031" t="s">
        <v>19</v>
      </c>
      <c r="S4031">
        <v>65</v>
      </c>
      <c r="T4031" t="s">
        <v>9189</v>
      </c>
      <c r="U4031" t="s">
        <v>4576</v>
      </c>
      <c r="V4031" t="s">
        <v>75</v>
      </c>
      <c r="W4031" t="s">
        <v>4579</v>
      </c>
      <c r="X4031" t="s">
        <v>9198</v>
      </c>
      <c r="Y4031" t="s">
        <v>9166</v>
      </c>
      <c r="Z4031" t="s">
        <v>47</v>
      </c>
      <c r="AA4031" t="s">
        <v>62</v>
      </c>
    </row>
    <row r="4032" spans="1:27" x14ac:dyDescent="0.25">
      <c r="A4032">
        <v>4900</v>
      </c>
      <c r="B4032">
        <v>4031</v>
      </c>
      <c r="C4032" t="s">
        <v>4427</v>
      </c>
      <c r="D4032" t="s">
        <v>15</v>
      </c>
      <c r="F4032" t="s">
        <v>82</v>
      </c>
      <c r="G4032" s="4" t="s">
        <v>1011</v>
      </c>
      <c r="H4032" s="4">
        <v>4.5324074074074072E-2</v>
      </c>
      <c r="I4032" s="4">
        <v>5.2071759259259262E-2</v>
      </c>
      <c r="J4032" s="4">
        <v>4.5370370370370373E-3</v>
      </c>
      <c r="K4032" s="4">
        <v>2.2175925925925925E-2</v>
      </c>
      <c r="L4032" t="s">
        <v>5455</v>
      </c>
      <c r="M4032" t="s">
        <v>5438</v>
      </c>
      <c r="N4032" s="4">
        <v>2.3148148148148147E-2</v>
      </c>
      <c r="O4032" s="9">
        <v>2.3148148148148147E-2</v>
      </c>
      <c r="P4032">
        <v>-84</v>
      </c>
      <c r="Q4032">
        <v>-4.3841336116910198E-2</v>
      </c>
      <c r="R4032" t="s">
        <v>43</v>
      </c>
      <c r="S4032">
        <v>65</v>
      </c>
      <c r="T4032" t="s">
        <v>9189</v>
      </c>
      <c r="U4032" t="s">
        <v>4579</v>
      </c>
      <c r="V4032" t="s">
        <v>136</v>
      </c>
      <c r="W4032" t="s">
        <v>4579</v>
      </c>
      <c r="X4032" t="s">
        <v>9198</v>
      </c>
      <c r="Y4032" t="s">
        <v>9166</v>
      </c>
      <c r="Z4032" t="s">
        <v>47</v>
      </c>
      <c r="AA4032" t="s">
        <v>184</v>
      </c>
    </row>
    <row r="4033" spans="1:27" x14ac:dyDescent="0.25">
      <c r="A4033">
        <v>3393</v>
      </c>
      <c r="B4033">
        <v>4032</v>
      </c>
      <c r="C4033" t="s">
        <v>5454</v>
      </c>
      <c r="D4033" t="s">
        <v>15</v>
      </c>
      <c r="F4033" t="s">
        <v>82</v>
      </c>
      <c r="G4033" s="4" t="s">
        <v>30</v>
      </c>
      <c r="H4033" s="4">
        <v>4.5324074074074072E-2</v>
      </c>
      <c r="I4033" s="4">
        <v>5.2361111111111108E-2</v>
      </c>
      <c r="J4033" s="4">
        <v>4.5370370370370373E-3</v>
      </c>
      <c r="K4033" s="4">
        <v>2.3090277777777779E-2</v>
      </c>
      <c r="L4033" t="s">
        <v>5455</v>
      </c>
      <c r="M4033" t="s">
        <v>5456</v>
      </c>
      <c r="N4033" s="4">
        <v>2.2233796296296297E-2</v>
      </c>
      <c r="O4033" s="9">
        <v>2.2233796296296297E-2</v>
      </c>
      <c r="P4033">
        <v>74</v>
      </c>
      <c r="Q4033">
        <v>3.7092731829573899E-2</v>
      </c>
      <c r="R4033" t="s">
        <v>19</v>
      </c>
      <c r="S4033">
        <v>65</v>
      </c>
      <c r="T4033" t="s">
        <v>9188</v>
      </c>
      <c r="U4033" t="s">
        <v>4579</v>
      </c>
      <c r="V4033" t="s">
        <v>75</v>
      </c>
      <c r="W4033" t="s">
        <v>4579</v>
      </c>
      <c r="X4033" t="s">
        <v>9198</v>
      </c>
      <c r="Y4033" t="s">
        <v>9166</v>
      </c>
      <c r="Z4033" t="s">
        <v>47</v>
      </c>
      <c r="AA4033" t="s">
        <v>58</v>
      </c>
    </row>
    <row r="4034" spans="1:27" x14ac:dyDescent="0.25">
      <c r="A4034">
        <v>2583</v>
      </c>
      <c r="B4034">
        <v>4033</v>
      </c>
      <c r="C4034" t="s">
        <v>4428</v>
      </c>
      <c r="D4034" t="s">
        <v>15</v>
      </c>
      <c r="F4034" t="s">
        <v>82</v>
      </c>
      <c r="G4034" s="4" t="s">
        <v>207</v>
      </c>
      <c r="H4034" s="4">
        <v>4.5358796296296293E-2</v>
      </c>
      <c r="I4034" s="4">
        <v>5.2118055555555556E-2</v>
      </c>
      <c r="J4034" s="4">
        <v>4.5370370370370373E-3</v>
      </c>
      <c r="K4034" s="4">
        <v>2.1701388888888888E-2</v>
      </c>
      <c r="L4034" t="s">
        <v>5683</v>
      </c>
      <c r="M4034" t="s">
        <v>5684</v>
      </c>
      <c r="N4034" s="4">
        <v>2.3657407407407408E-2</v>
      </c>
      <c r="O4034" s="9">
        <v>2.3657407407407408E-2</v>
      </c>
      <c r="P4034">
        <v>-169</v>
      </c>
      <c r="Q4034">
        <v>-9.0133333333333301E-2</v>
      </c>
      <c r="R4034" t="s">
        <v>43</v>
      </c>
      <c r="S4034">
        <v>65</v>
      </c>
      <c r="T4034" t="s">
        <v>9188</v>
      </c>
      <c r="U4034" t="s">
        <v>4579</v>
      </c>
      <c r="V4034" t="s">
        <v>165</v>
      </c>
      <c r="W4034" t="s">
        <v>4579</v>
      </c>
      <c r="X4034" t="s">
        <v>9198</v>
      </c>
      <c r="Y4034" t="s">
        <v>9166</v>
      </c>
      <c r="Z4034" t="s">
        <v>47</v>
      </c>
      <c r="AA4034" t="s">
        <v>58</v>
      </c>
    </row>
    <row r="4035" spans="1:27" x14ac:dyDescent="0.25">
      <c r="A4035">
        <v>5270</v>
      </c>
      <c r="B4035">
        <v>4034</v>
      </c>
      <c r="C4035" t="s">
        <v>6151</v>
      </c>
      <c r="D4035" t="s">
        <v>15</v>
      </c>
      <c r="F4035" t="s">
        <v>719</v>
      </c>
      <c r="G4035" s="4" t="s">
        <v>151</v>
      </c>
      <c r="H4035" s="4">
        <v>4.5358796296296293E-2</v>
      </c>
      <c r="I4035" s="4">
        <v>5.2164351851851851E-2</v>
      </c>
      <c r="J4035" s="4">
        <v>4.5370370370370373E-3</v>
      </c>
      <c r="K4035" s="4">
        <v>2.2847222222222224E-2</v>
      </c>
      <c r="L4035" t="s">
        <v>5683</v>
      </c>
      <c r="M4035" t="s">
        <v>6152</v>
      </c>
      <c r="N4035" s="4">
        <v>2.2511574074074073E-2</v>
      </c>
      <c r="O4035" s="9">
        <v>2.2511574074074073E-2</v>
      </c>
      <c r="P4035">
        <v>29</v>
      </c>
      <c r="Q4035">
        <v>1.46909827760892E-2</v>
      </c>
      <c r="R4035" t="s">
        <v>23</v>
      </c>
      <c r="S4035">
        <v>65</v>
      </c>
      <c r="T4035" t="s">
        <v>9189</v>
      </c>
      <c r="U4035" t="s">
        <v>4579</v>
      </c>
      <c r="V4035" t="s">
        <v>75</v>
      </c>
      <c r="W4035" t="s">
        <v>4579</v>
      </c>
      <c r="X4035" t="s">
        <v>9198</v>
      </c>
      <c r="Y4035" t="s">
        <v>9166</v>
      </c>
      <c r="Z4035" t="s">
        <v>47</v>
      </c>
      <c r="AA4035" t="s">
        <v>178</v>
      </c>
    </row>
    <row r="4036" spans="1:27" x14ac:dyDescent="0.25">
      <c r="A4036">
        <v>3027</v>
      </c>
      <c r="B4036">
        <v>4035</v>
      </c>
      <c r="C4036" t="s">
        <v>4429</v>
      </c>
      <c r="D4036" t="s">
        <v>15</v>
      </c>
      <c r="E4036" t="s">
        <v>4430</v>
      </c>
      <c r="F4036" t="s">
        <v>2662</v>
      </c>
      <c r="G4036" s="4" t="s">
        <v>18</v>
      </c>
      <c r="H4036" s="4">
        <v>4.5370370370370373E-2</v>
      </c>
      <c r="I4036" s="4">
        <v>5.212962962962963E-2</v>
      </c>
      <c r="J4036" s="4">
        <v>4.5370370370370373E-3</v>
      </c>
      <c r="K4036" s="4">
        <v>2.2442129629629631E-2</v>
      </c>
      <c r="L4036" t="s">
        <v>8576</v>
      </c>
      <c r="M4036" t="s">
        <v>6143</v>
      </c>
      <c r="N4036" s="4">
        <v>2.2928240740740742E-2</v>
      </c>
      <c r="O4036" s="9">
        <v>2.2928240740740742E-2</v>
      </c>
      <c r="P4036">
        <v>-42</v>
      </c>
      <c r="Q4036">
        <v>-2.1660649819494601E-2</v>
      </c>
      <c r="R4036" t="s">
        <v>43</v>
      </c>
      <c r="S4036">
        <v>65</v>
      </c>
      <c r="T4036" t="s">
        <v>9188</v>
      </c>
      <c r="U4036" t="s">
        <v>4576</v>
      </c>
      <c r="V4036" t="s">
        <v>105</v>
      </c>
      <c r="W4036" t="s">
        <v>4579</v>
      </c>
      <c r="X4036" t="s">
        <v>9198</v>
      </c>
      <c r="Y4036" t="s">
        <v>9166</v>
      </c>
      <c r="Z4036" t="s">
        <v>47</v>
      </c>
      <c r="AA4036" t="s">
        <v>71</v>
      </c>
    </row>
    <row r="4037" spans="1:27" x14ac:dyDescent="0.25">
      <c r="A4037">
        <v>707</v>
      </c>
      <c r="B4037">
        <v>4036</v>
      </c>
      <c r="C4037" t="s">
        <v>7151</v>
      </c>
      <c r="D4037" t="s">
        <v>15</v>
      </c>
      <c r="F4037" t="s">
        <v>406</v>
      </c>
      <c r="G4037" s="4" t="s">
        <v>18</v>
      </c>
      <c r="H4037" s="4">
        <v>4.5462962962962962E-2</v>
      </c>
      <c r="I4037" s="4">
        <v>4.9305555555555554E-2</v>
      </c>
      <c r="J4037" s="4">
        <v>4.5486111111111109E-3</v>
      </c>
      <c r="K4037" s="4">
        <v>2.1921296296296296E-2</v>
      </c>
      <c r="L4037" t="s">
        <v>5685</v>
      </c>
      <c r="M4037" t="s">
        <v>5156</v>
      </c>
      <c r="N4037" s="4">
        <v>2.3541666666666666E-2</v>
      </c>
      <c r="O4037" s="9">
        <v>2.3541666666666666E-2</v>
      </c>
      <c r="P4037">
        <v>-140</v>
      </c>
      <c r="Q4037">
        <v>-7.3917634635691606E-2</v>
      </c>
      <c r="R4037" t="s">
        <v>43</v>
      </c>
      <c r="S4037">
        <v>65</v>
      </c>
      <c r="T4037" t="s">
        <v>9188</v>
      </c>
      <c r="U4037" t="s">
        <v>4579</v>
      </c>
      <c r="V4037" t="s">
        <v>105</v>
      </c>
      <c r="W4037" t="s">
        <v>4579</v>
      </c>
      <c r="X4037" t="s">
        <v>9198</v>
      </c>
      <c r="Y4037" t="s">
        <v>9166</v>
      </c>
      <c r="Z4037" t="s">
        <v>47</v>
      </c>
      <c r="AA4037" t="s">
        <v>117</v>
      </c>
    </row>
    <row r="4038" spans="1:27" x14ac:dyDescent="0.25">
      <c r="A4038">
        <v>5594</v>
      </c>
      <c r="B4038">
        <v>4037</v>
      </c>
      <c r="C4038" t="s">
        <v>4431</v>
      </c>
      <c r="D4038" t="s">
        <v>15</v>
      </c>
      <c r="F4038" t="s">
        <v>82</v>
      </c>
      <c r="G4038" s="4" t="s">
        <v>3845</v>
      </c>
      <c r="H4038" s="4">
        <v>4.5462962962962962E-2</v>
      </c>
      <c r="I4038" s="4">
        <v>5.1967592592592593E-2</v>
      </c>
      <c r="J4038" s="4">
        <v>4.5486111111111109E-3</v>
      </c>
      <c r="K4038" s="4">
        <v>2.2476851851851852E-2</v>
      </c>
      <c r="L4038" t="s">
        <v>5685</v>
      </c>
      <c r="M4038" t="s">
        <v>5686</v>
      </c>
      <c r="N4038" s="4">
        <v>2.298611111111111E-2</v>
      </c>
      <c r="O4038" s="9">
        <v>2.298611111111111E-2</v>
      </c>
      <c r="P4038">
        <v>-44</v>
      </c>
      <c r="Q4038">
        <v>-2.26570545829042E-2</v>
      </c>
      <c r="R4038" t="s">
        <v>43</v>
      </c>
      <c r="S4038">
        <v>65</v>
      </c>
      <c r="T4038" t="s">
        <v>9189</v>
      </c>
      <c r="U4038" t="s">
        <v>4579</v>
      </c>
      <c r="V4038" t="s">
        <v>195</v>
      </c>
      <c r="W4038" t="s">
        <v>4579</v>
      </c>
      <c r="X4038" t="s">
        <v>9198</v>
      </c>
      <c r="Y4038" t="s">
        <v>9166</v>
      </c>
      <c r="Z4038" t="s">
        <v>47</v>
      </c>
      <c r="AA4038" t="s">
        <v>83</v>
      </c>
    </row>
    <row r="4039" spans="1:27" x14ac:dyDescent="0.25">
      <c r="A4039">
        <v>4098</v>
      </c>
      <c r="B4039">
        <v>4038</v>
      </c>
      <c r="C4039" t="s">
        <v>6600</v>
      </c>
      <c r="D4039" t="s">
        <v>15</v>
      </c>
      <c r="F4039" t="s">
        <v>82</v>
      </c>
      <c r="G4039" s="4" t="s">
        <v>186</v>
      </c>
      <c r="H4039" s="4">
        <v>4.5497685185185183E-2</v>
      </c>
      <c r="I4039" s="4">
        <v>5.2164351851851851E-2</v>
      </c>
      <c r="J4039" s="4">
        <v>4.5486111111111109E-3</v>
      </c>
      <c r="K4039" s="4">
        <v>2.2280092592592591E-2</v>
      </c>
      <c r="L4039" t="s">
        <v>6601</v>
      </c>
      <c r="M4039" t="s">
        <v>6602</v>
      </c>
      <c r="N4039" s="4">
        <v>2.3217592592592592E-2</v>
      </c>
      <c r="O4039" s="9">
        <v>2.3217592592592592E-2</v>
      </c>
      <c r="P4039">
        <v>-81</v>
      </c>
      <c r="Q4039">
        <v>-4.2077922077922103E-2</v>
      </c>
      <c r="R4039" t="s">
        <v>43</v>
      </c>
      <c r="S4039">
        <v>65</v>
      </c>
      <c r="T4039" t="s">
        <v>9189</v>
      </c>
      <c r="U4039" t="s">
        <v>4579</v>
      </c>
      <c r="V4039" t="s">
        <v>105</v>
      </c>
      <c r="W4039" t="s">
        <v>4579</v>
      </c>
      <c r="X4039" t="s">
        <v>9198</v>
      </c>
      <c r="Y4039" t="s">
        <v>9166</v>
      </c>
      <c r="Z4039" t="s">
        <v>47</v>
      </c>
      <c r="AA4039" t="s">
        <v>9176</v>
      </c>
    </row>
    <row r="4040" spans="1:27" x14ac:dyDescent="0.25">
      <c r="A4040">
        <v>1816</v>
      </c>
      <c r="B4040">
        <v>4039</v>
      </c>
      <c r="C4040" t="s">
        <v>4432</v>
      </c>
      <c r="D4040" t="s">
        <v>15</v>
      </c>
      <c r="F4040" t="s">
        <v>82</v>
      </c>
      <c r="G4040" s="4" t="s">
        <v>18</v>
      </c>
      <c r="H4040" s="4">
        <v>4.5509259259259256E-2</v>
      </c>
      <c r="I4040" s="4">
        <v>5.2511574074074072E-2</v>
      </c>
      <c r="J4040" s="4">
        <v>4.5486111111111109E-3</v>
      </c>
      <c r="K4040" s="4">
        <v>2.2870370370370371E-2</v>
      </c>
      <c r="L4040" t="s">
        <v>4736</v>
      </c>
      <c r="M4040" t="s">
        <v>4737</v>
      </c>
      <c r="N4040" s="4">
        <v>2.2638888888888889E-2</v>
      </c>
      <c r="O4040" s="9">
        <v>2.2638888888888889E-2</v>
      </c>
      <c r="P4040">
        <v>20</v>
      </c>
      <c r="Q4040">
        <v>1.0121457489878499E-2</v>
      </c>
      <c r="R4040" t="s">
        <v>23</v>
      </c>
      <c r="S4040">
        <v>65</v>
      </c>
      <c r="T4040" t="s">
        <v>9188</v>
      </c>
      <c r="U4040" t="s">
        <v>4579</v>
      </c>
      <c r="V4040" t="s">
        <v>105</v>
      </c>
      <c r="W4040" t="s">
        <v>4579</v>
      </c>
      <c r="X4040" t="s">
        <v>9198</v>
      </c>
      <c r="Y4040" t="s">
        <v>9166</v>
      </c>
      <c r="Z4040" t="s">
        <v>47</v>
      </c>
      <c r="AA4040" t="s">
        <v>184</v>
      </c>
    </row>
    <row r="4041" spans="1:27" x14ac:dyDescent="0.25">
      <c r="A4041">
        <v>540</v>
      </c>
      <c r="B4041">
        <v>4040</v>
      </c>
      <c r="C4041" t="s">
        <v>4433</v>
      </c>
      <c r="D4041" t="s">
        <v>15</v>
      </c>
      <c r="F4041" t="s">
        <v>82</v>
      </c>
      <c r="G4041" s="4" t="s">
        <v>135</v>
      </c>
      <c r="H4041" s="4">
        <v>4.553240740740741E-2</v>
      </c>
      <c r="I4041" s="4">
        <v>5.230324074074074E-2</v>
      </c>
      <c r="J4041" s="4">
        <v>4.5486111111111109E-3</v>
      </c>
      <c r="K4041" s="4">
        <v>2.1921296296296296E-2</v>
      </c>
      <c r="L4041" t="s">
        <v>5155</v>
      </c>
      <c r="M4041" t="s">
        <v>5156</v>
      </c>
      <c r="N4041" s="4">
        <v>2.361111111111111E-2</v>
      </c>
      <c r="O4041" s="9">
        <v>2.361111111111111E-2</v>
      </c>
      <c r="P4041">
        <v>-146</v>
      </c>
      <c r="Q4041">
        <v>-7.7085533262935602E-2</v>
      </c>
      <c r="R4041" t="s">
        <v>43</v>
      </c>
      <c r="S4041">
        <v>65</v>
      </c>
      <c r="T4041" t="s">
        <v>9188</v>
      </c>
      <c r="U4041" t="s">
        <v>4579</v>
      </c>
      <c r="V4041" t="s">
        <v>136</v>
      </c>
      <c r="W4041" t="s">
        <v>4579</v>
      </c>
      <c r="X4041" t="s">
        <v>9198</v>
      </c>
      <c r="Y4041" t="s">
        <v>9166</v>
      </c>
      <c r="Z4041" t="s">
        <v>47</v>
      </c>
      <c r="AA4041" t="s">
        <v>117</v>
      </c>
    </row>
    <row r="4042" spans="1:27" x14ac:dyDescent="0.25">
      <c r="A4042">
        <v>1495</v>
      </c>
      <c r="B4042">
        <v>4041</v>
      </c>
      <c r="C4042" t="s">
        <v>4434</v>
      </c>
      <c r="D4042" t="s">
        <v>15</v>
      </c>
      <c r="F4042" t="s">
        <v>945</v>
      </c>
      <c r="G4042" s="4" t="s">
        <v>207</v>
      </c>
      <c r="H4042" s="4">
        <v>4.553240740740741E-2</v>
      </c>
      <c r="I4042" s="4">
        <v>5.2245370370370373E-2</v>
      </c>
      <c r="J4042" s="4">
        <v>4.5486111111111109E-3</v>
      </c>
      <c r="K4042" s="4">
        <v>2.1562499999999998E-2</v>
      </c>
      <c r="L4042" t="s">
        <v>5155</v>
      </c>
      <c r="M4042" t="s">
        <v>6578</v>
      </c>
      <c r="N4042" s="4">
        <v>2.3969907407407409E-2</v>
      </c>
      <c r="O4042" s="9">
        <v>2.3969907407407409E-2</v>
      </c>
      <c r="P4042">
        <v>-208</v>
      </c>
      <c r="Q4042">
        <v>-0.111647879763822</v>
      </c>
      <c r="R4042" t="s">
        <v>43</v>
      </c>
      <c r="S4042">
        <v>65</v>
      </c>
      <c r="T4042" t="s">
        <v>9188</v>
      </c>
      <c r="U4042" t="s">
        <v>4579</v>
      </c>
      <c r="V4042" t="s">
        <v>165</v>
      </c>
      <c r="W4042" t="s">
        <v>4579</v>
      </c>
      <c r="X4042" t="s">
        <v>9198</v>
      </c>
      <c r="Y4042" t="s">
        <v>9166</v>
      </c>
      <c r="Z4042" t="s">
        <v>47</v>
      </c>
      <c r="AA4042" t="s">
        <v>9174</v>
      </c>
    </row>
    <row r="4043" spans="1:27" x14ac:dyDescent="0.25">
      <c r="A4043">
        <v>1461</v>
      </c>
      <c r="B4043">
        <v>4042</v>
      </c>
      <c r="C4043" t="s">
        <v>6779</v>
      </c>
      <c r="D4043" t="s">
        <v>15</v>
      </c>
      <c r="F4043" t="s">
        <v>1986</v>
      </c>
      <c r="G4043" s="4" t="s">
        <v>135</v>
      </c>
      <c r="H4043" s="4">
        <v>4.553240740740741E-2</v>
      </c>
      <c r="I4043" s="4">
        <v>5.2453703703703704E-2</v>
      </c>
      <c r="J4043" s="4">
        <v>4.5486111111111109E-3</v>
      </c>
      <c r="K4043" s="4">
        <v>2.1689814814814815E-2</v>
      </c>
      <c r="L4043" t="s">
        <v>5155</v>
      </c>
      <c r="M4043" t="s">
        <v>6137</v>
      </c>
      <c r="N4043" s="4">
        <v>2.3842592592592592E-2</v>
      </c>
      <c r="O4043" s="9">
        <v>2.3842592592592592E-2</v>
      </c>
      <c r="P4043">
        <v>-186</v>
      </c>
      <c r="Q4043">
        <v>-9.9252934898612602E-2</v>
      </c>
      <c r="R4043" t="s">
        <v>43</v>
      </c>
      <c r="S4043">
        <v>65</v>
      </c>
      <c r="T4043" t="s">
        <v>9188</v>
      </c>
      <c r="U4043" t="s">
        <v>4579</v>
      </c>
      <c r="V4043" t="s">
        <v>136</v>
      </c>
      <c r="W4043" t="s">
        <v>4579</v>
      </c>
      <c r="X4043" t="s">
        <v>9198</v>
      </c>
      <c r="Y4043" t="s">
        <v>9166</v>
      </c>
      <c r="Z4043" t="s">
        <v>47</v>
      </c>
      <c r="AA4043" t="s">
        <v>55</v>
      </c>
    </row>
    <row r="4044" spans="1:27" x14ac:dyDescent="0.25">
      <c r="A4044">
        <v>578</v>
      </c>
      <c r="B4044">
        <v>4043</v>
      </c>
      <c r="C4044" t="s">
        <v>4435</v>
      </c>
      <c r="D4044" t="s">
        <v>15</v>
      </c>
      <c r="E4044" t="s">
        <v>263</v>
      </c>
      <c r="F4044" t="s">
        <v>82</v>
      </c>
      <c r="G4044" s="4" t="s">
        <v>1795</v>
      </c>
      <c r="H4044" s="4">
        <v>4.5613425925925925E-2</v>
      </c>
      <c r="I4044" s="4">
        <v>5.2326388888888888E-2</v>
      </c>
      <c r="J4044" s="4">
        <v>4.5601851851851853E-3</v>
      </c>
      <c r="K4044" s="4">
        <v>2.2569444444444444E-2</v>
      </c>
      <c r="L4044" t="s">
        <v>5688</v>
      </c>
      <c r="M4044" t="s">
        <v>5695</v>
      </c>
      <c r="N4044" s="4">
        <v>2.3043981481481481E-2</v>
      </c>
      <c r="O4044" s="9">
        <v>2.3043981481481481E-2</v>
      </c>
      <c r="P4044">
        <v>-41</v>
      </c>
      <c r="Q4044">
        <v>-2.1025641025641001E-2</v>
      </c>
      <c r="R4044" t="s">
        <v>43</v>
      </c>
      <c r="S4044">
        <v>65</v>
      </c>
      <c r="T4044" t="s">
        <v>9189</v>
      </c>
      <c r="U4044" t="s">
        <v>4576</v>
      </c>
      <c r="V4044" t="s">
        <v>165</v>
      </c>
      <c r="W4044" t="s">
        <v>4579</v>
      </c>
      <c r="X4044" t="s">
        <v>9198</v>
      </c>
      <c r="Y4044" t="s">
        <v>9166</v>
      </c>
      <c r="Z4044" t="s">
        <v>47</v>
      </c>
      <c r="AA4044" t="s">
        <v>105</v>
      </c>
    </row>
    <row r="4045" spans="1:27" x14ac:dyDescent="0.25">
      <c r="A4045">
        <v>4223</v>
      </c>
      <c r="B4045">
        <v>4044</v>
      </c>
      <c r="C4045" t="s">
        <v>5687</v>
      </c>
      <c r="D4045" t="s">
        <v>15</v>
      </c>
      <c r="F4045" t="s">
        <v>82</v>
      </c>
      <c r="G4045" s="4" t="s">
        <v>2283</v>
      </c>
      <c r="H4045" s="4">
        <v>4.5613425925925925E-2</v>
      </c>
      <c r="I4045" s="4">
        <v>5.271990740740741E-2</v>
      </c>
      <c r="J4045" s="4">
        <v>4.5601851851851853E-3</v>
      </c>
      <c r="K4045" s="4">
        <v>2.2534722222222223E-2</v>
      </c>
      <c r="L4045" t="s">
        <v>5688</v>
      </c>
      <c r="M4045" t="s">
        <v>5689</v>
      </c>
      <c r="N4045" s="4">
        <v>2.3078703703703702E-2</v>
      </c>
      <c r="O4045" s="9">
        <v>2.3078703703703702E-2</v>
      </c>
      <c r="P4045">
        <v>-47</v>
      </c>
      <c r="Q4045">
        <v>-2.4139702105803799E-2</v>
      </c>
      <c r="R4045" t="s">
        <v>43</v>
      </c>
      <c r="S4045">
        <v>65</v>
      </c>
      <c r="T4045" t="s">
        <v>9188</v>
      </c>
      <c r="U4045" t="s">
        <v>4579</v>
      </c>
      <c r="V4045" t="s">
        <v>9187</v>
      </c>
      <c r="W4045" t="s">
        <v>4579</v>
      </c>
      <c r="X4045" t="s">
        <v>9198</v>
      </c>
      <c r="Y4045" t="s">
        <v>9166</v>
      </c>
      <c r="Z4045" t="s">
        <v>47</v>
      </c>
      <c r="AA4045" t="s">
        <v>96</v>
      </c>
    </row>
    <row r="4046" spans="1:27" x14ac:dyDescent="0.25">
      <c r="A4046">
        <v>6082</v>
      </c>
      <c r="B4046">
        <v>4045</v>
      </c>
      <c r="C4046" t="s">
        <v>4436</v>
      </c>
      <c r="D4046" t="s">
        <v>15</v>
      </c>
      <c r="F4046" t="s">
        <v>2530</v>
      </c>
      <c r="G4046" s="4" t="s">
        <v>135</v>
      </c>
      <c r="H4046" s="4">
        <v>4.5613425925925925E-2</v>
      </c>
      <c r="I4046" s="4">
        <v>5.2696759259259263E-2</v>
      </c>
      <c r="J4046" s="4">
        <v>4.5601851851851853E-3</v>
      </c>
      <c r="K4046" s="4">
        <v>2.238425925925926E-2</v>
      </c>
      <c r="L4046" t="s">
        <v>5688</v>
      </c>
      <c r="M4046" t="s">
        <v>5756</v>
      </c>
      <c r="N4046" s="4">
        <v>2.3229166666666665E-2</v>
      </c>
      <c r="O4046" s="9">
        <v>2.3229166666666665E-2</v>
      </c>
      <c r="P4046">
        <v>-73</v>
      </c>
      <c r="Q4046">
        <v>-3.77456049638056E-2</v>
      </c>
      <c r="R4046" t="s">
        <v>43</v>
      </c>
      <c r="S4046">
        <v>65</v>
      </c>
      <c r="T4046" t="s">
        <v>9188</v>
      </c>
      <c r="U4046" t="s">
        <v>4579</v>
      </c>
      <c r="V4046" t="s">
        <v>136</v>
      </c>
      <c r="W4046" t="s">
        <v>4579</v>
      </c>
      <c r="X4046" t="s">
        <v>9198</v>
      </c>
      <c r="Y4046" t="s">
        <v>9166</v>
      </c>
      <c r="Z4046" t="s">
        <v>47</v>
      </c>
      <c r="AA4046" t="s">
        <v>55</v>
      </c>
    </row>
    <row r="4047" spans="1:27" x14ac:dyDescent="0.25">
      <c r="A4047">
        <v>6083</v>
      </c>
      <c r="B4047">
        <v>4046</v>
      </c>
      <c r="C4047" t="s">
        <v>4437</v>
      </c>
      <c r="D4047" t="s">
        <v>15</v>
      </c>
      <c r="E4047" t="s">
        <v>4437</v>
      </c>
      <c r="F4047" t="s">
        <v>2530</v>
      </c>
      <c r="G4047" s="4" t="s">
        <v>151</v>
      </c>
      <c r="H4047" s="4">
        <v>4.5613425925925925E-2</v>
      </c>
      <c r="I4047" s="4">
        <v>5.2708333333333336E-2</v>
      </c>
      <c r="J4047" s="4">
        <v>4.5601851851851853E-3</v>
      </c>
      <c r="K4047" s="4">
        <v>2.2395833333333334E-2</v>
      </c>
      <c r="L4047" t="s">
        <v>5688</v>
      </c>
      <c r="M4047" t="s">
        <v>6597</v>
      </c>
      <c r="N4047" s="4">
        <v>2.3217592592592592E-2</v>
      </c>
      <c r="O4047" s="9">
        <v>2.3217592592592592E-2</v>
      </c>
      <c r="P4047">
        <v>-71</v>
      </c>
      <c r="Q4047">
        <v>-3.6692506459948301E-2</v>
      </c>
      <c r="R4047" t="s">
        <v>43</v>
      </c>
      <c r="S4047">
        <v>65</v>
      </c>
      <c r="T4047" t="s">
        <v>9189</v>
      </c>
      <c r="U4047" t="s">
        <v>4576</v>
      </c>
      <c r="V4047" t="s">
        <v>75</v>
      </c>
      <c r="W4047" t="s">
        <v>4579</v>
      </c>
      <c r="X4047" t="s">
        <v>9198</v>
      </c>
      <c r="Y4047" t="s">
        <v>9166</v>
      </c>
      <c r="Z4047" t="s">
        <v>47</v>
      </c>
      <c r="AA4047" t="s">
        <v>58</v>
      </c>
    </row>
    <row r="4048" spans="1:27" x14ac:dyDescent="0.25">
      <c r="A4048">
        <v>3954</v>
      </c>
      <c r="B4048">
        <v>4047</v>
      </c>
      <c r="C4048" t="s">
        <v>4438</v>
      </c>
      <c r="D4048" t="s">
        <v>15</v>
      </c>
      <c r="E4048" t="s">
        <v>24</v>
      </c>
      <c r="F4048" t="s">
        <v>229</v>
      </c>
      <c r="G4048" s="4" t="s">
        <v>135</v>
      </c>
      <c r="H4048" s="4">
        <v>4.5624999999999999E-2</v>
      </c>
      <c r="I4048" s="4">
        <v>4.9803240740740738E-2</v>
      </c>
      <c r="J4048" s="4">
        <v>4.5601851851851853E-3</v>
      </c>
      <c r="K4048" s="4">
        <v>2.1967592592592594E-2</v>
      </c>
      <c r="L4048" t="s">
        <v>8208</v>
      </c>
      <c r="M4048" t="s">
        <v>5722</v>
      </c>
      <c r="N4048" s="4">
        <v>2.3657407407407408E-2</v>
      </c>
      <c r="O4048" s="9">
        <v>2.3657407407407408E-2</v>
      </c>
      <c r="P4048">
        <v>-146</v>
      </c>
      <c r="Q4048">
        <v>-7.69230769230769E-2</v>
      </c>
      <c r="R4048" t="s">
        <v>43</v>
      </c>
      <c r="S4048">
        <v>65</v>
      </c>
      <c r="T4048" t="s">
        <v>9188</v>
      </c>
      <c r="U4048" t="s">
        <v>4576</v>
      </c>
      <c r="V4048" t="s">
        <v>136</v>
      </c>
      <c r="W4048" t="s">
        <v>4579</v>
      </c>
      <c r="X4048" t="s">
        <v>9198</v>
      </c>
      <c r="Y4048" t="s">
        <v>9166</v>
      </c>
      <c r="Z4048" t="s">
        <v>47</v>
      </c>
      <c r="AA4048" t="s">
        <v>128</v>
      </c>
    </row>
    <row r="4049" spans="1:27" x14ac:dyDescent="0.25">
      <c r="A4049">
        <v>3822</v>
      </c>
      <c r="B4049">
        <v>4048</v>
      </c>
      <c r="C4049" t="s">
        <v>5457</v>
      </c>
      <c r="D4049" t="s">
        <v>15</v>
      </c>
      <c r="F4049" t="s">
        <v>82</v>
      </c>
      <c r="G4049" s="4" t="s">
        <v>186</v>
      </c>
      <c r="H4049" s="4">
        <v>4.5636574074074072E-2</v>
      </c>
      <c r="I4049" s="4">
        <v>5.2731481481481483E-2</v>
      </c>
      <c r="J4049" s="4">
        <v>4.5601851851851853E-3</v>
      </c>
      <c r="K4049" s="4">
        <v>2.3333333333333334E-2</v>
      </c>
      <c r="L4049" t="s">
        <v>5458</v>
      </c>
      <c r="M4049" t="s">
        <v>5459</v>
      </c>
      <c r="N4049" s="4">
        <v>2.2303240740740742E-2</v>
      </c>
      <c r="O4049" s="9">
        <v>2.2303240740740742E-2</v>
      </c>
      <c r="P4049">
        <v>89</v>
      </c>
      <c r="Q4049">
        <v>4.41468253968254E-2</v>
      </c>
      <c r="R4049" t="s">
        <v>19</v>
      </c>
      <c r="S4049">
        <v>65</v>
      </c>
      <c r="T4049" t="s">
        <v>9189</v>
      </c>
      <c r="U4049" t="s">
        <v>4579</v>
      </c>
      <c r="V4049" t="s">
        <v>105</v>
      </c>
      <c r="W4049" t="s">
        <v>4579</v>
      </c>
      <c r="X4049" t="s">
        <v>9198</v>
      </c>
      <c r="Y4049" t="s">
        <v>9166</v>
      </c>
      <c r="Z4049" t="s">
        <v>47</v>
      </c>
      <c r="AA4049" t="s">
        <v>122</v>
      </c>
    </row>
    <row r="4050" spans="1:27" x14ac:dyDescent="0.25">
      <c r="A4050">
        <v>2749</v>
      </c>
      <c r="B4050">
        <v>4049</v>
      </c>
      <c r="C4050" t="s">
        <v>4439</v>
      </c>
      <c r="D4050" t="s">
        <v>15</v>
      </c>
      <c r="F4050" t="s">
        <v>2662</v>
      </c>
      <c r="G4050" s="4" t="s">
        <v>151</v>
      </c>
      <c r="H4050" s="4">
        <v>4.5648148148148146E-2</v>
      </c>
      <c r="I4050" s="4">
        <v>5.275462962962963E-2</v>
      </c>
      <c r="J4050" s="4">
        <v>4.5601851851851853E-3</v>
      </c>
      <c r="K4050" s="4">
        <v>2.2905092592592591E-2</v>
      </c>
      <c r="L4050" t="s">
        <v>6153</v>
      </c>
      <c r="M4050" t="s">
        <v>6154</v>
      </c>
      <c r="N4050" s="4">
        <v>2.2743055555555555E-2</v>
      </c>
      <c r="O4050" s="9">
        <v>2.2743055555555555E-2</v>
      </c>
      <c r="P4050">
        <v>14</v>
      </c>
      <c r="Q4050">
        <v>7.0742799393633199E-3</v>
      </c>
      <c r="R4050" t="s">
        <v>23</v>
      </c>
      <c r="S4050">
        <v>65</v>
      </c>
      <c r="T4050" t="s">
        <v>9189</v>
      </c>
      <c r="U4050" t="s">
        <v>4579</v>
      </c>
      <c r="V4050" t="s">
        <v>75</v>
      </c>
      <c r="W4050" t="s">
        <v>4579</v>
      </c>
      <c r="X4050" t="s">
        <v>9198</v>
      </c>
      <c r="Y4050" t="s">
        <v>9166</v>
      </c>
      <c r="Z4050" t="s">
        <v>47</v>
      </c>
      <c r="AA4050" t="s">
        <v>191</v>
      </c>
    </row>
    <row r="4051" spans="1:27" x14ac:dyDescent="0.25">
      <c r="A4051">
        <v>3137</v>
      </c>
      <c r="B4051">
        <v>4050</v>
      </c>
      <c r="C4051" t="s">
        <v>4927</v>
      </c>
      <c r="D4051" t="s">
        <v>15</v>
      </c>
      <c r="F4051" t="s">
        <v>82</v>
      </c>
      <c r="G4051" s="4" t="s">
        <v>18</v>
      </c>
      <c r="H4051" s="4">
        <v>4.5671296296296293E-2</v>
      </c>
      <c r="I4051" s="4">
        <v>5.0011574074074076E-2</v>
      </c>
      <c r="J4051" s="4">
        <v>4.5717592592592589E-3</v>
      </c>
      <c r="K4051" s="4">
        <v>2.2800925925925926E-2</v>
      </c>
      <c r="L4051" t="s">
        <v>4928</v>
      </c>
      <c r="M4051" t="s">
        <v>4929</v>
      </c>
      <c r="N4051" s="4">
        <v>2.2870370370370371E-2</v>
      </c>
      <c r="O4051" s="9">
        <v>2.2870370370370371E-2</v>
      </c>
      <c r="P4051">
        <v>-6</v>
      </c>
      <c r="Q4051">
        <v>-3.0456852791878198E-3</v>
      </c>
      <c r="R4051" t="s">
        <v>23</v>
      </c>
      <c r="S4051">
        <v>65</v>
      </c>
      <c r="T4051" t="s">
        <v>9188</v>
      </c>
      <c r="U4051" t="s">
        <v>4579</v>
      </c>
      <c r="V4051" t="s">
        <v>105</v>
      </c>
      <c r="W4051" t="s">
        <v>4579</v>
      </c>
      <c r="X4051" t="s">
        <v>9198</v>
      </c>
      <c r="Y4051" t="s">
        <v>9166</v>
      </c>
      <c r="Z4051" t="s">
        <v>47</v>
      </c>
      <c r="AA4051" t="s">
        <v>165</v>
      </c>
    </row>
    <row r="4052" spans="1:27" x14ac:dyDescent="0.25">
      <c r="A4052">
        <v>4476</v>
      </c>
      <c r="B4052">
        <v>4051</v>
      </c>
      <c r="C4052" t="s">
        <v>4440</v>
      </c>
      <c r="D4052" t="s">
        <v>15</v>
      </c>
      <c r="E4052" t="s">
        <v>2957</v>
      </c>
      <c r="F4052" t="s">
        <v>82</v>
      </c>
      <c r="G4052" s="4" t="s">
        <v>135</v>
      </c>
      <c r="H4052" s="4">
        <v>4.5682870370370374E-2</v>
      </c>
      <c r="I4052" s="4">
        <v>5.2349537037037035E-2</v>
      </c>
      <c r="J4052" s="4">
        <v>4.5717592592592589E-3</v>
      </c>
      <c r="K4052" s="4">
        <v>2.210648148148148E-2</v>
      </c>
      <c r="L4052" t="s">
        <v>8973</v>
      </c>
      <c r="M4052" t="s">
        <v>5428</v>
      </c>
      <c r="N4052" s="4">
        <v>2.357638888888889E-2</v>
      </c>
      <c r="O4052" s="9">
        <v>2.357638888888889E-2</v>
      </c>
      <c r="P4052">
        <v>-127</v>
      </c>
      <c r="Q4052">
        <v>-6.6492146596858606E-2</v>
      </c>
      <c r="R4052" t="s">
        <v>43</v>
      </c>
      <c r="S4052">
        <v>65</v>
      </c>
      <c r="T4052" t="s">
        <v>9188</v>
      </c>
      <c r="U4052" t="s">
        <v>4576</v>
      </c>
      <c r="V4052" t="s">
        <v>136</v>
      </c>
      <c r="W4052" t="s">
        <v>4579</v>
      </c>
      <c r="X4052" t="s">
        <v>9198</v>
      </c>
      <c r="Y4052" t="s">
        <v>9166</v>
      </c>
      <c r="Z4052" t="s">
        <v>47</v>
      </c>
      <c r="AA4052" t="s">
        <v>165</v>
      </c>
    </row>
    <row r="4053" spans="1:27" x14ac:dyDescent="0.25">
      <c r="A4053">
        <v>4390</v>
      </c>
      <c r="B4053">
        <v>4052</v>
      </c>
      <c r="C4053" t="s">
        <v>5690</v>
      </c>
      <c r="D4053" t="s">
        <v>15</v>
      </c>
      <c r="F4053" t="s">
        <v>82</v>
      </c>
      <c r="G4053" s="4" t="s">
        <v>30</v>
      </c>
      <c r="H4053" s="4">
        <v>4.5810185185185183E-2</v>
      </c>
      <c r="I4053" s="4">
        <v>5.2812499999999998E-2</v>
      </c>
      <c r="J4053" s="4">
        <v>4.5833333333333334E-3</v>
      </c>
      <c r="K4053" s="4">
        <v>2.2708333333333334E-2</v>
      </c>
      <c r="L4053" t="s">
        <v>5691</v>
      </c>
      <c r="M4053" t="s">
        <v>5692</v>
      </c>
      <c r="N4053" s="4">
        <v>2.3101851851851853E-2</v>
      </c>
      <c r="O4053" s="9">
        <v>2.3101851851851853E-2</v>
      </c>
      <c r="P4053">
        <v>-34</v>
      </c>
      <c r="Q4053">
        <v>-1.7329255861366001E-2</v>
      </c>
      <c r="R4053" t="s">
        <v>23</v>
      </c>
      <c r="S4053">
        <v>65</v>
      </c>
      <c r="T4053" t="s">
        <v>9188</v>
      </c>
      <c r="U4053" t="s">
        <v>4579</v>
      </c>
      <c r="V4053" t="s">
        <v>75</v>
      </c>
      <c r="W4053" t="s">
        <v>4579</v>
      </c>
      <c r="X4053" t="s">
        <v>9198</v>
      </c>
      <c r="Y4053" t="s">
        <v>9166</v>
      </c>
      <c r="Z4053" t="s">
        <v>47</v>
      </c>
      <c r="AA4053" t="s">
        <v>141</v>
      </c>
    </row>
    <row r="4054" spans="1:27" x14ac:dyDescent="0.25">
      <c r="A4054">
        <v>5533</v>
      </c>
      <c r="B4054">
        <v>4053</v>
      </c>
      <c r="C4054" t="s">
        <v>4441</v>
      </c>
      <c r="D4054" t="s">
        <v>15</v>
      </c>
      <c r="F4054" t="s">
        <v>1058</v>
      </c>
      <c r="G4054" s="4" t="s">
        <v>135</v>
      </c>
      <c r="H4054" s="4">
        <v>4.5810185185185183E-2</v>
      </c>
      <c r="I4054" s="4">
        <v>5.2592592592592594E-2</v>
      </c>
      <c r="J4054" s="4">
        <v>4.5833333333333334E-3</v>
      </c>
      <c r="K4054" s="4">
        <v>2.3275462962962963E-2</v>
      </c>
      <c r="L4054" t="s">
        <v>5691</v>
      </c>
      <c r="M4054" t="s">
        <v>6894</v>
      </c>
      <c r="N4054" s="4">
        <v>2.2534722222222223E-2</v>
      </c>
      <c r="O4054" s="9">
        <v>2.2534722222222223E-2</v>
      </c>
      <c r="P4054">
        <v>64</v>
      </c>
      <c r="Q4054">
        <v>3.18249627051218E-2</v>
      </c>
      <c r="R4054" t="s">
        <v>19</v>
      </c>
      <c r="S4054">
        <v>65</v>
      </c>
      <c r="T4054" t="s">
        <v>9188</v>
      </c>
      <c r="U4054" t="s">
        <v>4579</v>
      </c>
      <c r="V4054" t="s">
        <v>136</v>
      </c>
      <c r="W4054" t="s">
        <v>4579</v>
      </c>
      <c r="X4054" t="s">
        <v>9198</v>
      </c>
      <c r="Y4054" t="s">
        <v>9166</v>
      </c>
      <c r="Z4054" t="s">
        <v>47</v>
      </c>
      <c r="AA4054" t="s">
        <v>107</v>
      </c>
    </row>
    <row r="4055" spans="1:27" x14ac:dyDescent="0.25">
      <c r="A4055">
        <v>727</v>
      </c>
      <c r="B4055">
        <v>4054</v>
      </c>
      <c r="C4055" t="s">
        <v>5693</v>
      </c>
      <c r="D4055" t="s">
        <v>15</v>
      </c>
      <c r="F4055" t="s">
        <v>82</v>
      </c>
      <c r="G4055" s="4" t="s">
        <v>186</v>
      </c>
      <c r="H4055" s="4">
        <v>4.5844907407407411E-2</v>
      </c>
      <c r="I4055" s="4">
        <v>5.2835648148148145E-2</v>
      </c>
      <c r="J4055" s="4">
        <v>4.5833333333333334E-3</v>
      </c>
      <c r="K4055" s="4">
        <v>2.2569444444444444E-2</v>
      </c>
      <c r="L4055" t="s">
        <v>5694</v>
      </c>
      <c r="M4055" t="s">
        <v>5695</v>
      </c>
      <c r="N4055" s="4">
        <v>2.3275462962962963E-2</v>
      </c>
      <c r="O4055" s="9">
        <v>2.3275462962962963E-2</v>
      </c>
      <c r="P4055">
        <v>-61</v>
      </c>
      <c r="Q4055">
        <v>-3.1282051282051297E-2</v>
      </c>
      <c r="R4055" t="s">
        <v>43</v>
      </c>
      <c r="S4055">
        <v>66</v>
      </c>
      <c r="T4055" t="s">
        <v>9189</v>
      </c>
      <c r="U4055" t="s">
        <v>4579</v>
      </c>
      <c r="V4055" t="s">
        <v>105</v>
      </c>
      <c r="W4055" t="s">
        <v>4579</v>
      </c>
      <c r="X4055" t="s">
        <v>9198</v>
      </c>
      <c r="Y4055" t="s">
        <v>9166</v>
      </c>
      <c r="Z4055" t="s">
        <v>47</v>
      </c>
      <c r="AA4055" t="s">
        <v>105</v>
      </c>
    </row>
    <row r="4056" spans="1:27" x14ac:dyDescent="0.25">
      <c r="A4056">
        <v>4450</v>
      </c>
      <c r="B4056">
        <v>4055</v>
      </c>
      <c r="C4056" t="s">
        <v>4442</v>
      </c>
      <c r="D4056" t="s">
        <v>15</v>
      </c>
      <c r="E4056" t="s">
        <v>2832</v>
      </c>
      <c r="F4056" t="s">
        <v>82</v>
      </c>
      <c r="G4056" s="4" t="s">
        <v>186</v>
      </c>
      <c r="H4056" s="4">
        <v>4.5856481481481484E-2</v>
      </c>
      <c r="I4056" s="4">
        <v>5.258101851851852E-2</v>
      </c>
      <c r="J4056" s="4">
        <v>4.5833333333333334E-3</v>
      </c>
      <c r="K4056" s="4">
        <v>2.2499999999999999E-2</v>
      </c>
      <c r="L4056" t="s">
        <v>9126</v>
      </c>
      <c r="M4056" t="s">
        <v>9127</v>
      </c>
      <c r="N4056" s="4">
        <v>2.3356481481481482E-2</v>
      </c>
      <c r="O4056" s="9">
        <v>2.3356481481481482E-2</v>
      </c>
      <c r="P4056">
        <v>-74</v>
      </c>
      <c r="Q4056">
        <v>-3.8065843621399198E-2</v>
      </c>
      <c r="R4056" t="s">
        <v>43</v>
      </c>
      <c r="S4056">
        <v>66</v>
      </c>
      <c r="T4056" t="s">
        <v>9189</v>
      </c>
      <c r="U4056" t="s">
        <v>4576</v>
      </c>
      <c r="V4056" t="s">
        <v>105</v>
      </c>
      <c r="W4056" t="s">
        <v>4579</v>
      </c>
      <c r="X4056" t="s">
        <v>9198</v>
      </c>
      <c r="Y4056" t="s">
        <v>9166</v>
      </c>
      <c r="Z4056" t="s">
        <v>47</v>
      </c>
      <c r="AA4056" t="s">
        <v>89</v>
      </c>
    </row>
    <row r="4057" spans="1:27" x14ac:dyDescent="0.25">
      <c r="A4057">
        <v>6070</v>
      </c>
      <c r="B4057">
        <v>4056</v>
      </c>
      <c r="C4057" t="s">
        <v>9089</v>
      </c>
      <c r="D4057" t="s">
        <v>15</v>
      </c>
      <c r="E4057" t="s">
        <v>4443</v>
      </c>
      <c r="F4057" t="s">
        <v>82</v>
      </c>
      <c r="G4057" s="4" t="s">
        <v>2283</v>
      </c>
      <c r="H4057" s="4">
        <v>4.5949074074074073E-2</v>
      </c>
      <c r="I4057" s="4">
        <v>5.0613425925925923E-2</v>
      </c>
      <c r="J4057" s="4">
        <v>4.5949074074074078E-3</v>
      </c>
      <c r="K4057" s="4">
        <v>2.1747685185185186E-2</v>
      </c>
      <c r="L4057" t="s">
        <v>9090</v>
      </c>
      <c r="M4057" t="s">
        <v>6577</v>
      </c>
      <c r="N4057" s="4">
        <v>2.420138888888889E-2</v>
      </c>
      <c r="O4057" s="9">
        <v>2.420138888888889E-2</v>
      </c>
      <c r="P4057">
        <v>-212</v>
      </c>
      <c r="Q4057">
        <v>-0.112825971261309</v>
      </c>
      <c r="R4057" t="s">
        <v>43</v>
      </c>
      <c r="S4057">
        <v>66</v>
      </c>
      <c r="T4057" t="s">
        <v>9188</v>
      </c>
      <c r="U4057" t="s">
        <v>4576</v>
      </c>
      <c r="V4057" t="s">
        <v>9187</v>
      </c>
      <c r="W4057" t="s">
        <v>4579</v>
      </c>
      <c r="X4057" t="s">
        <v>9198</v>
      </c>
      <c r="Y4057" t="s">
        <v>9166</v>
      </c>
      <c r="Z4057" t="s">
        <v>47</v>
      </c>
      <c r="AA4057" t="s">
        <v>71</v>
      </c>
    </row>
    <row r="4058" spans="1:27" x14ac:dyDescent="0.25">
      <c r="A4058">
        <v>1364</v>
      </c>
      <c r="B4058">
        <v>4057</v>
      </c>
      <c r="C4058" t="s">
        <v>4444</v>
      </c>
      <c r="D4058" t="s">
        <v>15</v>
      </c>
      <c r="F4058" t="s">
        <v>986</v>
      </c>
      <c r="G4058" s="4" t="s">
        <v>1011</v>
      </c>
      <c r="H4058" s="4">
        <v>4.5960648148148146E-2</v>
      </c>
      <c r="I4058" s="4">
        <v>5.019675925925926E-2</v>
      </c>
      <c r="J4058" s="4">
        <v>4.5949074074074078E-3</v>
      </c>
      <c r="K4058" s="4">
        <v>2.2743055555555555E-2</v>
      </c>
      <c r="L4058" t="s">
        <v>6603</v>
      </c>
      <c r="M4058" t="s">
        <v>6604</v>
      </c>
      <c r="N4058" s="4">
        <v>2.3217592592592592E-2</v>
      </c>
      <c r="O4058" s="9">
        <v>2.3217592592592592E-2</v>
      </c>
      <c r="P4058">
        <v>-41</v>
      </c>
      <c r="Q4058">
        <v>-2.08651399491094E-2</v>
      </c>
      <c r="R4058" t="s">
        <v>43</v>
      </c>
      <c r="S4058">
        <v>66</v>
      </c>
      <c r="T4058" t="s">
        <v>9189</v>
      </c>
      <c r="U4058" t="s">
        <v>4579</v>
      </c>
      <c r="V4058" t="s">
        <v>136</v>
      </c>
      <c r="W4058" t="s">
        <v>4579</v>
      </c>
      <c r="X4058" t="s">
        <v>9198</v>
      </c>
      <c r="Y4058" t="s">
        <v>9166</v>
      </c>
      <c r="Z4058" t="s">
        <v>47</v>
      </c>
      <c r="AA4058" t="s">
        <v>149</v>
      </c>
    </row>
    <row r="4059" spans="1:27" x14ac:dyDescent="0.25">
      <c r="A4059">
        <v>3823</v>
      </c>
      <c r="B4059">
        <v>4058</v>
      </c>
      <c r="C4059" t="s">
        <v>5460</v>
      </c>
      <c r="D4059" t="s">
        <v>15</v>
      </c>
      <c r="F4059" t="s">
        <v>82</v>
      </c>
      <c r="G4059" s="4" t="s">
        <v>30</v>
      </c>
      <c r="H4059" s="4">
        <v>4.6006944444444448E-2</v>
      </c>
      <c r="I4059" s="4">
        <v>5.2569444444444446E-2</v>
      </c>
      <c r="J4059" s="4">
        <v>4.6064814814814814E-3</v>
      </c>
      <c r="K4059" s="4">
        <v>2.3171296296296297E-2</v>
      </c>
      <c r="L4059" t="s">
        <v>5461</v>
      </c>
      <c r="M4059" t="s">
        <v>5462</v>
      </c>
      <c r="N4059" s="4">
        <v>2.2835648148148147E-2</v>
      </c>
      <c r="O4059" s="9">
        <v>2.2835648148148147E-2</v>
      </c>
      <c r="P4059">
        <v>29</v>
      </c>
      <c r="Q4059">
        <v>1.44855144855145E-2</v>
      </c>
      <c r="R4059" t="s">
        <v>23</v>
      </c>
      <c r="S4059">
        <v>66</v>
      </c>
      <c r="T4059" t="s">
        <v>9188</v>
      </c>
      <c r="U4059" t="s">
        <v>4579</v>
      </c>
      <c r="V4059" t="s">
        <v>75</v>
      </c>
      <c r="W4059" t="s">
        <v>4579</v>
      </c>
      <c r="X4059" t="s">
        <v>9198</v>
      </c>
      <c r="Y4059" t="s">
        <v>9166</v>
      </c>
      <c r="Z4059" t="s">
        <v>47</v>
      </c>
      <c r="AA4059" t="s">
        <v>83</v>
      </c>
    </row>
    <row r="4060" spans="1:27" x14ac:dyDescent="0.25">
      <c r="A4060">
        <v>2246</v>
      </c>
      <c r="B4060">
        <v>4059</v>
      </c>
      <c r="C4060" t="s">
        <v>4445</v>
      </c>
      <c r="D4060" t="s">
        <v>15</v>
      </c>
      <c r="F4060" t="s">
        <v>406</v>
      </c>
      <c r="G4060" s="4" t="s">
        <v>151</v>
      </c>
      <c r="H4060" s="4">
        <v>4.6041666666666668E-2</v>
      </c>
      <c r="I4060" s="4">
        <v>5.3148148148148146E-2</v>
      </c>
      <c r="J4060" s="4">
        <v>4.6064814814814814E-3</v>
      </c>
      <c r="K4060" s="4">
        <v>2.1840277777777778E-2</v>
      </c>
      <c r="L4060" t="s">
        <v>6605</v>
      </c>
      <c r="M4060" t="s">
        <v>6606</v>
      </c>
      <c r="N4060" s="4">
        <v>2.420138888888889E-2</v>
      </c>
      <c r="O4060" s="9">
        <v>2.420138888888889E-2</v>
      </c>
      <c r="P4060">
        <v>-204</v>
      </c>
      <c r="Q4060">
        <v>-0.108108108108108</v>
      </c>
      <c r="R4060" t="s">
        <v>43</v>
      </c>
      <c r="S4060">
        <v>66</v>
      </c>
      <c r="T4060" t="s">
        <v>9189</v>
      </c>
      <c r="U4060" t="s">
        <v>4579</v>
      </c>
      <c r="V4060" t="s">
        <v>75</v>
      </c>
      <c r="W4060" t="s">
        <v>4579</v>
      </c>
      <c r="X4060" t="s">
        <v>9198</v>
      </c>
      <c r="Y4060" t="s">
        <v>9166</v>
      </c>
      <c r="Z4060" t="s">
        <v>47</v>
      </c>
      <c r="AA4060" t="s">
        <v>96</v>
      </c>
    </row>
    <row r="4061" spans="1:27" x14ac:dyDescent="0.25">
      <c r="A4061">
        <v>673</v>
      </c>
      <c r="B4061">
        <v>4060</v>
      </c>
      <c r="C4061" t="s">
        <v>4446</v>
      </c>
      <c r="D4061" t="s">
        <v>15</v>
      </c>
      <c r="E4061" t="s">
        <v>3760</v>
      </c>
      <c r="F4061" t="s">
        <v>1085</v>
      </c>
      <c r="G4061" s="4" t="s">
        <v>1011</v>
      </c>
      <c r="H4061" s="4">
        <v>4.6041666666666668E-2</v>
      </c>
      <c r="I4061" s="4">
        <v>5.3009259259259256E-2</v>
      </c>
      <c r="J4061" s="4">
        <v>4.6064814814814814E-3</v>
      </c>
      <c r="K4061" s="4">
        <v>2.2349537037037036E-2</v>
      </c>
      <c r="L4061" t="s">
        <v>6605</v>
      </c>
      <c r="M4061" t="s">
        <v>5705</v>
      </c>
      <c r="N4061" s="4">
        <v>2.3692129629629629E-2</v>
      </c>
      <c r="O4061" s="9">
        <v>2.3692129629629629E-2</v>
      </c>
      <c r="P4061">
        <v>-116</v>
      </c>
      <c r="Q4061">
        <v>-6.0072501294666E-2</v>
      </c>
      <c r="R4061" t="s">
        <v>43</v>
      </c>
      <c r="S4061">
        <v>66</v>
      </c>
      <c r="T4061" t="s">
        <v>9189</v>
      </c>
      <c r="U4061" t="s">
        <v>4576</v>
      </c>
      <c r="V4061" t="s">
        <v>136</v>
      </c>
      <c r="W4061" t="s">
        <v>4579</v>
      </c>
      <c r="X4061" t="s">
        <v>9198</v>
      </c>
      <c r="Y4061" t="s">
        <v>9166</v>
      </c>
      <c r="Z4061" t="s">
        <v>47</v>
      </c>
      <c r="AA4061" t="s">
        <v>44</v>
      </c>
    </row>
    <row r="4062" spans="1:27" x14ac:dyDescent="0.25">
      <c r="A4062">
        <v>4452</v>
      </c>
      <c r="B4062">
        <v>4061</v>
      </c>
      <c r="C4062" t="s">
        <v>4447</v>
      </c>
      <c r="D4062" t="s">
        <v>15</v>
      </c>
      <c r="E4062" t="s">
        <v>2832</v>
      </c>
      <c r="F4062" t="s">
        <v>82</v>
      </c>
      <c r="G4062" s="4" t="s">
        <v>186</v>
      </c>
      <c r="H4062" s="4">
        <v>4.6064814814814815E-2</v>
      </c>
      <c r="I4062" s="4">
        <v>5.2731481481481483E-2</v>
      </c>
      <c r="J4062" s="4">
        <v>4.6064814814814814E-3</v>
      </c>
      <c r="K4062" s="4">
        <v>2.2847222222222224E-2</v>
      </c>
      <c r="L4062" t="s">
        <v>9128</v>
      </c>
      <c r="M4062" t="s">
        <v>6152</v>
      </c>
      <c r="N4062" s="4">
        <v>2.3217592592592592E-2</v>
      </c>
      <c r="O4062" s="9">
        <v>2.3217592592592592E-2</v>
      </c>
      <c r="P4062">
        <v>-32</v>
      </c>
      <c r="Q4062">
        <v>-1.6210739614994901E-2</v>
      </c>
      <c r="R4062" t="s">
        <v>23</v>
      </c>
      <c r="S4062">
        <v>66</v>
      </c>
      <c r="T4062" t="s">
        <v>9189</v>
      </c>
      <c r="U4062" t="s">
        <v>4576</v>
      </c>
      <c r="V4062" t="s">
        <v>105</v>
      </c>
      <c r="W4062" t="s">
        <v>4579</v>
      </c>
      <c r="X4062" t="s">
        <v>9198</v>
      </c>
      <c r="Y4062" t="s">
        <v>9166</v>
      </c>
      <c r="Z4062" t="s">
        <v>47</v>
      </c>
      <c r="AA4062" t="s">
        <v>178</v>
      </c>
    </row>
    <row r="4063" spans="1:27" x14ac:dyDescent="0.25">
      <c r="A4063">
        <v>5174</v>
      </c>
      <c r="B4063">
        <v>4062</v>
      </c>
      <c r="C4063" t="s">
        <v>7298</v>
      </c>
      <c r="D4063" t="s">
        <v>927</v>
      </c>
      <c r="F4063" t="s">
        <v>82</v>
      </c>
      <c r="G4063" s="4" t="s">
        <v>186</v>
      </c>
      <c r="H4063" s="4">
        <v>4.6076388888888889E-2</v>
      </c>
      <c r="I4063" s="4">
        <v>5.2881944444444447E-2</v>
      </c>
      <c r="J4063" s="4">
        <v>4.6064814814814814E-3</v>
      </c>
      <c r="K4063" s="4">
        <v>2.2303240740740742E-2</v>
      </c>
      <c r="L4063" t="s">
        <v>6607</v>
      </c>
      <c r="M4063" t="s">
        <v>7299</v>
      </c>
      <c r="N4063" s="4">
        <v>2.3773148148148147E-2</v>
      </c>
      <c r="O4063" s="9">
        <v>2.3773148148148147E-2</v>
      </c>
      <c r="P4063">
        <v>-127</v>
      </c>
      <c r="Q4063">
        <v>-6.5905552672547996E-2</v>
      </c>
      <c r="R4063" t="s">
        <v>43</v>
      </c>
      <c r="S4063">
        <v>66</v>
      </c>
      <c r="T4063" t="s">
        <v>9189</v>
      </c>
      <c r="U4063" t="s">
        <v>4579</v>
      </c>
      <c r="V4063" t="s">
        <v>105</v>
      </c>
      <c r="W4063" t="s">
        <v>4579</v>
      </c>
      <c r="X4063" t="s">
        <v>9198</v>
      </c>
      <c r="Y4063" t="s">
        <v>9166</v>
      </c>
      <c r="Z4063" t="s">
        <v>47</v>
      </c>
      <c r="AA4063" t="s">
        <v>9173</v>
      </c>
    </row>
    <row r="4064" spans="1:27" x14ac:dyDescent="0.25">
      <c r="A4064">
        <v>3558</v>
      </c>
      <c r="B4064">
        <v>4063</v>
      </c>
      <c r="C4064" t="s">
        <v>4448</v>
      </c>
      <c r="D4064" t="s">
        <v>15</v>
      </c>
      <c r="F4064" t="s">
        <v>719</v>
      </c>
      <c r="G4064" s="4" t="s">
        <v>3845</v>
      </c>
      <c r="H4064" s="4">
        <v>4.6076388888888889E-2</v>
      </c>
      <c r="I4064" s="4">
        <v>5.0520833333333334E-2</v>
      </c>
      <c r="J4064" s="4">
        <v>4.6064814814814814E-3</v>
      </c>
      <c r="K4064" s="4">
        <v>2.2581018518518518E-2</v>
      </c>
      <c r="L4064" t="s">
        <v>6607</v>
      </c>
      <c r="M4064" t="s">
        <v>6263</v>
      </c>
      <c r="N4064" s="4">
        <v>2.3495370370370371E-2</v>
      </c>
      <c r="O4064" s="9">
        <v>2.3495370370370371E-2</v>
      </c>
      <c r="P4064">
        <v>-79</v>
      </c>
      <c r="Q4064">
        <v>-4.0492055356227602E-2</v>
      </c>
      <c r="R4064" t="s">
        <v>43</v>
      </c>
      <c r="S4064">
        <v>66</v>
      </c>
      <c r="T4064" t="s">
        <v>9189</v>
      </c>
      <c r="U4064" t="s">
        <v>4579</v>
      </c>
      <c r="V4064" t="s">
        <v>195</v>
      </c>
      <c r="W4064" t="s">
        <v>4579</v>
      </c>
      <c r="X4064" t="s">
        <v>9198</v>
      </c>
      <c r="Y4064" t="s">
        <v>9166</v>
      </c>
      <c r="Z4064" t="s">
        <v>47</v>
      </c>
      <c r="AA4064" t="s">
        <v>107</v>
      </c>
    </row>
    <row r="4065" spans="1:27" x14ac:dyDescent="0.25">
      <c r="A4065">
        <v>2550</v>
      </c>
      <c r="B4065">
        <v>4064</v>
      </c>
      <c r="C4065" t="s">
        <v>5463</v>
      </c>
      <c r="D4065" t="s">
        <v>15</v>
      </c>
      <c r="F4065" t="s">
        <v>82</v>
      </c>
      <c r="G4065" s="4" t="s">
        <v>151</v>
      </c>
      <c r="H4065" s="4">
        <v>4.6087962962962963E-2</v>
      </c>
      <c r="I4065" s="4">
        <v>5.3171296296296293E-2</v>
      </c>
      <c r="J4065" s="4">
        <v>4.6064814814814814E-3</v>
      </c>
      <c r="K4065" s="4">
        <v>2.3310185185185184E-2</v>
      </c>
      <c r="L4065" t="s">
        <v>5464</v>
      </c>
      <c r="M4065" t="s">
        <v>5465</v>
      </c>
      <c r="N4065" s="4">
        <v>2.2777777777777779E-2</v>
      </c>
      <c r="O4065" s="9">
        <v>2.2777777777777779E-2</v>
      </c>
      <c r="P4065">
        <v>46</v>
      </c>
      <c r="Q4065">
        <v>2.2840119165839098E-2</v>
      </c>
      <c r="R4065" t="s">
        <v>19</v>
      </c>
      <c r="S4065">
        <v>66</v>
      </c>
      <c r="T4065" t="s">
        <v>9189</v>
      </c>
      <c r="U4065" t="s">
        <v>4579</v>
      </c>
      <c r="V4065" t="s">
        <v>75</v>
      </c>
      <c r="W4065" t="s">
        <v>4579</v>
      </c>
      <c r="X4065" t="s">
        <v>9198</v>
      </c>
      <c r="Y4065" t="s">
        <v>9166</v>
      </c>
      <c r="Z4065" t="s">
        <v>47</v>
      </c>
      <c r="AA4065" t="s">
        <v>117</v>
      </c>
    </row>
    <row r="4066" spans="1:27" x14ac:dyDescent="0.25">
      <c r="A4066">
        <v>4505</v>
      </c>
      <c r="B4066">
        <v>4065</v>
      </c>
      <c r="C4066" t="s">
        <v>4449</v>
      </c>
      <c r="D4066" t="s">
        <v>15</v>
      </c>
      <c r="F4066" t="s">
        <v>4450</v>
      </c>
      <c r="G4066" s="4" t="s">
        <v>186</v>
      </c>
      <c r="H4066" s="4">
        <v>4.6134259259259257E-2</v>
      </c>
      <c r="I4066" s="4">
        <v>5.2928240740740741E-2</v>
      </c>
      <c r="J4066" s="4">
        <v>4.6180555555555558E-3</v>
      </c>
      <c r="K4066" s="4">
        <v>2.2905092592592591E-2</v>
      </c>
      <c r="L4066" t="s">
        <v>6608</v>
      </c>
      <c r="M4066" t="s">
        <v>6154</v>
      </c>
      <c r="N4066" s="4">
        <v>2.3229166666666665E-2</v>
      </c>
      <c r="O4066" s="9">
        <v>2.3229166666666665E-2</v>
      </c>
      <c r="P4066">
        <v>-28</v>
      </c>
      <c r="Q4066">
        <v>-1.41485598787266E-2</v>
      </c>
      <c r="R4066" t="s">
        <v>23</v>
      </c>
      <c r="S4066">
        <v>66</v>
      </c>
      <c r="T4066" t="s">
        <v>9189</v>
      </c>
      <c r="U4066" t="s">
        <v>4579</v>
      </c>
      <c r="V4066" t="s">
        <v>105</v>
      </c>
      <c r="W4066" t="s">
        <v>4579</v>
      </c>
      <c r="X4066" t="s">
        <v>9198</v>
      </c>
      <c r="Y4066" t="s">
        <v>9166</v>
      </c>
      <c r="Z4066" t="s">
        <v>47</v>
      </c>
      <c r="AA4066" t="s">
        <v>191</v>
      </c>
    </row>
    <row r="4067" spans="1:27" x14ac:dyDescent="0.25">
      <c r="A4067">
        <v>2152</v>
      </c>
      <c r="B4067">
        <v>4066</v>
      </c>
      <c r="C4067" t="s">
        <v>5696</v>
      </c>
      <c r="D4067" t="s">
        <v>15</v>
      </c>
      <c r="F4067" t="s">
        <v>82</v>
      </c>
      <c r="G4067" s="4" t="s">
        <v>186</v>
      </c>
      <c r="H4067" s="4">
        <v>4.6157407407407404E-2</v>
      </c>
      <c r="I4067" s="4">
        <v>5.289351851851852E-2</v>
      </c>
      <c r="J4067" s="4">
        <v>4.6180555555555558E-3</v>
      </c>
      <c r="K4067" s="4">
        <v>2.255787037037037E-2</v>
      </c>
      <c r="L4067" t="s">
        <v>5697</v>
      </c>
      <c r="M4067" t="s">
        <v>5698</v>
      </c>
      <c r="N4067" s="4">
        <v>2.3599537037037037E-2</v>
      </c>
      <c r="O4067" s="9">
        <v>2.3599537037037037E-2</v>
      </c>
      <c r="P4067">
        <v>-90</v>
      </c>
      <c r="Q4067">
        <v>-4.61775269368907E-2</v>
      </c>
      <c r="R4067" t="s">
        <v>43</v>
      </c>
      <c r="S4067">
        <v>66</v>
      </c>
      <c r="T4067" t="s">
        <v>9189</v>
      </c>
      <c r="U4067" t="s">
        <v>4579</v>
      </c>
      <c r="V4067" t="s">
        <v>105</v>
      </c>
      <c r="W4067" t="s">
        <v>4579</v>
      </c>
      <c r="X4067" t="s">
        <v>9198</v>
      </c>
      <c r="Y4067" t="s">
        <v>9166</v>
      </c>
      <c r="Z4067" t="s">
        <v>47</v>
      </c>
      <c r="AA4067" t="s">
        <v>101</v>
      </c>
    </row>
    <row r="4068" spans="1:27" x14ac:dyDescent="0.25">
      <c r="A4068">
        <v>5391</v>
      </c>
      <c r="B4068">
        <v>4067</v>
      </c>
      <c r="C4068" t="s">
        <v>4451</v>
      </c>
      <c r="D4068" t="s">
        <v>15</v>
      </c>
      <c r="F4068" t="s">
        <v>37</v>
      </c>
      <c r="G4068" s="4" t="s">
        <v>151</v>
      </c>
      <c r="H4068" s="4">
        <v>4.6157407407407404E-2</v>
      </c>
      <c r="I4068" s="4">
        <v>5.2650462962962961E-2</v>
      </c>
      <c r="J4068" s="4">
        <v>4.6180555555555558E-3</v>
      </c>
      <c r="K4068" s="4">
        <v>2.3055555555555555E-2</v>
      </c>
      <c r="L4068" t="s">
        <v>5697</v>
      </c>
      <c r="M4068" t="s">
        <v>5912</v>
      </c>
      <c r="N4068" s="4">
        <v>2.3101851851851853E-2</v>
      </c>
      <c r="O4068" s="9">
        <v>2.3101851851851853E-2</v>
      </c>
      <c r="P4068">
        <v>-4</v>
      </c>
      <c r="Q4068">
        <v>-2.0080321285140599E-3</v>
      </c>
      <c r="R4068" t="s">
        <v>23</v>
      </c>
      <c r="S4068">
        <v>66</v>
      </c>
      <c r="T4068" t="s">
        <v>9189</v>
      </c>
      <c r="U4068" t="s">
        <v>4579</v>
      </c>
      <c r="V4068" t="s">
        <v>75</v>
      </c>
      <c r="W4068" t="s">
        <v>4579</v>
      </c>
      <c r="X4068" t="s">
        <v>9198</v>
      </c>
      <c r="Y4068" t="s">
        <v>9166</v>
      </c>
      <c r="Z4068" t="s">
        <v>47</v>
      </c>
      <c r="AA4068" t="s">
        <v>47</v>
      </c>
    </row>
    <row r="4069" spans="1:27" x14ac:dyDescent="0.25">
      <c r="A4069">
        <v>560</v>
      </c>
      <c r="B4069">
        <v>4068</v>
      </c>
      <c r="C4069" t="s">
        <v>8130</v>
      </c>
      <c r="D4069" t="s">
        <v>15</v>
      </c>
      <c r="E4069" t="s">
        <v>4452</v>
      </c>
      <c r="F4069" t="s">
        <v>808</v>
      </c>
      <c r="G4069" s="4" t="s">
        <v>207</v>
      </c>
      <c r="H4069" s="4">
        <v>4.6180555555555558E-2</v>
      </c>
      <c r="I4069" s="4">
        <v>4.9872685185185187E-2</v>
      </c>
      <c r="J4069" s="4">
        <v>4.6180555555555558E-3</v>
      </c>
      <c r="K4069" s="4">
        <v>2.0891203703703703E-2</v>
      </c>
      <c r="L4069" t="s">
        <v>6609</v>
      </c>
      <c r="M4069" t="s">
        <v>7701</v>
      </c>
      <c r="N4069" s="4">
        <v>2.5289351851851851E-2</v>
      </c>
      <c r="O4069" s="9">
        <v>2.5289351851851851E-2</v>
      </c>
      <c r="P4069">
        <v>-380</v>
      </c>
      <c r="Q4069">
        <v>-0.21052631578947401</v>
      </c>
      <c r="R4069" t="s">
        <v>43</v>
      </c>
      <c r="S4069">
        <v>66</v>
      </c>
      <c r="T4069" t="s">
        <v>9188</v>
      </c>
      <c r="U4069" t="s">
        <v>4576</v>
      </c>
      <c r="V4069" t="s">
        <v>165</v>
      </c>
      <c r="W4069" t="s">
        <v>4579</v>
      </c>
      <c r="X4069" t="s">
        <v>9198</v>
      </c>
      <c r="Y4069" t="s">
        <v>9166</v>
      </c>
      <c r="Z4069" t="s">
        <v>47</v>
      </c>
      <c r="AA4069" t="s">
        <v>9176</v>
      </c>
    </row>
    <row r="4070" spans="1:27" x14ac:dyDescent="0.25">
      <c r="A4070">
        <v>3047</v>
      </c>
      <c r="B4070">
        <v>4069</v>
      </c>
      <c r="C4070" t="s">
        <v>4453</v>
      </c>
      <c r="D4070" t="s">
        <v>15</v>
      </c>
      <c r="F4070" t="s">
        <v>82</v>
      </c>
      <c r="G4070" s="4" t="s">
        <v>151</v>
      </c>
      <c r="H4070" s="4">
        <v>4.6180555555555558E-2</v>
      </c>
      <c r="I4070" s="4">
        <v>5.3148148148148146E-2</v>
      </c>
      <c r="J4070" s="4">
        <v>4.6180555555555558E-3</v>
      </c>
      <c r="K4070" s="4">
        <v>2.2361111111111109E-2</v>
      </c>
      <c r="L4070" t="s">
        <v>6609</v>
      </c>
      <c r="M4070" t="s">
        <v>5443</v>
      </c>
      <c r="N4070" s="4">
        <v>2.3819444444444445E-2</v>
      </c>
      <c r="O4070" s="9">
        <v>2.3819444444444445E-2</v>
      </c>
      <c r="P4070">
        <v>-126</v>
      </c>
      <c r="Q4070">
        <v>-6.5217391304347797E-2</v>
      </c>
      <c r="R4070" t="s">
        <v>43</v>
      </c>
      <c r="S4070">
        <v>66</v>
      </c>
      <c r="T4070" t="s">
        <v>9189</v>
      </c>
      <c r="U4070" t="s">
        <v>4579</v>
      </c>
      <c r="V4070" t="s">
        <v>75</v>
      </c>
      <c r="W4070" t="s">
        <v>4579</v>
      </c>
      <c r="X4070" t="s">
        <v>9198</v>
      </c>
      <c r="Y4070" t="s">
        <v>9166</v>
      </c>
      <c r="Z4070" t="s">
        <v>47</v>
      </c>
      <c r="AA4070" t="s">
        <v>47</v>
      </c>
    </row>
    <row r="4071" spans="1:27" x14ac:dyDescent="0.25">
      <c r="A4071">
        <v>3248</v>
      </c>
      <c r="B4071">
        <v>4070</v>
      </c>
      <c r="C4071" t="s">
        <v>5699</v>
      </c>
      <c r="D4071" t="s">
        <v>15</v>
      </c>
      <c r="F4071" t="s">
        <v>82</v>
      </c>
      <c r="G4071" s="4" t="s">
        <v>30</v>
      </c>
      <c r="H4071" s="4">
        <v>4.6226851851851852E-2</v>
      </c>
      <c r="I4071" s="4">
        <v>5.2800925925925925E-2</v>
      </c>
      <c r="J4071" s="4">
        <v>4.6180555555555558E-3</v>
      </c>
      <c r="K4071" s="4">
        <v>2.0821759259259259E-2</v>
      </c>
      <c r="L4071" t="s">
        <v>5700</v>
      </c>
      <c r="M4071" t="s">
        <v>5701</v>
      </c>
      <c r="N4071" s="4">
        <v>2.5405092592592594E-2</v>
      </c>
      <c r="O4071" s="9">
        <v>2.5405092592592594E-2</v>
      </c>
      <c r="P4071">
        <v>-396</v>
      </c>
      <c r="Q4071">
        <v>-0.220122290161201</v>
      </c>
      <c r="R4071" t="s">
        <v>43</v>
      </c>
      <c r="S4071">
        <v>66</v>
      </c>
      <c r="T4071" t="s">
        <v>9188</v>
      </c>
      <c r="U4071" t="s">
        <v>4579</v>
      </c>
      <c r="V4071" t="s">
        <v>75</v>
      </c>
      <c r="W4071" t="s">
        <v>4579</v>
      </c>
      <c r="X4071" t="s">
        <v>9198</v>
      </c>
      <c r="Y4071" t="s">
        <v>9166</v>
      </c>
      <c r="Z4071" t="s">
        <v>47</v>
      </c>
      <c r="AA4071" t="s">
        <v>191</v>
      </c>
    </row>
    <row r="4072" spans="1:27" x14ac:dyDescent="0.25">
      <c r="A4072">
        <v>1362</v>
      </c>
      <c r="B4072">
        <v>4071</v>
      </c>
      <c r="C4072" t="s">
        <v>4454</v>
      </c>
      <c r="D4072" t="s">
        <v>15</v>
      </c>
      <c r="F4072" t="s">
        <v>82</v>
      </c>
      <c r="G4072" s="4" t="s">
        <v>151</v>
      </c>
      <c r="H4072" s="4">
        <v>4.6238425925925926E-2</v>
      </c>
      <c r="I4072" s="4">
        <v>5.0381944444444444E-2</v>
      </c>
      <c r="J4072" s="4">
        <v>4.6296296296296294E-3</v>
      </c>
      <c r="K4072" s="4">
        <v>2.2615740740740742E-2</v>
      </c>
      <c r="L4072" t="s">
        <v>5702</v>
      </c>
      <c r="M4072" t="s">
        <v>5440</v>
      </c>
      <c r="N4072" s="4">
        <v>2.3622685185185184E-2</v>
      </c>
      <c r="O4072" s="9">
        <v>2.3622685185185184E-2</v>
      </c>
      <c r="P4072">
        <v>-87</v>
      </c>
      <c r="Q4072">
        <v>-4.4524053224155598E-2</v>
      </c>
      <c r="R4072" t="s">
        <v>43</v>
      </c>
      <c r="S4072">
        <v>66</v>
      </c>
      <c r="T4072" t="s">
        <v>9189</v>
      </c>
      <c r="U4072" t="s">
        <v>4579</v>
      </c>
      <c r="V4072" t="s">
        <v>75</v>
      </c>
      <c r="W4072" t="s">
        <v>4579</v>
      </c>
      <c r="X4072" t="s">
        <v>9198</v>
      </c>
      <c r="Y4072" t="s">
        <v>9166</v>
      </c>
      <c r="Z4072" t="s">
        <v>47</v>
      </c>
      <c r="AA4072" t="s">
        <v>117</v>
      </c>
    </row>
    <row r="4073" spans="1:27" x14ac:dyDescent="0.25">
      <c r="A4073">
        <v>5015</v>
      </c>
      <c r="B4073">
        <v>4072</v>
      </c>
      <c r="C4073" t="s">
        <v>5703</v>
      </c>
      <c r="D4073" t="s">
        <v>15</v>
      </c>
      <c r="F4073" t="s">
        <v>82</v>
      </c>
      <c r="G4073" s="4" t="s">
        <v>151</v>
      </c>
      <c r="H4073" s="4">
        <v>4.6261574074074073E-2</v>
      </c>
      <c r="I4073" s="4">
        <v>5.2951388888888888E-2</v>
      </c>
      <c r="J4073" s="4">
        <v>4.6296296296296294E-3</v>
      </c>
      <c r="K4073" s="4">
        <v>2.2349537037037036E-2</v>
      </c>
      <c r="L4073" t="s">
        <v>5704</v>
      </c>
      <c r="M4073" t="s">
        <v>5705</v>
      </c>
      <c r="N4073" s="4">
        <v>2.3912037037037037E-2</v>
      </c>
      <c r="O4073" s="9">
        <v>2.3912037037037037E-2</v>
      </c>
      <c r="P4073">
        <v>-135</v>
      </c>
      <c r="Q4073">
        <v>-6.9911962713619893E-2</v>
      </c>
      <c r="R4073" t="s">
        <v>43</v>
      </c>
      <c r="S4073">
        <v>66</v>
      </c>
      <c r="T4073" t="s">
        <v>9189</v>
      </c>
      <c r="U4073" t="s">
        <v>4579</v>
      </c>
      <c r="V4073" t="s">
        <v>75</v>
      </c>
      <c r="W4073" t="s">
        <v>4579</v>
      </c>
      <c r="X4073" t="s">
        <v>9198</v>
      </c>
      <c r="Y4073" t="s">
        <v>9166</v>
      </c>
      <c r="Z4073" t="s">
        <v>47</v>
      </c>
      <c r="AA4073" t="s">
        <v>44</v>
      </c>
    </row>
    <row r="4074" spans="1:27" x14ac:dyDescent="0.25">
      <c r="A4074">
        <v>3340</v>
      </c>
      <c r="B4074">
        <v>4073</v>
      </c>
      <c r="C4074" t="s">
        <v>4455</v>
      </c>
      <c r="D4074" t="s">
        <v>15</v>
      </c>
      <c r="F4074" t="s">
        <v>1919</v>
      </c>
      <c r="G4074" s="4" t="s">
        <v>1011</v>
      </c>
      <c r="H4074" s="4">
        <v>4.6273148148148147E-2</v>
      </c>
      <c r="I4074" s="4">
        <v>5.2743055555555557E-2</v>
      </c>
      <c r="J4074" s="4">
        <v>4.6296296296296294E-3</v>
      </c>
      <c r="K4074" s="4">
        <v>2.2118055555555554E-2</v>
      </c>
      <c r="L4074" t="s">
        <v>6610</v>
      </c>
      <c r="M4074" t="s">
        <v>6611</v>
      </c>
      <c r="N4074" s="4">
        <v>2.4155092592592593E-2</v>
      </c>
      <c r="O4074" s="9">
        <v>2.4155092592592593E-2</v>
      </c>
      <c r="P4074">
        <v>-176</v>
      </c>
      <c r="Q4074">
        <v>-9.2098377812663501E-2</v>
      </c>
      <c r="R4074" t="s">
        <v>43</v>
      </c>
      <c r="S4074">
        <v>66</v>
      </c>
      <c r="T4074" t="s">
        <v>9189</v>
      </c>
      <c r="U4074" t="s">
        <v>4579</v>
      </c>
      <c r="V4074" t="s">
        <v>136</v>
      </c>
      <c r="W4074" t="s">
        <v>4579</v>
      </c>
      <c r="X4074" t="s">
        <v>9198</v>
      </c>
      <c r="Y4074" t="s">
        <v>9166</v>
      </c>
      <c r="Z4074" t="s">
        <v>47</v>
      </c>
      <c r="AA4074" t="s">
        <v>168</v>
      </c>
    </row>
    <row r="4075" spans="1:27" x14ac:dyDescent="0.25">
      <c r="A4075">
        <v>2063</v>
      </c>
      <c r="B4075">
        <v>4074</v>
      </c>
      <c r="C4075" t="s">
        <v>6612</v>
      </c>
      <c r="D4075" t="s">
        <v>15</v>
      </c>
      <c r="F4075" t="s">
        <v>4456</v>
      </c>
      <c r="G4075" s="4" t="s">
        <v>151</v>
      </c>
      <c r="H4075" s="4">
        <v>4.6319444444444448E-2</v>
      </c>
      <c r="I4075" s="4">
        <v>5.3263888888888888E-2</v>
      </c>
      <c r="J4075" s="4">
        <v>4.6296296296296294E-3</v>
      </c>
      <c r="K4075" s="4">
        <v>2.2777777777777779E-2</v>
      </c>
      <c r="L4075" t="s">
        <v>5706</v>
      </c>
      <c r="M4075" t="s">
        <v>6613</v>
      </c>
      <c r="N4075" s="4">
        <v>2.3541666666666666E-2</v>
      </c>
      <c r="O4075" s="9">
        <v>2.3541666666666666E-2</v>
      </c>
      <c r="P4075">
        <v>-66</v>
      </c>
      <c r="Q4075">
        <v>-3.3536585365853702E-2</v>
      </c>
      <c r="R4075" t="s">
        <v>43</v>
      </c>
      <c r="S4075">
        <v>66</v>
      </c>
      <c r="T4075" t="s">
        <v>9189</v>
      </c>
      <c r="U4075" t="s">
        <v>4579</v>
      </c>
      <c r="V4075" t="s">
        <v>75</v>
      </c>
      <c r="W4075" t="s">
        <v>4579</v>
      </c>
      <c r="X4075" t="s">
        <v>9198</v>
      </c>
      <c r="Y4075" t="s">
        <v>9166</v>
      </c>
      <c r="Z4075" t="s">
        <v>47</v>
      </c>
      <c r="AA4075" t="s">
        <v>159</v>
      </c>
    </row>
    <row r="4076" spans="1:27" x14ac:dyDescent="0.25">
      <c r="A4076">
        <v>1978</v>
      </c>
      <c r="B4076">
        <v>4075</v>
      </c>
      <c r="C4076" t="s">
        <v>4457</v>
      </c>
      <c r="D4076" t="s">
        <v>15</v>
      </c>
      <c r="F4076" t="s">
        <v>82</v>
      </c>
      <c r="G4076" s="4" t="s">
        <v>186</v>
      </c>
      <c r="H4076" s="4">
        <v>4.6319444444444448E-2</v>
      </c>
      <c r="I4076" s="4">
        <v>5.0659722222222224E-2</v>
      </c>
      <c r="J4076" s="4">
        <v>4.6296296296296294E-3</v>
      </c>
      <c r="K4076" s="4">
        <v>2.1597222222222223E-2</v>
      </c>
      <c r="L4076" t="s">
        <v>5706</v>
      </c>
      <c r="M4076" t="s">
        <v>5668</v>
      </c>
      <c r="N4076" s="4">
        <v>2.4722222222222222E-2</v>
      </c>
      <c r="O4076" s="9">
        <v>2.4722222222222222E-2</v>
      </c>
      <c r="P4076">
        <v>-270</v>
      </c>
      <c r="Q4076">
        <v>-0.14469453376205799</v>
      </c>
      <c r="R4076" t="s">
        <v>43</v>
      </c>
      <c r="S4076">
        <v>66</v>
      </c>
      <c r="T4076" t="s">
        <v>9189</v>
      </c>
      <c r="U4076" t="s">
        <v>4579</v>
      </c>
      <c r="V4076" t="s">
        <v>105</v>
      </c>
      <c r="W4076" t="s">
        <v>4579</v>
      </c>
      <c r="X4076" t="s">
        <v>9198</v>
      </c>
      <c r="Y4076" t="s">
        <v>9166</v>
      </c>
      <c r="Z4076" t="s">
        <v>47</v>
      </c>
      <c r="AA4076" t="s">
        <v>9179</v>
      </c>
    </row>
    <row r="4077" spans="1:27" x14ac:dyDescent="0.25">
      <c r="A4077">
        <v>4124</v>
      </c>
      <c r="B4077">
        <v>4076</v>
      </c>
      <c r="C4077" t="s">
        <v>6614</v>
      </c>
      <c r="D4077" t="s">
        <v>15</v>
      </c>
      <c r="F4077" t="s">
        <v>776</v>
      </c>
      <c r="G4077" s="4" t="s">
        <v>1011</v>
      </c>
      <c r="H4077" s="4">
        <v>4.6331018518518521E-2</v>
      </c>
      <c r="I4077" s="4">
        <v>5.2997685185185182E-2</v>
      </c>
      <c r="J4077" s="4">
        <v>4.6296296296296294E-3</v>
      </c>
      <c r="K4077" s="4">
        <v>2.2638888888888889E-2</v>
      </c>
      <c r="L4077" t="s">
        <v>6615</v>
      </c>
      <c r="M4077" t="s">
        <v>6616</v>
      </c>
      <c r="N4077" s="4">
        <v>2.3692129629629629E-2</v>
      </c>
      <c r="O4077" s="9">
        <v>2.3692129629629629E-2</v>
      </c>
      <c r="P4077">
        <v>-91</v>
      </c>
      <c r="Q4077">
        <v>-4.6523517382413102E-2</v>
      </c>
      <c r="R4077" t="s">
        <v>43</v>
      </c>
      <c r="S4077">
        <v>66</v>
      </c>
      <c r="T4077" t="s">
        <v>9189</v>
      </c>
      <c r="U4077" t="s">
        <v>4579</v>
      </c>
      <c r="V4077" t="s">
        <v>136</v>
      </c>
      <c r="W4077" t="s">
        <v>4579</v>
      </c>
      <c r="X4077" t="s">
        <v>9198</v>
      </c>
      <c r="Y4077" t="s">
        <v>9166</v>
      </c>
      <c r="Z4077" t="s">
        <v>47</v>
      </c>
      <c r="AA4077" t="s">
        <v>122</v>
      </c>
    </row>
    <row r="4078" spans="1:27" x14ac:dyDescent="0.25">
      <c r="A4078">
        <v>3560</v>
      </c>
      <c r="B4078">
        <v>4077</v>
      </c>
      <c r="C4078" t="s">
        <v>4458</v>
      </c>
      <c r="D4078" t="s">
        <v>15</v>
      </c>
      <c r="E4078" t="s">
        <v>1472</v>
      </c>
      <c r="F4078" t="s">
        <v>82</v>
      </c>
      <c r="G4078" s="4" t="s">
        <v>1011</v>
      </c>
      <c r="H4078" s="4">
        <v>4.6331018518518521E-2</v>
      </c>
      <c r="I4078" s="4">
        <v>5.2939814814814815E-2</v>
      </c>
      <c r="J4078" s="4">
        <v>4.6296296296296294E-3</v>
      </c>
      <c r="K4078" s="4">
        <v>2.193287037037037E-2</v>
      </c>
      <c r="L4078" t="s">
        <v>6615</v>
      </c>
      <c r="M4078" t="s">
        <v>7880</v>
      </c>
      <c r="N4078" s="4">
        <v>2.4398148148148148E-2</v>
      </c>
      <c r="O4078" s="9">
        <v>2.4398148148148148E-2</v>
      </c>
      <c r="P4078">
        <v>-213</v>
      </c>
      <c r="Q4078">
        <v>-0.112401055408971</v>
      </c>
      <c r="R4078" t="s">
        <v>43</v>
      </c>
      <c r="S4078">
        <v>66</v>
      </c>
      <c r="T4078" t="s">
        <v>9189</v>
      </c>
      <c r="U4078" t="s">
        <v>4576</v>
      </c>
      <c r="V4078" t="s">
        <v>136</v>
      </c>
      <c r="W4078" t="s">
        <v>4579</v>
      </c>
      <c r="X4078" t="s">
        <v>9198</v>
      </c>
      <c r="Y4078" t="s">
        <v>9166</v>
      </c>
      <c r="Z4078" t="s">
        <v>47</v>
      </c>
      <c r="AA4078" t="s">
        <v>119</v>
      </c>
    </row>
    <row r="4079" spans="1:27" x14ac:dyDescent="0.25">
      <c r="A4079">
        <v>4728</v>
      </c>
      <c r="B4079">
        <v>4078</v>
      </c>
      <c r="C4079" t="s">
        <v>7974</v>
      </c>
      <c r="D4079" t="s">
        <v>15</v>
      </c>
      <c r="E4079" t="s">
        <v>1220</v>
      </c>
      <c r="F4079" t="s">
        <v>585</v>
      </c>
      <c r="G4079" s="4" t="s">
        <v>30</v>
      </c>
      <c r="H4079" s="4">
        <v>4.6400462962962963E-2</v>
      </c>
      <c r="I4079" s="4">
        <v>5.0462962962962966E-2</v>
      </c>
      <c r="J4079" s="4">
        <v>4.6412037037037038E-3</v>
      </c>
      <c r="K4079" s="4">
        <v>2.2407407407407407E-2</v>
      </c>
      <c r="L4079" t="s">
        <v>7975</v>
      </c>
      <c r="M4079" t="s">
        <v>6650</v>
      </c>
      <c r="N4079" s="4">
        <v>2.3993055555555556E-2</v>
      </c>
      <c r="O4079" s="9">
        <v>2.3993055555555556E-2</v>
      </c>
      <c r="P4079">
        <v>-137</v>
      </c>
      <c r="Q4079">
        <v>-7.0764462809917397E-2</v>
      </c>
      <c r="R4079" t="s">
        <v>43</v>
      </c>
      <c r="S4079">
        <v>66</v>
      </c>
      <c r="T4079" t="s">
        <v>9188</v>
      </c>
      <c r="U4079" t="s">
        <v>4576</v>
      </c>
      <c r="V4079" t="s">
        <v>75</v>
      </c>
      <c r="W4079" t="s">
        <v>4579</v>
      </c>
      <c r="X4079" t="s">
        <v>9198</v>
      </c>
      <c r="Y4079" t="s">
        <v>9166</v>
      </c>
      <c r="Z4079" t="s">
        <v>47</v>
      </c>
      <c r="AA4079" t="s">
        <v>62</v>
      </c>
    </row>
    <row r="4080" spans="1:27" x14ac:dyDescent="0.25">
      <c r="A4080">
        <v>2322</v>
      </c>
      <c r="B4080">
        <v>4079</v>
      </c>
      <c r="C4080" t="s">
        <v>4459</v>
      </c>
      <c r="D4080" t="s">
        <v>15</v>
      </c>
      <c r="F4080" t="s">
        <v>4460</v>
      </c>
      <c r="G4080" s="4" t="s">
        <v>151</v>
      </c>
      <c r="H4080" s="4">
        <v>4.642361111111111E-2</v>
      </c>
      <c r="I4080" s="4">
        <v>5.3298611111111109E-2</v>
      </c>
      <c r="J4080" s="4">
        <v>4.6412037037037038E-3</v>
      </c>
      <c r="K4080" s="4">
        <v>2.2893518518518518E-2</v>
      </c>
      <c r="L4080" t="s">
        <v>6617</v>
      </c>
      <c r="M4080" t="s">
        <v>6618</v>
      </c>
      <c r="N4080" s="4">
        <v>2.3530092592592592E-2</v>
      </c>
      <c r="O4080" s="9">
        <v>2.3530092592592592E-2</v>
      </c>
      <c r="P4080">
        <v>-55</v>
      </c>
      <c r="Q4080">
        <v>-2.7805864509605701E-2</v>
      </c>
      <c r="R4080" t="s">
        <v>43</v>
      </c>
      <c r="S4080">
        <v>66</v>
      </c>
      <c r="T4080" t="s">
        <v>9189</v>
      </c>
      <c r="U4080" t="s">
        <v>4579</v>
      </c>
      <c r="V4080" t="s">
        <v>75</v>
      </c>
      <c r="W4080" t="s">
        <v>4579</v>
      </c>
      <c r="X4080" t="s">
        <v>9198</v>
      </c>
      <c r="Y4080" t="s">
        <v>9166</v>
      </c>
      <c r="Z4080" t="s">
        <v>47</v>
      </c>
      <c r="AA4080" t="s">
        <v>189</v>
      </c>
    </row>
    <row r="4081" spans="1:27" x14ac:dyDescent="0.25">
      <c r="A4081">
        <v>96</v>
      </c>
      <c r="B4081">
        <v>4080</v>
      </c>
      <c r="C4081" t="s">
        <v>4461</v>
      </c>
      <c r="D4081" t="s">
        <v>15</v>
      </c>
      <c r="F4081" t="s">
        <v>64</v>
      </c>
      <c r="G4081" s="4" t="s">
        <v>1054</v>
      </c>
      <c r="H4081" s="4">
        <v>4.6550925925925926E-2</v>
      </c>
      <c r="I4081" s="4">
        <v>5.108796296296296E-2</v>
      </c>
      <c r="J4081" s="4">
        <v>4.6527777777777774E-3</v>
      </c>
      <c r="K4081" s="4">
        <v>2.3067129629629628E-2</v>
      </c>
      <c r="L4081" t="s">
        <v>6619</v>
      </c>
      <c r="M4081" t="s">
        <v>6620</v>
      </c>
      <c r="N4081" s="4">
        <v>2.3483796296296298E-2</v>
      </c>
      <c r="O4081" s="9">
        <v>2.3483796296296298E-2</v>
      </c>
      <c r="P4081">
        <v>-36</v>
      </c>
      <c r="Q4081">
        <v>-1.8063221274460601E-2</v>
      </c>
      <c r="R4081" t="s">
        <v>23</v>
      </c>
      <c r="S4081">
        <v>67</v>
      </c>
      <c r="T4081" t="s">
        <v>9188</v>
      </c>
      <c r="U4081" t="s">
        <v>4579</v>
      </c>
      <c r="V4081" t="s">
        <v>195</v>
      </c>
      <c r="W4081" t="s">
        <v>4579</v>
      </c>
      <c r="X4081" t="s">
        <v>9198</v>
      </c>
      <c r="Y4081" t="s">
        <v>9166</v>
      </c>
      <c r="Z4081" t="s">
        <v>47</v>
      </c>
      <c r="AA4081" t="s">
        <v>51</v>
      </c>
    </row>
    <row r="4082" spans="1:27" x14ac:dyDescent="0.25">
      <c r="A4082">
        <v>2989</v>
      </c>
      <c r="B4082">
        <v>4081</v>
      </c>
      <c r="C4082" t="s">
        <v>4462</v>
      </c>
      <c r="D4082" t="s">
        <v>15</v>
      </c>
      <c r="F4082" t="s">
        <v>2380</v>
      </c>
      <c r="G4082" s="4" t="s">
        <v>1011</v>
      </c>
      <c r="H4082" s="4">
        <v>4.6550925925925926E-2</v>
      </c>
      <c r="I4082" s="4">
        <v>5.3287037037037036E-2</v>
      </c>
      <c r="J4082" s="4">
        <v>4.6527777777777774E-3</v>
      </c>
      <c r="K4082" s="4">
        <v>2.3090277777777779E-2</v>
      </c>
      <c r="L4082" t="s">
        <v>6619</v>
      </c>
      <c r="M4082" t="s">
        <v>5456</v>
      </c>
      <c r="N4082" s="4">
        <v>2.3460648148148147E-2</v>
      </c>
      <c r="O4082" s="9">
        <v>2.3460648148148147E-2</v>
      </c>
      <c r="P4082">
        <v>-32</v>
      </c>
      <c r="Q4082">
        <v>-1.6040100250626601E-2</v>
      </c>
      <c r="R4082" t="s">
        <v>23</v>
      </c>
      <c r="S4082">
        <v>67</v>
      </c>
      <c r="T4082" t="s">
        <v>9189</v>
      </c>
      <c r="U4082" t="s">
        <v>4579</v>
      </c>
      <c r="V4082" t="s">
        <v>136</v>
      </c>
      <c r="W4082" t="s">
        <v>4579</v>
      </c>
      <c r="X4082" t="s">
        <v>9198</v>
      </c>
      <c r="Y4082" t="s">
        <v>9166</v>
      </c>
      <c r="Z4082" t="s">
        <v>47</v>
      </c>
      <c r="AA4082" t="s">
        <v>58</v>
      </c>
    </row>
    <row r="4083" spans="1:27" x14ac:dyDescent="0.25">
      <c r="A4083">
        <v>963</v>
      </c>
      <c r="B4083">
        <v>4082</v>
      </c>
      <c r="C4083" t="s">
        <v>5707</v>
      </c>
      <c r="D4083" t="s">
        <v>15</v>
      </c>
      <c r="F4083" t="s">
        <v>82</v>
      </c>
      <c r="G4083" s="4" t="s">
        <v>1054</v>
      </c>
      <c r="H4083" s="4">
        <v>4.6585648148148147E-2</v>
      </c>
      <c r="I4083" s="4">
        <v>5.3171296296296293E-2</v>
      </c>
      <c r="J4083" s="4">
        <v>4.6643518518518518E-3</v>
      </c>
      <c r="K4083" s="4">
        <v>2.3148148148148147E-2</v>
      </c>
      <c r="L4083" t="s">
        <v>5708</v>
      </c>
      <c r="M4083" t="s">
        <v>5709</v>
      </c>
      <c r="N4083" s="4">
        <v>2.34375E-2</v>
      </c>
      <c r="O4083" s="9">
        <v>2.34375E-2</v>
      </c>
      <c r="P4083">
        <v>-25</v>
      </c>
      <c r="Q4083">
        <v>-1.2500000000000001E-2</v>
      </c>
      <c r="R4083" t="s">
        <v>23</v>
      </c>
      <c r="S4083">
        <v>67</v>
      </c>
      <c r="T4083" t="s">
        <v>9188</v>
      </c>
      <c r="U4083" t="s">
        <v>4579</v>
      </c>
      <c r="V4083" t="s">
        <v>195</v>
      </c>
      <c r="W4083" t="s">
        <v>4579</v>
      </c>
      <c r="X4083" t="s">
        <v>9198</v>
      </c>
      <c r="Y4083" t="s">
        <v>9166</v>
      </c>
      <c r="Z4083" t="s">
        <v>47</v>
      </c>
      <c r="AA4083" t="s">
        <v>75</v>
      </c>
    </row>
    <row r="4084" spans="1:27" x14ac:dyDescent="0.25">
      <c r="A4084">
        <v>3569</v>
      </c>
      <c r="B4084">
        <v>4083</v>
      </c>
      <c r="C4084" t="s">
        <v>4463</v>
      </c>
      <c r="D4084" t="s">
        <v>15</v>
      </c>
      <c r="F4084" t="s">
        <v>82</v>
      </c>
      <c r="G4084" s="4" t="s">
        <v>30</v>
      </c>
      <c r="H4084" s="4">
        <v>4.659722222222222E-2</v>
      </c>
      <c r="I4084" s="4">
        <v>5.3715277777777778E-2</v>
      </c>
      <c r="J4084" s="4">
        <v>4.6643518518518518E-3</v>
      </c>
      <c r="K4084" s="4">
        <v>2.2569444444444444E-2</v>
      </c>
      <c r="L4084" t="s">
        <v>5710</v>
      </c>
      <c r="M4084" t="s">
        <v>5695</v>
      </c>
      <c r="N4084" s="4">
        <v>2.4027777777777776E-2</v>
      </c>
      <c r="O4084" s="9">
        <v>2.4027777777777776E-2</v>
      </c>
      <c r="P4084">
        <v>-126</v>
      </c>
      <c r="Q4084">
        <v>-6.4615384615384602E-2</v>
      </c>
      <c r="R4084" t="s">
        <v>43</v>
      </c>
      <c r="S4084">
        <v>67</v>
      </c>
      <c r="T4084" t="s">
        <v>9188</v>
      </c>
      <c r="U4084" t="s">
        <v>4579</v>
      </c>
      <c r="V4084" t="s">
        <v>75</v>
      </c>
      <c r="W4084" t="s">
        <v>4579</v>
      </c>
      <c r="X4084" t="s">
        <v>9198</v>
      </c>
      <c r="Y4084" t="s">
        <v>9166</v>
      </c>
      <c r="Z4084" t="s">
        <v>47</v>
      </c>
      <c r="AA4084" t="s">
        <v>105</v>
      </c>
    </row>
    <row r="4085" spans="1:27" x14ac:dyDescent="0.25">
      <c r="A4085">
        <v>2086</v>
      </c>
      <c r="B4085">
        <v>4084</v>
      </c>
      <c r="C4085" t="s">
        <v>6621</v>
      </c>
      <c r="D4085" t="s">
        <v>15</v>
      </c>
      <c r="F4085" t="s">
        <v>374</v>
      </c>
      <c r="G4085" s="4" t="s">
        <v>1011</v>
      </c>
      <c r="H4085" s="4">
        <v>4.659722222222222E-2</v>
      </c>
      <c r="I4085" s="4">
        <v>5.3449074074074072E-2</v>
      </c>
      <c r="J4085" s="4">
        <v>4.6643518518518518E-3</v>
      </c>
      <c r="K4085" s="4">
        <v>2.2534722222222223E-2</v>
      </c>
      <c r="L4085" t="s">
        <v>5710</v>
      </c>
      <c r="M4085" t="s">
        <v>5689</v>
      </c>
      <c r="N4085" s="4">
        <v>2.4062500000000001E-2</v>
      </c>
      <c r="O4085" s="9">
        <v>2.4062500000000001E-2</v>
      </c>
      <c r="P4085">
        <v>-132</v>
      </c>
      <c r="Q4085">
        <v>-6.7796610169491497E-2</v>
      </c>
      <c r="R4085" t="s">
        <v>43</v>
      </c>
      <c r="S4085">
        <v>67</v>
      </c>
      <c r="T4085" t="s">
        <v>9189</v>
      </c>
      <c r="U4085" t="s">
        <v>4579</v>
      </c>
      <c r="V4085" t="s">
        <v>136</v>
      </c>
      <c r="W4085" t="s">
        <v>4579</v>
      </c>
      <c r="X4085" t="s">
        <v>9198</v>
      </c>
      <c r="Y4085" t="s">
        <v>9166</v>
      </c>
      <c r="Z4085" t="s">
        <v>47</v>
      </c>
      <c r="AA4085" t="s">
        <v>96</v>
      </c>
    </row>
    <row r="4086" spans="1:27" x14ac:dyDescent="0.25">
      <c r="A4086">
        <v>3852</v>
      </c>
      <c r="B4086">
        <v>4085</v>
      </c>
      <c r="C4086" t="s">
        <v>4464</v>
      </c>
      <c r="D4086" t="s">
        <v>15</v>
      </c>
      <c r="E4086" t="s">
        <v>2500</v>
      </c>
      <c r="F4086" t="s">
        <v>82</v>
      </c>
      <c r="G4086" s="4" t="s">
        <v>135</v>
      </c>
      <c r="H4086" s="4">
        <v>4.6608796296296294E-2</v>
      </c>
      <c r="I4086" s="4">
        <v>5.3379629629629631E-2</v>
      </c>
      <c r="J4086" s="4">
        <v>4.6643518518518518E-3</v>
      </c>
      <c r="K4086" s="4">
        <v>2.2627314814814815E-2</v>
      </c>
      <c r="L4086" t="s">
        <v>8974</v>
      </c>
      <c r="M4086" t="s">
        <v>7909</v>
      </c>
      <c r="N4086" s="4">
        <v>2.3981481481481482E-2</v>
      </c>
      <c r="O4086" s="9">
        <v>2.3981481481481482E-2</v>
      </c>
      <c r="P4086">
        <v>-117</v>
      </c>
      <c r="Q4086">
        <v>-5.9846547314578002E-2</v>
      </c>
      <c r="R4086" t="s">
        <v>43</v>
      </c>
      <c r="S4086">
        <v>67</v>
      </c>
      <c r="T4086" t="s">
        <v>9188</v>
      </c>
      <c r="U4086" t="s">
        <v>4576</v>
      </c>
      <c r="V4086" t="s">
        <v>136</v>
      </c>
      <c r="W4086" t="s">
        <v>4579</v>
      </c>
      <c r="X4086" t="s">
        <v>9198</v>
      </c>
      <c r="Y4086" t="s">
        <v>9166</v>
      </c>
      <c r="Z4086" t="s">
        <v>47</v>
      </c>
      <c r="AA4086" t="s">
        <v>119</v>
      </c>
    </row>
    <row r="4087" spans="1:27" x14ac:dyDescent="0.25">
      <c r="A4087">
        <v>3175</v>
      </c>
      <c r="B4087">
        <v>4086</v>
      </c>
      <c r="C4087" t="s">
        <v>5711</v>
      </c>
      <c r="D4087" t="s">
        <v>15</v>
      </c>
      <c r="F4087" t="s">
        <v>82</v>
      </c>
      <c r="G4087" s="4" t="s">
        <v>151</v>
      </c>
      <c r="H4087" s="4">
        <v>4.6620370370370368E-2</v>
      </c>
      <c r="I4087" s="4">
        <v>5.3726851851851852E-2</v>
      </c>
      <c r="J4087" s="4">
        <v>4.6643518518518518E-3</v>
      </c>
      <c r="K4087" s="4">
        <v>2.2592592592592591E-2</v>
      </c>
      <c r="L4087" t="s">
        <v>5712</v>
      </c>
      <c r="M4087" t="s">
        <v>5713</v>
      </c>
      <c r="N4087" s="4">
        <v>2.4027777777777776E-2</v>
      </c>
      <c r="O4087" s="9">
        <v>2.4027777777777776E-2</v>
      </c>
      <c r="P4087">
        <v>-124</v>
      </c>
      <c r="Q4087">
        <v>-6.35245901639344E-2</v>
      </c>
      <c r="R4087" t="s">
        <v>43</v>
      </c>
      <c r="S4087">
        <v>67</v>
      </c>
      <c r="T4087" t="s">
        <v>9189</v>
      </c>
      <c r="U4087" t="s">
        <v>4579</v>
      </c>
      <c r="V4087" t="s">
        <v>75</v>
      </c>
      <c r="W4087" t="s">
        <v>4579</v>
      </c>
      <c r="X4087" t="s">
        <v>9198</v>
      </c>
      <c r="Y4087" t="s">
        <v>9166</v>
      </c>
      <c r="Z4087" t="s">
        <v>47</v>
      </c>
      <c r="AA4087" t="s">
        <v>111</v>
      </c>
    </row>
    <row r="4088" spans="1:27" x14ac:dyDescent="0.25">
      <c r="A4088">
        <v>890</v>
      </c>
      <c r="B4088">
        <v>4087</v>
      </c>
      <c r="C4088" t="s">
        <v>4465</v>
      </c>
      <c r="D4088" t="s">
        <v>15</v>
      </c>
      <c r="E4088" t="s">
        <v>4466</v>
      </c>
      <c r="F4088" t="s">
        <v>1236</v>
      </c>
      <c r="G4088" s="4" t="s">
        <v>207</v>
      </c>
      <c r="H4088" s="4">
        <v>4.6620370370370368E-2</v>
      </c>
      <c r="I4088" s="4">
        <v>5.3437499999999999E-2</v>
      </c>
      <c r="J4088" s="4">
        <v>4.6643518518518518E-3</v>
      </c>
      <c r="K4088" s="4">
        <v>2.2812499999999999E-2</v>
      </c>
      <c r="L4088" t="s">
        <v>5712</v>
      </c>
      <c r="M4088" t="s">
        <v>7805</v>
      </c>
      <c r="N4088" s="4">
        <v>2.3807870370370372E-2</v>
      </c>
      <c r="O4088" s="9">
        <v>2.3807870370370372E-2</v>
      </c>
      <c r="P4088">
        <v>-86</v>
      </c>
      <c r="Q4088">
        <v>-4.3632673769660103E-2</v>
      </c>
      <c r="R4088" t="s">
        <v>43</v>
      </c>
      <c r="S4088">
        <v>67</v>
      </c>
      <c r="T4088" t="s">
        <v>9188</v>
      </c>
      <c r="U4088" t="s">
        <v>4576</v>
      </c>
      <c r="V4088" t="s">
        <v>165</v>
      </c>
      <c r="W4088" t="s">
        <v>4579</v>
      </c>
      <c r="X4088" t="s">
        <v>9198</v>
      </c>
      <c r="Y4088" t="s">
        <v>9166</v>
      </c>
      <c r="Z4088" t="s">
        <v>47</v>
      </c>
      <c r="AA4088" t="s">
        <v>168</v>
      </c>
    </row>
    <row r="4089" spans="1:27" x14ac:dyDescent="0.25">
      <c r="A4089">
        <v>4541</v>
      </c>
      <c r="B4089">
        <v>4088</v>
      </c>
      <c r="C4089" t="s">
        <v>7804</v>
      </c>
      <c r="D4089" t="s">
        <v>15</v>
      </c>
      <c r="E4089" t="s">
        <v>4466</v>
      </c>
      <c r="F4089" t="s">
        <v>1236</v>
      </c>
      <c r="G4089" s="4" t="s">
        <v>151</v>
      </c>
      <c r="H4089" s="4">
        <v>4.6631944444444441E-2</v>
      </c>
      <c r="I4089" s="4">
        <v>5.3437499999999999E-2</v>
      </c>
      <c r="J4089" s="4">
        <v>4.6643518518518518E-3</v>
      </c>
      <c r="K4089" s="4">
        <v>2.2812499999999999E-2</v>
      </c>
      <c r="L4089" t="s">
        <v>6155</v>
      </c>
      <c r="M4089" t="s">
        <v>7805</v>
      </c>
      <c r="N4089" s="4">
        <v>2.3819444444444445E-2</v>
      </c>
      <c r="O4089" s="9">
        <v>2.3819444444444445E-2</v>
      </c>
      <c r="P4089">
        <v>-87</v>
      </c>
      <c r="Q4089">
        <v>-4.4140030441400302E-2</v>
      </c>
      <c r="R4089" t="s">
        <v>43</v>
      </c>
      <c r="S4089">
        <v>67</v>
      </c>
      <c r="T4089" t="s">
        <v>9189</v>
      </c>
      <c r="U4089" t="s">
        <v>4576</v>
      </c>
      <c r="V4089" t="s">
        <v>75</v>
      </c>
      <c r="W4089" t="s">
        <v>4579</v>
      </c>
      <c r="X4089" t="s">
        <v>9198</v>
      </c>
      <c r="Y4089" t="s">
        <v>9166</v>
      </c>
      <c r="Z4089" t="s">
        <v>47</v>
      </c>
      <c r="AA4089" t="s">
        <v>168</v>
      </c>
    </row>
    <row r="4090" spans="1:27" x14ac:dyDescent="0.25">
      <c r="A4090">
        <v>5548</v>
      </c>
      <c r="B4090">
        <v>4089</v>
      </c>
      <c r="C4090" t="s">
        <v>4467</v>
      </c>
      <c r="D4090" t="s">
        <v>15</v>
      </c>
      <c r="F4090" t="s">
        <v>2366</v>
      </c>
      <c r="G4090" s="4" t="s">
        <v>151</v>
      </c>
      <c r="H4090" s="4">
        <v>4.6631944444444441E-2</v>
      </c>
      <c r="I4090" s="4">
        <v>4.6631944444444441E-2</v>
      </c>
      <c r="J4090" s="4">
        <v>4.6643518518518518E-3</v>
      </c>
      <c r="K4090" s="4">
        <v>2.7962962962962964E-2</v>
      </c>
      <c r="L4090" t="s">
        <v>6155</v>
      </c>
      <c r="M4090" t="s">
        <v>6156</v>
      </c>
      <c r="N4090" s="4">
        <v>1.8668981481481481E-2</v>
      </c>
      <c r="O4090" s="9">
        <v>1.8668981481481481E-2</v>
      </c>
      <c r="P4090">
        <v>803</v>
      </c>
      <c r="Q4090">
        <v>0.332367549668874</v>
      </c>
      <c r="R4090" t="s">
        <v>19</v>
      </c>
      <c r="S4090">
        <v>67</v>
      </c>
      <c r="T4090" t="s">
        <v>9189</v>
      </c>
      <c r="U4090" t="s">
        <v>4579</v>
      </c>
      <c r="V4090" t="s">
        <v>75</v>
      </c>
      <c r="W4090" t="s">
        <v>4579</v>
      </c>
      <c r="X4090" t="s">
        <v>9198</v>
      </c>
      <c r="Y4090" t="s">
        <v>9166</v>
      </c>
      <c r="Z4090" t="s">
        <v>47</v>
      </c>
      <c r="AA4090" t="s">
        <v>62</v>
      </c>
    </row>
    <row r="4091" spans="1:27" x14ac:dyDescent="0.25">
      <c r="A4091">
        <v>493</v>
      </c>
      <c r="B4091">
        <v>4090</v>
      </c>
      <c r="C4091" t="s">
        <v>6622</v>
      </c>
      <c r="D4091" t="s">
        <v>15</v>
      </c>
      <c r="F4091" t="s">
        <v>4468</v>
      </c>
      <c r="G4091" s="4" t="s">
        <v>1011</v>
      </c>
      <c r="H4091" s="4">
        <v>4.6666666666666669E-2</v>
      </c>
      <c r="I4091" s="4">
        <v>5.091435185185185E-2</v>
      </c>
      <c r="J4091" s="4">
        <v>4.6643518518518518E-3</v>
      </c>
      <c r="K4091" s="4">
        <v>2.2534722222222223E-2</v>
      </c>
      <c r="L4091" t="s">
        <v>6623</v>
      </c>
      <c r="M4091" t="s">
        <v>5689</v>
      </c>
      <c r="N4091" s="4">
        <v>2.4131944444444445E-2</v>
      </c>
      <c r="O4091" s="9">
        <v>2.4131944444444445E-2</v>
      </c>
      <c r="P4091">
        <v>-138</v>
      </c>
      <c r="Q4091">
        <v>-7.0878274268104793E-2</v>
      </c>
      <c r="R4091" t="s">
        <v>43</v>
      </c>
      <c r="S4091">
        <v>67</v>
      </c>
      <c r="T4091" t="s">
        <v>9189</v>
      </c>
      <c r="U4091" t="s">
        <v>4579</v>
      </c>
      <c r="V4091" t="s">
        <v>136</v>
      </c>
      <c r="W4091" t="s">
        <v>4579</v>
      </c>
      <c r="X4091" t="s">
        <v>9198</v>
      </c>
      <c r="Y4091" t="s">
        <v>9166</v>
      </c>
      <c r="Z4091" t="s">
        <v>47</v>
      </c>
      <c r="AA4091" t="s">
        <v>96</v>
      </c>
    </row>
    <row r="4092" spans="1:27" x14ac:dyDescent="0.25">
      <c r="A4092">
        <v>5263</v>
      </c>
      <c r="B4092">
        <v>4091</v>
      </c>
      <c r="C4092" t="s">
        <v>4469</v>
      </c>
      <c r="D4092" t="s">
        <v>15</v>
      </c>
      <c r="E4092" t="s">
        <v>4219</v>
      </c>
      <c r="F4092" t="s">
        <v>82</v>
      </c>
      <c r="G4092" s="4" t="s">
        <v>1054</v>
      </c>
      <c r="H4092" s="4">
        <v>4.6666666666666669E-2</v>
      </c>
      <c r="I4092" s="4">
        <v>5.3425925925925925E-2</v>
      </c>
      <c r="J4092" s="4">
        <v>4.6643518518518518E-3</v>
      </c>
      <c r="K4092" s="4">
        <v>2.2268518518518517E-2</v>
      </c>
      <c r="L4092" t="s">
        <v>6623</v>
      </c>
      <c r="M4092" t="s">
        <v>5436</v>
      </c>
      <c r="N4092" s="4">
        <v>2.4398148148148148E-2</v>
      </c>
      <c r="O4092" s="9">
        <v>2.4398148148148148E-2</v>
      </c>
      <c r="P4092">
        <v>-184</v>
      </c>
      <c r="Q4092">
        <v>-9.5634095634095598E-2</v>
      </c>
      <c r="R4092" t="s">
        <v>43</v>
      </c>
      <c r="S4092">
        <v>67</v>
      </c>
      <c r="T4092" t="s">
        <v>9188</v>
      </c>
      <c r="U4092" t="s">
        <v>4576</v>
      </c>
      <c r="V4092" t="s">
        <v>195</v>
      </c>
      <c r="W4092" t="s">
        <v>4579</v>
      </c>
      <c r="X4092" t="s">
        <v>9198</v>
      </c>
      <c r="Y4092" t="s">
        <v>9166</v>
      </c>
      <c r="Z4092" t="s">
        <v>47</v>
      </c>
      <c r="AA4092" t="s">
        <v>9172</v>
      </c>
    </row>
    <row r="4093" spans="1:27" x14ac:dyDescent="0.25">
      <c r="A4093">
        <v>4851</v>
      </c>
      <c r="B4093">
        <v>4092</v>
      </c>
      <c r="C4093" t="s">
        <v>8209</v>
      </c>
      <c r="D4093" t="s">
        <v>15</v>
      </c>
      <c r="E4093" t="s">
        <v>4470</v>
      </c>
      <c r="F4093" t="s">
        <v>373</v>
      </c>
      <c r="G4093" s="4" t="s">
        <v>135</v>
      </c>
      <c r="H4093" s="4">
        <v>4.6759259259259257E-2</v>
      </c>
      <c r="I4093" s="4">
        <v>5.0347222222222224E-2</v>
      </c>
      <c r="J4093" s="4">
        <v>4.6759259259259263E-3</v>
      </c>
      <c r="K4093" s="4">
        <v>2.2349537037037036E-2</v>
      </c>
      <c r="L4093" t="s">
        <v>8210</v>
      </c>
      <c r="M4093" t="s">
        <v>5705</v>
      </c>
      <c r="N4093" s="4">
        <v>2.4409722222222222E-2</v>
      </c>
      <c r="O4093" s="9">
        <v>2.4409722222222222E-2</v>
      </c>
      <c r="P4093">
        <v>-178</v>
      </c>
      <c r="Q4093">
        <v>-9.2180217503883999E-2</v>
      </c>
      <c r="R4093" t="s">
        <v>43</v>
      </c>
      <c r="S4093">
        <v>67</v>
      </c>
      <c r="T4093" t="s">
        <v>9188</v>
      </c>
      <c r="U4093" t="s">
        <v>4576</v>
      </c>
      <c r="V4093" t="s">
        <v>136</v>
      </c>
      <c r="W4093" t="s">
        <v>4579</v>
      </c>
      <c r="X4093" t="s">
        <v>9198</v>
      </c>
      <c r="Y4093" t="s">
        <v>9166</v>
      </c>
      <c r="Z4093" t="s">
        <v>47</v>
      </c>
      <c r="AA4093" t="s">
        <v>44</v>
      </c>
    </row>
    <row r="4094" spans="1:27" x14ac:dyDescent="0.25">
      <c r="A4094">
        <v>5242</v>
      </c>
      <c r="B4094">
        <v>4093</v>
      </c>
      <c r="C4094" t="s">
        <v>4471</v>
      </c>
      <c r="D4094" t="s">
        <v>15</v>
      </c>
      <c r="F4094" t="s">
        <v>2499</v>
      </c>
      <c r="G4094" s="4" t="s">
        <v>1011</v>
      </c>
      <c r="H4094" s="4">
        <v>4.6782407407407404E-2</v>
      </c>
      <c r="I4094" s="4">
        <v>5.3668981481481484E-2</v>
      </c>
      <c r="J4094" s="4">
        <v>4.6759259259259263E-3</v>
      </c>
      <c r="K4094" s="4">
        <v>2.3090277777777779E-2</v>
      </c>
      <c r="L4094" t="s">
        <v>6624</v>
      </c>
      <c r="M4094" t="s">
        <v>5456</v>
      </c>
      <c r="N4094" s="4">
        <v>2.3692129629629629E-2</v>
      </c>
      <c r="O4094" s="9">
        <v>2.3692129629629629E-2</v>
      </c>
      <c r="P4094">
        <v>-52</v>
      </c>
      <c r="Q4094">
        <v>-2.6065162907268201E-2</v>
      </c>
      <c r="R4094" t="s">
        <v>43</v>
      </c>
      <c r="S4094">
        <v>67</v>
      </c>
      <c r="T4094" t="s">
        <v>9189</v>
      </c>
      <c r="U4094" t="s">
        <v>4579</v>
      </c>
      <c r="V4094" t="s">
        <v>136</v>
      </c>
      <c r="W4094" t="s">
        <v>4579</v>
      </c>
      <c r="X4094" t="s">
        <v>9198</v>
      </c>
      <c r="Y4094" t="s">
        <v>9166</v>
      </c>
      <c r="Z4094" t="s">
        <v>47</v>
      </c>
      <c r="AA4094" t="s">
        <v>58</v>
      </c>
    </row>
    <row r="4095" spans="1:27" x14ac:dyDescent="0.25">
      <c r="A4095">
        <v>434</v>
      </c>
      <c r="B4095">
        <v>4094</v>
      </c>
      <c r="C4095" t="s">
        <v>9119</v>
      </c>
      <c r="D4095" t="s">
        <v>15</v>
      </c>
      <c r="E4095" t="s">
        <v>4351</v>
      </c>
      <c r="F4095" t="s">
        <v>82</v>
      </c>
      <c r="G4095" s="4" t="s">
        <v>1011</v>
      </c>
      <c r="H4095" s="4">
        <v>4.6817129629629632E-2</v>
      </c>
      <c r="I4095" s="4">
        <v>5.140046296296296E-2</v>
      </c>
      <c r="J4095" s="4">
        <v>4.6874999999999998E-3</v>
      </c>
      <c r="K4095" s="4">
        <v>2.2731481481481481E-2</v>
      </c>
      <c r="L4095" t="s">
        <v>9129</v>
      </c>
      <c r="M4095" t="s">
        <v>7424</v>
      </c>
      <c r="N4095" s="4">
        <v>2.4085648148148148E-2</v>
      </c>
      <c r="O4095" s="9">
        <v>2.4085648148148148E-2</v>
      </c>
      <c r="P4095">
        <v>-117</v>
      </c>
      <c r="Q4095">
        <v>-5.9572301425661903E-2</v>
      </c>
      <c r="R4095" t="s">
        <v>43</v>
      </c>
      <c r="S4095">
        <v>67</v>
      </c>
      <c r="T4095" t="s">
        <v>9189</v>
      </c>
      <c r="U4095" t="s">
        <v>4576</v>
      </c>
      <c r="V4095" t="s">
        <v>136</v>
      </c>
      <c r="W4095" t="s">
        <v>4579</v>
      </c>
      <c r="X4095" t="s">
        <v>9198</v>
      </c>
      <c r="Y4095" t="s">
        <v>9166</v>
      </c>
      <c r="Z4095" t="s">
        <v>47</v>
      </c>
      <c r="AA4095" t="s">
        <v>147</v>
      </c>
    </row>
    <row r="4096" spans="1:27" x14ac:dyDescent="0.25">
      <c r="A4096">
        <v>375</v>
      </c>
      <c r="B4096">
        <v>4095</v>
      </c>
      <c r="C4096" t="s">
        <v>4472</v>
      </c>
      <c r="D4096" t="s">
        <v>15</v>
      </c>
      <c r="E4096" t="s">
        <v>3002</v>
      </c>
      <c r="F4096" t="s">
        <v>687</v>
      </c>
      <c r="G4096" s="4" t="s">
        <v>186</v>
      </c>
      <c r="H4096" s="4">
        <v>4.6828703703703706E-2</v>
      </c>
      <c r="I4096" s="4">
        <v>5.347222222222222E-2</v>
      </c>
      <c r="J4096" s="4">
        <v>4.6874999999999998E-3</v>
      </c>
      <c r="K4096" s="4">
        <v>2.3483796296296298E-2</v>
      </c>
      <c r="L4096" t="s">
        <v>7726</v>
      </c>
      <c r="M4096" t="s">
        <v>5472</v>
      </c>
      <c r="N4096" s="4">
        <v>2.3344907407407408E-2</v>
      </c>
      <c r="O4096" s="9">
        <v>2.3344907407407408E-2</v>
      </c>
      <c r="P4096">
        <v>12</v>
      </c>
      <c r="Q4096">
        <v>5.9142434696895004E-3</v>
      </c>
      <c r="R4096" t="s">
        <v>23</v>
      </c>
      <c r="S4096">
        <v>67</v>
      </c>
      <c r="T4096" t="s">
        <v>9189</v>
      </c>
      <c r="U4096" t="s">
        <v>4576</v>
      </c>
      <c r="V4096" t="s">
        <v>105</v>
      </c>
      <c r="W4096" t="s">
        <v>4579</v>
      </c>
      <c r="X4096" t="s">
        <v>9198</v>
      </c>
      <c r="Y4096" t="s">
        <v>9166</v>
      </c>
      <c r="Z4096" t="s">
        <v>47</v>
      </c>
      <c r="AA4096" t="s">
        <v>161</v>
      </c>
    </row>
    <row r="4097" spans="1:27" x14ac:dyDescent="0.25">
      <c r="A4097">
        <v>5310</v>
      </c>
      <c r="B4097">
        <v>4096</v>
      </c>
      <c r="C4097" t="s">
        <v>5714</v>
      </c>
      <c r="D4097" t="s">
        <v>15</v>
      </c>
      <c r="F4097" t="s">
        <v>82</v>
      </c>
      <c r="G4097" s="4" t="s">
        <v>186</v>
      </c>
      <c r="H4097" s="4">
        <v>4.6863425925925926E-2</v>
      </c>
      <c r="I4097" s="4">
        <v>5.3506944444444447E-2</v>
      </c>
      <c r="J4097" s="4">
        <v>4.6874999999999998E-3</v>
      </c>
      <c r="K4097" s="4">
        <v>2.2326388888888889E-2</v>
      </c>
      <c r="L4097" t="s">
        <v>5715</v>
      </c>
      <c r="M4097" t="s">
        <v>5716</v>
      </c>
      <c r="N4097" s="4">
        <v>2.4537037037037038E-2</v>
      </c>
      <c r="O4097" s="9">
        <v>2.4537037037037038E-2</v>
      </c>
      <c r="P4097">
        <v>-191</v>
      </c>
      <c r="Q4097">
        <v>-9.9015033696215601E-2</v>
      </c>
      <c r="R4097" t="s">
        <v>43</v>
      </c>
      <c r="S4097">
        <v>67</v>
      </c>
      <c r="T4097" t="s">
        <v>9189</v>
      </c>
      <c r="U4097" t="s">
        <v>4579</v>
      </c>
      <c r="V4097" t="s">
        <v>105</v>
      </c>
      <c r="W4097" t="s">
        <v>4579</v>
      </c>
      <c r="X4097" t="s">
        <v>9198</v>
      </c>
      <c r="Y4097" t="s">
        <v>9166</v>
      </c>
      <c r="Z4097" t="s">
        <v>47</v>
      </c>
      <c r="AA4097" t="s">
        <v>9178</v>
      </c>
    </row>
    <row r="4098" spans="1:27" x14ac:dyDescent="0.25">
      <c r="A4098">
        <v>1839</v>
      </c>
      <c r="B4098">
        <v>4097</v>
      </c>
      <c r="C4098" t="s">
        <v>4473</v>
      </c>
      <c r="D4098" t="s">
        <v>15</v>
      </c>
      <c r="F4098" t="s">
        <v>82</v>
      </c>
      <c r="G4098" s="4" t="s">
        <v>151</v>
      </c>
      <c r="H4098" s="4">
        <v>4.6886574074074074E-2</v>
      </c>
      <c r="I4098" s="4">
        <v>5.3564814814814815E-2</v>
      </c>
      <c r="J4098" s="4">
        <v>4.6874999999999998E-3</v>
      </c>
      <c r="K4098" s="4">
        <v>2.3090277777777779E-2</v>
      </c>
      <c r="L4098" t="s">
        <v>5717</v>
      </c>
      <c r="M4098" t="s">
        <v>5456</v>
      </c>
      <c r="N4098" s="4">
        <v>2.3796296296296298E-2</v>
      </c>
      <c r="O4098" s="9">
        <v>2.3796296296296298E-2</v>
      </c>
      <c r="P4098">
        <v>-61</v>
      </c>
      <c r="Q4098">
        <v>-3.05764411027569E-2</v>
      </c>
      <c r="R4098" t="s">
        <v>43</v>
      </c>
      <c r="S4098">
        <v>67</v>
      </c>
      <c r="T4098" t="s">
        <v>9189</v>
      </c>
      <c r="U4098" t="s">
        <v>4579</v>
      </c>
      <c r="V4098" t="s">
        <v>75</v>
      </c>
      <c r="W4098" t="s">
        <v>4579</v>
      </c>
      <c r="X4098" t="s">
        <v>9198</v>
      </c>
      <c r="Y4098" t="s">
        <v>9166</v>
      </c>
      <c r="Z4098" t="s">
        <v>47</v>
      </c>
      <c r="AA4098" t="s">
        <v>58</v>
      </c>
    </row>
    <row r="4099" spans="1:27" x14ac:dyDescent="0.25">
      <c r="A4099">
        <v>771</v>
      </c>
      <c r="B4099">
        <v>4098</v>
      </c>
      <c r="C4099" t="s">
        <v>4738</v>
      </c>
      <c r="D4099" t="s">
        <v>15</v>
      </c>
      <c r="F4099" t="s">
        <v>82</v>
      </c>
      <c r="G4099" s="4" t="s">
        <v>18</v>
      </c>
      <c r="H4099" s="4">
        <v>4.6932870370370368E-2</v>
      </c>
      <c r="I4099" s="4">
        <v>5.3877314814814815E-2</v>
      </c>
      <c r="J4099" s="4">
        <v>4.6990740740740743E-3</v>
      </c>
      <c r="K4099" s="4">
        <v>2.5648148148148149E-2</v>
      </c>
      <c r="L4099" t="s">
        <v>4739</v>
      </c>
      <c r="M4099" t="s">
        <v>4740</v>
      </c>
      <c r="N4099" s="4">
        <v>2.1284722222222222E-2</v>
      </c>
      <c r="O4099" s="9">
        <v>2.1284722222222222E-2</v>
      </c>
      <c r="P4099">
        <v>377</v>
      </c>
      <c r="Q4099">
        <v>0.170126353790614</v>
      </c>
      <c r="R4099" t="s">
        <v>19</v>
      </c>
      <c r="S4099">
        <v>67</v>
      </c>
      <c r="T4099" t="s">
        <v>9188</v>
      </c>
      <c r="U4099" t="s">
        <v>4579</v>
      </c>
      <c r="V4099" t="s">
        <v>105</v>
      </c>
      <c r="W4099" t="s">
        <v>4579</v>
      </c>
      <c r="X4099" t="s">
        <v>9198</v>
      </c>
      <c r="Y4099" t="s">
        <v>9166</v>
      </c>
      <c r="Z4099" t="s">
        <v>47</v>
      </c>
      <c r="AA4099" t="s">
        <v>184</v>
      </c>
    </row>
    <row r="4100" spans="1:27" x14ac:dyDescent="0.25">
      <c r="A4100">
        <v>5379</v>
      </c>
      <c r="B4100">
        <v>4099</v>
      </c>
      <c r="C4100" t="s">
        <v>4474</v>
      </c>
      <c r="D4100" t="s">
        <v>15</v>
      </c>
      <c r="E4100" t="s">
        <v>4474</v>
      </c>
      <c r="F4100" t="s">
        <v>983</v>
      </c>
      <c r="G4100" s="4" t="s">
        <v>1795</v>
      </c>
      <c r="H4100" s="4">
        <v>4.701388888888889E-2</v>
      </c>
      <c r="I4100" s="4">
        <v>5.3807870370370367E-2</v>
      </c>
      <c r="J4100" s="4">
        <v>4.6990740740740743E-3</v>
      </c>
      <c r="K4100" s="4">
        <v>2.2835648148148147E-2</v>
      </c>
      <c r="L4100" t="s">
        <v>7806</v>
      </c>
      <c r="M4100" t="s">
        <v>7807</v>
      </c>
      <c r="N4100" s="4">
        <v>2.417824074074074E-2</v>
      </c>
      <c r="O4100" s="9">
        <v>2.417824074074074E-2</v>
      </c>
      <c r="P4100">
        <v>-116</v>
      </c>
      <c r="Q4100">
        <v>-5.8793715154586902E-2</v>
      </c>
      <c r="R4100" t="s">
        <v>43</v>
      </c>
      <c r="S4100">
        <v>67</v>
      </c>
      <c r="T4100" t="s">
        <v>9189</v>
      </c>
      <c r="U4100" t="s">
        <v>4576</v>
      </c>
      <c r="V4100" t="s">
        <v>165</v>
      </c>
      <c r="W4100" t="s">
        <v>4579</v>
      </c>
      <c r="X4100" t="s">
        <v>9198</v>
      </c>
      <c r="Y4100" t="s">
        <v>9166</v>
      </c>
      <c r="Z4100" t="s">
        <v>47</v>
      </c>
      <c r="AA4100" t="s">
        <v>175</v>
      </c>
    </row>
    <row r="4101" spans="1:27" x14ac:dyDescent="0.25">
      <c r="A4101">
        <v>3127</v>
      </c>
      <c r="B4101">
        <v>4100</v>
      </c>
      <c r="C4101" t="s">
        <v>4475</v>
      </c>
      <c r="D4101" t="s">
        <v>15</v>
      </c>
      <c r="F4101" t="s">
        <v>4281</v>
      </c>
      <c r="G4101" s="4" t="s">
        <v>186</v>
      </c>
      <c r="H4101" s="4">
        <v>4.7025462962962963E-2</v>
      </c>
      <c r="I4101" s="4">
        <v>5.3692129629629631E-2</v>
      </c>
      <c r="J4101" s="4">
        <v>4.6990740740740743E-3</v>
      </c>
      <c r="K4101" s="4">
        <v>2.3182870370370371E-2</v>
      </c>
      <c r="L4101" t="s">
        <v>6625</v>
      </c>
      <c r="M4101" t="s">
        <v>6626</v>
      </c>
      <c r="N4101" s="4">
        <v>2.3842592592592592E-2</v>
      </c>
      <c r="O4101" s="9">
        <v>2.3842592592592592E-2</v>
      </c>
      <c r="P4101">
        <v>-57</v>
      </c>
      <c r="Q4101">
        <v>-2.8457314028956598E-2</v>
      </c>
      <c r="R4101" t="s">
        <v>43</v>
      </c>
      <c r="S4101">
        <v>67</v>
      </c>
      <c r="T4101" t="s">
        <v>9189</v>
      </c>
      <c r="U4101" t="s">
        <v>4579</v>
      </c>
      <c r="V4101" t="s">
        <v>105</v>
      </c>
      <c r="W4101" t="s">
        <v>4579</v>
      </c>
      <c r="X4101" t="s">
        <v>9198</v>
      </c>
      <c r="Y4101" t="s">
        <v>9166</v>
      </c>
      <c r="Z4101" t="s">
        <v>47</v>
      </c>
      <c r="AA4101" t="s">
        <v>86</v>
      </c>
    </row>
    <row r="4102" spans="1:27" x14ac:dyDescent="0.25">
      <c r="A4102">
        <v>1798</v>
      </c>
      <c r="B4102">
        <v>4101</v>
      </c>
      <c r="C4102" t="s">
        <v>4476</v>
      </c>
      <c r="D4102" t="s">
        <v>15</v>
      </c>
      <c r="E4102" t="s">
        <v>2658</v>
      </c>
      <c r="F4102" t="s">
        <v>594</v>
      </c>
      <c r="G4102" s="4" t="s">
        <v>186</v>
      </c>
      <c r="H4102" s="4">
        <v>4.7037037037037037E-2</v>
      </c>
      <c r="I4102" s="4">
        <v>5.1655092592592593E-2</v>
      </c>
      <c r="J4102" s="4">
        <v>4.6990740740740743E-3</v>
      </c>
      <c r="K4102" s="4">
        <v>2.3287037037037037E-2</v>
      </c>
      <c r="L4102" t="s">
        <v>5718</v>
      </c>
      <c r="M4102" t="s">
        <v>7733</v>
      </c>
      <c r="N4102" s="4">
        <v>2.375E-2</v>
      </c>
      <c r="O4102" s="9">
        <v>2.375E-2</v>
      </c>
      <c r="P4102">
        <v>-40</v>
      </c>
      <c r="Q4102">
        <v>-1.9880715705765401E-2</v>
      </c>
      <c r="R4102" t="s">
        <v>23</v>
      </c>
      <c r="S4102">
        <v>67</v>
      </c>
      <c r="T4102" t="s">
        <v>9189</v>
      </c>
      <c r="U4102" t="s">
        <v>4576</v>
      </c>
      <c r="V4102" t="s">
        <v>105</v>
      </c>
      <c r="W4102" t="s">
        <v>4579</v>
      </c>
      <c r="X4102" t="s">
        <v>9198</v>
      </c>
      <c r="Y4102" t="s">
        <v>9166</v>
      </c>
      <c r="Z4102" t="s">
        <v>47</v>
      </c>
      <c r="AA4102" t="s">
        <v>111</v>
      </c>
    </row>
    <row r="4103" spans="1:27" x14ac:dyDescent="0.25">
      <c r="A4103">
        <v>4416</v>
      </c>
      <c r="B4103">
        <v>4102</v>
      </c>
      <c r="C4103" t="s">
        <v>8211</v>
      </c>
      <c r="D4103" t="s">
        <v>15</v>
      </c>
      <c r="E4103" t="s">
        <v>2658</v>
      </c>
      <c r="F4103" t="s">
        <v>594</v>
      </c>
      <c r="G4103" s="4" t="s">
        <v>135</v>
      </c>
      <c r="H4103" s="4">
        <v>4.7037037037037037E-2</v>
      </c>
      <c r="I4103" s="4">
        <v>5.1643518518518519E-2</v>
      </c>
      <c r="J4103" s="4">
        <v>4.6990740740740743E-3</v>
      </c>
      <c r="K4103" s="4">
        <v>2.3287037037037037E-2</v>
      </c>
      <c r="L4103" t="s">
        <v>5718</v>
      </c>
      <c r="M4103" t="s">
        <v>7733</v>
      </c>
      <c r="N4103" s="4">
        <v>2.375E-2</v>
      </c>
      <c r="O4103" s="9">
        <v>2.375E-2</v>
      </c>
      <c r="P4103">
        <v>-40</v>
      </c>
      <c r="Q4103">
        <v>-1.9880715705765401E-2</v>
      </c>
      <c r="R4103" t="s">
        <v>23</v>
      </c>
      <c r="S4103">
        <v>67</v>
      </c>
      <c r="T4103" t="s">
        <v>9188</v>
      </c>
      <c r="U4103" t="s">
        <v>4576</v>
      </c>
      <c r="V4103" t="s">
        <v>136</v>
      </c>
      <c r="W4103" t="s">
        <v>4579</v>
      </c>
      <c r="X4103" t="s">
        <v>9198</v>
      </c>
      <c r="Y4103" t="s">
        <v>9166</v>
      </c>
      <c r="Z4103" t="s">
        <v>47</v>
      </c>
      <c r="AA4103" t="s">
        <v>111</v>
      </c>
    </row>
    <row r="4104" spans="1:27" x14ac:dyDescent="0.25">
      <c r="A4104">
        <v>3207</v>
      </c>
      <c r="B4104">
        <v>4103</v>
      </c>
      <c r="C4104" t="s">
        <v>4477</v>
      </c>
      <c r="D4104" t="s">
        <v>15</v>
      </c>
      <c r="E4104" t="s">
        <v>2658</v>
      </c>
      <c r="F4104" t="s">
        <v>594</v>
      </c>
      <c r="G4104" s="4" t="s">
        <v>186</v>
      </c>
      <c r="H4104" s="4">
        <v>4.7037037037037037E-2</v>
      </c>
      <c r="I4104" s="4">
        <v>5.1643518518518519E-2</v>
      </c>
      <c r="J4104" s="4">
        <v>4.6990740740740743E-3</v>
      </c>
      <c r="K4104" s="4">
        <v>2.3287037037037037E-2</v>
      </c>
      <c r="L4104" t="s">
        <v>5718</v>
      </c>
      <c r="M4104" t="s">
        <v>7733</v>
      </c>
      <c r="N4104" s="4">
        <v>2.375E-2</v>
      </c>
      <c r="O4104" s="9">
        <v>2.375E-2</v>
      </c>
      <c r="P4104">
        <v>-40</v>
      </c>
      <c r="Q4104">
        <v>-1.9880715705765401E-2</v>
      </c>
      <c r="R4104" t="s">
        <v>23</v>
      </c>
      <c r="S4104">
        <v>67</v>
      </c>
      <c r="T4104" t="s">
        <v>9189</v>
      </c>
      <c r="U4104" t="s">
        <v>4576</v>
      </c>
      <c r="V4104" t="s">
        <v>105</v>
      </c>
      <c r="W4104" t="s">
        <v>4579</v>
      </c>
      <c r="X4104" t="s">
        <v>9198</v>
      </c>
      <c r="Y4104" t="s">
        <v>9166</v>
      </c>
      <c r="Z4104" t="s">
        <v>47</v>
      </c>
      <c r="AA4104" t="s">
        <v>111</v>
      </c>
    </row>
    <row r="4105" spans="1:27" x14ac:dyDescent="0.25">
      <c r="A4105">
        <v>4248</v>
      </c>
      <c r="B4105">
        <v>4104</v>
      </c>
      <c r="C4105" t="s">
        <v>6627</v>
      </c>
      <c r="D4105" t="s">
        <v>15</v>
      </c>
      <c r="F4105" t="s">
        <v>1919</v>
      </c>
      <c r="G4105" s="4" t="s">
        <v>1011</v>
      </c>
      <c r="H4105" s="4">
        <v>4.7037037037037037E-2</v>
      </c>
      <c r="I4105" s="4">
        <v>5.3622685185185183E-2</v>
      </c>
      <c r="J4105" s="4">
        <v>4.6990740740740743E-3</v>
      </c>
      <c r="K4105" s="4">
        <v>2.3090277777777779E-2</v>
      </c>
      <c r="L4105" t="s">
        <v>5718</v>
      </c>
      <c r="M4105" t="s">
        <v>5456</v>
      </c>
      <c r="N4105" s="4">
        <v>2.3946759259259258E-2</v>
      </c>
      <c r="O4105" s="9">
        <v>2.3946759259259258E-2</v>
      </c>
      <c r="P4105">
        <v>-74</v>
      </c>
      <c r="Q4105">
        <v>-3.7092731829573899E-2</v>
      </c>
      <c r="R4105" t="s">
        <v>43</v>
      </c>
      <c r="S4105">
        <v>67</v>
      </c>
      <c r="T4105" t="s">
        <v>9189</v>
      </c>
      <c r="U4105" t="s">
        <v>4579</v>
      </c>
      <c r="V4105" t="s">
        <v>136</v>
      </c>
      <c r="W4105" t="s">
        <v>4579</v>
      </c>
      <c r="X4105" t="s">
        <v>9198</v>
      </c>
      <c r="Y4105" t="s">
        <v>9166</v>
      </c>
      <c r="Z4105" t="s">
        <v>47</v>
      </c>
      <c r="AA4105" t="s">
        <v>58</v>
      </c>
    </row>
    <row r="4106" spans="1:27" x14ac:dyDescent="0.25">
      <c r="A4106">
        <v>4624</v>
      </c>
      <c r="B4106">
        <v>4105</v>
      </c>
      <c r="C4106" t="s">
        <v>4478</v>
      </c>
      <c r="D4106" t="s">
        <v>15</v>
      </c>
      <c r="F4106" t="s">
        <v>82</v>
      </c>
      <c r="G4106" s="4" t="s">
        <v>1011</v>
      </c>
      <c r="H4106" s="4">
        <v>4.7037037037037037E-2</v>
      </c>
      <c r="I4106" s="4">
        <v>5.3634259259259257E-2</v>
      </c>
      <c r="J4106" s="4">
        <v>4.6990740740740743E-3</v>
      </c>
      <c r="K4106" s="4">
        <v>2.3090277777777779E-2</v>
      </c>
      <c r="L4106" t="s">
        <v>5718</v>
      </c>
      <c r="M4106" t="s">
        <v>5456</v>
      </c>
      <c r="N4106" s="4">
        <v>2.3946759259259258E-2</v>
      </c>
      <c r="O4106" s="9">
        <v>2.3946759259259258E-2</v>
      </c>
      <c r="P4106">
        <v>-74</v>
      </c>
      <c r="Q4106">
        <v>-3.7092731829573899E-2</v>
      </c>
      <c r="R4106" t="s">
        <v>43</v>
      </c>
      <c r="S4106">
        <v>67</v>
      </c>
      <c r="T4106" t="s">
        <v>9189</v>
      </c>
      <c r="U4106" t="s">
        <v>4579</v>
      </c>
      <c r="V4106" t="s">
        <v>136</v>
      </c>
      <c r="W4106" t="s">
        <v>4579</v>
      </c>
      <c r="X4106" t="s">
        <v>9198</v>
      </c>
      <c r="Y4106" t="s">
        <v>9166</v>
      </c>
      <c r="Z4106" t="s">
        <v>47</v>
      </c>
      <c r="AA4106" t="s">
        <v>58</v>
      </c>
    </row>
    <row r="4107" spans="1:27" x14ac:dyDescent="0.25">
      <c r="A4107">
        <v>1703</v>
      </c>
      <c r="B4107">
        <v>4106</v>
      </c>
      <c r="C4107" t="s">
        <v>6628</v>
      </c>
      <c r="D4107" t="s">
        <v>15</v>
      </c>
      <c r="F4107" t="s">
        <v>158</v>
      </c>
      <c r="G4107" s="4" t="s">
        <v>151</v>
      </c>
      <c r="H4107" s="4">
        <v>4.7071759259259258E-2</v>
      </c>
      <c r="I4107" s="4">
        <v>5.4189814814814816E-2</v>
      </c>
      <c r="J4107" s="4">
        <v>4.7106481481481478E-3</v>
      </c>
      <c r="K4107" s="4">
        <v>2.3194444444444445E-2</v>
      </c>
      <c r="L4107" t="s">
        <v>6629</v>
      </c>
      <c r="M4107" t="s">
        <v>6630</v>
      </c>
      <c r="N4107" s="4">
        <v>2.3877314814814816E-2</v>
      </c>
      <c r="O4107" s="9">
        <v>2.3877314814814816E-2</v>
      </c>
      <c r="P4107">
        <v>-59</v>
      </c>
      <c r="Q4107">
        <v>-2.94411177644711E-2</v>
      </c>
      <c r="R4107" t="s">
        <v>43</v>
      </c>
      <c r="S4107">
        <v>67</v>
      </c>
      <c r="T4107" t="s">
        <v>9189</v>
      </c>
      <c r="U4107" t="s">
        <v>4579</v>
      </c>
      <c r="V4107" t="s">
        <v>75</v>
      </c>
      <c r="W4107" t="s">
        <v>4579</v>
      </c>
      <c r="X4107" t="s">
        <v>9198</v>
      </c>
      <c r="Y4107" t="s">
        <v>9166</v>
      </c>
      <c r="Z4107" t="s">
        <v>47</v>
      </c>
      <c r="AA4107" t="s">
        <v>89</v>
      </c>
    </row>
    <row r="4108" spans="1:27" x14ac:dyDescent="0.25">
      <c r="A4108">
        <v>1702</v>
      </c>
      <c r="B4108">
        <v>4107</v>
      </c>
      <c r="C4108" t="s">
        <v>4479</v>
      </c>
      <c r="D4108" t="s">
        <v>15</v>
      </c>
      <c r="F4108" t="s">
        <v>42</v>
      </c>
      <c r="G4108" s="4" t="s">
        <v>30</v>
      </c>
      <c r="H4108" s="4">
        <v>4.7083333333333331E-2</v>
      </c>
      <c r="I4108" s="4">
        <v>5.4178240740740742E-2</v>
      </c>
      <c r="J4108" s="4">
        <v>4.7106481481481478E-3</v>
      </c>
      <c r="K4108" s="4">
        <v>2.3206018518518518E-2</v>
      </c>
      <c r="L4108" t="s">
        <v>6631</v>
      </c>
      <c r="M4108" t="s">
        <v>6632</v>
      </c>
      <c r="N4108" s="4">
        <v>2.3877314814814816E-2</v>
      </c>
      <c r="O4108" s="9">
        <v>2.3877314814814816E-2</v>
      </c>
      <c r="P4108">
        <v>-58</v>
      </c>
      <c r="Q4108">
        <v>-2.8927680798005E-2</v>
      </c>
      <c r="R4108" t="s">
        <v>43</v>
      </c>
      <c r="S4108">
        <v>67</v>
      </c>
      <c r="T4108" t="s">
        <v>9188</v>
      </c>
      <c r="U4108" t="s">
        <v>4579</v>
      </c>
      <c r="V4108" t="s">
        <v>75</v>
      </c>
      <c r="W4108" t="s">
        <v>4579</v>
      </c>
      <c r="X4108" t="s">
        <v>9198</v>
      </c>
      <c r="Y4108" t="s">
        <v>9166</v>
      </c>
      <c r="Z4108" t="s">
        <v>47</v>
      </c>
      <c r="AA4108" t="s">
        <v>91</v>
      </c>
    </row>
    <row r="4109" spans="1:27" x14ac:dyDescent="0.25">
      <c r="A4109">
        <v>6135</v>
      </c>
      <c r="B4109">
        <v>4108</v>
      </c>
      <c r="C4109" t="s">
        <v>6633</v>
      </c>
      <c r="D4109" t="s">
        <v>15</v>
      </c>
      <c r="F4109" t="s">
        <v>171</v>
      </c>
      <c r="G4109" s="4" t="s">
        <v>1011</v>
      </c>
      <c r="H4109" s="4">
        <v>4.7094907407407405E-2</v>
      </c>
      <c r="I4109" s="4">
        <v>5.3726851851851852E-2</v>
      </c>
      <c r="J4109" s="4">
        <v>4.7106481481481478E-3</v>
      </c>
      <c r="K4109" s="4">
        <v>2.3321759259259261E-2</v>
      </c>
      <c r="L4109" t="s">
        <v>6634</v>
      </c>
      <c r="M4109" t="s">
        <v>6635</v>
      </c>
      <c r="N4109" s="4">
        <v>2.3773148148148147E-2</v>
      </c>
      <c r="O4109" s="9">
        <v>2.3773148148148147E-2</v>
      </c>
      <c r="P4109">
        <v>-39</v>
      </c>
      <c r="Q4109">
        <v>-1.9354838709677399E-2</v>
      </c>
      <c r="R4109" t="s">
        <v>23</v>
      </c>
      <c r="S4109">
        <v>67</v>
      </c>
      <c r="T4109" t="s">
        <v>9189</v>
      </c>
      <c r="U4109" t="s">
        <v>4579</v>
      </c>
      <c r="V4109" t="s">
        <v>136</v>
      </c>
      <c r="W4109" t="s">
        <v>4579</v>
      </c>
      <c r="X4109" t="s">
        <v>9198</v>
      </c>
      <c r="Y4109" t="s">
        <v>9166</v>
      </c>
      <c r="Z4109" t="s">
        <v>47</v>
      </c>
      <c r="AA4109" t="s">
        <v>119</v>
      </c>
    </row>
    <row r="4110" spans="1:27" x14ac:dyDescent="0.25">
      <c r="A4110">
        <v>1895</v>
      </c>
      <c r="B4110">
        <v>4109</v>
      </c>
      <c r="C4110" t="s">
        <v>4480</v>
      </c>
      <c r="D4110" t="s">
        <v>15</v>
      </c>
      <c r="F4110" t="s">
        <v>676</v>
      </c>
      <c r="G4110" s="4" t="s">
        <v>151</v>
      </c>
      <c r="H4110" s="4">
        <v>4.7106481481481478E-2</v>
      </c>
      <c r="I4110" s="4">
        <v>5.3854166666666668E-2</v>
      </c>
      <c r="J4110" s="4">
        <v>4.7106481481481478E-3</v>
      </c>
      <c r="K4110" s="4">
        <v>2.1689814814814815E-2</v>
      </c>
      <c r="L4110" t="s">
        <v>6636</v>
      </c>
      <c r="M4110" t="s">
        <v>6137</v>
      </c>
      <c r="N4110" s="4">
        <v>2.5416666666666667E-2</v>
      </c>
      <c r="O4110" s="9">
        <v>2.5416666666666667E-2</v>
      </c>
      <c r="P4110">
        <v>-322</v>
      </c>
      <c r="Q4110">
        <v>-0.17182497331910401</v>
      </c>
      <c r="R4110" t="s">
        <v>43</v>
      </c>
      <c r="S4110">
        <v>67</v>
      </c>
      <c r="T4110" t="s">
        <v>9189</v>
      </c>
      <c r="U4110" t="s">
        <v>4579</v>
      </c>
      <c r="V4110" t="s">
        <v>75</v>
      </c>
      <c r="W4110" t="s">
        <v>4579</v>
      </c>
      <c r="X4110" t="s">
        <v>9198</v>
      </c>
      <c r="Y4110" t="s">
        <v>9166</v>
      </c>
      <c r="Z4110" t="s">
        <v>47</v>
      </c>
      <c r="AA4110" t="s">
        <v>55</v>
      </c>
    </row>
    <row r="4111" spans="1:27" x14ac:dyDescent="0.25">
      <c r="A4111">
        <v>280</v>
      </c>
      <c r="B4111">
        <v>4110</v>
      </c>
      <c r="C4111" t="s">
        <v>9130</v>
      </c>
      <c r="D4111" t="s">
        <v>15</v>
      </c>
      <c r="E4111" t="s">
        <v>3505</v>
      </c>
      <c r="F4111" t="s">
        <v>82</v>
      </c>
      <c r="G4111" s="4" t="s">
        <v>186</v>
      </c>
      <c r="H4111" s="4">
        <v>4.7129629629629632E-2</v>
      </c>
      <c r="I4111" s="4">
        <v>5.3657407407407411E-2</v>
      </c>
      <c r="J4111" s="4">
        <v>4.7106481481481478E-3</v>
      </c>
      <c r="K4111" s="4">
        <v>2.2731481481481481E-2</v>
      </c>
      <c r="L4111" t="s">
        <v>9131</v>
      </c>
      <c r="M4111" t="s">
        <v>7424</v>
      </c>
      <c r="N4111" s="4">
        <v>2.4398148148148148E-2</v>
      </c>
      <c r="O4111" s="9">
        <v>2.4398148148148148E-2</v>
      </c>
      <c r="P4111">
        <v>-144</v>
      </c>
      <c r="Q4111">
        <v>-7.3319755600814607E-2</v>
      </c>
      <c r="R4111" t="s">
        <v>43</v>
      </c>
      <c r="S4111">
        <v>67</v>
      </c>
      <c r="T4111" t="s">
        <v>9189</v>
      </c>
      <c r="U4111" t="s">
        <v>4576</v>
      </c>
      <c r="V4111" t="s">
        <v>105</v>
      </c>
      <c r="W4111" t="s">
        <v>4579</v>
      </c>
      <c r="X4111" t="s">
        <v>9198</v>
      </c>
      <c r="Y4111" t="s">
        <v>9166</v>
      </c>
      <c r="Z4111" t="s">
        <v>47</v>
      </c>
      <c r="AA4111" t="s">
        <v>147</v>
      </c>
    </row>
    <row r="4112" spans="1:27" x14ac:dyDescent="0.25">
      <c r="A4112">
        <v>3587</v>
      </c>
      <c r="B4112">
        <v>4111</v>
      </c>
      <c r="C4112" t="s">
        <v>4481</v>
      </c>
      <c r="D4112" t="s">
        <v>15</v>
      </c>
      <c r="E4112" t="s">
        <v>4482</v>
      </c>
      <c r="F4112" t="s">
        <v>82</v>
      </c>
      <c r="G4112" s="4" t="s">
        <v>151</v>
      </c>
      <c r="H4112" s="4">
        <v>4.7245370370370368E-2</v>
      </c>
      <c r="I4112" s="4">
        <v>5.4027777777777779E-2</v>
      </c>
      <c r="J4112" s="4">
        <v>4.7222222222222223E-3</v>
      </c>
      <c r="K4112" s="4">
        <v>2.2303240740740742E-2</v>
      </c>
      <c r="L4112" t="s">
        <v>6638</v>
      </c>
      <c r="M4112" t="s">
        <v>7299</v>
      </c>
      <c r="N4112" s="4">
        <v>2.494212962962963E-2</v>
      </c>
      <c r="O4112" s="9">
        <v>2.494212962962963E-2</v>
      </c>
      <c r="P4112">
        <v>-228</v>
      </c>
      <c r="Q4112">
        <v>-0.11831862999481101</v>
      </c>
      <c r="R4112" t="s">
        <v>43</v>
      </c>
      <c r="S4112">
        <v>68</v>
      </c>
      <c r="T4112" t="s">
        <v>9189</v>
      </c>
      <c r="U4112" t="s">
        <v>4576</v>
      </c>
      <c r="V4112" t="s">
        <v>75</v>
      </c>
      <c r="W4112" t="s">
        <v>4579</v>
      </c>
      <c r="X4112" t="s">
        <v>9198</v>
      </c>
      <c r="Y4112" t="s">
        <v>9166</v>
      </c>
      <c r="Z4112" t="s">
        <v>47</v>
      </c>
      <c r="AA4112" t="s">
        <v>9173</v>
      </c>
    </row>
    <row r="4113" spans="1:27" x14ac:dyDescent="0.25">
      <c r="A4113">
        <v>1555</v>
      </c>
      <c r="B4113">
        <v>4112</v>
      </c>
      <c r="C4113" t="s">
        <v>6637</v>
      </c>
      <c r="D4113" t="s">
        <v>15</v>
      </c>
      <c r="F4113" t="s">
        <v>1425</v>
      </c>
      <c r="G4113" s="4" t="s">
        <v>1011</v>
      </c>
      <c r="H4113" s="4">
        <v>4.7245370370370368E-2</v>
      </c>
      <c r="I4113" s="4">
        <v>5.3888888888888889E-2</v>
      </c>
      <c r="J4113" s="4">
        <v>4.7222222222222223E-3</v>
      </c>
      <c r="K4113" s="4">
        <v>2.3194444444444445E-2</v>
      </c>
      <c r="L4113" t="s">
        <v>6638</v>
      </c>
      <c r="M4113" t="s">
        <v>6630</v>
      </c>
      <c r="N4113" s="4">
        <v>2.4050925925925927E-2</v>
      </c>
      <c r="O4113" s="9">
        <v>2.4050925925925927E-2</v>
      </c>
      <c r="P4113">
        <v>-74</v>
      </c>
      <c r="Q4113">
        <v>-3.6926147704590802E-2</v>
      </c>
      <c r="R4113" t="s">
        <v>43</v>
      </c>
      <c r="S4113">
        <v>68</v>
      </c>
      <c r="T4113" t="s">
        <v>9189</v>
      </c>
      <c r="U4113" t="s">
        <v>4579</v>
      </c>
      <c r="V4113" t="s">
        <v>136</v>
      </c>
      <c r="W4113" t="s">
        <v>4579</v>
      </c>
      <c r="X4113" t="s">
        <v>9198</v>
      </c>
      <c r="Y4113" t="s">
        <v>9166</v>
      </c>
      <c r="Z4113" t="s">
        <v>47</v>
      </c>
      <c r="AA4113" t="s">
        <v>89</v>
      </c>
    </row>
    <row r="4114" spans="1:27" x14ac:dyDescent="0.25">
      <c r="A4114">
        <v>1671</v>
      </c>
      <c r="B4114">
        <v>4113</v>
      </c>
      <c r="C4114" t="s">
        <v>4483</v>
      </c>
      <c r="D4114" t="s">
        <v>15</v>
      </c>
      <c r="E4114" t="s">
        <v>4484</v>
      </c>
      <c r="F4114" t="s">
        <v>82</v>
      </c>
      <c r="G4114" s="4" t="s">
        <v>186</v>
      </c>
      <c r="H4114" s="4">
        <v>4.7303240740740743E-2</v>
      </c>
      <c r="I4114" s="4">
        <v>5.1122685185185188E-2</v>
      </c>
      <c r="J4114" s="4">
        <v>4.7337962962962967E-3</v>
      </c>
      <c r="K4114" s="4">
        <v>2.2835648148148147E-2</v>
      </c>
      <c r="L4114" t="s">
        <v>9132</v>
      </c>
      <c r="M4114" t="s">
        <v>7807</v>
      </c>
      <c r="N4114" s="4">
        <v>2.4467592592592593E-2</v>
      </c>
      <c r="O4114" s="9">
        <v>2.4467592592592593E-2</v>
      </c>
      <c r="P4114">
        <v>-141</v>
      </c>
      <c r="Q4114">
        <v>-7.1464774455144403E-2</v>
      </c>
      <c r="R4114" t="s">
        <v>43</v>
      </c>
      <c r="S4114">
        <v>68</v>
      </c>
      <c r="T4114" t="s">
        <v>9189</v>
      </c>
      <c r="U4114" t="s">
        <v>4576</v>
      </c>
      <c r="V4114" t="s">
        <v>105</v>
      </c>
      <c r="W4114" t="s">
        <v>4579</v>
      </c>
      <c r="X4114" t="s">
        <v>9198</v>
      </c>
      <c r="Y4114" t="s">
        <v>9166</v>
      </c>
      <c r="Z4114" t="s">
        <v>47</v>
      </c>
      <c r="AA4114" t="s">
        <v>175</v>
      </c>
    </row>
    <row r="4115" spans="1:27" x14ac:dyDescent="0.25">
      <c r="A4115">
        <v>1672</v>
      </c>
      <c r="B4115">
        <v>4114</v>
      </c>
      <c r="C4115" t="s">
        <v>6639</v>
      </c>
      <c r="D4115" t="s">
        <v>15</v>
      </c>
      <c r="F4115" t="s">
        <v>82</v>
      </c>
      <c r="G4115" s="4" t="s">
        <v>186</v>
      </c>
      <c r="H4115" s="4">
        <v>4.7314814814814816E-2</v>
      </c>
      <c r="I4115" s="4">
        <v>5.1122685185185188E-2</v>
      </c>
      <c r="J4115" s="4">
        <v>4.7337962962962967E-3</v>
      </c>
      <c r="K4115" s="4">
        <v>2.2881944444444444E-2</v>
      </c>
      <c r="L4115" t="s">
        <v>6640</v>
      </c>
      <c r="M4115" t="s">
        <v>6641</v>
      </c>
      <c r="N4115" s="4">
        <v>2.4432870370370369E-2</v>
      </c>
      <c r="O4115" s="9">
        <v>2.4432870370370369E-2</v>
      </c>
      <c r="P4115">
        <v>-134</v>
      </c>
      <c r="Q4115">
        <v>-6.7779463834092002E-2</v>
      </c>
      <c r="R4115" t="s">
        <v>43</v>
      </c>
      <c r="S4115">
        <v>68</v>
      </c>
      <c r="T4115" t="s">
        <v>9189</v>
      </c>
      <c r="U4115" t="s">
        <v>4579</v>
      </c>
      <c r="V4115" t="s">
        <v>105</v>
      </c>
      <c r="W4115" t="s">
        <v>4579</v>
      </c>
      <c r="X4115" t="s">
        <v>9198</v>
      </c>
      <c r="Y4115" t="s">
        <v>9166</v>
      </c>
      <c r="Z4115" t="s">
        <v>47</v>
      </c>
      <c r="AA4115" t="s">
        <v>187</v>
      </c>
    </row>
    <row r="4116" spans="1:27" x14ac:dyDescent="0.25">
      <c r="A4116">
        <v>5320</v>
      </c>
      <c r="B4116">
        <v>4115</v>
      </c>
      <c r="C4116" t="s">
        <v>4485</v>
      </c>
      <c r="D4116" t="s">
        <v>15</v>
      </c>
      <c r="F4116" t="s">
        <v>82</v>
      </c>
      <c r="G4116" s="4" t="s">
        <v>2283</v>
      </c>
      <c r="H4116" s="4">
        <v>4.732638888888889E-2</v>
      </c>
      <c r="I4116" s="4">
        <v>5.3981481481481484E-2</v>
      </c>
      <c r="J4116" s="4">
        <v>4.7337962962962967E-3</v>
      </c>
      <c r="K4116" s="4">
        <v>2.2916666666666665E-2</v>
      </c>
      <c r="L4116" t="s">
        <v>5719</v>
      </c>
      <c r="M4116" t="s">
        <v>5720</v>
      </c>
      <c r="N4116" s="4">
        <v>2.4409722222222222E-2</v>
      </c>
      <c r="O4116" s="9">
        <v>2.4409722222222222E-2</v>
      </c>
      <c r="P4116">
        <v>-129</v>
      </c>
      <c r="Q4116">
        <v>-6.5151515151515196E-2</v>
      </c>
      <c r="R4116" t="s">
        <v>43</v>
      </c>
      <c r="S4116">
        <v>68</v>
      </c>
      <c r="T4116" t="s">
        <v>9188</v>
      </c>
      <c r="U4116" t="s">
        <v>4579</v>
      </c>
      <c r="V4116" t="s">
        <v>9187</v>
      </c>
      <c r="W4116" t="s">
        <v>4579</v>
      </c>
      <c r="X4116" t="s">
        <v>9198</v>
      </c>
      <c r="Y4116" t="s">
        <v>9166</v>
      </c>
      <c r="Z4116" t="s">
        <v>47</v>
      </c>
      <c r="AA4116" t="s">
        <v>9171</v>
      </c>
    </row>
    <row r="4117" spans="1:27" x14ac:dyDescent="0.25">
      <c r="A4117">
        <v>5275</v>
      </c>
      <c r="B4117">
        <v>4116</v>
      </c>
      <c r="C4117" t="s">
        <v>7808</v>
      </c>
      <c r="D4117" t="s">
        <v>15</v>
      </c>
      <c r="E4117" t="s">
        <v>4276</v>
      </c>
      <c r="F4117" t="s">
        <v>680</v>
      </c>
      <c r="G4117" s="4" t="s">
        <v>2320</v>
      </c>
      <c r="H4117" s="4">
        <v>4.732638888888889E-2</v>
      </c>
      <c r="I4117" s="4">
        <v>5.4131944444444448E-2</v>
      </c>
      <c r="J4117" s="4">
        <v>4.7337962962962967E-3</v>
      </c>
      <c r="K4117" s="4">
        <v>2.326388888888889E-2</v>
      </c>
      <c r="L4117" t="s">
        <v>5719</v>
      </c>
      <c r="M4117" t="s">
        <v>7809</v>
      </c>
      <c r="N4117" s="4">
        <v>2.4062500000000001E-2</v>
      </c>
      <c r="O4117" s="9">
        <v>2.4062500000000001E-2</v>
      </c>
      <c r="P4117">
        <v>-69</v>
      </c>
      <c r="Q4117">
        <v>-3.4328358208955197E-2</v>
      </c>
      <c r="R4117" t="s">
        <v>43</v>
      </c>
      <c r="S4117">
        <v>68</v>
      </c>
      <c r="T4117" t="s">
        <v>9189</v>
      </c>
      <c r="U4117" t="s">
        <v>4576</v>
      </c>
      <c r="V4117" t="s">
        <v>62</v>
      </c>
      <c r="W4117" t="s">
        <v>4579</v>
      </c>
      <c r="X4117" t="s">
        <v>9198</v>
      </c>
      <c r="Y4117" t="s">
        <v>9166</v>
      </c>
      <c r="Z4117" t="s">
        <v>47</v>
      </c>
      <c r="AA4117" t="s">
        <v>105</v>
      </c>
    </row>
    <row r="4118" spans="1:27" x14ac:dyDescent="0.25">
      <c r="A4118">
        <v>4171</v>
      </c>
      <c r="B4118">
        <v>4117</v>
      </c>
      <c r="C4118" t="s">
        <v>4486</v>
      </c>
      <c r="D4118" t="s">
        <v>15</v>
      </c>
      <c r="F4118" t="s">
        <v>1498</v>
      </c>
      <c r="G4118" s="4" t="s">
        <v>1795</v>
      </c>
      <c r="H4118" s="4">
        <v>4.7337962962962964E-2</v>
      </c>
      <c r="I4118" s="4">
        <v>5.1585648148148151E-2</v>
      </c>
      <c r="J4118" s="4">
        <v>4.7337962962962967E-3</v>
      </c>
      <c r="K4118" s="4">
        <v>2.3101851851851853E-2</v>
      </c>
      <c r="L4118" t="s">
        <v>6642</v>
      </c>
      <c r="M4118" t="s">
        <v>6148</v>
      </c>
      <c r="N4118" s="4">
        <v>2.4236111111111111E-2</v>
      </c>
      <c r="O4118" s="9">
        <v>2.4236111111111111E-2</v>
      </c>
      <c r="P4118">
        <v>-98</v>
      </c>
      <c r="Q4118">
        <v>-4.9098196392785599E-2</v>
      </c>
      <c r="R4118" t="s">
        <v>43</v>
      </c>
      <c r="S4118">
        <v>68</v>
      </c>
      <c r="T4118" t="s">
        <v>9189</v>
      </c>
      <c r="U4118" t="s">
        <v>4579</v>
      </c>
      <c r="V4118" t="s">
        <v>165</v>
      </c>
      <c r="W4118" t="s">
        <v>4579</v>
      </c>
      <c r="X4118" t="s">
        <v>9198</v>
      </c>
      <c r="Y4118" t="s">
        <v>9166</v>
      </c>
      <c r="Z4118" t="s">
        <v>47</v>
      </c>
      <c r="AA4118" t="s">
        <v>62</v>
      </c>
    </row>
    <row r="4119" spans="1:27" x14ac:dyDescent="0.25">
      <c r="A4119">
        <v>5274</v>
      </c>
      <c r="B4119">
        <v>4118</v>
      </c>
      <c r="C4119" t="s">
        <v>8212</v>
      </c>
      <c r="D4119" t="s">
        <v>15</v>
      </c>
      <c r="E4119" t="s">
        <v>4276</v>
      </c>
      <c r="F4119" t="s">
        <v>680</v>
      </c>
      <c r="G4119" s="4" t="s">
        <v>135</v>
      </c>
      <c r="H4119" s="4">
        <v>4.7337962962962964E-2</v>
      </c>
      <c r="I4119" s="4">
        <v>5.4131944444444448E-2</v>
      </c>
      <c r="J4119" s="4">
        <v>4.7337962962962967E-3</v>
      </c>
      <c r="K4119" s="4">
        <v>2.326388888888889E-2</v>
      </c>
      <c r="L4119" t="s">
        <v>6642</v>
      </c>
      <c r="M4119" t="s">
        <v>7809</v>
      </c>
      <c r="N4119" s="4">
        <v>2.4074074074074074E-2</v>
      </c>
      <c r="O4119" s="9">
        <v>2.4074074074074074E-2</v>
      </c>
      <c r="P4119">
        <v>-70</v>
      </c>
      <c r="Q4119">
        <v>-3.4825870646766198E-2</v>
      </c>
      <c r="R4119" t="s">
        <v>43</v>
      </c>
      <c r="S4119">
        <v>68</v>
      </c>
      <c r="T4119" t="s">
        <v>9188</v>
      </c>
      <c r="U4119" t="s">
        <v>4576</v>
      </c>
      <c r="V4119" t="s">
        <v>136</v>
      </c>
      <c r="W4119" t="s">
        <v>4579</v>
      </c>
      <c r="X4119" t="s">
        <v>9198</v>
      </c>
      <c r="Y4119" t="s">
        <v>9166</v>
      </c>
      <c r="Z4119" t="s">
        <v>47</v>
      </c>
      <c r="AA4119" t="s">
        <v>105</v>
      </c>
    </row>
    <row r="4120" spans="1:27" x14ac:dyDescent="0.25">
      <c r="A4120">
        <v>4790</v>
      </c>
      <c r="B4120">
        <v>4119</v>
      </c>
      <c r="C4120" t="s">
        <v>4487</v>
      </c>
      <c r="D4120" t="s">
        <v>15</v>
      </c>
      <c r="E4120" t="s">
        <v>4488</v>
      </c>
      <c r="F4120" t="s">
        <v>1233</v>
      </c>
      <c r="G4120" s="4" t="s">
        <v>135</v>
      </c>
      <c r="H4120" s="4">
        <v>4.7361111111111111E-2</v>
      </c>
      <c r="I4120" s="4">
        <v>5.3900462962962963E-2</v>
      </c>
      <c r="J4120" s="4">
        <v>4.7337962962962967E-3</v>
      </c>
      <c r="K4120" s="4">
        <v>2.1562499999999998E-2</v>
      </c>
      <c r="L4120" t="s">
        <v>8213</v>
      </c>
      <c r="M4120" t="s">
        <v>6578</v>
      </c>
      <c r="N4120" s="4">
        <v>2.5798611111111112E-2</v>
      </c>
      <c r="O4120" s="9">
        <v>2.5798611111111112E-2</v>
      </c>
      <c r="P4120">
        <v>-366</v>
      </c>
      <c r="Q4120">
        <v>-0.19645732689211001</v>
      </c>
      <c r="R4120" t="s">
        <v>43</v>
      </c>
      <c r="S4120">
        <v>68</v>
      </c>
      <c r="T4120" t="s">
        <v>9188</v>
      </c>
      <c r="U4120" t="s">
        <v>4576</v>
      </c>
      <c r="V4120" t="s">
        <v>136</v>
      </c>
      <c r="W4120" t="s">
        <v>4579</v>
      </c>
      <c r="X4120" t="s">
        <v>9198</v>
      </c>
      <c r="Y4120" t="s">
        <v>9166</v>
      </c>
      <c r="Z4120" t="s">
        <v>47</v>
      </c>
      <c r="AA4120" t="s">
        <v>9174</v>
      </c>
    </row>
    <row r="4121" spans="1:27" x14ac:dyDescent="0.25">
      <c r="A4121">
        <v>2669</v>
      </c>
      <c r="B4121">
        <v>4120</v>
      </c>
      <c r="C4121" t="s">
        <v>4489</v>
      </c>
      <c r="D4121" t="s">
        <v>15</v>
      </c>
      <c r="F4121" t="s">
        <v>82</v>
      </c>
      <c r="G4121" s="4" t="s">
        <v>186</v>
      </c>
      <c r="H4121" s="4">
        <v>4.7476851851851853E-2</v>
      </c>
      <c r="I4121" s="4">
        <v>4.8865740740740737E-2</v>
      </c>
      <c r="J4121" s="4">
        <v>4.7453703703703703E-3</v>
      </c>
      <c r="K4121" s="4">
        <v>2.1967592592592594E-2</v>
      </c>
      <c r="L4121" t="s">
        <v>5721</v>
      </c>
      <c r="M4121" t="s">
        <v>5722</v>
      </c>
      <c r="N4121" s="4">
        <v>2.5509259259259259E-2</v>
      </c>
      <c r="O4121" s="9">
        <v>2.5509259259259259E-2</v>
      </c>
      <c r="P4121">
        <v>-306</v>
      </c>
      <c r="Q4121">
        <v>-0.161222339304531</v>
      </c>
      <c r="R4121" t="s">
        <v>43</v>
      </c>
      <c r="S4121">
        <v>68</v>
      </c>
      <c r="T4121" t="s">
        <v>9189</v>
      </c>
      <c r="U4121" t="s">
        <v>4579</v>
      </c>
      <c r="V4121" t="s">
        <v>105</v>
      </c>
      <c r="W4121" t="s">
        <v>4579</v>
      </c>
      <c r="X4121" t="s">
        <v>9198</v>
      </c>
      <c r="Y4121" t="s">
        <v>9166</v>
      </c>
      <c r="Z4121" t="s">
        <v>47</v>
      </c>
      <c r="AA4121" t="s">
        <v>128</v>
      </c>
    </row>
    <row r="4122" spans="1:27" x14ac:dyDescent="0.25">
      <c r="A4122">
        <v>2913</v>
      </c>
      <c r="B4122">
        <v>4121</v>
      </c>
      <c r="C4122" t="s">
        <v>4490</v>
      </c>
      <c r="D4122" t="s">
        <v>15</v>
      </c>
      <c r="F4122" t="s">
        <v>1693</v>
      </c>
      <c r="G4122" s="4" t="s">
        <v>3845</v>
      </c>
      <c r="H4122" s="4">
        <v>4.7476851851851853E-2</v>
      </c>
      <c r="I4122" s="4">
        <v>5.4479166666666669E-2</v>
      </c>
      <c r="J4122" s="4">
        <v>4.7453703703703703E-3</v>
      </c>
      <c r="K4122" s="4">
        <v>2.3622685185185184E-2</v>
      </c>
      <c r="L4122" t="s">
        <v>5721</v>
      </c>
      <c r="M4122" t="s">
        <v>6643</v>
      </c>
      <c r="N4122" s="4">
        <v>2.3854166666666666E-2</v>
      </c>
      <c r="O4122" s="9">
        <v>2.3854166666666666E-2</v>
      </c>
      <c r="P4122">
        <v>-20</v>
      </c>
      <c r="Q4122">
        <v>-9.7991180793728597E-3</v>
      </c>
      <c r="R4122" t="s">
        <v>23</v>
      </c>
      <c r="S4122">
        <v>68</v>
      </c>
      <c r="T4122" t="s">
        <v>9189</v>
      </c>
      <c r="U4122" t="s">
        <v>4579</v>
      </c>
      <c r="V4122" t="s">
        <v>195</v>
      </c>
      <c r="W4122" t="s">
        <v>4579</v>
      </c>
      <c r="X4122" t="s">
        <v>9198</v>
      </c>
      <c r="Y4122" t="s">
        <v>9166</v>
      </c>
      <c r="Z4122" t="s">
        <v>47</v>
      </c>
      <c r="AA4122" t="s">
        <v>9177</v>
      </c>
    </row>
    <row r="4123" spans="1:27" x14ac:dyDescent="0.25">
      <c r="A4123">
        <v>4976</v>
      </c>
      <c r="B4123">
        <v>4122</v>
      </c>
      <c r="C4123" t="s">
        <v>6157</v>
      </c>
      <c r="D4123" t="s">
        <v>15</v>
      </c>
      <c r="F4123" t="s">
        <v>4491</v>
      </c>
      <c r="G4123" s="4" t="s">
        <v>1011</v>
      </c>
      <c r="H4123" s="4">
        <v>4.7511574074074074E-2</v>
      </c>
      <c r="I4123" s="4">
        <v>5.4363425925925926E-2</v>
      </c>
      <c r="J4123" s="4">
        <v>4.7569444444444447E-3</v>
      </c>
      <c r="K4123" s="4">
        <v>2.3969907407407409E-2</v>
      </c>
      <c r="L4123" t="s">
        <v>6158</v>
      </c>
      <c r="M4123" t="s">
        <v>6159</v>
      </c>
      <c r="N4123" s="4">
        <v>2.3541666666666666E-2</v>
      </c>
      <c r="O4123" s="9">
        <v>2.3541666666666666E-2</v>
      </c>
      <c r="P4123">
        <v>37</v>
      </c>
      <c r="Q4123">
        <v>1.78657653307581E-2</v>
      </c>
      <c r="R4123" t="s">
        <v>23</v>
      </c>
      <c r="S4123">
        <v>68</v>
      </c>
      <c r="T4123" t="s">
        <v>9189</v>
      </c>
      <c r="U4123" t="s">
        <v>4579</v>
      </c>
      <c r="V4123" t="s">
        <v>136</v>
      </c>
      <c r="W4123" t="s">
        <v>4579</v>
      </c>
      <c r="X4123" t="s">
        <v>9198</v>
      </c>
      <c r="Y4123" t="s">
        <v>9166</v>
      </c>
      <c r="Z4123" t="s">
        <v>47</v>
      </c>
      <c r="AA4123" t="s">
        <v>107</v>
      </c>
    </row>
    <row r="4124" spans="1:27" x14ac:dyDescent="0.25">
      <c r="A4124">
        <v>4373</v>
      </c>
      <c r="B4124">
        <v>4123</v>
      </c>
      <c r="C4124" t="s">
        <v>4492</v>
      </c>
      <c r="D4124" t="s">
        <v>15</v>
      </c>
      <c r="E4124" t="s">
        <v>4493</v>
      </c>
      <c r="F4124" t="s">
        <v>808</v>
      </c>
      <c r="G4124" s="4" t="s">
        <v>186</v>
      </c>
      <c r="H4124" s="4">
        <v>4.760416666666667E-2</v>
      </c>
      <c r="I4124" s="4">
        <v>5.4375E-2</v>
      </c>
      <c r="J4124" s="4">
        <v>4.7569444444444447E-3</v>
      </c>
      <c r="K4124" s="4">
        <v>2.3333333333333334E-2</v>
      </c>
      <c r="L4124" t="s">
        <v>5724</v>
      </c>
      <c r="M4124" t="s">
        <v>5459</v>
      </c>
      <c r="N4124" s="4">
        <v>2.4270833333333332E-2</v>
      </c>
      <c r="O4124" s="9">
        <v>2.4270833333333332E-2</v>
      </c>
      <c r="P4124">
        <v>-81</v>
      </c>
      <c r="Q4124">
        <v>-4.0178571428571397E-2</v>
      </c>
      <c r="R4124" t="s">
        <v>43</v>
      </c>
      <c r="S4124">
        <v>68</v>
      </c>
      <c r="T4124" t="s">
        <v>9189</v>
      </c>
      <c r="U4124" t="s">
        <v>4576</v>
      </c>
      <c r="V4124" t="s">
        <v>105</v>
      </c>
      <c r="W4124" t="s">
        <v>4579</v>
      </c>
      <c r="X4124" t="s">
        <v>9198</v>
      </c>
      <c r="Y4124" t="s">
        <v>9166</v>
      </c>
      <c r="Z4124" t="s">
        <v>47</v>
      </c>
      <c r="AA4124" t="s">
        <v>122</v>
      </c>
    </row>
    <row r="4125" spans="1:27" x14ac:dyDescent="0.25">
      <c r="A4125">
        <v>2023</v>
      </c>
      <c r="B4125">
        <v>4124</v>
      </c>
      <c r="C4125" t="s">
        <v>5723</v>
      </c>
      <c r="D4125" t="s">
        <v>15</v>
      </c>
      <c r="F4125" t="s">
        <v>82</v>
      </c>
      <c r="G4125" s="4" t="s">
        <v>151</v>
      </c>
      <c r="H4125" s="4">
        <v>4.760416666666667E-2</v>
      </c>
      <c r="I4125" s="4">
        <v>5.4189814814814816E-2</v>
      </c>
      <c r="J4125" s="4">
        <v>4.7569444444444447E-3</v>
      </c>
      <c r="K4125" s="4">
        <v>2.2974537037037036E-2</v>
      </c>
      <c r="L4125" t="s">
        <v>5724</v>
      </c>
      <c r="M4125" t="s">
        <v>5447</v>
      </c>
      <c r="N4125" s="4">
        <v>2.462962962962963E-2</v>
      </c>
      <c r="O4125" s="9">
        <v>2.462962962962963E-2</v>
      </c>
      <c r="P4125">
        <v>-143</v>
      </c>
      <c r="Q4125">
        <v>-7.2040302267002504E-2</v>
      </c>
      <c r="R4125" t="s">
        <v>43</v>
      </c>
      <c r="S4125">
        <v>68</v>
      </c>
      <c r="T4125" t="s">
        <v>9189</v>
      </c>
      <c r="U4125" t="s">
        <v>4579</v>
      </c>
      <c r="V4125" t="s">
        <v>75</v>
      </c>
      <c r="W4125" t="s">
        <v>4579</v>
      </c>
      <c r="X4125" t="s">
        <v>9198</v>
      </c>
      <c r="Y4125" t="s">
        <v>9166</v>
      </c>
      <c r="Z4125" t="s">
        <v>47</v>
      </c>
      <c r="AA4125" t="s">
        <v>9176</v>
      </c>
    </row>
    <row r="4126" spans="1:27" x14ac:dyDescent="0.25">
      <c r="A4126">
        <v>5612</v>
      </c>
      <c r="B4126">
        <v>4125</v>
      </c>
      <c r="C4126" t="s">
        <v>4494</v>
      </c>
      <c r="D4126" t="s">
        <v>15</v>
      </c>
      <c r="F4126" t="s">
        <v>82</v>
      </c>
      <c r="G4126" s="4" t="s">
        <v>30</v>
      </c>
      <c r="H4126" s="4">
        <v>4.7615740740740743E-2</v>
      </c>
      <c r="I4126" s="4">
        <v>5.4201388888888889E-2</v>
      </c>
      <c r="J4126" s="4">
        <v>4.7569444444444447E-3</v>
      </c>
      <c r="K4126" s="4">
        <v>2.2974537037037036E-2</v>
      </c>
      <c r="L4126" t="s">
        <v>6644</v>
      </c>
      <c r="M4126" t="s">
        <v>5447</v>
      </c>
      <c r="N4126" s="4">
        <v>2.4641203703703703E-2</v>
      </c>
      <c r="O4126" s="9">
        <v>2.4641203703703703E-2</v>
      </c>
      <c r="P4126">
        <v>-144</v>
      </c>
      <c r="Q4126">
        <v>-7.2544080604534003E-2</v>
      </c>
      <c r="R4126" t="s">
        <v>43</v>
      </c>
      <c r="S4126">
        <v>68</v>
      </c>
      <c r="T4126" t="s">
        <v>9188</v>
      </c>
      <c r="U4126" t="s">
        <v>4579</v>
      </c>
      <c r="V4126" t="s">
        <v>75</v>
      </c>
      <c r="W4126" t="s">
        <v>4579</v>
      </c>
      <c r="X4126" t="s">
        <v>9198</v>
      </c>
      <c r="Y4126" t="s">
        <v>9166</v>
      </c>
      <c r="Z4126" t="s">
        <v>47</v>
      </c>
      <c r="AA4126" t="s">
        <v>9176</v>
      </c>
    </row>
    <row r="4127" spans="1:27" x14ac:dyDescent="0.25">
      <c r="A4127">
        <v>4520</v>
      </c>
      <c r="B4127">
        <v>4126</v>
      </c>
      <c r="C4127" t="s">
        <v>4741</v>
      </c>
      <c r="D4127" t="s">
        <v>15</v>
      </c>
      <c r="F4127" t="s">
        <v>82</v>
      </c>
      <c r="G4127" s="4" t="s">
        <v>18</v>
      </c>
      <c r="H4127" s="4">
        <v>4.763888888888889E-2</v>
      </c>
      <c r="I4127" s="4">
        <v>5.4699074074074074E-2</v>
      </c>
      <c r="J4127" s="4">
        <v>4.7685185185185183E-3</v>
      </c>
      <c r="K4127" s="4">
        <v>2.4675925925925928E-2</v>
      </c>
      <c r="L4127" t="s">
        <v>4742</v>
      </c>
      <c r="M4127" t="s">
        <v>4743</v>
      </c>
      <c r="N4127" s="4">
        <v>2.2962962962962963E-2</v>
      </c>
      <c r="O4127" s="9">
        <v>2.2962962962962963E-2</v>
      </c>
      <c r="P4127">
        <v>148</v>
      </c>
      <c r="Q4127">
        <v>6.9418386491557196E-2</v>
      </c>
      <c r="R4127" t="s">
        <v>19</v>
      </c>
      <c r="S4127">
        <v>68</v>
      </c>
      <c r="T4127" t="s">
        <v>9188</v>
      </c>
      <c r="U4127" t="s">
        <v>4579</v>
      </c>
      <c r="V4127" t="s">
        <v>105</v>
      </c>
      <c r="W4127" t="s">
        <v>4579</v>
      </c>
      <c r="X4127" t="s">
        <v>9198</v>
      </c>
      <c r="Y4127" t="s">
        <v>9166</v>
      </c>
      <c r="Z4127" t="s">
        <v>47</v>
      </c>
      <c r="AA4127" t="s">
        <v>111</v>
      </c>
    </row>
    <row r="4128" spans="1:27" x14ac:dyDescent="0.25">
      <c r="A4128">
        <v>3819</v>
      </c>
      <c r="B4128">
        <v>4127</v>
      </c>
      <c r="C4128" t="s">
        <v>4495</v>
      </c>
      <c r="D4128" t="s">
        <v>15</v>
      </c>
      <c r="F4128" t="s">
        <v>808</v>
      </c>
      <c r="G4128" s="4" t="s">
        <v>18</v>
      </c>
      <c r="H4128" s="4">
        <v>4.7650462962962964E-2</v>
      </c>
      <c r="I4128" s="4">
        <v>5.4699074074074074E-2</v>
      </c>
      <c r="J4128" s="4">
        <v>4.7685185185185183E-3</v>
      </c>
      <c r="K4128" s="4">
        <v>2.4675925925925928E-2</v>
      </c>
      <c r="L4128" t="s">
        <v>7278</v>
      </c>
      <c r="M4128" t="s">
        <v>4743</v>
      </c>
      <c r="N4128" s="4">
        <v>2.2974537037037036E-2</v>
      </c>
      <c r="O4128" s="9">
        <v>2.2974537037037036E-2</v>
      </c>
      <c r="P4128">
        <v>147</v>
      </c>
      <c r="Q4128">
        <v>6.8949343339587202E-2</v>
      </c>
      <c r="R4128" t="s">
        <v>19</v>
      </c>
      <c r="S4128">
        <v>68</v>
      </c>
      <c r="T4128" t="s">
        <v>9188</v>
      </c>
      <c r="U4128" t="s">
        <v>4579</v>
      </c>
      <c r="V4128" t="s">
        <v>105</v>
      </c>
      <c r="W4128" t="s">
        <v>4579</v>
      </c>
      <c r="X4128" t="s">
        <v>9198</v>
      </c>
      <c r="Y4128" t="s">
        <v>9166</v>
      </c>
      <c r="Z4128" t="s">
        <v>47</v>
      </c>
      <c r="AA4128" t="s">
        <v>111</v>
      </c>
    </row>
    <row r="4129" spans="1:27" x14ac:dyDescent="0.25">
      <c r="A4129">
        <v>5230</v>
      </c>
      <c r="B4129">
        <v>4128</v>
      </c>
      <c r="C4129" t="s">
        <v>5157</v>
      </c>
      <c r="D4129" t="s">
        <v>15</v>
      </c>
      <c r="F4129" t="s">
        <v>82</v>
      </c>
      <c r="G4129" s="4" t="s">
        <v>135</v>
      </c>
      <c r="H4129" s="4">
        <v>4.7881944444444442E-2</v>
      </c>
      <c r="I4129" s="4">
        <v>5.4837962962962963E-2</v>
      </c>
      <c r="J4129" s="4">
        <v>4.7916666666666663E-3</v>
      </c>
      <c r="K4129" s="4">
        <v>2.4062500000000001E-2</v>
      </c>
      <c r="L4129" t="s">
        <v>5158</v>
      </c>
      <c r="M4129" t="s">
        <v>5159</v>
      </c>
      <c r="N4129" s="4">
        <v>2.3819444444444445E-2</v>
      </c>
      <c r="O4129" s="9">
        <v>2.3819444444444445E-2</v>
      </c>
      <c r="P4129">
        <v>21</v>
      </c>
      <c r="Q4129">
        <v>1.01010101010101E-2</v>
      </c>
      <c r="R4129" t="s">
        <v>23</v>
      </c>
      <c r="S4129">
        <v>68</v>
      </c>
      <c r="T4129" t="s">
        <v>9188</v>
      </c>
      <c r="U4129" t="s">
        <v>4579</v>
      </c>
      <c r="V4129" t="s">
        <v>136</v>
      </c>
      <c r="W4129" t="s">
        <v>4579</v>
      </c>
      <c r="X4129" t="s">
        <v>9198</v>
      </c>
      <c r="Y4129" t="s">
        <v>9166</v>
      </c>
      <c r="Z4129" t="s">
        <v>47</v>
      </c>
      <c r="AA4129" t="s">
        <v>131</v>
      </c>
    </row>
    <row r="4130" spans="1:27" x14ac:dyDescent="0.25">
      <c r="A4130">
        <v>1311</v>
      </c>
      <c r="B4130">
        <v>4129</v>
      </c>
      <c r="C4130" t="s">
        <v>4496</v>
      </c>
      <c r="D4130" t="s">
        <v>15</v>
      </c>
      <c r="F4130" t="s">
        <v>42</v>
      </c>
      <c r="G4130" s="4" t="s">
        <v>207</v>
      </c>
      <c r="H4130" s="4">
        <v>4.7881944444444442E-2</v>
      </c>
      <c r="I4130" s="4">
        <v>5.4872685185185184E-2</v>
      </c>
      <c r="J4130" s="4">
        <v>4.7916666666666663E-3</v>
      </c>
      <c r="K4130" s="4">
        <v>2.4143518518518519E-2</v>
      </c>
      <c r="L4130" t="s">
        <v>5158</v>
      </c>
      <c r="M4130" t="s">
        <v>5914</v>
      </c>
      <c r="N4130" s="4">
        <v>2.3738425925925927E-2</v>
      </c>
      <c r="O4130" s="9">
        <v>2.3738425925925927E-2</v>
      </c>
      <c r="P4130">
        <v>35</v>
      </c>
      <c r="Q4130">
        <v>1.67785234899329E-2</v>
      </c>
      <c r="R4130" t="s">
        <v>23</v>
      </c>
      <c r="S4130">
        <v>68</v>
      </c>
      <c r="T4130" t="s">
        <v>9188</v>
      </c>
      <c r="U4130" t="s">
        <v>4579</v>
      </c>
      <c r="V4130" t="s">
        <v>165</v>
      </c>
      <c r="W4130" t="s">
        <v>4579</v>
      </c>
      <c r="X4130" t="s">
        <v>9198</v>
      </c>
      <c r="Y4130" t="s">
        <v>9166</v>
      </c>
      <c r="Z4130" t="s">
        <v>47</v>
      </c>
      <c r="AA4130" t="s">
        <v>152</v>
      </c>
    </row>
    <row r="4131" spans="1:27" x14ac:dyDescent="0.25">
      <c r="A4131">
        <v>5229</v>
      </c>
      <c r="B4131">
        <v>4130</v>
      </c>
      <c r="C4131" t="s">
        <v>5466</v>
      </c>
      <c r="D4131" t="s">
        <v>15</v>
      </c>
      <c r="F4131" t="s">
        <v>82</v>
      </c>
      <c r="G4131" s="4" t="s">
        <v>1011</v>
      </c>
      <c r="H4131" s="4">
        <v>4.7893518518518516E-2</v>
      </c>
      <c r="I4131" s="4">
        <v>5.4837962962962963E-2</v>
      </c>
      <c r="J4131" s="4">
        <v>4.7916666666666663E-3</v>
      </c>
      <c r="K4131" s="4">
        <v>2.4027777777777776E-2</v>
      </c>
      <c r="L4131" t="s">
        <v>5467</v>
      </c>
      <c r="M4131" t="s">
        <v>5468</v>
      </c>
      <c r="N4131" s="4">
        <v>2.3865740740740739E-2</v>
      </c>
      <c r="O4131" s="9">
        <v>2.3865740740740739E-2</v>
      </c>
      <c r="P4131">
        <v>14</v>
      </c>
      <c r="Q4131">
        <v>6.7437379576107898E-3</v>
      </c>
      <c r="R4131" t="s">
        <v>23</v>
      </c>
      <c r="S4131">
        <v>68</v>
      </c>
      <c r="T4131" t="s">
        <v>9189</v>
      </c>
      <c r="U4131" t="s">
        <v>4579</v>
      </c>
      <c r="V4131" t="s">
        <v>136</v>
      </c>
      <c r="W4131" t="s">
        <v>4579</v>
      </c>
      <c r="X4131" t="s">
        <v>9198</v>
      </c>
      <c r="Y4131" t="s">
        <v>9166</v>
      </c>
      <c r="Z4131" t="s">
        <v>47</v>
      </c>
      <c r="AA4131" t="s">
        <v>122</v>
      </c>
    </row>
    <row r="4132" spans="1:27" x14ac:dyDescent="0.25">
      <c r="A4132">
        <v>754</v>
      </c>
      <c r="B4132">
        <v>4131</v>
      </c>
      <c r="C4132" t="s">
        <v>4497</v>
      </c>
      <c r="D4132" t="s">
        <v>15</v>
      </c>
      <c r="E4132" t="s">
        <v>3483</v>
      </c>
      <c r="F4132" t="s">
        <v>1078</v>
      </c>
      <c r="G4132" s="4" t="s">
        <v>207</v>
      </c>
      <c r="H4132" s="4">
        <v>4.7893518518518516E-2</v>
      </c>
      <c r="I4132" s="4">
        <v>5.4629629629629632E-2</v>
      </c>
      <c r="J4132" s="4">
        <v>4.7916666666666663E-3</v>
      </c>
      <c r="K4132" s="4">
        <v>2.3865740740740739E-2</v>
      </c>
      <c r="L4132" t="s">
        <v>5467</v>
      </c>
      <c r="M4132" t="s">
        <v>5729</v>
      </c>
      <c r="N4132" s="4">
        <v>2.4027777777777776E-2</v>
      </c>
      <c r="O4132" s="9">
        <v>2.4027777777777776E-2</v>
      </c>
      <c r="P4132">
        <v>-14</v>
      </c>
      <c r="Q4132">
        <v>-6.7895247332686696E-3</v>
      </c>
      <c r="R4132" t="s">
        <v>23</v>
      </c>
      <c r="S4132">
        <v>68</v>
      </c>
      <c r="T4132" t="s">
        <v>9188</v>
      </c>
      <c r="U4132" t="s">
        <v>4576</v>
      </c>
      <c r="V4132" t="s">
        <v>165</v>
      </c>
      <c r="W4132" t="s">
        <v>4579</v>
      </c>
      <c r="X4132" t="s">
        <v>9198</v>
      </c>
      <c r="Y4132" t="s">
        <v>9166</v>
      </c>
      <c r="Z4132" t="s">
        <v>47</v>
      </c>
      <c r="AA4132" t="s">
        <v>83</v>
      </c>
    </row>
    <row r="4133" spans="1:27" x14ac:dyDescent="0.25">
      <c r="A4133">
        <v>902</v>
      </c>
      <c r="B4133">
        <v>4132</v>
      </c>
      <c r="C4133" t="s">
        <v>9091</v>
      </c>
      <c r="D4133" t="s">
        <v>15</v>
      </c>
      <c r="E4133" t="s">
        <v>4498</v>
      </c>
      <c r="F4133" t="s">
        <v>82</v>
      </c>
      <c r="G4133" s="4" t="s">
        <v>1054</v>
      </c>
      <c r="H4133" s="4">
        <v>4.7951388888888891E-2</v>
      </c>
      <c r="I4133" s="4">
        <v>5.4849537037037037E-2</v>
      </c>
      <c r="J4133" s="4">
        <v>4.7916666666666663E-3</v>
      </c>
      <c r="K4133" s="4">
        <v>2.3182870370370371E-2</v>
      </c>
      <c r="L4133" t="s">
        <v>9092</v>
      </c>
      <c r="M4133" t="s">
        <v>6626</v>
      </c>
      <c r="N4133" s="4">
        <v>2.476851851851852E-2</v>
      </c>
      <c r="O4133" s="9">
        <v>2.476851851851852E-2</v>
      </c>
      <c r="P4133">
        <v>-137</v>
      </c>
      <c r="Q4133">
        <v>-6.8397403894158798E-2</v>
      </c>
      <c r="R4133" t="s">
        <v>43</v>
      </c>
      <c r="S4133">
        <v>69</v>
      </c>
      <c r="T4133" t="s">
        <v>9188</v>
      </c>
      <c r="U4133" t="s">
        <v>4576</v>
      </c>
      <c r="V4133" t="s">
        <v>195</v>
      </c>
      <c r="W4133" t="s">
        <v>4579</v>
      </c>
      <c r="X4133" t="s">
        <v>9198</v>
      </c>
      <c r="Y4133" t="s">
        <v>9166</v>
      </c>
      <c r="Z4133" t="s">
        <v>47</v>
      </c>
      <c r="AA4133" t="s">
        <v>86</v>
      </c>
    </row>
    <row r="4134" spans="1:27" x14ac:dyDescent="0.25">
      <c r="A4134">
        <v>3759</v>
      </c>
      <c r="B4134">
        <v>4133</v>
      </c>
      <c r="C4134" t="s">
        <v>4499</v>
      </c>
      <c r="D4134" t="s">
        <v>15</v>
      </c>
      <c r="E4134" t="s">
        <v>3901</v>
      </c>
      <c r="F4134" t="s">
        <v>3247</v>
      </c>
      <c r="G4134" s="4" t="s">
        <v>30</v>
      </c>
      <c r="H4134" s="4">
        <v>4.7974537037037038E-2</v>
      </c>
      <c r="I4134" s="4">
        <v>5.2384259259259262E-2</v>
      </c>
      <c r="J4134" s="4">
        <v>4.8032407407407407E-3</v>
      </c>
      <c r="K4134" s="4">
        <v>2.3564814814814816E-2</v>
      </c>
      <c r="L4134" t="s">
        <v>7976</v>
      </c>
      <c r="M4134" t="s">
        <v>5734</v>
      </c>
      <c r="N4134" s="4">
        <v>2.4409722222222222E-2</v>
      </c>
      <c r="O4134" s="9">
        <v>2.4409722222222222E-2</v>
      </c>
      <c r="P4134">
        <v>-73</v>
      </c>
      <c r="Q4134">
        <v>-3.5854616895874297E-2</v>
      </c>
      <c r="R4134" t="s">
        <v>43</v>
      </c>
      <c r="S4134">
        <v>69</v>
      </c>
      <c r="T4134" t="s">
        <v>9188</v>
      </c>
      <c r="U4134" t="s">
        <v>4576</v>
      </c>
      <c r="V4134" t="s">
        <v>75</v>
      </c>
      <c r="W4134" t="s">
        <v>4579</v>
      </c>
      <c r="X4134" t="s">
        <v>9198</v>
      </c>
      <c r="Y4134" t="s">
        <v>9166</v>
      </c>
      <c r="Z4134" t="s">
        <v>47</v>
      </c>
      <c r="AA4134" t="s">
        <v>184</v>
      </c>
    </row>
    <row r="4135" spans="1:27" x14ac:dyDescent="0.25">
      <c r="A4135">
        <v>5508</v>
      </c>
      <c r="B4135">
        <v>4134</v>
      </c>
      <c r="C4135" t="s">
        <v>6259</v>
      </c>
      <c r="D4135" t="s">
        <v>15</v>
      </c>
      <c r="F4135" t="s">
        <v>257</v>
      </c>
      <c r="G4135" s="4" t="s">
        <v>30</v>
      </c>
      <c r="H4135" s="4">
        <v>4.7997685185185185E-2</v>
      </c>
      <c r="I4135" s="4">
        <v>5.486111111111111E-2</v>
      </c>
      <c r="J4135" s="4">
        <v>4.8032407407407407E-3</v>
      </c>
      <c r="K4135" s="4">
        <v>2.4456018518518519E-2</v>
      </c>
      <c r="L4135" t="s">
        <v>6260</v>
      </c>
      <c r="M4135" t="s">
        <v>6261</v>
      </c>
      <c r="N4135" s="4">
        <v>2.3541666666666666E-2</v>
      </c>
      <c r="O4135" s="9">
        <v>2.3541666666666666E-2</v>
      </c>
      <c r="P4135">
        <v>79</v>
      </c>
      <c r="Q4135">
        <v>3.7387600567912897E-2</v>
      </c>
      <c r="R4135" t="s">
        <v>19</v>
      </c>
      <c r="S4135">
        <v>69</v>
      </c>
      <c r="T4135" t="s">
        <v>9188</v>
      </c>
      <c r="U4135" t="s">
        <v>4579</v>
      </c>
      <c r="V4135" t="s">
        <v>75</v>
      </c>
      <c r="W4135" t="s">
        <v>4579</v>
      </c>
      <c r="X4135" t="s">
        <v>9198</v>
      </c>
      <c r="Y4135" t="s">
        <v>9166</v>
      </c>
      <c r="Z4135" t="s">
        <v>47</v>
      </c>
      <c r="AA4135" t="s">
        <v>51</v>
      </c>
    </row>
    <row r="4136" spans="1:27" x14ac:dyDescent="0.25">
      <c r="A4136">
        <v>756</v>
      </c>
      <c r="B4136">
        <v>4135</v>
      </c>
      <c r="C4136" t="s">
        <v>4500</v>
      </c>
      <c r="D4136" t="s">
        <v>15</v>
      </c>
      <c r="E4136" t="s">
        <v>3483</v>
      </c>
      <c r="F4136" t="s">
        <v>1078</v>
      </c>
      <c r="G4136" s="4" t="s">
        <v>30</v>
      </c>
      <c r="H4136" s="4">
        <v>4.8043981481481479E-2</v>
      </c>
      <c r="I4136" s="4">
        <v>5.4768518518518522E-2</v>
      </c>
      <c r="J4136" s="4">
        <v>4.8032407407407407E-3</v>
      </c>
      <c r="K4136" s="4">
        <v>2.388888888888889E-2</v>
      </c>
      <c r="L4136" t="s">
        <v>5726</v>
      </c>
      <c r="M4136" t="s">
        <v>4749</v>
      </c>
      <c r="N4136" s="4">
        <v>2.4155092592592593E-2</v>
      </c>
      <c r="O4136" s="9">
        <v>2.4155092592592593E-2</v>
      </c>
      <c r="P4136">
        <v>-23</v>
      </c>
      <c r="Q4136">
        <v>-1.11434108527132E-2</v>
      </c>
      <c r="R4136" t="s">
        <v>23</v>
      </c>
      <c r="S4136">
        <v>69</v>
      </c>
      <c r="T4136" t="s">
        <v>9188</v>
      </c>
      <c r="U4136" t="s">
        <v>4576</v>
      </c>
      <c r="V4136" t="s">
        <v>75</v>
      </c>
      <c r="W4136" t="s">
        <v>4579</v>
      </c>
      <c r="X4136" t="s">
        <v>9198</v>
      </c>
      <c r="Y4136" t="s">
        <v>9166</v>
      </c>
      <c r="Z4136" t="s">
        <v>47</v>
      </c>
      <c r="AA4136" t="s">
        <v>89</v>
      </c>
    </row>
    <row r="4137" spans="1:27" x14ac:dyDescent="0.25">
      <c r="A4137">
        <v>4078</v>
      </c>
      <c r="B4137">
        <v>4136</v>
      </c>
      <c r="C4137" t="s">
        <v>5725</v>
      </c>
      <c r="D4137" t="s">
        <v>15</v>
      </c>
      <c r="F4137" t="s">
        <v>82</v>
      </c>
      <c r="G4137" s="4" t="s">
        <v>1011</v>
      </c>
      <c r="H4137" s="4">
        <v>4.8043981481481479E-2</v>
      </c>
      <c r="I4137" s="4">
        <v>5.451388888888889E-2</v>
      </c>
      <c r="J4137" s="4">
        <v>4.8032407407407407E-3</v>
      </c>
      <c r="K4137" s="4">
        <v>2.3310185185185184E-2</v>
      </c>
      <c r="L4137" t="s">
        <v>5726</v>
      </c>
      <c r="M4137" t="s">
        <v>5465</v>
      </c>
      <c r="N4137" s="4">
        <v>2.4733796296296295E-2</v>
      </c>
      <c r="O4137" s="9">
        <v>2.4733796296296295E-2</v>
      </c>
      <c r="P4137">
        <v>-123</v>
      </c>
      <c r="Q4137">
        <v>-6.1072492552135003E-2</v>
      </c>
      <c r="R4137" t="s">
        <v>43</v>
      </c>
      <c r="S4137">
        <v>69</v>
      </c>
      <c r="T4137" t="s">
        <v>9189</v>
      </c>
      <c r="U4137" t="s">
        <v>4579</v>
      </c>
      <c r="V4137" t="s">
        <v>136</v>
      </c>
      <c r="W4137" t="s">
        <v>4579</v>
      </c>
      <c r="X4137" t="s">
        <v>9198</v>
      </c>
      <c r="Y4137" t="s">
        <v>9166</v>
      </c>
      <c r="Z4137" t="s">
        <v>47</v>
      </c>
      <c r="AA4137" t="s">
        <v>117</v>
      </c>
    </row>
    <row r="4138" spans="1:27" x14ac:dyDescent="0.25">
      <c r="A4138">
        <v>5188</v>
      </c>
      <c r="B4138">
        <v>4137</v>
      </c>
      <c r="C4138" t="s">
        <v>4501</v>
      </c>
      <c r="D4138" t="s">
        <v>15</v>
      </c>
      <c r="F4138" t="s">
        <v>4502</v>
      </c>
      <c r="G4138" s="4" t="s">
        <v>1795</v>
      </c>
      <c r="H4138" s="4">
        <v>4.8055555555555553E-2</v>
      </c>
      <c r="I4138" s="4">
        <v>5.4722222222222221E-2</v>
      </c>
      <c r="J4138" s="4">
        <v>4.8032407407407407E-3</v>
      </c>
      <c r="K4138" s="4">
        <v>2.3703703703703703E-2</v>
      </c>
      <c r="L4138" t="s">
        <v>6645</v>
      </c>
      <c r="M4138" t="s">
        <v>6646</v>
      </c>
      <c r="N4138" s="4">
        <v>2.435185185185185E-2</v>
      </c>
      <c r="O4138" s="9">
        <v>2.435185185185185E-2</v>
      </c>
      <c r="P4138">
        <v>-56</v>
      </c>
      <c r="Q4138">
        <v>-2.734375E-2</v>
      </c>
      <c r="R4138" t="s">
        <v>43</v>
      </c>
      <c r="S4138">
        <v>69</v>
      </c>
      <c r="T4138" t="s">
        <v>9189</v>
      </c>
      <c r="U4138" t="s">
        <v>4579</v>
      </c>
      <c r="V4138" t="s">
        <v>165</v>
      </c>
      <c r="W4138" t="s">
        <v>4579</v>
      </c>
      <c r="X4138" t="s">
        <v>9198</v>
      </c>
      <c r="Y4138" t="s">
        <v>9166</v>
      </c>
      <c r="Z4138" t="s">
        <v>47</v>
      </c>
      <c r="AA4138" t="s">
        <v>9170</v>
      </c>
    </row>
    <row r="4139" spans="1:27" x14ac:dyDescent="0.25">
      <c r="A4139">
        <v>6075</v>
      </c>
      <c r="B4139">
        <v>4138</v>
      </c>
      <c r="C4139" t="s">
        <v>6647</v>
      </c>
      <c r="D4139" t="s">
        <v>15</v>
      </c>
      <c r="F4139" t="s">
        <v>1233</v>
      </c>
      <c r="G4139" s="4" t="s">
        <v>186</v>
      </c>
      <c r="H4139" s="4">
        <v>4.8125000000000001E-2</v>
      </c>
      <c r="I4139" s="4">
        <v>5.5381944444444442E-2</v>
      </c>
      <c r="J4139" s="4">
        <v>4.8148148148148152E-3</v>
      </c>
      <c r="K4139" s="4">
        <v>2.388888888888889E-2</v>
      </c>
      <c r="L4139" t="s">
        <v>6648</v>
      </c>
      <c r="M4139" t="s">
        <v>4749</v>
      </c>
      <c r="N4139" s="4">
        <v>2.4236111111111111E-2</v>
      </c>
      <c r="O4139" s="9">
        <v>2.4236111111111111E-2</v>
      </c>
      <c r="P4139">
        <v>-30</v>
      </c>
      <c r="Q4139">
        <v>-1.4534883720930199E-2</v>
      </c>
      <c r="R4139" t="s">
        <v>23</v>
      </c>
      <c r="S4139">
        <v>69</v>
      </c>
      <c r="T4139" t="s">
        <v>9189</v>
      </c>
      <c r="U4139" t="s">
        <v>4579</v>
      </c>
      <c r="V4139" t="s">
        <v>105</v>
      </c>
      <c r="W4139" t="s">
        <v>4579</v>
      </c>
      <c r="X4139" t="s">
        <v>9198</v>
      </c>
      <c r="Y4139" t="s">
        <v>9166</v>
      </c>
      <c r="Z4139" t="s">
        <v>47</v>
      </c>
      <c r="AA4139" t="s">
        <v>89</v>
      </c>
    </row>
    <row r="4140" spans="1:27" x14ac:dyDescent="0.25">
      <c r="A4140">
        <v>3089</v>
      </c>
      <c r="B4140">
        <v>4139</v>
      </c>
      <c r="C4140" t="s">
        <v>4503</v>
      </c>
      <c r="D4140" t="s">
        <v>15</v>
      </c>
      <c r="F4140" t="s">
        <v>1855</v>
      </c>
      <c r="G4140" s="4" t="s">
        <v>186</v>
      </c>
      <c r="H4140" s="4">
        <v>4.8171296296296295E-2</v>
      </c>
      <c r="I4140" s="4">
        <v>5.2337962962962961E-2</v>
      </c>
      <c r="J4140" s="4">
        <v>4.8148148148148152E-3</v>
      </c>
      <c r="K4140" s="4">
        <v>2.2407407407407407E-2</v>
      </c>
      <c r="L4140" t="s">
        <v>6649</v>
      </c>
      <c r="M4140" t="s">
        <v>6650</v>
      </c>
      <c r="N4140" s="4">
        <v>2.5763888888888888E-2</v>
      </c>
      <c r="O4140" s="9">
        <v>2.5763888888888888E-2</v>
      </c>
      <c r="P4140">
        <v>-290</v>
      </c>
      <c r="Q4140">
        <v>-0.14979338842975201</v>
      </c>
      <c r="R4140" t="s">
        <v>43</v>
      </c>
      <c r="S4140">
        <v>69</v>
      </c>
      <c r="T4140" t="s">
        <v>9189</v>
      </c>
      <c r="U4140" t="s">
        <v>4579</v>
      </c>
      <c r="V4140" t="s">
        <v>105</v>
      </c>
      <c r="W4140" t="s">
        <v>4579</v>
      </c>
      <c r="X4140" t="s">
        <v>9198</v>
      </c>
      <c r="Y4140" t="s">
        <v>9166</v>
      </c>
      <c r="Z4140" t="s">
        <v>47</v>
      </c>
      <c r="AA4140" t="s">
        <v>62</v>
      </c>
    </row>
    <row r="4141" spans="1:27" x14ac:dyDescent="0.25">
      <c r="A4141">
        <v>406</v>
      </c>
      <c r="B4141">
        <v>4140</v>
      </c>
      <c r="C4141" t="s">
        <v>4504</v>
      </c>
      <c r="D4141" t="s">
        <v>15</v>
      </c>
      <c r="E4141" t="s">
        <v>3567</v>
      </c>
      <c r="F4141" t="s">
        <v>1008</v>
      </c>
      <c r="G4141" s="4" t="s">
        <v>1795</v>
      </c>
      <c r="H4141" s="4">
        <v>4.8229166666666663E-2</v>
      </c>
      <c r="I4141" s="4">
        <v>5.2280092592592593E-2</v>
      </c>
      <c r="J4141" s="4">
        <v>4.8263888888888887E-3</v>
      </c>
      <c r="K4141" s="4">
        <v>2.2766203703703705E-2</v>
      </c>
      <c r="L4141" t="s">
        <v>7810</v>
      </c>
      <c r="M4141" t="s">
        <v>7811</v>
      </c>
      <c r="N4141" s="4">
        <v>2.5462962962962962E-2</v>
      </c>
      <c r="O4141" s="9">
        <v>2.5462962962962962E-2</v>
      </c>
      <c r="P4141">
        <v>-233</v>
      </c>
      <c r="Q4141">
        <v>-0.11845449923741699</v>
      </c>
      <c r="R4141" t="s">
        <v>43</v>
      </c>
      <c r="S4141">
        <v>69</v>
      </c>
      <c r="T4141" t="s">
        <v>9189</v>
      </c>
      <c r="U4141" t="s">
        <v>4576</v>
      </c>
      <c r="V4141" t="s">
        <v>165</v>
      </c>
      <c r="W4141" t="s">
        <v>4579</v>
      </c>
      <c r="X4141" t="s">
        <v>9198</v>
      </c>
      <c r="Y4141" t="s">
        <v>9166</v>
      </c>
      <c r="Z4141" t="s">
        <v>47</v>
      </c>
      <c r="AA4141" t="s">
        <v>155</v>
      </c>
    </row>
    <row r="4142" spans="1:27" x14ac:dyDescent="0.25">
      <c r="A4142">
        <v>198</v>
      </c>
      <c r="B4142">
        <v>4141</v>
      </c>
      <c r="C4142" t="s">
        <v>4505</v>
      </c>
      <c r="D4142" t="s">
        <v>15</v>
      </c>
      <c r="F4142" t="s">
        <v>74</v>
      </c>
      <c r="G4142" s="4" t="s">
        <v>1795</v>
      </c>
      <c r="H4142" s="4">
        <v>4.8263888888888891E-2</v>
      </c>
      <c r="I4142" s="4">
        <v>5.4942129629629632E-2</v>
      </c>
      <c r="J4142" s="4">
        <v>4.8263888888888887E-3</v>
      </c>
      <c r="K4142" s="4">
        <v>2.3379629629629629E-2</v>
      </c>
      <c r="L4142" t="s">
        <v>6651</v>
      </c>
      <c r="M4142" t="s">
        <v>6652</v>
      </c>
      <c r="N4142" s="4">
        <v>2.4884259259259259E-2</v>
      </c>
      <c r="O4142" s="9">
        <v>2.4884259259259259E-2</v>
      </c>
      <c r="P4142">
        <v>-130</v>
      </c>
      <c r="Q4142">
        <v>-6.43564356435644E-2</v>
      </c>
      <c r="R4142" t="s">
        <v>43</v>
      </c>
      <c r="S4142">
        <v>69</v>
      </c>
      <c r="T4142" t="s">
        <v>9189</v>
      </c>
      <c r="U4142" t="s">
        <v>4579</v>
      </c>
      <c r="V4142" t="s">
        <v>165</v>
      </c>
      <c r="W4142" t="s">
        <v>4579</v>
      </c>
      <c r="X4142" t="s">
        <v>9198</v>
      </c>
      <c r="Y4142" t="s">
        <v>9166</v>
      </c>
      <c r="Z4142" t="s">
        <v>47</v>
      </c>
      <c r="AA4142" t="s">
        <v>136</v>
      </c>
    </row>
    <row r="4143" spans="1:27" x14ac:dyDescent="0.25">
      <c r="A4143">
        <v>4215</v>
      </c>
      <c r="B4143">
        <v>4142</v>
      </c>
      <c r="C4143" t="s">
        <v>8043</v>
      </c>
      <c r="D4143" t="s">
        <v>15</v>
      </c>
      <c r="E4143" t="s">
        <v>4506</v>
      </c>
      <c r="F4143" t="s">
        <v>269</v>
      </c>
      <c r="G4143" s="4" t="s">
        <v>1011</v>
      </c>
      <c r="H4143" s="4">
        <v>4.8275462962962964E-2</v>
      </c>
      <c r="I4143" s="4">
        <v>5.5023148148148147E-2</v>
      </c>
      <c r="J4143" s="4">
        <v>4.8263888888888887E-3</v>
      </c>
      <c r="K4143" s="4">
        <v>2.3148148148148147E-2</v>
      </c>
      <c r="L4143" t="s">
        <v>8044</v>
      </c>
      <c r="M4143" t="s">
        <v>5709</v>
      </c>
      <c r="N4143" s="4">
        <v>2.5127314814814814E-2</v>
      </c>
      <c r="O4143" s="9">
        <v>2.5127314814814814E-2</v>
      </c>
      <c r="P4143">
        <v>-171</v>
      </c>
      <c r="Q4143">
        <v>-8.5500000000000007E-2</v>
      </c>
      <c r="R4143" t="s">
        <v>43</v>
      </c>
      <c r="S4143">
        <v>69</v>
      </c>
      <c r="T4143" t="s">
        <v>9189</v>
      </c>
      <c r="U4143" t="s">
        <v>4576</v>
      </c>
      <c r="V4143" t="s">
        <v>136</v>
      </c>
      <c r="W4143" t="s">
        <v>4579</v>
      </c>
      <c r="X4143" t="s">
        <v>9198</v>
      </c>
      <c r="Y4143" t="s">
        <v>9166</v>
      </c>
      <c r="Z4143" t="s">
        <v>47</v>
      </c>
      <c r="AA4143" t="s">
        <v>75</v>
      </c>
    </row>
    <row r="4144" spans="1:27" x14ac:dyDescent="0.25">
      <c r="A4144">
        <v>1310</v>
      </c>
      <c r="B4144">
        <v>4143</v>
      </c>
      <c r="C4144" t="s">
        <v>4507</v>
      </c>
      <c r="D4144" t="s">
        <v>15</v>
      </c>
      <c r="F4144" t="s">
        <v>42</v>
      </c>
      <c r="G4144" s="4" t="s">
        <v>1795</v>
      </c>
      <c r="H4144" s="4">
        <v>4.8287037037037038E-2</v>
      </c>
      <c r="I4144" s="4">
        <v>5.527777777777778E-2</v>
      </c>
      <c r="J4144" s="4">
        <v>4.8263888888888887E-3</v>
      </c>
      <c r="K4144" s="4">
        <v>2.4143518518518519E-2</v>
      </c>
      <c r="L4144" t="s">
        <v>5913</v>
      </c>
      <c r="M4144" t="s">
        <v>5914</v>
      </c>
      <c r="N4144" s="4">
        <v>2.4143518518518519E-2</v>
      </c>
      <c r="O4144" s="9">
        <v>2.4143518518518519E-2</v>
      </c>
      <c r="P4144">
        <v>0</v>
      </c>
      <c r="Q4144">
        <v>0</v>
      </c>
      <c r="R4144" t="s">
        <v>23</v>
      </c>
      <c r="S4144">
        <v>69</v>
      </c>
      <c r="T4144" t="s">
        <v>9189</v>
      </c>
      <c r="U4144" t="s">
        <v>4579</v>
      </c>
      <c r="V4144" t="s">
        <v>165</v>
      </c>
      <c r="W4144" t="s">
        <v>4579</v>
      </c>
      <c r="X4144" t="s">
        <v>9198</v>
      </c>
      <c r="Y4144" t="s">
        <v>9166</v>
      </c>
      <c r="Z4144" t="s">
        <v>47</v>
      </c>
      <c r="AA4144" t="s">
        <v>152</v>
      </c>
    </row>
    <row r="4145" spans="1:27" x14ac:dyDescent="0.25">
      <c r="A4145">
        <v>4876</v>
      </c>
      <c r="B4145">
        <v>4144</v>
      </c>
      <c r="C4145" t="s">
        <v>5727</v>
      </c>
      <c r="D4145" t="s">
        <v>15</v>
      </c>
      <c r="F4145" t="s">
        <v>82</v>
      </c>
      <c r="G4145" s="4" t="s">
        <v>1054</v>
      </c>
      <c r="H4145" s="4">
        <v>4.8321759259259259E-2</v>
      </c>
      <c r="I4145" s="4">
        <v>5.5543981481481479E-2</v>
      </c>
      <c r="J4145" s="4">
        <v>4.8379629629629632E-3</v>
      </c>
      <c r="K4145" s="4">
        <v>2.3865740740740739E-2</v>
      </c>
      <c r="L4145" t="s">
        <v>5728</v>
      </c>
      <c r="M4145" t="s">
        <v>5729</v>
      </c>
      <c r="N4145" s="4">
        <v>2.4456018518518519E-2</v>
      </c>
      <c r="O4145" s="9">
        <v>2.4456018518518519E-2</v>
      </c>
      <c r="P4145">
        <v>-51</v>
      </c>
      <c r="Q4145">
        <v>-2.4733268671193E-2</v>
      </c>
      <c r="R4145" t="s">
        <v>43</v>
      </c>
      <c r="S4145">
        <v>69</v>
      </c>
      <c r="T4145" t="s">
        <v>9188</v>
      </c>
      <c r="U4145" t="s">
        <v>4579</v>
      </c>
      <c r="V4145" t="s">
        <v>195</v>
      </c>
      <c r="W4145" t="s">
        <v>4579</v>
      </c>
      <c r="X4145" t="s">
        <v>9198</v>
      </c>
      <c r="Y4145" t="s">
        <v>9166</v>
      </c>
      <c r="Z4145" t="s">
        <v>47</v>
      </c>
      <c r="AA4145" t="s">
        <v>83</v>
      </c>
    </row>
    <row r="4146" spans="1:27" x14ac:dyDescent="0.25">
      <c r="A4146">
        <v>3652</v>
      </c>
      <c r="B4146">
        <v>4145</v>
      </c>
      <c r="C4146" t="s">
        <v>4508</v>
      </c>
      <c r="D4146" t="s">
        <v>15</v>
      </c>
      <c r="F4146" t="s">
        <v>4509</v>
      </c>
      <c r="G4146" s="4" t="s">
        <v>186</v>
      </c>
      <c r="H4146" s="4">
        <v>4.8333333333333332E-2</v>
      </c>
      <c r="I4146" s="4">
        <v>5.5335648148148148E-2</v>
      </c>
      <c r="J4146" s="4">
        <v>4.8379629629629632E-3</v>
      </c>
      <c r="K4146" s="4">
        <v>2.3530092592592592E-2</v>
      </c>
      <c r="L4146" t="s">
        <v>6653</v>
      </c>
      <c r="M4146" t="s">
        <v>6654</v>
      </c>
      <c r="N4146" s="4">
        <v>2.480324074074074E-2</v>
      </c>
      <c r="O4146" s="9">
        <v>2.480324074074074E-2</v>
      </c>
      <c r="P4146">
        <v>-110</v>
      </c>
      <c r="Q4146">
        <v>-5.4107230693556302E-2</v>
      </c>
      <c r="R4146" t="s">
        <v>43</v>
      </c>
      <c r="S4146">
        <v>69</v>
      </c>
      <c r="T4146" t="s">
        <v>9189</v>
      </c>
      <c r="U4146" t="s">
        <v>4579</v>
      </c>
      <c r="V4146" t="s">
        <v>105</v>
      </c>
      <c r="W4146" t="s">
        <v>4579</v>
      </c>
      <c r="X4146" t="s">
        <v>9198</v>
      </c>
      <c r="Y4146" t="s">
        <v>9166</v>
      </c>
      <c r="Z4146" t="s">
        <v>47</v>
      </c>
      <c r="AA4146" t="s">
        <v>175</v>
      </c>
    </row>
    <row r="4147" spans="1:27" x14ac:dyDescent="0.25">
      <c r="A4147">
        <v>4194</v>
      </c>
      <c r="B4147">
        <v>4146</v>
      </c>
      <c r="C4147" t="s">
        <v>7812</v>
      </c>
      <c r="D4147" t="s">
        <v>15</v>
      </c>
      <c r="E4147" t="s">
        <v>2555</v>
      </c>
      <c r="F4147" t="s">
        <v>1693</v>
      </c>
      <c r="G4147" s="4" t="s">
        <v>1795</v>
      </c>
      <c r="H4147" s="4">
        <v>4.8379629629629627E-2</v>
      </c>
      <c r="I4147" s="4">
        <v>5.2662037037037035E-2</v>
      </c>
      <c r="J4147" s="4">
        <v>4.8379629629629632E-3</v>
      </c>
      <c r="K4147" s="4">
        <v>2.4097222222222221E-2</v>
      </c>
      <c r="L4147" t="s">
        <v>7813</v>
      </c>
      <c r="M4147" t="s">
        <v>7156</v>
      </c>
      <c r="N4147" s="4">
        <v>2.4282407407407409E-2</v>
      </c>
      <c r="O4147" s="9">
        <v>2.4282407407407409E-2</v>
      </c>
      <c r="P4147">
        <v>-16</v>
      </c>
      <c r="Q4147">
        <v>-7.6849183477425602E-3</v>
      </c>
      <c r="R4147" t="s">
        <v>23</v>
      </c>
      <c r="S4147">
        <v>69</v>
      </c>
      <c r="T4147" t="s">
        <v>9189</v>
      </c>
      <c r="U4147" t="s">
        <v>4576</v>
      </c>
      <c r="V4147" t="s">
        <v>165</v>
      </c>
      <c r="W4147" t="s">
        <v>4579</v>
      </c>
      <c r="X4147" t="s">
        <v>9198</v>
      </c>
      <c r="Y4147" t="s">
        <v>9166</v>
      </c>
      <c r="Z4147" t="s">
        <v>47</v>
      </c>
      <c r="AA4147" t="s">
        <v>141</v>
      </c>
    </row>
    <row r="4148" spans="1:27" x14ac:dyDescent="0.25">
      <c r="A4148">
        <v>4931</v>
      </c>
      <c r="B4148">
        <v>4147</v>
      </c>
      <c r="C4148" t="s">
        <v>4510</v>
      </c>
      <c r="D4148" t="s">
        <v>15</v>
      </c>
      <c r="E4148" t="s">
        <v>2555</v>
      </c>
      <c r="F4148" t="s">
        <v>1693</v>
      </c>
      <c r="G4148" s="4" t="s">
        <v>1795</v>
      </c>
      <c r="H4148" s="4">
        <v>4.8379629629629627E-2</v>
      </c>
      <c r="I4148" s="4">
        <v>5.2662037037037035E-2</v>
      </c>
      <c r="J4148" s="4">
        <v>4.8379629629629632E-3</v>
      </c>
      <c r="K4148" s="4">
        <v>2.4108796296296295E-2</v>
      </c>
      <c r="L4148" t="s">
        <v>7813</v>
      </c>
      <c r="M4148" t="s">
        <v>5767</v>
      </c>
      <c r="N4148" s="4">
        <v>2.4270833333333332E-2</v>
      </c>
      <c r="O4148" s="9">
        <v>2.4270833333333332E-2</v>
      </c>
      <c r="P4148">
        <v>-14</v>
      </c>
      <c r="Q4148">
        <v>-6.7210753720595299E-3</v>
      </c>
      <c r="R4148" t="s">
        <v>23</v>
      </c>
      <c r="S4148">
        <v>69</v>
      </c>
      <c r="T4148" t="s">
        <v>9189</v>
      </c>
      <c r="U4148" t="s">
        <v>4576</v>
      </c>
      <c r="V4148" t="s">
        <v>165</v>
      </c>
      <c r="W4148" t="s">
        <v>4579</v>
      </c>
      <c r="X4148" t="s">
        <v>9198</v>
      </c>
      <c r="Y4148" t="s">
        <v>9166</v>
      </c>
      <c r="Z4148" t="s">
        <v>47</v>
      </c>
      <c r="AA4148" t="s">
        <v>144</v>
      </c>
    </row>
    <row r="4149" spans="1:27" x14ac:dyDescent="0.25">
      <c r="A4149">
        <v>2714</v>
      </c>
      <c r="B4149">
        <v>4148</v>
      </c>
      <c r="C4149" t="s">
        <v>7727</v>
      </c>
      <c r="D4149" t="s">
        <v>15</v>
      </c>
      <c r="E4149" t="s">
        <v>4511</v>
      </c>
      <c r="F4149" t="s">
        <v>1112</v>
      </c>
      <c r="G4149" s="4" t="s">
        <v>1795</v>
      </c>
      <c r="H4149" s="4">
        <v>4.8402777777777781E-2</v>
      </c>
      <c r="I4149" s="4">
        <v>5.5057870370370368E-2</v>
      </c>
      <c r="J4149" s="4">
        <v>4.8379629629629632E-3</v>
      </c>
      <c r="K4149" s="4">
        <v>2.431712962962963E-2</v>
      </c>
      <c r="L4149" t="s">
        <v>7728</v>
      </c>
      <c r="M4149" t="s">
        <v>7729</v>
      </c>
      <c r="N4149" s="4">
        <v>2.4085648148148148E-2</v>
      </c>
      <c r="O4149" s="9">
        <v>2.4085648148148148E-2</v>
      </c>
      <c r="P4149">
        <v>20</v>
      </c>
      <c r="Q4149">
        <v>9.5192765349833407E-3</v>
      </c>
      <c r="R4149" t="s">
        <v>23</v>
      </c>
      <c r="S4149">
        <v>69</v>
      </c>
      <c r="T4149" t="s">
        <v>9189</v>
      </c>
      <c r="U4149" t="s">
        <v>4576</v>
      </c>
      <c r="V4149" t="s">
        <v>165</v>
      </c>
      <c r="W4149" t="s">
        <v>4579</v>
      </c>
      <c r="X4149" t="s">
        <v>9198</v>
      </c>
      <c r="Y4149" t="s">
        <v>9166</v>
      </c>
      <c r="Z4149" t="s">
        <v>47</v>
      </c>
      <c r="AA4149" t="s">
        <v>9177</v>
      </c>
    </row>
    <row r="4150" spans="1:27" x14ac:dyDescent="0.25">
      <c r="A4150">
        <v>4395</v>
      </c>
      <c r="B4150">
        <v>4149</v>
      </c>
      <c r="C4150" t="s">
        <v>4512</v>
      </c>
      <c r="D4150" t="s">
        <v>15</v>
      </c>
      <c r="E4150" t="s">
        <v>706</v>
      </c>
      <c r="F4150" t="s">
        <v>82</v>
      </c>
      <c r="G4150" s="4" t="s">
        <v>1795</v>
      </c>
      <c r="H4150" s="4">
        <v>4.8425925925925928E-2</v>
      </c>
      <c r="I4150" s="4">
        <v>5.5312500000000001E-2</v>
      </c>
      <c r="J4150" s="4">
        <v>4.8379629629629632E-3</v>
      </c>
      <c r="K4150" s="4">
        <v>2.3703703703703703E-2</v>
      </c>
      <c r="L4150" t="s">
        <v>9133</v>
      </c>
      <c r="M4150" t="s">
        <v>6646</v>
      </c>
      <c r="N4150" s="4">
        <v>2.4722222222222222E-2</v>
      </c>
      <c r="O4150" s="9">
        <v>2.4722222222222222E-2</v>
      </c>
      <c r="P4150">
        <v>-88</v>
      </c>
      <c r="Q4150">
        <v>-4.296875E-2</v>
      </c>
      <c r="R4150" t="s">
        <v>43</v>
      </c>
      <c r="S4150">
        <v>69</v>
      </c>
      <c r="T4150" t="s">
        <v>9189</v>
      </c>
      <c r="U4150" t="s">
        <v>4576</v>
      </c>
      <c r="V4150" t="s">
        <v>165</v>
      </c>
      <c r="W4150" t="s">
        <v>4579</v>
      </c>
      <c r="X4150" t="s">
        <v>9198</v>
      </c>
      <c r="Y4150" t="s">
        <v>9166</v>
      </c>
      <c r="Z4150" t="s">
        <v>47</v>
      </c>
      <c r="AA4150" t="s">
        <v>9170</v>
      </c>
    </row>
    <row r="4151" spans="1:27" x14ac:dyDescent="0.25">
      <c r="A4151">
        <v>2862</v>
      </c>
      <c r="B4151">
        <v>4150</v>
      </c>
      <c r="C4151" t="s">
        <v>8131</v>
      </c>
      <c r="D4151" t="s">
        <v>15</v>
      </c>
      <c r="E4151" t="s">
        <v>4513</v>
      </c>
      <c r="F4151" t="s">
        <v>61</v>
      </c>
      <c r="G4151" s="4" t="s">
        <v>207</v>
      </c>
      <c r="H4151" s="4">
        <v>4.8564814814814818E-2</v>
      </c>
      <c r="I4151" s="4">
        <v>5.545138888888889E-2</v>
      </c>
      <c r="J4151" s="4">
        <v>4.8611111111111112E-3</v>
      </c>
      <c r="K4151" s="4">
        <v>2.3518518518518518E-2</v>
      </c>
      <c r="L4151" t="s">
        <v>8132</v>
      </c>
      <c r="M4151" t="s">
        <v>8133</v>
      </c>
      <c r="N4151" s="4">
        <v>2.5046296296296296E-2</v>
      </c>
      <c r="O4151" s="9">
        <v>2.5046296296296296E-2</v>
      </c>
      <c r="P4151">
        <v>-132</v>
      </c>
      <c r="Q4151">
        <v>-6.4960629921259797E-2</v>
      </c>
      <c r="R4151" t="s">
        <v>43</v>
      </c>
      <c r="S4151">
        <v>69</v>
      </c>
      <c r="T4151" t="s">
        <v>9188</v>
      </c>
      <c r="U4151" t="s">
        <v>4576</v>
      </c>
      <c r="V4151" t="s">
        <v>165</v>
      </c>
      <c r="W4151" t="s">
        <v>4579</v>
      </c>
      <c r="X4151" t="s">
        <v>9198</v>
      </c>
      <c r="Y4151" t="s">
        <v>9166</v>
      </c>
      <c r="Z4151" t="s">
        <v>47</v>
      </c>
      <c r="AA4151" t="s">
        <v>172</v>
      </c>
    </row>
    <row r="4152" spans="1:27" x14ac:dyDescent="0.25">
      <c r="A4152">
        <v>1577</v>
      </c>
      <c r="B4152">
        <v>4151</v>
      </c>
      <c r="C4152" t="s">
        <v>4514</v>
      </c>
      <c r="D4152" t="s">
        <v>15</v>
      </c>
      <c r="E4152" t="s">
        <v>1075</v>
      </c>
      <c r="F4152" t="s">
        <v>42</v>
      </c>
      <c r="G4152" s="4" t="s">
        <v>1011</v>
      </c>
      <c r="H4152" s="4">
        <v>4.8611111111111112E-2</v>
      </c>
      <c r="I4152" s="4">
        <v>4.9618055555555554E-2</v>
      </c>
      <c r="J4152" s="4">
        <v>4.8611111111111112E-3</v>
      </c>
      <c r="K4152" s="4">
        <v>2.3472222222222221E-2</v>
      </c>
      <c r="L4152" t="s">
        <v>8045</v>
      </c>
      <c r="M4152" t="s">
        <v>8046</v>
      </c>
      <c r="N4152" s="4">
        <v>2.5138888888888888E-2</v>
      </c>
      <c r="O4152" s="9">
        <v>2.5138888888888888E-2</v>
      </c>
      <c r="P4152">
        <v>-144</v>
      </c>
      <c r="Q4152">
        <v>-7.1005917159763302E-2</v>
      </c>
      <c r="R4152" t="s">
        <v>43</v>
      </c>
      <c r="S4152">
        <v>70</v>
      </c>
      <c r="T4152" t="s">
        <v>9189</v>
      </c>
      <c r="U4152" t="s">
        <v>4576</v>
      </c>
      <c r="V4152" t="s">
        <v>136</v>
      </c>
      <c r="W4152" t="s">
        <v>4579</v>
      </c>
      <c r="X4152" t="s">
        <v>9198</v>
      </c>
      <c r="Y4152" t="s">
        <v>9166</v>
      </c>
      <c r="Z4152" t="s">
        <v>47</v>
      </c>
      <c r="AA4152" t="s">
        <v>159</v>
      </c>
    </row>
    <row r="4153" spans="1:27" x14ac:dyDescent="0.25">
      <c r="A4153">
        <v>563</v>
      </c>
      <c r="B4153">
        <v>4152</v>
      </c>
      <c r="C4153" t="s">
        <v>6895</v>
      </c>
      <c r="D4153" t="s">
        <v>15</v>
      </c>
      <c r="F4153" t="s">
        <v>808</v>
      </c>
      <c r="G4153" s="4" t="s">
        <v>135</v>
      </c>
      <c r="H4153" s="4">
        <v>4.8750000000000002E-2</v>
      </c>
      <c r="I4153" s="4">
        <v>5.5891203703703707E-2</v>
      </c>
      <c r="J4153" s="4">
        <v>4.8726851851851848E-3</v>
      </c>
      <c r="K4153" s="4">
        <v>2.4675925925925928E-2</v>
      </c>
      <c r="L4153" t="s">
        <v>6896</v>
      </c>
      <c r="M4153" t="s">
        <v>4743</v>
      </c>
      <c r="N4153" s="4">
        <v>2.4074074074074074E-2</v>
      </c>
      <c r="O4153" s="9">
        <v>2.4074074074074074E-2</v>
      </c>
      <c r="P4153">
        <v>52</v>
      </c>
      <c r="Q4153">
        <v>2.4390243902439001E-2</v>
      </c>
      <c r="R4153" t="s">
        <v>19</v>
      </c>
      <c r="S4153">
        <v>70</v>
      </c>
      <c r="T4153" t="s">
        <v>9188</v>
      </c>
      <c r="U4153" t="s">
        <v>4579</v>
      </c>
      <c r="V4153" t="s">
        <v>136</v>
      </c>
      <c r="W4153" t="s">
        <v>4579</v>
      </c>
      <c r="X4153" t="s">
        <v>9198</v>
      </c>
      <c r="Y4153" t="s">
        <v>9166</v>
      </c>
      <c r="Z4153" t="s">
        <v>47</v>
      </c>
      <c r="AA4153" t="s">
        <v>111</v>
      </c>
    </row>
    <row r="4154" spans="1:27" x14ac:dyDescent="0.25">
      <c r="A4154">
        <v>1124</v>
      </c>
      <c r="B4154">
        <v>4153</v>
      </c>
      <c r="C4154" t="s">
        <v>4515</v>
      </c>
      <c r="D4154" t="s">
        <v>15</v>
      </c>
      <c r="F4154" t="s">
        <v>82</v>
      </c>
      <c r="G4154" s="4" t="s">
        <v>207</v>
      </c>
      <c r="H4154" s="4">
        <v>4.8784722222222222E-2</v>
      </c>
      <c r="I4154" s="4">
        <v>5.3252314814814815E-2</v>
      </c>
      <c r="J4154" s="4">
        <v>4.8842592592592592E-3</v>
      </c>
      <c r="K4154" s="4">
        <v>2.1354166666666667E-2</v>
      </c>
      <c r="L4154" t="s">
        <v>5730</v>
      </c>
      <c r="M4154" t="s">
        <v>5731</v>
      </c>
      <c r="N4154" s="4">
        <v>2.7430555555555555E-2</v>
      </c>
      <c r="O4154" s="9">
        <v>2.7430555555555555E-2</v>
      </c>
      <c r="P4154">
        <v>-525</v>
      </c>
      <c r="Q4154">
        <v>-0.284552845528455</v>
      </c>
      <c r="R4154" t="s">
        <v>43</v>
      </c>
      <c r="S4154">
        <v>70</v>
      </c>
      <c r="T4154" t="s">
        <v>9188</v>
      </c>
      <c r="U4154" t="s">
        <v>4579</v>
      </c>
      <c r="V4154" t="s">
        <v>165</v>
      </c>
      <c r="W4154" t="s">
        <v>4579</v>
      </c>
      <c r="X4154" t="s">
        <v>9198</v>
      </c>
      <c r="Y4154" t="s">
        <v>9166</v>
      </c>
      <c r="Z4154" t="s">
        <v>47</v>
      </c>
      <c r="AA4154" t="s">
        <v>149</v>
      </c>
    </row>
    <row r="4155" spans="1:27" x14ac:dyDescent="0.25">
      <c r="A4155">
        <v>1346</v>
      </c>
      <c r="B4155">
        <v>4154</v>
      </c>
      <c r="C4155" t="s">
        <v>5732</v>
      </c>
      <c r="D4155" t="s">
        <v>15</v>
      </c>
      <c r="F4155" t="s">
        <v>82</v>
      </c>
      <c r="G4155" s="4" t="s">
        <v>186</v>
      </c>
      <c r="H4155" s="4">
        <v>4.8854166666666664E-2</v>
      </c>
      <c r="I4155" s="4">
        <v>5.5671296296296295E-2</v>
      </c>
      <c r="J4155" s="4">
        <v>4.8842592592592592E-3</v>
      </c>
      <c r="K4155" s="4">
        <v>2.3564814814814816E-2</v>
      </c>
      <c r="L4155" t="s">
        <v>5733</v>
      </c>
      <c r="M4155" t="s">
        <v>5734</v>
      </c>
      <c r="N4155" s="4">
        <v>2.5289351851851851E-2</v>
      </c>
      <c r="O4155" s="9">
        <v>2.5289351851851851E-2</v>
      </c>
      <c r="P4155">
        <v>-149</v>
      </c>
      <c r="Q4155">
        <v>-7.3182711198428299E-2</v>
      </c>
      <c r="R4155" t="s">
        <v>43</v>
      </c>
      <c r="S4155">
        <v>70</v>
      </c>
      <c r="T4155" t="s">
        <v>9189</v>
      </c>
      <c r="U4155" t="s">
        <v>4579</v>
      </c>
      <c r="V4155" t="s">
        <v>105</v>
      </c>
      <c r="W4155" t="s">
        <v>4579</v>
      </c>
      <c r="X4155" t="s">
        <v>9198</v>
      </c>
      <c r="Y4155" t="s">
        <v>9166</v>
      </c>
      <c r="Z4155" t="s">
        <v>47</v>
      </c>
      <c r="AA4155" t="s">
        <v>184</v>
      </c>
    </row>
    <row r="4156" spans="1:27" x14ac:dyDescent="0.25">
      <c r="A4156">
        <v>90</v>
      </c>
      <c r="B4156">
        <v>4155</v>
      </c>
      <c r="C4156" t="s">
        <v>4516</v>
      </c>
      <c r="D4156" t="s">
        <v>15</v>
      </c>
      <c r="E4156" t="s">
        <v>4517</v>
      </c>
      <c r="F4156" t="s">
        <v>82</v>
      </c>
      <c r="G4156" s="4" t="s">
        <v>1054</v>
      </c>
      <c r="H4156" s="4">
        <v>4.8969907407407406E-2</v>
      </c>
      <c r="I4156" s="4">
        <v>5.3194444444444447E-2</v>
      </c>
      <c r="J4156" s="4">
        <v>4.8958333333333336E-3</v>
      </c>
      <c r="K4156" s="4">
        <v>2.3506944444444445E-2</v>
      </c>
      <c r="L4156" t="s">
        <v>9093</v>
      </c>
      <c r="M4156" t="s">
        <v>6269</v>
      </c>
      <c r="N4156" s="4">
        <v>2.5462962962962962E-2</v>
      </c>
      <c r="O4156" s="9">
        <v>2.5462962962962962E-2</v>
      </c>
      <c r="P4156">
        <v>-169</v>
      </c>
      <c r="Q4156">
        <v>-8.3210241260462794E-2</v>
      </c>
      <c r="R4156" t="s">
        <v>43</v>
      </c>
      <c r="S4156">
        <v>70</v>
      </c>
      <c r="T4156" t="s">
        <v>9188</v>
      </c>
      <c r="U4156" t="s">
        <v>4576</v>
      </c>
      <c r="V4156" t="s">
        <v>195</v>
      </c>
      <c r="W4156" t="s">
        <v>4579</v>
      </c>
      <c r="X4156" t="s">
        <v>9198</v>
      </c>
      <c r="Y4156" t="s">
        <v>9166</v>
      </c>
      <c r="Z4156" t="s">
        <v>47</v>
      </c>
      <c r="AA4156" t="s">
        <v>168</v>
      </c>
    </row>
    <row r="4157" spans="1:27" x14ac:dyDescent="0.25">
      <c r="A4157">
        <v>1188</v>
      </c>
      <c r="B4157">
        <v>4156</v>
      </c>
      <c r="C4157" t="s">
        <v>4930</v>
      </c>
      <c r="D4157" t="s">
        <v>15</v>
      </c>
      <c r="F4157" t="s">
        <v>82</v>
      </c>
      <c r="G4157" s="4" t="s">
        <v>18</v>
      </c>
      <c r="H4157" s="4">
        <v>4.8993055555555554E-2</v>
      </c>
      <c r="I4157" s="4">
        <v>5.5937500000000001E-2</v>
      </c>
      <c r="J4157" s="4">
        <v>4.8958333333333336E-3</v>
      </c>
      <c r="K4157" s="4">
        <v>2.4259259259259258E-2</v>
      </c>
      <c r="L4157" t="s">
        <v>4931</v>
      </c>
      <c r="M4157" t="s">
        <v>4932</v>
      </c>
      <c r="N4157" s="4">
        <v>2.4733796296296295E-2</v>
      </c>
      <c r="O4157" s="9">
        <v>2.4733796296296295E-2</v>
      </c>
      <c r="P4157">
        <v>-41</v>
      </c>
      <c r="Q4157">
        <v>-1.9561068702290099E-2</v>
      </c>
      <c r="R4157" t="s">
        <v>23</v>
      </c>
      <c r="S4157">
        <v>70</v>
      </c>
      <c r="T4157" t="s">
        <v>9188</v>
      </c>
      <c r="U4157" t="s">
        <v>4579</v>
      </c>
      <c r="V4157" t="s">
        <v>105</v>
      </c>
      <c r="W4157" t="s">
        <v>4579</v>
      </c>
      <c r="X4157" t="s">
        <v>9198</v>
      </c>
      <c r="Y4157" t="s">
        <v>9166</v>
      </c>
      <c r="Z4157" t="s">
        <v>47</v>
      </c>
      <c r="AA4157" t="s">
        <v>184</v>
      </c>
    </row>
    <row r="4158" spans="1:27" x14ac:dyDescent="0.25">
      <c r="A4158">
        <v>5073</v>
      </c>
      <c r="B4158">
        <v>4157</v>
      </c>
      <c r="C4158" t="s">
        <v>4518</v>
      </c>
      <c r="D4158" t="s">
        <v>15</v>
      </c>
      <c r="F4158" t="s">
        <v>82</v>
      </c>
      <c r="G4158" s="4" t="s">
        <v>1011</v>
      </c>
      <c r="H4158" s="4">
        <v>4.8993055555555554E-2</v>
      </c>
      <c r="I4158" s="4">
        <v>5.5937500000000001E-2</v>
      </c>
      <c r="J4158" s="4">
        <v>4.8958333333333336E-3</v>
      </c>
      <c r="K4158" s="4">
        <v>2.4270833333333332E-2</v>
      </c>
      <c r="L4158" t="s">
        <v>4931</v>
      </c>
      <c r="M4158" t="s">
        <v>5735</v>
      </c>
      <c r="N4158" s="4">
        <v>2.4722222222222222E-2</v>
      </c>
      <c r="O4158" s="9">
        <v>2.4722222222222222E-2</v>
      </c>
      <c r="P4158">
        <v>-39</v>
      </c>
      <c r="Q4158">
        <v>-1.8597997138769699E-2</v>
      </c>
      <c r="R4158" t="s">
        <v>23</v>
      </c>
      <c r="S4158">
        <v>70</v>
      </c>
      <c r="T4158" t="s">
        <v>9189</v>
      </c>
      <c r="U4158" t="s">
        <v>4579</v>
      </c>
      <c r="V4158" t="s">
        <v>136</v>
      </c>
      <c r="W4158" t="s">
        <v>4579</v>
      </c>
      <c r="X4158" t="s">
        <v>9198</v>
      </c>
      <c r="Y4158" t="s">
        <v>9166</v>
      </c>
      <c r="Z4158" t="s">
        <v>47</v>
      </c>
      <c r="AA4158" t="s">
        <v>187</v>
      </c>
    </row>
    <row r="4159" spans="1:27" x14ac:dyDescent="0.25">
      <c r="A4159">
        <v>3972</v>
      </c>
      <c r="B4159">
        <v>4158</v>
      </c>
      <c r="C4159" t="s">
        <v>8047</v>
      </c>
      <c r="D4159" t="s">
        <v>15</v>
      </c>
      <c r="E4159" t="s">
        <v>3783</v>
      </c>
      <c r="F4159" t="s">
        <v>1519</v>
      </c>
      <c r="G4159" s="4" t="s">
        <v>1011</v>
      </c>
      <c r="H4159" s="4">
        <v>4.9027777777777781E-2</v>
      </c>
      <c r="I4159" s="4">
        <v>5.5520833333333332E-2</v>
      </c>
      <c r="J4159" s="4">
        <v>4.9074074074074072E-3</v>
      </c>
      <c r="K4159" s="4">
        <v>2.4259259259259258E-2</v>
      </c>
      <c r="L4159" t="s">
        <v>8048</v>
      </c>
      <c r="M4159" t="s">
        <v>4932</v>
      </c>
      <c r="N4159" s="4">
        <v>2.476851851851852E-2</v>
      </c>
      <c r="O4159" s="9">
        <v>2.476851851851852E-2</v>
      </c>
      <c r="P4159">
        <v>-44</v>
      </c>
      <c r="Q4159">
        <v>-2.0992366412213699E-2</v>
      </c>
      <c r="R4159" t="s">
        <v>43</v>
      </c>
      <c r="S4159">
        <v>70</v>
      </c>
      <c r="T4159" t="s">
        <v>9189</v>
      </c>
      <c r="U4159" t="s">
        <v>4576</v>
      </c>
      <c r="V4159" t="s">
        <v>136</v>
      </c>
      <c r="W4159" t="s">
        <v>4579</v>
      </c>
      <c r="X4159" t="s">
        <v>9198</v>
      </c>
      <c r="Y4159" t="s">
        <v>9166</v>
      </c>
      <c r="Z4159" t="s">
        <v>47</v>
      </c>
      <c r="AA4159" t="s">
        <v>184</v>
      </c>
    </row>
    <row r="4160" spans="1:27" x14ac:dyDescent="0.25">
      <c r="A4160">
        <v>3869</v>
      </c>
      <c r="B4160">
        <v>4159</v>
      </c>
      <c r="C4160" t="s">
        <v>4519</v>
      </c>
      <c r="D4160" t="s">
        <v>15</v>
      </c>
      <c r="F4160" t="s">
        <v>82</v>
      </c>
      <c r="G4160" s="4" t="s">
        <v>1054</v>
      </c>
      <c r="H4160" s="4">
        <v>4.9097222222222223E-2</v>
      </c>
      <c r="I4160" s="4">
        <v>5.6018518518518516E-2</v>
      </c>
      <c r="J4160" s="4">
        <v>4.9074074074074072E-3</v>
      </c>
      <c r="K4160" s="4">
        <v>2.3148148148148147E-2</v>
      </c>
      <c r="L4160" t="s">
        <v>5469</v>
      </c>
      <c r="M4160" t="s">
        <v>5709</v>
      </c>
      <c r="N4160" s="4">
        <v>2.5949074074074076E-2</v>
      </c>
      <c r="O4160" s="9">
        <v>2.5949074074074076E-2</v>
      </c>
      <c r="P4160">
        <v>-242</v>
      </c>
      <c r="Q4160">
        <v>-0.121</v>
      </c>
      <c r="R4160" t="s">
        <v>43</v>
      </c>
      <c r="S4160">
        <v>70</v>
      </c>
      <c r="T4160" t="s">
        <v>9188</v>
      </c>
      <c r="U4160" t="s">
        <v>4579</v>
      </c>
      <c r="V4160" t="s">
        <v>195</v>
      </c>
      <c r="W4160" t="s">
        <v>4579</v>
      </c>
      <c r="X4160" t="s">
        <v>9198</v>
      </c>
      <c r="Y4160" t="s">
        <v>9166</v>
      </c>
      <c r="Z4160" t="s">
        <v>47</v>
      </c>
      <c r="AA4160" t="s">
        <v>75</v>
      </c>
    </row>
    <row r="4161" spans="1:27" x14ac:dyDescent="0.25">
      <c r="A4161">
        <v>3719</v>
      </c>
      <c r="B4161">
        <v>4160</v>
      </c>
      <c r="C4161" t="s">
        <v>4520</v>
      </c>
      <c r="D4161" t="s">
        <v>15</v>
      </c>
      <c r="F4161" t="s">
        <v>82</v>
      </c>
      <c r="G4161" s="4" t="s">
        <v>186</v>
      </c>
      <c r="H4161" s="4">
        <v>4.9097222222222223E-2</v>
      </c>
      <c r="I4161" s="4">
        <v>5.6168981481481479E-2</v>
      </c>
      <c r="J4161" s="4">
        <v>4.9074074074074072E-3</v>
      </c>
      <c r="K4161" s="4">
        <v>2.5173611111111112E-2</v>
      </c>
      <c r="L4161" t="s">
        <v>5469</v>
      </c>
      <c r="M4161" t="s">
        <v>5470</v>
      </c>
      <c r="N4161" s="4">
        <v>2.3923611111111111E-2</v>
      </c>
      <c r="O4161" s="9">
        <v>2.3923611111111111E-2</v>
      </c>
      <c r="P4161">
        <v>108</v>
      </c>
      <c r="Q4161">
        <v>4.9655172413793101E-2</v>
      </c>
      <c r="R4161" t="s">
        <v>19</v>
      </c>
      <c r="S4161">
        <v>70</v>
      </c>
      <c r="T4161" t="s">
        <v>9189</v>
      </c>
      <c r="U4161" t="s">
        <v>4579</v>
      </c>
      <c r="V4161" t="s">
        <v>105</v>
      </c>
      <c r="W4161" t="s">
        <v>4579</v>
      </c>
      <c r="X4161" t="s">
        <v>9198</v>
      </c>
      <c r="Y4161" t="s">
        <v>9166</v>
      </c>
      <c r="Z4161" t="s">
        <v>47</v>
      </c>
      <c r="AA4161" t="s">
        <v>58</v>
      </c>
    </row>
    <row r="4162" spans="1:27" x14ac:dyDescent="0.25">
      <c r="A4162">
        <v>5180</v>
      </c>
      <c r="B4162">
        <v>4161</v>
      </c>
      <c r="C4162" t="s">
        <v>4521</v>
      </c>
      <c r="D4162" t="s">
        <v>15</v>
      </c>
      <c r="F4162" t="s">
        <v>2287</v>
      </c>
      <c r="G4162" s="4" t="s">
        <v>135</v>
      </c>
      <c r="H4162" s="4">
        <v>4.9108796296296296E-2</v>
      </c>
      <c r="I4162" s="4">
        <v>5.3217592592592594E-2</v>
      </c>
      <c r="J4162" s="4">
        <v>4.9074074074074072E-3</v>
      </c>
      <c r="K4162" s="4">
        <v>2.3067129629629628E-2</v>
      </c>
      <c r="L4162" t="s">
        <v>6780</v>
      </c>
      <c r="M4162" t="s">
        <v>6620</v>
      </c>
      <c r="N4162" s="4">
        <v>2.6041666666666668E-2</v>
      </c>
      <c r="O4162" s="9">
        <v>2.6041666666666668E-2</v>
      </c>
      <c r="P4162">
        <v>-257</v>
      </c>
      <c r="Q4162">
        <v>-0.128951329653788</v>
      </c>
      <c r="R4162" t="s">
        <v>43</v>
      </c>
      <c r="S4162">
        <v>70</v>
      </c>
      <c r="T4162" t="s">
        <v>9188</v>
      </c>
      <c r="U4162" t="s">
        <v>4579</v>
      </c>
      <c r="V4162" t="s">
        <v>136</v>
      </c>
      <c r="W4162" t="s">
        <v>4579</v>
      </c>
      <c r="X4162" t="s">
        <v>9198</v>
      </c>
      <c r="Y4162" t="s">
        <v>9166</v>
      </c>
      <c r="Z4162" t="s">
        <v>47</v>
      </c>
      <c r="AA4162" t="s">
        <v>51</v>
      </c>
    </row>
    <row r="4163" spans="1:27" x14ac:dyDescent="0.25">
      <c r="A4163">
        <v>4723</v>
      </c>
      <c r="B4163">
        <v>4162</v>
      </c>
      <c r="C4163" t="s">
        <v>8577</v>
      </c>
      <c r="D4163" t="s">
        <v>15</v>
      </c>
      <c r="E4163" t="s">
        <v>4522</v>
      </c>
      <c r="F4163" t="s">
        <v>392</v>
      </c>
      <c r="G4163" s="4" t="s">
        <v>18</v>
      </c>
      <c r="H4163" s="4">
        <v>4.9212962962962965E-2</v>
      </c>
      <c r="I4163" s="4">
        <v>5.6087962962962964E-2</v>
      </c>
      <c r="J4163" s="4">
        <v>4.9189814814814816E-3</v>
      </c>
      <c r="K4163" s="4">
        <v>2.3229166666666665E-2</v>
      </c>
      <c r="L4163" t="s">
        <v>8578</v>
      </c>
      <c r="M4163" t="s">
        <v>8579</v>
      </c>
      <c r="N4163" s="4">
        <v>2.5983796296296297E-2</v>
      </c>
      <c r="O4163" s="9">
        <v>2.5983796296296297E-2</v>
      </c>
      <c r="P4163">
        <v>-238</v>
      </c>
      <c r="Q4163">
        <v>-0.11858495266567</v>
      </c>
      <c r="R4163" t="s">
        <v>43</v>
      </c>
      <c r="S4163">
        <v>70</v>
      </c>
      <c r="T4163" t="s">
        <v>9188</v>
      </c>
      <c r="U4163" t="s">
        <v>4576</v>
      </c>
      <c r="V4163" t="s">
        <v>105</v>
      </c>
      <c r="W4163" t="s">
        <v>4579</v>
      </c>
      <c r="X4163" t="s">
        <v>9198</v>
      </c>
      <c r="Y4163" t="s">
        <v>9166</v>
      </c>
      <c r="Z4163" t="s">
        <v>47</v>
      </c>
      <c r="AA4163" t="s">
        <v>96</v>
      </c>
    </row>
    <row r="4164" spans="1:27" x14ac:dyDescent="0.25">
      <c r="A4164">
        <v>3360</v>
      </c>
      <c r="B4164">
        <v>4163</v>
      </c>
      <c r="C4164" t="s">
        <v>4523</v>
      </c>
      <c r="D4164" t="s">
        <v>15</v>
      </c>
      <c r="F4164" t="s">
        <v>4524</v>
      </c>
      <c r="G4164" s="4" t="s">
        <v>151</v>
      </c>
      <c r="H4164" s="4">
        <v>4.929398148148148E-2</v>
      </c>
      <c r="I4164" s="4">
        <v>5.6087962962962964E-2</v>
      </c>
      <c r="J4164" s="4">
        <v>4.9305555555555552E-3</v>
      </c>
      <c r="K4164" s="4">
        <v>2.3796296296296298E-2</v>
      </c>
      <c r="L4164" t="s">
        <v>6655</v>
      </c>
      <c r="M4164" t="s">
        <v>4747</v>
      </c>
      <c r="N4164" s="4">
        <v>2.5497685185185186E-2</v>
      </c>
      <c r="O4164" s="9">
        <v>2.5497685185185186E-2</v>
      </c>
      <c r="P4164">
        <v>-147</v>
      </c>
      <c r="Q4164">
        <v>-7.1498054474708195E-2</v>
      </c>
      <c r="R4164" t="s">
        <v>43</v>
      </c>
      <c r="S4164">
        <v>70</v>
      </c>
      <c r="T4164" t="s">
        <v>9189</v>
      </c>
      <c r="U4164" t="s">
        <v>4579</v>
      </c>
      <c r="V4164" t="s">
        <v>75</v>
      </c>
      <c r="W4164" t="s">
        <v>4579</v>
      </c>
      <c r="X4164" t="s">
        <v>9198</v>
      </c>
      <c r="Y4164" t="s">
        <v>9166</v>
      </c>
      <c r="Z4164" t="s">
        <v>47</v>
      </c>
      <c r="AA4164" t="s">
        <v>62</v>
      </c>
    </row>
    <row r="4165" spans="1:27" x14ac:dyDescent="0.25">
      <c r="A4165">
        <v>1602</v>
      </c>
      <c r="B4165">
        <v>4164</v>
      </c>
      <c r="C4165" t="s">
        <v>7730</v>
      </c>
      <c r="D4165" t="s">
        <v>15</v>
      </c>
      <c r="E4165" t="s">
        <v>2420</v>
      </c>
      <c r="F4165" t="s">
        <v>4525</v>
      </c>
      <c r="G4165" s="4" t="s">
        <v>207</v>
      </c>
      <c r="H4165" s="4">
        <v>4.9305555555555554E-2</v>
      </c>
      <c r="I4165" s="4">
        <v>5.5891203703703707E-2</v>
      </c>
      <c r="J4165" s="4">
        <v>4.9305555555555552E-3</v>
      </c>
      <c r="K4165" s="4">
        <v>2.4745370370370369E-2</v>
      </c>
      <c r="L4165" t="s">
        <v>5915</v>
      </c>
      <c r="M4165" t="s">
        <v>7731</v>
      </c>
      <c r="N4165" s="4">
        <v>2.4560185185185185E-2</v>
      </c>
      <c r="O4165" s="9">
        <v>2.4560185185185185E-2</v>
      </c>
      <c r="P4165">
        <v>16</v>
      </c>
      <c r="Q4165">
        <v>7.48362956033676E-3</v>
      </c>
      <c r="R4165" t="s">
        <v>23</v>
      </c>
      <c r="S4165">
        <v>71</v>
      </c>
      <c r="T4165" t="s">
        <v>9188</v>
      </c>
      <c r="U4165" t="s">
        <v>4576</v>
      </c>
      <c r="V4165" t="s">
        <v>165</v>
      </c>
      <c r="W4165" t="s">
        <v>4579</v>
      </c>
      <c r="X4165" t="s">
        <v>9198</v>
      </c>
      <c r="Y4165" t="s">
        <v>9166</v>
      </c>
      <c r="Z4165" t="s">
        <v>47</v>
      </c>
      <c r="AA4165" t="s">
        <v>128</v>
      </c>
    </row>
    <row r="4166" spans="1:27" x14ac:dyDescent="0.25">
      <c r="A4166">
        <v>2343</v>
      </c>
      <c r="B4166">
        <v>4165</v>
      </c>
      <c r="C4166" t="s">
        <v>4526</v>
      </c>
      <c r="D4166" t="s">
        <v>15</v>
      </c>
      <c r="F4166" t="s">
        <v>319</v>
      </c>
      <c r="G4166" s="4" t="s">
        <v>186</v>
      </c>
      <c r="H4166" s="4">
        <v>4.9305555555555554E-2</v>
      </c>
      <c r="I4166" s="4">
        <v>5.6307870370370369E-2</v>
      </c>
      <c r="J4166" s="4">
        <v>4.9305555555555552E-3</v>
      </c>
      <c r="K4166" s="4">
        <v>2.4710648148148148E-2</v>
      </c>
      <c r="L4166" t="s">
        <v>5915</v>
      </c>
      <c r="M4166" t="s">
        <v>5916</v>
      </c>
      <c r="N4166" s="4">
        <v>2.4594907407407409E-2</v>
      </c>
      <c r="O4166" s="9">
        <v>2.4594907407407409E-2</v>
      </c>
      <c r="P4166">
        <v>10</v>
      </c>
      <c r="Q4166">
        <v>4.6838407494145199E-3</v>
      </c>
      <c r="R4166" t="s">
        <v>23</v>
      </c>
      <c r="S4166">
        <v>71</v>
      </c>
      <c r="T4166" t="s">
        <v>9189</v>
      </c>
      <c r="U4166" t="s">
        <v>4579</v>
      </c>
      <c r="V4166" t="s">
        <v>105</v>
      </c>
      <c r="W4166" t="s">
        <v>4579</v>
      </c>
      <c r="X4166" t="s">
        <v>9198</v>
      </c>
      <c r="Y4166" t="s">
        <v>9166</v>
      </c>
      <c r="Z4166" t="s">
        <v>47</v>
      </c>
      <c r="AA4166" t="s">
        <v>119</v>
      </c>
    </row>
    <row r="4167" spans="1:27" x14ac:dyDescent="0.25">
      <c r="A4167">
        <v>6002</v>
      </c>
      <c r="B4167">
        <v>4166</v>
      </c>
      <c r="C4167" t="s">
        <v>5736</v>
      </c>
      <c r="D4167" t="s">
        <v>15</v>
      </c>
      <c r="F4167" t="s">
        <v>82</v>
      </c>
      <c r="G4167" s="4" t="s">
        <v>151</v>
      </c>
      <c r="H4167" s="4">
        <v>4.9444444444444444E-2</v>
      </c>
      <c r="I4167" s="4">
        <v>4.957175925925926E-2</v>
      </c>
      <c r="J4167" s="4">
        <v>4.9421296296296297E-3</v>
      </c>
      <c r="K4167" s="4">
        <v>2.435185185185185E-2</v>
      </c>
      <c r="L4167" t="s">
        <v>5737</v>
      </c>
      <c r="M4167" t="s">
        <v>5738</v>
      </c>
      <c r="N4167" s="4">
        <v>2.5092592592592593E-2</v>
      </c>
      <c r="O4167" s="9">
        <v>2.5092592592592593E-2</v>
      </c>
      <c r="P4167">
        <v>-64</v>
      </c>
      <c r="Q4167">
        <v>-3.04182509505703E-2</v>
      </c>
      <c r="R4167" t="s">
        <v>43</v>
      </c>
      <c r="S4167">
        <v>71</v>
      </c>
      <c r="T4167" t="s">
        <v>9189</v>
      </c>
      <c r="U4167" t="s">
        <v>4579</v>
      </c>
      <c r="V4167" t="s">
        <v>75</v>
      </c>
      <c r="W4167" t="s">
        <v>4579</v>
      </c>
      <c r="X4167" t="s">
        <v>9198</v>
      </c>
      <c r="Y4167" t="s">
        <v>9166</v>
      </c>
      <c r="Z4167" t="s">
        <v>47</v>
      </c>
      <c r="AA4167" t="s">
        <v>9172</v>
      </c>
    </row>
    <row r="4168" spans="1:27" x14ac:dyDescent="0.25">
      <c r="A4168">
        <v>572</v>
      </c>
      <c r="B4168">
        <v>4167</v>
      </c>
      <c r="C4168" t="s">
        <v>4527</v>
      </c>
      <c r="D4168" t="s">
        <v>15</v>
      </c>
      <c r="F4168" t="s">
        <v>82</v>
      </c>
      <c r="G4168" s="4" t="s">
        <v>1054</v>
      </c>
      <c r="H4168" s="4">
        <v>4.9537037037037039E-2</v>
      </c>
      <c r="I4168" s="4">
        <v>5.6076388888888891E-2</v>
      </c>
      <c r="J4168" s="4">
        <v>4.9537037037037041E-3</v>
      </c>
      <c r="K4168" s="4">
        <v>2.3900462962962964E-2</v>
      </c>
      <c r="L4168" t="s">
        <v>5739</v>
      </c>
      <c r="M4168" t="s">
        <v>5740</v>
      </c>
      <c r="N4168" s="4">
        <v>2.5636574074074076E-2</v>
      </c>
      <c r="O4168" s="9">
        <v>2.5636574074074076E-2</v>
      </c>
      <c r="P4168">
        <v>-150</v>
      </c>
      <c r="Q4168">
        <v>-7.2639225181598099E-2</v>
      </c>
      <c r="R4168" t="s">
        <v>43</v>
      </c>
      <c r="S4168">
        <v>71</v>
      </c>
      <c r="T4168" t="s">
        <v>9188</v>
      </c>
      <c r="U4168" t="s">
        <v>4579</v>
      </c>
      <c r="V4168" t="s">
        <v>195</v>
      </c>
      <c r="W4168" t="s">
        <v>4579</v>
      </c>
      <c r="X4168" t="s">
        <v>9198</v>
      </c>
      <c r="Y4168" t="s">
        <v>9166</v>
      </c>
      <c r="Z4168" t="s">
        <v>47</v>
      </c>
      <c r="AA4168" t="s">
        <v>91</v>
      </c>
    </row>
    <row r="4169" spans="1:27" x14ac:dyDescent="0.25">
      <c r="A4169">
        <v>5260</v>
      </c>
      <c r="B4169">
        <v>4168</v>
      </c>
      <c r="C4169" t="s">
        <v>6656</v>
      </c>
      <c r="D4169" t="s">
        <v>15</v>
      </c>
      <c r="F4169" t="s">
        <v>1740</v>
      </c>
      <c r="G4169" s="4" t="s">
        <v>1011</v>
      </c>
      <c r="H4169" s="4">
        <v>4.9664351851851848E-2</v>
      </c>
      <c r="I4169" s="4">
        <v>5.6354166666666664E-2</v>
      </c>
      <c r="J4169" s="4">
        <v>4.9652777777777777E-3</v>
      </c>
      <c r="K4169" s="4">
        <v>2.3726851851851853E-2</v>
      </c>
      <c r="L4169" t="s">
        <v>6657</v>
      </c>
      <c r="M4169" t="s">
        <v>6658</v>
      </c>
      <c r="N4169" s="4">
        <v>2.5937499999999999E-2</v>
      </c>
      <c r="O4169" s="9">
        <v>2.5937499999999999E-2</v>
      </c>
      <c r="P4169">
        <v>-191</v>
      </c>
      <c r="Q4169">
        <v>-9.31707317073171E-2</v>
      </c>
      <c r="R4169" t="s">
        <v>43</v>
      </c>
      <c r="S4169">
        <v>71</v>
      </c>
      <c r="T4169" t="s">
        <v>9189</v>
      </c>
      <c r="U4169" t="s">
        <v>4579</v>
      </c>
      <c r="V4169" t="s">
        <v>136</v>
      </c>
      <c r="W4169" t="s">
        <v>4579</v>
      </c>
      <c r="X4169" t="s">
        <v>9198</v>
      </c>
      <c r="Y4169" t="s">
        <v>9166</v>
      </c>
      <c r="Z4169" t="s">
        <v>47</v>
      </c>
      <c r="AA4169" t="s">
        <v>40</v>
      </c>
    </row>
    <row r="4170" spans="1:27" x14ac:dyDescent="0.25">
      <c r="A4170">
        <v>246</v>
      </c>
      <c r="B4170">
        <v>4169</v>
      </c>
      <c r="C4170" t="s">
        <v>4528</v>
      </c>
      <c r="D4170" t="s">
        <v>15</v>
      </c>
      <c r="E4170" t="s">
        <v>4529</v>
      </c>
      <c r="F4170" t="s">
        <v>82</v>
      </c>
      <c r="G4170" s="4" t="s">
        <v>207</v>
      </c>
      <c r="H4170" s="4">
        <v>4.9675925925925929E-2</v>
      </c>
      <c r="I4170" s="4">
        <v>5.3495370370370374E-2</v>
      </c>
      <c r="J4170" s="4">
        <v>4.9652777777777777E-3</v>
      </c>
      <c r="K4170" s="4">
        <v>2.2951388888888889E-2</v>
      </c>
      <c r="L4170" t="s">
        <v>9094</v>
      </c>
      <c r="M4170" t="s">
        <v>5453</v>
      </c>
      <c r="N4170" s="4">
        <v>2.6724537037037036E-2</v>
      </c>
      <c r="O4170" s="9">
        <v>2.6724537037037036E-2</v>
      </c>
      <c r="P4170">
        <v>-326</v>
      </c>
      <c r="Q4170">
        <v>-0.16439737771054</v>
      </c>
      <c r="R4170" t="s">
        <v>43</v>
      </c>
      <c r="S4170">
        <v>71</v>
      </c>
      <c r="T4170" t="s">
        <v>9188</v>
      </c>
      <c r="U4170" t="s">
        <v>4576</v>
      </c>
      <c r="V4170" t="s">
        <v>165</v>
      </c>
      <c r="W4170" t="s">
        <v>4579</v>
      </c>
      <c r="X4170" t="s">
        <v>9198</v>
      </c>
      <c r="Y4170" t="s">
        <v>9166</v>
      </c>
      <c r="Z4170" t="s">
        <v>47</v>
      </c>
      <c r="AA4170" t="s">
        <v>9174</v>
      </c>
    </row>
    <row r="4171" spans="1:27" x14ac:dyDescent="0.25">
      <c r="A4171">
        <v>3210</v>
      </c>
      <c r="B4171">
        <v>4170</v>
      </c>
      <c r="C4171" t="s">
        <v>8975</v>
      </c>
      <c r="D4171" t="s">
        <v>15</v>
      </c>
      <c r="E4171" t="s">
        <v>4530</v>
      </c>
      <c r="F4171" t="s">
        <v>82</v>
      </c>
      <c r="G4171" s="4" t="s">
        <v>135</v>
      </c>
      <c r="H4171" s="4">
        <v>5.0138888888888886E-2</v>
      </c>
      <c r="I4171" s="4">
        <v>5.6979166666666664E-2</v>
      </c>
      <c r="J4171" s="4">
        <v>5.0115740740740737E-3</v>
      </c>
      <c r="K4171" s="4">
        <v>2.3645833333333335E-2</v>
      </c>
      <c r="L4171" t="s">
        <v>8976</v>
      </c>
      <c r="M4171" t="s">
        <v>8977</v>
      </c>
      <c r="N4171" s="4">
        <v>2.6493055555555554E-2</v>
      </c>
      <c r="O4171" s="9">
        <v>2.6493055555555554E-2</v>
      </c>
      <c r="P4171">
        <v>-246</v>
      </c>
      <c r="Q4171">
        <v>-0.120411160058737</v>
      </c>
      <c r="R4171" t="s">
        <v>43</v>
      </c>
      <c r="S4171">
        <v>72</v>
      </c>
      <c r="T4171" t="s">
        <v>9188</v>
      </c>
      <c r="U4171" t="s">
        <v>4576</v>
      </c>
      <c r="V4171" t="s">
        <v>136</v>
      </c>
      <c r="W4171" t="s">
        <v>4579</v>
      </c>
      <c r="X4171" t="s">
        <v>9198</v>
      </c>
      <c r="Y4171" t="s">
        <v>9166</v>
      </c>
      <c r="Z4171" t="s">
        <v>47</v>
      </c>
      <c r="AA4171" t="s">
        <v>9174</v>
      </c>
    </row>
    <row r="4172" spans="1:27" x14ac:dyDescent="0.25">
      <c r="A4172">
        <v>9</v>
      </c>
      <c r="B4172">
        <v>4171</v>
      </c>
      <c r="C4172" t="s">
        <v>4531</v>
      </c>
      <c r="D4172" t="s">
        <v>15</v>
      </c>
      <c r="F4172" t="s">
        <v>82</v>
      </c>
      <c r="G4172" s="4" t="s">
        <v>1011</v>
      </c>
      <c r="H4172" s="4">
        <v>5.016203703703704E-2</v>
      </c>
      <c r="I4172" s="4">
        <v>5.6898148148148149E-2</v>
      </c>
      <c r="J4172" s="4">
        <v>5.0115740740740737E-3</v>
      </c>
      <c r="K4172" s="4">
        <v>2.3807870370370372E-2</v>
      </c>
      <c r="L4172" t="s">
        <v>5741</v>
      </c>
      <c r="M4172" t="s">
        <v>5742</v>
      </c>
      <c r="N4172" s="4">
        <v>2.6354166666666668E-2</v>
      </c>
      <c r="O4172" s="9">
        <v>2.6354166666666668E-2</v>
      </c>
      <c r="P4172">
        <v>-220</v>
      </c>
      <c r="Q4172">
        <v>-0.10695187165775399</v>
      </c>
      <c r="R4172" t="s">
        <v>43</v>
      </c>
      <c r="S4172">
        <v>72</v>
      </c>
      <c r="T4172" t="s">
        <v>9189</v>
      </c>
      <c r="U4172" t="s">
        <v>4579</v>
      </c>
      <c r="V4172" t="s">
        <v>136</v>
      </c>
      <c r="W4172" t="s">
        <v>4579</v>
      </c>
      <c r="X4172" t="s">
        <v>9198</v>
      </c>
      <c r="Y4172" t="s">
        <v>9166</v>
      </c>
      <c r="Z4172" t="s">
        <v>47</v>
      </c>
      <c r="AA4172" t="s">
        <v>65</v>
      </c>
    </row>
    <row r="4173" spans="1:27" x14ac:dyDescent="0.25">
      <c r="A4173">
        <v>793</v>
      </c>
      <c r="B4173">
        <v>4172</v>
      </c>
      <c r="C4173" t="s">
        <v>5917</v>
      </c>
      <c r="D4173" t="s">
        <v>15</v>
      </c>
      <c r="F4173" t="s">
        <v>82</v>
      </c>
      <c r="G4173" s="4" t="s">
        <v>3845</v>
      </c>
      <c r="H4173" s="4">
        <v>5.0254629629629628E-2</v>
      </c>
      <c r="I4173" s="4">
        <v>5.7314814814814811E-2</v>
      </c>
      <c r="J4173" s="4">
        <v>5.0231481481481481E-3</v>
      </c>
      <c r="K4173" s="4">
        <v>2.5115740740740741E-2</v>
      </c>
      <c r="L4173" t="s">
        <v>5918</v>
      </c>
      <c r="M4173" t="s">
        <v>5919</v>
      </c>
      <c r="N4173" s="4">
        <v>2.5138888888888888E-2</v>
      </c>
      <c r="O4173" s="9">
        <v>2.5138888888888888E-2</v>
      </c>
      <c r="P4173">
        <v>-2</v>
      </c>
      <c r="Q4173">
        <v>-9.2165898617511499E-4</v>
      </c>
      <c r="R4173" t="s">
        <v>23</v>
      </c>
      <c r="S4173">
        <v>72</v>
      </c>
      <c r="T4173" t="s">
        <v>9189</v>
      </c>
      <c r="U4173" t="s">
        <v>4579</v>
      </c>
      <c r="V4173" t="s">
        <v>195</v>
      </c>
      <c r="W4173" t="s">
        <v>4579</v>
      </c>
      <c r="X4173" t="s">
        <v>9198</v>
      </c>
      <c r="Y4173" t="s">
        <v>9166</v>
      </c>
      <c r="Z4173" t="s">
        <v>47</v>
      </c>
      <c r="AA4173" t="s">
        <v>40</v>
      </c>
    </row>
    <row r="4174" spans="1:27" x14ac:dyDescent="0.25">
      <c r="A4174">
        <v>794</v>
      </c>
      <c r="B4174">
        <v>4173</v>
      </c>
      <c r="C4174" t="s">
        <v>4532</v>
      </c>
      <c r="D4174" t="s">
        <v>15</v>
      </c>
      <c r="F4174" t="s">
        <v>82</v>
      </c>
      <c r="G4174" s="4" t="s">
        <v>1054</v>
      </c>
      <c r="H4174" s="4">
        <v>5.0266203703703702E-2</v>
      </c>
      <c r="I4174" s="4">
        <v>5.7314814814814811E-2</v>
      </c>
      <c r="J4174" s="4">
        <v>5.0231481481481481E-3</v>
      </c>
      <c r="K4174" s="4">
        <v>2.5115740740740741E-2</v>
      </c>
      <c r="L4174" t="s">
        <v>5920</v>
      </c>
      <c r="M4174" t="s">
        <v>5919</v>
      </c>
      <c r="N4174" s="4">
        <v>2.5150462962962961E-2</v>
      </c>
      <c r="O4174" s="9">
        <v>2.5150462962962961E-2</v>
      </c>
      <c r="P4174">
        <v>-3</v>
      </c>
      <c r="Q4174">
        <v>-1.38248847926267E-3</v>
      </c>
      <c r="R4174" t="s">
        <v>23</v>
      </c>
      <c r="S4174">
        <v>72</v>
      </c>
      <c r="T4174" t="s">
        <v>9188</v>
      </c>
      <c r="U4174" t="s">
        <v>4579</v>
      </c>
      <c r="V4174" t="s">
        <v>195</v>
      </c>
      <c r="W4174" t="s">
        <v>4579</v>
      </c>
      <c r="X4174" t="s">
        <v>9198</v>
      </c>
      <c r="Y4174" t="s">
        <v>9166</v>
      </c>
      <c r="Z4174" t="s">
        <v>47</v>
      </c>
      <c r="AA4174" t="s">
        <v>40</v>
      </c>
    </row>
    <row r="4175" spans="1:27" x14ac:dyDescent="0.25">
      <c r="A4175">
        <v>2622</v>
      </c>
      <c r="B4175">
        <v>4174</v>
      </c>
      <c r="C4175" t="s">
        <v>8049</v>
      </c>
      <c r="D4175" t="s">
        <v>15</v>
      </c>
      <c r="E4175" t="s">
        <v>4533</v>
      </c>
      <c r="F4175" t="s">
        <v>776</v>
      </c>
      <c r="G4175" s="4" t="s">
        <v>1011</v>
      </c>
      <c r="H4175" s="4">
        <v>5.0312500000000003E-2</v>
      </c>
      <c r="I4175" s="4">
        <v>5.4039351851851852E-2</v>
      </c>
      <c r="J4175" s="4">
        <v>5.0347222222222225E-3</v>
      </c>
      <c r="K4175" s="4">
        <v>2.4189814814814813E-2</v>
      </c>
      <c r="L4175" t="s">
        <v>8050</v>
      </c>
      <c r="M4175" t="s">
        <v>7158</v>
      </c>
      <c r="N4175" s="4">
        <v>2.6122685185185186E-2</v>
      </c>
      <c r="O4175" s="9">
        <v>2.6122685185185186E-2</v>
      </c>
      <c r="P4175">
        <v>-167</v>
      </c>
      <c r="Q4175">
        <v>-7.99043062200957E-2</v>
      </c>
      <c r="R4175" t="s">
        <v>43</v>
      </c>
      <c r="S4175">
        <v>72</v>
      </c>
      <c r="T4175" t="s">
        <v>9189</v>
      </c>
      <c r="U4175" t="s">
        <v>4576</v>
      </c>
      <c r="V4175" t="s">
        <v>136</v>
      </c>
      <c r="W4175" t="s">
        <v>4579</v>
      </c>
      <c r="X4175" t="s">
        <v>9198</v>
      </c>
      <c r="Y4175" t="s">
        <v>9166</v>
      </c>
      <c r="Z4175" t="s">
        <v>47</v>
      </c>
      <c r="AA4175" t="s">
        <v>165</v>
      </c>
    </row>
    <row r="4176" spans="1:27" x14ac:dyDescent="0.25">
      <c r="A4176">
        <v>524</v>
      </c>
      <c r="B4176">
        <v>4175</v>
      </c>
      <c r="C4176" t="s">
        <v>4534</v>
      </c>
      <c r="D4176" t="s">
        <v>15</v>
      </c>
      <c r="E4176" t="s">
        <v>854</v>
      </c>
      <c r="F4176" t="s">
        <v>82</v>
      </c>
      <c r="G4176" s="4" t="s">
        <v>1011</v>
      </c>
      <c r="H4176" s="4">
        <v>5.0428240740740739E-2</v>
      </c>
      <c r="I4176" s="4">
        <v>5.7210648148148149E-2</v>
      </c>
      <c r="J4176" s="4">
        <v>5.0462962962962961E-3</v>
      </c>
      <c r="K4176" s="4">
        <v>2.4328703703703703E-2</v>
      </c>
      <c r="L4176" t="s">
        <v>9134</v>
      </c>
      <c r="M4176" t="s">
        <v>7826</v>
      </c>
      <c r="N4176" s="4">
        <v>2.6099537037037036E-2</v>
      </c>
      <c r="O4176" s="9">
        <v>2.6099537037037036E-2</v>
      </c>
      <c r="P4176">
        <v>-153</v>
      </c>
      <c r="Q4176">
        <v>-7.2787821122740196E-2</v>
      </c>
      <c r="R4176" t="s">
        <v>43</v>
      </c>
      <c r="S4176">
        <v>72</v>
      </c>
      <c r="T4176" t="s">
        <v>9189</v>
      </c>
      <c r="U4176" t="s">
        <v>4576</v>
      </c>
      <c r="V4176" t="s">
        <v>136</v>
      </c>
      <c r="W4176" t="s">
        <v>4579</v>
      </c>
      <c r="X4176" t="s">
        <v>9198</v>
      </c>
      <c r="Y4176" t="s">
        <v>9166</v>
      </c>
      <c r="Z4176" t="s">
        <v>47</v>
      </c>
      <c r="AA4176" t="s">
        <v>9175</v>
      </c>
    </row>
    <row r="4177" spans="1:27" x14ac:dyDescent="0.25">
      <c r="A4177">
        <v>4973</v>
      </c>
      <c r="B4177">
        <v>4176</v>
      </c>
      <c r="C4177" t="s">
        <v>8214</v>
      </c>
      <c r="D4177" t="s">
        <v>15</v>
      </c>
      <c r="E4177" t="s">
        <v>4535</v>
      </c>
      <c r="F4177" t="s">
        <v>1207</v>
      </c>
      <c r="G4177" s="4" t="s">
        <v>135</v>
      </c>
      <c r="H4177" s="4">
        <v>5.0532407407407408E-2</v>
      </c>
      <c r="I4177" s="4">
        <v>5.7430555555555554E-2</v>
      </c>
      <c r="J4177" s="4">
        <v>5.0578703703703706E-3</v>
      </c>
      <c r="K4177" s="4">
        <v>2.4131944444444445E-2</v>
      </c>
      <c r="L4177" t="s">
        <v>8215</v>
      </c>
      <c r="M4177" t="s">
        <v>8216</v>
      </c>
      <c r="N4177" s="4">
        <v>2.6400462962962962E-2</v>
      </c>
      <c r="O4177" s="9">
        <v>2.6400462962962962E-2</v>
      </c>
      <c r="P4177">
        <v>-196</v>
      </c>
      <c r="Q4177">
        <v>-9.4004796163069601E-2</v>
      </c>
      <c r="R4177" t="s">
        <v>43</v>
      </c>
      <c r="S4177">
        <v>72</v>
      </c>
      <c r="T4177" t="s">
        <v>9188</v>
      </c>
      <c r="U4177" t="s">
        <v>4576</v>
      </c>
      <c r="V4177" t="s">
        <v>136</v>
      </c>
      <c r="W4177" t="s">
        <v>4579</v>
      </c>
      <c r="X4177" t="s">
        <v>9198</v>
      </c>
      <c r="Y4177" t="s">
        <v>9166</v>
      </c>
      <c r="Z4177" t="s">
        <v>47</v>
      </c>
      <c r="AA4177" t="s">
        <v>149</v>
      </c>
    </row>
    <row r="4178" spans="1:27" x14ac:dyDescent="0.25">
      <c r="A4178">
        <v>4310</v>
      </c>
      <c r="B4178">
        <v>4177</v>
      </c>
      <c r="C4178" t="s">
        <v>4536</v>
      </c>
      <c r="D4178" t="s">
        <v>15</v>
      </c>
      <c r="F4178" t="s">
        <v>82</v>
      </c>
      <c r="G4178" s="4" t="s">
        <v>207</v>
      </c>
      <c r="H4178" s="4">
        <v>5.0601851851851849E-2</v>
      </c>
      <c r="I4178" s="4">
        <v>5.7164351851851855E-2</v>
      </c>
      <c r="J4178" s="4">
        <v>5.0578703703703706E-3</v>
      </c>
      <c r="K4178" s="4">
        <v>2.4652777777777777E-2</v>
      </c>
      <c r="L4178" t="s">
        <v>5743</v>
      </c>
      <c r="M4178" t="s">
        <v>5744</v>
      </c>
      <c r="N4178" s="4">
        <v>2.5949074074074076E-2</v>
      </c>
      <c r="O4178" s="9">
        <v>2.5949074074074076E-2</v>
      </c>
      <c r="P4178">
        <v>-112</v>
      </c>
      <c r="Q4178">
        <v>-5.2582159624413101E-2</v>
      </c>
      <c r="R4178" t="s">
        <v>43</v>
      </c>
      <c r="S4178">
        <v>72</v>
      </c>
      <c r="T4178" t="s">
        <v>9188</v>
      </c>
      <c r="U4178" t="s">
        <v>4579</v>
      </c>
      <c r="V4178" t="s">
        <v>165</v>
      </c>
      <c r="W4178" t="s">
        <v>4579</v>
      </c>
      <c r="X4178" t="s">
        <v>9198</v>
      </c>
      <c r="Y4178" t="s">
        <v>9166</v>
      </c>
      <c r="Z4178" t="s">
        <v>47</v>
      </c>
      <c r="AA4178" t="s">
        <v>105</v>
      </c>
    </row>
    <row r="4179" spans="1:27" x14ac:dyDescent="0.25">
      <c r="A4179">
        <v>5249</v>
      </c>
      <c r="B4179">
        <v>4178</v>
      </c>
      <c r="C4179" t="s">
        <v>8051</v>
      </c>
      <c r="D4179" t="s">
        <v>15</v>
      </c>
      <c r="E4179" t="s">
        <v>1220</v>
      </c>
      <c r="F4179" t="s">
        <v>160</v>
      </c>
      <c r="G4179" s="4" t="s">
        <v>1011</v>
      </c>
      <c r="H4179" s="4">
        <v>5.0821759259259261E-2</v>
      </c>
      <c r="I4179" s="4">
        <v>5.7581018518518517E-2</v>
      </c>
      <c r="J4179" s="4">
        <v>5.0810185185185186E-3</v>
      </c>
      <c r="K4179" s="4">
        <v>2.4594907407407409E-2</v>
      </c>
      <c r="L4179" t="s">
        <v>8052</v>
      </c>
      <c r="M4179" t="s">
        <v>7938</v>
      </c>
      <c r="N4179" s="4">
        <v>2.6226851851851852E-2</v>
      </c>
      <c r="O4179" s="9">
        <v>2.6226851851851852E-2</v>
      </c>
      <c r="P4179">
        <v>-141</v>
      </c>
      <c r="Q4179">
        <v>-6.6352941176470601E-2</v>
      </c>
      <c r="R4179" t="s">
        <v>43</v>
      </c>
      <c r="S4179">
        <v>73</v>
      </c>
      <c r="T4179" t="s">
        <v>9189</v>
      </c>
      <c r="U4179" t="s">
        <v>4576</v>
      </c>
      <c r="V4179" t="s">
        <v>136</v>
      </c>
      <c r="W4179" t="s">
        <v>4579</v>
      </c>
      <c r="X4179" t="s">
        <v>9198</v>
      </c>
      <c r="Y4179" t="s">
        <v>9166</v>
      </c>
      <c r="Z4179" t="s">
        <v>47</v>
      </c>
      <c r="AA4179" t="s">
        <v>91</v>
      </c>
    </row>
    <row r="4180" spans="1:27" x14ac:dyDescent="0.25">
      <c r="A4180">
        <v>1753</v>
      </c>
      <c r="B4180">
        <v>4179</v>
      </c>
      <c r="C4180" t="s">
        <v>4537</v>
      </c>
      <c r="D4180" t="s">
        <v>15</v>
      </c>
      <c r="E4180" t="s">
        <v>263</v>
      </c>
      <c r="F4180" t="s">
        <v>82</v>
      </c>
      <c r="G4180" s="4" t="s">
        <v>1011</v>
      </c>
      <c r="H4180" s="4">
        <v>5.1064814814814813E-2</v>
      </c>
      <c r="I4180" s="4">
        <v>5.7870370370370371E-2</v>
      </c>
      <c r="J4180" s="4">
        <v>5.1041666666666666E-3</v>
      </c>
      <c r="K4180" s="4">
        <v>2.4675925925925928E-2</v>
      </c>
      <c r="L4180" t="s">
        <v>9135</v>
      </c>
      <c r="M4180" t="s">
        <v>4743</v>
      </c>
      <c r="N4180" s="4">
        <v>2.6388888888888889E-2</v>
      </c>
      <c r="O4180" s="9">
        <v>2.6388888888888889E-2</v>
      </c>
      <c r="P4180">
        <v>-148</v>
      </c>
      <c r="Q4180">
        <v>-6.9418386491557196E-2</v>
      </c>
      <c r="R4180" t="s">
        <v>43</v>
      </c>
      <c r="S4180">
        <v>73</v>
      </c>
      <c r="T4180" t="s">
        <v>9189</v>
      </c>
      <c r="U4180" t="s">
        <v>4576</v>
      </c>
      <c r="V4180" t="s">
        <v>136</v>
      </c>
      <c r="W4180" t="s">
        <v>4579</v>
      </c>
      <c r="X4180" t="s">
        <v>9198</v>
      </c>
      <c r="Y4180" t="s">
        <v>9166</v>
      </c>
      <c r="Z4180" t="s">
        <v>47</v>
      </c>
      <c r="AA4180" t="s">
        <v>111</v>
      </c>
    </row>
    <row r="4181" spans="1:27" x14ac:dyDescent="0.25">
      <c r="A4181">
        <v>1786</v>
      </c>
      <c r="B4181">
        <v>4180</v>
      </c>
      <c r="C4181" t="s">
        <v>4538</v>
      </c>
      <c r="D4181" t="s">
        <v>15</v>
      </c>
      <c r="E4181" t="s">
        <v>4235</v>
      </c>
      <c r="F4181" t="s">
        <v>1486</v>
      </c>
      <c r="G4181" s="4" t="s">
        <v>4128</v>
      </c>
      <c r="H4181" s="4">
        <v>5.1099537037037034E-2</v>
      </c>
      <c r="I4181" s="4">
        <v>5.7719907407407407E-2</v>
      </c>
      <c r="J4181" s="4">
        <v>5.115740740740741E-3</v>
      </c>
      <c r="K4181" s="4">
        <v>2.375E-2</v>
      </c>
      <c r="L4181" t="s">
        <v>7814</v>
      </c>
      <c r="M4181" t="s">
        <v>7308</v>
      </c>
      <c r="N4181" s="4">
        <v>2.7349537037037037E-2</v>
      </c>
      <c r="O4181" s="9">
        <v>2.7349537037037037E-2</v>
      </c>
      <c r="P4181">
        <v>-311</v>
      </c>
      <c r="Q4181">
        <v>-0.15155945419103301</v>
      </c>
      <c r="R4181" t="s">
        <v>43</v>
      </c>
      <c r="S4181">
        <v>73</v>
      </c>
      <c r="T4181" t="s">
        <v>9189</v>
      </c>
      <c r="U4181" t="s">
        <v>4576</v>
      </c>
      <c r="V4181" t="s">
        <v>9187</v>
      </c>
      <c r="W4181" t="s">
        <v>4579</v>
      </c>
      <c r="X4181" t="s">
        <v>9198</v>
      </c>
      <c r="Y4181" t="s">
        <v>9166</v>
      </c>
      <c r="Z4181" t="s">
        <v>47</v>
      </c>
      <c r="AA4181" t="s">
        <v>47</v>
      </c>
    </row>
    <row r="4182" spans="1:27" x14ac:dyDescent="0.25">
      <c r="A4182">
        <v>1601</v>
      </c>
      <c r="B4182">
        <v>4181</v>
      </c>
      <c r="C4182" t="s">
        <v>4539</v>
      </c>
      <c r="D4182" t="s">
        <v>15</v>
      </c>
      <c r="E4182" t="s">
        <v>2286</v>
      </c>
      <c r="F4182" t="s">
        <v>82</v>
      </c>
      <c r="G4182" s="4" t="s">
        <v>1011</v>
      </c>
      <c r="H4182" s="4">
        <v>5.140046296296296E-2</v>
      </c>
      <c r="I4182" s="4">
        <v>5.6006944444444443E-2</v>
      </c>
      <c r="J4182" s="4">
        <v>5.138888888888889E-3</v>
      </c>
      <c r="K4182" s="4">
        <v>2.4594907407407409E-2</v>
      </c>
      <c r="L4182" t="s">
        <v>9136</v>
      </c>
      <c r="M4182" t="s">
        <v>7938</v>
      </c>
      <c r="N4182" s="4">
        <v>2.6805555555555555E-2</v>
      </c>
      <c r="O4182" s="9">
        <v>2.6805555555555555E-2</v>
      </c>
      <c r="P4182">
        <v>-191</v>
      </c>
      <c r="Q4182">
        <v>-8.9882352941176497E-2</v>
      </c>
      <c r="R4182" t="s">
        <v>43</v>
      </c>
      <c r="S4182">
        <v>74</v>
      </c>
      <c r="T4182" t="s">
        <v>9189</v>
      </c>
      <c r="U4182" t="s">
        <v>4576</v>
      </c>
      <c r="V4182" t="s">
        <v>136</v>
      </c>
      <c r="W4182" t="s">
        <v>4579</v>
      </c>
      <c r="X4182" t="s">
        <v>9198</v>
      </c>
      <c r="Y4182" t="s">
        <v>9166</v>
      </c>
      <c r="Z4182" t="s">
        <v>47</v>
      </c>
      <c r="AA4182" t="s">
        <v>91</v>
      </c>
    </row>
    <row r="4183" spans="1:27" x14ac:dyDescent="0.25">
      <c r="A4183">
        <v>97</v>
      </c>
      <c r="B4183">
        <v>4182</v>
      </c>
      <c r="C4183" t="s">
        <v>8978</v>
      </c>
      <c r="D4183" t="s">
        <v>15</v>
      </c>
      <c r="E4183" t="s">
        <v>2644</v>
      </c>
      <c r="F4183" t="s">
        <v>82</v>
      </c>
      <c r="G4183" s="4" t="s">
        <v>135</v>
      </c>
      <c r="H4183" s="4">
        <v>5.1469907407407409E-2</v>
      </c>
      <c r="I4183" s="4">
        <v>5.603009259259259E-2</v>
      </c>
      <c r="J4183" s="4">
        <v>5.1504629629629626E-3</v>
      </c>
      <c r="K4183" s="4">
        <v>2.5208333333333333E-2</v>
      </c>
      <c r="L4183" t="s">
        <v>8979</v>
      </c>
      <c r="M4183" t="s">
        <v>8749</v>
      </c>
      <c r="N4183" s="4">
        <v>2.6261574074074073E-2</v>
      </c>
      <c r="O4183" s="9">
        <v>2.6261574074074073E-2</v>
      </c>
      <c r="P4183">
        <v>-91</v>
      </c>
      <c r="Q4183">
        <v>-4.1781450872360001E-2</v>
      </c>
      <c r="R4183" t="s">
        <v>43</v>
      </c>
      <c r="S4183">
        <v>74</v>
      </c>
      <c r="T4183" t="s">
        <v>9188</v>
      </c>
      <c r="U4183" t="s">
        <v>4576</v>
      </c>
      <c r="V4183" t="s">
        <v>136</v>
      </c>
      <c r="W4183" t="s">
        <v>4579</v>
      </c>
      <c r="X4183" t="s">
        <v>9198</v>
      </c>
      <c r="Y4183" t="s">
        <v>9166</v>
      </c>
      <c r="Z4183" t="s">
        <v>47</v>
      </c>
      <c r="AA4183" t="s">
        <v>69</v>
      </c>
    </row>
    <row r="4184" spans="1:27" x14ac:dyDescent="0.25">
      <c r="A4184">
        <v>2819</v>
      </c>
      <c r="B4184">
        <v>4183</v>
      </c>
      <c r="C4184" t="s">
        <v>4540</v>
      </c>
      <c r="D4184" t="s">
        <v>15</v>
      </c>
      <c r="F4184" t="s">
        <v>1330</v>
      </c>
      <c r="G4184" s="4" t="s">
        <v>186</v>
      </c>
      <c r="H4184" s="4">
        <v>5.1666666666666666E-2</v>
      </c>
      <c r="I4184" s="4">
        <v>5.8541666666666665E-2</v>
      </c>
      <c r="J4184" s="4">
        <v>5.162037037037037E-3</v>
      </c>
      <c r="K4184" s="4">
        <v>2.4918981481481483E-2</v>
      </c>
      <c r="L4184" t="s">
        <v>6659</v>
      </c>
      <c r="M4184" t="s">
        <v>5162</v>
      </c>
      <c r="N4184" s="4">
        <v>2.6747685185185187E-2</v>
      </c>
      <c r="O4184" s="9">
        <v>2.6747685185185187E-2</v>
      </c>
      <c r="P4184">
        <v>-158</v>
      </c>
      <c r="Q4184">
        <v>-7.3385973060845294E-2</v>
      </c>
      <c r="R4184" t="s">
        <v>43</v>
      </c>
      <c r="S4184">
        <v>74</v>
      </c>
      <c r="T4184" t="s">
        <v>9189</v>
      </c>
      <c r="U4184" t="s">
        <v>4579</v>
      </c>
      <c r="V4184" t="s">
        <v>105</v>
      </c>
      <c r="W4184" t="s">
        <v>4579</v>
      </c>
      <c r="X4184" t="s">
        <v>9198</v>
      </c>
      <c r="Y4184" t="s">
        <v>9166</v>
      </c>
      <c r="Z4184" t="s">
        <v>47</v>
      </c>
      <c r="AA4184" t="s">
        <v>175</v>
      </c>
    </row>
    <row r="4185" spans="1:27" x14ac:dyDescent="0.25">
      <c r="A4185">
        <v>2817</v>
      </c>
      <c r="B4185">
        <v>4184</v>
      </c>
      <c r="C4185" t="s">
        <v>5160</v>
      </c>
      <c r="D4185" t="s">
        <v>15</v>
      </c>
      <c r="F4185" t="s">
        <v>82</v>
      </c>
      <c r="G4185" s="4" t="s">
        <v>135</v>
      </c>
      <c r="H4185" s="4">
        <v>5.167824074074074E-2</v>
      </c>
      <c r="I4185" s="4">
        <v>5.8553240740740739E-2</v>
      </c>
      <c r="J4185" s="4">
        <v>5.1736111111111115E-3</v>
      </c>
      <c r="K4185" s="4">
        <v>2.4918981481481483E-2</v>
      </c>
      <c r="L4185" t="s">
        <v>5161</v>
      </c>
      <c r="M4185" t="s">
        <v>5162</v>
      </c>
      <c r="N4185" s="4">
        <v>2.675925925925926E-2</v>
      </c>
      <c r="O4185" s="9">
        <v>2.675925925925926E-2</v>
      </c>
      <c r="P4185">
        <v>-159</v>
      </c>
      <c r="Q4185">
        <v>-7.3850441244774703E-2</v>
      </c>
      <c r="R4185" t="s">
        <v>43</v>
      </c>
      <c r="S4185">
        <v>74</v>
      </c>
      <c r="T4185" t="s">
        <v>9188</v>
      </c>
      <c r="U4185" t="s">
        <v>4579</v>
      </c>
      <c r="V4185" t="s">
        <v>136</v>
      </c>
      <c r="W4185" t="s">
        <v>4579</v>
      </c>
      <c r="X4185" t="s">
        <v>9198</v>
      </c>
      <c r="Y4185" t="s">
        <v>9166</v>
      </c>
      <c r="Z4185" t="s">
        <v>47</v>
      </c>
      <c r="AA4185" t="s">
        <v>175</v>
      </c>
    </row>
    <row r="4186" spans="1:27" x14ac:dyDescent="0.25">
      <c r="A4186">
        <v>6066</v>
      </c>
      <c r="B4186">
        <v>4185</v>
      </c>
      <c r="C4186" t="s">
        <v>4541</v>
      </c>
      <c r="D4186" t="s">
        <v>15</v>
      </c>
      <c r="E4186" t="s">
        <v>4542</v>
      </c>
      <c r="F4186" t="s">
        <v>82</v>
      </c>
      <c r="G4186" s="4" t="s">
        <v>2283</v>
      </c>
      <c r="H4186" s="4">
        <v>5.1701388888888887E-2</v>
      </c>
      <c r="I4186" s="4">
        <v>5.3229166666666668E-2</v>
      </c>
      <c r="J4186" s="4">
        <v>5.1736111111111115E-3</v>
      </c>
      <c r="K4186" s="4">
        <v>2.4560185185185185E-2</v>
      </c>
      <c r="L4186" t="s">
        <v>9095</v>
      </c>
      <c r="M4186" t="s">
        <v>8735</v>
      </c>
      <c r="N4186" s="4">
        <v>2.7141203703703702E-2</v>
      </c>
      <c r="O4186" s="9">
        <v>2.7141203703703702E-2</v>
      </c>
      <c r="P4186">
        <v>-223</v>
      </c>
      <c r="Q4186">
        <v>-0.105089538171536</v>
      </c>
      <c r="R4186" t="s">
        <v>43</v>
      </c>
      <c r="S4186">
        <v>74</v>
      </c>
      <c r="T4186" t="s">
        <v>9188</v>
      </c>
      <c r="U4186" t="s">
        <v>4576</v>
      </c>
      <c r="V4186" t="s">
        <v>9187</v>
      </c>
      <c r="W4186" t="s">
        <v>4579</v>
      </c>
      <c r="X4186" t="s">
        <v>9198</v>
      </c>
      <c r="Y4186" t="s">
        <v>9166</v>
      </c>
      <c r="Z4186" t="s">
        <v>47</v>
      </c>
      <c r="AA4186" t="s">
        <v>83</v>
      </c>
    </row>
    <row r="4187" spans="1:27" x14ac:dyDescent="0.25">
      <c r="A4187">
        <v>194</v>
      </c>
      <c r="B4187">
        <v>4186</v>
      </c>
      <c r="C4187" t="s">
        <v>8580</v>
      </c>
      <c r="D4187" t="s">
        <v>15</v>
      </c>
      <c r="E4187" t="s">
        <v>4543</v>
      </c>
      <c r="F4187" t="s">
        <v>687</v>
      </c>
      <c r="G4187" s="4" t="s">
        <v>18</v>
      </c>
      <c r="H4187" s="4">
        <v>5.1747685185185188E-2</v>
      </c>
      <c r="I4187" s="4">
        <v>5.890046296296296E-2</v>
      </c>
      <c r="J4187" s="4">
        <v>5.1736111111111115E-3</v>
      </c>
      <c r="K4187" s="4">
        <v>2.5752314814814815E-2</v>
      </c>
      <c r="L4187" t="s">
        <v>8581</v>
      </c>
      <c r="M4187" t="s">
        <v>6289</v>
      </c>
      <c r="N4187" s="4">
        <v>2.599537037037037E-2</v>
      </c>
      <c r="O4187" s="9">
        <v>2.599537037037037E-2</v>
      </c>
      <c r="P4187">
        <v>-21</v>
      </c>
      <c r="Q4187">
        <v>-9.4382022471910104E-3</v>
      </c>
      <c r="R4187" t="s">
        <v>23</v>
      </c>
      <c r="S4187">
        <v>74</v>
      </c>
      <c r="T4187" t="s">
        <v>9188</v>
      </c>
      <c r="U4187" t="s">
        <v>4576</v>
      </c>
      <c r="V4187" t="s">
        <v>105</v>
      </c>
      <c r="W4187" t="s">
        <v>4579</v>
      </c>
      <c r="X4187" t="s">
        <v>9198</v>
      </c>
      <c r="Y4187" t="s">
        <v>9166</v>
      </c>
      <c r="Z4187" t="s">
        <v>47</v>
      </c>
      <c r="AA4187" t="s">
        <v>9176</v>
      </c>
    </row>
    <row r="4188" spans="1:27" x14ac:dyDescent="0.25">
      <c r="A4188">
        <v>4473</v>
      </c>
      <c r="B4188">
        <v>4187</v>
      </c>
      <c r="C4188" t="s">
        <v>4544</v>
      </c>
      <c r="D4188" t="s">
        <v>15</v>
      </c>
      <c r="E4188" t="s">
        <v>4337</v>
      </c>
      <c r="F4188" t="s">
        <v>4337</v>
      </c>
      <c r="G4188" s="4" t="s">
        <v>1054</v>
      </c>
      <c r="H4188" s="4">
        <v>5.1770833333333335E-2</v>
      </c>
      <c r="I4188" s="4">
        <v>5.8634259259259261E-2</v>
      </c>
      <c r="J4188" s="4">
        <v>5.1736111111111115E-3</v>
      </c>
      <c r="K4188" s="4">
        <v>2.4687500000000001E-2</v>
      </c>
      <c r="L4188" t="s">
        <v>7815</v>
      </c>
      <c r="M4188" t="s">
        <v>7816</v>
      </c>
      <c r="N4188" s="4">
        <v>2.7083333333333334E-2</v>
      </c>
      <c r="O4188" s="9">
        <v>2.7083333333333334E-2</v>
      </c>
      <c r="P4188">
        <v>-207</v>
      </c>
      <c r="Q4188">
        <v>-9.7046413502109699E-2</v>
      </c>
      <c r="R4188" t="s">
        <v>43</v>
      </c>
      <c r="S4188">
        <v>74</v>
      </c>
      <c r="T4188" t="s">
        <v>9188</v>
      </c>
      <c r="U4188" t="s">
        <v>4576</v>
      </c>
      <c r="V4188" t="s">
        <v>195</v>
      </c>
      <c r="W4188" t="s">
        <v>4579</v>
      </c>
      <c r="X4188" t="s">
        <v>9198</v>
      </c>
      <c r="Y4188" t="s">
        <v>9166</v>
      </c>
      <c r="Z4188" t="s">
        <v>47</v>
      </c>
      <c r="AA4188" t="s">
        <v>114</v>
      </c>
    </row>
    <row r="4189" spans="1:27" x14ac:dyDescent="0.25">
      <c r="A4189">
        <v>127</v>
      </c>
      <c r="B4189">
        <v>4188</v>
      </c>
      <c r="C4189" t="s">
        <v>9137</v>
      </c>
      <c r="D4189" t="s">
        <v>15</v>
      </c>
      <c r="E4189" t="s">
        <v>4543</v>
      </c>
      <c r="F4189" t="s">
        <v>82</v>
      </c>
      <c r="G4189" s="4" t="s">
        <v>186</v>
      </c>
      <c r="H4189" s="4">
        <v>5.1909722222222225E-2</v>
      </c>
      <c r="I4189" s="4">
        <v>5.9074074074074077E-2</v>
      </c>
      <c r="J4189" s="4">
        <v>5.1967592592592595E-3</v>
      </c>
      <c r="K4189" s="4">
        <v>2.5740740740740741E-2</v>
      </c>
      <c r="L4189" t="s">
        <v>9138</v>
      </c>
      <c r="M4189" t="s">
        <v>7046</v>
      </c>
      <c r="N4189" s="4">
        <v>2.6168981481481481E-2</v>
      </c>
      <c r="O4189" s="9">
        <v>2.6168981481481481E-2</v>
      </c>
      <c r="P4189">
        <v>-37</v>
      </c>
      <c r="Q4189">
        <v>-1.6636690647482001E-2</v>
      </c>
      <c r="R4189" t="s">
        <v>23</v>
      </c>
      <c r="S4189">
        <v>74</v>
      </c>
      <c r="T4189" t="s">
        <v>9189</v>
      </c>
      <c r="U4189" t="s">
        <v>4576</v>
      </c>
      <c r="V4189" t="s">
        <v>105</v>
      </c>
      <c r="W4189" t="s">
        <v>4579</v>
      </c>
      <c r="X4189" t="s">
        <v>9198</v>
      </c>
      <c r="Y4189" t="s">
        <v>9166</v>
      </c>
      <c r="Z4189" t="s">
        <v>47</v>
      </c>
      <c r="AA4189" t="s">
        <v>9172</v>
      </c>
    </row>
    <row r="4190" spans="1:27" x14ac:dyDescent="0.25">
      <c r="A4190">
        <v>163</v>
      </c>
      <c r="B4190">
        <v>4189</v>
      </c>
      <c r="C4190" t="s">
        <v>4545</v>
      </c>
      <c r="D4190" t="s">
        <v>15</v>
      </c>
      <c r="E4190" t="s">
        <v>4543</v>
      </c>
      <c r="F4190" t="s">
        <v>82</v>
      </c>
      <c r="G4190" s="4" t="s">
        <v>18</v>
      </c>
      <c r="H4190" s="4">
        <v>5.1921296296296299E-2</v>
      </c>
      <c r="I4190" s="4">
        <v>5.9074074074074077E-2</v>
      </c>
      <c r="J4190" s="4">
        <v>5.1967592592592595E-3</v>
      </c>
      <c r="K4190" s="4">
        <v>2.5752314814814815E-2</v>
      </c>
      <c r="L4190" t="s">
        <v>8911</v>
      </c>
      <c r="M4190" t="s">
        <v>6289</v>
      </c>
      <c r="N4190" s="4">
        <v>2.6168981481481481E-2</v>
      </c>
      <c r="O4190" s="9">
        <v>2.6168981481481481E-2</v>
      </c>
      <c r="P4190">
        <v>-36</v>
      </c>
      <c r="Q4190">
        <v>-1.6179775280898898E-2</v>
      </c>
      <c r="R4190" t="s">
        <v>23</v>
      </c>
      <c r="S4190">
        <v>74</v>
      </c>
      <c r="T4190" t="s">
        <v>9188</v>
      </c>
      <c r="U4190" t="s">
        <v>4576</v>
      </c>
      <c r="V4190" t="s">
        <v>105</v>
      </c>
      <c r="W4190" t="s">
        <v>4579</v>
      </c>
      <c r="X4190" t="s">
        <v>9198</v>
      </c>
      <c r="Y4190" t="s">
        <v>9166</v>
      </c>
      <c r="Z4190" t="s">
        <v>47</v>
      </c>
      <c r="AA4190" t="s">
        <v>9176</v>
      </c>
    </row>
    <row r="4191" spans="1:27" x14ac:dyDescent="0.25">
      <c r="A4191">
        <v>746</v>
      </c>
      <c r="B4191">
        <v>4190</v>
      </c>
      <c r="C4191" t="s">
        <v>9139</v>
      </c>
      <c r="D4191" t="s">
        <v>15</v>
      </c>
      <c r="E4191" t="s">
        <v>4546</v>
      </c>
      <c r="F4191" t="s">
        <v>82</v>
      </c>
      <c r="G4191" s="4" t="s">
        <v>1795</v>
      </c>
      <c r="H4191" s="4">
        <v>5.2002314814814814E-2</v>
      </c>
      <c r="I4191" s="4">
        <v>5.8657407407407408E-2</v>
      </c>
      <c r="J4191" s="4">
        <v>5.1967592592592595E-3</v>
      </c>
      <c r="K4191" s="4">
        <v>2.5486111111111112E-2</v>
      </c>
      <c r="L4191" t="s">
        <v>9140</v>
      </c>
      <c r="M4191" t="s">
        <v>9141</v>
      </c>
      <c r="N4191" s="4">
        <v>2.6516203703703705E-2</v>
      </c>
      <c r="O4191" s="9">
        <v>2.6516203703703705E-2</v>
      </c>
      <c r="P4191">
        <v>-89</v>
      </c>
      <c r="Q4191">
        <v>-4.0417801998183497E-2</v>
      </c>
      <c r="R4191" t="s">
        <v>43</v>
      </c>
      <c r="S4191">
        <v>74</v>
      </c>
      <c r="T4191" t="s">
        <v>9189</v>
      </c>
      <c r="U4191" t="s">
        <v>4576</v>
      </c>
      <c r="V4191" t="s">
        <v>165</v>
      </c>
      <c r="W4191" t="s">
        <v>4579</v>
      </c>
      <c r="X4191" t="s">
        <v>9198</v>
      </c>
      <c r="Y4191" t="s">
        <v>9166</v>
      </c>
      <c r="Z4191" t="s">
        <v>47</v>
      </c>
      <c r="AA4191" t="s">
        <v>141</v>
      </c>
    </row>
    <row r="4192" spans="1:27" x14ac:dyDescent="0.25">
      <c r="A4192">
        <v>790</v>
      </c>
      <c r="B4192">
        <v>4191</v>
      </c>
      <c r="C4192" t="s">
        <v>4547</v>
      </c>
      <c r="D4192" t="s">
        <v>15</v>
      </c>
      <c r="E4192" t="s">
        <v>4548</v>
      </c>
      <c r="F4192" t="s">
        <v>82</v>
      </c>
      <c r="G4192" s="4" t="s">
        <v>1011</v>
      </c>
      <c r="H4192" s="4">
        <v>5.2060185185185189E-2</v>
      </c>
      <c r="I4192" s="4">
        <v>5.6006944444444443E-2</v>
      </c>
      <c r="J4192" s="4">
        <v>5.208333333333333E-3</v>
      </c>
      <c r="K4192" s="4">
        <v>2.5127314814814814E-2</v>
      </c>
      <c r="L4192" t="s">
        <v>9142</v>
      </c>
      <c r="M4192" t="s">
        <v>6171</v>
      </c>
      <c r="N4192" s="4">
        <v>2.6932870370370371E-2</v>
      </c>
      <c r="O4192" s="9">
        <v>2.6932870370370371E-2</v>
      </c>
      <c r="P4192">
        <v>-156</v>
      </c>
      <c r="Q4192">
        <v>-7.1856287425149698E-2</v>
      </c>
      <c r="R4192" t="s">
        <v>43</v>
      </c>
      <c r="S4192">
        <v>74</v>
      </c>
      <c r="T4192" t="s">
        <v>9189</v>
      </c>
      <c r="U4192" t="s">
        <v>4576</v>
      </c>
      <c r="V4192" t="s">
        <v>136</v>
      </c>
      <c r="W4192" t="s">
        <v>4579</v>
      </c>
      <c r="X4192" t="s">
        <v>9198</v>
      </c>
      <c r="Y4192" t="s">
        <v>9166</v>
      </c>
      <c r="Z4192" t="s">
        <v>47</v>
      </c>
      <c r="AA4192" t="s">
        <v>44</v>
      </c>
    </row>
    <row r="4193" spans="1:27" x14ac:dyDescent="0.25">
      <c r="A4193">
        <v>6133</v>
      </c>
      <c r="B4193">
        <v>4192</v>
      </c>
      <c r="C4193" t="s">
        <v>5745</v>
      </c>
      <c r="D4193" t="s">
        <v>15</v>
      </c>
      <c r="F4193" t="s">
        <v>82</v>
      </c>
      <c r="G4193" s="4" t="s">
        <v>2320</v>
      </c>
      <c r="H4193" s="4">
        <v>5.212962962962963E-2</v>
      </c>
      <c r="I4193" s="4">
        <v>5.6574074074074075E-2</v>
      </c>
      <c r="J4193" s="4">
        <v>5.208333333333333E-3</v>
      </c>
      <c r="K4193" s="4">
        <v>2.582175925925926E-2</v>
      </c>
      <c r="L4193" t="s">
        <v>5746</v>
      </c>
      <c r="M4193" t="s">
        <v>5164</v>
      </c>
      <c r="N4193" s="4">
        <v>2.630787037037037E-2</v>
      </c>
      <c r="O4193" s="9">
        <v>2.630787037037037E-2</v>
      </c>
      <c r="P4193">
        <v>-42</v>
      </c>
      <c r="Q4193">
        <v>-1.88256387270282E-2</v>
      </c>
      <c r="R4193" t="s">
        <v>23</v>
      </c>
      <c r="S4193">
        <v>75</v>
      </c>
      <c r="T4193" t="s">
        <v>9189</v>
      </c>
      <c r="U4193" t="s">
        <v>4579</v>
      </c>
      <c r="V4193" t="s">
        <v>62</v>
      </c>
      <c r="W4193" t="s">
        <v>4579</v>
      </c>
      <c r="X4193" t="s">
        <v>9198</v>
      </c>
      <c r="Y4193" t="s">
        <v>9166</v>
      </c>
      <c r="Z4193" t="s">
        <v>47</v>
      </c>
      <c r="AA4193" t="s">
        <v>44</v>
      </c>
    </row>
    <row r="4194" spans="1:27" x14ac:dyDescent="0.25">
      <c r="A4194">
        <v>6079</v>
      </c>
      <c r="B4194">
        <v>4193</v>
      </c>
      <c r="C4194" t="s">
        <v>4549</v>
      </c>
      <c r="D4194" t="s">
        <v>15</v>
      </c>
      <c r="F4194" t="s">
        <v>82</v>
      </c>
      <c r="G4194" s="4" t="s">
        <v>135</v>
      </c>
      <c r="H4194" s="4">
        <v>5.2187499999999998E-2</v>
      </c>
      <c r="I4194" s="4">
        <v>5.662037037037037E-2</v>
      </c>
      <c r="J4194" s="4">
        <v>5.2199074074074075E-3</v>
      </c>
      <c r="K4194" s="4">
        <v>2.582175925925926E-2</v>
      </c>
      <c r="L4194" t="s">
        <v>5163</v>
      </c>
      <c r="M4194" t="s">
        <v>5164</v>
      </c>
      <c r="N4194" s="4">
        <v>2.6365740740740742E-2</v>
      </c>
      <c r="O4194" s="9">
        <v>2.6365740740740742E-2</v>
      </c>
      <c r="P4194">
        <v>-47</v>
      </c>
      <c r="Q4194">
        <v>-2.10667861945316E-2</v>
      </c>
      <c r="R4194" t="s">
        <v>43</v>
      </c>
      <c r="S4194">
        <v>75</v>
      </c>
      <c r="T4194" t="s">
        <v>9188</v>
      </c>
      <c r="U4194" t="s">
        <v>4579</v>
      </c>
      <c r="V4194" t="s">
        <v>136</v>
      </c>
      <c r="W4194" t="s">
        <v>4579</v>
      </c>
      <c r="X4194" t="s">
        <v>9198</v>
      </c>
      <c r="Y4194" t="s">
        <v>9166</v>
      </c>
      <c r="Z4194" t="s">
        <v>47</v>
      </c>
      <c r="AA4194" t="s">
        <v>44</v>
      </c>
    </row>
    <row r="4195" spans="1:27" x14ac:dyDescent="0.25">
      <c r="A4195">
        <v>1677</v>
      </c>
      <c r="B4195">
        <v>4194</v>
      </c>
      <c r="C4195" t="s">
        <v>6160</v>
      </c>
      <c r="D4195" t="s">
        <v>15</v>
      </c>
      <c r="F4195" t="s">
        <v>1112</v>
      </c>
      <c r="G4195" s="4" t="s">
        <v>186</v>
      </c>
      <c r="H4195" s="4">
        <v>5.2245370370370373E-2</v>
      </c>
      <c r="I4195" s="4">
        <v>5.935185185185185E-2</v>
      </c>
      <c r="J4195" s="4">
        <v>5.2199074074074075E-3</v>
      </c>
      <c r="K4195" s="4">
        <v>2.6319444444444444E-2</v>
      </c>
      <c r="L4195" t="s">
        <v>6161</v>
      </c>
      <c r="M4195" t="s">
        <v>6162</v>
      </c>
      <c r="N4195" s="4">
        <v>2.5925925925925925E-2</v>
      </c>
      <c r="O4195" s="9">
        <v>2.5925925925925925E-2</v>
      </c>
      <c r="P4195">
        <v>34</v>
      </c>
      <c r="Q4195">
        <v>1.4951627088830299E-2</v>
      </c>
      <c r="R4195" t="s">
        <v>23</v>
      </c>
      <c r="S4195">
        <v>75</v>
      </c>
      <c r="T4195" t="s">
        <v>9189</v>
      </c>
      <c r="U4195" t="s">
        <v>4579</v>
      </c>
      <c r="V4195" t="s">
        <v>105</v>
      </c>
      <c r="W4195" t="s">
        <v>4579</v>
      </c>
      <c r="X4195" t="s">
        <v>9198</v>
      </c>
      <c r="Y4195" t="s">
        <v>9166</v>
      </c>
      <c r="Z4195" t="s">
        <v>47</v>
      </c>
      <c r="AA4195" t="s">
        <v>178</v>
      </c>
    </row>
    <row r="4196" spans="1:27" x14ac:dyDescent="0.25">
      <c r="A4196">
        <v>4289</v>
      </c>
      <c r="B4196">
        <v>4195</v>
      </c>
      <c r="C4196" t="s">
        <v>4550</v>
      </c>
      <c r="D4196" t="s">
        <v>15</v>
      </c>
      <c r="E4196" t="s">
        <v>2607</v>
      </c>
      <c r="F4196" t="s">
        <v>881</v>
      </c>
      <c r="G4196" s="4" t="s">
        <v>18</v>
      </c>
      <c r="H4196" s="4">
        <v>5.2361111111111108E-2</v>
      </c>
      <c r="I4196" s="4">
        <v>5.9363425925925924E-2</v>
      </c>
      <c r="J4196" s="4">
        <v>5.2314814814814811E-3</v>
      </c>
      <c r="K4196" s="4">
        <v>2.4363425925925927E-2</v>
      </c>
      <c r="L4196" t="s">
        <v>8582</v>
      </c>
      <c r="M4196" t="s">
        <v>7932</v>
      </c>
      <c r="N4196" s="4">
        <v>2.7997685185185184E-2</v>
      </c>
      <c r="O4196" s="9">
        <v>2.7997685185185184E-2</v>
      </c>
      <c r="P4196">
        <v>-314</v>
      </c>
      <c r="Q4196">
        <v>-0.14916864608076</v>
      </c>
      <c r="R4196" t="s">
        <v>43</v>
      </c>
      <c r="S4196">
        <v>75</v>
      </c>
      <c r="T4196" t="s">
        <v>9188</v>
      </c>
      <c r="U4196" t="s">
        <v>4576</v>
      </c>
      <c r="V4196" t="s">
        <v>105</v>
      </c>
      <c r="W4196" t="s">
        <v>4579</v>
      </c>
      <c r="X4196" t="s">
        <v>9198</v>
      </c>
      <c r="Y4196" t="s">
        <v>9166</v>
      </c>
      <c r="Z4196" t="s">
        <v>47</v>
      </c>
      <c r="AA4196" t="s">
        <v>9176</v>
      </c>
    </row>
    <row r="4197" spans="1:27" x14ac:dyDescent="0.25">
      <c r="A4197">
        <v>3994</v>
      </c>
      <c r="B4197">
        <v>4196</v>
      </c>
      <c r="C4197" t="s">
        <v>6163</v>
      </c>
      <c r="D4197" t="s">
        <v>15</v>
      </c>
      <c r="F4197" t="s">
        <v>243</v>
      </c>
      <c r="G4197" s="4" t="s">
        <v>186</v>
      </c>
      <c r="H4197" s="4">
        <v>5.2488425925925924E-2</v>
      </c>
      <c r="I4197" s="4">
        <v>5.9293981481481482E-2</v>
      </c>
      <c r="J4197" s="4">
        <v>5.2546296296296299E-3</v>
      </c>
      <c r="K4197" s="4">
        <v>2.6400462962962962E-2</v>
      </c>
      <c r="L4197" t="s">
        <v>6164</v>
      </c>
      <c r="M4197" t="s">
        <v>6165</v>
      </c>
      <c r="N4197" s="4">
        <v>2.6087962962962962E-2</v>
      </c>
      <c r="O4197" s="9">
        <v>2.6087962962962962E-2</v>
      </c>
      <c r="P4197">
        <v>27</v>
      </c>
      <c r="Q4197">
        <v>1.1836913634370901E-2</v>
      </c>
      <c r="R4197" t="s">
        <v>23</v>
      </c>
      <c r="S4197">
        <v>75</v>
      </c>
      <c r="T4197" t="s">
        <v>9189</v>
      </c>
      <c r="U4197" t="s">
        <v>4579</v>
      </c>
      <c r="V4197" t="s">
        <v>105</v>
      </c>
      <c r="W4197" t="s">
        <v>4579</v>
      </c>
      <c r="X4197" t="s">
        <v>9198</v>
      </c>
      <c r="Y4197" t="s">
        <v>9166</v>
      </c>
      <c r="Z4197" t="s">
        <v>47</v>
      </c>
      <c r="AA4197" t="s">
        <v>9177</v>
      </c>
    </row>
    <row r="4198" spans="1:27" x14ac:dyDescent="0.25">
      <c r="A4198">
        <v>3271</v>
      </c>
      <c r="B4198">
        <v>4197</v>
      </c>
      <c r="C4198" t="s">
        <v>4551</v>
      </c>
      <c r="D4198" t="s">
        <v>15</v>
      </c>
      <c r="E4198" t="s">
        <v>4552</v>
      </c>
      <c r="F4198" t="s">
        <v>1498</v>
      </c>
      <c r="G4198" s="4" t="s">
        <v>135</v>
      </c>
      <c r="H4198" s="4">
        <v>5.2534722222222219E-2</v>
      </c>
      <c r="I4198" s="4">
        <v>5.9201388888888887E-2</v>
      </c>
      <c r="J4198" s="4">
        <v>5.2546296296296299E-3</v>
      </c>
      <c r="K4198" s="4">
        <v>2.4189814814814813E-2</v>
      </c>
      <c r="L4198" t="s">
        <v>8217</v>
      </c>
      <c r="M4198" t="s">
        <v>7158</v>
      </c>
      <c r="N4198" s="4">
        <v>2.8344907407407409E-2</v>
      </c>
      <c r="O4198" s="9">
        <v>2.8344907407407409E-2</v>
      </c>
      <c r="P4198">
        <v>-359</v>
      </c>
      <c r="Q4198">
        <v>-0.17177033492822999</v>
      </c>
      <c r="R4198" t="s">
        <v>43</v>
      </c>
      <c r="S4198">
        <v>75</v>
      </c>
      <c r="T4198" t="s">
        <v>9188</v>
      </c>
      <c r="U4198" t="s">
        <v>4576</v>
      </c>
      <c r="V4198" t="s">
        <v>136</v>
      </c>
      <c r="W4198" t="s">
        <v>4579</v>
      </c>
      <c r="X4198" t="s">
        <v>9198</v>
      </c>
      <c r="Y4198" t="s">
        <v>9166</v>
      </c>
      <c r="Z4198" t="s">
        <v>47</v>
      </c>
      <c r="AA4198" t="s">
        <v>165</v>
      </c>
    </row>
    <row r="4199" spans="1:27" x14ac:dyDescent="0.25">
      <c r="A4199">
        <v>1640</v>
      </c>
      <c r="B4199">
        <v>4198</v>
      </c>
      <c r="C4199" t="s">
        <v>7817</v>
      </c>
      <c r="D4199" t="s">
        <v>15</v>
      </c>
      <c r="E4199" t="s">
        <v>3921</v>
      </c>
      <c r="F4199" t="s">
        <v>1207</v>
      </c>
      <c r="G4199" s="4" t="s">
        <v>151</v>
      </c>
      <c r="H4199" s="4">
        <v>5.3043981481481484E-2</v>
      </c>
      <c r="I4199" s="4">
        <v>6.0023148148148145E-2</v>
      </c>
      <c r="J4199" s="4">
        <v>5.3009259259259259E-3</v>
      </c>
      <c r="K4199" s="4">
        <v>2.6145833333333333E-2</v>
      </c>
      <c r="L4199" t="s">
        <v>7818</v>
      </c>
      <c r="M4199" t="s">
        <v>7819</v>
      </c>
      <c r="N4199" s="4">
        <v>2.6898148148148147E-2</v>
      </c>
      <c r="O4199" s="9">
        <v>2.6898148148148147E-2</v>
      </c>
      <c r="P4199">
        <v>-65</v>
      </c>
      <c r="Q4199">
        <v>-2.8773793714032801E-2</v>
      </c>
      <c r="R4199" t="s">
        <v>43</v>
      </c>
      <c r="S4199">
        <v>76</v>
      </c>
      <c r="T4199" t="s">
        <v>9189</v>
      </c>
      <c r="U4199" t="s">
        <v>4576</v>
      </c>
      <c r="V4199" t="s">
        <v>75</v>
      </c>
      <c r="W4199" t="s">
        <v>4579</v>
      </c>
      <c r="X4199" t="s">
        <v>9198</v>
      </c>
      <c r="Y4199" t="s">
        <v>9166</v>
      </c>
      <c r="Z4199" t="s">
        <v>47</v>
      </c>
      <c r="AA4199" t="s">
        <v>131</v>
      </c>
    </row>
    <row r="4200" spans="1:27" x14ac:dyDescent="0.25">
      <c r="A4200">
        <v>1525</v>
      </c>
      <c r="B4200">
        <v>4199</v>
      </c>
      <c r="C4200" t="s">
        <v>4553</v>
      </c>
      <c r="D4200" t="s">
        <v>15</v>
      </c>
      <c r="F4200" t="s">
        <v>776</v>
      </c>
      <c r="G4200" s="4" t="s">
        <v>151</v>
      </c>
      <c r="H4200" s="4">
        <v>5.3437499999999999E-2</v>
      </c>
      <c r="I4200" s="4">
        <v>6.0219907407407409E-2</v>
      </c>
      <c r="J4200" s="4">
        <v>5.347222222222222E-3</v>
      </c>
      <c r="K4200" s="4">
        <v>2.5046296296296296E-2</v>
      </c>
      <c r="L4200" t="s">
        <v>6660</v>
      </c>
      <c r="M4200" t="s">
        <v>6661</v>
      </c>
      <c r="N4200" s="4">
        <v>2.8391203703703703E-2</v>
      </c>
      <c r="O4200" s="9">
        <v>2.8391203703703703E-2</v>
      </c>
      <c r="P4200">
        <v>-289</v>
      </c>
      <c r="Q4200">
        <v>-0.13354898336414001</v>
      </c>
      <c r="R4200" t="s">
        <v>43</v>
      </c>
      <c r="S4200">
        <v>76</v>
      </c>
      <c r="T4200" t="s">
        <v>9189</v>
      </c>
      <c r="U4200" t="s">
        <v>4579</v>
      </c>
      <c r="V4200" t="s">
        <v>75</v>
      </c>
      <c r="W4200" t="s">
        <v>4579</v>
      </c>
      <c r="X4200" t="s">
        <v>9198</v>
      </c>
      <c r="Y4200" t="s">
        <v>9166</v>
      </c>
      <c r="Z4200" t="s">
        <v>47</v>
      </c>
      <c r="AA4200" t="s">
        <v>9172</v>
      </c>
    </row>
    <row r="4201" spans="1:27" x14ac:dyDescent="0.25">
      <c r="A4201">
        <v>3382</v>
      </c>
      <c r="B4201">
        <v>4200</v>
      </c>
      <c r="C4201" t="s">
        <v>4554</v>
      </c>
      <c r="D4201" t="s">
        <v>15</v>
      </c>
      <c r="F4201" t="s">
        <v>82</v>
      </c>
      <c r="G4201" s="4" t="s">
        <v>1795</v>
      </c>
      <c r="H4201" s="4">
        <v>5.3460648148148146E-2</v>
      </c>
      <c r="I4201" s="4">
        <v>6.0405092592592594E-2</v>
      </c>
      <c r="J4201" s="4">
        <v>5.347222222222222E-3</v>
      </c>
      <c r="K4201" s="4">
        <v>2.6481481481481481E-2</v>
      </c>
      <c r="L4201" t="s">
        <v>5747</v>
      </c>
      <c r="M4201" t="s">
        <v>5748</v>
      </c>
      <c r="N4201" s="4">
        <v>2.6979166666666665E-2</v>
      </c>
      <c r="O4201" s="9">
        <v>2.6979166666666665E-2</v>
      </c>
      <c r="P4201">
        <v>-43</v>
      </c>
      <c r="Q4201">
        <v>-1.8793706293706299E-2</v>
      </c>
      <c r="R4201" t="s">
        <v>23</v>
      </c>
      <c r="S4201">
        <v>76</v>
      </c>
      <c r="T4201" t="s">
        <v>9189</v>
      </c>
      <c r="U4201" t="s">
        <v>4579</v>
      </c>
      <c r="V4201" t="s">
        <v>165</v>
      </c>
      <c r="W4201" t="s">
        <v>4579</v>
      </c>
      <c r="X4201" t="s">
        <v>9198</v>
      </c>
      <c r="Y4201" t="s">
        <v>9166</v>
      </c>
      <c r="Z4201" t="s">
        <v>47</v>
      </c>
      <c r="AA4201" t="s">
        <v>9170</v>
      </c>
    </row>
    <row r="4202" spans="1:27" x14ac:dyDescent="0.25">
      <c r="A4202">
        <v>3571</v>
      </c>
      <c r="B4202">
        <v>4201</v>
      </c>
      <c r="C4202" t="s">
        <v>4555</v>
      </c>
      <c r="D4202" t="s">
        <v>15</v>
      </c>
      <c r="F4202" t="s">
        <v>1498</v>
      </c>
      <c r="G4202" s="4" t="s">
        <v>3845</v>
      </c>
      <c r="H4202" s="4">
        <v>5.378472222222222E-2</v>
      </c>
      <c r="I4202" s="4">
        <v>6.0405092592592594E-2</v>
      </c>
      <c r="J4202" s="4">
        <v>5.3819444444444444E-3</v>
      </c>
      <c r="K4202" s="4">
        <v>2.6400462962962962E-2</v>
      </c>
      <c r="L4202" t="s">
        <v>6662</v>
      </c>
      <c r="M4202" t="s">
        <v>6165</v>
      </c>
      <c r="N4202" s="4">
        <v>2.7384259259259261E-2</v>
      </c>
      <c r="O4202" s="9">
        <v>2.7384259259259261E-2</v>
      </c>
      <c r="P4202">
        <v>-85</v>
      </c>
      <c r="Q4202">
        <v>-3.7264357737834299E-2</v>
      </c>
      <c r="R4202" t="s">
        <v>43</v>
      </c>
      <c r="S4202">
        <v>77</v>
      </c>
      <c r="T4202" t="s">
        <v>9189</v>
      </c>
      <c r="U4202" t="s">
        <v>4579</v>
      </c>
      <c r="V4202" t="s">
        <v>195</v>
      </c>
      <c r="W4202" t="s">
        <v>4579</v>
      </c>
      <c r="X4202" t="s">
        <v>9198</v>
      </c>
      <c r="Y4202" t="s">
        <v>9166</v>
      </c>
      <c r="Z4202" t="s">
        <v>47</v>
      </c>
      <c r="AA4202" t="s">
        <v>9177</v>
      </c>
    </row>
    <row r="4203" spans="1:27" x14ac:dyDescent="0.25">
      <c r="A4203">
        <v>1700</v>
      </c>
      <c r="B4203">
        <v>4202</v>
      </c>
      <c r="C4203" t="s">
        <v>5749</v>
      </c>
      <c r="D4203" t="s">
        <v>15</v>
      </c>
      <c r="F4203" t="s">
        <v>82</v>
      </c>
      <c r="G4203" s="4" t="s">
        <v>2320</v>
      </c>
      <c r="H4203" s="4">
        <v>5.3900462962962963E-2</v>
      </c>
      <c r="I4203" s="4">
        <v>6.0879629629629631E-2</v>
      </c>
      <c r="J4203" s="4">
        <v>5.3935185185185188E-3</v>
      </c>
      <c r="K4203" s="4">
        <v>2.6377314814814815E-2</v>
      </c>
      <c r="L4203" t="s">
        <v>5750</v>
      </c>
      <c r="M4203" t="s">
        <v>5751</v>
      </c>
      <c r="N4203" s="4">
        <v>2.7523148148148147E-2</v>
      </c>
      <c r="O4203" s="9">
        <v>2.7523148148148147E-2</v>
      </c>
      <c r="P4203">
        <v>-99</v>
      </c>
      <c r="Q4203">
        <v>-4.3440105309346201E-2</v>
      </c>
      <c r="R4203" t="s">
        <v>43</v>
      </c>
      <c r="S4203">
        <v>77</v>
      </c>
      <c r="T4203" t="s">
        <v>9189</v>
      </c>
      <c r="U4203" t="s">
        <v>4579</v>
      </c>
      <c r="V4203" t="s">
        <v>62</v>
      </c>
      <c r="W4203" t="s">
        <v>4579</v>
      </c>
      <c r="X4203" t="s">
        <v>9198</v>
      </c>
      <c r="Y4203" t="s">
        <v>9166</v>
      </c>
      <c r="Z4203" t="s">
        <v>47</v>
      </c>
      <c r="AA4203" t="s">
        <v>191</v>
      </c>
    </row>
    <row r="4204" spans="1:27" x14ac:dyDescent="0.25">
      <c r="A4204">
        <v>3790</v>
      </c>
      <c r="B4204">
        <v>4203</v>
      </c>
      <c r="C4204" t="s">
        <v>4556</v>
      </c>
      <c r="D4204" t="s">
        <v>15</v>
      </c>
      <c r="F4204" t="s">
        <v>374</v>
      </c>
      <c r="G4204" s="4" t="s">
        <v>207</v>
      </c>
      <c r="H4204" s="4">
        <v>5.4108796296296294E-2</v>
      </c>
      <c r="I4204" s="4">
        <v>6.1099537037037036E-2</v>
      </c>
      <c r="J4204" s="4">
        <v>5.4166666666666669E-3</v>
      </c>
      <c r="K4204" s="4">
        <v>2.6041666666666668E-2</v>
      </c>
      <c r="L4204" t="s">
        <v>6663</v>
      </c>
      <c r="M4204" t="s">
        <v>6664</v>
      </c>
      <c r="N4204" s="4">
        <v>2.8067129629629629E-2</v>
      </c>
      <c r="O4204" s="9">
        <v>2.8067129629629629E-2</v>
      </c>
      <c r="P4204">
        <v>-175</v>
      </c>
      <c r="Q4204">
        <v>-7.7777777777777807E-2</v>
      </c>
      <c r="R4204" t="s">
        <v>43</v>
      </c>
      <c r="S4204">
        <v>77</v>
      </c>
      <c r="T4204" t="s">
        <v>9188</v>
      </c>
      <c r="U4204" t="s">
        <v>4579</v>
      </c>
      <c r="V4204" t="s">
        <v>165</v>
      </c>
      <c r="W4204" t="s">
        <v>4579</v>
      </c>
      <c r="X4204" t="s">
        <v>9198</v>
      </c>
      <c r="Y4204" t="s">
        <v>9166</v>
      </c>
      <c r="Z4204" t="s">
        <v>47</v>
      </c>
      <c r="AA4204" t="s">
        <v>105</v>
      </c>
    </row>
    <row r="4205" spans="1:27" x14ac:dyDescent="0.25">
      <c r="A4205">
        <v>550</v>
      </c>
      <c r="B4205">
        <v>4204</v>
      </c>
      <c r="C4205" t="s">
        <v>5752</v>
      </c>
      <c r="D4205" t="s">
        <v>15</v>
      </c>
      <c r="F4205" t="s">
        <v>82</v>
      </c>
      <c r="G4205" s="4" t="s">
        <v>1795</v>
      </c>
      <c r="H4205" s="4">
        <v>5.4120370370370367E-2</v>
      </c>
      <c r="I4205" s="4">
        <v>6.0763888888888888E-2</v>
      </c>
      <c r="J4205" s="4">
        <v>5.4166666666666669E-3</v>
      </c>
      <c r="K4205" s="4">
        <v>2.5324074074074075E-2</v>
      </c>
      <c r="L4205" t="s">
        <v>5753</v>
      </c>
      <c r="M4205" t="s">
        <v>5754</v>
      </c>
      <c r="N4205" s="4">
        <v>2.8796296296296296E-2</v>
      </c>
      <c r="O4205" s="9">
        <v>2.8796296296296296E-2</v>
      </c>
      <c r="P4205">
        <v>-300</v>
      </c>
      <c r="Q4205">
        <v>-0.137111517367459</v>
      </c>
      <c r="R4205" t="s">
        <v>43</v>
      </c>
      <c r="S4205">
        <v>77</v>
      </c>
      <c r="T4205" t="s">
        <v>9189</v>
      </c>
      <c r="U4205" t="s">
        <v>4579</v>
      </c>
      <c r="V4205" t="s">
        <v>165</v>
      </c>
      <c r="W4205" t="s">
        <v>4579</v>
      </c>
      <c r="X4205" t="s">
        <v>9198</v>
      </c>
      <c r="Y4205" t="s">
        <v>9166</v>
      </c>
      <c r="Z4205" t="s">
        <v>47</v>
      </c>
      <c r="AA4205" t="s">
        <v>99</v>
      </c>
    </row>
    <row r="4206" spans="1:27" x14ac:dyDescent="0.25">
      <c r="A4206">
        <v>4494</v>
      </c>
      <c r="B4206">
        <v>4205</v>
      </c>
      <c r="C4206" t="s">
        <v>4557</v>
      </c>
      <c r="D4206" t="s">
        <v>15</v>
      </c>
      <c r="E4206" t="s">
        <v>4558</v>
      </c>
      <c r="F4206" t="s">
        <v>306</v>
      </c>
      <c r="G4206" s="4" t="s">
        <v>135</v>
      </c>
      <c r="H4206" s="4">
        <v>5.4224537037037036E-2</v>
      </c>
      <c r="I4206" s="4">
        <v>5.8888888888888886E-2</v>
      </c>
      <c r="J4206" s="4">
        <v>5.4282407407407404E-3</v>
      </c>
      <c r="K4206" s="4">
        <v>2.6284722222222223E-2</v>
      </c>
      <c r="L4206" t="s">
        <v>8218</v>
      </c>
      <c r="M4206" t="s">
        <v>7183</v>
      </c>
      <c r="N4206" s="4">
        <v>2.7939814814814813E-2</v>
      </c>
      <c r="O4206" s="9">
        <v>2.7939814814814813E-2</v>
      </c>
      <c r="P4206">
        <v>-143</v>
      </c>
      <c r="Q4206">
        <v>-6.2967855570233405E-2</v>
      </c>
      <c r="R4206" t="s">
        <v>43</v>
      </c>
      <c r="S4206">
        <v>78</v>
      </c>
      <c r="T4206" t="s">
        <v>9188</v>
      </c>
      <c r="U4206" t="s">
        <v>4576</v>
      </c>
      <c r="V4206" t="s">
        <v>136</v>
      </c>
      <c r="W4206" t="s">
        <v>4579</v>
      </c>
      <c r="X4206" t="s">
        <v>9198</v>
      </c>
      <c r="Y4206" t="s">
        <v>9166</v>
      </c>
      <c r="Z4206" t="s">
        <v>47</v>
      </c>
      <c r="AA4206" t="s">
        <v>168</v>
      </c>
    </row>
    <row r="4207" spans="1:27" x14ac:dyDescent="0.25">
      <c r="A4207">
        <v>5104</v>
      </c>
      <c r="B4207">
        <v>4206</v>
      </c>
      <c r="C4207" t="s">
        <v>6781</v>
      </c>
      <c r="D4207" t="s">
        <v>15</v>
      </c>
      <c r="F4207" t="s">
        <v>585</v>
      </c>
      <c r="G4207" s="4" t="s">
        <v>135</v>
      </c>
      <c r="H4207" s="4">
        <v>5.6805555555555554E-2</v>
      </c>
      <c r="I4207" s="4">
        <v>6.3657407407407413E-2</v>
      </c>
      <c r="J4207" s="4">
        <v>5.6828703703703702E-3</v>
      </c>
      <c r="K4207" s="4">
        <v>2.7337962962962963E-2</v>
      </c>
      <c r="L4207" t="s">
        <v>6782</v>
      </c>
      <c r="M4207" t="s">
        <v>5276</v>
      </c>
      <c r="N4207" s="4">
        <v>2.9467592592592594E-2</v>
      </c>
      <c r="O4207" s="9">
        <v>2.9467592592592594E-2</v>
      </c>
      <c r="P4207">
        <v>-184</v>
      </c>
      <c r="Q4207">
        <v>-7.7900084674005096E-2</v>
      </c>
      <c r="R4207" t="s">
        <v>43</v>
      </c>
      <c r="S4207">
        <v>81</v>
      </c>
      <c r="T4207" t="s">
        <v>9188</v>
      </c>
      <c r="U4207" t="s">
        <v>4579</v>
      </c>
      <c r="V4207" t="s">
        <v>136</v>
      </c>
      <c r="W4207" t="s">
        <v>4579</v>
      </c>
      <c r="X4207" t="s">
        <v>9198</v>
      </c>
      <c r="Y4207" t="s">
        <v>9166</v>
      </c>
      <c r="Z4207" t="s">
        <v>47</v>
      </c>
      <c r="AA4207" t="s">
        <v>83</v>
      </c>
    </row>
    <row r="4208" spans="1:27" x14ac:dyDescent="0.25">
      <c r="A4208">
        <v>4724</v>
      </c>
      <c r="B4208">
        <v>4207</v>
      </c>
      <c r="C4208" t="s">
        <v>4559</v>
      </c>
      <c r="D4208" t="s">
        <v>15</v>
      </c>
      <c r="E4208" t="s">
        <v>1220</v>
      </c>
      <c r="F4208" t="s">
        <v>2619</v>
      </c>
      <c r="G4208" s="4" t="s">
        <v>18</v>
      </c>
      <c r="H4208" s="4">
        <v>5.6805555555555554E-2</v>
      </c>
      <c r="I4208" s="4">
        <v>6.3657407407407413E-2</v>
      </c>
      <c r="J4208" s="4">
        <v>5.6828703703703702E-3</v>
      </c>
      <c r="K4208" s="4">
        <v>2.7349537037037037E-2</v>
      </c>
      <c r="L4208" t="s">
        <v>6782</v>
      </c>
      <c r="M4208" t="s">
        <v>6800</v>
      </c>
      <c r="N4208" s="4">
        <v>2.9456018518518517E-2</v>
      </c>
      <c r="O4208" s="9">
        <v>2.9456018518518517E-2</v>
      </c>
      <c r="P4208">
        <v>-182</v>
      </c>
      <c r="Q4208">
        <v>-7.7020736352094804E-2</v>
      </c>
      <c r="R4208" t="s">
        <v>43</v>
      </c>
      <c r="S4208">
        <v>81</v>
      </c>
      <c r="T4208" t="s">
        <v>9188</v>
      </c>
      <c r="U4208" t="s">
        <v>4576</v>
      </c>
      <c r="V4208" t="s">
        <v>105</v>
      </c>
      <c r="W4208" t="s">
        <v>4579</v>
      </c>
      <c r="X4208" t="s">
        <v>9198</v>
      </c>
      <c r="Y4208" t="s">
        <v>9166</v>
      </c>
      <c r="Z4208" t="s">
        <v>47</v>
      </c>
      <c r="AA4208" t="s">
        <v>86</v>
      </c>
    </row>
    <row r="4209" spans="1:27" x14ac:dyDescent="0.25">
      <c r="A4209">
        <v>4726</v>
      </c>
      <c r="B4209">
        <v>4208</v>
      </c>
      <c r="C4209" t="s">
        <v>8219</v>
      </c>
      <c r="D4209" t="s">
        <v>15</v>
      </c>
      <c r="E4209" t="s">
        <v>1220</v>
      </c>
      <c r="F4209" t="s">
        <v>4272</v>
      </c>
      <c r="G4209" s="4" t="s">
        <v>135</v>
      </c>
      <c r="H4209" s="4">
        <v>5.6805555555555554E-2</v>
      </c>
      <c r="I4209" s="4">
        <v>6.3668981481481479E-2</v>
      </c>
      <c r="J4209" s="4">
        <v>5.6828703703703702E-3</v>
      </c>
      <c r="K4209" s="4">
        <v>2.732638888888889E-2</v>
      </c>
      <c r="L4209" t="s">
        <v>6782</v>
      </c>
      <c r="M4209" t="s">
        <v>6694</v>
      </c>
      <c r="N4209" s="4">
        <v>2.9479166666666667E-2</v>
      </c>
      <c r="O4209" s="9">
        <v>2.9479166666666667E-2</v>
      </c>
      <c r="P4209">
        <v>-186</v>
      </c>
      <c r="Q4209">
        <v>-7.8780177890724307E-2</v>
      </c>
      <c r="R4209" t="s">
        <v>43</v>
      </c>
      <c r="S4209">
        <v>81</v>
      </c>
      <c r="T4209" t="s">
        <v>9188</v>
      </c>
      <c r="U4209" t="s">
        <v>4576</v>
      </c>
      <c r="V4209" t="s">
        <v>136</v>
      </c>
      <c r="W4209" t="s">
        <v>4579</v>
      </c>
      <c r="X4209" t="s">
        <v>9198</v>
      </c>
      <c r="Y4209" t="s">
        <v>9166</v>
      </c>
      <c r="Z4209" t="s">
        <v>47</v>
      </c>
      <c r="AA4209" t="s">
        <v>79</v>
      </c>
    </row>
    <row r="4210" spans="1:27" x14ac:dyDescent="0.25">
      <c r="A4210">
        <v>4465</v>
      </c>
      <c r="B4210">
        <v>4209</v>
      </c>
      <c r="C4210" t="s">
        <v>4560</v>
      </c>
      <c r="D4210" t="s">
        <v>852</v>
      </c>
      <c r="F4210" t="s">
        <v>61</v>
      </c>
      <c r="G4210" s="4" t="s">
        <v>151</v>
      </c>
      <c r="H4210" s="4">
        <v>5.7326388888888892E-2</v>
      </c>
      <c r="I4210" s="4">
        <v>6.4120370370370369E-2</v>
      </c>
      <c r="J4210" s="4">
        <v>5.7291666666666663E-3</v>
      </c>
      <c r="K4210" s="4">
        <v>2.9537037037037039E-2</v>
      </c>
      <c r="L4210" t="s">
        <v>7300</v>
      </c>
      <c r="M4210" t="s">
        <v>4605</v>
      </c>
      <c r="N4210" s="4">
        <v>2.7789351851851853E-2</v>
      </c>
      <c r="O4210" s="9">
        <v>2.7789351851851853E-2</v>
      </c>
      <c r="P4210">
        <v>151</v>
      </c>
      <c r="Q4210">
        <v>5.91692789968652E-2</v>
      </c>
      <c r="R4210" t="s">
        <v>19</v>
      </c>
      <c r="S4210">
        <v>82</v>
      </c>
      <c r="T4210" t="s">
        <v>9189</v>
      </c>
      <c r="U4210" t="s">
        <v>4579</v>
      </c>
      <c r="V4210" t="s">
        <v>75</v>
      </c>
      <c r="W4210" t="s">
        <v>4579</v>
      </c>
      <c r="X4210" t="s">
        <v>9198</v>
      </c>
      <c r="Y4210" t="s">
        <v>9166</v>
      </c>
      <c r="Z4210" t="s">
        <v>47</v>
      </c>
      <c r="AA4210" t="s">
        <v>111</v>
      </c>
    </row>
    <row r="4211" spans="1:27" x14ac:dyDescent="0.25">
      <c r="A4211">
        <v>1450</v>
      </c>
      <c r="B4211">
        <v>4210</v>
      </c>
      <c r="C4211" t="s">
        <v>9143</v>
      </c>
      <c r="D4211" t="s">
        <v>15</v>
      </c>
      <c r="E4211" t="s">
        <v>3989</v>
      </c>
      <c r="F4211" t="s">
        <v>82</v>
      </c>
      <c r="G4211" s="4" t="s">
        <v>3845</v>
      </c>
      <c r="H4211" s="4">
        <v>5.7581018518518517E-2</v>
      </c>
      <c r="I4211" s="4">
        <v>6.4317129629629627E-2</v>
      </c>
      <c r="J4211" s="4">
        <v>5.7638888888888887E-3</v>
      </c>
      <c r="K4211" s="4">
        <v>2.8634259259259259E-2</v>
      </c>
      <c r="L4211" t="s">
        <v>9144</v>
      </c>
      <c r="M4211" t="s">
        <v>6309</v>
      </c>
      <c r="N4211" s="4">
        <v>2.8946759259259259E-2</v>
      </c>
      <c r="O4211" s="9">
        <v>2.8946759259259259E-2</v>
      </c>
      <c r="P4211">
        <v>-27</v>
      </c>
      <c r="Q4211">
        <v>-1.09135004042037E-2</v>
      </c>
      <c r="R4211" t="s">
        <v>23</v>
      </c>
      <c r="S4211">
        <v>82</v>
      </c>
      <c r="T4211" t="s">
        <v>9189</v>
      </c>
      <c r="U4211" t="s">
        <v>4576</v>
      </c>
      <c r="V4211" t="s">
        <v>195</v>
      </c>
      <c r="W4211" t="s">
        <v>4579</v>
      </c>
      <c r="X4211" t="s">
        <v>9198</v>
      </c>
      <c r="Y4211" t="s">
        <v>9166</v>
      </c>
      <c r="Z4211" t="s">
        <v>47</v>
      </c>
      <c r="AA4211" t="s">
        <v>55</v>
      </c>
    </row>
    <row r="4212" spans="1:27" x14ac:dyDescent="0.25">
      <c r="A4212">
        <v>1327</v>
      </c>
      <c r="B4212">
        <v>4211</v>
      </c>
      <c r="C4212" t="s">
        <v>4561</v>
      </c>
      <c r="D4212" t="s">
        <v>15</v>
      </c>
      <c r="E4212" t="s">
        <v>4562</v>
      </c>
      <c r="F4212" t="s">
        <v>82</v>
      </c>
      <c r="G4212" s="4" t="s">
        <v>151</v>
      </c>
      <c r="H4212" s="4">
        <v>5.7754629629629628E-2</v>
      </c>
      <c r="I4212" s="4">
        <v>6.4826388888888892E-2</v>
      </c>
      <c r="J4212" s="4">
        <v>5.7754629629629631E-3</v>
      </c>
      <c r="K4212" s="4">
        <v>2.8078703703703703E-2</v>
      </c>
      <c r="L4212" t="s">
        <v>9145</v>
      </c>
      <c r="M4212" t="s">
        <v>7349</v>
      </c>
      <c r="N4212" s="4">
        <v>2.9675925925925925E-2</v>
      </c>
      <c r="O4212" s="9">
        <v>2.9675925925925925E-2</v>
      </c>
      <c r="P4212">
        <v>-138</v>
      </c>
      <c r="Q4212">
        <v>-5.6883759274525998E-2</v>
      </c>
      <c r="R4212" t="s">
        <v>43</v>
      </c>
      <c r="S4212">
        <v>83</v>
      </c>
      <c r="T4212" t="s">
        <v>9189</v>
      </c>
      <c r="U4212" t="s">
        <v>4576</v>
      </c>
      <c r="V4212" t="s">
        <v>75</v>
      </c>
      <c r="W4212" t="s">
        <v>4579</v>
      </c>
      <c r="X4212" t="s">
        <v>9198</v>
      </c>
      <c r="Y4212" t="s">
        <v>9166</v>
      </c>
      <c r="Z4212" t="s">
        <v>47</v>
      </c>
      <c r="AA4212" t="s">
        <v>93</v>
      </c>
    </row>
    <row r="4213" spans="1:27" x14ac:dyDescent="0.25">
      <c r="A4213">
        <v>1326</v>
      </c>
      <c r="B4213">
        <v>4212</v>
      </c>
      <c r="C4213" t="s">
        <v>9146</v>
      </c>
      <c r="D4213" t="s">
        <v>15</v>
      </c>
      <c r="E4213" t="s">
        <v>4562</v>
      </c>
      <c r="F4213" t="s">
        <v>82</v>
      </c>
      <c r="G4213" s="4" t="s">
        <v>151</v>
      </c>
      <c r="H4213" s="4">
        <v>5.7766203703703702E-2</v>
      </c>
      <c r="I4213" s="4">
        <v>6.4826388888888892E-2</v>
      </c>
      <c r="J4213" s="4">
        <v>5.7754629629629631E-3</v>
      </c>
      <c r="K4213" s="4">
        <v>2.8078703703703703E-2</v>
      </c>
      <c r="L4213" t="s">
        <v>9147</v>
      </c>
      <c r="M4213" t="s">
        <v>7349</v>
      </c>
      <c r="N4213" s="4">
        <v>2.9687499999999999E-2</v>
      </c>
      <c r="O4213" s="9">
        <v>2.9687499999999999E-2</v>
      </c>
      <c r="P4213">
        <v>-139</v>
      </c>
      <c r="Q4213">
        <v>-5.7295960428689202E-2</v>
      </c>
      <c r="R4213" t="s">
        <v>43</v>
      </c>
      <c r="S4213">
        <v>83</v>
      </c>
      <c r="T4213" t="s">
        <v>9189</v>
      </c>
      <c r="U4213" t="s">
        <v>4576</v>
      </c>
      <c r="V4213" t="s">
        <v>75</v>
      </c>
      <c r="W4213" t="s">
        <v>4579</v>
      </c>
      <c r="X4213" t="s">
        <v>9198</v>
      </c>
      <c r="Y4213" t="s">
        <v>9166</v>
      </c>
      <c r="Z4213" t="s">
        <v>47</v>
      </c>
      <c r="AA4213" t="s">
        <v>93</v>
      </c>
    </row>
    <row r="4214" spans="1:27" x14ac:dyDescent="0.25">
      <c r="A4214">
        <v>352</v>
      </c>
      <c r="B4214">
        <v>4213</v>
      </c>
      <c r="C4214" t="s">
        <v>4563</v>
      </c>
      <c r="D4214" t="s">
        <v>15</v>
      </c>
      <c r="E4214" t="s">
        <v>2649</v>
      </c>
      <c r="F4214" t="s">
        <v>2103</v>
      </c>
      <c r="G4214" s="4" t="s">
        <v>207</v>
      </c>
      <c r="H4214" s="4">
        <v>5.828703703703704E-2</v>
      </c>
      <c r="I4214" s="4">
        <v>6.5069444444444444E-2</v>
      </c>
      <c r="J4214" s="4">
        <v>5.8333333333333336E-3</v>
      </c>
      <c r="K4214" s="4">
        <v>2.7835648148148148E-2</v>
      </c>
      <c r="L4214" t="s">
        <v>8134</v>
      </c>
      <c r="M4214" t="s">
        <v>7565</v>
      </c>
      <c r="N4214" s="4">
        <v>3.0451388888888889E-2</v>
      </c>
      <c r="O4214" s="9">
        <v>3.0451388888888889E-2</v>
      </c>
      <c r="P4214">
        <v>-226</v>
      </c>
      <c r="Q4214">
        <v>-9.3970893970894004E-2</v>
      </c>
      <c r="R4214" t="s">
        <v>43</v>
      </c>
      <c r="S4214">
        <v>83</v>
      </c>
      <c r="T4214" t="s">
        <v>9188</v>
      </c>
      <c r="U4214" t="s">
        <v>4576</v>
      </c>
      <c r="V4214" t="s">
        <v>165</v>
      </c>
      <c r="W4214" t="s">
        <v>4579</v>
      </c>
      <c r="X4214" t="s">
        <v>9198</v>
      </c>
      <c r="Y4214" t="s">
        <v>9166</v>
      </c>
      <c r="Z4214" t="s">
        <v>47</v>
      </c>
      <c r="AA4214" t="s">
        <v>9176</v>
      </c>
    </row>
    <row r="4215" spans="1:27" x14ac:dyDescent="0.25">
      <c r="A4215">
        <v>485</v>
      </c>
      <c r="B4215">
        <v>4214</v>
      </c>
      <c r="C4215" t="s">
        <v>9148</v>
      </c>
      <c r="D4215" t="s">
        <v>15</v>
      </c>
      <c r="E4215" t="s">
        <v>4564</v>
      </c>
      <c r="F4215" t="s">
        <v>82</v>
      </c>
      <c r="G4215" s="4" t="s">
        <v>4128</v>
      </c>
      <c r="H4215" s="4">
        <v>5.8356481481481481E-2</v>
      </c>
      <c r="I4215" s="4">
        <v>6.5104166666666671E-2</v>
      </c>
      <c r="J4215" s="4">
        <v>5.8333333333333336E-3</v>
      </c>
      <c r="K4215" s="4">
        <v>2.7870370370370372E-2</v>
      </c>
      <c r="L4215" t="s">
        <v>9149</v>
      </c>
      <c r="M4215" t="s">
        <v>6296</v>
      </c>
      <c r="N4215" s="4">
        <v>3.048611111111111E-2</v>
      </c>
      <c r="O4215" s="9">
        <v>3.048611111111111E-2</v>
      </c>
      <c r="P4215">
        <v>-226</v>
      </c>
      <c r="Q4215">
        <v>-9.3853820598006593E-2</v>
      </c>
      <c r="R4215" t="s">
        <v>43</v>
      </c>
      <c r="S4215">
        <v>84</v>
      </c>
      <c r="T4215" t="s">
        <v>9189</v>
      </c>
      <c r="U4215" t="s">
        <v>4576</v>
      </c>
      <c r="V4215" t="s">
        <v>9187</v>
      </c>
      <c r="W4215" t="s">
        <v>4579</v>
      </c>
      <c r="X4215" t="s">
        <v>9198</v>
      </c>
      <c r="Y4215" t="s">
        <v>9166</v>
      </c>
      <c r="Z4215" t="s">
        <v>47</v>
      </c>
      <c r="AA4215" t="s">
        <v>9170</v>
      </c>
    </row>
    <row r="4216" spans="1:27" x14ac:dyDescent="0.25">
      <c r="A4216">
        <v>1097</v>
      </c>
      <c r="B4216">
        <v>4215</v>
      </c>
      <c r="C4216" t="s">
        <v>4565</v>
      </c>
      <c r="D4216" t="s">
        <v>15</v>
      </c>
      <c r="E4216" t="s">
        <v>82</v>
      </c>
      <c r="F4216" t="s">
        <v>82</v>
      </c>
      <c r="G4216" s="4" t="s">
        <v>1054</v>
      </c>
      <c r="H4216" s="4">
        <v>5.8877314814814813E-2</v>
      </c>
      <c r="I4216" s="4">
        <v>6.5601851851851856E-2</v>
      </c>
      <c r="J4216" s="4">
        <v>5.8912037037037041E-3</v>
      </c>
      <c r="K4216" s="4">
        <v>2.7523148148148147E-2</v>
      </c>
      <c r="L4216" t="s">
        <v>9096</v>
      </c>
      <c r="M4216" t="s">
        <v>6203</v>
      </c>
      <c r="N4216" s="4">
        <v>3.1354166666666669E-2</v>
      </c>
      <c r="O4216" s="9">
        <v>3.1354166666666669E-2</v>
      </c>
      <c r="P4216">
        <v>-331</v>
      </c>
      <c r="Q4216">
        <v>-0.13919259882254001</v>
      </c>
      <c r="R4216" t="s">
        <v>43</v>
      </c>
      <c r="S4216">
        <v>84</v>
      </c>
      <c r="T4216" t="s">
        <v>9188</v>
      </c>
      <c r="U4216" t="s">
        <v>4576</v>
      </c>
      <c r="V4216" t="s">
        <v>195</v>
      </c>
      <c r="W4216" t="s">
        <v>4579</v>
      </c>
      <c r="X4216" t="s">
        <v>9198</v>
      </c>
      <c r="Y4216" t="s">
        <v>9166</v>
      </c>
      <c r="Z4216" t="s">
        <v>47</v>
      </c>
      <c r="AA4216" t="s">
        <v>128</v>
      </c>
    </row>
    <row r="4217" spans="1:27" x14ac:dyDescent="0.25">
      <c r="A4217">
        <v>342</v>
      </c>
      <c r="B4217">
        <v>4216</v>
      </c>
      <c r="C4217" t="s">
        <v>7820</v>
      </c>
      <c r="D4217" t="s">
        <v>15</v>
      </c>
      <c r="E4217" t="s">
        <v>4566</v>
      </c>
      <c r="F4217" t="s">
        <v>869</v>
      </c>
      <c r="G4217" s="4" t="s">
        <v>1795</v>
      </c>
      <c r="H4217" s="4">
        <v>5.8958333333333335E-2</v>
      </c>
      <c r="I4217" s="4">
        <v>6.6226851851851856E-2</v>
      </c>
      <c r="J4217" s="4">
        <v>5.8912037037037041E-3</v>
      </c>
      <c r="K4217" s="4">
        <v>2.9247685185185186E-2</v>
      </c>
      <c r="L4217" t="s">
        <v>7821</v>
      </c>
      <c r="M4217" t="s">
        <v>5804</v>
      </c>
      <c r="N4217" s="4">
        <v>2.9710648148148149E-2</v>
      </c>
      <c r="O4217" s="9">
        <v>2.9710648148148149E-2</v>
      </c>
      <c r="P4217">
        <v>-40</v>
      </c>
      <c r="Q4217">
        <v>-1.58290462999604E-2</v>
      </c>
      <c r="R4217" t="s">
        <v>23</v>
      </c>
      <c r="S4217">
        <v>84</v>
      </c>
      <c r="T4217" t="s">
        <v>9189</v>
      </c>
      <c r="U4217" t="s">
        <v>4576</v>
      </c>
      <c r="V4217" t="s">
        <v>165</v>
      </c>
      <c r="W4217" t="s">
        <v>4579</v>
      </c>
      <c r="X4217" t="s">
        <v>9198</v>
      </c>
      <c r="Y4217" t="s">
        <v>9166</v>
      </c>
      <c r="Z4217" t="s">
        <v>47</v>
      </c>
      <c r="AA4217" t="s">
        <v>9173</v>
      </c>
    </row>
    <row r="4218" spans="1:27" x14ac:dyDescent="0.25">
      <c r="A4218">
        <v>3919</v>
      </c>
      <c r="B4218">
        <v>4217</v>
      </c>
      <c r="C4218" t="s">
        <v>4567</v>
      </c>
      <c r="D4218" t="s">
        <v>15</v>
      </c>
      <c r="F4218" t="s">
        <v>82</v>
      </c>
      <c r="G4218" s="4" t="s">
        <v>1011</v>
      </c>
      <c r="H4218" s="4">
        <v>6.1585648148148146E-2</v>
      </c>
      <c r="I4218" s="4">
        <v>6.8414351851851851E-2</v>
      </c>
      <c r="J4218" s="4">
        <v>6.1574074074074074E-3</v>
      </c>
      <c r="K4218" s="4">
        <v>3.079861111111111E-2</v>
      </c>
      <c r="L4218" t="s">
        <v>5265</v>
      </c>
      <c r="M4218" t="s">
        <v>5266</v>
      </c>
      <c r="N4218" s="4">
        <v>3.0787037037037036E-2</v>
      </c>
      <c r="O4218" s="9">
        <v>3.0787037037037036E-2</v>
      </c>
      <c r="P4218">
        <v>1</v>
      </c>
      <c r="Q4218">
        <v>3.7579857196542603E-4</v>
      </c>
      <c r="R4218" t="s">
        <v>23</v>
      </c>
      <c r="S4218">
        <v>88</v>
      </c>
      <c r="T4218" t="s">
        <v>9189</v>
      </c>
      <c r="U4218" t="s">
        <v>4579</v>
      </c>
      <c r="V4218" t="s">
        <v>136</v>
      </c>
      <c r="W4218" t="s">
        <v>4579</v>
      </c>
      <c r="X4218" t="s">
        <v>9198</v>
      </c>
      <c r="Y4218" t="s">
        <v>9166</v>
      </c>
      <c r="Z4218" t="s">
        <v>47</v>
      </c>
      <c r="AA4218" t="s">
        <v>79</v>
      </c>
    </row>
    <row r="4219" spans="1:27" x14ac:dyDescent="0.25">
      <c r="A4219">
        <v>3920</v>
      </c>
      <c r="B4219">
        <v>4218</v>
      </c>
      <c r="C4219" t="s">
        <v>5921</v>
      </c>
      <c r="D4219" t="s">
        <v>15</v>
      </c>
      <c r="F4219" t="s">
        <v>213</v>
      </c>
      <c r="G4219" s="4" t="s">
        <v>1011</v>
      </c>
      <c r="H4219" s="4">
        <v>6.1608796296296293E-2</v>
      </c>
      <c r="I4219" s="4">
        <v>6.8437499999999998E-2</v>
      </c>
      <c r="J4219" s="4">
        <v>6.1574074074074074E-3</v>
      </c>
      <c r="K4219" s="4">
        <v>3.0787037037037036E-2</v>
      </c>
      <c r="L4219" t="s">
        <v>5922</v>
      </c>
      <c r="M4219" t="s">
        <v>4819</v>
      </c>
      <c r="N4219" s="4">
        <v>3.0821759259259261E-2</v>
      </c>
      <c r="O4219" s="9">
        <v>3.0821759259259261E-2</v>
      </c>
      <c r="P4219">
        <v>-3</v>
      </c>
      <c r="Q4219">
        <v>-1.1278195488721801E-3</v>
      </c>
      <c r="R4219" t="s">
        <v>23</v>
      </c>
      <c r="S4219">
        <v>88</v>
      </c>
      <c r="T4219" t="s">
        <v>9189</v>
      </c>
      <c r="U4219" t="s">
        <v>4579</v>
      </c>
      <c r="V4219" t="s">
        <v>136</v>
      </c>
      <c r="W4219" t="s">
        <v>4579</v>
      </c>
      <c r="X4219" t="s">
        <v>9198</v>
      </c>
      <c r="Y4219" t="s">
        <v>9166</v>
      </c>
      <c r="Z4219" t="s">
        <v>47</v>
      </c>
      <c r="AA4219" t="s">
        <v>75</v>
      </c>
    </row>
  </sheetData>
  <phoneticPr fontId="3"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93EF3-3C18-41BA-8D5C-E960CB258C27}">
  <dimension ref="B2:M65"/>
  <sheetViews>
    <sheetView zoomScale="103" zoomScaleNormal="90" workbookViewId="0">
      <selection activeCell="E22" sqref="E22"/>
    </sheetView>
  </sheetViews>
  <sheetFormatPr defaultRowHeight="15" x14ac:dyDescent="0.25"/>
  <cols>
    <col min="2" max="2" width="19.28515625" bestFit="1" customWidth="1"/>
    <col min="3" max="3" width="22.42578125" bestFit="1" customWidth="1"/>
    <col min="4" max="4" width="37.140625" bestFit="1" customWidth="1"/>
    <col min="5" max="5" width="33.28515625" bestFit="1" customWidth="1"/>
    <col min="6" max="6" width="19.28515625" bestFit="1" customWidth="1"/>
    <col min="7" max="7" width="12.85546875" bestFit="1" customWidth="1"/>
    <col min="8" max="8" width="13.42578125" bestFit="1" customWidth="1"/>
    <col min="9" max="9" width="16.85546875" bestFit="1" customWidth="1"/>
    <col min="10" max="10" width="12.140625" bestFit="1" customWidth="1"/>
    <col min="11" max="11" width="11.28515625" bestFit="1" customWidth="1"/>
    <col min="12" max="12" width="17.28515625" bestFit="1" customWidth="1"/>
    <col min="13" max="13" width="30" bestFit="1" customWidth="1"/>
    <col min="14" max="69" width="5.42578125" bestFit="1" customWidth="1"/>
    <col min="70" max="70" width="10.42578125" bestFit="1" customWidth="1"/>
    <col min="71" max="1078" width="10.85546875" bestFit="1" customWidth="1"/>
    <col min="1079" max="1079" width="10.42578125" bestFit="1" customWidth="1"/>
  </cols>
  <sheetData>
    <row r="2" spans="2:13" x14ac:dyDescent="0.25">
      <c r="B2" s="2" t="s">
        <v>3</v>
      </c>
      <c r="C2" t="s">
        <v>4572</v>
      </c>
      <c r="D2" t="s">
        <v>9152</v>
      </c>
      <c r="F2" s="2" t="s">
        <v>9161</v>
      </c>
      <c r="G2" t="s">
        <v>9162</v>
      </c>
      <c r="H2" t="s">
        <v>9191</v>
      </c>
      <c r="I2" s="2" t="s">
        <v>4569</v>
      </c>
      <c r="J2" t="s">
        <v>4568</v>
      </c>
      <c r="K2" t="s">
        <v>9159</v>
      </c>
      <c r="L2" t="s">
        <v>9180</v>
      </c>
      <c r="M2" t="s">
        <v>9181</v>
      </c>
    </row>
    <row r="3" spans="2:13" x14ac:dyDescent="0.25">
      <c r="B3" s="3" t="s">
        <v>15</v>
      </c>
      <c r="C3">
        <v>4178</v>
      </c>
      <c r="D3" s="6">
        <v>0.99051683262209578</v>
      </c>
      <c r="F3" s="3" t="s">
        <v>9189</v>
      </c>
      <c r="G3" s="4">
        <v>3.6816068071633535E-3</v>
      </c>
      <c r="H3" s="4">
        <v>3.6810327413343884E-2</v>
      </c>
      <c r="I3" s="3" t="s">
        <v>23</v>
      </c>
      <c r="J3">
        <v>1995</v>
      </c>
      <c r="K3" s="4">
        <v>3.1611441798941792E-2</v>
      </c>
      <c r="L3" s="6">
        <v>-2.9761498603977254E-4</v>
      </c>
      <c r="M3" s="5">
        <v>-0.33132832080200503</v>
      </c>
    </row>
    <row r="4" spans="2:13" x14ac:dyDescent="0.25">
      <c r="B4" s="3" t="s">
        <v>852</v>
      </c>
      <c r="C4">
        <v>19</v>
      </c>
      <c r="D4" s="6">
        <v>4.5045045045045045E-3</v>
      </c>
      <c r="F4" s="7" t="s">
        <v>2320</v>
      </c>
      <c r="G4" s="4">
        <v>3.9957264957264961E-3</v>
      </c>
      <c r="H4" s="4">
        <v>3.9944800569800577E-2</v>
      </c>
      <c r="I4" s="3" t="s">
        <v>19</v>
      </c>
      <c r="J4">
        <v>866</v>
      </c>
      <c r="K4" s="4">
        <v>3.3544753977418532E-2</v>
      </c>
      <c r="L4" s="6">
        <v>4.1599987564053469E-2</v>
      </c>
      <c r="M4" s="5">
        <v>63.878752886836025</v>
      </c>
    </row>
    <row r="5" spans="2:13" x14ac:dyDescent="0.25">
      <c r="B5" s="3" t="s">
        <v>927</v>
      </c>
      <c r="C5">
        <v>5</v>
      </c>
      <c r="D5" s="6">
        <v>1.1853959222380276E-3</v>
      </c>
      <c r="F5" s="7" t="s">
        <v>151</v>
      </c>
      <c r="G5" s="4">
        <v>3.6716638849149559E-3</v>
      </c>
      <c r="H5" s="4">
        <v>3.6712019154347457E-2</v>
      </c>
      <c r="I5" s="3" t="s">
        <v>43</v>
      </c>
      <c r="J5">
        <v>1357</v>
      </c>
      <c r="K5" s="4">
        <v>3.4284334998225925E-2</v>
      </c>
      <c r="L5" s="6">
        <v>-5.4875196482450289E-2</v>
      </c>
      <c r="M5" s="5">
        <v>-79.949889462048631</v>
      </c>
    </row>
    <row r="6" spans="2:13" x14ac:dyDescent="0.25">
      <c r="B6" s="3" t="s">
        <v>1658</v>
      </c>
      <c r="C6">
        <v>4</v>
      </c>
      <c r="D6" s="6">
        <v>9.4831673779042201E-4</v>
      </c>
      <c r="F6" s="7" t="s">
        <v>186</v>
      </c>
      <c r="G6" s="4">
        <v>3.5501236013531119E-3</v>
      </c>
      <c r="H6" s="4">
        <v>3.549454094023765E-2</v>
      </c>
      <c r="I6" s="3" t="s">
        <v>4570</v>
      </c>
      <c r="J6">
        <v>4218</v>
      </c>
      <c r="K6" s="4">
        <v>3.2868284951618316E-2</v>
      </c>
      <c r="L6" s="6">
        <v>-9.2541001169663718E-3</v>
      </c>
      <c r="M6" s="5">
        <v>-12.762920815552395</v>
      </c>
    </row>
    <row r="7" spans="2:13" x14ac:dyDescent="0.25">
      <c r="B7" s="3" t="s">
        <v>20</v>
      </c>
      <c r="C7">
        <v>3</v>
      </c>
      <c r="D7" s="6">
        <v>7.1123755334281653E-4</v>
      </c>
      <c r="F7" s="7" t="s">
        <v>1011</v>
      </c>
      <c r="G7" s="4">
        <v>3.7247197855750491E-3</v>
      </c>
      <c r="H7" s="4">
        <v>3.7240869341563794E-2</v>
      </c>
    </row>
    <row r="8" spans="2:13" x14ac:dyDescent="0.25">
      <c r="B8" s="3" t="s">
        <v>48</v>
      </c>
      <c r="C8">
        <v>2</v>
      </c>
      <c r="D8" s="6">
        <v>4.74158368895211E-4</v>
      </c>
      <c r="F8" s="7" t="s">
        <v>1795</v>
      </c>
      <c r="G8" s="4">
        <v>3.9364711934156372E-3</v>
      </c>
      <c r="H8" s="4">
        <v>3.9362782921810689E-2</v>
      </c>
      <c r="I8" s="2" t="s">
        <v>4569</v>
      </c>
      <c r="J8" t="s">
        <v>9160</v>
      </c>
    </row>
    <row r="9" spans="2:13" x14ac:dyDescent="0.25">
      <c r="B9" s="3" t="s">
        <v>4088</v>
      </c>
      <c r="C9">
        <v>1</v>
      </c>
      <c r="D9" s="6">
        <v>2.370791844476055E-4</v>
      </c>
      <c r="F9" s="7" t="s">
        <v>3845</v>
      </c>
      <c r="G9" s="4">
        <v>4.5432692307692309E-3</v>
      </c>
      <c r="H9" s="4">
        <v>4.5434472934472933E-2</v>
      </c>
      <c r="I9" s="3" t="s">
        <v>23</v>
      </c>
      <c r="J9" s="4">
        <v>3.1617527615334642E-3</v>
      </c>
    </row>
    <row r="10" spans="2:13" x14ac:dyDescent="0.25">
      <c r="B10" s="3" t="s">
        <v>2325</v>
      </c>
      <c r="C10">
        <v>1</v>
      </c>
      <c r="D10" s="6">
        <v>2.370791844476055E-4</v>
      </c>
      <c r="F10" s="7" t="s">
        <v>4128</v>
      </c>
      <c r="G10" s="4">
        <v>4.7800925925925927E-3</v>
      </c>
      <c r="H10" s="4">
        <v>4.7793981481481486E-2</v>
      </c>
      <c r="I10" s="3" t="s">
        <v>19</v>
      </c>
      <c r="J10" s="4">
        <v>3.3550647934308445E-3</v>
      </c>
    </row>
    <row r="11" spans="2:13" x14ac:dyDescent="0.25">
      <c r="B11" s="3" t="s">
        <v>1580</v>
      </c>
      <c r="C11">
        <v>1</v>
      </c>
      <c r="D11" s="6">
        <v>2.370791844476055E-4</v>
      </c>
      <c r="F11" s="3" t="s">
        <v>9188</v>
      </c>
      <c r="G11" s="4">
        <v>3.1443636690001824E-3</v>
      </c>
      <c r="H11" s="4">
        <v>3.1437941273260377E-2</v>
      </c>
      <c r="I11" s="3" t="s">
        <v>43</v>
      </c>
      <c r="J11" s="4">
        <v>3.4289367204345077E-3</v>
      </c>
    </row>
    <row r="12" spans="2:13" x14ac:dyDescent="0.25">
      <c r="B12" s="3" t="s">
        <v>1041</v>
      </c>
      <c r="C12">
        <v>1</v>
      </c>
      <c r="D12" s="6">
        <v>2.370791844476055E-4</v>
      </c>
      <c r="F12" s="7" t="s">
        <v>685</v>
      </c>
      <c r="G12" s="4">
        <v>3.2500564588979221E-3</v>
      </c>
      <c r="H12" s="4">
        <v>3.2489272809394759E-2</v>
      </c>
      <c r="I12" s="3" t="s">
        <v>4570</v>
      </c>
      <c r="J12" s="4">
        <v>3.2873992413466001E-3</v>
      </c>
    </row>
    <row r="13" spans="2:13" x14ac:dyDescent="0.25">
      <c r="B13" s="3" t="s">
        <v>3523</v>
      </c>
      <c r="C13">
        <v>1</v>
      </c>
      <c r="D13" s="6">
        <v>2.370791844476055E-4</v>
      </c>
      <c r="F13" s="7" t="s">
        <v>30</v>
      </c>
      <c r="G13" s="4">
        <v>2.9924195028361703E-3</v>
      </c>
      <c r="H13" s="4">
        <v>2.9919294294294314E-2</v>
      </c>
    </row>
    <row r="14" spans="2:13" x14ac:dyDescent="0.25">
      <c r="B14" s="3" t="s">
        <v>846</v>
      </c>
      <c r="C14">
        <v>1</v>
      </c>
      <c r="D14" s="6">
        <v>2.370791844476055E-4</v>
      </c>
      <c r="F14" s="7" t="s">
        <v>18</v>
      </c>
      <c r="G14" s="4">
        <v>3.0129882303077718E-3</v>
      </c>
      <c r="H14" s="4">
        <v>3.0123606220657274E-2</v>
      </c>
    </row>
    <row r="15" spans="2:13" x14ac:dyDescent="0.25">
      <c r="B15" s="3" t="s">
        <v>3071</v>
      </c>
      <c r="C15">
        <v>1</v>
      </c>
      <c r="D15" s="6">
        <v>2.370791844476055E-4</v>
      </c>
      <c r="F15" s="7" t="s">
        <v>135</v>
      </c>
      <c r="G15" s="4">
        <v>3.1946214180541407E-3</v>
      </c>
      <c r="H15" s="4">
        <v>3.1941353305395118E-2</v>
      </c>
    </row>
    <row r="16" spans="2:13" x14ac:dyDescent="0.25">
      <c r="B16" s="3" t="s">
        <v>4570</v>
      </c>
      <c r="C16">
        <v>4218</v>
      </c>
      <c r="D16" s="6">
        <v>1</v>
      </c>
      <c r="F16" s="7" t="s">
        <v>207</v>
      </c>
      <c r="G16" s="4">
        <v>3.393827160493826E-3</v>
      </c>
      <c r="H16" s="4">
        <v>3.39319135802469E-2</v>
      </c>
    </row>
    <row r="17" spans="2:8" x14ac:dyDescent="0.25">
      <c r="F17" s="7" t="s">
        <v>1054</v>
      </c>
      <c r="G17" s="4">
        <v>3.7126642771804046E-3</v>
      </c>
      <c r="H17" s="4">
        <v>3.7123282556750306E-2</v>
      </c>
    </row>
    <row r="18" spans="2:8" x14ac:dyDescent="0.25">
      <c r="B18" s="2" t="s">
        <v>5</v>
      </c>
      <c r="C18" t="s">
        <v>4572</v>
      </c>
      <c r="D18" t="s">
        <v>9152</v>
      </c>
      <c r="F18" s="7" t="s">
        <v>2283</v>
      </c>
      <c r="G18" s="4">
        <v>3.8111111111111106E-3</v>
      </c>
      <c r="H18" s="4">
        <v>3.8095370370370377E-2</v>
      </c>
    </row>
    <row r="19" spans="2:8" x14ac:dyDescent="0.25">
      <c r="B19" s="3" t="s">
        <v>82</v>
      </c>
      <c r="C19">
        <v>1146</v>
      </c>
      <c r="D19" s="6">
        <v>0.27169274537695592</v>
      </c>
      <c r="F19" s="3" t="s">
        <v>4570</v>
      </c>
      <c r="G19" s="4">
        <v>3.2873992413466001E-3</v>
      </c>
      <c r="H19" s="4">
        <v>3.2868284951618316E-2</v>
      </c>
    </row>
    <row r="20" spans="2:8" x14ac:dyDescent="0.25">
      <c r="B20" s="3" t="s">
        <v>42</v>
      </c>
      <c r="C20">
        <v>131</v>
      </c>
      <c r="D20" s="6">
        <v>3.105737316263632E-2</v>
      </c>
    </row>
    <row r="21" spans="2:8" x14ac:dyDescent="0.25">
      <c r="B21" s="3" t="s">
        <v>61</v>
      </c>
      <c r="C21">
        <v>101</v>
      </c>
      <c r="D21" s="6">
        <v>2.3944997629208157E-2</v>
      </c>
    </row>
    <row r="22" spans="2:8" x14ac:dyDescent="0.25">
      <c r="B22" s="3" t="s">
        <v>74</v>
      </c>
      <c r="C22">
        <v>60</v>
      </c>
      <c r="D22" s="6">
        <v>1.422475106685633E-2</v>
      </c>
    </row>
    <row r="23" spans="2:8" x14ac:dyDescent="0.25">
      <c r="B23" s="3" t="s">
        <v>308</v>
      </c>
      <c r="C23">
        <v>44</v>
      </c>
      <c r="D23" s="6">
        <v>1.0431484115694643E-2</v>
      </c>
    </row>
    <row r="24" spans="2:8" x14ac:dyDescent="0.25">
      <c r="B24" s="3" t="s">
        <v>37</v>
      </c>
      <c r="C24">
        <v>43</v>
      </c>
      <c r="D24" s="6">
        <v>1.0194404931247037E-2</v>
      </c>
    </row>
    <row r="25" spans="2:8" x14ac:dyDescent="0.25">
      <c r="B25" s="3" t="s">
        <v>1498</v>
      </c>
      <c r="C25">
        <v>40</v>
      </c>
      <c r="D25" s="6">
        <v>9.4831673779042207E-3</v>
      </c>
    </row>
    <row r="26" spans="2:8" x14ac:dyDescent="0.25">
      <c r="B26" s="3" t="s">
        <v>808</v>
      </c>
      <c r="C26">
        <v>38</v>
      </c>
      <c r="D26" s="6">
        <v>9.0090090090090089E-3</v>
      </c>
    </row>
    <row r="27" spans="2:8" x14ac:dyDescent="0.25">
      <c r="B27" s="3" t="s">
        <v>425</v>
      </c>
      <c r="C27">
        <v>37</v>
      </c>
      <c r="D27" s="6">
        <v>8.771929824561403E-3</v>
      </c>
    </row>
    <row r="28" spans="2:8" x14ac:dyDescent="0.25">
      <c r="B28" s="3" t="s">
        <v>17</v>
      </c>
      <c r="C28">
        <v>36</v>
      </c>
      <c r="D28" s="6">
        <v>8.5348506401137988E-3</v>
      </c>
    </row>
    <row r="30" spans="2:8" x14ac:dyDescent="0.25">
      <c r="B30" s="2" t="s">
        <v>4</v>
      </c>
      <c r="C30" t="s">
        <v>4572</v>
      </c>
      <c r="D30" t="s">
        <v>9155</v>
      </c>
      <c r="E30" t="s">
        <v>9152</v>
      </c>
    </row>
    <row r="31" spans="2:8" x14ac:dyDescent="0.25">
      <c r="B31" s="3" t="s">
        <v>4579</v>
      </c>
      <c r="D31" s="6"/>
      <c r="E31" s="6"/>
    </row>
    <row r="32" spans="2:8" x14ac:dyDescent="0.25">
      <c r="B32" s="7" t="s">
        <v>4571</v>
      </c>
      <c r="C32">
        <v>1762</v>
      </c>
      <c r="D32" s="6">
        <v>1</v>
      </c>
      <c r="E32" s="6">
        <v>0.41773352299668087</v>
      </c>
    </row>
    <row r="33" spans="2:5" x14ac:dyDescent="0.25">
      <c r="B33" s="8" t="s">
        <v>9153</v>
      </c>
      <c r="C33">
        <v>1762</v>
      </c>
      <c r="D33" s="6">
        <v>1</v>
      </c>
      <c r="E33" s="6">
        <v>0.41773352299668087</v>
      </c>
    </row>
    <row r="34" spans="2:5" x14ac:dyDescent="0.25">
      <c r="B34" s="3" t="s">
        <v>4576</v>
      </c>
      <c r="D34" s="6"/>
      <c r="E34" s="6"/>
    </row>
    <row r="35" spans="2:5" x14ac:dyDescent="0.25">
      <c r="B35" s="7" t="s">
        <v>81</v>
      </c>
      <c r="C35">
        <v>39</v>
      </c>
      <c r="D35" s="6">
        <v>1.5879478827361564E-2</v>
      </c>
      <c r="E35" s="6">
        <v>9.2460881934566148E-3</v>
      </c>
    </row>
    <row r="36" spans="2:5" x14ac:dyDescent="0.25">
      <c r="B36" s="7" t="s">
        <v>407</v>
      </c>
      <c r="C36">
        <v>35</v>
      </c>
      <c r="D36" s="6">
        <v>1.4250814332247556E-2</v>
      </c>
      <c r="E36" s="6">
        <v>8.2977714556661929E-3</v>
      </c>
    </row>
    <row r="37" spans="2:5" x14ac:dyDescent="0.25">
      <c r="B37" s="7" t="s">
        <v>627</v>
      </c>
      <c r="C37">
        <v>32</v>
      </c>
      <c r="D37" s="6">
        <v>1.3029315960912053E-2</v>
      </c>
      <c r="E37" s="6">
        <v>7.5865339023233761E-3</v>
      </c>
    </row>
    <row r="38" spans="2:5" x14ac:dyDescent="0.25">
      <c r="B38" s="7" t="s">
        <v>190</v>
      </c>
      <c r="C38">
        <v>26</v>
      </c>
      <c r="D38" s="6">
        <v>1.0586319218241042E-2</v>
      </c>
      <c r="E38" s="6">
        <v>6.1640587956377432E-3</v>
      </c>
    </row>
    <row r="39" spans="2:5" x14ac:dyDescent="0.25">
      <c r="B39" s="7" t="s">
        <v>263</v>
      </c>
      <c r="C39">
        <v>25</v>
      </c>
      <c r="D39" s="6">
        <v>1.017915309446254E-2</v>
      </c>
      <c r="E39" s="6">
        <v>5.9269796111901373E-3</v>
      </c>
    </row>
    <row r="40" spans="2:5" x14ac:dyDescent="0.25">
      <c r="B40" s="7" t="s">
        <v>339</v>
      </c>
      <c r="C40">
        <v>18</v>
      </c>
      <c r="D40" s="6">
        <v>7.3289902280130291E-3</v>
      </c>
      <c r="E40" s="6">
        <v>4.2674253200568994E-3</v>
      </c>
    </row>
    <row r="41" spans="2:5" x14ac:dyDescent="0.25">
      <c r="B41" s="7" t="s">
        <v>661</v>
      </c>
      <c r="C41">
        <v>17</v>
      </c>
      <c r="D41" s="6">
        <v>6.9218241042345273E-3</v>
      </c>
      <c r="E41" s="6">
        <v>4.0303461356092935E-3</v>
      </c>
    </row>
    <row r="42" spans="2:5" x14ac:dyDescent="0.25">
      <c r="B42" s="7" t="s">
        <v>503</v>
      </c>
      <c r="C42">
        <v>17</v>
      </c>
      <c r="D42" s="6">
        <v>6.9218241042345273E-3</v>
      </c>
      <c r="E42" s="6">
        <v>4.0303461356092935E-3</v>
      </c>
    </row>
    <row r="43" spans="2:5" x14ac:dyDescent="0.25">
      <c r="B43" s="7" t="s">
        <v>1368</v>
      </c>
      <c r="C43">
        <v>15</v>
      </c>
      <c r="D43" s="6">
        <v>6.1074918566775245E-3</v>
      </c>
      <c r="E43" s="6">
        <v>3.5561877667140826E-3</v>
      </c>
    </row>
    <row r="44" spans="2:5" x14ac:dyDescent="0.25">
      <c r="B44" s="7" t="s">
        <v>2500</v>
      </c>
      <c r="C44">
        <v>15</v>
      </c>
      <c r="D44" s="6">
        <v>6.1074918566775245E-3</v>
      </c>
      <c r="E44" s="6">
        <v>3.5561877667140826E-3</v>
      </c>
    </row>
    <row r="45" spans="2:5" x14ac:dyDescent="0.25">
      <c r="B45" s="8" t="s">
        <v>9154</v>
      </c>
      <c r="C45">
        <v>2456</v>
      </c>
      <c r="D45" s="6">
        <v>1</v>
      </c>
      <c r="E45" s="6">
        <v>0.58226647700331913</v>
      </c>
    </row>
    <row r="46" spans="2:5" x14ac:dyDescent="0.25">
      <c r="B46" s="8" t="s">
        <v>4570</v>
      </c>
      <c r="C46">
        <v>4218</v>
      </c>
      <c r="D46" s="6"/>
      <c r="E46" s="6">
        <v>1</v>
      </c>
    </row>
    <row r="48" spans="2:5" x14ac:dyDescent="0.25">
      <c r="B48" s="2" t="s">
        <v>9161</v>
      </c>
      <c r="C48" t="s">
        <v>4572</v>
      </c>
      <c r="D48" t="s">
        <v>9155</v>
      </c>
      <c r="E48" t="s">
        <v>9152</v>
      </c>
    </row>
    <row r="49" spans="2:5" x14ac:dyDescent="0.25">
      <c r="B49" s="3" t="s">
        <v>9189</v>
      </c>
      <c r="C49">
        <v>1123</v>
      </c>
      <c r="D49" s="6">
        <v>1</v>
      </c>
      <c r="E49" s="6">
        <v>0.26623992413466097</v>
      </c>
    </row>
    <row r="50" spans="2:5" x14ac:dyDescent="0.25">
      <c r="B50" s="7" t="s">
        <v>2320</v>
      </c>
      <c r="C50">
        <v>13</v>
      </c>
      <c r="D50" s="6">
        <v>1.1576135351736421E-2</v>
      </c>
      <c r="E50" s="6">
        <v>3.0820293978188716E-3</v>
      </c>
    </row>
    <row r="51" spans="2:5" x14ac:dyDescent="0.25">
      <c r="B51" s="7" t="s">
        <v>151</v>
      </c>
      <c r="C51">
        <v>233</v>
      </c>
      <c r="D51" s="6">
        <v>0.20747996438112198</v>
      </c>
      <c r="E51" s="6">
        <v>5.5239449976292085E-2</v>
      </c>
    </row>
    <row r="52" spans="2:5" x14ac:dyDescent="0.25">
      <c r="B52" s="7" t="s">
        <v>186</v>
      </c>
      <c r="C52">
        <v>427</v>
      </c>
      <c r="D52" s="6">
        <v>0.38023152270703475</v>
      </c>
      <c r="E52" s="6">
        <v>0.10123281175912754</v>
      </c>
    </row>
    <row r="53" spans="2:5" x14ac:dyDescent="0.25">
      <c r="B53" s="7" t="s">
        <v>1011</v>
      </c>
      <c r="C53">
        <v>342</v>
      </c>
      <c r="D53" s="6">
        <v>0.30454140694568121</v>
      </c>
      <c r="E53" s="6">
        <v>8.1081081081081086E-2</v>
      </c>
    </row>
    <row r="54" spans="2:5" x14ac:dyDescent="0.25">
      <c r="B54" s="7" t="s">
        <v>1795</v>
      </c>
      <c r="C54">
        <v>90</v>
      </c>
      <c r="D54" s="6">
        <v>8.0142475512021374E-2</v>
      </c>
      <c r="E54" s="6">
        <v>2.1337126600284494E-2</v>
      </c>
    </row>
    <row r="55" spans="2:5" x14ac:dyDescent="0.25">
      <c r="B55" s="7" t="s">
        <v>3845</v>
      </c>
      <c r="C55">
        <v>13</v>
      </c>
      <c r="D55" s="6">
        <v>1.1576135351736421E-2</v>
      </c>
      <c r="E55" s="6">
        <v>3.0820293978188716E-3</v>
      </c>
    </row>
    <row r="56" spans="2:5" x14ac:dyDescent="0.25">
      <c r="B56" s="7" t="s">
        <v>4128</v>
      </c>
      <c r="C56">
        <v>5</v>
      </c>
      <c r="D56" s="6">
        <v>4.4523597506678537E-3</v>
      </c>
      <c r="E56" s="6">
        <v>1.1853959222380276E-3</v>
      </c>
    </row>
    <row r="57" spans="2:5" x14ac:dyDescent="0.25">
      <c r="B57" s="3" t="s">
        <v>9188</v>
      </c>
      <c r="C57">
        <v>3095</v>
      </c>
      <c r="D57" s="6">
        <v>1</v>
      </c>
      <c r="E57" s="6">
        <v>0.73376007586533898</v>
      </c>
    </row>
    <row r="58" spans="2:5" x14ac:dyDescent="0.25">
      <c r="B58" s="7" t="s">
        <v>685</v>
      </c>
      <c r="C58">
        <v>41</v>
      </c>
      <c r="D58" s="6">
        <v>1.3247172859450727E-2</v>
      </c>
      <c r="E58" s="6">
        <v>9.7202465623518249E-3</v>
      </c>
    </row>
    <row r="59" spans="2:5" x14ac:dyDescent="0.25">
      <c r="B59" s="7" t="s">
        <v>30</v>
      </c>
      <c r="C59">
        <v>444</v>
      </c>
      <c r="D59" s="6">
        <v>0.14345718901453958</v>
      </c>
      <c r="E59" s="6">
        <v>0.10526315789473684</v>
      </c>
    </row>
    <row r="60" spans="2:5" x14ac:dyDescent="0.25">
      <c r="B60" s="7" t="s">
        <v>18</v>
      </c>
      <c r="C60">
        <v>1136</v>
      </c>
      <c r="D60" s="6">
        <v>0.36704361873990304</v>
      </c>
      <c r="E60" s="6">
        <v>0.26932195353247984</v>
      </c>
    </row>
    <row r="61" spans="2:5" x14ac:dyDescent="0.25">
      <c r="B61" s="7" t="s">
        <v>135</v>
      </c>
      <c r="C61">
        <v>981</v>
      </c>
      <c r="D61" s="6">
        <v>0.31696284329563812</v>
      </c>
      <c r="E61" s="6">
        <v>0.23257467994310099</v>
      </c>
    </row>
    <row r="62" spans="2:5" x14ac:dyDescent="0.25">
      <c r="B62" s="7" t="s">
        <v>207</v>
      </c>
      <c r="C62">
        <v>375</v>
      </c>
      <c r="D62" s="6">
        <v>0.12116316639741519</v>
      </c>
      <c r="E62" s="6">
        <v>8.8904694167852058E-2</v>
      </c>
    </row>
    <row r="63" spans="2:5" x14ac:dyDescent="0.25">
      <c r="B63" s="7" t="s">
        <v>1054</v>
      </c>
      <c r="C63">
        <v>93</v>
      </c>
      <c r="D63" s="6">
        <v>3.0048465266558966E-2</v>
      </c>
      <c r="E63" s="6">
        <v>2.2048364153627313E-2</v>
      </c>
    </row>
    <row r="64" spans="2:5" x14ac:dyDescent="0.25">
      <c r="B64" s="7" t="s">
        <v>2283</v>
      </c>
      <c r="C64">
        <v>25</v>
      </c>
      <c r="D64" s="6">
        <v>8.0775444264943458E-3</v>
      </c>
      <c r="E64" s="6">
        <v>5.9269796111901373E-3</v>
      </c>
    </row>
    <row r="65" spans="2:5" x14ac:dyDescent="0.25">
      <c r="B65" s="3" t="s">
        <v>4570</v>
      </c>
      <c r="C65">
        <v>4218</v>
      </c>
      <c r="D65" s="6"/>
      <c r="E65" s="6">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3F5B3-2457-4EFC-8A05-8053F44ABF38}">
  <dimension ref="A1:U4239"/>
  <sheetViews>
    <sheetView zoomScale="59" workbookViewId="0">
      <selection activeCell="C3" sqref="C3"/>
    </sheetView>
  </sheetViews>
  <sheetFormatPr defaultRowHeight="15" x14ac:dyDescent="0.25"/>
  <cols>
    <col min="3" max="3" width="15.7109375" customWidth="1"/>
    <col min="4" max="11" width="15.7109375" bestFit="1" customWidth="1"/>
    <col min="12" max="12" width="18" bestFit="1" customWidth="1"/>
    <col min="13" max="14" width="15.7109375" bestFit="1" customWidth="1"/>
    <col min="15" max="15" width="21.5703125" customWidth="1"/>
    <col min="16" max="16" width="15.7109375" bestFit="1" customWidth="1"/>
    <col min="17" max="17" width="13.28515625" bestFit="1" customWidth="1"/>
    <col min="26" max="26" width="12.85546875" bestFit="1" customWidth="1"/>
  </cols>
  <sheetData>
    <row r="1" spans="1:17" x14ac:dyDescent="0.25">
      <c r="A1" s="3" t="s">
        <v>9182</v>
      </c>
    </row>
    <row r="2" spans="1:17" x14ac:dyDescent="0.25">
      <c r="A2" cm="1">
        <f t="array" ref="A2:A4219">_xlfn._xlws.SORT(_xlfn.UNIQUE(recordowa_dziesiatka_results[Bib]))</f>
        <v>2</v>
      </c>
      <c r="C2" s="1" t="s">
        <v>0</v>
      </c>
      <c r="D2" s="1" t="s">
        <v>2</v>
      </c>
      <c r="E2" s="1" t="s">
        <v>3</v>
      </c>
      <c r="F2" s="1" t="s">
        <v>5</v>
      </c>
      <c r="G2" s="1" t="s">
        <v>6</v>
      </c>
      <c r="H2" s="10" t="s">
        <v>7</v>
      </c>
      <c r="I2" s="10" t="s">
        <v>8</v>
      </c>
      <c r="J2" s="10" t="s">
        <v>9</v>
      </c>
      <c r="K2" s="10" t="s">
        <v>9158</v>
      </c>
      <c r="L2" s="1" t="s">
        <v>4575</v>
      </c>
      <c r="M2" s="1" t="s">
        <v>9165</v>
      </c>
      <c r="N2" s="1" t="s">
        <v>10</v>
      </c>
      <c r="O2" s="1" t="s">
        <v>11</v>
      </c>
      <c r="P2" s="1" t="s">
        <v>12</v>
      </c>
      <c r="Q2" s="1" t="s">
        <v>9184</v>
      </c>
    </row>
    <row r="3" spans="1:17" x14ac:dyDescent="0.25">
      <c r="A3">
        <v>4</v>
      </c>
      <c r="C3" t="str" cm="1">
        <f t="array" ref="C3:P3">IF(User_Bib="Select",_xlfn.MAKEARRAY(1,14,_xlfn.LAMBDA(_xlpm.r,_xlpm.c, IF(_xlpm.c=2, C5, C6))),VLOOKUP(User_Bib,recordowa_dziesiatka_results[[#All],[Bib]:[5K Chip Time (Second)]], {2,3,4,6,7,8,10,11,14,16,17,18,19,20},FALSE))</f>
        <v>---</v>
      </c>
      <c r="D3" t="str">
        <v>Select Bib Number</v>
      </c>
      <c r="E3" t="str">
        <v>---</v>
      </c>
      <c r="F3" t="str">
        <v>---</v>
      </c>
      <c r="G3" t="str">
        <v>---</v>
      </c>
      <c r="H3" s="4" t="str">
        <v>---</v>
      </c>
      <c r="I3" s="4" t="str">
        <v>---</v>
      </c>
      <c r="J3" s="4" t="str">
        <v>---</v>
      </c>
      <c r="K3" s="4" t="str">
        <v>---</v>
      </c>
      <c r="L3" t="str">
        <v>---</v>
      </c>
      <c r="M3" s="6" t="str">
        <v>---</v>
      </c>
      <c r="N3" t="str">
        <v>---</v>
      </c>
      <c r="O3" t="str">
        <v>---</v>
      </c>
      <c r="P3" t="str">
        <v>---</v>
      </c>
      <c r="Q3" t="str">
        <f>IF(User_Bib="Select",Error_Text,COUNTIFS(recordowa_dziesiatka_results[Age Group],User_Category,recordowa_dziesiatka_results[Place],"&lt;=" &amp; User_Place))</f>
        <v>---</v>
      </c>
    </row>
    <row r="4" spans="1:17" x14ac:dyDescent="0.25">
      <c r="A4">
        <v>7</v>
      </c>
    </row>
    <row r="5" spans="1:17" x14ac:dyDescent="0.25">
      <c r="A5">
        <v>8</v>
      </c>
      <c r="C5" t="s">
        <v>9183</v>
      </c>
      <c r="N5" t="str">
        <f>IF(User_Bib="Select",Error_Text,IF(User_Split_Seconds=0,"Both halves took the same time",_xlfn.CONCAT("The 2nd half was ",TEXT(ABS(User_Split_Seconds),"0"),IF(ABS(User_Split_Seconds)&gt;1," seconds"," second"),IF(User_Split_Seconds&lt;0," slower"," faster")," than the first half")))</f>
        <v>---</v>
      </c>
    </row>
    <row r="6" spans="1:17" x14ac:dyDescent="0.25">
      <c r="A6">
        <v>9</v>
      </c>
      <c r="C6" s="12" t="s">
        <v>3315</v>
      </c>
    </row>
    <row r="7" spans="1:17" x14ac:dyDescent="0.25">
      <c r="A7">
        <v>10</v>
      </c>
      <c r="N7" t="str">
        <f>_xlfn.TEXTBEFORE(User_Name," ")</f>
        <v>Select</v>
      </c>
      <c r="O7" s="6"/>
    </row>
    <row r="8" spans="1:17" x14ac:dyDescent="0.25">
      <c r="A8">
        <v>11</v>
      </c>
      <c r="N8" s="6" t="e">
        <f>1-User_Place/MAX(recordowa_dziesiatka_results[Place])</f>
        <v>#VALUE!</v>
      </c>
    </row>
    <row r="9" spans="1:17" x14ac:dyDescent="0.25">
      <c r="A9">
        <v>12</v>
      </c>
      <c r="N9" t="str">
        <f>IF(User_Bib="Select","",_xlfn.CONCAT($N$7," was faster than ",TEXT($N$8, "0%")," of all runners"))</f>
        <v/>
      </c>
    </row>
    <row r="10" spans="1:17" x14ac:dyDescent="0.25">
      <c r="A10">
        <v>13</v>
      </c>
    </row>
    <row r="11" spans="1:17" x14ac:dyDescent="0.25">
      <c r="A11">
        <v>50</v>
      </c>
    </row>
    <row r="12" spans="1:17" x14ac:dyDescent="0.25">
      <c r="A12">
        <v>61</v>
      </c>
    </row>
    <row r="13" spans="1:17" x14ac:dyDescent="0.25">
      <c r="A13">
        <v>63</v>
      </c>
      <c r="D13" s="23"/>
      <c r="H13" s="23"/>
      <c r="M13" s="11"/>
      <c r="N13" s="11"/>
      <c r="O13" s="11"/>
      <c r="P13" s="11"/>
      <c r="Q13" s="11"/>
    </row>
    <row r="14" spans="1:17" x14ac:dyDescent="0.25">
      <c r="A14">
        <v>64</v>
      </c>
    </row>
    <row r="15" spans="1:17" x14ac:dyDescent="0.25">
      <c r="A15">
        <v>65</v>
      </c>
    </row>
    <row r="16" spans="1:17" x14ac:dyDescent="0.25">
      <c r="A16">
        <v>67</v>
      </c>
    </row>
    <row r="17" spans="1:21" x14ac:dyDescent="0.25">
      <c r="A17">
        <v>68</v>
      </c>
    </row>
    <row r="18" spans="1:21" x14ac:dyDescent="0.25">
      <c r="A18">
        <v>69</v>
      </c>
    </row>
    <row r="19" spans="1:21" x14ac:dyDescent="0.25">
      <c r="A19">
        <v>72</v>
      </c>
    </row>
    <row r="20" spans="1:21" x14ac:dyDescent="0.25">
      <c r="A20">
        <v>73</v>
      </c>
    </row>
    <row r="21" spans="1:21" x14ac:dyDescent="0.25">
      <c r="A21">
        <v>74</v>
      </c>
    </row>
    <row r="22" spans="1:21" x14ac:dyDescent="0.25">
      <c r="A22">
        <v>76</v>
      </c>
      <c r="K22" cm="1">
        <f t="array" ref="K22:K77">_xlfn._xlws.SORT(_xlfn.UNIQUE(recordowa_dziesiatka_results[10K Chip Time (minutes)]))</f>
        <v>28</v>
      </c>
      <c r="L22">
        <f>COUNTIF(recordowa_dziesiatka_results[10K Chip Time (minutes)],Data_Validation_Runner!$K22)</f>
        <v>2</v>
      </c>
      <c r="M22">
        <f t="shared" ref="M22:M53" si="0">IF($K22&lt;&gt;User_10K_Minutes,$L22,NA())</f>
        <v>2</v>
      </c>
      <c r="N22" t="e">
        <f t="shared" ref="N22:N53" si="1">IF($K22=User_10K_Minutes,$L22,NA())</f>
        <v>#N/A</v>
      </c>
      <c r="O22" s="6"/>
      <c r="Q22" cm="1">
        <f t="array" ref="Q22:S4239">INDEX(recordowa_dziesiatka_results[],_xlfn.SEQUENCE(ROWS(recordowa_dziesiatka_results[])),{1,2,10})</f>
        <v>2</v>
      </c>
      <c r="R22">
        <v>1</v>
      </c>
      <c r="S22">
        <v>2.0023148148148148E-3</v>
      </c>
      <c r="T22">
        <f t="shared" ref="T22:T85" si="2">IF($R22&lt;&gt;User_Place,$S22,NA())</f>
        <v>2.0023148148148148E-3</v>
      </c>
      <c r="U22" t="e">
        <f t="shared" ref="U22:U85" si="3">IF($R22=User_Place,$S22,NA())</f>
        <v>#N/A</v>
      </c>
    </row>
    <row r="23" spans="1:21" x14ac:dyDescent="0.25">
      <c r="A23">
        <v>78</v>
      </c>
      <c r="K23">
        <v>29</v>
      </c>
      <c r="L23">
        <f>COUNTIF(recordowa_dziesiatka_results[10K Chip Time (minutes)],Data_Validation_Runner!$K23)</f>
        <v>10</v>
      </c>
      <c r="M23">
        <f t="shared" si="0"/>
        <v>10</v>
      </c>
      <c r="N23" t="e">
        <f t="shared" si="1"/>
        <v>#N/A</v>
      </c>
      <c r="O23" s="6"/>
      <c r="Q23">
        <v>4556</v>
      </c>
      <c r="R23">
        <v>2</v>
      </c>
      <c r="S23">
        <v>2.0138888888888888E-3</v>
      </c>
      <c r="T23">
        <f t="shared" si="2"/>
        <v>2.0138888888888888E-3</v>
      </c>
      <c r="U23" t="e">
        <f t="shared" si="3"/>
        <v>#N/A</v>
      </c>
    </row>
    <row r="24" spans="1:21" x14ac:dyDescent="0.25">
      <c r="A24">
        <v>79</v>
      </c>
      <c r="K24">
        <v>30</v>
      </c>
      <c r="L24">
        <f>COUNTIF(recordowa_dziesiatka_results[10K Chip Time (minutes)],Data_Validation_Runner!$K24)</f>
        <v>12</v>
      </c>
      <c r="M24">
        <f t="shared" si="0"/>
        <v>12</v>
      </c>
      <c r="N24" t="e">
        <f t="shared" si="1"/>
        <v>#N/A</v>
      </c>
      <c r="O24" s="6"/>
      <c r="Q24">
        <v>4985</v>
      </c>
      <c r="R24">
        <v>3</v>
      </c>
      <c r="S24">
        <v>2.0254629629629629E-3</v>
      </c>
      <c r="T24">
        <f t="shared" si="2"/>
        <v>2.0254629629629629E-3</v>
      </c>
      <c r="U24" t="e">
        <f t="shared" si="3"/>
        <v>#N/A</v>
      </c>
    </row>
    <row r="25" spans="1:21" x14ac:dyDescent="0.25">
      <c r="A25">
        <v>82</v>
      </c>
      <c r="K25">
        <v>31</v>
      </c>
      <c r="L25">
        <f>COUNTIF(recordowa_dziesiatka_results[10K Chip Time (minutes)],Data_Validation_Runner!$K25)</f>
        <v>20</v>
      </c>
      <c r="M25">
        <f t="shared" si="0"/>
        <v>20</v>
      </c>
      <c r="N25" t="e">
        <f t="shared" si="1"/>
        <v>#N/A</v>
      </c>
      <c r="O25" s="6"/>
      <c r="Q25">
        <v>5486</v>
      </c>
      <c r="R25">
        <v>4</v>
      </c>
      <c r="S25">
        <v>2.0254629629629629E-3</v>
      </c>
      <c r="T25">
        <f t="shared" si="2"/>
        <v>2.0254629629629629E-3</v>
      </c>
      <c r="U25" t="e">
        <f t="shared" si="3"/>
        <v>#N/A</v>
      </c>
    </row>
    <row r="26" spans="1:21" x14ac:dyDescent="0.25">
      <c r="A26">
        <v>83</v>
      </c>
      <c r="K26">
        <v>32</v>
      </c>
      <c r="L26">
        <f>COUNTIF(recordowa_dziesiatka_results[10K Chip Time (minutes)],Data_Validation_Runner!$K26)</f>
        <v>59</v>
      </c>
      <c r="M26">
        <f t="shared" si="0"/>
        <v>59</v>
      </c>
      <c r="N26" t="e">
        <f t="shared" si="1"/>
        <v>#N/A</v>
      </c>
      <c r="O26" s="6"/>
      <c r="Q26">
        <v>6004</v>
      </c>
      <c r="R26">
        <v>5</v>
      </c>
      <c r="S26">
        <v>2.0254629629629629E-3</v>
      </c>
      <c r="T26">
        <f t="shared" si="2"/>
        <v>2.0254629629629629E-3</v>
      </c>
      <c r="U26" t="e">
        <f t="shared" si="3"/>
        <v>#N/A</v>
      </c>
    </row>
    <row r="27" spans="1:21" x14ac:dyDescent="0.25">
      <c r="A27">
        <v>84</v>
      </c>
      <c r="K27" s="23">
        <v>33</v>
      </c>
      <c r="L27">
        <f>COUNTIF(recordowa_dziesiatka_results[10K Chip Time (minutes)],Data_Validation_Runner!$K27)</f>
        <v>61</v>
      </c>
      <c r="M27">
        <f t="shared" si="0"/>
        <v>61</v>
      </c>
      <c r="N27" t="e">
        <f t="shared" si="1"/>
        <v>#N/A</v>
      </c>
      <c r="O27" s="6"/>
      <c r="Q27">
        <v>5445</v>
      </c>
      <c r="R27">
        <v>6</v>
      </c>
      <c r="S27">
        <v>2.0254629629629629E-3</v>
      </c>
      <c r="T27">
        <f t="shared" si="2"/>
        <v>2.0254629629629629E-3</v>
      </c>
      <c r="U27" t="e">
        <f t="shared" si="3"/>
        <v>#N/A</v>
      </c>
    </row>
    <row r="28" spans="1:21" x14ac:dyDescent="0.25">
      <c r="A28">
        <v>85</v>
      </c>
      <c r="K28">
        <v>34</v>
      </c>
      <c r="L28">
        <f>COUNTIF(recordowa_dziesiatka_results[10K Chip Time (minutes)],Data_Validation_Runner!$K28)</f>
        <v>97</v>
      </c>
      <c r="M28">
        <f t="shared" si="0"/>
        <v>97</v>
      </c>
      <c r="N28" t="e">
        <f t="shared" si="1"/>
        <v>#N/A</v>
      </c>
      <c r="O28" s="6"/>
      <c r="Q28">
        <v>5268</v>
      </c>
      <c r="R28">
        <v>7</v>
      </c>
      <c r="S28">
        <v>2.0254629629629629E-3</v>
      </c>
      <c r="T28">
        <f t="shared" si="2"/>
        <v>2.0254629629629629E-3</v>
      </c>
      <c r="U28" t="e">
        <f t="shared" si="3"/>
        <v>#N/A</v>
      </c>
    </row>
    <row r="29" spans="1:21" x14ac:dyDescent="0.25">
      <c r="A29">
        <v>87</v>
      </c>
      <c r="K29">
        <v>35</v>
      </c>
      <c r="L29">
        <f>COUNTIF(recordowa_dziesiatka_results[10K Chip Time (minutes)],Data_Validation_Runner!$K29)</f>
        <v>92</v>
      </c>
      <c r="M29">
        <f t="shared" si="0"/>
        <v>92</v>
      </c>
      <c r="N29" t="e">
        <f t="shared" si="1"/>
        <v>#N/A</v>
      </c>
      <c r="O29" s="6"/>
      <c r="Q29">
        <v>3296</v>
      </c>
      <c r="R29">
        <v>8</v>
      </c>
      <c r="S29">
        <v>2.0486111111111113E-3</v>
      </c>
      <c r="T29">
        <f t="shared" si="2"/>
        <v>2.0486111111111113E-3</v>
      </c>
      <c r="U29" t="e">
        <f t="shared" si="3"/>
        <v>#N/A</v>
      </c>
    </row>
    <row r="30" spans="1:21" x14ac:dyDescent="0.25">
      <c r="A30">
        <v>88</v>
      </c>
      <c r="K30">
        <v>36</v>
      </c>
      <c r="L30">
        <f>COUNTIF(recordowa_dziesiatka_results[10K Chip Time (minutes)],Data_Validation_Runner!$K30)</f>
        <v>123</v>
      </c>
      <c r="M30">
        <f t="shared" si="0"/>
        <v>123</v>
      </c>
      <c r="N30" t="e">
        <f t="shared" si="1"/>
        <v>#N/A</v>
      </c>
      <c r="O30" s="6"/>
      <c r="Q30">
        <v>4569</v>
      </c>
      <c r="R30">
        <v>9</v>
      </c>
      <c r="S30">
        <v>2.0486111111111113E-3</v>
      </c>
      <c r="T30">
        <f t="shared" si="2"/>
        <v>2.0486111111111113E-3</v>
      </c>
      <c r="U30" t="e">
        <f t="shared" si="3"/>
        <v>#N/A</v>
      </c>
    </row>
    <row r="31" spans="1:21" x14ac:dyDescent="0.25">
      <c r="A31">
        <v>90</v>
      </c>
      <c r="K31">
        <v>37</v>
      </c>
      <c r="L31">
        <f>COUNTIF(recordowa_dziesiatka_results[10K Chip Time (minutes)],Data_Validation_Runner!$K31)</f>
        <v>157</v>
      </c>
      <c r="M31">
        <f t="shared" si="0"/>
        <v>157</v>
      </c>
      <c r="N31" t="e">
        <f t="shared" si="1"/>
        <v>#N/A</v>
      </c>
      <c r="O31" s="6"/>
      <c r="Q31">
        <v>5396</v>
      </c>
      <c r="R31">
        <v>10</v>
      </c>
      <c r="S31">
        <v>2.0601851851851853E-3</v>
      </c>
      <c r="T31">
        <f t="shared" si="2"/>
        <v>2.0601851851851853E-3</v>
      </c>
      <c r="U31" t="e">
        <f t="shared" si="3"/>
        <v>#N/A</v>
      </c>
    </row>
    <row r="32" spans="1:21" x14ac:dyDescent="0.25">
      <c r="A32">
        <v>91</v>
      </c>
      <c r="K32">
        <v>38</v>
      </c>
      <c r="L32">
        <f>COUNTIF(recordowa_dziesiatka_results[10K Chip Time (minutes)],Data_Validation_Runner!$K32)</f>
        <v>195</v>
      </c>
      <c r="M32">
        <f t="shared" si="0"/>
        <v>195</v>
      </c>
      <c r="N32" t="e">
        <f t="shared" si="1"/>
        <v>#N/A</v>
      </c>
      <c r="O32" s="6"/>
      <c r="Q32">
        <v>5577</v>
      </c>
      <c r="R32">
        <v>11</v>
      </c>
      <c r="S32">
        <v>2.0833333333333333E-3</v>
      </c>
      <c r="T32">
        <f t="shared" si="2"/>
        <v>2.0833333333333333E-3</v>
      </c>
      <c r="U32" t="e">
        <f t="shared" si="3"/>
        <v>#N/A</v>
      </c>
    </row>
    <row r="33" spans="1:21" x14ac:dyDescent="0.25">
      <c r="A33">
        <v>94</v>
      </c>
      <c r="K33">
        <v>39</v>
      </c>
      <c r="L33">
        <f>COUNTIF(recordowa_dziesiatka_results[10K Chip Time (minutes)],Data_Validation_Runner!$K33)</f>
        <v>238</v>
      </c>
      <c r="M33">
        <f t="shared" si="0"/>
        <v>238</v>
      </c>
      <c r="N33" t="e">
        <f t="shared" si="1"/>
        <v>#N/A</v>
      </c>
      <c r="O33" s="6"/>
      <c r="Q33">
        <v>4010</v>
      </c>
      <c r="R33">
        <v>12</v>
      </c>
      <c r="S33">
        <v>2.0833333333333333E-3</v>
      </c>
      <c r="T33">
        <f t="shared" si="2"/>
        <v>2.0833333333333333E-3</v>
      </c>
      <c r="U33" t="e">
        <f t="shared" si="3"/>
        <v>#N/A</v>
      </c>
    </row>
    <row r="34" spans="1:21" x14ac:dyDescent="0.25">
      <c r="A34">
        <v>96</v>
      </c>
      <c r="K34">
        <v>40</v>
      </c>
      <c r="L34">
        <f>COUNTIF(recordowa_dziesiatka_results[10K Chip Time (minutes)],Data_Validation_Runner!$K34)</f>
        <v>163</v>
      </c>
      <c r="M34">
        <f t="shared" si="0"/>
        <v>163</v>
      </c>
      <c r="N34" t="e">
        <f t="shared" si="1"/>
        <v>#N/A</v>
      </c>
      <c r="O34" s="6"/>
      <c r="Q34">
        <v>3172</v>
      </c>
      <c r="R34">
        <v>13</v>
      </c>
      <c r="S34">
        <v>2.1064814814814813E-3</v>
      </c>
      <c r="T34">
        <f t="shared" si="2"/>
        <v>2.1064814814814813E-3</v>
      </c>
      <c r="U34" t="e">
        <f t="shared" si="3"/>
        <v>#N/A</v>
      </c>
    </row>
    <row r="35" spans="1:21" x14ac:dyDescent="0.25">
      <c r="A35">
        <v>97</v>
      </c>
      <c r="K35">
        <v>41</v>
      </c>
      <c r="L35">
        <f>COUNTIF(recordowa_dziesiatka_results[10K Chip Time (minutes)],Data_Validation_Runner!$K35)</f>
        <v>183</v>
      </c>
      <c r="M35">
        <f t="shared" si="0"/>
        <v>183</v>
      </c>
      <c r="N35" t="e">
        <f t="shared" si="1"/>
        <v>#N/A</v>
      </c>
      <c r="O35" s="6"/>
      <c r="Q35">
        <v>3066</v>
      </c>
      <c r="R35">
        <v>14</v>
      </c>
      <c r="S35">
        <v>2.1180555555555558E-3</v>
      </c>
      <c r="T35">
        <f t="shared" si="2"/>
        <v>2.1180555555555558E-3</v>
      </c>
      <c r="U35" t="e">
        <f t="shared" si="3"/>
        <v>#N/A</v>
      </c>
    </row>
    <row r="36" spans="1:21" x14ac:dyDescent="0.25">
      <c r="A36">
        <v>101</v>
      </c>
      <c r="K36">
        <v>42</v>
      </c>
      <c r="L36">
        <f>COUNTIF(recordowa_dziesiatka_results[10K Chip Time (minutes)],Data_Validation_Runner!$K36)</f>
        <v>159</v>
      </c>
      <c r="M36">
        <f t="shared" si="0"/>
        <v>159</v>
      </c>
      <c r="N36" t="e">
        <f t="shared" si="1"/>
        <v>#N/A</v>
      </c>
      <c r="O36" s="6"/>
      <c r="Q36">
        <v>4102</v>
      </c>
      <c r="R36">
        <v>15</v>
      </c>
      <c r="S36">
        <v>2.1180555555555558E-3</v>
      </c>
      <c r="T36">
        <f t="shared" si="2"/>
        <v>2.1180555555555558E-3</v>
      </c>
      <c r="U36" t="e">
        <f t="shared" si="3"/>
        <v>#N/A</v>
      </c>
    </row>
    <row r="37" spans="1:21" x14ac:dyDescent="0.25">
      <c r="A37">
        <v>102</v>
      </c>
      <c r="K37">
        <v>43</v>
      </c>
      <c r="L37">
        <f>COUNTIF(recordowa_dziesiatka_results[10K Chip Time (minutes)],Data_Validation_Runner!$K37)</f>
        <v>172</v>
      </c>
      <c r="M37">
        <f t="shared" si="0"/>
        <v>172</v>
      </c>
      <c r="N37" t="e">
        <f t="shared" si="1"/>
        <v>#N/A</v>
      </c>
      <c r="O37" s="6"/>
      <c r="Q37">
        <v>1607</v>
      </c>
      <c r="R37">
        <v>16</v>
      </c>
      <c r="S37">
        <v>2.1180555555555558E-3</v>
      </c>
      <c r="T37">
        <f t="shared" si="2"/>
        <v>2.1180555555555558E-3</v>
      </c>
      <c r="U37" t="e">
        <f t="shared" si="3"/>
        <v>#N/A</v>
      </c>
    </row>
    <row r="38" spans="1:21" x14ac:dyDescent="0.25">
      <c r="A38">
        <v>103</v>
      </c>
      <c r="K38">
        <v>44</v>
      </c>
      <c r="L38">
        <f>COUNTIF(recordowa_dziesiatka_results[10K Chip Time (minutes)],Data_Validation_Runner!$K38)</f>
        <v>213</v>
      </c>
      <c r="M38">
        <f t="shared" si="0"/>
        <v>213</v>
      </c>
      <c r="N38" t="e">
        <f t="shared" si="1"/>
        <v>#N/A</v>
      </c>
      <c r="O38" s="6"/>
      <c r="Q38">
        <v>4140</v>
      </c>
      <c r="R38">
        <v>17</v>
      </c>
      <c r="S38">
        <v>2.1180555555555558E-3</v>
      </c>
      <c r="T38">
        <f t="shared" si="2"/>
        <v>2.1180555555555558E-3</v>
      </c>
      <c r="U38" t="e">
        <f t="shared" si="3"/>
        <v>#N/A</v>
      </c>
    </row>
    <row r="39" spans="1:21" x14ac:dyDescent="0.25">
      <c r="A39">
        <v>105</v>
      </c>
      <c r="K39">
        <v>45</v>
      </c>
      <c r="L39">
        <f>COUNTIF(recordowa_dziesiatka_results[10K Chip Time (minutes)],Data_Validation_Runner!$K39)</f>
        <v>156</v>
      </c>
      <c r="M39">
        <f t="shared" si="0"/>
        <v>156</v>
      </c>
      <c r="N39" t="e">
        <f t="shared" si="1"/>
        <v>#N/A</v>
      </c>
      <c r="O39" s="6"/>
      <c r="Q39">
        <v>2261</v>
      </c>
      <c r="R39">
        <v>18</v>
      </c>
      <c r="S39">
        <v>2.1296296296296298E-3</v>
      </c>
      <c r="T39">
        <f t="shared" si="2"/>
        <v>2.1296296296296298E-3</v>
      </c>
      <c r="U39" t="e">
        <f t="shared" si="3"/>
        <v>#N/A</v>
      </c>
    </row>
    <row r="40" spans="1:21" x14ac:dyDescent="0.25">
      <c r="A40">
        <v>107</v>
      </c>
      <c r="K40">
        <v>46</v>
      </c>
      <c r="L40">
        <f>COUNTIF(recordowa_dziesiatka_results[10K Chip Time (minutes)],Data_Validation_Runner!$K40)</f>
        <v>167</v>
      </c>
      <c r="M40">
        <f t="shared" si="0"/>
        <v>167</v>
      </c>
      <c r="N40" t="e">
        <f t="shared" si="1"/>
        <v>#N/A</v>
      </c>
      <c r="O40" s="6"/>
      <c r="Q40">
        <v>5557</v>
      </c>
      <c r="R40">
        <v>19</v>
      </c>
      <c r="S40">
        <v>2.1296296296296298E-3</v>
      </c>
      <c r="T40">
        <f t="shared" si="2"/>
        <v>2.1296296296296298E-3</v>
      </c>
      <c r="U40" t="e">
        <f t="shared" si="3"/>
        <v>#N/A</v>
      </c>
    </row>
    <row r="41" spans="1:21" x14ac:dyDescent="0.25">
      <c r="A41">
        <v>108</v>
      </c>
      <c r="K41">
        <v>47</v>
      </c>
      <c r="L41">
        <f>COUNTIF(recordowa_dziesiatka_results[10K Chip Time (minutes)],Data_Validation_Runner!$K41)</f>
        <v>146</v>
      </c>
      <c r="M41">
        <f t="shared" si="0"/>
        <v>146</v>
      </c>
      <c r="N41" t="e">
        <f t="shared" si="1"/>
        <v>#N/A</v>
      </c>
      <c r="O41" s="6"/>
      <c r="Q41">
        <v>4107</v>
      </c>
      <c r="R41">
        <v>20</v>
      </c>
      <c r="S41">
        <v>2.1412037037037038E-3</v>
      </c>
      <c r="T41">
        <f t="shared" si="2"/>
        <v>2.1412037037037038E-3</v>
      </c>
      <c r="U41" t="e">
        <f t="shared" si="3"/>
        <v>#N/A</v>
      </c>
    </row>
    <row r="42" spans="1:21" x14ac:dyDescent="0.25">
      <c r="A42">
        <v>109</v>
      </c>
      <c r="K42">
        <v>48</v>
      </c>
      <c r="L42">
        <f>COUNTIF(recordowa_dziesiatka_results[10K Chip Time (minutes)],Data_Validation_Runner!$K42)</f>
        <v>154</v>
      </c>
      <c r="M42">
        <f t="shared" si="0"/>
        <v>154</v>
      </c>
      <c r="N42" t="e">
        <f t="shared" si="1"/>
        <v>#N/A</v>
      </c>
      <c r="O42" s="6"/>
      <c r="Q42">
        <v>4657</v>
      </c>
      <c r="R42">
        <v>21</v>
      </c>
      <c r="S42">
        <v>2.1412037037037038E-3</v>
      </c>
      <c r="T42">
        <f t="shared" si="2"/>
        <v>2.1412037037037038E-3</v>
      </c>
      <c r="U42" t="e">
        <f t="shared" si="3"/>
        <v>#N/A</v>
      </c>
    </row>
    <row r="43" spans="1:21" x14ac:dyDescent="0.25">
      <c r="A43">
        <v>110</v>
      </c>
      <c r="K43">
        <v>49</v>
      </c>
      <c r="L43">
        <f>COUNTIF(recordowa_dziesiatka_results[10K Chip Time (minutes)],Data_Validation_Runner!$K43)</f>
        <v>178</v>
      </c>
      <c r="M43">
        <f t="shared" si="0"/>
        <v>178</v>
      </c>
      <c r="N43" t="e">
        <f t="shared" si="1"/>
        <v>#N/A</v>
      </c>
      <c r="O43" s="6"/>
      <c r="Q43">
        <v>3744</v>
      </c>
      <c r="R43">
        <v>22</v>
      </c>
      <c r="S43">
        <v>2.1412037037037038E-3</v>
      </c>
      <c r="T43">
        <f t="shared" si="2"/>
        <v>2.1412037037037038E-3</v>
      </c>
      <c r="U43" t="e">
        <f t="shared" si="3"/>
        <v>#N/A</v>
      </c>
    </row>
    <row r="44" spans="1:21" x14ac:dyDescent="0.25">
      <c r="A44">
        <v>111</v>
      </c>
      <c r="K44">
        <v>50</v>
      </c>
      <c r="L44">
        <f>COUNTIF(recordowa_dziesiatka_results[10K Chip Time (minutes)],Data_Validation_Runner!$K44)</f>
        <v>120</v>
      </c>
      <c r="M44">
        <f t="shared" si="0"/>
        <v>120</v>
      </c>
      <c r="N44" t="e">
        <f t="shared" si="1"/>
        <v>#N/A</v>
      </c>
      <c r="O44" s="6"/>
      <c r="Q44">
        <v>4179</v>
      </c>
      <c r="R44">
        <v>23</v>
      </c>
      <c r="S44">
        <v>2.1527777777777778E-3</v>
      </c>
      <c r="T44">
        <f t="shared" si="2"/>
        <v>2.1527777777777778E-3</v>
      </c>
      <c r="U44" t="e">
        <f t="shared" si="3"/>
        <v>#N/A</v>
      </c>
    </row>
    <row r="45" spans="1:21" x14ac:dyDescent="0.25">
      <c r="A45">
        <v>112</v>
      </c>
      <c r="K45">
        <v>51</v>
      </c>
      <c r="L45">
        <f>COUNTIF(recordowa_dziesiatka_results[10K Chip Time (minutes)],Data_Validation_Runner!$K45)</f>
        <v>104</v>
      </c>
      <c r="M45">
        <f t="shared" si="0"/>
        <v>104</v>
      </c>
      <c r="N45" t="e">
        <f t="shared" si="1"/>
        <v>#N/A</v>
      </c>
      <c r="O45" s="6"/>
      <c r="Q45">
        <v>4487</v>
      </c>
      <c r="R45">
        <v>24</v>
      </c>
      <c r="S45">
        <v>2.1527777777777778E-3</v>
      </c>
      <c r="T45">
        <f t="shared" si="2"/>
        <v>2.1527777777777778E-3</v>
      </c>
      <c r="U45" t="e">
        <f t="shared" si="3"/>
        <v>#N/A</v>
      </c>
    </row>
    <row r="46" spans="1:21" x14ac:dyDescent="0.25">
      <c r="A46">
        <v>114</v>
      </c>
      <c r="K46">
        <v>52</v>
      </c>
      <c r="L46">
        <f>COUNTIF(recordowa_dziesiatka_results[10K Chip Time (minutes)],Data_Validation_Runner!$K46)</f>
        <v>137</v>
      </c>
      <c r="M46">
        <f t="shared" si="0"/>
        <v>137</v>
      </c>
      <c r="N46" t="e">
        <f t="shared" si="1"/>
        <v>#N/A</v>
      </c>
      <c r="O46" s="6"/>
      <c r="Q46">
        <v>4100</v>
      </c>
      <c r="R46">
        <v>25</v>
      </c>
      <c r="S46">
        <v>2.1527777777777778E-3</v>
      </c>
      <c r="T46">
        <f t="shared" si="2"/>
        <v>2.1527777777777778E-3</v>
      </c>
      <c r="U46" t="e">
        <f t="shared" si="3"/>
        <v>#N/A</v>
      </c>
    </row>
    <row r="47" spans="1:21" x14ac:dyDescent="0.25">
      <c r="A47">
        <v>115</v>
      </c>
      <c r="K47">
        <v>53</v>
      </c>
      <c r="L47">
        <f>COUNTIF(recordowa_dziesiatka_results[10K Chip Time (minutes)],Data_Validation_Runner!$K47)</f>
        <v>134</v>
      </c>
      <c r="M47">
        <f t="shared" si="0"/>
        <v>134</v>
      </c>
      <c r="N47" t="e">
        <f t="shared" si="1"/>
        <v>#N/A</v>
      </c>
      <c r="O47" s="6"/>
      <c r="Q47">
        <v>2418</v>
      </c>
      <c r="R47">
        <v>26</v>
      </c>
      <c r="S47">
        <v>2.1527777777777778E-3</v>
      </c>
      <c r="T47">
        <f t="shared" si="2"/>
        <v>2.1527777777777778E-3</v>
      </c>
      <c r="U47" t="e">
        <f t="shared" si="3"/>
        <v>#N/A</v>
      </c>
    </row>
    <row r="48" spans="1:21" x14ac:dyDescent="0.25">
      <c r="A48">
        <v>116</v>
      </c>
      <c r="K48">
        <v>54</v>
      </c>
      <c r="L48">
        <f>COUNTIF(recordowa_dziesiatka_results[10K Chip Time (minutes)],Data_Validation_Runner!$K48)</f>
        <v>131</v>
      </c>
      <c r="M48">
        <f t="shared" si="0"/>
        <v>131</v>
      </c>
      <c r="N48" t="e">
        <f t="shared" si="1"/>
        <v>#N/A</v>
      </c>
      <c r="O48" s="6"/>
      <c r="Q48">
        <v>1511</v>
      </c>
      <c r="R48">
        <v>27</v>
      </c>
      <c r="S48">
        <v>2.1527777777777778E-3</v>
      </c>
      <c r="T48">
        <f t="shared" si="2"/>
        <v>2.1527777777777778E-3</v>
      </c>
      <c r="U48" t="e">
        <f t="shared" si="3"/>
        <v>#N/A</v>
      </c>
    </row>
    <row r="49" spans="1:21" x14ac:dyDescent="0.25">
      <c r="A49">
        <v>117</v>
      </c>
      <c r="K49">
        <v>55</v>
      </c>
      <c r="L49">
        <f>COUNTIF(recordowa_dziesiatka_results[10K Chip Time (minutes)],Data_Validation_Runner!$K49)</f>
        <v>87</v>
      </c>
      <c r="M49">
        <f t="shared" si="0"/>
        <v>87</v>
      </c>
      <c r="N49" t="e">
        <f t="shared" si="1"/>
        <v>#N/A</v>
      </c>
      <c r="O49" s="6"/>
      <c r="Q49">
        <v>1748</v>
      </c>
      <c r="R49">
        <v>28</v>
      </c>
      <c r="S49">
        <v>2.1643518518518518E-3</v>
      </c>
      <c r="T49">
        <f t="shared" si="2"/>
        <v>2.1643518518518518E-3</v>
      </c>
      <c r="U49" t="e">
        <f t="shared" si="3"/>
        <v>#N/A</v>
      </c>
    </row>
    <row r="50" spans="1:21" x14ac:dyDescent="0.25">
      <c r="A50">
        <v>119</v>
      </c>
      <c r="K50">
        <v>56</v>
      </c>
      <c r="L50">
        <f>COUNTIF(recordowa_dziesiatka_results[10K Chip Time (minutes)],Data_Validation_Runner!$K50)</f>
        <v>98</v>
      </c>
      <c r="M50">
        <f t="shared" si="0"/>
        <v>98</v>
      </c>
      <c r="N50" t="e">
        <f t="shared" si="1"/>
        <v>#N/A</v>
      </c>
      <c r="O50" s="6"/>
      <c r="Q50">
        <v>5313</v>
      </c>
      <c r="R50">
        <v>29</v>
      </c>
      <c r="S50">
        <v>2.1643518518518518E-3</v>
      </c>
      <c r="T50">
        <f t="shared" si="2"/>
        <v>2.1643518518518518E-3</v>
      </c>
      <c r="U50" t="e">
        <f t="shared" si="3"/>
        <v>#N/A</v>
      </c>
    </row>
    <row r="51" spans="1:21" x14ac:dyDescent="0.25">
      <c r="A51">
        <v>120</v>
      </c>
      <c r="K51">
        <v>57</v>
      </c>
      <c r="L51">
        <f>COUNTIF(recordowa_dziesiatka_results[10K Chip Time (minutes)],Data_Validation_Runner!$K51)</f>
        <v>76</v>
      </c>
      <c r="M51">
        <f t="shared" si="0"/>
        <v>76</v>
      </c>
      <c r="N51" t="e">
        <f t="shared" si="1"/>
        <v>#N/A</v>
      </c>
      <c r="O51" s="6"/>
      <c r="Q51">
        <v>2600</v>
      </c>
      <c r="R51">
        <v>30</v>
      </c>
      <c r="S51">
        <v>2.1643518518518518E-3</v>
      </c>
      <c r="T51">
        <f t="shared" si="2"/>
        <v>2.1643518518518518E-3</v>
      </c>
      <c r="U51" t="e">
        <f t="shared" si="3"/>
        <v>#N/A</v>
      </c>
    </row>
    <row r="52" spans="1:21" x14ac:dyDescent="0.25">
      <c r="A52">
        <v>121</v>
      </c>
      <c r="K52">
        <v>58</v>
      </c>
      <c r="L52">
        <f>COUNTIF(recordowa_dziesiatka_results[10K Chip Time (minutes)],Data_Validation_Runner!$K52)</f>
        <v>86</v>
      </c>
      <c r="M52">
        <f t="shared" si="0"/>
        <v>86</v>
      </c>
      <c r="N52" t="e">
        <f t="shared" si="1"/>
        <v>#N/A</v>
      </c>
      <c r="O52" s="6"/>
      <c r="Q52">
        <v>4519</v>
      </c>
      <c r="R52">
        <v>31</v>
      </c>
      <c r="S52">
        <v>2.1759259259259258E-3</v>
      </c>
      <c r="T52">
        <f t="shared" si="2"/>
        <v>2.1759259259259258E-3</v>
      </c>
      <c r="U52" t="e">
        <f t="shared" si="3"/>
        <v>#N/A</v>
      </c>
    </row>
    <row r="53" spans="1:21" x14ac:dyDescent="0.25">
      <c r="A53">
        <v>122</v>
      </c>
      <c r="K53">
        <v>59</v>
      </c>
      <c r="L53">
        <f>COUNTIF(recordowa_dziesiatka_results[10K Chip Time (minutes)],Data_Validation_Runner!$K53)</f>
        <v>77</v>
      </c>
      <c r="M53">
        <f t="shared" si="0"/>
        <v>77</v>
      </c>
      <c r="N53" t="e">
        <f t="shared" si="1"/>
        <v>#N/A</v>
      </c>
      <c r="O53" s="6"/>
      <c r="Q53">
        <v>3640</v>
      </c>
      <c r="R53">
        <v>32</v>
      </c>
      <c r="S53">
        <v>2.1759259259259258E-3</v>
      </c>
      <c r="T53">
        <f t="shared" si="2"/>
        <v>2.1759259259259258E-3</v>
      </c>
      <c r="U53" t="e">
        <f t="shared" si="3"/>
        <v>#N/A</v>
      </c>
    </row>
    <row r="54" spans="1:21" x14ac:dyDescent="0.25">
      <c r="A54">
        <v>125</v>
      </c>
      <c r="K54">
        <v>60</v>
      </c>
      <c r="L54">
        <f>COUNTIF(recordowa_dziesiatka_results[10K Chip Time (minutes)],Data_Validation_Runner!$K54)</f>
        <v>48</v>
      </c>
      <c r="M54">
        <f t="shared" ref="M54:M77" si="4">IF($K54&lt;&gt;User_10K_Minutes,$L54,NA())</f>
        <v>48</v>
      </c>
      <c r="N54" t="e">
        <f t="shared" ref="N54:N77" si="5">IF($K54=User_10K_Minutes,$L54,NA())</f>
        <v>#N/A</v>
      </c>
      <c r="O54" s="6"/>
      <c r="Q54">
        <v>2307</v>
      </c>
      <c r="R54">
        <v>33</v>
      </c>
      <c r="S54">
        <v>2.1875000000000002E-3</v>
      </c>
      <c r="T54">
        <f t="shared" si="2"/>
        <v>2.1875000000000002E-3</v>
      </c>
      <c r="U54" t="e">
        <f t="shared" si="3"/>
        <v>#N/A</v>
      </c>
    </row>
    <row r="55" spans="1:21" x14ac:dyDescent="0.25">
      <c r="A55">
        <v>126</v>
      </c>
      <c r="K55">
        <v>61</v>
      </c>
      <c r="L55">
        <f>COUNTIF(recordowa_dziesiatka_results[10K Chip Time (minutes)],Data_Validation_Runner!$K55)</f>
        <v>41</v>
      </c>
      <c r="M55">
        <f t="shared" si="4"/>
        <v>41</v>
      </c>
      <c r="N55" t="e">
        <f t="shared" si="5"/>
        <v>#N/A</v>
      </c>
      <c r="O55" s="6"/>
      <c r="Q55">
        <v>4103</v>
      </c>
      <c r="R55">
        <v>34</v>
      </c>
      <c r="S55">
        <v>2.1875000000000002E-3</v>
      </c>
      <c r="T55">
        <f t="shared" si="2"/>
        <v>2.1875000000000002E-3</v>
      </c>
      <c r="U55" t="e">
        <f t="shared" si="3"/>
        <v>#N/A</v>
      </c>
    </row>
    <row r="56" spans="1:21" x14ac:dyDescent="0.25">
      <c r="A56">
        <v>127</v>
      </c>
      <c r="K56">
        <v>62</v>
      </c>
      <c r="L56">
        <f>COUNTIF(recordowa_dziesiatka_results[10K Chip Time (minutes)],Data_Validation_Runner!$K56)</f>
        <v>47</v>
      </c>
      <c r="M56">
        <f t="shared" si="4"/>
        <v>47</v>
      </c>
      <c r="N56" t="e">
        <f t="shared" si="5"/>
        <v>#N/A</v>
      </c>
      <c r="O56" s="6"/>
      <c r="Q56">
        <v>3003</v>
      </c>
      <c r="R56">
        <v>35</v>
      </c>
      <c r="S56">
        <v>2.1875000000000002E-3</v>
      </c>
      <c r="T56">
        <f t="shared" si="2"/>
        <v>2.1875000000000002E-3</v>
      </c>
      <c r="U56" t="e">
        <f t="shared" si="3"/>
        <v>#N/A</v>
      </c>
    </row>
    <row r="57" spans="1:21" x14ac:dyDescent="0.25">
      <c r="A57">
        <v>128</v>
      </c>
      <c r="K57">
        <v>63</v>
      </c>
      <c r="L57">
        <f>COUNTIF(recordowa_dziesiatka_results[10K Chip Time (minutes)],Data_Validation_Runner!$K57)</f>
        <v>42</v>
      </c>
      <c r="M57">
        <f t="shared" si="4"/>
        <v>42</v>
      </c>
      <c r="N57" t="e">
        <f t="shared" si="5"/>
        <v>#N/A</v>
      </c>
      <c r="O57" s="6"/>
      <c r="Q57">
        <v>778</v>
      </c>
      <c r="R57">
        <v>36</v>
      </c>
      <c r="S57">
        <v>2.1990740740740742E-3</v>
      </c>
      <c r="T57">
        <f t="shared" si="2"/>
        <v>2.1990740740740742E-3</v>
      </c>
      <c r="U57" t="e">
        <f t="shared" si="3"/>
        <v>#N/A</v>
      </c>
    </row>
    <row r="58" spans="1:21" x14ac:dyDescent="0.25">
      <c r="A58">
        <v>129</v>
      </c>
      <c r="K58">
        <v>64</v>
      </c>
      <c r="L58">
        <f>COUNTIF(recordowa_dziesiatka_results[10K Chip Time (minutes)],Data_Validation_Runner!$K58)</f>
        <v>31</v>
      </c>
      <c r="M58">
        <f t="shared" si="4"/>
        <v>31</v>
      </c>
      <c r="N58" t="e">
        <f t="shared" si="5"/>
        <v>#N/A</v>
      </c>
      <c r="O58" s="6"/>
      <c r="Q58">
        <v>1761</v>
      </c>
      <c r="R58">
        <v>37</v>
      </c>
      <c r="S58">
        <v>2.1990740740740742E-3</v>
      </c>
      <c r="T58">
        <f t="shared" si="2"/>
        <v>2.1990740740740742E-3</v>
      </c>
      <c r="U58" t="e">
        <f t="shared" si="3"/>
        <v>#N/A</v>
      </c>
    </row>
    <row r="59" spans="1:21" x14ac:dyDescent="0.25">
      <c r="A59">
        <v>130</v>
      </c>
      <c r="K59">
        <v>65</v>
      </c>
      <c r="L59">
        <f>COUNTIF(recordowa_dziesiatka_results[10K Chip Time (minutes)],Data_Validation_Runner!$K59)</f>
        <v>37</v>
      </c>
      <c r="M59">
        <f t="shared" si="4"/>
        <v>37</v>
      </c>
      <c r="N59" t="e">
        <f t="shared" si="5"/>
        <v>#N/A</v>
      </c>
      <c r="O59" s="6"/>
      <c r="Q59">
        <v>3213</v>
      </c>
      <c r="R59">
        <v>38</v>
      </c>
      <c r="S59">
        <v>2.1990740740740742E-3</v>
      </c>
      <c r="T59">
        <f t="shared" si="2"/>
        <v>2.1990740740740742E-3</v>
      </c>
      <c r="U59" t="e">
        <f t="shared" si="3"/>
        <v>#N/A</v>
      </c>
    </row>
    <row r="60" spans="1:21" x14ac:dyDescent="0.25">
      <c r="A60">
        <v>131</v>
      </c>
      <c r="K60">
        <v>66</v>
      </c>
      <c r="L60">
        <f>COUNTIF(recordowa_dziesiatka_results[10K Chip Time (minutes)],Data_Validation_Runner!$K60)</f>
        <v>26</v>
      </c>
      <c r="M60">
        <f t="shared" si="4"/>
        <v>26</v>
      </c>
      <c r="N60" t="e">
        <f t="shared" si="5"/>
        <v>#N/A</v>
      </c>
      <c r="O60" s="6"/>
      <c r="Q60">
        <v>4120</v>
      </c>
      <c r="R60">
        <v>39</v>
      </c>
      <c r="S60">
        <v>2.2106481481481482E-3</v>
      </c>
      <c r="T60">
        <f t="shared" si="2"/>
        <v>2.2106481481481482E-3</v>
      </c>
      <c r="U60" t="e">
        <f t="shared" si="3"/>
        <v>#N/A</v>
      </c>
    </row>
    <row r="61" spans="1:21" x14ac:dyDescent="0.25">
      <c r="A61">
        <v>135</v>
      </c>
      <c r="K61">
        <v>67</v>
      </c>
      <c r="L61">
        <f>COUNTIF(recordowa_dziesiatka_results[10K Chip Time (minutes)],Data_Validation_Runner!$K61)</f>
        <v>31</v>
      </c>
      <c r="M61">
        <f t="shared" si="4"/>
        <v>31</v>
      </c>
      <c r="N61" t="e">
        <f t="shared" si="5"/>
        <v>#N/A</v>
      </c>
      <c r="O61" s="6"/>
      <c r="Q61">
        <v>1502</v>
      </c>
      <c r="R61">
        <v>40</v>
      </c>
      <c r="S61">
        <v>2.2106481481481482E-3</v>
      </c>
      <c r="T61">
        <f t="shared" si="2"/>
        <v>2.2106481481481482E-3</v>
      </c>
      <c r="U61" t="e">
        <f t="shared" si="3"/>
        <v>#N/A</v>
      </c>
    </row>
    <row r="62" spans="1:21" x14ac:dyDescent="0.25">
      <c r="A62">
        <v>137</v>
      </c>
      <c r="K62">
        <v>68</v>
      </c>
      <c r="L62">
        <f>COUNTIF(recordowa_dziesiatka_results[10K Chip Time (minutes)],Data_Validation_Runner!$K62)</f>
        <v>21</v>
      </c>
      <c r="M62">
        <f t="shared" si="4"/>
        <v>21</v>
      </c>
      <c r="N62" t="e">
        <f t="shared" si="5"/>
        <v>#N/A</v>
      </c>
      <c r="O62" s="6"/>
      <c r="Q62">
        <v>5436</v>
      </c>
      <c r="R62">
        <v>41</v>
      </c>
      <c r="S62">
        <v>2.2222222222222222E-3</v>
      </c>
      <c r="T62">
        <f t="shared" si="2"/>
        <v>2.2222222222222222E-3</v>
      </c>
      <c r="U62" t="e">
        <f t="shared" si="3"/>
        <v>#N/A</v>
      </c>
    </row>
    <row r="63" spans="1:21" x14ac:dyDescent="0.25">
      <c r="A63">
        <v>139</v>
      </c>
      <c r="K63">
        <v>69</v>
      </c>
      <c r="L63">
        <f>COUNTIF(recordowa_dziesiatka_results[10K Chip Time (minutes)],Data_Validation_Runner!$K63)</f>
        <v>19</v>
      </c>
      <c r="M63">
        <f t="shared" si="4"/>
        <v>19</v>
      </c>
      <c r="N63" t="e">
        <f t="shared" si="5"/>
        <v>#N/A</v>
      </c>
      <c r="O63" s="6"/>
      <c r="Q63">
        <v>1678</v>
      </c>
      <c r="R63">
        <v>42</v>
      </c>
      <c r="S63">
        <v>2.2222222222222222E-3</v>
      </c>
      <c r="T63">
        <f t="shared" si="2"/>
        <v>2.2222222222222222E-3</v>
      </c>
      <c r="U63" t="e">
        <f t="shared" si="3"/>
        <v>#N/A</v>
      </c>
    </row>
    <row r="64" spans="1:21" x14ac:dyDescent="0.25">
      <c r="A64">
        <v>142</v>
      </c>
      <c r="K64">
        <v>70</v>
      </c>
      <c r="L64">
        <f>COUNTIF(recordowa_dziesiatka_results[10K Chip Time (minutes)],Data_Validation_Runner!$K64)</f>
        <v>13</v>
      </c>
      <c r="M64">
        <f t="shared" si="4"/>
        <v>13</v>
      </c>
      <c r="N64" t="e">
        <f t="shared" si="5"/>
        <v>#N/A</v>
      </c>
      <c r="O64" s="6"/>
      <c r="Q64">
        <v>2130</v>
      </c>
      <c r="R64">
        <v>43</v>
      </c>
      <c r="S64">
        <v>2.2222222222222222E-3</v>
      </c>
      <c r="T64">
        <f t="shared" si="2"/>
        <v>2.2222222222222222E-3</v>
      </c>
      <c r="U64" t="e">
        <f t="shared" si="3"/>
        <v>#N/A</v>
      </c>
    </row>
    <row r="65" spans="1:21" x14ac:dyDescent="0.25">
      <c r="A65">
        <v>143</v>
      </c>
      <c r="K65">
        <v>71</v>
      </c>
      <c r="L65">
        <f>COUNTIF(recordowa_dziesiatka_results[10K Chip Time (minutes)],Data_Validation_Runner!$K65)</f>
        <v>6</v>
      </c>
      <c r="M65">
        <f t="shared" si="4"/>
        <v>6</v>
      </c>
      <c r="N65" t="e">
        <f t="shared" si="5"/>
        <v>#N/A</v>
      </c>
      <c r="O65" s="6"/>
      <c r="Q65">
        <v>1389</v>
      </c>
      <c r="R65">
        <v>44</v>
      </c>
      <c r="S65">
        <v>2.2222222222222222E-3</v>
      </c>
      <c r="T65">
        <f t="shared" si="2"/>
        <v>2.2222222222222222E-3</v>
      </c>
      <c r="U65" t="e">
        <f t="shared" si="3"/>
        <v>#N/A</v>
      </c>
    </row>
    <row r="66" spans="1:21" x14ac:dyDescent="0.25">
      <c r="A66">
        <v>144</v>
      </c>
      <c r="K66">
        <v>72</v>
      </c>
      <c r="L66">
        <f>COUNTIF(recordowa_dziesiatka_results[10K Chip Time (minutes)],Data_Validation_Runner!$K66)</f>
        <v>8</v>
      </c>
      <c r="M66">
        <f t="shared" si="4"/>
        <v>8</v>
      </c>
      <c r="N66" t="e">
        <f t="shared" si="5"/>
        <v>#N/A</v>
      </c>
      <c r="O66" s="6"/>
      <c r="Q66">
        <v>4555</v>
      </c>
      <c r="R66">
        <v>45</v>
      </c>
      <c r="S66">
        <v>2.2222222222222222E-3</v>
      </c>
      <c r="T66">
        <f t="shared" si="2"/>
        <v>2.2222222222222222E-3</v>
      </c>
      <c r="U66" t="e">
        <f t="shared" si="3"/>
        <v>#N/A</v>
      </c>
    </row>
    <row r="67" spans="1:21" x14ac:dyDescent="0.25">
      <c r="A67">
        <v>145</v>
      </c>
      <c r="K67">
        <v>73</v>
      </c>
      <c r="L67">
        <f>COUNTIF(recordowa_dziesiatka_results[10K Chip Time (minutes)],Data_Validation_Runner!$K67)</f>
        <v>3</v>
      </c>
      <c r="M67">
        <f t="shared" si="4"/>
        <v>3</v>
      </c>
      <c r="N67" t="e">
        <f t="shared" si="5"/>
        <v>#N/A</v>
      </c>
      <c r="O67" s="6"/>
      <c r="Q67">
        <v>4824</v>
      </c>
      <c r="R67">
        <v>46</v>
      </c>
      <c r="S67">
        <v>2.2222222222222222E-3</v>
      </c>
      <c r="T67">
        <f t="shared" si="2"/>
        <v>2.2222222222222222E-3</v>
      </c>
      <c r="U67" t="e">
        <f t="shared" si="3"/>
        <v>#N/A</v>
      </c>
    </row>
    <row r="68" spans="1:21" x14ac:dyDescent="0.25">
      <c r="A68">
        <v>146</v>
      </c>
      <c r="K68">
        <v>74</v>
      </c>
      <c r="L68">
        <f>COUNTIF(recordowa_dziesiatka_results[10K Chip Time (minutes)],Data_Validation_Runner!$K68)</f>
        <v>11</v>
      </c>
      <c r="M68">
        <f t="shared" si="4"/>
        <v>11</v>
      </c>
      <c r="N68" t="e">
        <f t="shared" si="5"/>
        <v>#N/A</v>
      </c>
      <c r="O68" s="6"/>
      <c r="Q68">
        <v>4658</v>
      </c>
      <c r="R68">
        <v>47</v>
      </c>
      <c r="S68">
        <v>2.2222222222222222E-3</v>
      </c>
      <c r="T68">
        <f t="shared" si="2"/>
        <v>2.2222222222222222E-3</v>
      </c>
      <c r="U68" t="e">
        <f t="shared" si="3"/>
        <v>#N/A</v>
      </c>
    </row>
    <row r="69" spans="1:21" x14ac:dyDescent="0.25">
      <c r="A69">
        <v>147</v>
      </c>
      <c r="K69">
        <v>75</v>
      </c>
      <c r="L69">
        <f>COUNTIF(recordowa_dziesiatka_results[10K Chip Time (minutes)],Data_Validation_Runner!$K69)</f>
        <v>6</v>
      </c>
      <c r="M69">
        <f t="shared" si="4"/>
        <v>6</v>
      </c>
      <c r="N69" t="e">
        <f t="shared" si="5"/>
        <v>#N/A</v>
      </c>
      <c r="O69" s="6"/>
      <c r="Q69">
        <v>4638</v>
      </c>
      <c r="R69">
        <v>48</v>
      </c>
      <c r="S69">
        <v>2.2337962962962962E-3</v>
      </c>
      <c r="T69">
        <f t="shared" si="2"/>
        <v>2.2337962962962962E-3</v>
      </c>
      <c r="U69" t="e">
        <f t="shared" si="3"/>
        <v>#N/A</v>
      </c>
    </row>
    <row r="70" spans="1:21" x14ac:dyDescent="0.25">
      <c r="A70">
        <v>148</v>
      </c>
      <c r="K70">
        <v>76</v>
      </c>
      <c r="L70">
        <f>COUNTIF(recordowa_dziesiatka_results[10K Chip Time (minutes)],Data_Validation_Runner!$K70)</f>
        <v>3</v>
      </c>
      <c r="M70">
        <f t="shared" si="4"/>
        <v>3</v>
      </c>
      <c r="N70" t="e">
        <f t="shared" si="5"/>
        <v>#N/A</v>
      </c>
      <c r="O70" s="6"/>
      <c r="Q70">
        <v>2836</v>
      </c>
      <c r="R70">
        <v>49</v>
      </c>
      <c r="S70">
        <v>2.2337962962962962E-3</v>
      </c>
      <c r="T70">
        <f t="shared" si="2"/>
        <v>2.2337962962962962E-3</v>
      </c>
      <c r="U70" t="e">
        <f t="shared" si="3"/>
        <v>#N/A</v>
      </c>
    </row>
    <row r="71" spans="1:21" x14ac:dyDescent="0.25">
      <c r="A71">
        <v>149</v>
      </c>
      <c r="K71">
        <v>77</v>
      </c>
      <c r="L71">
        <f>COUNTIF(recordowa_dziesiatka_results[10K Chip Time (minutes)],Data_Validation_Runner!$K71)</f>
        <v>4</v>
      </c>
      <c r="M71">
        <f t="shared" si="4"/>
        <v>4</v>
      </c>
      <c r="N71" t="e">
        <f t="shared" si="5"/>
        <v>#N/A</v>
      </c>
      <c r="O71" s="6"/>
      <c r="Q71">
        <v>5362</v>
      </c>
      <c r="R71">
        <v>50</v>
      </c>
      <c r="S71">
        <v>2.2337962962962962E-3</v>
      </c>
      <c r="T71">
        <f t="shared" si="2"/>
        <v>2.2337962962962962E-3</v>
      </c>
      <c r="U71" t="e">
        <f t="shared" si="3"/>
        <v>#N/A</v>
      </c>
    </row>
    <row r="72" spans="1:21" x14ac:dyDescent="0.25">
      <c r="A72">
        <v>150</v>
      </c>
      <c r="K72">
        <v>78</v>
      </c>
      <c r="L72">
        <f>COUNTIF(recordowa_dziesiatka_results[10K Chip Time (minutes)],Data_Validation_Runner!$K72)</f>
        <v>1</v>
      </c>
      <c r="M72">
        <f t="shared" si="4"/>
        <v>1</v>
      </c>
      <c r="N72" t="e">
        <f t="shared" si="5"/>
        <v>#N/A</v>
      </c>
      <c r="O72" s="6"/>
      <c r="Q72">
        <v>4095</v>
      </c>
      <c r="R72">
        <v>51</v>
      </c>
      <c r="S72">
        <v>2.2337962962962962E-3</v>
      </c>
      <c r="T72">
        <f t="shared" si="2"/>
        <v>2.2337962962962962E-3</v>
      </c>
      <c r="U72" t="e">
        <f t="shared" si="3"/>
        <v>#N/A</v>
      </c>
    </row>
    <row r="73" spans="1:21" x14ac:dyDescent="0.25">
      <c r="A73">
        <v>151</v>
      </c>
      <c r="K73">
        <v>81</v>
      </c>
      <c r="L73">
        <f>COUNTIF(recordowa_dziesiatka_results[10K Chip Time (minutes)],Data_Validation_Runner!$K73)</f>
        <v>3</v>
      </c>
      <c r="M73">
        <f t="shared" si="4"/>
        <v>3</v>
      </c>
      <c r="N73" t="e">
        <f t="shared" si="5"/>
        <v>#N/A</v>
      </c>
      <c r="O73" s="6"/>
      <c r="Q73">
        <v>4351</v>
      </c>
      <c r="R73">
        <v>52</v>
      </c>
      <c r="S73">
        <v>2.2337962962962962E-3</v>
      </c>
      <c r="T73">
        <f t="shared" si="2"/>
        <v>2.2337962962962962E-3</v>
      </c>
      <c r="U73" t="e">
        <f t="shared" si="3"/>
        <v>#N/A</v>
      </c>
    </row>
    <row r="74" spans="1:21" x14ac:dyDescent="0.25">
      <c r="A74">
        <v>152</v>
      </c>
      <c r="K74">
        <v>82</v>
      </c>
      <c r="L74">
        <f>COUNTIF(recordowa_dziesiatka_results[10K Chip Time (minutes)],Data_Validation_Runner!$K74)</f>
        <v>2</v>
      </c>
      <c r="M74">
        <f t="shared" si="4"/>
        <v>2</v>
      </c>
      <c r="N74" t="e">
        <f t="shared" si="5"/>
        <v>#N/A</v>
      </c>
      <c r="O74" s="6"/>
      <c r="Q74">
        <v>1999</v>
      </c>
      <c r="R74">
        <v>53</v>
      </c>
      <c r="S74">
        <v>2.2337962962962962E-3</v>
      </c>
      <c r="T74">
        <f t="shared" si="2"/>
        <v>2.2337962962962962E-3</v>
      </c>
      <c r="U74" t="e">
        <f t="shared" si="3"/>
        <v>#N/A</v>
      </c>
    </row>
    <row r="75" spans="1:21" x14ac:dyDescent="0.25">
      <c r="A75">
        <v>153</v>
      </c>
      <c r="K75">
        <v>83</v>
      </c>
      <c r="L75">
        <f>COUNTIF(recordowa_dziesiatka_results[10K Chip Time (minutes)],Data_Validation_Runner!$K75)</f>
        <v>3</v>
      </c>
      <c r="M75">
        <f t="shared" si="4"/>
        <v>3</v>
      </c>
      <c r="N75" t="e">
        <f t="shared" si="5"/>
        <v>#N/A</v>
      </c>
      <c r="O75" s="6"/>
      <c r="Q75">
        <v>1287</v>
      </c>
      <c r="R75">
        <v>54</v>
      </c>
      <c r="S75">
        <v>2.2337962962962962E-3</v>
      </c>
      <c r="T75">
        <f t="shared" si="2"/>
        <v>2.2337962962962962E-3</v>
      </c>
      <c r="U75" t="e">
        <f t="shared" si="3"/>
        <v>#N/A</v>
      </c>
    </row>
    <row r="76" spans="1:21" x14ac:dyDescent="0.25">
      <c r="A76">
        <v>155</v>
      </c>
      <c r="K76">
        <v>84</v>
      </c>
      <c r="L76">
        <f>COUNTIF(recordowa_dziesiatka_results[10K Chip Time (minutes)],Data_Validation_Runner!$K76)</f>
        <v>3</v>
      </c>
      <c r="M76">
        <f t="shared" si="4"/>
        <v>3</v>
      </c>
      <c r="N76" t="e">
        <f t="shared" si="5"/>
        <v>#N/A</v>
      </c>
      <c r="O76" s="6"/>
      <c r="Q76">
        <v>2751</v>
      </c>
      <c r="R76">
        <v>55</v>
      </c>
      <c r="S76">
        <v>2.2337962962962962E-3</v>
      </c>
      <c r="T76">
        <f t="shared" si="2"/>
        <v>2.2337962962962962E-3</v>
      </c>
      <c r="U76" t="e">
        <f t="shared" si="3"/>
        <v>#N/A</v>
      </c>
    </row>
    <row r="77" spans="1:21" x14ac:dyDescent="0.25">
      <c r="A77">
        <v>157</v>
      </c>
      <c r="K77">
        <v>88</v>
      </c>
      <c r="L77">
        <f>COUNTIF(recordowa_dziesiatka_results[10K Chip Time (minutes)],Data_Validation_Runner!$K77)</f>
        <v>2</v>
      </c>
      <c r="M77">
        <f t="shared" si="4"/>
        <v>2</v>
      </c>
      <c r="N77" t="e">
        <f t="shared" si="5"/>
        <v>#N/A</v>
      </c>
      <c r="O77" s="6"/>
      <c r="Q77">
        <v>6010</v>
      </c>
      <c r="R77">
        <v>56</v>
      </c>
      <c r="S77">
        <v>2.2453703703703702E-3</v>
      </c>
      <c r="T77">
        <f t="shared" si="2"/>
        <v>2.2453703703703702E-3</v>
      </c>
      <c r="U77" t="e">
        <f t="shared" si="3"/>
        <v>#N/A</v>
      </c>
    </row>
    <row r="78" spans="1:21" x14ac:dyDescent="0.25">
      <c r="A78">
        <v>158</v>
      </c>
      <c r="O78" s="6"/>
      <c r="Q78">
        <v>149</v>
      </c>
      <c r="R78">
        <v>57</v>
      </c>
      <c r="S78">
        <v>2.2453703703703702E-3</v>
      </c>
      <c r="T78">
        <f t="shared" si="2"/>
        <v>2.2453703703703702E-3</v>
      </c>
      <c r="U78" t="e">
        <f t="shared" si="3"/>
        <v>#N/A</v>
      </c>
    </row>
    <row r="79" spans="1:21" x14ac:dyDescent="0.25">
      <c r="A79">
        <v>159</v>
      </c>
      <c r="O79" s="6"/>
      <c r="Q79">
        <v>1775</v>
      </c>
      <c r="R79">
        <v>58</v>
      </c>
      <c r="S79">
        <v>2.2453703703703702E-3</v>
      </c>
      <c r="T79">
        <f t="shared" si="2"/>
        <v>2.2453703703703702E-3</v>
      </c>
      <c r="U79" t="e">
        <f t="shared" si="3"/>
        <v>#N/A</v>
      </c>
    </row>
    <row r="80" spans="1:21" x14ac:dyDescent="0.25">
      <c r="A80">
        <v>160</v>
      </c>
      <c r="O80" s="6"/>
      <c r="Q80">
        <v>2857</v>
      </c>
      <c r="R80">
        <v>59</v>
      </c>
      <c r="S80">
        <v>2.2453703703703702E-3</v>
      </c>
      <c r="T80">
        <f t="shared" si="2"/>
        <v>2.2453703703703702E-3</v>
      </c>
      <c r="U80" t="e">
        <f t="shared" si="3"/>
        <v>#N/A</v>
      </c>
    </row>
    <row r="81" spans="1:21" x14ac:dyDescent="0.25">
      <c r="A81">
        <v>161</v>
      </c>
      <c r="O81" s="6"/>
      <c r="Q81">
        <v>2006</v>
      </c>
      <c r="R81">
        <v>60</v>
      </c>
      <c r="S81">
        <v>2.2453703703703702E-3</v>
      </c>
      <c r="T81">
        <f t="shared" si="2"/>
        <v>2.2453703703703702E-3</v>
      </c>
      <c r="U81" t="e">
        <f t="shared" si="3"/>
        <v>#N/A</v>
      </c>
    </row>
    <row r="82" spans="1:21" x14ac:dyDescent="0.25">
      <c r="A82">
        <v>162</v>
      </c>
      <c r="O82" s="6"/>
      <c r="Q82">
        <v>2113</v>
      </c>
      <c r="R82">
        <v>61</v>
      </c>
      <c r="S82">
        <v>2.2453703703703702E-3</v>
      </c>
      <c r="T82">
        <f t="shared" si="2"/>
        <v>2.2453703703703702E-3</v>
      </c>
      <c r="U82" t="e">
        <f t="shared" si="3"/>
        <v>#N/A</v>
      </c>
    </row>
    <row r="83" spans="1:21" x14ac:dyDescent="0.25">
      <c r="A83">
        <v>163</v>
      </c>
      <c r="Q83">
        <v>4799</v>
      </c>
      <c r="R83">
        <v>62</v>
      </c>
      <c r="S83">
        <v>2.2453703703703702E-3</v>
      </c>
      <c r="T83">
        <f t="shared" si="2"/>
        <v>2.2453703703703702E-3</v>
      </c>
      <c r="U83" t="e">
        <f t="shared" si="3"/>
        <v>#N/A</v>
      </c>
    </row>
    <row r="84" spans="1:21" x14ac:dyDescent="0.25">
      <c r="A84">
        <v>164</v>
      </c>
      <c r="Q84">
        <v>537</v>
      </c>
      <c r="R84">
        <v>63</v>
      </c>
      <c r="S84">
        <v>2.2453703703703702E-3</v>
      </c>
      <c r="T84">
        <f t="shared" si="2"/>
        <v>2.2453703703703702E-3</v>
      </c>
      <c r="U84" t="e">
        <f t="shared" si="3"/>
        <v>#N/A</v>
      </c>
    </row>
    <row r="85" spans="1:21" x14ac:dyDescent="0.25">
      <c r="A85">
        <v>165</v>
      </c>
      <c r="Q85">
        <v>2860</v>
      </c>
      <c r="R85">
        <v>64</v>
      </c>
      <c r="S85">
        <v>2.2569444444444442E-3</v>
      </c>
      <c r="T85">
        <f t="shared" si="2"/>
        <v>2.2569444444444442E-3</v>
      </c>
      <c r="U85" t="e">
        <f t="shared" si="3"/>
        <v>#N/A</v>
      </c>
    </row>
    <row r="86" spans="1:21" x14ac:dyDescent="0.25">
      <c r="A86">
        <v>166</v>
      </c>
      <c r="Q86">
        <v>6011</v>
      </c>
      <c r="R86">
        <v>65</v>
      </c>
      <c r="S86">
        <v>2.2569444444444442E-3</v>
      </c>
      <c r="T86">
        <f t="shared" ref="T86:T149" si="6">IF($R86&lt;&gt;User_Place,$S86,NA())</f>
        <v>2.2569444444444442E-3</v>
      </c>
      <c r="U86" t="e">
        <f t="shared" ref="U86:U149" si="7">IF($R86=User_Place,$S86,NA())</f>
        <v>#N/A</v>
      </c>
    </row>
    <row r="87" spans="1:21" x14ac:dyDescent="0.25">
      <c r="A87">
        <v>167</v>
      </c>
      <c r="Q87">
        <v>4209</v>
      </c>
      <c r="R87">
        <v>66</v>
      </c>
      <c r="S87">
        <v>2.2569444444444442E-3</v>
      </c>
      <c r="T87">
        <f t="shared" si="6"/>
        <v>2.2569444444444442E-3</v>
      </c>
      <c r="U87" t="e">
        <f t="shared" si="7"/>
        <v>#N/A</v>
      </c>
    </row>
    <row r="88" spans="1:21" x14ac:dyDescent="0.25">
      <c r="A88">
        <v>168</v>
      </c>
      <c r="Q88">
        <v>3344</v>
      </c>
      <c r="R88">
        <v>67</v>
      </c>
      <c r="S88">
        <v>2.2569444444444442E-3</v>
      </c>
      <c r="T88">
        <f t="shared" si="6"/>
        <v>2.2569444444444442E-3</v>
      </c>
      <c r="U88" t="e">
        <f t="shared" si="7"/>
        <v>#N/A</v>
      </c>
    </row>
    <row r="89" spans="1:21" x14ac:dyDescent="0.25">
      <c r="A89">
        <v>169</v>
      </c>
      <c r="Q89">
        <v>2476</v>
      </c>
      <c r="R89">
        <v>68</v>
      </c>
      <c r="S89">
        <v>2.2569444444444442E-3</v>
      </c>
      <c r="T89">
        <f t="shared" si="6"/>
        <v>2.2569444444444442E-3</v>
      </c>
      <c r="U89" t="e">
        <f t="shared" si="7"/>
        <v>#N/A</v>
      </c>
    </row>
    <row r="90" spans="1:21" x14ac:dyDescent="0.25">
      <c r="A90">
        <v>170</v>
      </c>
      <c r="Q90">
        <v>4006</v>
      </c>
      <c r="R90">
        <v>69</v>
      </c>
      <c r="S90">
        <v>2.2569444444444442E-3</v>
      </c>
      <c r="T90">
        <f t="shared" si="6"/>
        <v>2.2569444444444442E-3</v>
      </c>
      <c r="U90" t="e">
        <f t="shared" si="7"/>
        <v>#N/A</v>
      </c>
    </row>
    <row r="91" spans="1:21" x14ac:dyDescent="0.25">
      <c r="A91">
        <v>171</v>
      </c>
      <c r="Q91">
        <v>2972</v>
      </c>
      <c r="R91">
        <v>70</v>
      </c>
      <c r="S91">
        <v>2.2569444444444442E-3</v>
      </c>
      <c r="T91">
        <f t="shared" si="6"/>
        <v>2.2569444444444442E-3</v>
      </c>
      <c r="U91" t="e">
        <f t="shared" si="7"/>
        <v>#N/A</v>
      </c>
    </row>
    <row r="92" spans="1:21" x14ac:dyDescent="0.25">
      <c r="A92">
        <v>172</v>
      </c>
      <c r="Q92">
        <v>4602</v>
      </c>
      <c r="R92">
        <v>71</v>
      </c>
      <c r="S92">
        <v>2.2569444444444442E-3</v>
      </c>
      <c r="T92">
        <f t="shared" si="6"/>
        <v>2.2569444444444442E-3</v>
      </c>
      <c r="U92" t="e">
        <f t="shared" si="7"/>
        <v>#N/A</v>
      </c>
    </row>
    <row r="93" spans="1:21" x14ac:dyDescent="0.25">
      <c r="A93">
        <v>174</v>
      </c>
      <c r="Q93">
        <v>2774</v>
      </c>
      <c r="R93">
        <v>72</v>
      </c>
      <c r="S93">
        <v>2.2569444444444442E-3</v>
      </c>
      <c r="T93">
        <f t="shared" si="6"/>
        <v>2.2569444444444442E-3</v>
      </c>
      <c r="U93" t="e">
        <f t="shared" si="7"/>
        <v>#N/A</v>
      </c>
    </row>
    <row r="94" spans="1:21" x14ac:dyDescent="0.25">
      <c r="A94">
        <v>175</v>
      </c>
      <c r="Q94">
        <v>4744</v>
      </c>
      <c r="R94">
        <v>73</v>
      </c>
      <c r="S94">
        <v>2.2569444444444442E-3</v>
      </c>
      <c r="T94">
        <f t="shared" si="6"/>
        <v>2.2569444444444442E-3</v>
      </c>
      <c r="U94" t="e">
        <f t="shared" si="7"/>
        <v>#N/A</v>
      </c>
    </row>
    <row r="95" spans="1:21" x14ac:dyDescent="0.25">
      <c r="A95">
        <v>176</v>
      </c>
      <c r="Q95">
        <v>830</v>
      </c>
      <c r="R95">
        <v>74</v>
      </c>
      <c r="S95">
        <v>2.2569444444444442E-3</v>
      </c>
      <c r="T95">
        <f t="shared" si="6"/>
        <v>2.2569444444444442E-3</v>
      </c>
      <c r="U95" t="e">
        <f t="shared" si="7"/>
        <v>#N/A</v>
      </c>
    </row>
    <row r="96" spans="1:21" x14ac:dyDescent="0.25">
      <c r="A96">
        <v>178</v>
      </c>
      <c r="Q96">
        <v>3054</v>
      </c>
      <c r="R96">
        <v>75</v>
      </c>
      <c r="S96">
        <v>2.2685185185185187E-3</v>
      </c>
      <c r="T96">
        <f t="shared" si="6"/>
        <v>2.2685185185185187E-3</v>
      </c>
      <c r="U96" t="e">
        <f t="shared" si="7"/>
        <v>#N/A</v>
      </c>
    </row>
    <row r="97" spans="1:21" x14ac:dyDescent="0.25">
      <c r="A97">
        <v>179</v>
      </c>
      <c r="Q97">
        <v>3884</v>
      </c>
      <c r="R97">
        <v>76</v>
      </c>
      <c r="S97">
        <v>2.2685185185185187E-3</v>
      </c>
      <c r="T97">
        <f t="shared" si="6"/>
        <v>2.2685185185185187E-3</v>
      </c>
      <c r="U97" t="e">
        <f t="shared" si="7"/>
        <v>#N/A</v>
      </c>
    </row>
    <row r="98" spans="1:21" x14ac:dyDescent="0.25">
      <c r="A98">
        <v>180</v>
      </c>
      <c r="Q98">
        <v>4076</v>
      </c>
      <c r="R98">
        <v>77</v>
      </c>
      <c r="S98">
        <v>2.2685185185185187E-3</v>
      </c>
      <c r="T98">
        <f t="shared" si="6"/>
        <v>2.2685185185185187E-3</v>
      </c>
      <c r="U98" t="e">
        <f t="shared" si="7"/>
        <v>#N/A</v>
      </c>
    </row>
    <row r="99" spans="1:21" x14ac:dyDescent="0.25">
      <c r="A99">
        <v>181</v>
      </c>
      <c r="Q99">
        <v>5293</v>
      </c>
      <c r="R99">
        <v>78</v>
      </c>
      <c r="S99">
        <v>2.2685185185185187E-3</v>
      </c>
      <c r="T99">
        <f t="shared" si="6"/>
        <v>2.2685185185185187E-3</v>
      </c>
      <c r="U99" t="e">
        <f t="shared" si="7"/>
        <v>#N/A</v>
      </c>
    </row>
    <row r="100" spans="1:21" x14ac:dyDescent="0.25">
      <c r="A100">
        <v>182</v>
      </c>
      <c r="Q100">
        <v>203</v>
      </c>
      <c r="R100">
        <v>79</v>
      </c>
      <c r="S100">
        <v>2.2685185185185187E-3</v>
      </c>
      <c r="T100">
        <f t="shared" si="6"/>
        <v>2.2685185185185187E-3</v>
      </c>
      <c r="U100" t="e">
        <f t="shared" si="7"/>
        <v>#N/A</v>
      </c>
    </row>
    <row r="101" spans="1:21" x14ac:dyDescent="0.25">
      <c r="A101">
        <v>183</v>
      </c>
      <c r="Q101">
        <v>3235</v>
      </c>
      <c r="R101">
        <v>80</v>
      </c>
      <c r="S101">
        <v>2.2685185185185187E-3</v>
      </c>
      <c r="T101">
        <f t="shared" si="6"/>
        <v>2.2685185185185187E-3</v>
      </c>
      <c r="U101" t="e">
        <f t="shared" si="7"/>
        <v>#N/A</v>
      </c>
    </row>
    <row r="102" spans="1:21" x14ac:dyDescent="0.25">
      <c r="A102">
        <v>184</v>
      </c>
      <c r="Q102">
        <v>259</v>
      </c>
      <c r="R102">
        <v>81</v>
      </c>
      <c r="S102">
        <v>2.2685185185185187E-3</v>
      </c>
      <c r="T102">
        <f t="shared" si="6"/>
        <v>2.2685185185185187E-3</v>
      </c>
      <c r="U102" t="e">
        <f t="shared" si="7"/>
        <v>#N/A</v>
      </c>
    </row>
    <row r="103" spans="1:21" x14ac:dyDescent="0.25">
      <c r="A103">
        <v>185</v>
      </c>
      <c r="Q103">
        <v>4192</v>
      </c>
      <c r="R103">
        <v>82</v>
      </c>
      <c r="S103">
        <v>2.2685185185185187E-3</v>
      </c>
      <c r="T103">
        <f t="shared" si="6"/>
        <v>2.2685185185185187E-3</v>
      </c>
      <c r="U103" t="e">
        <f t="shared" si="7"/>
        <v>#N/A</v>
      </c>
    </row>
    <row r="104" spans="1:21" x14ac:dyDescent="0.25">
      <c r="A104">
        <v>187</v>
      </c>
      <c r="Q104">
        <v>2548</v>
      </c>
      <c r="R104">
        <v>83</v>
      </c>
      <c r="S104">
        <v>2.2685185185185187E-3</v>
      </c>
      <c r="T104">
        <f t="shared" si="6"/>
        <v>2.2685185185185187E-3</v>
      </c>
      <c r="U104" t="e">
        <f t="shared" si="7"/>
        <v>#N/A</v>
      </c>
    </row>
    <row r="105" spans="1:21" x14ac:dyDescent="0.25">
      <c r="A105">
        <v>188</v>
      </c>
      <c r="Q105">
        <v>2811</v>
      </c>
      <c r="R105">
        <v>84</v>
      </c>
      <c r="S105">
        <v>2.2685185185185187E-3</v>
      </c>
      <c r="T105">
        <f t="shared" si="6"/>
        <v>2.2685185185185187E-3</v>
      </c>
      <c r="U105" t="e">
        <f t="shared" si="7"/>
        <v>#N/A</v>
      </c>
    </row>
    <row r="106" spans="1:21" x14ac:dyDescent="0.25">
      <c r="A106">
        <v>189</v>
      </c>
      <c r="Q106">
        <v>3825</v>
      </c>
      <c r="R106">
        <v>85</v>
      </c>
      <c r="S106">
        <v>2.2685185185185187E-3</v>
      </c>
      <c r="T106">
        <f t="shared" si="6"/>
        <v>2.2685185185185187E-3</v>
      </c>
      <c r="U106" t="e">
        <f t="shared" si="7"/>
        <v>#N/A</v>
      </c>
    </row>
    <row r="107" spans="1:21" x14ac:dyDescent="0.25">
      <c r="A107">
        <v>190</v>
      </c>
      <c r="Q107">
        <v>4662</v>
      </c>
      <c r="R107">
        <v>86</v>
      </c>
      <c r="S107">
        <v>2.2685185185185187E-3</v>
      </c>
      <c r="T107">
        <f t="shared" si="6"/>
        <v>2.2685185185185187E-3</v>
      </c>
      <c r="U107" t="e">
        <f t="shared" si="7"/>
        <v>#N/A</v>
      </c>
    </row>
    <row r="108" spans="1:21" x14ac:dyDescent="0.25">
      <c r="A108">
        <v>193</v>
      </c>
      <c r="Q108">
        <v>2239</v>
      </c>
      <c r="R108">
        <v>87</v>
      </c>
      <c r="S108">
        <v>2.2800925925925927E-3</v>
      </c>
      <c r="T108">
        <f t="shared" si="6"/>
        <v>2.2800925925925927E-3</v>
      </c>
      <c r="U108" t="e">
        <f t="shared" si="7"/>
        <v>#N/A</v>
      </c>
    </row>
    <row r="109" spans="1:21" x14ac:dyDescent="0.25">
      <c r="A109">
        <v>194</v>
      </c>
      <c r="Q109">
        <v>4729</v>
      </c>
      <c r="R109">
        <v>88</v>
      </c>
      <c r="S109">
        <v>2.2800925925925927E-3</v>
      </c>
      <c r="T109">
        <f t="shared" si="6"/>
        <v>2.2800925925925927E-3</v>
      </c>
      <c r="U109" t="e">
        <f t="shared" si="7"/>
        <v>#N/A</v>
      </c>
    </row>
    <row r="110" spans="1:21" x14ac:dyDescent="0.25">
      <c r="A110">
        <v>195</v>
      </c>
      <c r="Q110">
        <v>5582</v>
      </c>
      <c r="R110">
        <v>89</v>
      </c>
      <c r="S110">
        <v>2.2800925925925927E-3</v>
      </c>
      <c r="T110">
        <f t="shared" si="6"/>
        <v>2.2800925925925927E-3</v>
      </c>
      <c r="U110" t="e">
        <f t="shared" si="7"/>
        <v>#N/A</v>
      </c>
    </row>
    <row r="111" spans="1:21" x14ac:dyDescent="0.25">
      <c r="A111">
        <v>196</v>
      </c>
      <c r="Q111">
        <v>2112</v>
      </c>
      <c r="R111">
        <v>90</v>
      </c>
      <c r="S111">
        <v>2.2800925925925927E-3</v>
      </c>
      <c r="T111">
        <f t="shared" si="6"/>
        <v>2.2800925925925927E-3</v>
      </c>
      <c r="U111" t="e">
        <f t="shared" si="7"/>
        <v>#N/A</v>
      </c>
    </row>
    <row r="112" spans="1:21" x14ac:dyDescent="0.25">
      <c r="A112">
        <v>197</v>
      </c>
      <c r="Q112">
        <v>1850</v>
      </c>
      <c r="R112">
        <v>91</v>
      </c>
      <c r="S112">
        <v>2.2800925925925927E-3</v>
      </c>
      <c r="T112">
        <f t="shared" si="6"/>
        <v>2.2800925925925927E-3</v>
      </c>
      <c r="U112" t="e">
        <f t="shared" si="7"/>
        <v>#N/A</v>
      </c>
    </row>
    <row r="113" spans="1:21" x14ac:dyDescent="0.25">
      <c r="A113">
        <v>198</v>
      </c>
      <c r="Q113">
        <v>3774</v>
      </c>
      <c r="R113">
        <v>92</v>
      </c>
      <c r="S113">
        <v>2.2800925925925927E-3</v>
      </c>
      <c r="T113">
        <f t="shared" si="6"/>
        <v>2.2800925925925927E-3</v>
      </c>
      <c r="U113" t="e">
        <f t="shared" si="7"/>
        <v>#N/A</v>
      </c>
    </row>
    <row r="114" spans="1:21" x14ac:dyDescent="0.25">
      <c r="A114">
        <v>199</v>
      </c>
      <c r="Q114">
        <v>4145</v>
      </c>
      <c r="R114">
        <v>93</v>
      </c>
      <c r="S114">
        <v>2.2800925925925927E-3</v>
      </c>
      <c r="T114">
        <f t="shared" si="6"/>
        <v>2.2800925925925927E-3</v>
      </c>
      <c r="U114" t="e">
        <f t="shared" si="7"/>
        <v>#N/A</v>
      </c>
    </row>
    <row r="115" spans="1:21" x14ac:dyDescent="0.25">
      <c r="A115">
        <v>200</v>
      </c>
      <c r="Q115">
        <v>3786</v>
      </c>
      <c r="R115">
        <v>94</v>
      </c>
      <c r="S115">
        <v>2.2800925925925927E-3</v>
      </c>
      <c r="T115">
        <f t="shared" si="6"/>
        <v>2.2800925925925927E-3</v>
      </c>
      <c r="U115" t="e">
        <f t="shared" si="7"/>
        <v>#N/A</v>
      </c>
    </row>
    <row r="116" spans="1:21" x14ac:dyDescent="0.25">
      <c r="A116">
        <v>201</v>
      </c>
      <c r="Q116">
        <v>3233</v>
      </c>
      <c r="R116">
        <v>95</v>
      </c>
      <c r="S116">
        <v>2.2800925925925927E-3</v>
      </c>
      <c r="T116">
        <f t="shared" si="6"/>
        <v>2.2800925925925927E-3</v>
      </c>
      <c r="U116" t="e">
        <f t="shared" si="7"/>
        <v>#N/A</v>
      </c>
    </row>
    <row r="117" spans="1:21" x14ac:dyDescent="0.25">
      <c r="A117">
        <v>202</v>
      </c>
      <c r="Q117">
        <v>4230</v>
      </c>
      <c r="R117">
        <v>96</v>
      </c>
      <c r="S117">
        <v>2.2800925925925927E-3</v>
      </c>
      <c r="T117">
        <f t="shared" si="6"/>
        <v>2.2800925925925927E-3</v>
      </c>
      <c r="U117" t="e">
        <f t="shared" si="7"/>
        <v>#N/A</v>
      </c>
    </row>
    <row r="118" spans="1:21" x14ac:dyDescent="0.25">
      <c r="A118">
        <v>203</v>
      </c>
      <c r="Q118">
        <v>2109</v>
      </c>
      <c r="R118">
        <v>97</v>
      </c>
      <c r="S118">
        <v>2.2800925925925927E-3</v>
      </c>
      <c r="T118">
        <f t="shared" si="6"/>
        <v>2.2800925925925927E-3</v>
      </c>
      <c r="U118" t="e">
        <f t="shared" si="7"/>
        <v>#N/A</v>
      </c>
    </row>
    <row r="119" spans="1:21" x14ac:dyDescent="0.25">
      <c r="A119">
        <v>204</v>
      </c>
      <c r="Q119">
        <v>4802</v>
      </c>
      <c r="R119">
        <v>98</v>
      </c>
      <c r="S119">
        <v>2.2800925925925927E-3</v>
      </c>
      <c r="T119">
        <f t="shared" si="6"/>
        <v>2.2800925925925927E-3</v>
      </c>
      <c r="U119" t="e">
        <f t="shared" si="7"/>
        <v>#N/A</v>
      </c>
    </row>
    <row r="120" spans="1:21" x14ac:dyDescent="0.25">
      <c r="A120">
        <v>205</v>
      </c>
      <c r="Q120">
        <v>4164</v>
      </c>
      <c r="R120">
        <v>99</v>
      </c>
      <c r="S120">
        <v>2.2800925925925927E-3</v>
      </c>
      <c r="T120">
        <f t="shared" si="6"/>
        <v>2.2800925925925927E-3</v>
      </c>
      <c r="U120" t="e">
        <f t="shared" si="7"/>
        <v>#N/A</v>
      </c>
    </row>
    <row r="121" spans="1:21" x14ac:dyDescent="0.25">
      <c r="A121">
        <v>207</v>
      </c>
      <c r="Q121">
        <v>2153</v>
      </c>
      <c r="R121">
        <v>100</v>
      </c>
      <c r="S121">
        <v>2.2800925925925927E-3</v>
      </c>
      <c r="T121">
        <f t="shared" si="6"/>
        <v>2.2800925925925927E-3</v>
      </c>
      <c r="U121" t="e">
        <f t="shared" si="7"/>
        <v>#N/A</v>
      </c>
    </row>
    <row r="122" spans="1:21" x14ac:dyDescent="0.25">
      <c r="A122">
        <v>208</v>
      </c>
      <c r="Q122">
        <v>109</v>
      </c>
      <c r="R122">
        <v>101</v>
      </c>
      <c r="S122">
        <v>2.2800925925925927E-3</v>
      </c>
      <c r="T122">
        <f t="shared" si="6"/>
        <v>2.2800925925925927E-3</v>
      </c>
      <c r="U122" t="e">
        <f t="shared" si="7"/>
        <v>#N/A</v>
      </c>
    </row>
    <row r="123" spans="1:21" x14ac:dyDescent="0.25">
      <c r="A123">
        <v>209</v>
      </c>
      <c r="Q123">
        <v>693</v>
      </c>
      <c r="R123">
        <v>102</v>
      </c>
      <c r="S123">
        <v>2.2916666666666667E-3</v>
      </c>
      <c r="T123">
        <f t="shared" si="6"/>
        <v>2.2916666666666667E-3</v>
      </c>
      <c r="U123" t="e">
        <f t="shared" si="7"/>
        <v>#N/A</v>
      </c>
    </row>
    <row r="124" spans="1:21" x14ac:dyDescent="0.25">
      <c r="A124">
        <v>210</v>
      </c>
      <c r="Q124">
        <v>1778</v>
      </c>
      <c r="R124">
        <v>103</v>
      </c>
      <c r="S124">
        <v>2.2916666666666667E-3</v>
      </c>
      <c r="T124">
        <f t="shared" si="6"/>
        <v>2.2916666666666667E-3</v>
      </c>
      <c r="U124" t="e">
        <f t="shared" si="7"/>
        <v>#N/A</v>
      </c>
    </row>
    <row r="125" spans="1:21" x14ac:dyDescent="0.25">
      <c r="A125">
        <v>211</v>
      </c>
      <c r="Q125">
        <v>5428</v>
      </c>
      <c r="R125">
        <v>104</v>
      </c>
      <c r="S125">
        <v>2.2916666666666667E-3</v>
      </c>
      <c r="T125">
        <f t="shared" si="6"/>
        <v>2.2916666666666667E-3</v>
      </c>
      <c r="U125" t="e">
        <f t="shared" si="7"/>
        <v>#N/A</v>
      </c>
    </row>
    <row r="126" spans="1:21" x14ac:dyDescent="0.25">
      <c r="A126">
        <v>212</v>
      </c>
      <c r="Q126">
        <v>1552</v>
      </c>
      <c r="R126">
        <v>105</v>
      </c>
      <c r="S126">
        <v>2.2916666666666667E-3</v>
      </c>
      <c r="T126">
        <f t="shared" si="6"/>
        <v>2.2916666666666667E-3</v>
      </c>
      <c r="U126" t="e">
        <f t="shared" si="7"/>
        <v>#N/A</v>
      </c>
    </row>
    <row r="127" spans="1:21" x14ac:dyDescent="0.25">
      <c r="A127">
        <v>213</v>
      </c>
      <c r="Q127">
        <v>7</v>
      </c>
      <c r="R127">
        <v>106</v>
      </c>
      <c r="S127">
        <v>2.2916666666666667E-3</v>
      </c>
      <c r="T127">
        <f t="shared" si="6"/>
        <v>2.2916666666666667E-3</v>
      </c>
      <c r="U127" t="e">
        <f t="shared" si="7"/>
        <v>#N/A</v>
      </c>
    </row>
    <row r="128" spans="1:21" x14ac:dyDescent="0.25">
      <c r="A128">
        <v>215</v>
      </c>
      <c r="Q128">
        <v>4188</v>
      </c>
      <c r="R128">
        <v>107</v>
      </c>
      <c r="S128">
        <v>2.2916666666666667E-3</v>
      </c>
      <c r="T128">
        <f t="shared" si="6"/>
        <v>2.2916666666666667E-3</v>
      </c>
      <c r="U128" t="e">
        <f t="shared" si="7"/>
        <v>#N/A</v>
      </c>
    </row>
    <row r="129" spans="1:21" x14ac:dyDescent="0.25">
      <c r="A129">
        <v>216</v>
      </c>
      <c r="Q129">
        <v>3776</v>
      </c>
      <c r="R129">
        <v>108</v>
      </c>
      <c r="S129">
        <v>2.3032407407407407E-3</v>
      </c>
      <c r="T129">
        <f t="shared" si="6"/>
        <v>2.3032407407407407E-3</v>
      </c>
      <c r="U129" t="e">
        <f t="shared" si="7"/>
        <v>#N/A</v>
      </c>
    </row>
    <row r="130" spans="1:21" x14ac:dyDescent="0.25">
      <c r="A130">
        <v>217</v>
      </c>
      <c r="Q130">
        <v>2981</v>
      </c>
      <c r="R130">
        <v>109</v>
      </c>
      <c r="S130">
        <v>2.3032407407407407E-3</v>
      </c>
      <c r="T130">
        <f t="shared" si="6"/>
        <v>2.3032407407407407E-3</v>
      </c>
      <c r="U130" t="e">
        <f t="shared" si="7"/>
        <v>#N/A</v>
      </c>
    </row>
    <row r="131" spans="1:21" x14ac:dyDescent="0.25">
      <c r="A131">
        <v>218</v>
      </c>
      <c r="Q131">
        <v>2209</v>
      </c>
      <c r="R131">
        <v>110</v>
      </c>
      <c r="S131">
        <v>2.3032407407407407E-3</v>
      </c>
      <c r="T131">
        <f t="shared" si="6"/>
        <v>2.3032407407407407E-3</v>
      </c>
      <c r="U131" t="e">
        <f t="shared" si="7"/>
        <v>#N/A</v>
      </c>
    </row>
    <row r="132" spans="1:21" x14ac:dyDescent="0.25">
      <c r="A132">
        <v>219</v>
      </c>
      <c r="Q132">
        <v>4408</v>
      </c>
      <c r="R132">
        <v>111</v>
      </c>
      <c r="S132">
        <v>2.3032407407407407E-3</v>
      </c>
      <c r="T132">
        <f t="shared" si="6"/>
        <v>2.3032407407407407E-3</v>
      </c>
      <c r="U132" t="e">
        <f t="shared" si="7"/>
        <v>#N/A</v>
      </c>
    </row>
    <row r="133" spans="1:21" x14ac:dyDescent="0.25">
      <c r="A133">
        <v>220</v>
      </c>
      <c r="Q133">
        <v>3742</v>
      </c>
      <c r="R133">
        <v>112</v>
      </c>
      <c r="S133">
        <v>2.3032407407407407E-3</v>
      </c>
      <c r="T133">
        <f t="shared" si="6"/>
        <v>2.3032407407407407E-3</v>
      </c>
      <c r="U133" t="e">
        <f t="shared" si="7"/>
        <v>#N/A</v>
      </c>
    </row>
    <row r="134" spans="1:21" x14ac:dyDescent="0.25">
      <c r="A134">
        <v>221</v>
      </c>
      <c r="Q134">
        <v>2191</v>
      </c>
      <c r="R134">
        <v>113</v>
      </c>
      <c r="S134">
        <v>2.3032407407407407E-3</v>
      </c>
      <c r="T134">
        <f t="shared" si="6"/>
        <v>2.3032407407407407E-3</v>
      </c>
      <c r="U134" t="e">
        <f t="shared" si="7"/>
        <v>#N/A</v>
      </c>
    </row>
    <row r="135" spans="1:21" x14ac:dyDescent="0.25">
      <c r="A135">
        <v>223</v>
      </c>
      <c r="Q135">
        <v>4344</v>
      </c>
      <c r="R135">
        <v>114</v>
      </c>
      <c r="S135">
        <v>2.3032407407407407E-3</v>
      </c>
      <c r="T135">
        <f t="shared" si="6"/>
        <v>2.3032407407407407E-3</v>
      </c>
      <c r="U135" t="e">
        <f t="shared" si="7"/>
        <v>#N/A</v>
      </c>
    </row>
    <row r="136" spans="1:21" x14ac:dyDescent="0.25">
      <c r="A136">
        <v>224</v>
      </c>
      <c r="Q136">
        <v>2759</v>
      </c>
      <c r="R136">
        <v>115</v>
      </c>
      <c r="S136">
        <v>2.3032407407407407E-3</v>
      </c>
      <c r="T136">
        <f t="shared" si="6"/>
        <v>2.3032407407407407E-3</v>
      </c>
      <c r="U136" t="e">
        <f t="shared" si="7"/>
        <v>#N/A</v>
      </c>
    </row>
    <row r="137" spans="1:21" x14ac:dyDescent="0.25">
      <c r="A137">
        <v>225</v>
      </c>
      <c r="Q137">
        <v>1656</v>
      </c>
      <c r="R137">
        <v>116</v>
      </c>
      <c r="S137">
        <v>2.3032407407407407E-3</v>
      </c>
      <c r="T137">
        <f t="shared" si="6"/>
        <v>2.3032407407407407E-3</v>
      </c>
      <c r="U137" t="e">
        <f t="shared" si="7"/>
        <v>#N/A</v>
      </c>
    </row>
    <row r="138" spans="1:21" x14ac:dyDescent="0.25">
      <c r="A138">
        <v>226</v>
      </c>
      <c r="Q138">
        <v>3328</v>
      </c>
      <c r="R138">
        <v>117</v>
      </c>
      <c r="S138">
        <v>2.3032407407407407E-3</v>
      </c>
      <c r="T138">
        <f t="shared" si="6"/>
        <v>2.3032407407407407E-3</v>
      </c>
      <c r="U138" t="e">
        <f t="shared" si="7"/>
        <v>#N/A</v>
      </c>
    </row>
    <row r="139" spans="1:21" x14ac:dyDescent="0.25">
      <c r="A139">
        <v>227</v>
      </c>
      <c r="Q139">
        <v>628</v>
      </c>
      <c r="R139">
        <v>118</v>
      </c>
      <c r="S139">
        <v>2.3032407407407407E-3</v>
      </c>
      <c r="T139">
        <f t="shared" si="6"/>
        <v>2.3032407407407407E-3</v>
      </c>
      <c r="U139" t="e">
        <f t="shared" si="7"/>
        <v>#N/A</v>
      </c>
    </row>
    <row r="140" spans="1:21" x14ac:dyDescent="0.25">
      <c r="A140">
        <v>228</v>
      </c>
      <c r="Q140">
        <v>2551</v>
      </c>
      <c r="R140">
        <v>119</v>
      </c>
      <c r="S140">
        <v>2.3148148148148147E-3</v>
      </c>
      <c r="T140">
        <f t="shared" si="6"/>
        <v>2.3148148148148147E-3</v>
      </c>
      <c r="U140" t="e">
        <f t="shared" si="7"/>
        <v>#N/A</v>
      </c>
    </row>
    <row r="141" spans="1:21" x14ac:dyDescent="0.25">
      <c r="A141">
        <v>230</v>
      </c>
      <c r="Q141">
        <v>2272</v>
      </c>
      <c r="R141">
        <v>120</v>
      </c>
      <c r="S141">
        <v>2.3148148148148147E-3</v>
      </c>
      <c r="T141">
        <f t="shared" si="6"/>
        <v>2.3148148148148147E-3</v>
      </c>
      <c r="U141" t="e">
        <f t="shared" si="7"/>
        <v>#N/A</v>
      </c>
    </row>
    <row r="142" spans="1:21" x14ac:dyDescent="0.25">
      <c r="A142">
        <v>232</v>
      </c>
      <c r="Q142">
        <v>2863</v>
      </c>
      <c r="R142">
        <v>121</v>
      </c>
      <c r="S142">
        <v>2.3148148148148147E-3</v>
      </c>
      <c r="T142">
        <f t="shared" si="6"/>
        <v>2.3148148148148147E-3</v>
      </c>
      <c r="U142" t="e">
        <f t="shared" si="7"/>
        <v>#N/A</v>
      </c>
    </row>
    <row r="143" spans="1:21" x14ac:dyDescent="0.25">
      <c r="A143">
        <v>233</v>
      </c>
      <c r="Q143">
        <v>3428</v>
      </c>
      <c r="R143">
        <v>122</v>
      </c>
      <c r="S143">
        <v>2.3148148148148147E-3</v>
      </c>
      <c r="T143">
        <f t="shared" si="6"/>
        <v>2.3148148148148147E-3</v>
      </c>
      <c r="U143" t="e">
        <f t="shared" si="7"/>
        <v>#N/A</v>
      </c>
    </row>
    <row r="144" spans="1:21" x14ac:dyDescent="0.25">
      <c r="A144">
        <v>234</v>
      </c>
      <c r="Q144">
        <v>4309</v>
      </c>
      <c r="R144">
        <v>123</v>
      </c>
      <c r="S144">
        <v>2.3148148148148147E-3</v>
      </c>
      <c r="T144">
        <f t="shared" si="6"/>
        <v>2.3148148148148147E-3</v>
      </c>
      <c r="U144" t="e">
        <f t="shared" si="7"/>
        <v>#N/A</v>
      </c>
    </row>
    <row r="145" spans="1:21" x14ac:dyDescent="0.25">
      <c r="A145">
        <v>235</v>
      </c>
      <c r="Q145">
        <v>4109</v>
      </c>
      <c r="R145">
        <v>124</v>
      </c>
      <c r="S145">
        <v>2.3148148148148147E-3</v>
      </c>
      <c r="T145">
        <f t="shared" si="6"/>
        <v>2.3148148148148147E-3</v>
      </c>
      <c r="U145" t="e">
        <f t="shared" si="7"/>
        <v>#N/A</v>
      </c>
    </row>
    <row r="146" spans="1:21" x14ac:dyDescent="0.25">
      <c r="A146">
        <v>238</v>
      </c>
      <c r="Q146">
        <v>2738</v>
      </c>
      <c r="R146">
        <v>125</v>
      </c>
      <c r="S146">
        <v>2.3263888888888887E-3</v>
      </c>
      <c r="T146">
        <f t="shared" si="6"/>
        <v>2.3263888888888887E-3</v>
      </c>
      <c r="U146" t="e">
        <f t="shared" si="7"/>
        <v>#N/A</v>
      </c>
    </row>
    <row r="147" spans="1:21" x14ac:dyDescent="0.25">
      <c r="A147">
        <v>239</v>
      </c>
      <c r="Q147">
        <v>3775</v>
      </c>
      <c r="R147">
        <v>126</v>
      </c>
      <c r="S147">
        <v>2.3263888888888887E-3</v>
      </c>
      <c r="T147">
        <f t="shared" si="6"/>
        <v>2.3263888888888887E-3</v>
      </c>
      <c r="U147" t="e">
        <f t="shared" si="7"/>
        <v>#N/A</v>
      </c>
    </row>
    <row r="148" spans="1:21" x14ac:dyDescent="0.25">
      <c r="A148">
        <v>240</v>
      </c>
      <c r="Q148">
        <v>1872</v>
      </c>
      <c r="R148">
        <v>127</v>
      </c>
      <c r="S148">
        <v>2.3263888888888887E-3</v>
      </c>
      <c r="T148">
        <f t="shared" si="6"/>
        <v>2.3263888888888887E-3</v>
      </c>
      <c r="U148" t="e">
        <f t="shared" si="7"/>
        <v>#N/A</v>
      </c>
    </row>
    <row r="149" spans="1:21" x14ac:dyDescent="0.25">
      <c r="A149">
        <v>241</v>
      </c>
      <c r="Q149">
        <v>3300</v>
      </c>
      <c r="R149">
        <v>128</v>
      </c>
      <c r="S149">
        <v>2.3263888888888887E-3</v>
      </c>
      <c r="T149">
        <f t="shared" si="6"/>
        <v>2.3263888888888887E-3</v>
      </c>
      <c r="U149" t="e">
        <f t="shared" si="7"/>
        <v>#N/A</v>
      </c>
    </row>
    <row r="150" spans="1:21" x14ac:dyDescent="0.25">
      <c r="A150">
        <v>242</v>
      </c>
      <c r="Q150">
        <v>2379</v>
      </c>
      <c r="R150">
        <v>129</v>
      </c>
      <c r="S150">
        <v>2.3263888888888887E-3</v>
      </c>
      <c r="T150">
        <f t="shared" ref="T150:T213" si="8">IF($R150&lt;&gt;User_Place,$S150,NA())</f>
        <v>2.3263888888888887E-3</v>
      </c>
      <c r="U150" t="e">
        <f t="shared" ref="U150:U213" si="9">IF($R150=User_Place,$S150,NA())</f>
        <v>#N/A</v>
      </c>
    </row>
    <row r="151" spans="1:21" x14ac:dyDescent="0.25">
      <c r="A151">
        <v>244</v>
      </c>
      <c r="Q151">
        <v>3356</v>
      </c>
      <c r="R151">
        <v>130</v>
      </c>
      <c r="S151">
        <v>2.3263888888888887E-3</v>
      </c>
      <c r="T151">
        <f t="shared" si="8"/>
        <v>2.3263888888888887E-3</v>
      </c>
      <c r="U151" t="e">
        <f t="shared" si="9"/>
        <v>#N/A</v>
      </c>
    </row>
    <row r="152" spans="1:21" x14ac:dyDescent="0.25">
      <c r="A152">
        <v>245</v>
      </c>
      <c r="Q152">
        <v>3760</v>
      </c>
      <c r="R152">
        <v>131</v>
      </c>
      <c r="S152">
        <v>2.3263888888888887E-3</v>
      </c>
      <c r="T152">
        <f t="shared" si="8"/>
        <v>2.3263888888888887E-3</v>
      </c>
      <c r="U152" t="e">
        <f t="shared" si="9"/>
        <v>#N/A</v>
      </c>
    </row>
    <row r="153" spans="1:21" x14ac:dyDescent="0.25">
      <c r="A153">
        <v>246</v>
      </c>
      <c r="Q153">
        <v>4682</v>
      </c>
      <c r="R153">
        <v>132</v>
      </c>
      <c r="S153">
        <v>2.3263888888888887E-3</v>
      </c>
      <c r="T153">
        <f t="shared" si="8"/>
        <v>2.3263888888888887E-3</v>
      </c>
      <c r="U153" t="e">
        <f t="shared" si="9"/>
        <v>#N/A</v>
      </c>
    </row>
    <row r="154" spans="1:21" x14ac:dyDescent="0.25">
      <c r="A154">
        <v>247</v>
      </c>
      <c r="Q154">
        <v>5032</v>
      </c>
      <c r="R154">
        <v>133</v>
      </c>
      <c r="S154">
        <v>2.3263888888888887E-3</v>
      </c>
      <c r="T154">
        <f t="shared" si="8"/>
        <v>2.3263888888888887E-3</v>
      </c>
      <c r="U154" t="e">
        <f t="shared" si="9"/>
        <v>#N/A</v>
      </c>
    </row>
    <row r="155" spans="1:21" x14ac:dyDescent="0.25">
      <c r="A155">
        <v>248</v>
      </c>
      <c r="Q155">
        <v>1075</v>
      </c>
      <c r="R155">
        <v>134</v>
      </c>
      <c r="S155">
        <v>2.3263888888888887E-3</v>
      </c>
      <c r="T155">
        <f t="shared" si="8"/>
        <v>2.3263888888888887E-3</v>
      </c>
      <c r="U155" t="e">
        <f t="shared" si="9"/>
        <v>#N/A</v>
      </c>
    </row>
    <row r="156" spans="1:21" x14ac:dyDescent="0.25">
      <c r="A156">
        <v>249</v>
      </c>
      <c r="Q156">
        <v>1286</v>
      </c>
      <c r="R156">
        <v>135</v>
      </c>
      <c r="S156">
        <v>2.3263888888888887E-3</v>
      </c>
      <c r="T156">
        <f t="shared" si="8"/>
        <v>2.3263888888888887E-3</v>
      </c>
      <c r="U156" t="e">
        <f t="shared" si="9"/>
        <v>#N/A</v>
      </c>
    </row>
    <row r="157" spans="1:21" x14ac:dyDescent="0.25">
      <c r="A157">
        <v>250</v>
      </c>
      <c r="Q157">
        <v>4092</v>
      </c>
      <c r="R157">
        <v>136</v>
      </c>
      <c r="S157">
        <v>2.3379629629629631E-3</v>
      </c>
      <c r="T157">
        <f t="shared" si="8"/>
        <v>2.3379629629629631E-3</v>
      </c>
      <c r="U157" t="e">
        <f t="shared" si="9"/>
        <v>#N/A</v>
      </c>
    </row>
    <row r="158" spans="1:21" x14ac:dyDescent="0.25">
      <c r="A158">
        <v>251</v>
      </c>
      <c r="Q158">
        <v>990</v>
      </c>
      <c r="R158">
        <v>137</v>
      </c>
      <c r="S158">
        <v>2.3379629629629631E-3</v>
      </c>
      <c r="T158">
        <f t="shared" si="8"/>
        <v>2.3379629629629631E-3</v>
      </c>
      <c r="U158" t="e">
        <f t="shared" si="9"/>
        <v>#N/A</v>
      </c>
    </row>
    <row r="159" spans="1:21" x14ac:dyDescent="0.25">
      <c r="A159">
        <v>253</v>
      </c>
      <c r="Q159">
        <v>63</v>
      </c>
      <c r="R159">
        <v>138</v>
      </c>
      <c r="S159">
        <v>2.3379629629629631E-3</v>
      </c>
      <c r="T159">
        <f t="shared" si="8"/>
        <v>2.3379629629629631E-3</v>
      </c>
      <c r="U159" t="e">
        <f t="shared" si="9"/>
        <v>#N/A</v>
      </c>
    </row>
    <row r="160" spans="1:21" x14ac:dyDescent="0.25">
      <c r="A160">
        <v>254</v>
      </c>
      <c r="Q160">
        <v>3321</v>
      </c>
      <c r="R160">
        <v>139</v>
      </c>
      <c r="S160">
        <v>2.3379629629629631E-3</v>
      </c>
      <c r="T160">
        <f t="shared" si="8"/>
        <v>2.3379629629629631E-3</v>
      </c>
      <c r="U160" t="e">
        <f t="shared" si="9"/>
        <v>#N/A</v>
      </c>
    </row>
    <row r="161" spans="1:21" x14ac:dyDescent="0.25">
      <c r="A161">
        <v>255</v>
      </c>
      <c r="Q161">
        <v>2146</v>
      </c>
      <c r="R161">
        <v>140</v>
      </c>
      <c r="S161">
        <v>2.3379629629629631E-3</v>
      </c>
      <c r="T161">
        <f t="shared" si="8"/>
        <v>2.3379629629629631E-3</v>
      </c>
      <c r="U161" t="e">
        <f t="shared" si="9"/>
        <v>#N/A</v>
      </c>
    </row>
    <row r="162" spans="1:21" x14ac:dyDescent="0.25">
      <c r="A162">
        <v>256</v>
      </c>
      <c r="Q162">
        <v>4652</v>
      </c>
      <c r="R162">
        <v>141</v>
      </c>
      <c r="S162">
        <v>2.3379629629629631E-3</v>
      </c>
      <c r="T162">
        <f t="shared" si="8"/>
        <v>2.3379629629629631E-3</v>
      </c>
      <c r="U162" t="e">
        <f t="shared" si="9"/>
        <v>#N/A</v>
      </c>
    </row>
    <row r="163" spans="1:21" x14ac:dyDescent="0.25">
      <c r="A163">
        <v>257</v>
      </c>
      <c r="Q163">
        <v>4697</v>
      </c>
      <c r="R163">
        <v>142</v>
      </c>
      <c r="S163">
        <v>2.3379629629629631E-3</v>
      </c>
      <c r="T163">
        <f t="shared" si="8"/>
        <v>2.3379629629629631E-3</v>
      </c>
      <c r="U163" t="e">
        <f t="shared" si="9"/>
        <v>#N/A</v>
      </c>
    </row>
    <row r="164" spans="1:21" x14ac:dyDescent="0.25">
      <c r="A164">
        <v>258</v>
      </c>
      <c r="Q164">
        <v>4524</v>
      </c>
      <c r="R164">
        <v>143</v>
      </c>
      <c r="S164">
        <v>2.3379629629629631E-3</v>
      </c>
      <c r="T164">
        <f t="shared" si="8"/>
        <v>2.3379629629629631E-3</v>
      </c>
      <c r="U164" t="e">
        <f t="shared" si="9"/>
        <v>#N/A</v>
      </c>
    </row>
    <row r="165" spans="1:21" x14ac:dyDescent="0.25">
      <c r="A165">
        <v>259</v>
      </c>
      <c r="Q165">
        <v>2663</v>
      </c>
      <c r="R165">
        <v>144</v>
      </c>
      <c r="S165">
        <v>2.3379629629629631E-3</v>
      </c>
      <c r="T165">
        <f t="shared" si="8"/>
        <v>2.3379629629629631E-3</v>
      </c>
      <c r="U165" t="e">
        <f t="shared" si="9"/>
        <v>#N/A</v>
      </c>
    </row>
    <row r="166" spans="1:21" x14ac:dyDescent="0.25">
      <c r="A166">
        <v>260</v>
      </c>
      <c r="Q166">
        <v>989</v>
      </c>
      <c r="R166">
        <v>145</v>
      </c>
      <c r="S166">
        <v>2.3379629629629631E-3</v>
      </c>
      <c r="T166">
        <f t="shared" si="8"/>
        <v>2.3379629629629631E-3</v>
      </c>
      <c r="U166" t="e">
        <f t="shared" si="9"/>
        <v>#N/A</v>
      </c>
    </row>
    <row r="167" spans="1:21" x14ac:dyDescent="0.25">
      <c r="A167">
        <v>261</v>
      </c>
      <c r="Q167">
        <v>2188</v>
      </c>
      <c r="R167">
        <v>146</v>
      </c>
      <c r="S167">
        <v>2.3379629629629631E-3</v>
      </c>
      <c r="T167">
        <f t="shared" si="8"/>
        <v>2.3379629629629631E-3</v>
      </c>
      <c r="U167" t="e">
        <f t="shared" si="9"/>
        <v>#N/A</v>
      </c>
    </row>
    <row r="168" spans="1:21" x14ac:dyDescent="0.25">
      <c r="A168">
        <v>263</v>
      </c>
      <c r="Q168">
        <v>2888</v>
      </c>
      <c r="R168">
        <v>147</v>
      </c>
      <c r="S168">
        <v>2.3495370370370371E-3</v>
      </c>
      <c r="T168">
        <f t="shared" si="8"/>
        <v>2.3495370370370371E-3</v>
      </c>
      <c r="U168" t="e">
        <f t="shared" si="9"/>
        <v>#N/A</v>
      </c>
    </row>
    <row r="169" spans="1:21" x14ac:dyDescent="0.25">
      <c r="A169">
        <v>264</v>
      </c>
      <c r="Q169">
        <v>2925</v>
      </c>
      <c r="R169">
        <v>148</v>
      </c>
      <c r="S169">
        <v>2.3495370370370371E-3</v>
      </c>
      <c r="T169">
        <f t="shared" si="8"/>
        <v>2.3495370370370371E-3</v>
      </c>
      <c r="U169" t="e">
        <f t="shared" si="9"/>
        <v>#N/A</v>
      </c>
    </row>
    <row r="170" spans="1:21" x14ac:dyDescent="0.25">
      <c r="A170">
        <v>265</v>
      </c>
      <c r="Q170">
        <v>1562</v>
      </c>
      <c r="R170">
        <v>149</v>
      </c>
      <c r="S170">
        <v>2.3495370370370371E-3</v>
      </c>
      <c r="T170">
        <f t="shared" si="8"/>
        <v>2.3495370370370371E-3</v>
      </c>
      <c r="U170" t="e">
        <f t="shared" si="9"/>
        <v>#N/A</v>
      </c>
    </row>
    <row r="171" spans="1:21" x14ac:dyDescent="0.25">
      <c r="A171">
        <v>267</v>
      </c>
      <c r="Q171">
        <v>4640</v>
      </c>
      <c r="R171">
        <v>150</v>
      </c>
      <c r="S171">
        <v>2.3495370370370371E-3</v>
      </c>
      <c r="T171">
        <f t="shared" si="8"/>
        <v>2.3495370370370371E-3</v>
      </c>
      <c r="U171" t="e">
        <f t="shared" si="9"/>
        <v>#N/A</v>
      </c>
    </row>
    <row r="172" spans="1:21" x14ac:dyDescent="0.25">
      <c r="A172">
        <v>268</v>
      </c>
      <c r="Q172">
        <v>2208</v>
      </c>
      <c r="R172">
        <v>151</v>
      </c>
      <c r="S172">
        <v>2.3495370370370371E-3</v>
      </c>
      <c r="T172">
        <f t="shared" si="8"/>
        <v>2.3495370370370371E-3</v>
      </c>
      <c r="U172" t="e">
        <f t="shared" si="9"/>
        <v>#N/A</v>
      </c>
    </row>
    <row r="173" spans="1:21" x14ac:dyDescent="0.25">
      <c r="A173">
        <v>270</v>
      </c>
      <c r="Q173">
        <v>349</v>
      </c>
      <c r="R173">
        <v>152</v>
      </c>
      <c r="S173">
        <v>2.3495370370370371E-3</v>
      </c>
      <c r="T173">
        <f t="shared" si="8"/>
        <v>2.3495370370370371E-3</v>
      </c>
      <c r="U173" t="e">
        <f t="shared" si="9"/>
        <v>#N/A</v>
      </c>
    </row>
    <row r="174" spans="1:21" x14ac:dyDescent="0.25">
      <c r="A174">
        <v>271</v>
      </c>
      <c r="Q174">
        <v>2067</v>
      </c>
      <c r="R174">
        <v>153</v>
      </c>
      <c r="S174">
        <v>2.3495370370370371E-3</v>
      </c>
      <c r="T174">
        <f t="shared" si="8"/>
        <v>2.3495370370370371E-3</v>
      </c>
      <c r="U174" t="e">
        <f t="shared" si="9"/>
        <v>#N/A</v>
      </c>
    </row>
    <row r="175" spans="1:21" x14ac:dyDescent="0.25">
      <c r="A175">
        <v>272</v>
      </c>
      <c r="Q175">
        <v>4</v>
      </c>
      <c r="R175">
        <v>154</v>
      </c>
      <c r="S175">
        <v>2.3495370370370371E-3</v>
      </c>
      <c r="T175">
        <f t="shared" si="8"/>
        <v>2.3495370370370371E-3</v>
      </c>
      <c r="U175" t="e">
        <f t="shared" si="9"/>
        <v>#N/A</v>
      </c>
    </row>
    <row r="176" spans="1:21" x14ac:dyDescent="0.25">
      <c r="A176">
        <v>273</v>
      </c>
      <c r="Q176">
        <v>3836</v>
      </c>
      <c r="R176">
        <v>155</v>
      </c>
      <c r="S176">
        <v>2.3495370370370371E-3</v>
      </c>
      <c r="T176">
        <f t="shared" si="8"/>
        <v>2.3495370370370371E-3</v>
      </c>
      <c r="U176" t="e">
        <f t="shared" si="9"/>
        <v>#N/A</v>
      </c>
    </row>
    <row r="177" spans="1:21" x14ac:dyDescent="0.25">
      <c r="A177">
        <v>274</v>
      </c>
      <c r="Q177">
        <v>4364</v>
      </c>
      <c r="R177">
        <v>156</v>
      </c>
      <c r="S177">
        <v>2.3495370370370371E-3</v>
      </c>
      <c r="T177">
        <f t="shared" si="8"/>
        <v>2.3495370370370371E-3</v>
      </c>
      <c r="U177" t="e">
        <f t="shared" si="9"/>
        <v>#N/A</v>
      </c>
    </row>
    <row r="178" spans="1:21" x14ac:dyDescent="0.25">
      <c r="A178">
        <v>275</v>
      </c>
      <c r="Q178">
        <v>2654</v>
      </c>
      <c r="R178">
        <v>157</v>
      </c>
      <c r="S178">
        <v>2.3495370370370371E-3</v>
      </c>
      <c r="T178">
        <f t="shared" si="8"/>
        <v>2.3495370370370371E-3</v>
      </c>
      <c r="U178" t="e">
        <f t="shared" si="9"/>
        <v>#N/A</v>
      </c>
    </row>
    <row r="179" spans="1:21" x14ac:dyDescent="0.25">
      <c r="A179">
        <v>277</v>
      </c>
      <c r="Q179">
        <v>4048</v>
      </c>
      <c r="R179">
        <v>158</v>
      </c>
      <c r="S179">
        <v>2.3611111111111111E-3</v>
      </c>
      <c r="T179">
        <f t="shared" si="8"/>
        <v>2.3611111111111111E-3</v>
      </c>
      <c r="U179" t="e">
        <f t="shared" si="9"/>
        <v>#N/A</v>
      </c>
    </row>
    <row r="180" spans="1:21" x14ac:dyDescent="0.25">
      <c r="A180">
        <v>278</v>
      </c>
      <c r="Q180">
        <v>5521</v>
      </c>
      <c r="R180">
        <v>159</v>
      </c>
      <c r="S180">
        <v>2.3611111111111111E-3</v>
      </c>
      <c r="T180">
        <f t="shared" si="8"/>
        <v>2.3611111111111111E-3</v>
      </c>
      <c r="U180" t="e">
        <f t="shared" si="9"/>
        <v>#N/A</v>
      </c>
    </row>
    <row r="181" spans="1:21" x14ac:dyDescent="0.25">
      <c r="A181">
        <v>279</v>
      </c>
      <c r="Q181">
        <v>3662</v>
      </c>
      <c r="R181">
        <v>160</v>
      </c>
      <c r="S181">
        <v>2.3611111111111111E-3</v>
      </c>
      <c r="T181">
        <f t="shared" si="8"/>
        <v>2.3611111111111111E-3</v>
      </c>
      <c r="U181" t="e">
        <f t="shared" si="9"/>
        <v>#N/A</v>
      </c>
    </row>
    <row r="182" spans="1:21" x14ac:dyDescent="0.25">
      <c r="A182">
        <v>280</v>
      </c>
      <c r="Q182">
        <v>4068</v>
      </c>
      <c r="R182">
        <v>161</v>
      </c>
      <c r="S182">
        <v>2.3611111111111111E-3</v>
      </c>
      <c r="T182">
        <f t="shared" si="8"/>
        <v>2.3611111111111111E-3</v>
      </c>
      <c r="U182" t="e">
        <f t="shared" si="9"/>
        <v>#N/A</v>
      </c>
    </row>
    <row r="183" spans="1:21" x14ac:dyDescent="0.25">
      <c r="A183">
        <v>283</v>
      </c>
      <c r="Q183">
        <v>3510</v>
      </c>
      <c r="R183">
        <v>162</v>
      </c>
      <c r="S183">
        <v>2.3611111111111111E-3</v>
      </c>
      <c r="T183">
        <f t="shared" si="8"/>
        <v>2.3611111111111111E-3</v>
      </c>
      <c r="U183" t="e">
        <f t="shared" si="9"/>
        <v>#N/A</v>
      </c>
    </row>
    <row r="184" spans="1:21" x14ac:dyDescent="0.25">
      <c r="A184">
        <v>284</v>
      </c>
      <c r="Q184">
        <v>1935</v>
      </c>
      <c r="R184">
        <v>163</v>
      </c>
      <c r="S184">
        <v>2.3611111111111111E-3</v>
      </c>
      <c r="T184">
        <f t="shared" si="8"/>
        <v>2.3611111111111111E-3</v>
      </c>
      <c r="U184" t="e">
        <f t="shared" si="9"/>
        <v>#N/A</v>
      </c>
    </row>
    <row r="185" spans="1:21" x14ac:dyDescent="0.25">
      <c r="A185">
        <v>285</v>
      </c>
      <c r="Q185">
        <v>374</v>
      </c>
      <c r="R185">
        <v>164</v>
      </c>
      <c r="S185">
        <v>2.3611111111111111E-3</v>
      </c>
      <c r="T185">
        <f t="shared" si="8"/>
        <v>2.3611111111111111E-3</v>
      </c>
      <c r="U185" t="e">
        <f t="shared" si="9"/>
        <v>#N/A</v>
      </c>
    </row>
    <row r="186" spans="1:21" x14ac:dyDescent="0.25">
      <c r="A186">
        <v>286</v>
      </c>
      <c r="Q186">
        <v>4306</v>
      </c>
      <c r="R186">
        <v>165</v>
      </c>
      <c r="S186">
        <v>2.3611111111111111E-3</v>
      </c>
      <c r="T186">
        <f t="shared" si="8"/>
        <v>2.3611111111111111E-3</v>
      </c>
      <c r="U186" t="e">
        <f t="shared" si="9"/>
        <v>#N/A</v>
      </c>
    </row>
    <row r="187" spans="1:21" x14ac:dyDescent="0.25">
      <c r="A187">
        <v>287</v>
      </c>
      <c r="Q187">
        <v>2620</v>
      </c>
      <c r="R187">
        <v>166</v>
      </c>
      <c r="S187">
        <v>2.3611111111111111E-3</v>
      </c>
      <c r="T187">
        <f t="shared" si="8"/>
        <v>2.3611111111111111E-3</v>
      </c>
      <c r="U187" t="e">
        <f t="shared" si="9"/>
        <v>#N/A</v>
      </c>
    </row>
    <row r="188" spans="1:21" x14ac:dyDescent="0.25">
      <c r="A188">
        <v>288</v>
      </c>
      <c r="Q188">
        <v>1027</v>
      </c>
      <c r="R188">
        <v>167</v>
      </c>
      <c r="S188">
        <v>2.3611111111111111E-3</v>
      </c>
      <c r="T188">
        <f t="shared" si="8"/>
        <v>2.3611111111111111E-3</v>
      </c>
      <c r="U188" t="e">
        <f t="shared" si="9"/>
        <v>#N/A</v>
      </c>
    </row>
    <row r="189" spans="1:21" x14ac:dyDescent="0.25">
      <c r="A189">
        <v>289</v>
      </c>
      <c r="Q189">
        <v>4278</v>
      </c>
      <c r="R189">
        <v>168</v>
      </c>
      <c r="S189">
        <v>2.3726851851851851E-3</v>
      </c>
      <c r="T189">
        <f t="shared" si="8"/>
        <v>2.3726851851851851E-3</v>
      </c>
      <c r="U189" t="e">
        <f t="shared" si="9"/>
        <v>#N/A</v>
      </c>
    </row>
    <row r="190" spans="1:21" x14ac:dyDescent="0.25">
      <c r="A190">
        <v>290</v>
      </c>
      <c r="Q190">
        <v>3943</v>
      </c>
      <c r="R190">
        <v>169</v>
      </c>
      <c r="S190">
        <v>2.3726851851851851E-3</v>
      </c>
      <c r="T190">
        <f t="shared" si="8"/>
        <v>2.3726851851851851E-3</v>
      </c>
      <c r="U190" t="e">
        <f t="shared" si="9"/>
        <v>#N/A</v>
      </c>
    </row>
    <row r="191" spans="1:21" x14ac:dyDescent="0.25">
      <c r="A191">
        <v>292</v>
      </c>
      <c r="Q191">
        <v>2375</v>
      </c>
      <c r="R191">
        <v>170</v>
      </c>
      <c r="S191">
        <v>2.3726851851851851E-3</v>
      </c>
      <c r="T191">
        <f t="shared" si="8"/>
        <v>2.3726851851851851E-3</v>
      </c>
      <c r="U191" t="e">
        <f t="shared" si="9"/>
        <v>#N/A</v>
      </c>
    </row>
    <row r="192" spans="1:21" x14ac:dyDescent="0.25">
      <c r="A192">
        <v>293</v>
      </c>
      <c r="Q192">
        <v>4748</v>
      </c>
      <c r="R192">
        <v>171</v>
      </c>
      <c r="S192">
        <v>2.3726851851851851E-3</v>
      </c>
      <c r="T192">
        <f t="shared" si="8"/>
        <v>2.3726851851851851E-3</v>
      </c>
      <c r="U192" t="e">
        <f t="shared" si="9"/>
        <v>#N/A</v>
      </c>
    </row>
    <row r="193" spans="1:21" x14ac:dyDescent="0.25">
      <c r="A193">
        <v>295</v>
      </c>
      <c r="Q193">
        <v>1600</v>
      </c>
      <c r="R193">
        <v>172</v>
      </c>
      <c r="S193">
        <v>2.3726851851851851E-3</v>
      </c>
      <c r="T193">
        <f t="shared" si="8"/>
        <v>2.3726851851851851E-3</v>
      </c>
      <c r="U193" t="e">
        <f t="shared" si="9"/>
        <v>#N/A</v>
      </c>
    </row>
    <row r="194" spans="1:21" x14ac:dyDescent="0.25">
      <c r="A194">
        <v>296</v>
      </c>
      <c r="Q194">
        <v>3306</v>
      </c>
      <c r="R194">
        <v>173</v>
      </c>
      <c r="S194">
        <v>2.3726851851851851E-3</v>
      </c>
      <c r="T194">
        <f t="shared" si="8"/>
        <v>2.3726851851851851E-3</v>
      </c>
      <c r="U194" t="e">
        <f t="shared" si="9"/>
        <v>#N/A</v>
      </c>
    </row>
    <row r="195" spans="1:21" x14ac:dyDescent="0.25">
      <c r="A195">
        <v>298</v>
      </c>
      <c r="Q195">
        <v>4359</v>
      </c>
      <c r="R195">
        <v>174</v>
      </c>
      <c r="S195">
        <v>2.3726851851851851E-3</v>
      </c>
      <c r="T195">
        <f t="shared" si="8"/>
        <v>2.3726851851851851E-3</v>
      </c>
      <c r="U195" t="e">
        <f t="shared" si="9"/>
        <v>#N/A</v>
      </c>
    </row>
    <row r="196" spans="1:21" x14ac:dyDescent="0.25">
      <c r="A196">
        <v>299</v>
      </c>
      <c r="Q196">
        <v>827</v>
      </c>
      <c r="R196">
        <v>175</v>
      </c>
      <c r="S196">
        <v>2.3726851851851851E-3</v>
      </c>
      <c r="T196">
        <f t="shared" si="8"/>
        <v>2.3726851851851851E-3</v>
      </c>
      <c r="U196" t="e">
        <f t="shared" si="9"/>
        <v>#N/A</v>
      </c>
    </row>
    <row r="197" spans="1:21" x14ac:dyDescent="0.25">
      <c r="A197">
        <v>300</v>
      </c>
      <c r="Q197">
        <v>2421</v>
      </c>
      <c r="R197">
        <v>176</v>
      </c>
      <c r="S197">
        <v>2.3726851851851851E-3</v>
      </c>
      <c r="T197">
        <f t="shared" si="8"/>
        <v>2.3726851851851851E-3</v>
      </c>
      <c r="U197" t="e">
        <f t="shared" si="9"/>
        <v>#N/A</v>
      </c>
    </row>
    <row r="198" spans="1:21" x14ac:dyDescent="0.25">
      <c r="A198">
        <v>303</v>
      </c>
      <c r="Q198">
        <v>4705</v>
      </c>
      <c r="R198">
        <v>177</v>
      </c>
      <c r="S198">
        <v>2.3726851851851851E-3</v>
      </c>
      <c r="T198">
        <f t="shared" si="8"/>
        <v>2.3726851851851851E-3</v>
      </c>
      <c r="U198" t="e">
        <f t="shared" si="9"/>
        <v>#N/A</v>
      </c>
    </row>
    <row r="199" spans="1:21" x14ac:dyDescent="0.25">
      <c r="A199">
        <v>304</v>
      </c>
      <c r="Q199">
        <v>4565</v>
      </c>
      <c r="R199">
        <v>178</v>
      </c>
      <c r="S199">
        <v>2.3726851851851851E-3</v>
      </c>
      <c r="T199">
        <f t="shared" si="8"/>
        <v>2.3726851851851851E-3</v>
      </c>
      <c r="U199" t="e">
        <f t="shared" si="9"/>
        <v>#N/A</v>
      </c>
    </row>
    <row r="200" spans="1:21" x14ac:dyDescent="0.25">
      <c r="A200">
        <v>306</v>
      </c>
      <c r="Q200">
        <v>5255</v>
      </c>
      <c r="R200">
        <v>179</v>
      </c>
      <c r="S200">
        <v>2.3726851851851851E-3</v>
      </c>
      <c r="T200">
        <f t="shared" si="8"/>
        <v>2.3726851851851851E-3</v>
      </c>
      <c r="U200" t="e">
        <f t="shared" si="9"/>
        <v>#N/A</v>
      </c>
    </row>
    <row r="201" spans="1:21" x14ac:dyDescent="0.25">
      <c r="A201">
        <v>307</v>
      </c>
      <c r="Q201">
        <v>1835</v>
      </c>
      <c r="R201">
        <v>180</v>
      </c>
      <c r="S201">
        <v>2.3842592592592591E-3</v>
      </c>
      <c r="T201">
        <f t="shared" si="8"/>
        <v>2.3842592592592591E-3</v>
      </c>
      <c r="U201" t="e">
        <f t="shared" si="9"/>
        <v>#N/A</v>
      </c>
    </row>
    <row r="202" spans="1:21" x14ac:dyDescent="0.25">
      <c r="A202">
        <v>308</v>
      </c>
      <c r="Q202">
        <v>3711</v>
      </c>
      <c r="R202">
        <v>181</v>
      </c>
      <c r="S202">
        <v>2.3842592592592591E-3</v>
      </c>
      <c r="T202">
        <f t="shared" si="8"/>
        <v>2.3842592592592591E-3</v>
      </c>
      <c r="U202" t="e">
        <f t="shared" si="9"/>
        <v>#N/A</v>
      </c>
    </row>
    <row r="203" spans="1:21" x14ac:dyDescent="0.25">
      <c r="A203">
        <v>309</v>
      </c>
      <c r="Q203">
        <v>2807</v>
      </c>
      <c r="R203">
        <v>182</v>
      </c>
      <c r="S203">
        <v>2.3842592592592591E-3</v>
      </c>
      <c r="T203">
        <f t="shared" si="8"/>
        <v>2.3842592592592591E-3</v>
      </c>
      <c r="U203" t="e">
        <f t="shared" si="9"/>
        <v>#N/A</v>
      </c>
    </row>
    <row r="204" spans="1:21" x14ac:dyDescent="0.25">
      <c r="A204">
        <v>310</v>
      </c>
      <c r="Q204">
        <v>4012</v>
      </c>
      <c r="R204">
        <v>183</v>
      </c>
      <c r="S204">
        <v>2.3842592592592591E-3</v>
      </c>
      <c r="T204">
        <f t="shared" si="8"/>
        <v>2.3842592592592591E-3</v>
      </c>
      <c r="U204" t="e">
        <f t="shared" si="9"/>
        <v>#N/A</v>
      </c>
    </row>
    <row r="205" spans="1:21" x14ac:dyDescent="0.25">
      <c r="A205">
        <v>312</v>
      </c>
      <c r="Q205">
        <v>5234</v>
      </c>
      <c r="R205">
        <v>184</v>
      </c>
      <c r="S205">
        <v>2.3842592592592591E-3</v>
      </c>
      <c r="T205">
        <f t="shared" si="8"/>
        <v>2.3842592592592591E-3</v>
      </c>
      <c r="U205" t="e">
        <f t="shared" si="9"/>
        <v>#N/A</v>
      </c>
    </row>
    <row r="206" spans="1:21" x14ac:dyDescent="0.25">
      <c r="A206">
        <v>313</v>
      </c>
      <c r="Q206">
        <v>2218</v>
      </c>
      <c r="R206">
        <v>185</v>
      </c>
      <c r="S206">
        <v>2.3842592592592591E-3</v>
      </c>
      <c r="T206">
        <f t="shared" si="8"/>
        <v>2.3842592592592591E-3</v>
      </c>
      <c r="U206" t="e">
        <f t="shared" si="9"/>
        <v>#N/A</v>
      </c>
    </row>
    <row r="207" spans="1:21" x14ac:dyDescent="0.25">
      <c r="A207">
        <v>314</v>
      </c>
      <c r="Q207">
        <v>4346</v>
      </c>
      <c r="R207">
        <v>186</v>
      </c>
      <c r="S207">
        <v>2.3842592592592591E-3</v>
      </c>
      <c r="T207">
        <f t="shared" si="8"/>
        <v>2.3842592592592591E-3</v>
      </c>
      <c r="U207" t="e">
        <f t="shared" si="9"/>
        <v>#N/A</v>
      </c>
    </row>
    <row r="208" spans="1:21" x14ac:dyDescent="0.25">
      <c r="A208">
        <v>315</v>
      </c>
      <c r="Q208">
        <v>1350</v>
      </c>
      <c r="R208">
        <v>187</v>
      </c>
      <c r="S208">
        <v>2.3842592592592591E-3</v>
      </c>
      <c r="T208">
        <f t="shared" si="8"/>
        <v>2.3842592592592591E-3</v>
      </c>
      <c r="U208" t="e">
        <f t="shared" si="9"/>
        <v>#N/A</v>
      </c>
    </row>
    <row r="209" spans="1:21" x14ac:dyDescent="0.25">
      <c r="A209">
        <v>317</v>
      </c>
      <c r="Q209">
        <v>3748</v>
      </c>
      <c r="R209">
        <v>188</v>
      </c>
      <c r="S209">
        <v>2.3842592592592591E-3</v>
      </c>
      <c r="T209">
        <f t="shared" si="8"/>
        <v>2.3842592592592591E-3</v>
      </c>
      <c r="U209" t="e">
        <f t="shared" si="9"/>
        <v>#N/A</v>
      </c>
    </row>
    <row r="210" spans="1:21" x14ac:dyDescent="0.25">
      <c r="A210">
        <v>319</v>
      </c>
      <c r="Q210">
        <v>858</v>
      </c>
      <c r="R210">
        <v>189</v>
      </c>
      <c r="S210">
        <v>2.3842592592592591E-3</v>
      </c>
      <c r="T210">
        <f t="shared" si="8"/>
        <v>2.3842592592592591E-3</v>
      </c>
      <c r="U210" t="e">
        <f t="shared" si="9"/>
        <v>#N/A</v>
      </c>
    </row>
    <row r="211" spans="1:21" x14ac:dyDescent="0.25">
      <c r="A211">
        <v>320</v>
      </c>
      <c r="Q211">
        <v>3046</v>
      </c>
      <c r="R211">
        <v>190</v>
      </c>
      <c r="S211">
        <v>2.3958333333333331E-3</v>
      </c>
      <c r="T211">
        <f t="shared" si="8"/>
        <v>2.3958333333333331E-3</v>
      </c>
      <c r="U211" t="e">
        <f t="shared" si="9"/>
        <v>#N/A</v>
      </c>
    </row>
    <row r="212" spans="1:21" x14ac:dyDescent="0.25">
      <c r="A212">
        <v>321</v>
      </c>
      <c r="Q212">
        <v>2145</v>
      </c>
      <c r="R212">
        <v>191</v>
      </c>
      <c r="S212">
        <v>2.3958333333333331E-3</v>
      </c>
      <c r="T212">
        <f t="shared" si="8"/>
        <v>2.3958333333333331E-3</v>
      </c>
      <c r="U212" t="e">
        <f t="shared" si="9"/>
        <v>#N/A</v>
      </c>
    </row>
    <row r="213" spans="1:21" x14ac:dyDescent="0.25">
      <c r="A213">
        <v>322</v>
      </c>
      <c r="Q213">
        <v>1770</v>
      </c>
      <c r="R213">
        <v>192</v>
      </c>
      <c r="S213">
        <v>2.3958333333333331E-3</v>
      </c>
      <c r="T213">
        <f t="shared" si="8"/>
        <v>2.3958333333333331E-3</v>
      </c>
      <c r="U213" t="e">
        <f t="shared" si="9"/>
        <v>#N/A</v>
      </c>
    </row>
    <row r="214" spans="1:21" x14ac:dyDescent="0.25">
      <c r="A214">
        <v>324</v>
      </c>
      <c r="Q214">
        <v>3325</v>
      </c>
      <c r="R214">
        <v>193</v>
      </c>
      <c r="S214">
        <v>2.3958333333333331E-3</v>
      </c>
      <c r="T214">
        <f t="shared" ref="T214:T277" si="10">IF($R214&lt;&gt;User_Place,$S214,NA())</f>
        <v>2.3958333333333331E-3</v>
      </c>
      <c r="U214" t="e">
        <f t="shared" ref="U214:U277" si="11">IF($R214=User_Place,$S214,NA())</f>
        <v>#N/A</v>
      </c>
    </row>
    <row r="215" spans="1:21" x14ac:dyDescent="0.25">
      <c r="A215">
        <v>325</v>
      </c>
      <c r="Q215">
        <v>1966</v>
      </c>
      <c r="R215">
        <v>194</v>
      </c>
      <c r="S215">
        <v>2.3958333333333331E-3</v>
      </c>
      <c r="T215">
        <f t="shared" si="10"/>
        <v>2.3958333333333331E-3</v>
      </c>
      <c r="U215" t="e">
        <f t="shared" si="11"/>
        <v>#N/A</v>
      </c>
    </row>
    <row r="216" spans="1:21" x14ac:dyDescent="0.25">
      <c r="A216">
        <v>326</v>
      </c>
      <c r="Q216">
        <v>6003</v>
      </c>
      <c r="R216">
        <v>195</v>
      </c>
      <c r="S216">
        <v>2.3958333333333331E-3</v>
      </c>
      <c r="T216">
        <f t="shared" si="10"/>
        <v>2.3958333333333331E-3</v>
      </c>
      <c r="U216" t="e">
        <f t="shared" si="11"/>
        <v>#N/A</v>
      </c>
    </row>
    <row r="217" spans="1:21" x14ac:dyDescent="0.25">
      <c r="A217">
        <v>328</v>
      </c>
      <c r="Q217">
        <v>3845</v>
      </c>
      <c r="R217">
        <v>196</v>
      </c>
      <c r="S217">
        <v>2.3958333333333331E-3</v>
      </c>
      <c r="T217">
        <f t="shared" si="10"/>
        <v>2.3958333333333331E-3</v>
      </c>
      <c r="U217" t="e">
        <f t="shared" si="11"/>
        <v>#N/A</v>
      </c>
    </row>
    <row r="218" spans="1:21" x14ac:dyDescent="0.25">
      <c r="A218">
        <v>329</v>
      </c>
      <c r="Q218">
        <v>1506</v>
      </c>
      <c r="R218">
        <v>197</v>
      </c>
      <c r="S218">
        <v>2.3958333333333331E-3</v>
      </c>
      <c r="T218">
        <f t="shared" si="10"/>
        <v>2.3958333333333331E-3</v>
      </c>
      <c r="U218" t="e">
        <f t="shared" si="11"/>
        <v>#N/A</v>
      </c>
    </row>
    <row r="219" spans="1:21" x14ac:dyDescent="0.25">
      <c r="A219">
        <v>330</v>
      </c>
      <c r="Q219">
        <v>788</v>
      </c>
      <c r="R219">
        <v>198</v>
      </c>
      <c r="S219">
        <v>2.3958333333333331E-3</v>
      </c>
      <c r="T219">
        <f t="shared" si="10"/>
        <v>2.3958333333333331E-3</v>
      </c>
      <c r="U219" t="e">
        <f t="shared" si="11"/>
        <v>#N/A</v>
      </c>
    </row>
    <row r="220" spans="1:21" x14ac:dyDescent="0.25">
      <c r="A220">
        <v>331</v>
      </c>
      <c r="Q220">
        <v>1955</v>
      </c>
      <c r="R220">
        <v>199</v>
      </c>
      <c r="S220">
        <v>2.3958333333333331E-3</v>
      </c>
      <c r="T220">
        <f t="shared" si="10"/>
        <v>2.3958333333333331E-3</v>
      </c>
      <c r="U220" t="e">
        <f t="shared" si="11"/>
        <v>#N/A</v>
      </c>
    </row>
    <row r="221" spans="1:21" x14ac:dyDescent="0.25">
      <c r="A221">
        <v>333</v>
      </c>
      <c r="Q221">
        <v>1437</v>
      </c>
      <c r="R221">
        <v>200</v>
      </c>
      <c r="S221">
        <v>2.3958333333333331E-3</v>
      </c>
      <c r="T221">
        <f t="shared" si="10"/>
        <v>2.3958333333333331E-3</v>
      </c>
      <c r="U221" t="e">
        <f t="shared" si="11"/>
        <v>#N/A</v>
      </c>
    </row>
    <row r="222" spans="1:21" x14ac:dyDescent="0.25">
      <c r="A222">
        <v>334</v>
      </c>
      <c r="Q222">
        <v>4355</v>
      </c>
      <c r="R222">
        <v>201</v>
      </c>
      <c r="S222">
        <v>2.3958333333333331E-3</v>
      </c>
      <c r="T222">
        <f t="shared" si="10"/>
        <v>2.3958333333333331E-3</v>
      </c>
      <c r="U222" t="e">
        <f t="shared" si="11"/>
        <v>#N/A</v>
      </c>
    </row>
    <row r="223" spans="1:21" x14ac:dyDescent="0.25">
      <c r="A223">
        <v>336</v>
      </c>
      <c r="Q223">
        <v>1881</v>
      </c>
      <c r="R223">
        <v>202</v>
      </c>
      <c r="S223">
        <v>2.3958333333333331E-3</v>
      </c>
      <c r="T223">
        <f t="shared" si="10"/>
        <v>2.3958333333333331E-3</v>
      </c>
      <c r="U223" t="e">
        <f t="shared" si="11"/>
        <v>#N/A</v>
      </c>
    </row>
    <row r="224" spans="1:21" x14ac:dyDescent="0.25">
      <c r="A224">
        <v>337</v>
      </c>
      <c r="Q224">
        <v>1838</v>
      </c>
      <c r="R224">
        <v>203</v>
      </c>
      <c r="S224">
        <v>2.3958333333333331E-3</v>
      </c>
      <c r="T224">
        <f t="shared" si="10"/>
        <v>2.3958333333333331E-3</v>
      </c>
      <c r="U224" t="e">
        <f t="shared" si="11"/>
        <v>#N/A</v>
      </c>
    </row>
    <row r="225" spans="1:21" x14ac:dyDescent="0.25">
      <c r="A225">
        <v>339</v>
      </c>
      <c r="Q225">
        <v>2739</v>
      </c>
      <c r="R225">
        <v>204</v>
      </c>
      <c r="S225">
        <v>2.3958333333333331E-3</v>
      </c>
      <c r="T225">
        <f t="shared" si="10"/>
        <v>2.3958333333333331E-3</v>
      </c>
      <c r="U225" t="e">
        <f t="shared" si="11"/>
        <v>#N/A</v>
      </c>
    </row>
    <row r="226" spans="1:21" x14ac:dyDescent="0.25">
      <c r="A226">
        <v>340</v>
      </c>
      <c r="Q226">
        <v>5397</v>
      </c>
      <c r="R226">
        <v>205</v>
      </c>
      <c r="S226">
        <v>2.3958333333333331E-3</v>
      </c>
      <c r="T226">
        <f t="shared" si="10"/>
        <v>2.3958333333333331E-3</v>
      </c>
      <c r="U226" t="e">
        <f t="shared" si="11"/>
        <v>#N/A</v>
      </c>
    </row>
    <row r="227" spans="1:21" x14ac:dyDescent="0.25">
      <c r="A227">
        <v>341</v>
      </c>
      <c r="Q227">
        <v>1697</v>
      </c>
      <c r="R227">
        <v>206</v>
      </c>
      <c r="S227">
        <v>2.3958333333333331E-3</v>
      </c>
      <c r="T227">
        <f t="shared" si="10"/>
        <v>2.3958333333333331E-3</v>
      </c>
      <c r="U227" t="e">
        <f t="shared" si="11"/>
        <v>#N/A</v>
      </c>
    </row>
    <row r="228" spans="1:21" x14ac:dyDescent="0.25">
      <c r="A228">
        <v>342</v>
      </c>
      <c r="Q228">
        <v>2603</v>
      </c>
      <c r="R228">
        <v>207</v>
      </c>
      <c r="S228">
        <v>2.3958333333333331E-3</v>
      </c>
      <c r="T228">
        <f t="shared" si="10"/>
        <v>2.3958333333333331E-3</v>
      </c>
      <c r="U228" t="e">
        <f t="shared" si="11"/>
        <v>#N/A</v>
      </c>
    </row>
    <row r="229" spans="1:21" x14ac:dyDescent="0.25">
      <c r="A229">
        <v>343</v>
      </c>
      <c r="Q229">
        <v>313</v>
      </c>
      <c r="R229">
        <v>208</v>
      </c>
      <c r="S229">
        <v>2.3958333333333331E-3</v>
      </c>
      <c r="T229">
        <f t="shared" si="10"/>
        <v>2.3958333333333331E-3</v>
      </c>
      <c r="U229" t="e">
        <f t="shared" si="11"/>
        <v>#N/A</v>
      </c>
    </row>
    <row r="230" spans="1:21" x14ac:dyDescent="0.25">
      <c r="A230">
        <v>344</v>
      </c>
      <c r="Q230">
        <v>998</v>
      </c>
      <c r="R230">
        <v>209</v>
      </c>
      <c r="S230">
        <v>2.4074074074074076E-3</v>
      </c>
      <c r="T230">
        <f t="shared" si="10"/>
        <v>2.4074074074074076E-3</v>
      </c>
      <c r="U230" t="e">
        <f t="shared" si="11"/>
        <v>#N/A</v>
      </c>
    </row>
    <row r="231" spans="1:21" x14ac:dyDescent="0.25">
      <c r="A231">
        <v>345</v>
      </c>
      <c r="Q231">
        <v>3739</v>
      </c>
      <c r="R231">
        <v>210</v>
      </c>
      <c r="S231">
        <v>2.4074074074074076E-3</v>
      </c>
      <c r="T231">
        <f t="shared" si="10"/>
        <v>2.4074074074074076E-3</v>
      </c>
      <c r="U231" t="e">
        <f t="shared" si="11"/>
        <v>#N/A</v>
      </c>
    </row>
    <row r="232" spans="1:21" x14ac:dyDescent="0.25">
      <c r="A232">
        <v>347</v>
      </c>
      <c r="Q232">
        <v>3661</v>
      </c>
      <c r="R232">
        <v>211</v>
      </c>
      <c r="S232">
        <v>2.4074074074074076E-3</v>
      </c>
      <c r="T232">
        <f t="shared" si="10"/>
        <v>2.4074074074074076E-3</v>
      </c>
      <c r="U232" t="e">
        <f t="shared" si="11"/>
        <v>#N/A</v>
      </c>
    </row>
    <row r="233" spans="1:21" x14ac:dyDescent="0.25">
      <c r="A233">
        <v>348</v>
      </c>
      <c r="Q233">
        <v>4053</v>
      </c>
      <c r="R233">
        <v>212</v>
      </c>
      <c r="S233">
        <v>2.4074074074074076E-3</v>
      </c>
      <c r="T233">
        <f t="shared" si="10"/>
        <v>2.4074074074074076E-3</v>
      </c>
      <c r="U233" t="e">
        <f t="shared" si="11"/>
        <v>#N/A</v>
      </c>
    </row>
    <row r="234" spans="1:21" x14ac:dyDescent="0.25">
      <c r="A234">
        <v>349</v>
      </c>
      <c r="Q234">
        <v>2281</v>
      </c>
      <c r="R234">
        <v>213</v>
      </c>
      <c r="S234">
        <v>2.4074074074074076E-3</v>
      </c>
      <c r="T234">
        <f t="shared" si="10"/>
        <v>2.4074074074074076E-3</v>
      </c>
      <c r="U234" t="e">
        <f t="shared" si="11"/>
        <v>#N/A</v>
      </c>
    </row>
    <row r="235" spans="1:21" x14ac:dyDescent="0.25">
      <c r="A235">
        <v>350</v>
      </c>
      <c r="Q235">
        <v>3455</v>
      </c>
      <c r="R235">
        <v>214</v>
      </c>
      <c r="S235">
        <v>2.4074074074074076E-3</v>
      </c>
      <c r="T235">
        <f t="shared" si="10"/>
        <v>2.4074074074074076E-3</v>
      </c>
      <c r="U235" t="e">
        <f t="shared" si="11"/>
        <v>#N/A</v>
      </c>
    </row>
    <row r="236" spans="1:21" x14ac:dyDescent="0.25">
      <c r="A236">
        <v>351</v>
      </c>
      <c r="Q236">
        <v>1393</v>
      </c>
      <c r="R236">
        <v>215</v>
      </c>
      <c r="S236">
        <v>2.4074074074074076E-3</v>
      </c>
      <c r="T236">
        <f t="shared" si="10"/>
        <v>2.4074074074074076E-3</v>
      </c>
      <c r="U236" t="e">
        <f t="shared" si="11"/>
        <v>#N/A</v>
      </c>
    </row>
    <row r="237" spans="1:21" x14ac:dyDescent="0.25">
      <c r="A237">
        <v>352</v>
      </c>
      <c r="Q237">
        <v>3622</v>
      </c>
      <c r="R237">
        <v>216</v>
      </c>
      <c r="S237">
        <v>2.4074074074074076E-3</v>
      </c>
      <c r="T237">
        <f t="shared" si="10"/>
        <v>2.4074074074074076E-3</v>
      </c>
      <c r="U237" t="e">
        <f t="shared" si="11"/>
        <v>#N/A</v>
      </c>
    </row>
    <row r="238" spans="1:21" x14ac:dyDescent="0.25">
      <c r="A238">
        <v>353</v>
      </c>
      <c r="Q238">
        <v>2024</v>
      </c>
      <c r="R238">
        <v>217</v>
      </c>
      <c r="S238">
        <v>2.4074074074074076E-3</v>
      </c>
      <c r="T238">
        <f t="shared" si="10"/>
        <v>2.4074074074074076E-3</v>
      </c>
      <c r="U238" t="e">
        <f t="shared" si="11"/>
        <v>#N/A</v>
      </c>
    </row>
    <row r="239" spans="1:21" x14ac:dyDescent="0.25">
      <c r="A239">
        <v>354</v>
      </c>
      <c r="Q239">
        <v>4018</v>
      </c>
      <c r="R239">
        <v>218</v>
      </c>
      <c r="S239">
        <v>2.4074074074074076E-3</v>
      </c>
      <c r="T239">
        <f t="shared" si="10"/>
        <v>2.4074074074074076E-3</v>
      </c>
      <c r="U239" t="e">
        <f t="shared" si="11"/>
        <v>#N/A</v>
      </c>
    </row>
    <row r="240" spans="1:21" x14ac:dyDescent="0.25">
      <c r="A240">
        <v>355</v>
      </c>
      <c r="Q240">
        <v>4965</v>
      </c>
      <c r="R240">
        <v>219</v>
      </c>
      <c r="S240">
        <v>2.4074074074074076E-3</v>
      </c>
      <c r="T240">
        <f t="shared" si="10"/>
        <v>2.4074074074074076E-3</v>
      </c>
      <c r="U240" t="e">
        <f t="shared" si="11"/>
        <v>#N/A</v>
      </c>
    </row>
    <row r="241" spans="1:21" x14ac:dyDescent="0.25">
      <c r="A241">
        <v>356</v>
      </c>
      <c r="Q241">
        <v>1167</v>
      </c>
      <c r="R241">
        <v>220</v>
      </c>
      <c r="S241">
        <v>2.4074074074074076E-3</v>
      </c>
      <c r="T241">
        <f t="shared" si="10"/>
        <v>2.4074074074074076E-3</v>
      </c>
      <c r="U241" t="e">
        <f t="shared" si="11"/>
        <v>#N/A</v>
      </c>
    </row>
    <row r="242" spans="1:21" x14ac:dyDescent="0.25">
      <c r="A242">
        <v>357</v>
      </c>
      <c r="Q242">
        <v>3162</v>
      </c>
      <c r="R242">
        <v>221</v>
      </c>
      <c r="S242">
        <v>2.4074074074074076E-3</v>
      </c>
      <c r="T242">
        <f t="shared" si="10"/>
        <v>2.4074074074074076E-3</v>
      </c>
      <c r="U242" t="e">
        <f t="shared" si="11"/>
        <v>#N/A</v>
      </c>
    </row>
    <row r="243" spans="1:21" x14ac:dyDescent="0.25">
      <c r="A243">
        <v>358</v>
      </c>
      <c r="Q243">
        <v>2802</v>
      </c>
      <c r="R243">
        <v>222</v>
      </c>
      <c r="S243">
        <v>2.4074074074074076E-3</v>
      </c>
      <c r="T243">
        <f t="shared" si="10"/>
        <v>2.4074074074074076E-3</v>
      </c>
      <c r="U243" t="e">
        <f t="shared" si="11"/>
        <v>#N/A</v>
      </c>
    </row>
    <row r="244" spans="1:21" x14ac:dyDescent="0.25">
      <c r="A244">
        <v>359</v>
      </c>
      <c r="Q244">
        <v>3512</v>
      </c>
      <c r="R244">
        <v>223</v>
      </c>
      <c r="S244">
        <v>2.4074074074074076E-3</v>
      </c>
      <c r="T244">
        <f t="shared" si="10"/>
        <v>2.4074074074074076E-3</v>
      </c>
      <c r="U244" t="e">
        <f t="shared" si="11"/>
        <v>#N/A</v>
      </c>
    </row>
    <row r="245" spans="1:21" x14ac:dyDescent="0.25">
      <c r="A245">
        <v>360</v>
      </c>
      <c r="Q245">
        <v>445</v>
      </c>
      <c r="R245">
        <v>224</v>
      </c>
      <c r="S245">
        <v>2.4074074074074076E-3</v>
      </c>
      <c r="T245">
        <f t="shared" si="10"/>
        <v>2.4074074074074076E-3</v>
      </c>
      <c r="U245" t="e">
        <f t="shared" si="11"/>
        <v>#N/A</v>
      </c>
    </row>
    <row r="246" spans="1:21" x14ac:dyDescent="0.25">
      <c r="A246">
        <v>361</v>
      </c>
      <c r="Q246">
        <v>1758</v>
      </c>
      <c r="R246">
        <v>225</v>
      </c>
      <c r="S246">
        <v>2.4074074074074076E-3</v>
      </c>
      <c r="T246">
        <f t="shared" si="10"/>
        <v>2.4074074074074076E-3</v>
      </c>
      <c r="U246" t="e">
        <f t="shared" si="11"/>
        <v>#N/A</v>
      </c>
    </row>
    <row r="247" spans="1:21" x14ac:dyDescent="0.25">
      <c r="A247">
        <v>363</v>
      </c>
      <c r="Q247">
        <v>1682</v>
      </c>
      <c r="R247">
        <v>226</v>
      </c>
      <c r="S247">
        <v>2.4074074074074076E-3</v>
      </c>
      <c r="T247">
        <f t="shared" si="10"/>
        <v>2.4074074074074076E-3</v>
      </c>
      <c r="U247" t="e">
        <f t="shared" si="11"/>
        <v>#N/A</v>
      </c>
    </row>
    <row r="248" spans="1:21" x14ac:dyDescent="0.25">
      <c r="A248">
        <v>365</v>
      </c>
      <c r="Q248">
        <v>2517</v>
      </c>
      <c r="R248">
        <v>227</v>
      </c>
      <c r="S248">
        <v>2.4074074074074076E-3</v>
      </c>
      <c r="T248">
        <f t="shared" si="10"/>
        <v>2.4074074074074076E-3</v>
      </c>
      <c r="U248" t="e">
        <f t="shared" si="11"/>
        <v>#N/A</v>
      </c>
    </row>
    <row r="249" spans="1:21" x14ac:dyDescent="0.25">
      <c r="A249">
        <v>367</v>
      </c>
      <c r="Q249">
        <v>4611</v>
      </c>
      <c r="R249">
        <v>228</v>
      </c>
      <c r="S249">
        <v>2.4074074074074076E-3</v>
      </c>
      <c r="T249">
        <f t="shared" si="10"/>
        <v>2.4074074074074076E-3</v>
      </c>
      <c r="U249" t="e">
        <f t="shared" si="11"/>
        <v>#N/A</v>
      </c>
    </row>
    <row r="250" spans="1:21" x14ac:dyDescent="0.25">
      <c r="A250">
        <v>368</v>
      </c>
      <c r="Q250">
        <v>1597</v>
      </c>
      <c r="R250">
        <v>229</v>
      </c>
      <c r="S250">
        <v>2.4189814814814816E-3</v>
      </c>
      <c r="T250">
        <f t="shared" si="10"/>
        <v>2.4189814814814816E-3</v>
      </c>
      <c r="U250" t="e">
        <f t="shared" si="11"/>
        <v>#N/A</v>
      </c>
    </row>
    <row r="251" spans="1:21" x14ac:dyDescent="0.25">
      <c r="A251">
        <v>369</v>
      </c>
      <c r="Q251">
        <v>4361</v>
      </c>
      <c r="R251">
        <v>230</v>
      </c>
      <c r="S251">
        <v>2.4189814814814816E-3</v>
      </c>
      <c r="T251">
        <f t="shared" si="10"/>
        <v>2.4189814814814816E-3</v>
      </c>
      <c r="U251" t="e">
        <f t="shared" si="11"/>
        <v>#N/A</v>
      </c>
    </row>
    <row r="252" spans="1:21" x14ac:dyDescent="0.25">
      <c r="A252">
        <v>370</v>
      </c>
      <c r="Q252">
        <v>2300</v>
      </c>
      <c r="R252">
        <v>231</v>
      </c>
      <c r="S252">
        <v>2.4189814814814816E-3</v>
      </c>
      <c r="T252">
        <f t="shared" si="10"/>
        <v>2.4189814814814816E-3</v>
      </c>
      <c r="U252" t="e">
        <f t="shared" si="11"/>
        <v>#N/A</v>
      </c>
    </row>
    <row r="253" spans="1:21" x14ac:dyDescent="0.25">
      <c r="A253">
        <v>371</v>
      </c>
      <c r="Q253">
        <v>3264</v>
      </c>
      <c r="R253">
        <v>232</v>
      </c>
      <c r="S253">
        <v>2.4189814814814816E-3</v>
      </c>
      <c r="T253">
        <f t="shared" si="10"/>
        <v>2.4189814814814816E-3</v>
      </c>
      <c r="U253" t="e">
        <f t="shared" si="11"/>
        <v>#N/A</v>
      </c>
    </row>
    <row r="254" spans="1:21" x14ac:dyDescent="0.25">
      <c r="A254">
        <v>372</v>
      </c>
      <c r="Q254">
        <v>4013</v>
      </c>
      <c r="R254">
        <v>233</v>
      </c>
      <c r="S254">
        <v>2.4189814814814816E-3</v>
      </c>
      <c r="T254">
        <f t="shared" si="10"/>
        <v>2.4189814814814816E-3</v>
      </c>
      <c r="U254" t="e">
        <f t="shared" si="11"/>
        <v>#N/A</v>
      </c>
    </row>
    <row r="255" spans="1:21" x14ac:dyDescent="0.25">
      <c r="A255">
        <v>373</v>
      </c>
      <c r="Q255">
        <v>3530</v>
      </c>
      <c r="R255">
        <v>234</v>
      </c>
      <c r="S255">
        <v>2.4189814814814816E-3</v>
      </c>
      <c r="T255">
        <f t="shared" si="10"/>
        <v>2.4189814814814816E-3</v>
      </c>
      <c r="U255" t="e">
        <f t="shared" si="11"/>
        <v>#N/A</v>
      </c>
    </row>
    <row r="256" spans="1:21" x14ac:dyDescent="0.25">
      <c r="A256">
        <v>374</v>
      </c>
      <c r="Q256">
        <v>4066</v>
      </c>
      <c r="R256">
        <v>235</v>
      </c>
      <c r="S256">
        <v>2.4189814814814816E-3</v>
      </c>
      <c r="T256">
        <f t="shared" si="10"/>
        <v>2.4189814814814816E-3</v>
      </c>
      <c r="U256" t="e">
        <f t="shared" si="11"/>
        <v>#N/A</v>
      </c>
    </row>
    <row r="257" spans="1:21" x14ac:dyDescent="0.25">
      <c r="A257">
        <v>375</v>
      </c>
      <c r="Q257">
        <v>1669</v>
      </c>
      <c r="R257">
        <v>236</v>
      </c>
      <c r="S257">
        <v>2.4189814814814816E-3</v>
      </c>
      <c r="T257">
        <f t="shared" si="10"/>
        <v>2.4189814814814816E-3</v>
      </c>
      <c r="U257" t="e">
        <f t="shared" si="11"/>
        <v>#N/A</v>
      </c>
    </row>
    <row r="258" spans="1:21" x14ac:dyDescent="0.25">
      <c r="A258">
        <v>381</v>
      </c>
      <c r="Q258">
        <v>3925</v>
      </c>
      <c r="R258">
        <v>237</v>
      </c>
      <c r="S258">
        <v>2.4189814814814816E-3</v>
      </c>
      <c r="T258">
        <f t="shared" si="10"/>
        <v>2.4189814814814816E-3</v>
      </c>
      <c r="U258" t="e">
        <f t="shared" si="11"/>
        <v>#N/A</v>
      </c>
    </row>
    <row r="259" spans="1:21" x14ac:dyDescent="0.25">
      <c r="A259">
        <v>384</v>
      </c>
      <c r="Q259">
        <v>4261</v>
      </c>
      <c r="R259">
        <v>238</v>
      </c>
      <c r="S259">
        <v>2.4189814814814816E-3</v>
      </c>
      <c r="T259">
        <f t="shared" si="10"/>
        <v>2.4189814814814816E-3</v>
      </c>
      <c r="U259" t="e">
        <f t="shared" si="11"/>
        <v>#N/A</v>
      </c>
    </row>
    <row r="260" spans="1:21" x14ac:dyDescent="0.25">
      <c r="A260">
        <v>385</v>
      </c>
      <c r="Q260">
        <v>2491</v>
      </c>
      <c r="R260">
        <v>239</v>
      </c>
      <c r="S260">
        <v>2.4189814814814816E-3</v>
      </c>
      <c r="T260">
        <f t="shared" si="10"/>
        <v>2.4189814814814816E-3</v>
      </c>
      <c r="U260" t="e">
        <f t="shared" si="11"/>
        <v>#N/A</v>
      </c>
    </row>
    <row r="261" spans="1:21" x14ac:dyDescent="0.25">
      <c r="A261">
        <v>386</v>
      </c>
      <c r="Q261">
        <v>5152</v>
      </c>
      <c r="R261">
        <v>240</v>
      </c>
      <c r="S261">
        <v>2.4189814814814816E-3</v>
      </c>
      <c r="T261">
        <f t="shared" si="10"/>
        <v>2.4189814814814816E-3</v>
      </c>
      <c r="U261" t="e">
        <f t="shared" si="11"/>
        <v>#N/A</v>
      </c>
    </row>
    <row r="262" spans="1:21" x14ac:dyDescent="0.25">
      <c r="A262">
        <v>387</v>
      </c>
      <c r="Q262">
        <v>4673</v>
      </c>
      <c r="R262">
        <v>241</v>
      </c>
      <c r="S262">
        <v>2.4189814814814816E-3</v>
      </c>
      <c r="T262">
        <f t="shared" si="10"/>
        <v>2.4189814814814816E-3</v>
      </c>
      <c r="U262" t="e">
        <f t="shared" si="11"/>
        <v>#N/A</v>
      </c>
    </row>
    <row r="263" spans="1:21" x14ac:dyDescent="0.25">
      <c r="A263">
        <v>388</v>
      </c>
      <c r="Q263">
        <v>3149</v>
      </c>
      <c r="R263">
        <v>242</v>
      </c>
      <c r="S263">
        <v>2.4189814814814816E-3</v>
      </c>
      <c r="T263">
        <f t="shared" si="10"/>
        <v>2.4189814814814816E-3</v>
      </c>
      <c r="U263" t="e">
        <f t="shared" si="11"/>
        <v>#N/A</v>
      </c>
    </row>
    <row r="264" spans="1:21" x14ac:dyDescent="0.25">
      <c r="A264">
        <v>389</v>
      </c>
      <c r="Q264">
        <v>150</v>
      </c>
      <c r="R264">
        <v>243</v>
      </c>
      <c r="S264">
        <v>2.4189814814814816E-3</v>
      </c>
      <c r="T264">
        <f t="shared" si="10"/>
        <v>2.4189814814814816E-3</v>
      </c>
      <c r="U264" t="e">
        <f t="shared" si="11"/>
        <v>#N/A</v>
      </c>
    </row>
    <row r="265" spans="1:21" x14ac:dyDescent="0.25">
      <c r="A265">
        <v>390</v>
      </c>
      <c r="Q265">
        <v>1042</v>
      </c>
      <c r="R265">
        <v>244</v>
      </c>
      <c r="S265">
        <v>2.4189814814814816E-3</v>
      </c>
      <c r="T265">
        <f t="shared" si="10"/>
        <v>2.4189814814814816E-3</v>
      </c>
      <c r="U265" t="e">
        <f t="shared" si="11"/>
        <v>#N/A</v>
      </c>
    </row>
    <row r="266" spans="1:21" x14ac:dyDescent="0.25">
      <c r="A266">
        <v>392</v>
      </c>
      <c r="Q266">
        <v>1869</v>
      </c>
      <c r="R266">
        <v>245</v>
      </c>
      <c r="S266">
        <v>2.4189814814814816E-3</v>
      </c>
      <c r="T266">
        <f t="shared" si="10"/>
        <v>2.4189814814814816E-3</v>
      </c>
      <c r="U266" t="e">
        <f t="shared" si="11"/>
        <v>#N/A</v>
      </c>
    </row>
    <row r="267" spans="1:21" x14ac:dyDescent="0.25">
      <c r="A267">
        <v>393</v>
      </c>
      <c r="Q267">
        <v>4933</v>
      </c>
      <c r="R267">
        <v>246</v>
      </c>
      <c r="S267">
        <v>2.4189814814814816E-3</v>
      </c>
      <c r="T267">
        <f t="shared" si="10"/>
        <v>2.4189814814814816E-3</v>
      </c>
      <c r="U267" t="e">
        <f t="shared" si="11"/>
        <v>#N/A</v>
      </c>
    </row>
    <row r="268" spans="1:21" x14ac:dyDescent="0.25">
      <c r="A268">
        <v>394</v>
      </c>
      <c r="Q268">
        <v>2440</v>
      </c>
      <c r="R268">
        <v>247</v>
      </c>
      <c r="S268">
        <v>2.4189814814814816E-3</v>
      </c>
      <c r="T268">
        <f t="shared" si="10"/>
        <v>2.4189814814814816E-3</v>
      </c>
      <c r="U268" t="e">
        <f t="shared" si="11"/>
        <v>#N/A</v>
      </c>
    </row>
    <row r="269" spans="1:21" x14ac:dyDescent="0.25">
      <c r="A269">
        <v>395</v>
      </c>
      <c r="Q269">
        <v>2207</v>
      </c>
      <c r="R269">
        <v>248</v>
      </c>
      <c r="S269">
        <v>2.4189814814814816E-3</v>
      </c>
      <c r="T269">
        <f t="shared" si="10"/>
        <v>2.4189814814814816E-3</v>
      </c>
      <c r="U269" t="e">
        <f t="shared" si="11"/>
        <v>#N/A</v>
      </c>
    </row>
    <row r="270" spans="1:21" x14ac:dyDescent="0.25">
      <c r="A270">
        <v>396</v>
      </c>
      <c r="Q270">
        <v>1799</v>
      </c>
      <c r="R270">
        <v>249</v>
      </c>
      <c r="S270">
        <v>2.4189814814814816E-3</v>
      </c>
      <c r="T270">
        <f t="shared" si="10"/>
        <v>2.4189814814814816E-3</v>
      </c>
      <c r="U270" t="e">
        <f t="shared" si="11"/>
        <v>#N/A</v>
      </c>
    </row>
    <row r="271" spans="1:21" x14ac:dyDescent="0.25">
      <c r="A271">
        <v>397</v>
      </c>
      <c r="Q271">
        <v>3731</v>
      </c>
      <c r="R271">
        <v>250</v>
      </c>
      <c r="S271">
        <v>2.4189814814814816E-3</v>
      </c>
      <c r="T271">
        <f t="shared" si="10"/>
        <v>2.4189814814814816E-3</v>
      </c>
      <c r="U271" t="e">
        <f t="shared" si="11"/>
        <v>#N/A</v>
      </c>
    </row>
    <row r="272" spans="1:21" x14ac:dyDescent="0.25">
      <c r="A272">
        <v>398</v>
      </c>
      <c r="Q272">
        <v>3541</v>
      </c>
      <c r="R272">
        <v>251</v>
      </c>
      <c r="S272">
        <v>2.4305555555555556E-3</v>
      </c>
      <c r="T272">
        <f t="shared" si="10"/>
        <v>2.4305555555555556E-3</v>
      </c>
      <c r="U272" t="e">
        <f t="shared" si="11"/>
        <v>#N/A</v>
      </c>
    </row>
    <row r="273" spans="1:21" x14ac:dyDescent="0.25">
      <c r="A273">
        <v>399</v>
      </c>
      <c r="Q273">
        <v>605</v>
      </c>
      <c r="R273">
        <v>252</v>
      </c>
      <c r="S273">
        <v>2.4305555555555556E-3</v>
      </c>
      <c r="T273">
        <f t="shared" si="10"/>
        <v>2.4305555555555556E-3</v>
      </c>
      <c r="U273" t="e">
        <f t="shared" si="11"/>
        <v>#N/A</v>
      </c>
    </row>
    <row r="274" spans="1:21" x14ac:dyDescent="0.25">
      <c r="A274">
        <v>402</v>
      </c>
      <c r="Q274">
        <v>1289</v>
      </c>
      <c r="R274">
        <v>253</v>
      </c>
      <c r="S274">
        <v>2.4305555555555556E-3</v>
      </c>
      <c r="T274">
        <f t="shared" si="10"/>
        <v>2.4305555555555556E-3</v>
      </c>
      <c r="U274" t="e">
        <f t="shared" si="11"/>
        <v>#N/A</v>
      </c>
    </row>
    <row r="275" spans="1:21" x14ac:dyDescent="0.25">
      <c r="A275">
        <v>404</v>
      </c>
      <c r="Q275">
        <v>2040</v>
      </c>
      <c r="R275">
        <v>254</v>
      </c>
      <c r="S275">
        <v>2.4305555555555556E-3</v>
      </c>
      <c r="T275">
        <f t="shared" si="10"/>
        <v>2.4305555555555556E-3</v>
      </c>
      <c r="U275" t="e">
        <f t="shared" si="11"/>
        <v>#N/A</v>
      </c>
    </row>
    <row r="276" spans="1:21" x14ac:dyDescent="0.25">
      <c r="A276">
        <v>405</v>
      </c>
      <c r="Q276">
        <v>2911</v>
      </c>
      <c r="R276">
        <v>255</v>
      </c>
      <c r="S276">
        <v>2.4305555555555556E-3</v>
      </c>
      <c r="T276">
        <f t="shared" si="10"/>
        <v>2.4305555555555556E-3</v>
      </c>
      <c r="U276" t="e">
        <f t="shared" si="11"/>
        <v>#N/A</v>
      </c>
    </row>
    <row r="277" spans="1:21" x14ac:dyDescent="0.25">
      <c r="A277">
        <v>406</v>
      </c>
      <c r="Q277">
        <v>225</v>
      </c>
      <c r="R277">
        <v>256</v>
      </c>
      <c r="S277">
        <v>2.4305555555555556E-3</v>
      </c>
      <c r="T277">
        <f t="shared" si="10"/>
        <v>2.4305555555555556E-3</v>
      </c>
      <c r="U277" t="e">
        <f t="shared" si="11"/>
        <v>#N/A</v>
      </c>
    </row>
    <row r="278" spans="1:21" x14ac:dyDescent="0.25">
      <c r="A278">
        <v>407</v>
      </c>
      <c r="Q278">
        <v>5209</v>
      </c>
      <c r="R278">
        <v>257</v>
      </c>
      <c r="S278">
        <v>2.4305555555555556E-3</v>
      </c>
      <c r="T278">
        <f t="shared" ref="T278:T341" si="12">IF($R278&lt;&gt;User_Place,$S278,NA())</f>
        <v>2.4305555555555556E-3</v>
      </c>
      <c r="U278" t="e">
        <f t="shared" ref="U278:U341" si="13">IF($R278=User_Place,$S278,NA())</f>
        <v>#N/A</v>
      </c>
    </row>
    <row r="279" spans="1:21" x14ac:dyDescent="0.25">
      <c r="A279">
        <v>408</v>
      </c>
      <c r="Q279">
        <v>4282</v>
      </c>
      <c r="R279">
        <v>258</v>
      </c>
      <c r="S279">
        <v>2.4305555555555556E-3</v>
      </c>
      <c r="T279">
        <f t="shared" si="12"/>
        <v>2.4305555555555556E-3</v>
      </c>
      <c r="U279" t="e">
        <f t="shared" si="13"/>
        <v>#N/A</v>
      </c>
    </row>
    <row r="280" spans="1:21" x14ac:dyDescent="0.25">
      <c r="A280">
        <v>409</v>
      </c>
      <c r="Q280">
        <v>2675</v>
      </c>
      <c r="R280">
        <v>259</v>
      </c>
      <c r="S280">
        <v>2.4305555555555556E-3</v>
      </c>
      <c r="T280">
        <f t="shared" si="12"/>
        <v>2.4305555555555556E-3</v>
      </c>
      <c r="U280" t="e">
        <f t="shared" si="13"/>
        <v>#N/A</v>
      </c>
    </row>
    <row r="281" spans="1:21" x14ac:dyDescent="0.25">
      <c r="A281">
        <v>410</v>
      </c>
      <c r="Q281">
        <v>5041</v>
      </c>
      <c r="R281">
        <v>260</v>
      </c>
      <c r="S281">
        <v>2.4305555555555556E-3</v>
      </c>
      <c r="T281">
        <f t="shared" si="12"/>
        <v>2.4305555555555556E-3</v>
      </c>
      <c r="U281" t="e">
        <f t="shared" si="13"/>
        <v>#N/A</v>
      </c>
    </row>
    <row r="282" spans="1:21" x14ac:dyDescent="0.25">
      <c r="A282">
        <v>411</v>
      </c>
      <c r="Q282">
        <v>1995</v>
      </c>
      <c r="R282">
        <v>261</v>
      </c>
      <c r="S282">
        <v>2.4305555555555556E-3</v>
      </c>
      <c r="T282">
        <f t="shared" si="12"/>
        <v>2.4305555555555556E-3</v>
      </c>
      <c r="U282" t="e">
        <f t="shared" si="13"/>
        <v>#N/A</v>
      </c>
    </row>
    <row r="283" spans="1:21" x14ac:dyDescent="0.25">
      <c r="A283">
        <v>413</v>
      </c>
      <c r="Q283">
        <v>915</v>
      </c>
      <c r="R283">
        <v>262</v>
      </c>
      <c r="S283">
        <v>2.4305555555555556E-3</v>
      </c>
      <c r="T283">
        <f t="shared" si="12"/>
        <v>2.4305555555555556E-3</v>
      </c>
      <c r="U283" t="e">
        <f t="shared" si="13"/>
        <v>#N/A</v>
      </c>
    </row>
    <row r="284" spans="1:21" x14ac:dyDescent="0.25">
      <c r="A284">
        <v>414</v>
      </c>
      <c r="Q284">
        <v>8</v>
      </c>
      <c r="R284">
        <v>263</v>
      </c>
      <c r="S284">
        <v>2.4305555555555556E-3</v>
      </c>
      <c r="T284">
        <f t="shared" si="12"/>
        <v>2.4305555555555556E-3</v>
      </c>
      <c r="U284" t="e">
        <f t="shared" si="13"/>
        <v>#N/A</v>
      </c>
    </row>
    <row r="285" spans="1:21" x14ac:dyDescent="0.25">
      <c r="A285">
        <v>415</v>
      </c>
      <c r="Q285">
        <v>1575</v>
      </c>
      <c r="R285">
        <v>264</v>
      </c>
      <c r="S285">
        <v>2.4305555555555556E-3</v>
      </c>
      <c r="T285">
        <f t="shared" si="12"/>
        <v>2.4305555555555556E-3</v>
      </c>
      <c r="U285" t="e">
        <f t="shared" si="13"/>
        <v>#N/A</v>
      </c>
    </row>
    <row r="286" spans="1:21" x14ac:dyDescent="0.25">
      <c r="A286">
        <v>416</v>
      </c>
      <c r="Q286">
        <v>1578</v>
      </c>
      <c r="R286">
        <v>265</v>
      </c>
      <c r="S286">
        <v>2.4421296296296296E-3</v>
      </c>
      <c r="T286">
        <f t="shared" si="12"/>
        <v>2.4421296296296296E-3</v>
      </c>
      <c r="U286" t="e">
        <f t="shared" si="13"/>
        <v>#N/A</v>
      </c>
    </row>
    <row r="287" spans="1:21" x14ac:dyDescent="0.25">
      <c r="A287">
        <v>417</v>
      </c>
      <c r="Q287">
        <v>2762</v>
      </c>
      <c r="R287">
        <v>266</v>
      </c>
      <c r="S287">
        <v>2.4421296296296296E-3</v>
      </c>
      <c r="T287">
        <f t="shared" si="12"/>
        <v>2.4421296296296296E-3</v>
      </c>
      <c r="U287" t="e">
        <f t="shared" si="13"/>
        <v>#N/A</v>
      </c>
    </row>
    <row r="288" spans="1:21" x14ac:dyDescent="0.25">
      <c r="A288">
        <v>418</v>
      </c>
      <c r="Q288">
        <v>1897</v>
      </c>
      <c r="R288">
        <v>267</v>
      </c>
      <c r="S288">
        <v>2.4421296296296296E-3</v>
      </c>
      <c r="T288">
        <f t="shared" si="12"/>
        <v>2.4421296296296296E-3</v>
      </c>
      <c r="U288" t="e">
        <f t="shared" si="13"/>
        <v>#N/A</v>
      </c>
    </row>
    <row r="289" spans="1:21" x14ac:dyDescent="0.25">
      <c r="A289">
        <v>419</v>
      </c>
      <c r="Q289">
        <v>1338</v>
      </c>
      <c r="R289">
        <v>268</v>
      </c>
      <c r="S289">
        <v>2.4421296296296296E-3</v>
      </c>
      <c r="T289">
        <f t="shared" si="12"/>
        <v>2.4421296296296296E-3</v>
      </c>
      <c r="U289" t="e">
        <f t="shared" si="13"/>
        <v>#N/A</v>
      </c>
    </row>
    <row r="290" spans="1:21" x14ac:dyDescent="0.25">
      <c r="A290">
        <v>420</v>
      </c>
      <c r="Q290">
        <v>1417</v>
      </c>
      <c r="R290">
        <v>269</v>
      </c>
      <c r="S290">
        <v>2.4421296296296296E-3</v>
      </c>
      <c r="T290">
        <f t="shared" si="12"/>
        <v>2.4421296296296296E-3</v>
      </c>
      <c r="U290" t="e">
        <f t="shared" si="13"/>
        <v>#N/A</v>
      </c>
    </row>
    <row r="291" spans="1:21" x14ac:dyDescent="0.25">
      <c r="A291">
        <v>421</v>
      </c>
      <c r="Q291">
        <v>2946</v>
      </c>
      <c r="R291">
        <v>270</v>
      </c>
      <c r="S291">
        <v>2.4421296296296296E-3</v>
      </c>
      <c r="T291">
        <f t="shared" si="12"/>
        <v>2.4421296296296296E-3</v>
      </c>
      <c r="U291" t="e">
        <f t="shared" si="13"/>
        <v>#N/A</v>
      </c>
    </row>
    <row r="292" spans="1:21" x14ac:dyDescent="0.25">
      <c r="A292">
        <v>422</v>
      </c>
      <c r="Q292">
        <v>5345</v>
      </c>
      <c r="R292">
        <v>271</v>
      </c>
      <c r="S292">
        <v>2.4421296296296296E-3</v>
      </c>
      <c r="T292">
        <f t="shared" si="12"/>
        <v>2.4421296296296296E-3</v>
      </c>
      <c r="U292" t="e">
        <f t="shared" si="13"/>
        <v>#N/A</v>
      </c>
    </row>
    <row r="293" spans="1:21" x14ac:dyDescent="0.25">
      <c r="A293">
        <v>424</v>
      </c>
      <c r="Q293">
        <v>2012</v>
      </c>
      <c r="R293">
        <v>272</v>
      </c>
      <c r="S293">
        <v>2.4421296296296296E-3</v>
      </c>
      <c r="T293">
        <f t="shared" si="12"/>
        <v>2.4421296296296296E-3</v>
      </c>
      <c r="U293" t="e">
        <f t="shared" si="13"/>
        <v>#N/A</v>
      </c>
    </row>
    <row r="294" spans="1:21" x14ac:dyDescent="0.25">
      <c r="A294">
        <v>425</v>
      </c>
      <c r="Q294">
        <v>3704</v>
      </c>
      <c r="R294">
        <v>273</v>
      </c>
      <c r="S294">
        <v>2.4421296296296296E-3</v>
      </c>
      <c r="T294">
        <f t="shared" si="12"/>
        <v>2.4421296296296296E-3</v>
      </c>
      <c r="U294" t="e">
        <f t="shared" si="13"/>
        <v>#N/A</v>
      </c>
    </row>
    <row r="295" spans="1:21" x14ac:dyDescent="0.25">
      <c r="A295">
        <v>427</v>
      </c>
      <c r="Q295">
        <v>286</v>
      </c>
      <c r="R295">
        <v>274</v>
      </c>
      <c r="S295">
        <v>2.4421296296296296E-3</v>
      </c>
      <c r="T295">
        <f t="shared" si="12"/>
        <v>2.4421296296296296E-3</v>
      </c>
      <c r="U295" t="e">
        <f t="shared" si="13"/>
        <v>#N/A</v>
      </c>
    </row>
    <row r="296" spans="1:21" x14ac:dyDescent="0.25">
      <c r="A296">
        <v>428</v>
      </c>
      <c r="Q296">
        <v>4803</v>
      </c>
      <c r="R296">
        <v>275</v>
      </c>
      <c r="S296">
        <v>2.4421296296296296E-3</v>
      </c>
      <c r="T296">
        <f t="shared" si="12"/>
        <v>2.4421296296296296E-3</v>
      </c>
      <c r="U296" t="e">
        <f t="shared" si="13"/>
        <v>#N/A</v>
      </c>
    </row>
    <row r="297" spans="1:21" x14ac:dyDescent="0.25">
      <c r="A297">
        <v>429</v>
      </c>
      <c r="Q297">
        <v>3543</v>
      </c>
      <c r="R297">
        <v>276</v>
      </c>
      <c r="S297">
        <v>2.4421296296296296E-3</v>
      </c>
      <c r="T297">
        <f t="shared" si="12"/>
        <v>2.4421296296296296E-3</v>
      </c>
      <c r="U297" t="e">
        <f t="shared" si="13"/>
        <v>#N/A</v>
      </c>
    </row>
    <row r="298" spans="1:21" x14ac:dyDescent="0.25">
      <c r="A298">
        <v>431</v>
      </c>
      <c r="Q298">
        <v>2028</v>
      </c>
      <c r="R298">
        <v>277</v>
      </c>
      <c r="S298">
        <v>2.4421296296296296E-3</v>
      </c>
      <c r="T298">
        <f t="shared" si="12"/>
        <v>2.4421296296296296E-3</v>
      </c>
      <c r="U298" t="e">
        <f t="shared" si="13"/>
        <v>#N/A</v>
      </c>
    </row>
    <row r="299" spans="1:21" x14ac:dyDescent="0.25">
      <c r="A299">
        <v>432</v>
      </c>
      <c r="Q299">
        <v>1493</v>
      </c>
      <c r="R299">
        <v>278</v>
      </c>
      <c r="S299">
        <v>2.4421296296296296E-3</v>
      </c>
      <c r="T299">
        <f t="shared" si="12"/>
        <v>2.4421296296296296E-3</v>
      </c>
      <c r="U299" t="e">
        <f t="shared" si="13"/>
        <v>#N/A</v>
      </c>
    </row>
    <row r="300" spans="1:21" x14ac:dyDescent="0.25">
      <c r="A300">
        <v>433</v>
      </c>
      <c r="Q300">
        <v>1517</v>
      </c>
      <c r="R300">
        <v>279</v>
      </c>
      <c r="S300">
        <v>2.4421296296296296E-3</v>
      </c>
      <c r="T300">
        <f t="shared" si="12"/>
        <v>2.4421296296296296E-3</v>
      </c>
      <c r="U300" t="e">
        <f t="shared" si="13"/>
        <v>#N/A</v>
      </c>
    </row>
    <row r="301" spans="1:21" x14ac:dyDescent="0.25">
      <c r="A301">
        <v>434</v>
      </c>
      <c r="Q301">
        <v>3886</v>
      </c>
      <c r="R301">
        <v>280</v>
      </c>
      <c r="S301">
        <v>2.4421296296296296E-3</v>
      </c>
      <c r="T301">
        <f t="shared" si="12"/>
        <v>2.4421296296296296E-3</v>
      </c>
      <c r="U301" t="e">
        <f t="shared" si="13"/>
        <v>#N/A</v>
      </c>
    </row>
    <row r="302" spans="1:21" x14ac:dyDescent="0.25">
      <c r="A302">
        <v>435</v>
      </c>
      <c r="Q302">
        <v>3398</v>
      </c>
      <c r="R302">
        <v>281</v>
      </c>
      <c r="S302">
        <v>2.4421296296296296E-3</v>
      </c>
      <c r="T302">
        <f t="shared" si="12"/>
        <v>2.4421296296296296E-3</v>
      </c>
      <c r="U302" t="e">
        <f t="shared" si="13"/>
        <v>#N/A</v>
      </c>
    </row>
    <row r="303" spans="1:21" x14ac:dyDescent="0.25">
      <c r="A303">
        <v>438</v>
      </c>
      <c r="Q303">
        <v>921</v>
      </c>
      <c r="R303">
        <v>282</v>
      </c>
      <c r="S303">
        <v>2.4421296296296296E-3</v>
      </c>
      <c r="T303">
        <f t="shared" si="12"/>
        <v>2.4421296296296296E-3</v>
      </c>
      <c r="U303" t="e">
        <f t="shared" si="13"/>
        <v>#N/A</v>
      </c>
    </row>
    <row r="304" spans="1:21" x14ac:dyDescent="0.25">
      <c r="A304">
        <v>440</v>
      </c>
      <c r="Q304">
        <v>2612</v>
      </c>
      <c r="R304">
        <v>283</v>
      </c>
      <c r="S304">
        <v>2.4421296296296296E-3</v>
      </c>
      <c r="T304">
        <f t="shared" si="12"/>
        <v>2.4421296296296296E-3</v>
      </c>
      <c r="U304" t="e">
        <f t="shared" si="13"/>
        <v>#N/A</v>
      </c>
    </row>
    <row r="305" spans="1:21" x14ac:dyDescent="0.25">
      <c r="A305">
        <v>441</v>
      </c>
      <c r="Q305">
        <v>1512</v>
      </c>
      <c r="R305">
        <v>284</v>
      </c>
      <c r="S305">
        <v>2.4421296296296296E-3</v>
      </c>
      <c r="T305">
        <f t="shared" si="12"/>
        <v>2.4421296296296296E-3</v>
      </c>
      <c r="U305" t="e">
        <f t="shared" si="13"/>
        <v>#N/A</v>
      </c>
    </row>
    <row r="306" spans="1:21" x14ac:dyDescent="0.25">
      <c r="A306">
        <v>442</v>
      </c>
      <c r="Q306">
        <v>2539</v>
      </c>
      <c r="R306">
        <v>285</v>
      </c>
      <c r="S306">
        <v>2.4421296296296296E-3</v>
      </c>
      <c r="T306">
        <f t="shared" si="12"/>
        <v>2.4421296296296296E-3</v>
      </c>
      <c r="U306" t="e">
        <f t="shared" si="13"/>
        <v>#N/A</v>
      </c>
    </row>
    <row r="307" spans="1:21" x14ac:dyDescent="0.25">
      <c r="A307">
        <v>443</v>
      </c>
      <c r="Q307">
        <v>3914</v>
      </c>
      <c r="R307">
        <v>286</v>
      </c>
      <c r="S307">
        <v>2.4537037037037036E-3</v>
      </c>
      <c r="T307">
        <f t="shared" si="12"/>
        <v>2.4537037037037036E-3</v>
      </c>
      <c r="U307" t="e">
        <f t="shared" si="13"/>
        <v>#N/A</v>
      </c>
    </row>
    <row r="308" spans="1:21" x14ac:dyDescent="0.25">
      <c r="A308">
        <v>444</v>
      </c>
      <c r="Q308">
        <v>2973</v>
      </c>
      <c r="R308">
        <v>287</v>
      </c>
      <c r="S308">
        <v>2.4537037037037036E-3</v>
      </c>
      <c r="T308">
        <f t="shared" si="12"/>
        <v>2.4537037037037036E-3</v>
      </c>
      <c r="U308" t="e">
        <f t="shared" si="13"/>
        <v>#N/A</v>
      </c>
    </row>
    <row r="309" spans="1:21" x14ac:dyDescent="0.25">
      <c r="A309">
        <v>445</v>
      </c>
      <c r="Q309">
        <v>200</v>
      </c>
      <c r="R309">
        <v>288</v>
      </c>
      <c r="S309">
        <v>2.4537037037037036E-3</v>
      </c>
      <c r="T309">
        <f t="shared" si="12"/>
        <v>2.4537037037037036E-3</v>
      </c>
      <c r="U309" t="e">
        <f t="shared" si="13"/>
        <v>#N/A</v>
      </c>
    </row>
    <row r="310" spans="1:21" x14ac:dyDescent="0.25">
      <c r="A310">
        <v>446</v>
      </c>
      <c r="Q310">
        <v>2085</v>
      </c>
      <c r="R310">
        <v>289</v>
      </c>
      <c r="S310">
        <v>2.4537037037037036E-3</v>
      </c>
      <c r="T310">
        <f t="shared" si="12"/>
        <v>2.4537037037037036E-3</v>
      </c>
      <c r="U310" t="e">
        <f t="shared" si="13"/>
        <v>#N/A</v>
      </c>
    </row>
    <row r="311" spans="1:21" x14ac:dyDescent="0.25">
      <c r="A311">
        <v>447</v>
      </c>
      <c r="Q311">
        <v>1962</v>
      </c>
      <c r="R311">
        <v>290</v>
      </c>
      <c r="S311">
        <v>2.4537037037037036E-3</v>
      </c>
      <c r="T311">
        <f t="shared" si="12"/>
        <v>2.4537037037037036E-3</v>
      </c>
      <c r="U311" t="e">
        <f t="shared" si="13"/>
        <v>#N/A</v>
      </c>
    </row>
    <row r="312" spans="1:21" x14ac:dyDescent="0.25">
      <c r="A312">
        <v>449</v>
      </c>
      <c r="Q312">
        <v>4217</v>
      </c>
      <c r="R312">
        <v>291</v>
      </c>
      <c r="S312">
        <v>2.4537037037037036E-3</v>
      </c>
      <c r="T312">
        <f t="shared" si="12"/>
        <v>2.4537037037037036E-3</v>
      </c>
      <c r="U312" t="e">
        <f t="shared" si="13"/>
        <v>#N/A</v>
      </c>
    </row>
    <row r="313" spans="1:21" x14ac:dyDescent="0.25">
      <c r="A313">
        <v>450</v>
      </c>
      <c r="Q313">
        <v>2796</v>
      </c>
      <c r="R313">
        <v>292</v>
      </c>
      <c r="S313">
        <v>2.4537037037037036E-3</v>
      </c>
      <c r="T313">
        <f t="shared" si="12"/>
        <v>2.4537037037037036E-3</v>
      </c>
      <c r="U313" t="e">
        <f t="shared" si="13"/>
        <v>#N/A</v>
      </c>
    </row>
    <row r="314" spans="1:21" x14ac:dyDescent="0.25">
      <c r="A314">
        <v>451</v>
      </c>
      <c r="Q314">
        <v>3059</v>
      </c>
      <c r="R314">
        <v>293</v>
      </c>
      <c r="S314">
        <v>2.4537037037037036E-3</v>
      </c>
      <c r="T314">
        <f t="shared" si="12"/>
        <v>2.4537037037037036E-3</v>
      </c>
      <c r="U314" t="e">
        <f t="shared" si="13"/>
        <v>#N/A</v>
      </c>
    </row>
    <row r="315" spans="1:21" x14ac:dyDescent="0.25">
      <c r="A315">
        <v>453</v>
      </c>
      <c r="Q315">
        <v>4837</v>
      </c>
      <c r="R315">
        <v>294</v>
      </c>
      <c r="S315">
        <v>2.4537037037037036E-3</v>
      </c>
      <c r="T315">
        <f t="shared" si="12"/>
        <v>2.4537037037037036E-3</v>
      </c>
      <c r="U315" t="e">
        <f t="shared" si="13"/>
        <v>#N/A</v>
      </c>
    </row>
    <row r="316" spans="1:21" x14ac:dyDescent="0.25">
      <c r="A316">
        <v>454</v>
      </c>
      <c r="Q316">
        <v>3480</v>
      </c>
      <c r="R316">
        <v>295</v>
      </c>
      <c r="S316">
        <v>2.4537037037037036E-3</v>
      </c>
      <c r="T316">
        <f t="shared" si="12"/>
        <v>2.4537037037037036E-3</v>
      </c>
      <c r="U316" t="e">
        <f t="shared" si="13"/>
        <v>#N/A</v>
      </c>
    </row>
    <row r="317" spans="1:21" x14ac:dyDescent="0.25">
      <c r="A317">
        <v>455</v>
      </c>
      <c r="Q317">
        <v>5448</v>
      </c>
      <c r="R317">
        <v>296</v>
      </c>
      <c r="S317">
        <v>2.4537037037037036E-3</v>
      </c>
      <c r="T317">
        <f t="shared" si="12"/>
        <v>2.4537037037037036E-3</v>
      </c>
      <c r="U317" t="e">
        <f t="shared" si="13"/>
        <v>#N/A</v>
      </c>
    </row>
    <row r="318" spans="1:21" x14ac:dyDescent="0.25">
      <c r="A318">
        <v>456</v>
      </c>
      <c r="Q318">
        <v>4667</v>
      </c>
      <c r="R318">
        <v>297</v>
      </c>
      <c r="S318">
        <v>2.4652777777777776E-3</v>
      </c>
      <c r="T318">
        <f t="shared" si="12"/>
        <v>2.4652777777777776E-3</v>
      </c>
      <c r="U318" t="e">
        <f t="shared" si="13"/>
        <v>#N/A</v>
      </c>
    </row>
    <row r="319" spans="1:21" x14ac:dyDescent="0.25">
      <c r="A319">
        <v>457</v>
      </c>
      <c r="Q319">
        <v>2732</v>
      </c>
      <c r="R319">
        <v>298</v>
      </c>
      <c r="S319">
        <v>2.4652777777777776E-3</v>
      </c>
      <c r="T319">
        <f t="shared" si="12"/>
        <v>2.4652777777777776E-3</v>
      </c>
      <c r="U319" t="e">
        <f t="shared" si="13"/>
        <v>#N/A</v>
      </c>
    </row>
    <row r="320" spans="1:21" x14ac:dyDescent="0.25">
      <c r="A320">
        <v>458</v>
      </c>
      <c r="Q320">
        <v>2359</v>
      </c>
      <c r="R320">
        <v>299</v>
      </c>
      <c r="S320">
        <v>2.4652777777777776E-3</v>
      </c>
      <c r="T320">
        <f t="shared" si="12"/>
        <v>2.4652777777777776E-3</v>
      </c>
      <c r="U320" t="e">
        <f t="shared" si="13"/>
        <v>#N/A</v>
      </c>
    </row>
    <row r="321" spans="1:21" x14ac:dyDescent="0.25">
      <c r="A321">
        <v>459</v>
      </c>
      <c r="Q321">
        <v>1617</v>
      </c>
      <c r="R321">
        <v>300</v>
      </c>
      <c r="S321">
        <v>2.4652777777777776E-3</v>
      </c>
      <c r="T321">
        <f t="shared" si="12"/>
        <v>2.4652777777777776E-3</v>
      </c>
      <c r="U321" t="e">
        <f t="shared" si="13"/>
        <v>#N/A</v>
      </c>
    </row>
    <row r="322" spans="1:21" x14ac:dyDescent="0.25">
      <c r="A322">
        <v>460</v>
      </c>
      <c r="Q322">
        <v>3466</v>
      </c>
      <c r="R322">
        <v>301</v>
      </c>
      <c r="S322">
        <v>2.4652777777777776E-3</v>
      </c>
      <c r="T322">
        <f t="shared" si="12"/>
        <v>2.4652777777777776E-3</v>
      </c>
      <c r="U322" t="e">
        <f t="shared" si="13"/>
        <v>#N/A</v>
      </c>
    </row>
    <row r="323" spans="1:21" x14ac:dyDescent="0.25">
      <c r="A323">
        <v>461</v>
      </c>
      <c r="Q323">
        <v>3795</v>
      </c>
      <c r="R323">
        <v>302</v>
      </c>
      <c r="S323">
        <v>2.4652777777777776E-3</v>
      </c>
      <c r="T323">
        <f t="shared" si="12"/>
        <v>2.4652777777777776E-3</v>
      </c>
      <c r="U323" t="e">
        <f t="shared" si="13"/>
        <v>#N/A</v>
      </c>
    </row>
    <row r="324" spans="1:21" x14ac:dyDescent="0.25">
      <c r="A324">
        <v>462</v>
      </c>
      <c r="Q324">
        <v>221</v>
      </c>
      <c r="R324">
        <v>303</v>
      </c>
      <c r="S324">
        <v>2.4652777777777776E-3</v>
      </c>
      <c r="T324">
        <f t="shared" si="12"/>
        <v>2.4652777777777776E-3</v>
      </c>
      <c r="U324" t="e">
        <f t="shared" si="13"/>
        <v>#N/A</v>
      </c>
    </row>
    <row r="325" spans="1:21" x14ac:dyDescent="0.25">
      <c r="A325">
        <v>463</v>
      </c>
      <c r="Q325">
        <v>2176</v>
      </c>
      <c r="R325">
        <v>304</v>
      </c>
      <c r="S325">
        <v>2.4652777777777776E-3</v>
      </c>
      <c r="T325">
        <f t="shared" si="12"/>
        <v>2.4652777777777776E-3</v>
      </c>
      <c r="U325" t="e">
        <f t="shared" si="13"/>
        <v>#N/A</v>
      </c>
    </row>
    <row r="326" spans="1:21" x14ac:dyDescent="0.25">
      <c r="A326">
        <v>465</v>
      </c>
      <c r="Q326">
        <v>2538</v>
      </c>
      <c r="R326">
        <v>305</v>
      </c>
      <c r="S326">
        <v>2.4652777777777776E-3</v>
      </c>
      <c r="T326">
        <f t="shared" si="12"/>
        <v>2.4652777777777776E-3</v>
      </c>
      <c r="U326" t="e">
        <f t="shared" si="13"/>
        <v>#N/A</v>
      </c>
    </row>
    <row r="327" spans="1:21" x14ac:dyDescent="0.25">
      <c r="A327">
        <v>466</v>
      </c>
      <c r="Q327">
        <v>1824</v>
      </c>
      <c r="R327">
        <v>306</v>
      </c>
      <c r="S327">
        <v>2.4652777777777776E-3</v>
      </c>
      <c r="T327">
        <f t="shared" si="12"/>
        <v>2.4652777777777776E-3</v>
      </c>
      <c r="U327" t="e">
        <f t="shared" si="13"/>
        <v>#N/A</v>
      </c>
    </row>
    <row r="328" spans="1:21" x14ac:dyDescent="0.25">
      <c r="A328">
        <v>467</v>
      </c>
      <c r="Q328">
        <v>4298</v>
      </c>
      <c r="R328">
        <v>307</v>
      </c>
      <c r="S328">
        <v>2.4652777777777776E-3</v>
      </c>
      <c r="T328">
        <f t="shared" si="12"/>
        <v>2.4652777777777776E-3</v>
      </c>
      <c r="U328" t="e">
        <f t="shared" si="13"/>
        <v>#N/A</v>
      </c>
    </row>
    <row r="329" spans="1:21" x14ac:dyDescent="0.25">
      <c r="A329">
        <v>468</v>
      </c>
      <c r="Q329">
        <v>4307</v>
      </c>
      <c r="R329">
        <v>308</v>
      </c>
      <c r="S329">
        <v>2.4652777777777776E-3</v>
      </c>
      <c r="T329">
        <f t="shared" si="12"/>
        <v>2.4652777777777776E-3</v>
      </c>
      <c r="U329" t="e">
        <f t="shared" si="13"/>
        <v>#N/A</v>
      </c>
    </row>
    <row r="330" spans="1:21" x14ac:dyDescent="0.25">
      <c r="A330">
        <v>469</v>
      </c>
      <c r="Q330">
        <v>3217</v>
      </c>
      <c r="R330">
        <v>309</v>
      </c>
      <c r="S330">
        <v>2.476851851851852E-3</v>
      </c>
      <c r="T330">
        <f t="shared" si="12"/>
        <v>2.476851851851852E-3</v>
      </c>
      <c r="U330" t="e">
        <f t="shared" si="13"/>
        <v>#N/A</v>
      </c>
    </row>
    <row r="331" spans="1:21" x14ac:dyDescent="0.25">
      <c r="A331">
        <v>471</v>
      </c>
      <c r="Q331">
        <v>1923</v>
      </c>
      <c r="R331">
        <v>310</v>
      </c>
      <c r="S331">
        <v>2.476851851851852E-3</v>
      </c>
      <c r="T331">
        <f t="shared" si="12"/>
        <v>2.476851851851852E-3</v>
      </c>
      <c r="U331" t="e">
        <f t="shared" si="13"/>
        <v>#N/A</v>
      </c>
    </row>
    <row r="332" spans="1:21" x14ac:dyDescent="0.25">
      <c r="A332">
        <v>472</v>
      </c>
      <c r="Q332">
        <v>2809</v>
      </c>
      <c r="R332">
        <v>311</v>
      </c>
      <c r="S332">
        <v>2.476851851851852E-3</v>
      </c>
      <c r="T332">
        <f t="shared" si="12"/>
        <v>2.476851851851852E-3</v>
      </c>
      <c r="U332" t="e">
        <f t="shared" si="13"/>
        <v>#N/A</v>
      </c>
    </row>
    <row r="333" spans="1:21" x14ac:dyDescent="0.25">
      <c r="A333">
        <v>475</v>
      </c>
      <c r="Q333">
        <v>3494</v>
      </c>
      <c r="R333">
        <v>312</v>
      </c>
      <c r="S333">
        <v>2.476851851851852E-3</v>
      </c>
      <c r="T333">
        <f t="shared" si="12"/>
        <v>2.476851851851852E-3</v>
      </c>
      <c r="U333" t="e">
        <f t="shared" si="13"/>
        <v>#N/A</v>
      </c>
    </row>
    <row r="334" spans="1:21" x14ac:dyDescent="0.25">
      <c r="A334">
        <v>477</v>
      </c>
      <c r="Q334">
        <v>2348</v>
      </c>
      <c r="R334">
        <v>313</v>
      </c>
      <c r="S334">
        <v>2.476851851851852E-3</v>
      </c>
      <c r="T334">
        <f t="shared" si="12"/>
        <v>2.476851851851852E-3</v>
      </c>
      <c r="U334" t="e">
        <f t="shared" si="13"/>
        <v>#N/A</v>
      </c>
    </row>
    <row r="335" spans="1:21" x14ac:dyDescent="0.25">
      <c r="A335">
        <v>480</v>
      </c>
      <c r="Q335">
        <v>2460</v>
      </c>
      <c r="R335">
        <v>314</v>
      </c>
      <c r="S335">
        <v>2.476851851851852E-3</v>
      </c>
      <c r="T335">
        <f t="shared" si="12"/>
        <v>2.476851851851852E-3</v>
      </c>
      <c r="U335" t="e">
        <f t="shared" si="13"/>
        <v>#N/A</v>
      </c>
    </row>
    <row r="336" spans="1:21" x14ac:dyDescent="0.25">
      <c r="A336">
        <v>481</v>
      </c>
      <c r="Q336">
        <v>737</v>
      </c>
      <c r="R336">
        <v>315</v>
      </c>
      <c r="S336">
        <v>2.476851851851852E-3</v>
      </c>
      <c r="T336">
        <f t="shared" si="12"/>
        <v>2.476851851851852E-3</v>
      </c>
      <c r="U336" t="e">
        <f t="shared" si="13"/>
        <v>#N/A</v>
      </c>
    </row>
    <row r="337" spans="1:21" x14ac:dyDescent="0.25">
      <c r="A337">
        <v>484</v>
      </c>
      <c r="Q337">
        <v>4062</v>
      </c>
      <c r="R337">
        <v>316</v>
      </c>
      <c r="S337">
        <v>2.476851851851852E-3</v>
      </c>
      <c r="T337">
        <f t="shared" si="12"/>
        <v>2.476851851851852E-3</v>
      </c>
      <c r="U337" t="e">
        <f t="shared" si="13"/>
        <v>#N/A</v>
      </c>
    </row>
    <row r="338" spans="1:21" x14ac:dyDescent="0.25">
      <c r="A338">
        <v>485</v>
      </c>
      <c r="Q338">
        <v>238</v>
      </c>
      <c r="R338">
        <v>317</v>
      </c>
      <c r="S338">
        <v>2.476851851851852E-3</v>
      </c>
      <c r="T338">
        <f t="shared" si="12"/>
        <v>2.476851851851852E-3</v>
      </c>
      <c r="U338" t="e">
        <f t="shared" si="13"/>
        <v>#N/A</v>
      </c>
    </row>
    <row r="339" spans="1:21" x14ac:dyDescent="0.25">
      <c r="A339">
        <v>487</v>
      </c>
      <c r="Q339">
        <v>1767</v>
      </c>
      <c r="R339">
        <v>318</v>
      </c>
      <c r="S339">
        <v>2.476851851851852E-3</v>
      </c>
      <c r="T339">
        <f t="shared" si="12"/>
        <v>2.476851851851852E-3</v>
      </c>
      <c r="U339" t="e">
        <f t="shared" si="13"/>
        <v>#N/A</v>
      </c>
    </row>
    <row r="340" spans="1:21" x14ac:dyDescent="0.25">
      <c r="A340">
        <v>490</v>
      </c>
      <c r="Q340">
        <v>4779</v>
      </c>
      <c r="R340">
        <v>319</v>
      </c>
      <c r="S340">
        <v>2.476851851851852E-3</v>
      </c>
      <c r="T340">
        <f t="shared" si="12"/>
        <v>2.476851851851852E-3</v>
      </c>
      <c r="U340" t="e">
        <f t="shared" si="13"/>
        <v>#N/A</v>
      </c>
    </row>
    <row r="341" spans="1:21" x14ac:dyDescent="0.25">
      <c r="A341">
        <v>491</v>
      </c>
      <c r="Q341">
        <v>267</v>
      </c>
      <c r="R341">
        <v>320</v>
      </c>
      <c r="S341">
        <v>2.476851851851852E-3</v>
      </c>
      <c r="T341">
        <f t="shared" si="12"/>
        <v>2.476851851851852E-3</v>
      </c>
      <c r="U341" t="e">
        <f t="shared" si="13"/>
        <v>#N/A</v>
      </c>
    </row>
    <row r="342" spans="1:21" x14ac:dyDescent="0.25">
      <c r="A342">
        <v>493</v>
      </c>
      <c r="Q342">
        <v>5205</v>
      </c>
      <c r="R342">
        <v>321</v>
      </c>
      <c r="S342">
        <v>2.476851851851852E-3</v>
      </c>
      <c r="T342">
        <f t="shared" ref="T342:T405" si="14">IF($R342&lt;&gt;User_Place,$S342,NA())</f>
        <v>2.476851851851852E-3</v>
      </c>
      <c r="U342" t="e">
        <f t="shared" ref="U342:U405" si="15">IF($R342=User_Place,$S342,NA())</f>
        <v>#N/A</v>
      </c>
    </row>
    <row r="343" spans="1:21" x14ac:dyDescent="0.25">
      <c r="A343">
        <v>495</v>
      </c>
      <c r="Q343">
        <v>1047</v>
      </c>
      <c r="R343">
        <v>322</v>
      </c>
      <c r="S343">
        <v>2.488425925925926E-3</v>
      </c>
      <c r="T343">
        <f t="shared" si="14"/>
        <v>2.488425925925926E-3</v>
      </c>
      <c r="U343" t="e">
        <f t="shared" si="15"/>
        <v>#N/A</v>
      </c>
    </row>
    <row r="344" spans="1:21" x14ac:dyDescent="0.25">
      <c r="A344">
        <v>497</v>
      </c>
      <c r="Q344">
        <v>4290</v>
      </c>
      <c r="R344">
        <v>323</v>
      </c>
      <c r="S344">
        <v>2.488425925925926E-3</v>
      </c>
      <c r="T344">
        <f t="shared" si="14"/>
        <v>2.488425925925926E-3</v>
      </c>
      <c r="U344" t="e">
        <f t="shared" si="15"/>
        <v>#N/A</v>
      </c>
    </row>
    <row r="345" spans="1:21" x14ac:dyDescent="0.25">
      <c r="A345">
        <v>498</v>
      </c>
      <c r="Q345">
        <v>4244</v>
      </c>
      <c r="R345">
        <v>324</v>
      </c>
      <c r="S345">
        <v>2.488425925925926E-3</v>
      </c>
      <c r="T345">
        <f t="shared" si="14"/>
        <v>2.488425925925926E-3</v>
      </c>
      <c r="U345" t="e">
        <f t="shared" si="15"/>
        <v>#N/A</v>
      </c>
    </row>
    <row r="346" spans="1:21" x14ac:dyDescent="0.25">
      <c r="A346">
        <v>500</v>
      </c>
      <c r="Q346">
        <v>1565</v>
      </c>
      <c r="R346">
        <v>325</v>
      </c>
      <c r="S346">
        <v>2.488425925925926E-3</v>
      </c>
      <c r="T346">
        <f t="shared" si="14"/>
        <v>2.488425925925926E-3</v>
      </c>
      <c r="U346" t="e">
        <f t="shared" si="15"/>
        <v>#N/A</v>
      </c>
    </row>
    <row r="347" spans="1:21" x14ac:dyDescent="0.25">
      <c r="A347">
        <v>501</v>
      </c>
      <c r="Q347">
        <v>3646</v>
      </c>
      <c r="R347">
        <v>326</v>
      </c>
      <c r="S347">
        <v>2.488425925925926E-3</v>
      </c>
      <c r="T347">
        <f t="shared" si="14"/>
        <v>2.488425925925926E-3</v>
      </c>
      <c r="U347" t="e">
        <f t="shared" si="15"/>
        <v>#N/A</v>
      </c>
    </row>
    <row r="348" spans="1:21" x14ac:dyDescent="0.25">
      <c r="A348">
        <v>502</v>
      </c>
      <c r="Q348">
        <v>3881</v>
      </c>
      <c r="R348">
        <v>327</v>
      </c>
      <c r="S348">
        <v>2.488425925925926E-3</v>
      </c>
      <c r="T348">
        <f t="shared" si="14"/>
        <v>2.488425925925926E-3</v>
      </c>
      <c r="U348" t="e">
        <f t="shared" si="15"/>
        <v>#N/A</v>
      </c>
    </row>
    <row r="349" spans="1:21" x14ac:dyDescent="0.25">
      <c r="A349">
        <v>504</v>
      </c>
      <c r="Q349">
        <v>1397</v>
      </c>
      <c r="R349">
        <v>328</v>
      </c>
      <c r="S349">
        <v>2.488425925925926E-3</v>
      </c>
      <c r="T349">
        <f t="shared" si="14"/>
        <v>2.488425925925926E-3</v>
      </c>
      <c r="U349" t="e">
        <f t="shared" si="15"/>
        <v>#N/A</v>
      </c>
    </row>
    <row r="350" spans="1:21" x14ac:dyDescent="0.25">
      <c r="A350">
        <v>505</v>
      </c>
      <c r="Q350">
        <v>1613</v>
      </c>
      <c r="R350">
        <v>329</v>
      </c>
      <c r="S350">
        <v>2.488425925925926E-3</v>
      </c>
      <c r="T350">
        <f t="shared" si="14"/>
        <v>2.488425925925926E-3</v>
      </c>
      <c r="U350" t="e">
        <f t="shared" si="15"/>
        <v>#N/A</v>
      </c>
    </row>
    <row r="351" spans="1:21" x14ac:dyDescent="0.25">
      <c r="A351">
        <v>506</v>
      </c>
      <c r="Q351">
        <v>5033</v>
      </c>
      <c r="R351">
        <v>330</v>
      </c>
      <c r="S351">
        <v>2.488425925925926E-3</v>
      </c>
      <c r="T351">
        <f t="shared" si="14"/>
        <v>2.488425925925926E-3</v>
      </c>
      <c r="U351" t="e">
        <f t="shared" si="15"/>
        <v>#N/A</v>
      </c>
    </row>
    <row r="352" spans="1:21" x14ac:dyDescent="0.25">
      <c r="A352">
        <v>508</v>
      </c>
      <c r="Q352">
        <v>3471</v>
      </c>
      <c r="R352">
        <v>331</v>
      </c>
      <c r="S352">
        <v>2.488425925925926E-3</v>
      </c>
      <c r="T352">
        <f t="shared" si="14"/>
        <v>2.488425925925926E-3</v>
      </c>
      <c r="U352" t="e">
        <f t="shared" si="15"/>
        <v>#N/A</v>
      </c>
    </row>
    <row r="353" spans="1:21" x14ac:dyDescent="0.25">
      <c r="A353">
        <v>509</v>
      </c>
      <c r="Q353">
        <v>1997</v>
      </c>
      <c r="R353">
        <v>332</v>
      </c>
      <c r="S353">
        <v>2.488425925925926E-3</v>
      </c>
      <c r="T353">
        <f t="shared" si="14"/>
        <v>2.488425925925926E-3</v>
      </c>
      <c r="U353" t="e">
        <f t="shared" si="15"/>
        <v>#N/A</v>
      </c>
    </row>
    <row r="354" spans="1:21" x14ac:dyDescent="0.25">
      <c r="A354">
        <v>511</v>
      </c>
      <c r="Q354">
        <v>5569</v>
      </c>
      <c r="R354">
        <v>333</v>
      </c>
      <c r="S354">
        <v>2.488425925925926E-3</v>
      </c>
      <c r="T354">
        <f t="shared" si="14"/>
        <v>2.488425925925926E-3</v>
      </c>
      <c r="U354" t="e">
        <f t="shared" si="15"/>
        <v>#N/A</v>
      </c>
    </row>
    <row r="355" spans="1:21" x14ac:dyDescent="0.25">
      <c r="A355">
        <v>512</v>
      </c>
      <c r="Q355">
        <v>511</v>
      </c>
      <c r="R355">
        <v>334</v>
      </c>
      <c r="S355">
        <v>2.488425925925926E-3</v>
      </c>
      <c r="T355">
        <f t="shared" si="14"/>
        <v>2.488425925925926E-3</v>
      </c>
      <c r="U355" t="e">
        <f t="shared" si="15"/>
        <v>#N/A</v>
      </c>
    </row>
    <row r="356" spans="1:21" x14ac:dyDescent="0.25">
      <c r="A356">
        <v>515</v>
      </c>
      <c r="Q356">
        <v>5578</v>
      </c>
      <c r="R356">
        <v>335</v>
      </c>
      <c r="S356">
        <v>2.488425925925926E-3</v>
      </c>
      <c r="T356">
        <f t="shared" si="14"/>
        <v>2.488425925925926E-3</v>
      </c>
      <c r="U356" t="e">
        <f t="shared" si="15"/>
        <v>#N/A</v>
      </c>
    </row>
    <row r="357" spans="1:21" x14ac:dyDescent="0.25">
      <c r="A357">
        <v>516</v>
      </c>
      <c r="Q357">
        <v>1551</v>
      </c>
      <c r="R357">
        <v>336</v>
      </c>
      <c r="S357">
        <v>2.488425925925926E-3</v>
      </c>
      <c r="T357">
        <f t="shared" si="14"/>
        <v>2.488425925925926E-3</v>
      </c>
      <c r="U357" t="e">
        <f t="shared" si="15"/>
        <v>#N/A</v>
      </c>
    </row>
    <row r="358" spans="1:21" x14ac:dyDescent="0.25">
      <c r="A358">
        <v>518</v>
      </c>
      <c r="Q358">
        <v>3284</v>
      </c>
      <c r="R358">
        <v>337</v>
      </c>
      <c r="S358">
        <v>2.488425925925926E-3</v>
      </c>
      <c r="T358">
        <f t="shared" si="14"/>
        <v>2.488425925925926E-3</v>
      </c>
      <c r="U358" t="e">
        <f t="shared" si="15"/>
        <v>#N/A</v>
      </c>
    </row>
    <row r="359" spans="1:21" x14ac:dyDescent="0.25">
      <c r="A359">
        <v>519</v>
      </c>
      <c r="Q359">
        <v>2056</v>
      </c>
      <c r="R359">
        <v>338</v>
      </c>
      <c r="S359">
        <v>2.488425925925926E-3</v>
      </c>
      <c r="T359">
        <f t="shared" si="14"/>
        <v>2.488425925925926E-3</v>
      </c>
      <c r="U359" t="e">
        <f t="shared" si="15"/>
        <v>#N/A</v>
      </c>
    </row>
    <row r="360" spans="1:21" x14ac:dyDescent="0.25">
      <c r="A360">
        <v>520</v>
      </c>
      <c r="Q360">
        <v>2642</v>
      </c>
      <c r="R360">
        <v>339</v>
      </c>
      <c r="S360">
        <v>2.488425925925926E-3</v>
      </c>
      <c r="T360">
        <f t="shared" si="14"/>
        <v>2.488425925925926E-3</v>
      </c>
      <c r="U360" t="e">
        <f t="shared" si="15"/>
        <v>#N/A</v>
      </c>
    </row>
    <row r="361" spans="1:21" x14ac:dyDescent="0.25">
      <c r="A361">
        <v>521</v>
      </c>
      <c r="Q361">
        <v>676</v>
      </c>
      <c r="R361">
        <v>340</v>
      </c>
      <c r="S361">
        <v>2.488425925925926E-3</v>
      </c>
      <c r="T361">
        <f t="shared" si="14"/>
        <v>2.488425925925926E-3</v>
      </c>
      <c r="U361" t="e">
        <f t="shared" si="15"/>
        <v>#N/A</v>
      </c>
    </row>
    <row r="362" spans="1:21" x14ac:dyDescent="0.25">
      <c r="A362">
        <v>522</v>
      </c>
      <c r="Q362">
        <v>4665</v>
      </c>
      <c r="R362">
        <v>341</v>
      </c>
      <c r="S362">
        <v>2.488425925925926E-3</v>
      </c>
      <c r="T362">
        <f t="shared" si="14"/>
        <v>2.488425925925926E-3</v>
      </c>
      <c r="U362" t="e">
        <f t="shared" si="15"/>
        <v>#N/A</v>
      </c>
    </row>
    <row r="363" spans="1:21" x14ac:dyDescent="0.25">
      <c r="A363">
        <v>523</v>
      </c>
      <c r="Q363">
        <v>3144</v>
      </c>
      <c r="R363">
        <v>342</v>
      </c>
      <c r="S363">
        <v>2.488425925925926E-3</v>
      </c>
      <c r="T363">
        <f t="shared" si="14"/>
        <v>2.488425925925926E-3</v>
      </c>
      <c r="U363" t="e">
        <f t="shared" si="15"/>
        <v>#N/A</v>
      </c>
    </row>
    <row r="364" spans="1:21" x14ac:dyDescent="0.25">
      <c r="A364">
        <v>524</v>
      </c>
      <c r="Q364">
        <v>1960</v>
      </c>
      <c r="R364">
        <v>343</v>
      </c>
      <c r="S364">
        <v>2.488425925925926E-3</v>
      </c>
      <c r="T364">
        <f t="shared" si="14"/>
        <v>2.488425925925926E-3</v>
      </c>
      <c r="U364" t="e">
        <f t="shared" si="15"/>
        <v>#N/A</v>
      </c>
    </row>
    <row r="365" spans="1:21" x14ac:dyDescent="0.25">
      <c r="A365">
        <v>526</v>
      </c>
      <c r="Q365">
        <v>1383</v>
      </c>
      <c r="R365">
        <v>344</v>
      </c>
      <c r="S365">
        <v>2.488425925925926E-3</v>
      </c>
      <c r="T365">
        <f t="shared" si="14"/>
        <v>2.488425925925926E-3</v>
      </c>
      <c r="U365" t="e">
        <f t="shared" si="15"/>
        <v>#N/A</v>
      </c>
    </row>
    <row r="366" spans="1:21" x14ac:dyDescent="0.25">
      <c r="A366">
        <v>527</v>
      </c>
      <c r="Q366">
        <v>2466</v>
      </c>
      <c r="R366">
        <v>345</v>
      </c>
      <c r="S366">
        <v>2.5000000000000001E-3</v>
      </c>
      <c r="T366">
        <f t="shared" si="14"/>
        <v>2.5000000000000001E-3</v>
      </c>
      <c r="U366" t="e">
        <f t="shared" si="15"/>
        <v>#N/A</v>
      </c>
    </row>
    <row r="367" spans="1:21" x14ac:dyDescent="0.25">
      <c r="A367">
        <v>529</v>
      </c>
      <c r="Q367">
        <v>2640</v>
      </c>
      <c r="R367">
        <v>346</v>
      </c>
      <c r="S367">
        <v>2.5000000000000001E-3</v>
      </c>
      <c r="T367">
        <f t="shared" si="14"/>
        <v>2.5000000000000001E-3</v>
      </c>
      <c r="U367" t="e">
        <f t="shared" si="15"/>
        <v>#N/A</v>
      </c>
    </row>
    <row r="368" spans="1:21" x14ac:dyDescent="0.25">
      <c r="A368">
        <v>530</v>
      </c>
      <c r="Q368">
        <v>4819</v>
      </c>
      <c r="R368">
        <v>347</v>
      </c>
      <c r="S368">
        <v>2.5000000000000001E-3</v>
      </c>
      <c r="T368">
        <f t="shared" si="14"/>
        <v>2.5000000000000001E-3</v>
      </c>
      <c r="U368" t="e">
        <f t="shared" si="15"/>
        <v>#N/A</v>
      </c>
    </row>
    <row r="369" spans="1:21" x14ac:dyDescent="0.25">
      <c r="A369">
        <v>531</v>
      </c>
      <c r="Q369">
        <v>4431</v>
      </c>
      <c r="R369">
        <v>348</v>
      </c>
      <c r="S369">
        <v>2.5000000000000001E-3</v>
      </c>
      <c r="T369">
        <f t="shared" si="14"/>
        <v>2.5000000000000001E-3</v>
      </c>
      <c r="U369" t="e">
        <f t="shared" si="15"/>
        <v>#N/A</v>
      </c>
    </row>
    <row r="370" spans="1:21" x14ac:dyDescent="0.25">
      <c r="A370">
        <v>532</v>
      </c>
      <c r="Q370">
        <v>900</v>
      </c>
      <c r="R370">
        <v>349</v>
      </c>
      <c r="S370">
        <v>2.5000000000000001E-3</v>
      </c>
      <c r="T370">
        <f t="shared" si="14"/>
        <v>2.5000000000000001E-3</v>
      </c>
      <c r="U370" t="e">
        <f t="shared" si="15"/>
        <v>#N/A</v>
      </c>
    </row>
    <row r="371" spans="1:21" x14ac:dyDescent="0.25">
      <c r="A371">
        <v>534</v>
      </c>
      <c r="Q371">
        <v>3020</v>
      </c>
      <c r="R371">
        <v>350</v>
      </c>
      <c r="S371">
        <v>2.5000000000000001E-3</v>
      </c>
      <c r="T371">
        <f t="shared" si="14"/>
        <v>2.5000000000000001E-3</v>
      </c>
      <c r="U371" t="e">
        <f t="shared" si="15"/>
        <v>#N/A</v>
      </c>
    </row>
    <row r="372" spans="1:21" x14ac:dyDescent="0.25">
      <c r="A372">
        <v>536</v>
      </c>
      <c r="Q372">
        <v>4391</v>
      </c>
      <c r="R372">
        <v>351</v>
      </c>
      <c r="S372">
        <v>2.5000000000000001E-3</v>
      </c>
      <c r="T372">
        <f t="shared" si="14"/>
        <v>2.5000000000000001E-3</v>
      </c>
      <c r="U372" t="e">
        <f t="shared" si="15"/>
        <v>#N/A</v>
      </c>
    </row>
    <row r="373" spans="1:21" x14ac:dyDescent="0.25">
      <c r="A373">
        <v>537</v>
      </c>
      <c r="Q373">
        <v>777</v>
      </c>
      <c r="R373">
        <v>352</v>
      </c>
      <c r="S373">
        <v>2.5000000000000001E-3</v>
      </c>
      <c r="T373">
        <f t="shared" si="14"/>
        <v>2.5000000000000001E-3</v>
      </c>
      <c r="U373" t="e">
        <f t="shared" si="15"/>
        <v>#N/A</v>
      </c>
    </row>
    <row r="374" spans="1:21" x14ac:dyDescent="0.25">
      <c r="A374">
        <v>538</v>
      </c>
      <c r="Q374">
        <v>5227</v>
      </c>
      <c r="R374">
        <v>353</v>
      </c>
      <c r="S374">
        <v>2.5000000000000001E-3</v>
      </c>
      <c r="T374">
        <f t="shared" si="14"/>
        <v>2.5000000000000001E-3</v>
      </c>
      <c r="U374" t="e">
        <f t="shared" si="15"/>
        <v>#N/A</v>
      </c>
    </row>
    <row r="375" spans="1:21" x14ac:dyDescent="0.25">
      <c r="A375">
        <v>539</v>
      </c>
      <c r="Q375">
        <v>5283</v>
      </c>
      <c r="R375">
        <v>354</v>
      </c>
      <c r="S375">
        <v>2.5000000000000001E-3</v>
      </c>
      <c r="T375">
        <f t="shared" si="14"/>
        <v>2.5000000000000001E-3</v>
      </c>
      <c r="U375" t="e">
        <f t="shared" si="15"/>
        <v>#N/A</v>
      </c>
    </row>
    <row r="376" spans="1:21" x14ac:dyDescent="0.25">
      <c r="A376">
        <v>540</v>
      </c>
      <c r="Q376">
        <v>1390</v>
      </c>
      <c r="R376">
        <v>355</v>
      </c>
      <c r="S376">
        <v>2.5000000000000001E-3</v>
      </c>
      <c r="T376">
        <f t="shared" si="14"/>
        <v>2.5000000000000001E-3</v>
      </c>
      <c r="U376" t="e">
        <f t="shared" si="15"/>
        <v>#N/A</v>
      </c>
    </row>
    <row r="377" spans="1:21" x14ac:dyDescent="0.25">
      <c r="A377">
        <v>541</v>
      </c>
      <c r="Q377">
        <v>4220</v>
      </c>
      <c r="R377">
        <v>356</v>
      </c>
      <c r="S377">
        <v>2.5000000000000001E-3</v>
      </c>
      <c r="T377">
        <f t="shared" si="14"/>
        <v>2.5000000000000001E-3</v>
      </c>
      <c r="U377" t="e">
        <f t="shared" si="15"/>
        <v>#N/A</v>
      </c>
    </row>
    <row r="378" spans="1:21" x14ac:dyDescent="0.25">
      <c r="A378">
        <v>542</v>
      </c>
      <c r="Q378">
        <v>223</v>
      </c>
      <c r="R378">
        <v>357</v>
      </c>
      <c r="S378">
        <v>2.5000000000000001E-3</v>
      </c>
      <c r="T378">
        <f t="shared" si="14"/>
        <v>2.5000000000000001E-3</v>
      </c>
      <c r="U378" t="e">
        <f t="shared" si="15"/>
        <v>#N/A</v>
      </c>
    </row>
    <row r="379" spans="1:21" x14ac:dyDescent="0.25">
      <c r="A379">
        <v>545</v>
      </c>
      <c r="Q379">
        <v>3028</v>
      </c>
      <c r="R379">
        <v>358</v>
      </c>
      <c r="S379">
        <v>2.5000000000000001E-3</v>
      </c>
      <c r="T379">
        <f t="shared" si="14"/>
        <v>2.5000000000000001E-3</v>
      </c>
      <c r="U379" t="e">
        <f t="shared" si="15"/>
        <v>#N/A</v>
      </c>
    </row>
    <row r="380" spans="1:21" x14ac:dyDescent="0.25">
      <c r="A380">
        <v>546</v>
      </c>
      <c r="Q380">
        <v>115</v>
      </c>
      <c r="R380">
        <v>359</v>
      </c>
      <c r="S380">
        <v>2.5000000000000001E-3</v>
      </c>
      <c r="T380">
        <f t="shared" si="14"/>
        <v>2.5000000000000001E-3</v>
      </c>
      <c r="U380" t="e">
        <f t="shared" si="15"/>
        <v>#N/A</v>
      </c>
    </row>
    <row r="381" spans="1:21" x14ac:dyDescent="0.25">
      <c r="A381">
        <v>547</v>
      </c>
      <c r="Q381">
        <v>1321</v>
      </c>
      <c r="R381">
        <v>360</v>
      </c>
      <c r="S381">
        <v>2.5000000000000001E-3</v>
      </c>
      <c r="T381">
        <f t="shared" si="14"/>
        <v>2.5000000000000001E-3</v>
      </c>
      <c r="U381" t="e">
        <f t="shared" si="15"/>
        <v>#N/A</v>
      </c>
    </row>
    <row r="382" spans="1:21" x14ac:dyDescent="0.25">
      <c r="A382">
        <v>548</v>
      </c>
      <c r="Q382">
        <v>840</v>
      </c>
      <c r="R382">
        <v>361</v>
      </c>
      <c r="S382">
        <v>2.5000000000000001E-3</v>
      </c>
      <c r="T382">
        <f t="shared" si="14"/>
        <v>2.5000000000000001E-3</v>
      </c>
      <c r="U382" t="e">
        <f t="shared" si="15"/>
        <v>#N/A</v>
      </c>
    </row>
    <row r="383" spans="1:21" x14ac:dyDescent="0.25">
      <c r="A383">
        <v>549</v>
      </c>
      <c r="Q383">
        <v>5052</v>
      </c>
      <c r="R383">
        <v>362</v>
      </c>
      <c r="S383">
        <v>2.5000000000000001E-3</v>
      </c>
      <c r="T383">
        <f t="shared" si="14"/>
        <v>2.5000000000000001E-3</v>
      </c>
      <c r="U383" t="e">
        <f t="shared" si="15"/>
        <v>#N/A</v>
      </c>
    </row>
    <row r="384" spans="1:21" x14ac:dyDescent="0.25">
      <c r="A384">
        <v>550</v>
      </c>
      <c r="Q384">
        <v>2799</v>
      </c>
      <c r="R384">
        <v>363</v>
      </c>
      <c r="S384">
        <v>2.5000000000000001E-3</v>
      </c>
      <c r="T384">
        <f t="shared" si="14"/>
        <v>2.5000000000000001E-3</v>
      </c>
      <c r="U384" t="e">
        <f t="shared" si="15"/>
        <v>#N/A</v>
      </c>
    </row>
    <row r="385" spans="1:21" x14ac:dyDescent="0.25">
      <c r="A385">
        <v>553</v>
      </c>
      <c r="Q385">
        <v>2998</v>
      </c>
      <c r="R385">
        <v>364</v>
      </c>
      <c r="S385">
        <v>2.5115740740740741E-3</v>
      </c>
      <c r="T385">
        <f t="shared" si="14"/>
        <v>2.5115740740740741E-3</v>
      </c>
      <c r="U385" t="e">
        <f t="shared" si="15"/>
        <v>#N/A</v>
      </c>
    </row>
    <row r="386" spans="1:21" x14ac:dyDescent="0.25">
      <c r="A386">
        <v>556</v>
      </c>
      <c r="Q386">
        <v>1406</v>
      </c>
      <c r="R386">
        <v>365</v>
      </c>
      <c r="S386">
        <v>2.5115740740740741E-3</v>
      </c>
      <c r="T386">
        <f t="shared" si="14"/>
        <v>2.5115740740740741E-3</v>
      </c>
      <c r="U386" t="e">
        <f t="shared" si="15"/>
        <v>#N/A</v>
      </c>
    </row>
    <row r="387" spans="1:21" x14ac:dyDescent="0.25">
      <c r="A387">
        <v>557</v>
      </c>
      <c r="Q387">
        <v>3692</v>
      </c>
      <c r="R387">
        <v>366</v>
      </c>
      <c r="S387">
        <v>2.5115740740740741E-3</v>
      </c>
      <c r="T387">
        <f t="shared" si="14"/>
        <v>2.5115740740740741E-3</v>
      </c>
      <c r="U387" t="e">
        <f t="shared" si="15"/>
        <v>#N/A</v>
      </c>
    </row>
    <row r="388" spans="1:21" x14ac:dyDescent="0.25">
      <c r="A388">
        <v>558</v>
      </c>
      <c r="Q388">
        <v>2175</v>
      </c>
      <c r="R388">
        <v>367</v>
      </c>
      <c r="S388">
        <v>2.5115740740740741E-3</v>
      </c>
      <c r="T388">
        <f t="shared" si="14"/>
        <v>2.5115740740740741E-3</v>
      </c>
      <c r="U388" t="e">
        <f t="shared" si="15"/>
        <v>#N/A</v>
      </c>
    </row>
    <row r="389" spans="1:21" x14ac:dyDescent="0.25">
      <c r="A389">
        <v>559</v>
      </c>
      <c r="Q389">
        <v>556</v>
      </c>
      <c r="R389">
        <v>368</v>
      </c>
      <c r="S389">
        <v>2.5115740740740741E-3</v>
      </c>
      <c r="T389">
        <f t="shared" si="14"/>
        <v>2.5115740740740741E-3</v>
      </c>
      <c r="U389" t="e">
        <f t="shared" si="15"/>
        <v>#N/A</v>
      </c>
    </row>
    <row r="390" spans="1:21" x14ac:dyDescent="0.25">
      <c r="A390">
        <v>560</v>
      </c>
      <c r="Q390">
        <v>1705</v>
      </c>
      <c r="R390">
        <v>369</v>
      </c>
      <c r="S390">
        <v>2.5115740740740741E-3</v>
      </c>
      <c r="T390">
        <f t="shared" si="14"/>
        <v>2.5115740740740741E-3</v>
      </c>
      <c r="U390" t="e">
        <f t="shared" si="15"/>
        <v>#N/A</v>
      </c>
    </row>
    <row r="391" spans="1:21" x14ac:dyDescent="0.25">
      <c r="A391">
        <v>561</v>
      </c>
      <c r="Q391">
        <v>3909</v>
      </c>
      <c r="R391">
        <v>370</v>
      </c>
      <c r="S391">
        <v>2.5115740740740741E-3</v>
      </c>
      <c r="T391">
        <f t="shared" si="14"/>
        <v>2.5115740740740741E-3</v>
      </c>
      <c r="U391" t="e">
        <f t="shared" si="15"/>
        <v>#N/A</v>
      </c>
    </row>
    <row r="392" spans="1:21" x14ac:dyDescent="0.25">
      <c r="A392">
        <v>562</v>
      </c>
      <c r="Q392">
        <v>3420</v>
      </c>
      <c r="R392">
        <v>371</v>
      </c>
      <c r="S392">
        <v>2.5115740740740741E-3</v>
      </c>
      <c r="T392">
        <f t="shared" si="14"/>
        <v>2.5115740740740741E-3</v>
      </c>
      <c r="U392" t="e">
        <f t="shared" si="15"/>
        <v>#N/A</v>
      </c>
    </row>
    <row r="393" spans="1:21" x14ac:dyDescent="0.25">
      <c r="A393">
        <v>563</v>
      </c>
      <c r="Q393">
        <v>2309</v>
      </c>
      <c r="R393">
        <v>372</v>
      </c>
      <c r="S393">
        <v>2.5115740740740741E-3</v>
      </c>
      <c r="T393">
        <f t="shared" si="14"/>
        <v>2.5115740740740741E-3</v>
      </c>
      <c r="U393" t="e">
        <f t="shared" si="15"/>
        <v>#N/A</v>
      </c>
    </row>
    <row r="394" spans="1:21" x14ac:dyDescent="0.25">
      <c r="A394">
        <v>564</v>
      </c>
      <c r="Q394">
        <v>3241</v>
      </c>
      <c r="R394">
        <v>373</v>
      </c>
      <c r="S394">
        <v>2.5115740740740741E-3</v>
      </c>
      <c r="T394">
        <f t="shared" si="14"/>
        <v>2.5115740740740741E-3</v>
      </c>
      <c r="U394" t="e">
        <f t="shared" si="15"/>
        <v>#N/A</v>
      </c>
    </row>
    <row r="395" spans="1:21" x14ac:dyDescent="0.25">
      <c r="A395">
        <v>565</v>
      </c>
      <c r="Q395">
        <v>4132</v>
      </c>
      <c r="R395">
        <v>374</v>
      </c>
      <c r="S395">
        <v>2.5115740740740741E-3</v>
      </c>
      <c r="T395">
        <f t="shared" si="14"/>
        <v>2.5115740740740741E-3</v>
      </c>
      <c r="U395" t="e">
        <f t="shared" si="15"/>
        <v>#N/A</v>
      </c>
    </row>
    <row r="396" spans="1:21" x14ac:dyDescent="0.25">
      <c r="A396">
        <v>566</v>
      </c>
      <c r="Q396">
        <v>502</v>
      </c>
      <c r="R396">
        <v>375</v>
      </c>
      <c r="S396">
        <v>2.5231481481481481E-3</v>
      </c>
      <c r="T396">
        <f t="shared" si="14"/>
        <v>2.5231481481481481E-3</v>
      </c>
      <c r="U396" t="e">
        <f t="shared" si="15"/>
        <v>#N/A</v>
      </c>
    </row>
    <row r="397" spans="1:21" x14ac:dyDescent="0.25">
      <c r="A397">
        <v>567</v>
      </c>
      <c r="Q397">
        <v>584</v>
      </c>
      <c r="R397">
        <v>376</v>
      </c>
      <c r="S397">
        <v>2.5231481481481481E-3</v>
      </c>
      <c r="T397">
        <f t="shared" si="14"/>
        <v>2.5231481481481481E-3</v>
      </c>
      <c r="U397" t="e">
        <f t="shared" si="15"/>
        <v>#N/A</v>
      </c>
    </row>
    <row r="398" spans="1:21" x14ac:dyDescent="0.25">
      <c r="A398">
        <v>568</v>
      </c>
      <c r="Q398">
        <v>2848</v>
      </c>
      <c r="R398">
        <v>377</v>
      </c>
      <c r="S398">
        <v>2.5231481481481481E-3</v>
      </c>
      <c r="T398">
        <f t="shared" si="14"/>
        <v>2.5231481481481481E-3</v>
      </c>
      <c r="U398" t="e">
        <f t="shared" si="15"/>
        <v>#N/A</v>
      </c>
    </row>
    <row r="399" spans="1:21" x14ac:dyDescent="0.25">
      <c r="A399">
        <v>569</v>
      </c>
      <c r="Q399">
        <v>3953</v>
      </c>
      <c r="R399">
        <v>378</v>
      </c>
      <c r="S399">
        <v>2.5231481481481481E-3</v>
      </c>
      <c r="T399">
        <f t="shared" si="14"/>
        <v>2.5231481481481481E-3</v>
      </c>
      <c r="U399" t="e">
        <f t="shared" si="15"/>
        <v>#N/A</v>
      </c>
    </row>
    <row r="400" spans="1:21" x14ac:dyDescent="0.25">
      <c r="A400">
        <v>570</v>
      </c>
      <c r="Q400">
        <v>3832</v>
      </c>
      <c r="R400">
        <v>379</v>
      </c>
      <c r="S400">
        <v>2.5231481481481481E-3</v>
      </c>
      <c r="T400">
        <f t="shared" si="14"/>
        <v>2.5231481481481481E-3</v>
      </c>
      <c r="U400" t="e">
        <f t="shared" si="15"/>
        <v>#N/A</v>
      </c>
    </row>
    <row r="401" spans="1:21" x14ac:dyDescent="0.25">
      <c r="A401">
        <v>572</v>
      </c>
      <c r="Q401">
        <v>5525</v>
      </c>
      <c r="R401">
        <v>380</v>
      </c>
      <c r="S401">
        <v>2.5231481481481481E-3</v>
      </c>
      <c r="T401">
        <f t="shared" si="14"/>
        <v>2.5231481481481481E-3</v>
      </c>
      <c r="U401" t="e">
        <f t="shared" si="15"/>
        <v>#N/A</v>
      </c>
    </row>
    <row r="402" spans="1:21" x14ac:dyDescent="0.25">
      <c r="A402">
        <v>573</v>
      </c>
      <c r="Q402">
        <v>4054</v>
      </c>
      <c r="R402">
        <v>381</v>
      </c>
      <c r="S402">
        <v>2.5231481481481481E-3</v>
      </c>
      <c r="T402">
        <f t="shared" si="14"/>
        <v>2.5231481481481481E-3</v>
      </c>
      <c r="U402" t="e">
        <f t="shared" si="15"/>
        <v>#N/A</v>
      </c>
    </row>
    <row r="403" spans="1:21" x14ac:dyDescent="0.25">
      <c r="A403">
        <v>574</v>
      </c>
      <c r="Q403">
        <v>1952</v>
      </c>
      <c r="R403">
        <v>382</v>
      </c>
      <c r="S403">
        <v>2.5231481481481481E-3</v>
      </c>
      <c r="T403">
        <f t="shared" si="14"/>
        <v>2.5231481481481481E-3</v>
      </c>
      <c r="U403" t="e">
        <f t="shared" si="15"/>
        <v>#N/A</v>
      </c>
    </row>
    <row r="404" spans="1:21" x14ac:dyDescent="0.25">
      <c r="A404">
        <v>578</v>
      </c>
      <c r="Q404">
        <v>5309</v>
      </c>
      <c r="R404">
        <v>383</v>
      </c>
      <c r="S404">
        <v>2.5231481481481481E-3</v>
      </c>
      <c r="T404">
        <f t="shared" si="14"/>
        <v>2.5231481481481481E-3</v>
      </c>
      <c r="U404" t="e">
        <f t="shared" si="15"/>
        <v>#N/A</v>
      </c>
    </row>
    <row r="405" spans="1:21" x14ac:dyDescent="0.25">
      <c r="A405">
        <v>579</v>
      </c>
      <c r="Q405">
        <v>4670</v>
      </c>
      <c r="R405">
        <v>384</v>
      </c>
      <c r="S405">
        <v>2.5231481481481481E-3</v>
      </c>
      <c r="T405">
        <f t="shared" si="14"/>
        <v>2.5231481481481481E-3</v>
      </c>
      <c r="U405" t="e">
        <f t="shared" si="15"/>
        <v>#N/A</v>
      </c>
    </row>
    <row r="406" spans="1:21" x14ac:dyDescent="0.25">
      <c r="A406">
        <v>580</v>
      </c>
      <c r="Q406">
        <v>2387</v>
      </c>
      <c r="R406">
        <v>385</v>
      </c>
      <c r="S406">
        <v>2.5231481481481481E-3</v>
      </c>
      <c r="T406">
        <f t="shared" ref="T406:T469" si="16">IF($R406&lt;&gt;User_Place,$S406,NA())</f>
        <v>2.5231481481481481E-3</v>
      </c>
      <c r="U406" t="e">
        <f t="shared" ref="U406:U469" si="17">IF($R406=User_Place,$S406,NA())</f>
        <v>#N/A</v>
      </c>
    </row>
    <row r="407" spans="1:21" x14ac:dyDescent="0.25">
      <c r="A407">
        <v>581</v>
      </c>
      <c r="Q407">
        <v>1553</v>
      </c>
      <c r="R407">
        <v>386</v>
      </c>
      <c r="S407">
        <v>2.5231481481481481E-3</v>
      </c>
      <c r="T407">
        <f t="shared" si="16"/>
        <v>2.5231481481481481E-3</v>
      </c>
      <c r="U407" t="e">
        <f t="shared" si="17"/>
        <v>#N/A</v>
      </c>
    </row>
    <row r="408" spans="1:21" x14ac:dyDescent="0.25">
      <c r="A408">
        <v>582</v>
      </c>
      <c r="Q408">
        <v>4671</v>
      </c>
      <c r="R408">
        <v>387</v>
      </c>
      <c r="S408">
        <v>2.5231481481481481E-3</v>
      </c>
      <c r="T408">
        <f t="shared" si="16"/>
        <v>2.5231481481481481E-3</v>
      </c>
      <c r="U408" t="e">
        <f t="shared" si="17"/>
        <v>#N/A</v>
      </c>
    </row>
    <row r="409" spans="1:21" x14ac:dyDescent="0.25">
      <c r="A409">
        <v>584</v>
      </c>
      <c r="Q409">
        <v>3962</v>
      </c>
      <c r="R409">
        <v>388</v>
      </c>
      <c r="S409">
        <v>2.5231481481481481E-3</v>
      </c>
      <c r="T409">
        <f t="shared" si="16"/>
        <v>2.5231481481481481E-3</v>
      </c>
      <c r="U409" t="e">
        <f t="shared" si="17"/>
        <v>#N/A</v>
      </c>
    </row>
    <row r="410" spans="1:21" x14ac:dyDescent="0.25">
      <c r="A410">
        <v>585</v>
      </c>
      <c r="Q410">
        <v>587</v>
      </c>
      <c r="R410">
        <v>389</v>
      </c>
      <c r="S410">
        <v>2.5231481481481481E-3</v>
      </c>
      <c r="T410">
        <f t="shared" si="16"/>
        <v>2.5231481481481481E-3</v>
      </c>
      <c r="U410" t="e">
        <f t="shared" si="17"/>
        <v>#N/A</v>
      </c>
    </row>
    <row r="411" spans="1:21" x14ac:dyDescent="0.25">
      <c r="A411">
        <v>586</v>
      </c>
      <c r="Q411">
        <v>1985</v>
      </c>
      <c r="R411">
        <v>390</v>
      </c>
      <c r="S411">
        <v>2.5231481481481481E-3</v>
      </c>
      <c r="T411">
        <f t="shared" si="16"/>
        <v>2.5231481481481481E-3</v>
      </c>
      <c r="U411" t="e">
        <f t="shared" si="17"/>
        <v>#N/A</v>
      </c>
    </row>
    <row r="412" spans="1:21" x14ac:dyDescent="0.25">
      <c r="A412">
        <v>587</v>
      </c>
      <c r="Q412">
        <v>601</v>
      </c>
      <c r="R412">
        <v>391</v>
      </c>
      <c r="S412">
        <v>2.5231481481481481E-3</v>
      </c>
      <c r="T412">
        <f t="shared" si="16"/>
        <v>2.5231481481481481E-3</v>
      </c>
      <c r="U412" t="e">
        <f t="shared" si="17"/>
        <v>#N/A</v>
      </c>
    </row>
    <row r="413" spans="1:21" x14ac:dyDescent="0.25">
      <c r="A413">
        <v>588</v>
      </c>
      <c r="Q413">
        <v>1946</v>
      </c>
      <c r="R413">
        <v>392</v>
      </c>
      <c r="S413">
        <v>2.5231481481481481E-3</v>
      </c>
      <c r="T413">
        <f t="shared" si="16"/>
        <v>2.5231481481481481E-3</v>
      </c>
      <c r="U413" t="e">
        <f t="shared" si="17"/>
        <v>#N/A</v>
      </c>
    </row>
    <row r="414" spans="1:21" x14ac:dyDescent="0.25">
      <c r="A414">
        <v>589</v>
      </c>
      <c r="Q414">
        <v>1368</v>
      </c>
      <c r="R414">
        <v>393</v>
      </c>
      <c r="S414">
        <v>2.5231481481481481E-3</v>
      </c>
      <c r="T414">
        <f t="shared" si="16"/>
        <v>2.5231481481481481E-3</v>
      </c>
      <c r="U414" t="e">
        <f t="shared" si="17"/>
        <v>#N/A</v>
      </c>
    </row>
    <row r="415" spans="1:21" x14ac:dyDescent="0.25">
      <c r="A415">
        <v>592</v>
      </c>
      <c r="Q415">
        <v>4050</v>
      </c>
      <c r="R415">
        <v>394</v>
      </c>
      <c r="S415">
        <v>2.5231481481481481E-3</v>
      </c>
      <c r="T415">
        <f t="shared" si="16"/>
        <v>2.5231481481481481E-3</v>
      </c>
      <c r="U415" t="e">
        <f t="shared" si="17"/>
        <v>#N/A</v>
      </c>
    </row>
    <row r="416" spans="1:21" x14ac:dyDescent="0.25">
      <c r="A416">
        <v>594</v>
      </c>
      <c r="Q416">
        <v>5549</v>
      </c>
      <c r="R416">
        <v>395</v>
      </c>
      <c r="S416">
        <v>2.5231481481481481E-3</v>
      </c>
      <c r="T416">
        <f t="shared" si="16"/>
        <v>2.5231481481481481E-3</v>
      </c>
      <c r="U416" t="e">
        <f t="shared" si="17"/>
        <v>#N/A</v>
      </c>
    </row>
    <row r="417" spans="1:21" x14ac:dyDescent="0.25">
      <c r="A417">
        <v>595</v>
      </c>
      <c r="Q417">
        <v>4052</v>
      </c>
      <c r="R417">
        <v>396</v>
      </c>
      <c r="S417">
        <v>2.5231481481481481E-3</v>
      </c>
      <c r="T417">
        <f t="shared" si="16"/>
        <v>2.5231481481481481E-3</v>
      </c>
      <c r="U417" t="e">
        <f t="shared" si="17"/>
        <v>#N/A</v>
      </c>
    </row>
    <row r="418" spans="1:21" x14ac:dyDescent="0.25">
      <c r="A418">
        <v>596</v>
      </c>
      <c r="Q418">
        <v>3288</v>
      </c>
      <c r="R418">
        <v>397</v>
      </c>
      <c r="S418">
        <v>2.5347222222222221E-3</v>
      </c>
      <c r="T418">
        <f t="shared" si="16"/>
        <v>2.5347222222222221E-3</v>
      </c>
      <c r="U418" t="e">
        <f t="shared" si="17"/>
        <v>#N/A</v>
      </c>
    </row>
    <row r="419" spans="1:21" x14ac:dyDescent="0.25">
      <c r="A419">
        <v>597</v>
      </c>
      <c r="Q419">
        <v>151</v>
      </c>
      <c r="R419">
        <v>398</v>
      </c>
      <c r="S419">
        <v>2.5347222222222221E-3</v>
      </c>
      <c r="T419">
        <f t="shared" si="16"/>
        <v>2.5347222222222221E-3</v>
      </c>
      <c r="U419" t="e">
        <f t="shared" si="17"/>
        <v>#N/A</v>
      </c>
    </row>
    <row r="420" spans="1:21" x14ac:dyDescent="0.25">
      <c r="A420">
        <v>598</v>
      </c>
      <c r="Q420">
        <v>398</v>
      </c>
      <c r="R420">
        <v>399</v>
      </c>
      <c r="S420">
        <v>2.5347222222222221E-3</v>
      </c>
      <c r="T420">
        <f t="shared" si="16"/>
        <v>2.5347222222222221E-3</v>
      </c>
      <c r="U420" t="e">
        <f t="shared" si="17"/>
        <v>#N/A</v>
      </c>
    </row>
    <row r="421" spans="1:21" x14ac:dyDescent="0.25">
      <c r="A421">
        <v>599</v>
      </c>
      <c r="Q421">
        <v>2368</v>
      </c>
      <c r="R421">
        <v>400</v>
      </c>
      <c r="S421">
        <v>2.5347222222222221E-3</v>
      </c>
      <c r="T421">
        <f t="shared" si="16"/>
        <v>2.5347222222222221E-3</v>
      </c>
      <c r="U421" t="e">
        <f t="shared" si="17"/>
        <v>#N/A</v>
      </c>
    </row>
    <row r="422" spans="1:21" x14ac:dyDescent="0.25">
      <c r="A422">
        <v>600</v>
      </c>
      <c r="Q422">
        <v>1992</v>
      </c>
      <c r="R422">
        <v>401</v>
      </c>
      <c r="S422">
        <v>2.5347222222222221E-3</v>
      </c>
      <c r="T422">
        <f t="shared" si="16"/>
        <v>2.5347222222222221E-3</v>
      </c>
      <c r="U422" t="e">
        <f t="shared" si="17"/>
        <v>#N/A</v>
      </c>
    </row>
    <row r="423" spans="1:21" x14ac:dyDescent="0.25">
      <c r="A423">
        <v>601</v>
      </c>
      <c r="Q423">
        <v>5245</v>
      </c>
      <c r="R423">
        <v>402</v>
      </c>
      <c r="S423">
        <v>2.5347222222222221E-3</v>
      </c>
      <c r="T423">
        <f t="shared" si="16"/>
        <v>2.5347222222222221E-3</v>
      </c>
      <c r="U423" t="e">
        <f t="shared" si="17"/>
        <v>#N/A</v>
      </c>
    </row>
    <row r="424" spans="1:21" x14ac:dyDescent="0.25">
      <c r="A424">
        <v>602</v>
      </c>
      <c r="Q424">
        <v>5439</v>
      </c>
      <c r="R424">
        <v>403</v>
      </c>
      <c r="S424">
        <v>2.5347222222222221E-3</v>
      </c>
      <c r="T424">
        <f t="shared" si="16"/>
        <v>2.5347222222222221E-3</v>
      </c>
      <c r="U424" t="e">
        <f t="shared" si="17"/>
        <v>#N/A</v>
      </c>
    </row>
    <row r="425" spans="1:21" x14ac:dyDescent="0.25">
      <c r="A425">
        <v>605</v>
      </c>
      <c r="Q425">
        <v>819</v>
      </c>
      <c r="R425">
        <v>404</v>
      </c>
      <c r="S425">
        <v>2.5347222222222221E-3</v>
      </c>
      <c r="T425">
        <f t="shared" si="16"/>
        <v>2.5347222222222221E-3</v>
      </c>
      <c r="U425" t="e">
        <f t="shared" si="17"/>
        <v>#N/A</v>
      </c>
    </row>
    <row r="426" spans="1:21" x14ac:dyDescent="0.25">
      <c r="A426">
        <v>607</v>
      </c>
      <c r="Q426">
        <v>1442</v>
      </c>
      <c r="R426">
        <v>405</v>
      </c>
      <c r="S426">
        <v>2.5347222222222221E-3</v>
      </c>
      <c r="T426">
        <f t="shared" si="16"/>
        <v>2.5347222222222221E-3</v>
      </c>
      <c r="U426" t="e">
        <f t="shared" si="17"/>
        <v>#N/A</v>
      </c>
    </row>
    <row r="427" spans="1:21" x14ac:dyDescent="0.25">
      <c r="A427">
        <v>608</v>
      </c>
      <c r="Q427">
        <v>3887</v>
      </c>
      <c r="R427">
        <v>406</v>
      </c>
      <c r="S427">
        <v>2.5347222222222221E-3</v>
      </c>
      <c r="T427">
        <f t="shared" si="16"/>
        <v>2.5347222222222221E-3</v>
      </c>
      <c r="U427" t="e">
        <f t="shared" si="17"/>
        <v>#N/A</v>
      </c>
    </row>
    <row r="428" spans="1:21" x14ac:dyDescent="0.25">
      <c r="A428">
        <v>610</v>
      </c>
      <c r="Q428">
        <v>1170</v>
      </c>
      <c r="R428">
        <v>407</v>
      </c>
      <c r="S428">
        <v>2.5347222222222221E-3</v>
      </c>
      <c r="T428">
        <f t="shared" si="16"/>
        <v>2.5347222222222221E-3</v>
      </c>
      <c r="U428" t="e">
        <f t="shared" si="17"/>
        <v>#N/A</v>
      </c>
    </row>
    <row r="429" spans="1:21" x14ac:dyDescent="0.25">
      <c r="A429">
        <v>611</v>
      </c>
      <c r="Q429">
        <v>5352</v>
      </c>
      <c r="R429">
        <v>408</v>
      </c>
      <c r="S429">
        <v>2.5347222222222221E-3</v>
      </c>
      <c r="T429">
        <f t="shared" si="16"/>
        <v>2.5347222222222221E-3</v>
      </c>
      <c r="U429" t="e">
        <f t="shared" si="17"/>
        <v>#N/A</v>
      </c>
    </row>
    <row r="430" spans="1:21" x14ac:dyDescent="0.25">
      <c r="A430">
        <v>612</v>
      </c>
      <c r="Q430">
        <v>5412</v>
      </c>
      <c r="R430">
        <v>409</v>
      </c>
      <c r="S430">
        <v>2.5347222222222221E-3</v>
      </c>
      <c r="T430">
        <f t="shared" si="16"/>
        <v>2.5347222222222221E-3</v>
      </c>
      <c r="U430" t="e">
        <f t="shared" si="17"/>
        <v>#N/A</v>
      </c>
    </row>
    <row r="431" spans="1:21" x14ac:dyDescent="0.25">
      <c r="A431">
        <v>613</v>
      </c>
      <c r="Q431">
        <v>2636</v>
      </c>
      <c r="R431">
        <v>410</v>
      </c>
      <c r="S431">
        <v>2.5347222222222221E-3</v>
      </c>
      <c r="T431">
        <f t="shared" si="16"/>
        <v>2.5347222222222221E-3</v>
      </c>
      <c r="U431" t="e">
        <f t="shared" si="17"/>
        <v>#N/A</v>
      </c>
    </row>
    <row r="432" spans="1:21" x14ac:dyDescent="0.25">
      <c r="A432">
        <v>614</v>
      </c>
      <c r="Q432">
        <v>5217</v>
      </c>
      <c r="R432">
        <v>411</v>
      </c>
      <c r="S432">
        <v>2.5347222222222221E-3</v>
      </c>
      <c r="T432">
        <f t="shared" si="16"/>
        <v>2.5347222222222221E-3</v>
      </c>
      <c r="U432" t="e">
        <f t="shared" si="17"/>
        <v>#N/A</v>
      </c>
    </row>
    <row r="433" spans="1:21" x14ac:dyDescent="0.25">
      <c r="A433">
        <v>615</v>
      </c>
      <c r="Q433">
        <v>3290</v>
      </c>
      <c r="R433">
        <v>412</v>
      </c>
      <c r="S433">
        <v>2.5347222222222221E-3</v>
      </c>
      <c r="T433">
        <f t="shared" si="16"/>
        <v>2.5347222222222221E-3</v>
      </c>
      <c r="U433" t="e">
        <f t="shared" si="17"/>
        <v>#N/A</v>
      </c>
    </row>
    <row r="434" spans="1:21" x14ac:dyDescent="0.25">
      <c r="A434">
        <v>616</v>
      </c>
      <c r="Q434">
        <v>3336</v>
      </c>
      <c r="R434">
        <v>413</v>
      </c>
      <c r="S434">
        <v>2.5347222222222221E-3</v>
      </c>
      <c r="T434">
        <f t="shared" si="16"/>
        <v>2.5347222222222221E-3</v>
      </c>
      <c r="U434" t="e">
        <f t="shared" si="17"/>
        <v>#N/A</v>
      </c>
    </row>
    <row r="435" spans="1:21" x14ac:dyDescent="0.25">
      <c r="A435">
        <v>618</v>
      </c>
      <c r="Q435">
        <v>1499</v>
      </c>
      <c r="R435">
        <v>414</v>
      </c>
      <c r="S435">
        <v>2.5347222222222221E-3</v>
      </c>
      <c r="T435">
        <f t="shared" si="16"/>
        <v>2.5347222222222221E-3</v>
      </c>
      <c r="U435" t="e">
        <f t="shared" si="17"/>
        <v>#N/A</v>
      </c>
    </row>
    <row r="436" spans="1:21" x14ac:dyDescent="0.25">
      <c r="A436">
        <v>620</v>
      </c>
      <c r="Q436">
        <v>2251</v>
      </c>
      <c r="R436">
        <v>415</v>
      </c>
      <c r="S436">
        <v>2.5347222222222221E-3</v>
      </c>
      <c r="T436">
        <f t="shared" si="16"/>
        <v>2.5347222222222221E-3</v>
      </c>
      <c r="U436" t="e">
        <f t="shared" si="17"/>
        <v>#N/A</v>
      </c>
    </row>
    <row r="437" spans="1:21" x14ac:dyDescent="0.25">
      <c r="A437">
        <v>623</v>
      </c>
      <c r="Q437">
        <v>5088</v>
      </c>
      <c r="R437">
        <v>416</v>
      </c>
      <c r="S437">
        <v>2.5347222222222221E-3</v>
      </c>
      <c r="T437">
        <f t="shared" si="16"/>
        <v>2.5347222222222221E-3</v>
      </c>
      <c r="U437" t="e">
        <f t="shared" si="17"/>
        <v>#N/A</v>
      </c>
    </row>
    <row r="438" spans="1:21" x14ac:dyDescent="0.25">
      <c r="A438">
        <v>624</v>
      </c>
      <c r="Q438">
        <v>3981</v>
      </c>
      <c r="R438">
        <v>417</v>
      </c>
      <c r="S438">
        <v>2.5347222222222221E-3</v>
      </c>
      <c r="T438">
        <f t="shared" si="16"/>
        <v>2.5347222222222221E-3</v>
      </c>
      <c r="U438" t="e">
        <f t="shared" si="17"/>
        <v>#N/A</v>
      </c>
    </row>
    <row r="439" spans="1:21" x14ac:dyDescent="0.25">
      <c r="A439">
        <v>625</v>
      </c>
      <c r="Q439">
        <v>1447</v>
      </c>
      <c r="R439">
        <v>418</v>
      </c>
      <c r="S439">
        <v>2.5347222222222221E-3</v>
      </c>
      <c r="T439">
        <f t="shared" si="16"/>
        <v>2.5347222222222221E-3</v>
      </c>
      <c r="U439" t="e">
        <f t="shared" si="17"/>
        <v>#N/A</v>
      </c>
    </row>
    <row r="440" spans="1:21" x14ac:dyDescent="0.25">
      <c r="A440">
        <v>626</v>
      </c>
      <c r="Q440">
        <v>2417</v>
      </c>
      <c r="R440">
        <v>419</v>
      </c>
      <c r="S440">
        <v>2.5347222222222221E-3</v>
      </c>
      <c r="T440">
        <f t="shared" si="16"/>
        <v>2.5347222222222221E-3</v>
      </c>
      <c r="U440" t="e">
        <f t="shared" si="17"/>
        <v>#N/A</v>
      </c>
    </row>
    <row r="441" spans="1:21" x14ac:dyDescent="0.25">
      <c r="A441">
        <v>628</v>
      </c>
      <c r="Q441">
        <v>1295</v>
      </c>
      <c r="R441">
        <v>420</v>
      </c>
      <c r="S441">
        <v>2.5347222222222221E-3</v>
      </c>
      <c r="T441">
        <f t="shared" si="16"/>
        <v>2.5347222222222221E-3</v>
      </c>
      <c r="U441" t="e">
        <f t="shared" si="17"/>
        <v>#N/A</v>
      </c>
    </row>
    <row r="442" spans="1:21" x14ac:dyDescent="0.25">
      <c r="A442">
        <v>629</v>
      </c>
      <c r="Q442">
        <v>1309</v>
      </c>
      <c r="R442">
        <v>421</v>
      </c>
      <c r="S442">
        <v>2.5462962962962965E-3</v>
      </c>
      <c r="T442">
        <f t="shared" si="16"/>
        <v>2.5462962962962965E-3</v>
      </c>
      <c r="U442" t="e">
        <f t="shared" si="17"/>
        <v>#N/A</v>
      </c>
    </row>
    <row r="443" spans="1:21" x14ac:dyDescent="0.25">
      <c r="A443">
        <v>630</v>
      </c>
      <c r="Q443">
        <v>107</v>
      </c>
      <c r="R443">
        <v>422</v>
      </c>
      <c r="S443">
        <v>2.5462962962962965E-3</v>
      </c>
      <c r="T443">
        <f t="shared" si="16"/>
        <v>2.5462962962962965E-3</v>
      </c>
      <c r="U443" t="e">
        <f t="shared" si="17"/>
        <v>#N/A</v>
      </c>
    </row>
    <row r="444" spans="1:21" x14ac:dyDescent="0.25">
      <c r="A444">
        <v>632</v>
      </c>
      <c r="Q444">
        <v>1356</v>
      </c>
      <c r="R444">
        <v>423</v>
      </c>
      <c r="S444">
        <v>2.5462962962962965E-3</v>
      </c>
      <c r="T444">
        <f t="shared" si="16"/>
        <v>2.5462962962962965E-3</v>
      </c>
      <c r="U444" t="e">
        <f t="shared" si="17"/>
        <v>#N/A</v>
      </c>
    </row>
    <row r="445" spans="1:21" x14ac:dyDescent="0.25">
      <c r="A445">
        <v>634</v>
      </c>
      <c r="Q445">
        <v>1763</v>
      </c>
      <c r="R445">
        <v>424</v>
      </c>
      <c r="S445">
        <v>2.5462962962962965E-3</v>
      </c>
      <c r="T445">
        <f t="shared" si="16"/>
        <v>2.5462962962962965E-3</v>
      </c>
      <c r="U445" t="e">
        <f t="shared" si="17"/>
        <v>#N/A</v>
      </c>
    </row>
    <row r="446" spans="1:21" x14ac:dyDescent="0.25">
      <c r="A446">
        <v>635</v>
      </c>
      <c r="Q446">
        <v>6022</v>
      </c>
      <c r="R446">
        <v>425</v>
      </c>
      <c r="S446">
        <v>2.5462962962962965E-3</v>
      </c>
      <c r="T446">
        <f t="shared" si="16"/>
        <v>2.5462962962962965E-3</v>
      </c>
      <c r="U446" t="e">
        <f t="shared" si="17"/>
        <v>#N/A</v>
      </c>
    </row>
    <row r="447" spans="1:21" x14ac:dyDescent="0.25">
      <c r="A447">
        <v>636</v>
      </c>
      <c r="Q447">
        <v>4073</v>
      </c>
      <c r="R447">
        <v>426</v>
      </c>
      <c r="S447">
        <v>2.5462962962962965E-3</v>
      </c>
      <c r="T447">
        <f t="shared" si="16"/>
        <v>2.5462962962962965E-3</v>
      </c>
      <c r="U447" t="e">
        <f t="shared" si="17"/>
        <v>#N/A</v>
      </c>
    </row>
    <row r="448" spans="1:21" x14ac:dyDescent="0.25">
      <c r="A448">
        <v>637</v>
      </c>
      <c r="Q448">
        <v>2182</v>
      </c>
      <c r="R448">
        <v>427</v>
      </c>
      <c r="S448">
        <v>2.5462962962962965E-3</v>
      </c>
      <c r="T448">
        <f t="shared" si="16"/>
        <v>2.5462962962962965E-3</v>
      </c>
      <c r="U448" t="e">
        <f t="shared" si="17"/>
        <v>#N/A</v>
      </c>
    </row>
    <row r="449" spans="1:21" x14ac:dyDescent="0.25">
      <c r="A449">
        <v>639</v>
      </c>
      <c r="Q449">
        <v>4847</v>
      </c>
      <c r="R449">
        <v>428</v>
      </c>
      <c r="S449">
        <v>2.5462962962962965E-3</v>
      </c>
      <c r="T449">
        <f t="shared" si="16"/>
        <v>2.5462962962962965E-3</v>
      </c>
      <c r="U449" t="e">
        <f t="shared" si="17"/>
        <v>#N/A</v>
      </c>
    </row>
    <row r="450" spans="1:21" x14ac:dyDescent="0.25">
      <c r="A450">
        <v>641</v>
      </c>
      <c r="Q450">
        <v>2373</v>
      </c>
      <c r="R450">
        <v>429</v>
      </c>
      <c r="S450">
        <v>2.5578703703703705E-3</v>
      </c>
      <c r="T450">
        <f t="shared" si="16"/>
        <v>2.5578703703703705E-3</v>
      </c>
      <c r="U450" t="e">
        <f t="shared" si="17"/>
        <v>#N/A</v>
      </c>
    </row>
    <row r="451" spans="1:21" x14ac:dyDescent="0.25">
      <c r="A451">
        <v>644</v>
      </c>
      <c r="Q451">
        <v>3102</v>
      </c>
      <c r="R451">
        <v>430</v>
      </c>
      <c r="S451">
        <v>2.5578703703703705E-3</v>
      </c>
      <c r="T451">
        <f t="shared" si="16"/>
        <v>2.5578703703703705E-3</v>
      </c>
      <c r="U451" t="e">
        <f t="shared" si="17"/>
        <v>#N/A</v>
      </c>
    </row>
    <row r="452" spans="1:21" x14ac:dyDescent="0.25">
      <c r="A452">
        <v>647</v>
      </c>
      <c r="Q452">
        <v>4787</v>
      </c>
      <c r="R452">
        <v>431</v>
      </c>
      <c r="S452">
        <v>2.5578703703703705E-3</v>
      </c>
      <c r="T452">
        <f t="shared" si="16"/>
        <v>2.5578703703703705E-3</v>
      </c>
      <c r="U452" t="e">
        <f t="shared" si="17"/>
        <v>#N/A</v>
      </c>
    </row>
    <row r="453" spans="1:21" x14ac:dyDescent="0.25">
      <c r="A453">
        <v>648</v>
      </c>
      <c r="Q453">
        <v>3801</v>
      </c>
      <c r="R453">
        <v>432</v>
      </c>
      <c r="S453">
        <v>2.5578703703703705E-3</v>
      </c>
      <c r="T453">
        <f t="shared" si="16"/>
        <v>2.5578703703703705E-3</v>
      </c>
      <c r="U453" t="e">
        <f t="shared" si="17"/>
        <v>#N/A</v>
      </c>
    </row>
    <row r="454" spans="1:21" x14ac:dyDescent="0.25">
      <c r="A454">
        <v>649</v>
      </c>
      <c r="Q454">
        <v>4190</v>
      </c>
      <c r="R454">
        <v>433</v>
      </c>
      <c r="S454">
        <v>2.5578703703703705E-3</v>
      </c>
      <c r="T454">
        <f t="shared" si="16"/>
        <v>2.5578703703703705E-3</v>
      </c>
      <c r="U454" t="e">
        <f t="shared" si="17"/>
        <v>#N/A</v>
      </c>
    </row>
    <row r="455" spans="1:21" x14ac:dyDescent="0.25">
      <c r="A455">
        <v>650</v>
      </c>
      <c r="Q455">
        <v>2979</v>
      </c>
      <c r="R455">
        <v>434</v>
      </c>
      <c r="S455">
        <v>2.5578703703703705E-3</v>
      </c>
      <c r="T455">
        <f t="shared" si="16"/>
        <v>2.5578703703703705E-3</v>
      </c>
      <c r="U455" t="e">
        <f t="shared" si="17"/>
        <v>#N/A</v>
      </c>
    </row>
    <row r="456" spans="1:21" x14ac:dyDescent="0.25">
      <c r="A456">
        <v>651</v>
      </c>
      <c r="Q456">
        <v>5277</v>
      </c>
      <c r="R456">
        <v>435</v>
      </c>
      <c r="S456">
        <v>2.5578703703703705E-3</v>
      </c>
      <c r="T456">
        <f t="shared" si="16"/>
        <v>2.5578703703703705E-3</v>
      </c>
      <c r="U456" t="e">
        <f t="shared" si="17"/>
        <v>#N/A</v>
      </c>
    </row>
    <row r="457" spans="1:21" x14ac:dyDescent="0.25">
      <c r="A457">
        <v>652</v>
      </c>
      <c r="Q457">
        <v>3683</v>
      </c>
      <c r="R457">
        <v>436</v>
      </c>
      <c r="S457">
        <v>2.5578703703703705E-3</v>
      </c>
      <c r="T457">
        <f t="shared" si="16"/>
        <v>2.5578703703703705E-3</v>
      </c>
      <c r="U457" t="e">
        <f t="shared" si="17"/>
        <v>#N/A</v>
      </c>
    </row>
    <row r="458" spans="1:21" x14ac:dyDescent="0.25">
      <c r="A458">
        <v>653</v>
      </c>
      <c r="Q458">
        <v>315</v>
      </c>
      <c r="R458">
        <v>437</v>
      </c>
      <c r="S458">
        <v>2.5578703703703705E-3</v>
      </c>
      <c r="T458">
        <f t="shared" si="16"/>
        <v>2.5578703703703705E-3</v>
      </c>
      <c r="U458" t="e">
        <f t="shared" si="17"/>
        <v>#N/A</v>
      </c>
    </row>
    <row r="459" spans="1:21" x14ac:dyDescent="0.25">
      <c r="A459">
        <v>655</v>
      </c>
      <c r="Q459">
        <v>195</v>
      </c>
      <c r="R459">
        <v>438</v>
      </c>
      <c r="S459">
        <v>2.5578703703703705E-3</v>
      </c>
      <c r="T459">
        <f t="shared" si="16"/>
        <v>2.5578703703703705E-3</v>
      </c>
      <c r="U459" t="e">
        <f t="shared" si="17"/>
        <v>#N/A</v>
      </c>
    </row>
    <row r="460" spans="1:21" x14ac:dyDescent="0.25">
      <c r="A460">
        <v>657</v>
      </c>
      <c r="Q460">
        <v>4362</v>
      </c>
      <c r="R460">
        <v>439</v>
      </c>
      <c r="S460">
        <v>2.5578703703703705E-3</v>
      </c>
      <c r="T460">
        <f t="shared" si="16"/>
        <v>2.5578703703703705E-3</v>
      </c>
      <c r="U460" t="e">
        <f t="shared" si="17"/>
        <v>#N/A</v>
      </c>
    </row>
    <row r="461" spans="1:21" x14ac:dyDescent="0.25">
      <c r="A461">
        <v>658</v>
      </c>
      <c r="Q461">
        <v>1788</v>
      </c>
      <c r="R461">
        <v>440</v>
      </c>
      <c r="S461">
        <v>2.5578703703703705E-3</v>
      </c>
      <c r="T461">
        <f t="shared" si="16"/>
        <v>2.5578703703703705E-3</v>
      </c>
      <c r="U461" t="e">
        <f t="shared" si="17"/>
        <v>#N/A</v>
      </c>
    </row>
    <row r="462" spans="1:21" x14ac:dyDescent="0.25">
      <c r="A462">
        <v>659</v>
      </c>
      <c r="Q462">
        <v>2025</v>
      </c>
      <c r="R462">
        <v>441</v>
      </c>
      <c r="S462">
        <v>2.5578703703703705E-3</v>
      </c>
      <c r="T462">
        <f t="shared" si="16"/>
        <v>2.5578703703703705E-3</v>
      </c>
      <c r="U462" t="e">
        <f t="shared" si="17"/>
        <v>#N/A</v>
      </c>
    </row>
    <row r="463" spans="1:21" x14ac:dyDescent="0.25">
      <c r="A463">
        <v>660</v>
      </c>
      <c r="Q463">
        <v>4240</v>
      </c>
      <c r="R463">
        <v>442</v>
      </c>
      <c r="S463">
        <v>2.5578703703703705E-3</v>
      </c>
      <c r="T463">
        <f t="shared" si="16"/>
        <v>2.5578703703703705E-3</v>
      </c>
      <c r="U463" t="e">
        <f t="shared" si="17"/>
        <v>#N/A</v>
      </c>
    </row>
    <row r="464" spans="1:21" x14ac:dyDescent="0.25">
      <c r="A464">
        <v>661</v>
      </c>
      <c r="Q464">
        <v>3575</v>
      </c>
      <c r="R464">
        <v>443</v>
      </c>
      <c r="S464">
        <v>2.5578703703703705E-3</v>
      </c>
      <c r="T464">
        <f t="shared" si="16"/>
        <v>2.5578703703703705E-3</v>
      </c>
      <c r="U464" t="e">
        <f t="shared" si="17"/>
        <v>#N/A</v>
      </c>
    </row>
    <row r="465" spans="1:21" x14ac:dyDescent="0.25">
      <c r="A465">
        <v>663</v>
      </c>
      <c r="Q465">
        <v>2087</v>
      </c>
      <c r="R465">
        <v>444</v>
      </c>
      <c r="S465">
        <v>2.5578703703703705E-3</v>
      </c>
      <c r="T465">
        <f t="shared" si="16"/>
        <v>2.5578703703703705E-3</v>
      </c>
      <c r="U465" t="e">
        <f t="shared" si="17"/>
        <v>#N/A</v>
      </c>
    </row>
    <row r="466" spans="1:21" x14ac:dyDescent="0.25">
      <c r="A466">
        <v>664</v>
      </c>
      <c r="Q466">
        <v>3224</v>
      </c>
      <c r="R466">
        <v>445</v>
      </c>
      <c r="S466">
        <v>2.5578703703703705E-3</v>
      </c>
      <c r="T466">
        <f t="shared" si="16"/>
        <v>2.5578703703703705E-3</v>
      </c>
      <c r="U466" t="e">
        <f t="shared" si="17"/>
        <v>#N/A</v>
      </c>
    </row>
    <row r="467" spans="1:21" x14ac:dyDescent="0.25">
      <c r="A467">
        <v>666</v>
      </c>
      <c r="Q467">
        <v>3087</v>
      </c>
      <c r="R467">
        <v>446</v>
      </c>
      <c r="S467">
        <v>2.5578703703703705E-3</v>
      </c>
      <c r="T467">
        <f t="shared" si="16"/>
        <v>2.5578703703703705E-3</v>
      </c>
      <c r="U467" t="e">
        <f t="shared" si="17"/>
        <v>#N/A</v>
      </c>
    </row>
    <row r="468" spans="1:21" x14ac:dyDescent="0.25">
      <c r="A468">
        <v>667</v>
      </c>
      <c r="Q468">
        <v>2765</v>
      </c>
      <c r="R468">
        <v>447</v>
      </c>
      <c r="S468">
        <v>2.5578703703703705E-3</v>
      </c>
      <c r="T468">
        <f t="shared" si="16"/>
        <v>2.5578703703703705E-3</v>
      </c>
      <c r="U468" t="e">
        <f t="shared" si="17"/>
        <v>#N/A</v>
      </c>
    </row>
    <row r="469" spans="1:21" x14ac:dyDescent="0.25">
      <c r="A469">
        <v>669</v>
      </c>
      <c r="Q469">
        <v>3324</v>
      </c>
      <c r="R469">
        <v>448</v>
      </c>
      <c r="S469">
        <v>2.5578703703703705E-3</v>
      </c>
      <c r="T469">
        <f t="shared" si="16"/>
        <v>2.5578703703703705E-3</v>
      </c>
      <c r="U469" t="e">
        <f t="shared" si="17"/>
        <v>#N/A</v>
      </c>
    </row>
    <row r="470" spans="1:21" x14ac:dyDescent="0.25">
      <c r="A470">
        <v>670</v>
      </c>
      <c r="Q470">
        <v>5160</v>
      </c>
      <c r="R470">
        <v>449</v>
      </c>
      <c r="S470">
        <v>2.5578703703703705E-3</v>
      </c>
      <c r="T470">
        <f t="shared" ref="T470:T533" si="18">IF($R470&lt;&gt;User_Place,$S470,NA())</f>
        <v>2.5578703703703705E-3</v>
      </c>
      <c r="U470" t="e">
        <f t="shared" ref="U470:U533" si="19">IF($R470=User_Place,$S470,NA())</f>
        <v>#N/A</v>
      </c>
    </row>
    <row r="471" spans="1:21" x14ac:dyDescent="0.25">
      <c r="A471">
        <v>672</v>
      </c>
      <c r="Q471">
        <v>2869</v>
      </c>
      <c r="R471">
        <v>450</v>
      </c>
      <c r="S471">
        <v>2.5578703703703705E-3</v>
      </c>
      <c r="T471">
        <f t="shared" si="18"/>
        <v>2.5578703703703705E-3</v>
      </c>
      <c r="U471" t="e">
        <f t="shared" si="19"/>
        <v>#N/A</v>
      </c>
    </row>
    <row r="472" spans="1:21" x14ac:dyDescent="0.25">
      <c r="A472">
        <v>673</v>
      </c>
      <c r="Q472">
        <v>3492</v>
      </c>
      <c r="R472">
        <v>451</v>
      </c>
      <c r="S472">
        <v>2.5578703703703705E-3</v>
      </c>
      <c r="T472">
        <f t="shared" si="18"/>
        <v>2.5578703703703705E-3</v>
      </c>
      <c r="U472" t="e">
        <f t="shared" si="19"/>
        <v>#N/A</v>
      </c>
    </row>
    <row r="473" spans="1:21" x14ac:dyDescent="0.25">
      <c r="A473">
        <v>675</v>
      </c>
      <c r="Q473">
        <v>2462</v>
      </c>
      <c r="R473">
        <v>452</v>
      </c>
      <c r="S473">
        <v>2.5578703703703705E-3</v>
      </c>
      <c r="T473">
        <f t="shared" si="18"/>
        <v>2.5578703703703705E-3</v>
      </c>
      <c r="U473" t="e">
        <f t="shared" si="19"/>
        <v>#N/A</v>
      </c>
    </row>
    <row r="474" spans="1:21" x14ac:dyDescent="0.25">
      <c r="A474">
        <v>676</v>
      </c>
      <c r="Q474">
        <v>3813</v>
      </c>
      <c r="R474">
        <v>453</v>
      </c>
      <c r="S474">
        <v>2.5578703703703705E-3</v>
      </c>
      <c r="T474">
        <f t="shared" si="18"/>
        <v>2.5578703703703705E-3</v>
      </c>
      <c r="U474" t="e">
        <f t="shared" si="19"/>
        <v>#N/A</v>
      </c>
    </row>
    <row r="475" spans="1:21" x14ac:dyDescent="0.25">
      <c r="A475">
        <v>677</v>
      </c>
      <c r="Q475">
        <v>1318</v>
      </c>
      <c r="R475">
        <v>454</v>
      </c>
      <c r="S475">
        <v>2.5578703703703705E-3</v>
      </c>
      <c r="T475">
        <f t="shared" si="18"/>
        <v>2.5578703703703705E-3</v>
      </c>
      <c r="U475" t="e">
        <f t="shared" si="19"/>
        <v>#N/A</v>
      </c>
    </row>
    <row r="476" spans="1:21" x14ac:dyDescent="0.25">
      <c r="A476">
        <v>678</v>
      </c>
      <c r="Q476">
        <v>1546</v>
      </c>
      <c r="R476">
        <v>455</v>
      </c>
      <c r="S476">
        <v>2.5578703703703705E-3</v>
      </c>
      <c r="T476">
        <f t="shared" si="18"/>
        <v>2.5578703703703705E-3</v>
      </c>
      <c r="U476" t="e">
        <f t="shared" si="19"/>
        <v>#N/A</v>
      </c>
    </row>
    <row r="477" spans="1:21" x14ac:dyDescent="0.25">
      <c r="A477">
        <v>679</v>
      </c>
      <c r="Q477">
        <v>4486</v>
      </c>
      <c r="R477">
        <v>456</v>
      </c>
      <c r="S477">
        <v>2.5578703703703705E-3</v>
      </c>
      <c r="T477">
        <f t="shared" si="18"/>
        <v>2.5578703703703705E-3</v>
      </c>
      <c r="U477" t="e">
        <f t="shared" si="19"/>
        <v>#N/A</v>
      </c>
    </row>
    <row r="478" spans="1:21" x14ac:dyDescent="0.25">
      <c r="A478">
        <v>680</v>
      </c>
      <c r="Q478">
        <v>532</v>
      </c>
      <c r="R478">
        <v>457</v>
      </c>
      <c r="S478">
        <v>2.5578703703703705E-3</v>
      </c>
      <c r="T478">
        <f t="shared" si="18"/>
        <v>2.5578703703703705E-3</v>
      </c>
      <c r="U478" t="e">
        <f t="shared" si="19"/>
        <v>#N/A</v>
      </c>
    </row>
    <row r="479" spans="1:21" x14ac:dyDescent="0.25">
      <c r="A479">
        <v>681</v>
      </c>
      <c r="Q479">
        <v>3837</v>
      </c>
      <c r="R479">
        <v>458</v>
      </c>
      <c r="S479">
        <v>2.5578703703703705E-3</v>
      </c>
      <c r="T479">
        <f t="shared" si="18"/>
        <v>2.5578703703703705E-3</v>
      </c>
      <c r="U479" t="e">
        <f t="shared" si="19"/>
        <v>#N/A</v>
      </c>
    </row>
    <row r="480" spans="1:21" x14ac:dyDescent="0.25">
      <c r="A480">
        <v>682</v>
      </c>
      <c r="Q480">
        <v>2609</v>
      </c>
      <c r="R480">
        <v>459</v>
      </c>
      <c r="S480">
        <v>2.5578703703703705E-3</v>
      </c>
      <c r="T480">
        <f t="shared" si="18"/>
        <v>2.5578703703703705E-3</v>
      </c>
      <c r="U480" t="e">
        <f t="shared" si="19"/>
        <v>#N/A</v>
      </c>
    </row>
    <row r="481" spans="1:21" x14ac:dyDescent="0.25">
      <c r="A481">
        <v>683</v>
      </c>
      <c r="Q481">
        <v>829</v>
      </c>
      <c r="R481">
        <v>460</v>
      </c>
      <c r="S481">
        <v>2.5578703703703705E-3</v>
      </c>
      <c r="T481">
        <f t="shared" si="18"/>
        <v>2.5578703703703705E-3</v>
      </c>
      <c r="U481" t="e">
        <f t="shared" si="19"/>
        <v>#N/A</v>
      </c>
    </row>
    <row r="482" spans="1:21" x14ac:dyDescent="0.25">
      <c r="A482">
        <v>684</v>
      </c>
      <c r="Q482">
        <v>1446</v>
      </c>
      <c r="R482">
        <v>461</v>
      </c>
      <c r="S482">
        <v>2.5578703703703705E-3</v>
      </c>
      <c r="T482">
        <f t="shared" si="18"/>
        <v>2.5578703703703705E-3</v>
      </c>
      <c r="U482" t="e">
        <f t="shared" si="19"/>
        <v>#N/A</v>
      </c>
    </row>
    <row r="483" spans="1:21" x14ac:dyDescent="0.25">
      <c r="A483">
        <v>686</v>
      </c>
      <c r="Q483">
        <v>4157</v>
      </c>
      <c r="R483">
        <v>462</v>
      </c>
      <c r="S483">
        <v>2.5694444444444445E-3</v>
      </c>
      <c r="T483">
        <f t="shared" si="18"/>
        <v>2.5694444444444445E-3</v>
      </c>
      <c r="U483" t="e">
        <f t="shared" si="19"/>
        <v>#N/A</v>
      </c>
    </row>
    <row r="484" spans="1:21" x14ac:dyDescent="0.25">
      <c r="A484">
        <v>688</v>
      </c>
      <c r="Q484">
        <v>1687</v>
      </c>
      <c r="R484">
        <v>463</v>
      </c>
      <c r="S484">
        <v>2.5694444444444445E-3</v>
      </c>
      <c r="T484">
        <f t="shared" si="18"/>
        <v>2.5694444444444445E-3</v>
      </c>
      <c r="U484" t="e">
        <f t="shared" si="19"/>
        <v>#N/A</v>
      </c>
    </row>
    <row r="485" spans="1:21" x14ac:dyDescent="0.25">
      <c r="A485">
        <v>689</v>
      </c>
      <c r="Q485">
        <v>5027</v>
      </c>
      <c r="R485">
        <v>464</v>
      </c>
      <c r="S485">
        <v>2.5694444444444445E-3</v>
      </c>
      <c r="T485">
        <f t="shared" si="18"/>
        <v>2.5694444444444445E-3</v>
      </c>
      <c r="U485" t="e">
        <f t="shared" si="19"/>
        <v>#N/A</v>
      </c>
    </row>
    <row r="486" spans="1:21" x14ac:dyDescent="0.25">
      <c r="A486">
        <v>692</v>
      </c>
      <c r="Q486">
        <v>1707</v>
      </c>
      <c r="R486">
        <v>465</v>
      </c>
      <c r="S486">
        <v>2.5694444444444445E-3</v>
      </c>
      <c r="T486">
        <f t="shared" si="18"/>
        <v>2.5694444444444445E-3</v>
      </c>
      <c r="U486" t="e">
        <f t="shared" si="19"/>
        <v>#N/A</v>
      </c>
    </row>
    <row r="487" spans="1:21" x14ac:dyDescent="0.25">
      <c r="A487">
        <v>693</v>
      </c>
      <c r="Q487">
        <v>3612</v>
      </c>
      <c r="R487">
        <v>466</v>
      </c>
      <c r="S487">
        <v>2.5694444444444445E-3</v>
      </c>
      <c r="T487">
        <f t="shared" si="18"/>
        <v>2.5694444444444445E-3</v>
      </c>
      <c r="U487" t="e">
        <f t="shared" si="19"/>
        <v>#N/A</v>
      </c>
    </row>
    <row r="488" spans="1:21" x14ac:dyDescent="0.25">
      <c r="A488">
        <v>694</v>
      </c>
      <c r="Q488">
        <v>4023</v>
      </c>
      <c r="R488">
        <v>467</v>
      </c>
      <c r="S488">
        <v>2.5694444444444445E-3</v>
      </c>
      <c r="T488">
        <f t="shared" si="18"/>
        <v>2.5694444444444445E-3</v>
      </c>
      <c r="U488" t="e">
        <f t="shared" si="19"/>
        <v>#N/A</v>
      </c>
    </row>
    <row r="489" spans="1:21" x14ac:dyDescent="0.25">
      <c r="A489">
        <v>695</v>
      </c>
      <c r="Q489">
        <v>4039</v>
      </c>
      <c r="R489">
        <v>468</v>
      </c>
      <c r="S489">
        <v>2.5694444444444445E-3</v>
      </c>
      <c r="T489">
        <f t="shared" si="18"/>
        <v>2.5694444444444445E-3</v>
      </c>
      <c r="U489" t="e">
        <f t="shared" si="19"/>
        <v>#N/A</v>
      </c>
    </row>
    <row r="490" spans="1:21" x14ac:dyDescent="0.25">
      <c r="A490">
        <v>696</v>
      </c>
      <c r="Q490">
        <v>1231</v>
      </c>
      <c r="R490">
        <v>469</v>
      </c>
      <c r="S490">
        <v>2.5694444444444445E-3</v>
      </c>
      <c r="T490">
        <f t="shared" si="18"/>
        <v>2.5694444444444445E-3</v>
      </c>
      <c r="U490" t="e">
        <f t="shared" si="19"/>
        <v>#N/A</v>
      </c>
    </row>
    <row r="491" spans="1:21" x14ac:dyDescent="0.25">
      <c r="A491">
        <v>697</v>
      </c>
      <c r="Q491">
        <v>1648</v>
      </c>
      <c r="R491">
        <v>470</v>
      </c>
      <c r="S491">
        <v>2.5694444444444445E-3</v>
      </c>
      <c r="T491">
        <f t="shared" si="18"/>
        <v>2.5694444444444445E-3</v>
      </c>
      <c r="U491" t="e">
        <f t="shared" si="19"/>
        <v>#N/A</v>
      </c>
    </row>
    <row r="492" spans="1:21" x14ac:dyDescent="0.25">
      <c r="A492">
        <v>698</v>
      </c>
      <c r="Q492">
        <v>3446</v>
      </c>
      <c r="R492">
        <v>471</v>
      </c>
      <c r="S492">
        <v>2.5694444444444445E-3</v>
      </c>
      <c r="T492">
        <f t="shared" si="18"/>
        <v>2.5694444444444445E-3</v>
      </c>
      <c r="U492" t="e">
        <f t="shared" si="19"/>
        <v>#N/A</v>
      </c>
    </row>
    <row r="493" spans="1:21" x14ac:dyDescent="0.25">
      <c r="A493">
        <v>700</v>
      </c>
      <c r="Q493">
        <v>2499</v>
      </c>
      <c r="R493">
        <v>472</v>
      </c>
      <c r="S493">
        <v>2.5694444444444445E-3</v>
      </c>
      <c r="T493">
        <f t="shared" si="18"/>
        <v>2.5694444444444445E-3</v>
      </c>
      <c r="U493" t="e">
        <f t="shared" si="19"/>
        <v>#N/A</v>
      </c>
    </row>
    <row r="494" spans="1:21" x14ac:dyDescent="0.25">
      <c r="A494">
        <v>701</v>
      </c>
      <c r="Q494">
        <v>4840</v>
      </c>
      <c r="R494">
        <v>473</v>
      </c>
      <c r="S494">
        <v>2.5694444444444445E-3</v>
      </c>
      <c r="T494">
        <f t="shared" si="18"/>
        <v>2.5694444444444445E-3</v>
      </c>
      <c r="U494" t="e">
        <f t="shared" si="19"/>
        <v>#N/A</v>
      </c>
    </row>
    <row r="495" spans="1:21" x14ac:dyDescent="0.25">
      <c r="A495">
        <v>702</v>
      </c>
      <c r="Q495">
        <v>2944</v>
      </c>
      <c r="R495">
        <v>474</v>
      </c>
      <c r="S495">
        <v>2.5694444444444445E-3</v>
      </c>
      <c r="T495">
        <f t="shared" si="18"/>
        <v>2.5694444444444445E-3</v>
      </c>
      <c r="U495" t="e">
        <f t="shared" si="19"/>
        <v>#N/A</v>
      </c>
    </row>
    <row r="496" spans="1:21" x14ac:dyDescent="0.25">
      <c r="A496">
        <v>705</v>
      </c>
      <c r="Q496">
        <v>3067</v>
      </c>
      <c r="R496">
        <v>475</v>
      </c>
      <c r="S496">
        <v>2.5694444444444445E-3</v>
      </c>
      <c r="T496">
        <f t="shared" si="18"/>
        <v>2.5694444444444445E-3</v>
      </c>
      <c r="U496" t="e">
        <f t="shared" si="19"/>
        <v>#N/A</v>
      </c>
    </row>
    <row r="497" spans="1:21" x14ac:dyDescent="0.25">
      <c r="A497">
        <v>706</v>
      </c>
      <c r="Q497">
        <v>3905</v>
      </c>
      <c r="R497">
        <v>476</v>
      </c>
      <c r="S497">
        <v>2.5694444444444445E-3</v>
      </c>
      <c r="T497">
        <f t="shared" si="18"/>
        <v>2.5694444444444445E-3</v>
      </c>
      <c r="U497" t="e">
        <f t="shared" si="19"/>
        <v>#N/A</v>
      </c>
    </row>
    <row r="498" spans="1:21" x14ac:dyDescent="0.25">
      <c r="A498">
        <v>707</v>
      </c>
      <c r="Q498">
        <v>3438</v>
      </c>
      <c r="R498">
        <v>477</v>
      </c>
      <c r="S498">
        <v>2.5694444444444445E-3</v>
      </c>
      <c r="T498">
        <f t="shared" si="18"/>
        <v>2.5694444444444445E-3</v>
      </c>
      <c r="U498" t="e">
        <f t="shared" si="19"/>
        <v>#N/A</v>
      </c>
    </row>
    <row r="499" spans="1:21" x14ac:dyDescent="0.25">
      <c r="A499">
        <v>709</v>
      </c>
      <c r="Q499">
        <v>873</v>
      </c>
      <c r="R499">
        <v>478</v>
      </c>
      <c r="S499">
        <v>2.5694444444444445E-3</v>
      </c>
      <c r="T499">
        <f t="shared" si="18"/>
        <v>2.5694444444444445E-3</v>
      </c>
      <c r="U499" t="e">
        <f t="shared" si="19"/>
        <v>#N/A</v>
      </c>
    </row>
    <row r="500" spans="1:21" x14ac:dyDescent="0.25">
      <c r="A500">
        <v>710</v>
      </c>
      <c r="Q500">
        <v>5341</v>
      </c>
      <c r="R500">
        <v>479</v>
      </c>
      <c r="S500">
        <v>2.5694444444444445E-3</v>
      </c>
      <c r="T500">
        <f t="shared" si="18"/>
        <v>2.5694444444444445E-3</v>
      </c>
      <c r="U500" t="e">
        <f t="shared" si="19"/>
        <v>#N/A</v>
      </c>
    </row>
    <row r="501" spans="1:21" x14ac:dyDescent="0.25">
      <c r="A501">
        <v>711</v>
      </c>
      <c r="Q501">
        <v>196</v>
      </c>
      <c r="R501">
        <v>480</v>
      </c>
      <c r="S501">
        <v>2.5694444444444445E-3</v>
      </c>
      <c r="T501">
        <f t="shared" si="18"/>
        <v>2.5694444444444445E-3</v>
      </c>
      <c r="U501" t="e">
        <f t="shared" si="19"/>
        <v>#N/A</v>
      </c>
    </row>
    <row r="502" spans="1:21" x14ac:dyDescent="0.25">
      <c r="A502">
        <v>712</v>
      </c>
      <c r="Q502">
        <v>1663</v>
      </c>
      <c r="R502">
        <v>481</v>
      </c>
      <c r="S502">
        <v>2.5694444444444445E-3</v>
      </c>
      <c r="T502">
        <f t="shared" si="18"/>
        <v>2.5694444444444445E-3</v>
      </c>
      <c r="U502" t="e">
        <f t="shared" si="19"/>
        <v>#N/A</v>
      </c>
    </row>
    <row r="503" spans="1:21" x14ac:dyDescent="0.25">
      <c r="A503">
        <v>714</v>
      </c>
      <c r="Q503">
        <v>2128</v>
      </c>
      <c r="R503">
        <v>482</v>
      </c>
      <c r="S503">
        <v>2.5694444444444445E-3</v>
      </c>
      <c r="T503">
        <f t="shared" si="18"/>
        <v>2.5694444444444445E-3</v>
      </c>
      <c r="U503" t="e">
        <f t="shared" si="19"/>
        <v>#N/A</v>
      </c>
    </row>
    <row r="504" spans="1:21" x14ac:dyDescent="0.25">
      <c r="A504">
        <v>716</v>
      </c>
      <c r="Q504">
        <v>1292</v>
      </c>
      <c r="R504">
        <v>483</v>
      </c>
      <c r="S504">
        <v>2.5694444444444445E-3</v>
      </c>
      <c r="T504">
        <f t="shared" si="18"/>
        <v>2.5694444444444445E-3</v>
      </c>
      <c r="U504" t="e">
        <f t="shared" si="19"/>
        <v>#N/A</v>
      </c>
    </row>
    <row r="505" spans="1:21" x14ac:dyDescent="0.25">
      <c r="A505">
        <v>718</v>
      </c>
      <c r="Q505">
        <v>1533</v>
      </c>
      <c r="R505">
        <v>484</v>
      </c>
      <c r="S505">
        <v>2.5694444444444445E-3</v>
      </c>
      <c r="T505">
        <f t="shared" si="18"/>
        <v>2.5694444444444445E-3</v>
      </c>
      <c r="U505" t="e">
        <f t="shared" si="19"/>
        <v>#N/A</v>
      </c>
    </row>
    <row r="506" spans="1:21" x14ac:dyDescent="0.25">
      <c r="A506">
        <v>719</v>
      </c>
      <c r="Q506">
        <v>2598</v>
      </c>
      <c r="R506">
        <v>485</v>
      </c>
      <c r="S506">
        <v>2.5694444444444445E-3</v>
      </c>
      <c r="T506">
        <f t="shared" si="18"/>
        <v>2.5694444444444445E-3</v>
      </c>
      <c r="U506" t="e">
        <f t="shared" si="19"/>
        <v>#N/A</v>
      </c>
    </row>
    <row r="507" spans="1:21" x14ac:dyDescent="0.25">
      <c r="A507">
        <v>720</v>
      </c>
      <c r="Q507">
        <v>1031</v>
      </c>
      <c r="R507">
        <v>486</v>
      </c>
      <c r="S507">
        <v>2.5694444444444445E-3</v>
      </c>
      <c r="T507">
        <f t="shared" si="18"/>
        <v>2.5694444444444445E-3</v>
      </c>
      <c r="U507" t="e">
        <f t="shared" si="19"/>
        <v>#N/A</v>
      </c>
    </row>
    <row r="508" spans="1:21" x14ac:dyDescent="0.25">
      <c r="A508">
        <v>722</v>
      </c>
      <c r="Q508">
        <v>2594</v>
      </c>
      <c r="R508">
        <v>487</v>
      </c>
      <c r="S508">
        <v>2.5810185185185185E-3</v>
      </c>
      <c r="T508">
        <f t="shared" si="18"/>
        <v>2.5810185185185185E-3</v>
      </c>
      <c r="U508" t="e">
        <f t="shared" si="19"/>
        <v>#N/A</v>
      </c>
    </row>
    <row r="509" spans="1:21" x14ac:dyDescent="0.25">
      <c r="A509">
        <v>723</v>
      </c>
      <c r="Q509">
        <v>3052</v>
      </c>
      <c r="R509">
        <v>488</v>
      </c>
      <c r="S509">
        <v>2.5810185185185185E-3</v>
      </c>
      <c r="T509">
        <f t="shared" si="18"/>
        <v>2.5810185185185185E-3</v>
      </c>
      <c r="U509" t="e">
        <f t="shared" si="19"/>
        <v>#N/A</v>
      </c>
    </row>
    <row r="510" spans="1:21" x14ac:dyDescent="0.25">
      <c r="A510">
        <v>724</v>
      </c>
      <c r="Q510">
        <v>3638</v>
      </c>
      <c r="R510">
        <v>489</v>
      </c>
      <c r="S510">
        <v>2.5810185185185185E-3</v>
      </c>
      <c r="T510">
        <f t="shared" si="18"/>
        <v>2.5810185185185185E-3</v>
      </c>
      <c r="U510" t="e">
        <f t="shared" si="19"/>
        <v>#N/A</v>
      </c>
    </row>
    <row r="511" spans="1:21" x14ac:dyDescent="0.25">
      <c r="A511">
        <v>726</v>
      </c>
      <c r="Q511">
        <v>3539</v>
      </c>
      <c r="R511">
        <v>490</v>
      </c>
      <c r="S511">
        <v>2.5810185185185185E-3</v>
      </c>
      <c r="T511">
        <f t="shared" si="18"/>
        <v>2.5810185185185185E-3</v>
      </c>
      <c r="U511" t="e">
        <f t="shared" si="19"/>
        <v>#N/A</v>
      </c>
    </row>
    <row r="512" spans="1:21" x14ac:dyDescent="0.25">
      <c r="A512">
        <v>727</v>
      </c>
      <c r="Q512">
        <v>2166</v>
      </c>
      <c r="R512">
        <v>491</v>
      </c>
      <c r="S512">
        <v>2.5810185185185185E-3</v>
      </c>
      <c r="T512">
        <f t="shared" si="18"/>
        <v>2.5810185185185185E-3</v>
      </c>
      <c r="U512" t="e">
        <f t="shared" si="19"/>
        <v>#N/A</v>
      </c>
    </row>
    <row r="513" spans="1:21" x14ac:dyDescent="0.25">
      <c r="A513">
        <v>729</v>
      </c>
      <c r="Q513">
        <v>1896</v>
      </c>
      <c r="R513">
        <v>492</v>
      </c>
      <c r="S513">
        <v>2.5810185185185185E-3</v>
      </c>
      <c r="T513">
        <f t="shared" si="18"/>
        <v>2.5810185185185185E-3</v>
      </c>
      <c r="U513" t="e">
        <f t="shared" si="19"/>
        <v>#N/A</v>
      </c>
    </row>
    <row r="514" spans="1:21" x14ac:dyDescent="0.25">
      <c r="A514">
        <v>731</v>
      </c>
      <c r="Q514">
        <v>1711</v>
      </c>
      <c r="R514">
        <v>493</v>
      </c>
      <c r="S514">
        <v>2.5810185185185185E-3</v>
      </c>
      <c r="T514">
        <f t="shared" si="18"/>
        <v>2.5810185185185185E-3</v>
      </c>
      <c r="U514" t="e">
        <f t="shared" si="19"/>
        <v>#N/A</v>
      </c>
    </row>
    <row r="515" spans="1:21" x14ac:dyDescent="0.25">
      <c r="A515">
        <v>732</v>
      </c>
      <c r="Q515">
        <v>1193</v>
      </c>
      <c r="R515">
        <v>494</v>
      </c>
      <c r="S515">
        <v>2.5810185185185185E-3</v>
      </c>
      <c r="T515">
        <f t="shared" si="18"/>
        <v>2.5810185185185185E-3</v>
      </c>
      <c r="U515" t="e">
        <f t="shared" si="19"/>
        <v>#N/A</v>
      </c>
    </row>
    <row r="516" spans="1:21" x14ac:dyDescent="0.25">
      <c r="A516">
        <v>735</v>
      </c>
      <c r="Q516">
        <v>442</v>
      </c>
      <c r="R516">
        <v>495</v>
      </c>
      <c r="S516">
        <v>2.5810185185185185E-3</v>
      </c>
      <c r="T516">
        <f t="shared" si="18"/>
        <v>2.5810185185185185E-3</v>
      </c>
      <c r="U516" t="e">
        <f t="shared" si="19"/>
        <v>#N/A</v>
      </c>
    </row>
    <row r="517" spans="1:21" x14ac:dyDescent="0.25">
      <c r="A517">
        <v>736</v>
      </c>
      <c r="Q517">
        <v>5571</v>
      </c>
      <c r="R517">
        <v>496</v>
      </c>
      <c r="S517">
        <v>2.5810185185185185E-3</v>
      </c>
      <c r="T517">
        <f t="shared" si="18"/>
        <v>2.5810185185185185E-3</v>
      </c>
      <c r="U517" t="e">
        <f t="shared" si="19"/>
        <v>#N/A</v>
      </c>
    </row>
    <row r="518" spans="1:21" x14ac:dyDescent="0.25">
      <c r="A518">
        <v>737</v>
      </c>
      <c r="Q518">
        <v>2559</v>
      </c>
      <c r="R518">
        <v>497</v>
      </c>
      <c r="S518">
        <v>2.5810185185185185E-3</v>
      </c>
      <c r="T518">
        <f t="shared" si="18"/>
        <v>2.5810185185185185E-3</v>
      </c>
      <c r="U518" t="e">
        <f t="shared" si="19"/>
        <v>#N/A</v>
      </c>
    </row>
    <row r="519" spans="1:21" x14ac:dyDescent="0.25">
      <c r="A519">
        <v>739</v>
      </c>
      <c r="Q519">
        <v>2554</v>
      </c>
      <c r="R519">
        <v>498</v>
      </c>
      <c r="S519">
        <v>2.5810185185185185E-3</v>
      </c>
      <c r="T519">
        <f t="shared" si="18"/>
        <v>2.5810185185185185E-3</v>
      </c>
      <c r="U519" t="e">
        <f t="shared" si="19"/>
        <v>#N/A</v>
      </c>
    </row>
    <row r="520" spans="1:21" x14ac:dyDescent="0.25">
      <c r="A520">
        <v>741</v>
      </c>
      <c r="Q520">
        <v>1443</v>
      </c>
      <c r="R520">
        <v>499</v>
      </c>
      <c r="S520">
        <v>2.5810185185185185E-3</v>
      </c>
      <c r="T520">
        <f t="shared" si="18"/>
        <v>2.5810185185185185E-3</v>
      </c>
      <c r="U520" t="e">
        <f t="shared" si="19"/>
        <v>#N/A</v>
      </c>
    </row>
    <row r="521" spans="1:21" x14ac:dyDescent="0.25">
      <c r="A521">
        <v>742</v>
      </c>
      <c r="Q521">
        <v>278</v>
      </c>
      <c r="R521">
        <v>500</v>
      </c>
      <c r="S521">
        <v>2.5810185185185185E-3</v>
      </c>
      <c r="T521">
        <f t="shared" si="18"/>
        <v>2.5810185185185185E-3</v>
      </c>
      <c r="U521" t="e">
        <f t="shared" si="19"/>
        <v>#N/A</v>
      </c>
    </row>
    <row r="522" spans="1:21" x14ac:dyDescent="0.25">
      <c r="A522">
        <v>743</v>
      </c>
      <c r="Q522">
        <v>5253</v>
      </c>
      <c r="R522">
        <v>501</v>
      </c>
      <c r="S522">
        <v>2.5810185185185185E-3</v>
      </c>
      <c r="T522">
        <f t="shared" si="18"/>
        <v>2.5810185185185185E-3</v>
      </c>
      <c r="U522" t="e">
        <f t="shared" si="19"/>
        <v>#N/A</v>
      </c>
    </row>
    <row r="523" spans="1:21" x14ac:dyDescent="0.25">
      <c r="A523">
        <v>744</v>
      </c>
      <c r="Q523">
        <v>4292</v>
      </c>
      <c r="R523">
        <v>502</v>
      </c>
      <c r="S523">
        <v>2.5810185185185185E-3</v>
      </c>
      <c r="T523">
        <f t="shared" si="18"/>
        <v>2.5810185185185185E-3</v>
      </c>
      <c r="U523" t="e">
        <f t="shared" si="19"/>
        <v>#N/A</v>
      </c>
    </row>
    <row r="524" spans="1:21" x14ac:dyDescent="0.25">
      <c r="A524">
        <v>746</v>
      </c>
      <c r="Q524">
        <v>5240</v>
      </c>
      <c r="R524">
        <v>503</v>
      </c>
      <c r="S524">
        <v>2.5810185185185185E-3</v>
      </c>
      <c r="T524">
        <f t="shared" si="18"/>
        <v>2.5810185185185185E-3</v>
      </c>
      <c r="U524" t="e">
        <f t="shared" si="19"/>
        <v>#N/A</v>
      </c>
    </row>
    <row r="525" spans="1:21" x14ac:dyDescent="0.25">
      <c r="A525">
        <v>747</v>
      </c>
      <c r="Q525">
        <v>3582</v>
      </c>
      <c r="R525">
        <v>504</v>
      </c>
      <c r="S525">
        <v>2.5810185185185185E-3</v>
      </c>
      <c r="T525">
        <f t="shared" si="18"/>
        <v>2.5810185185185185E-3</v>
      </c>
      <c r="U525" t="e">
        <f t="shared" si="19"/>
        <v>#N/A</v>
      </c>
    </row>
    <row r="526" spans="1:21" x14ac:dyDescent="0.25">
      <c r="A526">
        <v>749</v>
      </c>
      <c r="Q526">
        <v>2893</v>
      </c>
      <c r="R526">
        <v>505</v>
      </c>
      <c r="S526">
        <v>2.5810185185185185E-3</v>
      </c>
      <c r="T526">
        <f t="shared" si="18"/>
        <v>2.5810185185185185E-3</v>
      </c>
      <c r="U526" t="e">
        <f t="shared" si="19"/>
        <v>#N/A</v>
      </c>
    </row>
    <row r="527" spans="1:21" x14ac:dyDescent="0.25">
      <c r="A527">
        <v>750</v>
      </c>
      <c r="Q527">
        <v>1230</v>
      </c>
      <c r="R527">
        <v>506</v>
      </c>
      <c r="S527">
        <v>2.5925925925925925E-3</v>
      </c>
      <c r="T527">
        <f t="shared" si="18"/>
        <v>2.5925925925925925E-3</v>
      </c>
      <c r="U527" t="e">
        <f t="shared" si="19"/>
        <v>#N/A</v>
      </c>
    </row>
    <row r="528" spans="1:21" x14ac:dyDescent="0.25">
      <c r="A528">
        <v>751</v>
      </c>
      <c r="Q528">
        <v>1994</v>
      </c>
      <c r="R528">
        <v>507</v>
      </c>
      <c r="S528">
        <v>2.5925925925925925E-3</v>
      </c>
      <c r="T528">
        <f t="shared" si="18"/>
        <v>2.5925925925925925E-3</v>
      </c>
      <c r="U528" t="e">
        <f t="shared" si="19"/>
        <v>#N/A</v>
      </c>
    </row>
    <row r="529" spans="1:21" x14ac:dyDescent="0.25">
      <c r="A529">
        <v>752</v>
      </c>
      <c r="Q529">
        <v>4428</v>
      </c>
      <c r="R529">
        <v>508</v>
      </c>
      <c r="S529">
        <v>2.5925925925925925E-3</v>
      </c>
      <c r="T529">
        <f t="shared" si="18"/>
        <v>2.5925925925925925E-3</v>
      </c>
      <c r="U529" t="e">
        <f t="shared" si="19"/>
        <v>#N/A</v>
      </c>
    </row>
    <row r="530" spans="1:21" x14ac:dyDescent="0.25">
      <c r="A530">
        <v>753</v>
      </c>
      <c r="Q530">
        <v>4827</v>
      </c>
      <c r="R530">
        <v>509</v>
      </c>
      <c r="S530">
        <v>2.5925925925925925E-3</v>
      </c>
      <c r="T530">
        <f t="shared" si="18"/>
        <v>2.5925925925925925E-3</v>
      </c>
      <c r="U530" t="e">
        <f t="shared" si="19"/>
        <v>#N/A</v>
      </c>
    </row>
    <row r="531" spans="1:21" x14ac:dyDescent="0.25">
      <c r="A531">
        <v>754</v>
      </c>
      <c r="Q531">
        <v>2909</v>
      </c>
      <c r="R531">
        <v>510</v>
      </c>
      <c r="S531">
        <v>2.5925925925925925E-3</v>
      </c>
      <c r="T531">
        <f t="shared" si="18"/>
        <v>2.5925925925925925E-3</v>
      </c>
      <c r="U531" t="e">
        <f t="shared" si="19"/>
        <v>#N/A</v>
      </c>
    </row>
    <row r="532" spans="1:21" x14ac:dyDescent="0.25">
      <c r="A532">
        <v>755</v>
      </c>
      <c r="Q532">
        <v>4246</v>
      </c>
      <c r="R532">
        <v>511</v>
      </c>
      <c r="S532">
        <v>2.5925925925925925E-3</v>
      </c>
      <c r="T532">
        <f t="shared" si="18"/>
        <v>2.5925925925925925E-3</v>
      </c>
      <c r="U532" t="e">
        <f t="shared" si="19"/>
        <v>#N/A</v>
      </c>
    </row>
    <row r="533" spans="1:21" x14ac:dyDescent="0.25">
      <c r="A533">
        <v>756</v>
      </c>
      <c r="Q533">
        <v>3664</v>
      </c>
      <c r="R533">
        <v>512</v>
      </c>
      <c r="S533">
        <v>2.5925925925925925E-3</v>
      </c>
      <c r="T533">
        <f t="shared" si="18"/>
        <v>2.5925925925925925E-3</v>
      </c>
      <c r="U533" t="e">
        <f t="shared" si="19"/>
        <v>#N/A</v>
      </c>
    </row>
    <row r="534" spans="1:21" x14ac:dyDescent="0.25">
      <c r="A534">
        <v>757</v>
      </c>
      <c r="Q534">
        <v>4839</v>
      </c>
      <c r="R534">
        <v>513</v>
      </c>
      <c r="S534">
        <v>2.5925925925925925E-3</v>
      </c>
      <c r="T534">
        <f t="shared" ref="T534:T597" si="20">IF($R534&lt;&gt;User_Place,$S534,NA())</f>
        <v>2.5925925925925925E-3</v>
      </c>
      <c r="U534" t="e">
        <f t="shared" ref="U534:U597" si="21">IF($R534=User_Place,$S534,NA())</f>
        <v>#N/A</v>
      </c>
    </row>
    <row r="535" spans="1:21" x14ac:dyDescent="0.25">
      <c r="A535">
        <v>758</v>
      </c>
      <c r="Q535">
        <v>1795</v>
      </c>
      <c r="R535">
        <v>514</v>
      </c>
      <c r="S535">
        <v>2.5925925925925925E-3</v>
      </c>
      <c r="T535">
        <f t="shared" si="20"/>
        <v>2.5925925925925925E-3</v>
      </c>
      <c r="U535" t="e">
        <f t="shared" si="21"/>
        <v>#N/A</v>
      </c>
    </row>
    <row r="536" spans="1:21" x14ac:dyDescent="0.25">
      <c r="A536">
        <v>759</v>
      </c>
      <c r="Q536">
        <v>2315</v>
      </c>
      <c r="R536">
        <v>515</v>
      </c>
      <c r="S536">
        <v>2.5925925925925925E-3</v>
      </c>
      <c r="T536">
        <f t="shared" si="20"/>
        <v>2.5925925925925925E-3</v>
      </c>
      <c r="U536" t="e">
        <f t="shared" si="21"/>
        <v>#N/A</v>
      </c>
    </row>
    <row r="537" spans="1:21" x14ac:dyDescent="0.25">
      <c r="A537">
        <v>760</v>
      </c>
      <c r="Q537">
        <v>818</v>
      </c>
      <c r="R537">
        <v>516</v>
      </c>
      <c r="S537">
        <v>2.5925925925925925E-3</v>
      </c>
      <c r="T537">
        <f t="shared" si="20"/>
        <v>2.5925925925925925E-3</v>
      </c>
      <c r="U537" t="e">
        <f t="shared" si="21"/>
        <v>#N/A</v>
      </c>
    </row>
    <row r="538" spans="1:21" x14ac:dyDescent="0.25">
      <c r="A538">
        <v>764</v>
      </c>
      <c r="Q538">
        <v>3115</v>
      </c>
      <c r="R538">
        <v>517</v>
      </c>
      <c r="S538">
        <v>2.5925925925925925E-3</v>
      </c>
      <c r="T538">
        <f t="shared" si="20"/>
        <v>2.5925925925925925E-3</v>
      </c>
      <c r="U538" t="e">
        <f t="shared" si="21"/>
        <v>#N/A</v>
      </c>
    </row>
    <row r="539" spans="1:21" x14ac:dyDescent="0.25">
      <c r="A539">
        <v>765</v>
      </c>
      <c r="Q539">
        <v>1424</v>
      </c>
      <c r="R539">
        <v>518</v>
      </c>
      <c r="S539">
        <v>2.5925925925925925E-3</v>
      </c>
      <c r="T539">
        <f t="shared" si="20"/>
        <v>2.5925925925925925E-3</v>
      </c>
      <c r="U539" t="e">
        <f t="shared" si="21"/>
        <v>#N/A</v>
      </c>
    </row>
    <row r="540" spans="1:21" x14ac:dyDescent="0.25">
      <c r="A540">
        <v>767</v>
      </c>
      <c r="Q540">
        <v>3686</v>
      </c>
      <c r="R540">
        <v>519</v>
      </c>
      <c r="S540">
        <v>2.5925925925925925E-3</v>
      </c>
      <c r="T540">
        <f t="shared" si="20"/>
        <v>2.5925925925925925E-3</v>
      </c>
      <c r="U540" t="e">
        <f t="shared" si="21"/>
        <v>#N/A</v>
      </c>
    </row>
    <row r="541" spans="1:21" x14ac:dyDescent="0.25">
      <c r="A541">
        <v>768</v>
      </c>
      <c r="Q541">
        <v>2744</v>
      </c>
      <c r="R541">
        <v>520</v>
      </c>
      <c r="S541">
        <v>2.5925925925925925E-3</v>
      </c>
      <c r="T541">
        <f t="shared" si="20"/>
        <v>2.5925925925925925E-3</v>
      </c>
      <c r="U541" t="e">
        <f t="shared" si="21"/>
        <v>#N/A</v>
      </c>
    </row>
    <row r="542" spans="1:21" x14ac:dyDescent="0.25">
      <c r="A542">
        <v>770</v>
      </c>
      <c r="Q542">
        <v>2157</v>
      </c>
      <c r="R542">
        <v>521</v>
      </c>
      <c r="S542">
        <v>2.5925925925925925E-3</v>
      </c>
      <c r="T542">
        <f t="shared" si="20"/>
        <v>2.5925925925925925E-3</v>
      </c>
      <c r="U542" t="e">
        <f t="shared" si="21"/>
        <v>#N/A</v>
      </c>
    </row>
    <row r="543" spans="1:21" x14ac:dyDescent="0.25">
      <c r="A543">
        <v>771</v>
      </c>
      <c r="Q543">
        <v>3977</v>
      </c>
      <c r="R543">
        <v>522</v>
      </c>
      <c r="S543">
        <v>2.5925925925925925E-3</v>
      </c>
      <c r="T543">
        <f t="shared" si="20"/>
        <v>2.5925925925925925E-3</v>
      </c>
      <c r="U543" t="e">
        <f t="shared" si="21"/>
        <v>#N/A</v>
      </c>
    </row>
    <row r="544" spans="1:21" x14ac:dyDescent="0.25">
      <c r="A544">
        <v>774</v>
      </c>
      <c r="Q544">
        <v>1588</v>
      </c>
      <c r="R544">
        <v>523</v>
      </c>
      <c r="S544">
        <v>2.5925925925925925E-3</v>
      </c>
      <c r="T544">
        <f t="shared" si="20"/>
        <v>2.5925925925925925E-3</v>
      </c>
      <c r="U544" t="e">
        <f t="shared" si="21"/>
        <v>#N/A</v>
      </c>
    </row>
    <row r="545" spans="1:21" x14ac:dyDescent="0.25">
      <c r="A545">
        <v>776</v>
      </c>
      <c r="Q545">
        <v>2111</v>
      </c>
      <c r="R545">
        <v>524</v>
      </c>
      <c r="S545">
        <v>2.5925925925925925E-3</v>
      </c>
      <c r="T545">
        <f t="shared" si="20"/>
        <v>2.5925925925925925E-3</v>
      </c>
      <c r="U545" t="e">
        <f t="shared" si="21"/>
        <v>#N/A</v>
      </c>
    </row>
    <row r="546" spans="1:21" x14ac:dyDescent="0.25">
      <c r="A546">
        <v>777</v>
      </c>
      <c r="Q546">
        <v>4116</v>
      </c>
      <c r="R546">
        <v>525</v>
      </c>
      <c r="S546">
        <v>2.5925925925925925E-3</v>
      </c>
      <c r="T546">
        <f t="shared" si="20"/>
        <v>2.5925925925925925E-3</v>
      </c>
      <c r="U546" t="e">
        <f t="shared" si="21"/>
        <v>#N/A</v>
      </c>
    </row>
    <row r="547" spans="1:21" x14ac:dyDescent="0.25">
      <c r="A547">
        <v>778</v>
      </c>
      <c r="Q547">
        <v>5207</v>
      </c>
      <c r="R547">
        <v>526</v>
      </c>
      <c r="S547">
        <v>2.5925925925925925E-3</v>
      </c>
      <c r="T547">
        <f t="shared" si="20"/>
        <v>2.5925925925925925E-3</v>
      </c>
      <c r="U547" t="e">
        <f t="shared" si="21"/>
        <v>#N/A</v>
      </c>
    </row>
    <row r="548" spans="1:21" x14ac:dyDescent="0.25">
      <c r="A548">
        <v>779</v>
      </c>
      <c r="Q548">
        <v>3129</v>
      </c>
      <c r="R548">
        <v>527</v>
      </c>
      <c r="S548">
        <v>2.5925925925925925E-3</v>
      </c>
      <c r="T548">
        <f t="shared" si="20"/>
        <v>2.5925925925925925E-3</v>
      </c>
      <c r="U548" t="e">
        <f t="shared" si="21"/>
        <v>#N/A</v>
      </c>
    </row>
    <row r="549" spans="1:21" x14ac:dyDescent="0.25">
      <c r="A549">
        <v>781</v>
      </c>
      <c r="Q549">
        <v>4284</v>
      </c>
      <c r="R549">
        <v>528</v>
      </c>
      <c r="S549">
        <v>2.5925925925925925E-3</v>
      </c>
      <c r="T549">
        <f t="shared" si="20"/>
        <v>2.5925925925925925E-3</v>
      </c>
      <c r="U549" t="e">
        <f t="shared" si="21"/>
        <v>#N/A</v>
      </c>
    </row>
    <row r="550" spans="1:21" x14ac:dyDescent="0.25">
      <c r="A550">
        <v>782</v>
      </c>
      <c r="Q550">
        <v>1790</v>
      </c>
      <c r="R550">
        <v>529</v>
      </c>
      <c r="S550">
        <v>2.5925925925925925E-3</v>
      </c>
      <c r="T550">
        <f t="shared" si="20"/>
        <v>2.5925925925925925E-3</v>
      </c>
      <c r="U550" t="e">
        <f t="shared" si="21"/>
        <v>#N/A</v>
      </c>
    </row>
    <row r="551" spans="1:21" x14ac:dyDescent="0.25">
      <c r="A551">
        <v>783</v>
      </c>
      <c r="Q551">
        <v>3189</v>
      </c>
      <c r="R551">
        <v>530</v>
      </c>
      <c r="S551">
        <v>2.5925925925925925E-3</v>
      </c>
      <c r="T551">
        <f t="shared" si="20"/>
        <v>2.5925925925925925E-3</v>
      </c>
      <c r="U551" t="e">
        <f t="shared" si="21"/>
        <v>#N/A</v>
      </c>
    </row>
    <row r="552" spans="1:21" x14ac:dyDescent="0.25">
      <c r="A552">
        <v>787</v>
      </c>
      <c r="Q552">
        <v>1757</v>
      </c>
      <c r="R552">
        <v>531</v>
      </c>
      <c r="S552">
        <v>2.5925925925925925E-3</v>
      </c>
      <c r="T552">
        <f t="shared" si="20"/>
        <v>2.5925925925925925E-3</v>
      </c>
      <c r="U552" t="e">
        <f t="shared" si="21"/>
        <v>#N/A</v>
      </c>
    </row>
    <row r="553" spans="1:21" x14ac:dyDescent="0.25">
      <c r="A553">
        <v>788</v>
      </c>
      <c r="Q553">
        <v>1852</v>
      </c>
      <c r="R553">
        <v>532</v>
      </c>
      <c r="S553">
        <v>2.5925925925925925E-3</v>
      </c>
      <c r="T553">
        <f t="shared" si="20"/>
        <v>2.5925925925925925E-3</v>
      </c>
      <c r="U553" t="e">
        <f t="shared" si="21"/>
        <v>#N/A</v>
      </c>
    </row>
    <row r="554" spans="1:21" x14ac:dyDescent="0.25">
      <c r="A554">
        <v>790</v>
      </c>
      <c r="Q554">
        <v>3578</v>
      </c>
      <c r="R554">
        <v>533</v>
      </c>
      <c r="S554">
        <v>2.5925925925925925E-3</v>
      </c>
      <c r="T554">
        <f t="shared" si="20"/>
        <v>2.5925925925925925E-3</v>
      </c>
      <c r="U554" t="e">
        <f t="shared" si="21"/>
        <v>#N/A</v>
      </c>
    </row>
    <row r="555" spans="1:21" x14ac:dyDescent="0.25">
      <c r="A555">
        <v>792</v>
      </c>
      <c r="Q555">
        <v>233</v>
      </c>
      <c r="R555">
        <v>534</v>
      </c>
      <c r="S555">
        <v>2.5925925925925925E-3</v>
      </c>
      <c r="T555">
        <f t="shared" si="20"/>
        <v>2.5925925925925925E-3</v>
      </c>
      <c r="U555" t="e">
        <f t="shared" si="21"/>
        <v>#N/A</v>
      </c>
    </row>
    <row r="556" spans="1:21" x14ac:dyDescent="0.25">
      <c r="A556">
        <v>793</v>
      </c>
      <c r="Q556">
        <v>1266</v>
      </c>
      <c r="R556">
        <v>535</v>
      </c>
      <c r="S556">
        <v>2.5925925925925925E-3</v>
      </c>
      <c r="T556">
        <f t="shared" si="20"/>
        <v>2.5925925925925925E-3</v>
      </c>
      <c r="U556" t="e">
        <f t="shared" si="21"/>
        <v>#N/A</v>
      </c>
    </row>
    <row r="557" spans="1:21" x14ac:dyDescent="0.25">
      <c r="A557">
        <v>794</v>
      </c>
      <c r="Q557">
        <v>3345</v>
      </c>
      <c r="R557">
        <v>536</v>
      </c>
      <c r="S557">
        <v>2.5925925925925925E-3</v>
      </c>
      <c r="T557">
        <f t="shared" si="20"/>
        <v>2.5925925925925925E-3</v>
      </c>
      <c r="U557" t="e">
        <f t="shared" si="21"/>
        <v>#N/A</v>
      </c>
    </row>
    <row r="558" spans="1:21" x14ac:dyDescent="0.25">
      <c r="A558">
        <v>795</v>
      </c>
      <c r="Q558">
        <v>4027</v>
      </c>
      <c r="R558">
        <v>537</v>
      </c>
      <c r="S558">
        <v>2.6041666666666665E-3</v>
      </c>
      <c r="T558">
        <f t="shared" si="20"/>
        <v>2.6041666666666665E-3</v>
      </c>
      <c r="U558" t="e">
        <f t="shared" si="21"/>
        <v>#N/A</v>
      </c>
    </row>
    <row r="559" spans="1:21" x14ac:dyDescent="0.25">
      <c r="A559">
        <v>796</v>
      </c>
      <c r="Q559">
        <v>1472</v>
      </c>
      <c r="R559">
        <v>538</v>
      </c>
      <c r="S559">
        <v>2.6041666666666665E-3</v>
      </c>
      <c r="T559">
        <f t="shared" si="20"/>
        <v>2.6041666666666665E-3</v>
      </c>
      <c r="U559" t="e">
        <f t="shared" si="21"/>
        <v>#N/A</v>
      </c>
    </row>
    <row r="560" spans="1:21" x14ac:dyDescent="0.25">
      <c r="A560">
        <v>798</v>
      </c>
      <c r="Q560">
        <v>4154</v>
      </c>
      <c r="R560">
        <v>539</v>
      </c>
      <c r="S560">
        <v>2.6041666666666665E-3</v>
      </c>
      <c r="T560">
        <f t="shared" si="20"/>
        <v>2.6041666666666665E-3</v>
      </c>
      <c r="U560" t="e">
        <f t="shared" si="21"/>
        <v>#N/A</v>
      </c>
    </row>
    <row r="561" spans="1:21" x14ac:dyDescent="0.25">
      <c r="A561">
        <v>800</v>
      </c>
      <c r="Q561">
        <v>3771</v>
      </c>
      <c r="R561">
        <v>540</v>
      </c>
      <c r="S561">
        <v>2.6041666666666665E-3</v>
      </c>
      <c r="T561">
        <f t="shared" si="20"/>
        <v>2.6041666666666665E-3</v>
      </c>
      <c r="U561" t="e">
        <f t="shared" si="21"/>
        <v>#N/A</v>
      </c>
    </row>
    <row r="562" spans="1:21" x14ac:dyDescent="0.25">
      <c r="A562">
        <v>803</v>
      </c>
      <c r="Q562">
        <v>2288</v>
      </c>
      <c r="R562">
        <v>541</v>
      </c>
      <c r="S562">
        <v>2.6041666666666665E-3</v>
      </c>
      <c r="T562">
        <f t="shared" si="20"/>
        <v>2.6041666666666665E-3</v>
      </c>
      <c r="U562" t="e">
        <f t="shared" si="21"/>
        <v>#N/A</v>
      </c>
    </row>
    <row r="563" spans="1:21" x14ac:dyDescent="0.25">
      <c r="A563">
        <v>805</v>
      </c>
      <c r="Q563">
        <v>861</v>
      </c>
      <c r="R563">
        <v>542</v>
      </c>
      <c r="S563">
        <v>2.6041666666666665E-3</v>
      </c>
      <c r="T563">
        <f t="shared" si="20"/>
        <v>2.6041666666666665E-3</v>
      </c>
      <c r="U563" t="e">
        <f t="shared" si="21"/>
        <v>#N/A</v>
      </c>
    </row>
    <row r="564" spans="1:21" x14ac:dyDescent="0.25">
      <c r="A564">
        <v>806</v>
      </c>
      <c r="Q564">
        <v>4832</v>
      </c>
      <c r="R564">
        <v>543</v>
      </c>
      <c r="S564">
        <v>2.6041666666666665E-3</v>
      </c>
      <c r="T564">
        <f t="shared" si="20"/>
        <v>2.6041666666666665E-3</v>
      </c>
      <c r="U564" t="e">
        <f t="shared" si="21"/>
        <v>#N/A</v>
      </c>
    </row>
    <row r="565" spans="1:21" x14ac:dyDescent="0.25">
      <c r="A565">
        <v>809</v>
      </c>
      <c r="Q565">
        <v>3435</v>
      </c>
      <c r="R565">
        <v>544</v>
      </c>
      <c r="S565">
        <v>2.6041666666666665E-3</v>
      </c>
      <c r="T565">
        <f t="shared" si="20"/>
        <v>2.6041666666666665E-3</v>
      </c>
      <c r="U565" t="e">
        <f t="shared" si="21"/>
        <v>#N/A</v>
      </c>
    </row>
    <row r="566" spans="1:21" x14ac:dyDescent="0.25">
      <c r="A566">
        <v>810</v>
      </c>
      <c r="Q566">
        <v>249</v>
      </c>
      <c r="R566">
        <v>545</v>
      </c>
      <c r="S566">
        <v>2.6041666666666665E-3</v>
      </c>
      <c r="T566">
        <f t="shared" si="20"/>
        <v>2.6041666666666665E-3</v>
      </c>
      <c r="U566" t="e">
        <f t="shared" si="21"/>
        <v>#N/A</v>
      </c>
    </row>
    <row r="567" spans="1:21" x14ac:dyDescent="0.25">
      <c r="A567">
        <v>812</v>
      </c>
      <c r="Q567">
        <v>3835</v>
      </c>
      <c r="R567">
        <v>546</v>
      </c>
      <c r="S567">
        <v>2.6041666666666665E-3</v>
      </c>
      <c r="T567">
        <f t="shared" si="20"/>
        <v>2.6041666666666665E-3</v>
      </c>
      <c r="U567" t="e">
        <f t="shared" si="21"/>
        <v>#N/A</v>
      </c>
    </row>
    <row r="568" spans="1:21" x14ac:dyDescent="0.25">
      <c r="A568">
        <v>813</v>
      </c>
      <c r="Q568">
        <v>3041</v>
      </c>
      <c r="R568">
        <v>547</v>
      </c>
      <c r="S568">
        <v>2.6041666666666665E-3</v>
      </c>
      <c r="T568">
        <f t="shared" si="20"/>
        <v>2.6041666666666665E-3</v>
      </c>
      <c r="U568" t="e">
        <f t="shared" si="21"/>
        <v>#N/A</v>
      </c>
    </row>
    <row r="569" spans="1:21" x14ac:dyDescent="0.25">
      <c r="A569">
        <v>814</v>
      </c>
      <c r="Q569">
        <v>4806</v>
      </c>
      <c r="R569">
        <v>548</v>
      </c>
      <c r="S569">
        <v>2.6041666666666665E-3</v>
      </c>
      <c r="T569">
        <f t="shared" si="20"/>
        <v>2.6041666666666665E-3</v>
      </c>
      <c r="U569" t="e">
        <f t="shared" si="21"/>
        <v>#N/A</v>
      </c>
    </row>
    <row r="570" spans="1:21" x14ac:dyDescent="0.25">
      <c r="A570">
        <v>816</v>
      </c>
      <c r="Q570">
        <v>4754</v>
      </c>
      <c r="R570">
        <v>549</v>
      </c>
      <c r="S570">
        <v>2.6041666666666665E-3</v>
      </c>
      <c r="T570">
        <f t="shared" si="20"/>
        <v>2.6041666666666665E-3</v>
      </c>
      <c r="U570" t="e">
        <f t="shared" si="21"/>
        <v>#N/A</v>
      </c>
    </row>
    <row r="571" spans="1:21" x14ac:dyDescent="0.25">
      <c r="A571">
        <v>817</v>
      </c>
      <c r="Q571">
        <v>2672</v>
      </c>
      <c r="R571">
        <v>550</v>
      </c>
      <c r="S571">
        <v>2.6041666666666665E-3</v>
      </c>
      <c r="T571">
        <f t="shared" si="20"/>
        <v>2.6041666666666665E-3</v>
      </c>
      <c r="U571" t="e">
        <f t="shared" si="21"/>
        <v>#N/A</v>
      </c>
    </row>
    <row r="572" spans="1:21" x14ac:dyDescent="0.25">
      <c r="A572">
        <v>818</v>
      </c>
      <c r="Q572">
        <v>1082</v>
      </c>
      <c r="R572">
        <v>551</v>
      </c>
      <c r="S572">
        <v>2.6041666666666665E-3</v>
      </c>
      <c r="T572">
        <f t="shared" si="20"/>
        <v>2.6041666666666665E-3</v>
      </c>
      <c r="U572" t="e">
        <f t="shared" si="21"/>
        <v>#N/A</v>
      </c>
    </row>
    <row r="573" spans="1:21" x14ac:dyDescent="0.25">
      <c r="A573">
        <v>819</v>
      </c>
      <c r="Q573">
        <v>1430</v>
      </c>
      <c r="R573">
        <v>552</v>
      </c>
      <c r="S573">
        <v>2.6041666666666665E-3</v>
      </c>
      <c r="T573">
        <f t="shared" si="20"/>
        <v>2.6041666666666665E-3</v>
      </c>
      <c r="U573" t="e">
        <f t="shared" si="21"/>
        <v>#N/A</v>
      </c>
    </row>
    <row r="574" spans="1:21" x14ac:dyDescent="0.25">
      <c r="A574">
        <v>822</v>
      </c>
      <c r="Q574">
        <v>3460</v>
      </c>
      <c r="R574">
        <v>553</v>
      </c>
      <c r="S574">
        <v>2.6041666666666665E-3</v>
      </c>
      <c r="T574">
        <f t="shared" si="20"/>
        <v>2.6041666666666665E-3</v>
      </c>
      <c r="U574" t="e">
        <f t="shared" si="21"/>
        <v>#N/A</v>
      </c>
    </row>
    <row r="575" spans="1:21" x14ac:dyDescent="0.25">
      <c r="A575">
        <v>824</v>
      </c>
      <c r="Q575">
        <v>3642</v>
      </c>
      <c r="R575">
        <v>554</v>
      </c>
      <c r="S575">
        <v>2.6041666666666665E-3</v>
      </c>
      <c r="T575">
        <f t="shared" si="20"/>
        <v>2.6041666666666665E-3</v>
      </c>
      <c r="U575" t="e">
        <f t="shared" si="21"/>
        <v>#N/A</v>
      </c>
    </row>
    <row r="576" spans="1:21" x14ac:dyDescent="0.25">
      <c r="A576">
        <v>825</v>
      </c>
      <c r="Q576">
        <v>1419</v>
      </c>
      <c r="R576">
        <v>555</v>
      </c>
      <c r="S576">
        <v>2.6041666666666665E-3</v>
      </c>
      <c r="T576">
        <f t="shared" si="20"/>
        <v>2.6041666666666665E-3</v>
      </c>
      <c r="U576" t="e">
        <f t="shared" si="21"/>
        <v>#N/A</v>
      </c>
    </row>
    <row r="577" spans="1:21" x14ac:dyDescent="0.25">
      <c r="A577">
        <v>827</v>
      </c>
      <c r="Q577">
        <v>3769</v>
      </c>
      <c r="R577">
        <v>556</v>
      </c>
      <c r="S577">
        <v>2.6041666666666665E-3</v>
      </c>
      <c r="T577">
        <f t="shared" si="20"/>
        <v>2.6041666666666665E-3</v>
      </c>
      <c r="U577" t="e">
        <f t="shared" si="21"/>
        <v>#N/A</v>
      </c>
    </row>
    <row r="578" spans="1:21" x14ac:dyDescent="0.25">
      <c r="A578">
        <v>828</v>
      </c>
      <c r="Q578">
        <v>2882</v>
      </c>
      <c r="R578">
        <v>557</v>
      </c>
      <c r="S578">
        <v>2.6041666666666665E-3</v>
      </c>
      <c r="T578">
        <f t="shared" si="20"/>
        <v>2.6041666666666665E-3</v>
      </c>
      <c r="U578" t="e">
        <f t="shared" si="21"/>
        <v>#N/A</v>
      </c>
    </row>
    <row r="579" spans="1:21" x14ac:dyDescent="0.25">
      <c r="A579">
        <v>829</v>
      </c>
      <c r="Q579">
        <v>3425</v>
      </c>
      <c r="R579">
        <v>558</v>
      </c>
      <c r="S579">
        <v>2.6041666666666665E-3</v>
      </c>
      <c r="T579">
        <f t="shared" si="20"/>
        <v>2.6041666666666665E-3</v>
      </c>
      <c r="U579" t="e">
        <f t="shared" si="21"/>
        <v>#N/A</v>
      </c>
    </row>
    <row r="580" spans="1:21" x14ac:dyDescent="0.25">
      <c r="A580">
        <v>830</v>
      </c>
      <c r="Q580">
        <v>3079</v>
      </c>
      <c r="R580">
        <v>559</v>
      </c>
      <c r="S580">
        <v>2.6041666666666665E-3</v>
      </c>
      <c r="T580">
        <f t="shared" si="20"/>
        <v>2.6041666666666665E-3</v>
      </c>
      <c r="U580" t="e">
        <f t="shared" si="21"/>
        <v>#N/A</v>
      </c>
    </row>
    <row r="581" spans="1:21" x14ac:dyDescent="0.25">
      <c r="A581">
        <v>831</v>
      </c>
      <c r="Q581">
        <v>3673</v>
      </c>
      <c r="R581">
        <v>560</v>
      </c>
      <c r="S581">
        <v>2.6041666666666665E-3</v>
      </c>
      <c r="T581">
        <f t="shared" si="20"/>
        <v>2.6041666666666665E-3</v>
      </c>
      <c r="U581" t="e">
        <f t="shared" si="21"/>
        <v>#N/A</v>
      </c>
    </row>
    <row r="582" spans="1:21" x14ac:dyDescent="0.25">
      <c r="A582">
        <v>832</v>
      </c>
      <c r="Q582">
        <v>5395</v>
      </c>
      <c r="R582">
        <v>561</v>
      </c>
      <c r="S582">
        <v>2.6041666666666665E-3</v>
      </c>
      <c r="T582">
        <f t="shared" si="20"/>
        <v>2.6041666666666665E-3</v>
      </c>
      <c r="U582" t="e">
        <f t="shared" si="21"/>
        <v>#N/A</v>
      </c>
    </row>
    <row r="583" spans="1:21" x14ac:dyDescent="0.25">
      <c r="A583">
        <v>836</v>
      </c>
      <c r="Q583">
        <v>5216</v>
      </c>
      <c r="R583">
        <v>562</v>
      </c>
      <c r="S583">
        <v>2.6041666666666665E-3</v>
      </c>
      <c r="T583">
        <f t="shared" si="20"/>
        <v>2.6041666666666665E-3</v>
      </c>
      <c r="U583" t="e">
        <f t="shared" si="21"/>
        <v>#N/A</v>
      </c>
    </row>
    <row r="584" spans="1:21" x14ac:dyDescent="0.25">
      <c r="A584">
        <v>837</v>
      </c>
      <c r="Q584">
        <v>1900</v>
      </c>
      <c r="R584">
        <v>563</v>
      </c>
      <c r="S584">
        <v>2.6041666666666665E-3</v>
      </c>
      <c r="T584">
        <f t="shared" si="20"/>
        <v>2.6041666666666665E-3</v>
      </c>
      <c r="U584" t="e">
        <f t="shared" si="21"/>
        <v>#N/A</v>
      </c>
    </row>
    <row r="585" spans="1:21" x14ac:dyDescent="0.25">
      <c r="A585">
        <v>838</v>
      </c>
      <c r="Q585">
        <v>4566</v>
      </c>
      <c r="R585">
        <v>564</v>
      </c>
      <c r="S585">
        <v>2.6041666666666665E-3</v>
      </c>
      <c r="T585">
        <f t="shared" si="20"/>
        <v>2.6041666666666665E-3</v>
      </c>
      <c r="U585" t="e">
        <f t="shared" si="21"/>
        <v>#N/A</v>
      </c>
    </row>
    <row r="586" spans="1:21" x14ac:dyDescent="0.25">
      <c r="A586">
        <v>839</v>
      </c>
      <c r="Q586">
        <v>1232</v>
      </c>
      <c r="R586">
        <v>565</v>
      </c>
      <c r="S586">
        <v>2.6041666666666665E-3</v>
      </c>
      <c r="T586">
        <f t="shared" si="20"/>
        <v>2.6041666666666665E-3</v>
      </c>
      <c r="U586" t="e">
        <f t="shared" si="21"/>
        <v>#N/A</v>
      </c>
    </row>
    <row r="587" spans="1:21" x14ac:dyDescent="0.25">
      <c r="A587">
        <v>840</v>
      </c>
      <c r="Q587">
        <v>2459</v>
      </c>
      <c r="R587">
        <v>566</v>
      </c>
      <c r="S587">
        <v>2.6157407407407405E-3</v>
      </c>
      <c r="T587">
        <f t="shared" si="20"/>
        <v>2.6157407407407405E-3</v>
      </c>
      <c r="U587" t="e">
        <f t="shared" si="21"/>
        <v>#N/A</v>
      </c>
    </row>
    <row r="588" spans="1:21" x14ac:dyDescent="0.25">
      <c r="A588">
        <v>843</v>
      </c>
      <c r="Q588">
        <v>2396</v>
      </c>
      <c r="R588">
        <v>567</v>
      </c>
      <c r="S588">
        <v>2.6157407407407405E-3</v>
      </c>
      <c r="T588">
        <f t="shared" si="20"/>
        <v>2.6157407407407405E-3</v>
      </c>
      <c r="U588" t="e">
        <f t="shared" si="21"/>
        <v>#N/A</v>
      </c>
    </row>
    <row r="589" spans="1:21" x14ac:dyDescent="0.25">
      <c r="A589">
        <v>845</v>
      </c>
      <c r="Q589">
        <v>3063</v>
      </c>
      <c r="R589">
        <v>568</v>
      </c>
      <c r="S589">
        <v>2.6157407407407405E-3</v>
      </c>
      <c r="T589">
        <f t="shared" si="20"/>
        <v>2.6157407407407405E-3</v>
      </c>
      <c r="U589" t="e">
        <f t="shared" si="21"/>
        <v>#N/A</v>
      </c>
    </row>
    <row r="590" spans="1:21" x14ac:dyDescent="0.25">
      <c r="A590">
        <v>847</v>
      </c>
      <c r="Q590">
        <v>1149</v>
      </c>
      <c r="R590">
        <v>569</v>
      </c>
      <c r="S590">
        <v>2.6157407407407405E-3</v>
      </c>
      <c r="T590">
        <f t="shared" si="20"/>
        <v>2.6157407407407405E-3</v>
      </c>
      <c r="U590" t="e">
        <f t="shared" si="21"/>
        <v>#N/A</v>
      </c>
    </row>
    <row r="591" spans="1:21" x14ac:dyDescent="0.25">
      <c r="A591">
        <v>848</v>
      </c>
      <c r="Q591">
        <v>344</v>
      </c>
      <c r="R591">
        <v>570</v>
      </c>
      <c r="S591">
        <v>2.6157407407407405E-3</v>
      </c>
      <c r="T591">
        <f t="shared" si="20"/>
        <v>2.6157407407407405E-3</v>
      </c>
      <c r="U591" t="e">
        <f t="shared" si="21"/>
        <v>#N/A</v>
      </c>
    </row>
    <row r="592" spans="1:21" x14ac:dyDescent="0.25">
      <c r="A592">
        <v>850</v>
      </c>
      <c r="Q592">
        <v>4733</v>
      </c>
      <c r="R592">
        <v>571</v>
      </c>
      <c r="S592">
        <v>2.6157407407407405E-3</v>
      </c>
      <c r="T592">
        <f t="shared" si="20"/>
        <v>2.6157407407407405E-3</v>
      </c>
      <c r="U592" t="e">
        <f t="shared" si="21"/>
        <v>#N/A</v>
      </c>
    </row>
    <row r="593" spans="1:21" x14ac:dyDescent="0.25">
      <c r="A593">
        <v>851</v>
      </c>
      <c r="Q593">
        <v>322</v>
      </c>
      <c r="R593">
        <v>572</v>
      </c>
      <c r="S593">
        <v>2.6157407407407405E-3</v>
      </c>
      <c r="T593">
        <f t="shared" si="20"/>
        <v>2.6157407407407405E-3</v>
      </c>
      <c r="U593" t="e">
        <f t="shared" si="21"/>
        <v>#N/A</v>
      </c>
    </row>
    <row r="594" spans="1:21" x14ac:dyDescent="0.25">
      <c r="A594">
        <v>852</v>
      </c>
      <c r="Q594">
        <v>2575</v>
      </c>
      <c r="R594">
        <v>573</v>
      </c>
      <c r="S594">
        <v>2.6157407407407405E-3</v>
      </c>
      <c r="T594">
        <f t="shared" si="20"/>
        <v>2.6157407407407405E-3</v>
      </c>
      <c r="U594" t="e">
        <f t="shared" si="21"/>
        <v>#N/A</v>
      </c>
    </row>
    <row r="595" spans="1:21" x14ac:dyDescent="0.25">
      <c r="A595">
        <v>854</v>
      </c>
      <c r="Q595">
        <v>4623</v>
      </c>
      <c r="R595">
        <v>574</v>
      </c>
      <c r="S595">
        <v>2.6157407407407405E-3</v>
      </c>
      <c r="T595">
        <f t="shared" si="20"/>
        <v>2.6157407407407405E-3</v>
      </c>
      <c r="U595" t="e">
        <f t="shared" si="21"/>
        <v>#N/A</v>
      </c>
    </row>
    <row r="596" spans="1:21" x14ac:dyDescent="0.25">
      <c r="A596">
        <v>855</v>
      </c>
      <c r="Q596">
        <v>3911</v>
      </c>
      <c r="R596">
        <v>575</v>
      </c>
      <c r="S596">
        <v>2.6157407407407405E-3</v>
      </c>
      <c r="T596">
        <f t="shared" si="20"/>
        <v>2.6157407407407405E-3</v>
      </c>
      <c r="U596" t="e">
        <f t="shared" si="21"/>
        <v>#N/A</v>
      </c>
    </row>
    <row r="597" spans="1:21" x14ac:dyDescent="0.25">
      <c r="A597">
        <v>856</v>
      </c>
      <c r="Q597">
        <v>4544</v>
      </c>
      <c r="R597">
        <v>576</v>
      </c>
      <c r="S597">
        <v>2.6157407407407405E-3</v>
      </c>
      <c r="T597">
        <f t="shared" si="20"/>
        <v>2.6157407407407405E-3</v>
      </c>
      <c r="U597" t="e">
        <f t="shared" si="21"/>
        <v>#N/A</v>
      </c>
    </row>
    <row r="598" spans="1:21" x14ac:dyDescent="0.25">
      <c r="A598">
        <v>857</v>
      </c>
      <c r="Q598">
        <v>3743</v>
      </c>
      <c r="R598">
        <v>577</v>
      </c>
      <c r="S598">
        <v>2.6157407407407405E-3</v>
      </c>
      <c r="T598">
        <f t="shared" ref="T598:T661" si="22">IF($R598&lt;&gt;User_Place,$S598,NA())</f>
        <v>2.6157407407407405E-3</v>
      </c>
      <c r="U598" t="e">
        <f t="shared" ref="U598:U661" si="23">IF($R598=User_Place,$S598,NA())</f>
        <v>#N/A</v>
      </c>
    </row>
    <row r="599" spans="1:21" x14ac:dyDescent="0.25">
      <c r="A599">
        <v>858</v>
      </c>
      <c r="Q599">
        <v>689</v>
      </c>
      <c r="R599">
        <v>578</v>
      </c>
      <c r="S599">
        <v>2.6157407407407405E-3</v>
      </c>
      <c r="T599">
        <f t="shared" si="22"/>
        <v>2.6157407407407405E-3</v>
      </c>
      <c r="U599" t="e">
        <f t="shared" si="23"/>
        <v>#N/A</v>
      </c>
    </row>
    <row r="600" spans="1:21" x14ac:dyDescent="0.25">
      <c r="A600">
        <v>861</v>
      </c>
      <c r="Q600">
        <v>4771</v>
      </c>
      <c r="R600">
        <v>579</v>
      </c>
      <c r="S600">
        <v>2.6157407407407405E-3</v>
      </c>
      <c r="T600">
        <f t="shared" si="22"/>
        <v>2.6157407407407405E-3</v>
      </c>
      <c r="U600" t="e">
        <f t="shared" si="23"/>
        <v>#N/A</v>
      </c>
    </row>
    <row r="601" spans="1:21" x14ac:dyDescent="0.25">
      <c r="A601">
        <v>862</v>
      </c>
      <c r="Q601">
        <v>2178</v>
      </c>
      <c r="R601">
        <v>580</v>
      </c>
      <c r="S601">
        <v>2.6157407407407405E-3</v>
      </c>
      <c r="T601">
        <f t="shared" si="22"/>
        <v>2.6157407407407405E-3</v>
      </c>
      <c r="U601" t="e">
        <f t="shared" si="23"/>
        <v>#N/A</v>
      </c>
    </row>
    <row r="602" spans="1:21" x14ac:dyDescent="0.25">
      <c r="A602">
        <v>868</v>
      </c>
      <c r="Q602">
        <v>2008</v>
      </c>
      <c r="R602">
        <v>581</v>
      </c>
      <c r="S602">
        <v>2.6157407407407405E-3</v>
      </c>
      <c r="T602">
        <f t="shared" si="22"/>
        <v>2.6157407407407405E-3</v>
      </c>
      <c r="U602" t="e">
        <f t="shared" si="23"/>
        <v>#N/A</v>
      </c>
    </row>
    <row r="603" spans="1:21" x14ac:dyDescent="0.25">
      <c r="A603">
        <v>869</v>
      </c>
      <c r="Q603">
        <v>966</v>
      </c>
      <c r="R603">
        <v>582</v>
      </c>
      <c r="S603">
        <v>2.6157407407407405E-3</v>
      </c>
      <c r="T603">
        <f t="shared" si="22"/>
        <v>2.6157407407407405E-3</v>
      </c>
      <c r="U603" t="e">
        <f t="shared" si="23"/>
        <v>#N/A</v>
      </c>
    </row>
    <row r="604" spans="1:21" x14ac:dyDescent="0.25">
      <c r="A604">
        <v>871</v>
      </c>
      <c r="Q604">
        <v>667</v>
      </c>
      <c r="R604">
        <v>583</v>
      </c>
      <c r="S604">
        <v>2.6157407407407405E-3</v>
      </c>
      <c r="T604">
        <f t="shared" si="22"/>
        <v>2.6157407407407405E-3</v>
      </c>
      <c r="U604" t="e">
        <f t="shared" si="23"/>
        <v>#N/A</v>
      </c>
    </row>
    <row r="605" spans="1:21" x14ac:dyDescent="0.25">
      <c r="A605">
        <v>872</v>
      </c>
      <c r="Q605">
        <v>2625</v>
      </c>
      <c r="R605">
        <v>584</v>
      </c>
      <c r="S605">
        <v>2.6157407407407405E-3</v>
      </c>
      <c r="T605">
        <f t="shared" si="22"/>
        <v>2.6157407407407405E-3</v>
      </c>
      <c r="U605" t="e">
        <f t="shared" si="23"/>
        <v>#N/A</v>
      </c>
    </row>
    <row r="606" spans="1:21" x14ac:dyDescent="0.25">
      <c r="A606">
        <v>873</v>
      </c>
      <c r="Q606">
        <v>4805</v>
      </c>
      <c r="R606">
        <v>585</v>
      </c>
      <c r="S606">
        <v>2.6157407407407405E-3</v>
      </c>
      <c r="T606">
        <f t="shared" si="22"/>
        <v>2.6157407407407405E-3</v>
      </c>
      <c r="U606" t="e">
        <f t="shared" si="23"/>
        <v>#N/A</v>
      </c>
    </row>
    <row r="607" spans="1:21" x14ac:dyDescent="0.25">
      <c r="A607">
        <v>875</v>
      </c>
      <c r="Q607">
        <v>2682</v>
      </c>
      <c r="R607">
        <v>586</v>
      </c>
      <c r="S607">
        <v>2.6157407407407405E-3</v>
      </c>
      <c r="T607">
        <f t="shared" si="22"/>
        <v>2.6157407407407405E-3</v>
      </c>
      <c r="U607" t="e">
        <f t="shared" si="23"/>
        <v>#N/A</v>
      </c>
    </row>
    <row r="608" spans="1:21" x14ac:dyDescent="0.25">
      <c r="A608">
        <v>876</v>
      </c>
      <c r="Q608">
        <v>2868</v>
      </c>
      <c r="R608">
        <v>587</v>
      </c>
      <c r="S608">
        <v>2.6157407407407405E-3</v>
      </c>
      <c r="T608">
        <f t="shared" si="22"/>
        <v>2.6157407407407405E-3</v>
      </c>
      <c r="U608" t="e">
        <f t="shared" si="23"/>
        <v>#N/A</v>
      </c>
    </row>
    <row r="609" spans="1:21" x14ac:dyDescent="0.25">
      <c r="A609">
        <v>879</v>
      </c>
      <c r="Q609">
        <v>2673</v>
      </c>
      <c r="R609">
        <v>588</v>
      </c>
      <c r="S609">
        <v>2.627314814814815E-3</v>
      </c>
      <c r="T609">
        <f t="shared" si="22"/>
        <v>2.627314814814815E-3</v>
      </c>
      <c r="U609" t="e">
        <f t="shared" si="23"/>
        <v>#N/A</v>
      </c>
    </row>
    <row r="610" spans="1:21" x14ac:dyDescent="0.25">
      <c r="A610">
        <v>882</v>
      </c>
      <c r="Q610">
        <v>1832</v>
      </c>
      <c r="R610">
        <v>589</v>
      </c>
      <c r="S610">
        <v>2.627314814814815E-3</v>
      </c>
      <c r="T610">
        <f t="shared" si="22"/>
        <v>2.627314814814815E-3</v>
      </c>
      <c r="U610" t="e">
        <f t="shared" si="23"/>
        <v>#N/A</v>
      </c>
    </row>
    <row r="611" spans="1:21" x14ac:dyDescent="0.25">
      <c r="A611">
        <v>886</v>
      </c>
      <c r="Q611">
        <v>1496</v>
      </c>
      <c r="R611">
        <v>590</v>
      </c>
      <c r="S611">
        <v>2.627314814814815E-3</v>
      </c>
      <c r="T611">
        <f t="shared" si="22"/>
        <v>2.627314814814815E-3</v>
      </c>
      <c r="U611" t="e">
        <f t="shared" si="23"/>
        <v>#N/A</v>
      </c>
    </row>
    <row r="612" spans="1:21" x14ac:dyDescent="0.25">
      <c r="A612">
        <v>887</v>
      </c>
      <c r="Q612">
        <v>683</v>
      </c>
      <c r="R612">
        <v>591</v>
      </c>
      <c r="S612">
        <v>2.627314814814815E-3</v>
      </c>
      <c r="T612">
        <f t="shared" si="22"/>
        <v>2.627314814814815E-3</v>
      </c>
      <c r="U612" t="e">
        <f t="shared" si="23"/>
        <v>#N/A</v>
      </c>
    </row>
    <row r="613" spans="1:21" x14ac:dyDescent="0.25">
      <c r="A613">
        <v>888</v>
      </c>
      <c r="Q613">
        <v>2249</v>
      </c>
      <c r="R613">
        <v>592</v>
      </c>
      <c r="S613">
        <v>2.627314814814815E-3</v>
      </c>
      <c r="T613">
        <f t="shared" si="22"/>
        <v>2.627314814814815E-3</v>
      </c>
      <c r="U613" t="e">
        <f t="shared" si="23"/>
        <v>#N/A</v>
      </c>
    </row>
    <row r="614" spans="1:21" x14ac:dyDescent="0.25">
      <c r="A614">
        <v>889</v>
      </c>
      <c r="Q614">
        <v>3098</v>
      </c>
      <c r="R614">
        <v>593</v>
      </c>
      <c r="S614">
        <v>2.627314814814815E-3</v>
      </c>
      <c r="T614">
        <f t="shared" si="22"/>
        <v>2.627314814814815E-3</v>
      </c>
      <c r="U614" t="e">
        <f t="shared" si="23"/>
        <v>#N/A</v>
      </c>
    </row>
    <row r="615" spans="1:21" x14ac:dyDescent="0.25">
      <c r="A615">
        <v>890</v>
      </c>
      <c r="Q615">
        <v>3752</v>
      </c>
      <c r="R615">
        <v>594</v>
      </c>
      <c r="S615">
        <v>2.627314814814815E-3</v>
      </c>
      <c r="T615">
        <f t="shared" si="22"/>
        <v>2.627314814814815E-3</v>
      </c>
      <c r="U615" t="e">
        <f t="shared" si="23"/>
        <v>#N/A</v>
      </c>
    </row>
    <row r="616" spans="1:21" x14ac:dyDescent="0.25">
      <c r="A616">
        <v>891</v>
      </c>
      <c r="Q616">
        <v>1202</v>
      </c>
      <c r="R616">
        <v>595</v>
      </c>
      <c r="S616">
        <v>2.627314814814815E-3</v>
      </c>
      <c r="T616">
        <f t="shared" si="22"/>
        <v>2.627314814814815E-3</v>
      </c>
      <c r="U616" t="e">
        <f t="shared" si="23"/>
        <v>#N/A</v>
      </c>
    </row>
    <row r="617" spans="1:21" x14ac:dyDescent="0.25">
      <c r="A617">
        <v>893</v>
      </c>
      <c r="Q617">
        <v>1268</v>
      </c>
      <c r="R617">
        <v>596</v>
      </c>
      <c r="S617">
        <v>2.627314814814815E-3</v>
      </c>
      <c r="T617">
        <f t="shared" si="22"/>
        <v>2.627314814814815E-3</v>
      </c>
      <c r="U617" t="e">
        <f t="shared" si="23"/>
        <v>#N/A</v>
      </c>
    </row>
    <row r="618" spans="1:21" x14ac:dyDescent="0.25">
      <c r="A618">
        <v>898</v>
      </c>
      <c r="Q618">
        <v>393</v>
      </c>
      <c r="R618">
        <v>597</v>
      </c>
      <c r="S618">
        <v>2.627314814814815E-3</v>
      </c>
      <c r="T618">
        <f t="shared" si="22"/>
        <v>2.627314814814815E-3</v>
      </c>
      <c r="U618" t="e">
        <f t="shared" si="23"/>
        <v>#N/A</v>
      </c>
    </row>
    <row r="619" spans="1:21" x14ac:dyDescent="0.25">
      <c r="A619">
        <v>899</v>
      </c>
      <c r="Q619">
        <v>175</v>
      </c>
      <c r="R619">
        <v>598</v>
      </c>
      <c r="S619">
        <v>2.627314814814815E-3</v>
      </c>
      <c r="T619">
        <f t="shared" si="22"/>
        <v>2.627314814814815E-3</v>
      </c>
      <c r="U619" t="e">
        <f t="shared" si="23"/>
        <v>#N/A</v>
      </c>
    </row>
    <row r="620" spans="1:21" x14ac:dyDescent="0.25">
      <c r="A620">
        <v>900</v>
      </c>
      <c r="Q620">
        <v>3242</v>
      </c>
      <c r="R620">
        <v>599</v>
      </c>
      <c r="S620">
        <v>2.627314814814815E-3</v>
      </c>
      <c r="T620">
        <f t="shared" si="22"/>
        <v>2.627314814814815E-3</v>
      </c>
      <c r="U620" t="e">
        <f t="shared" si="23"/>
        <v>#N/A</v>
      </c>
    </row>
    <row r="621" spans="1:21" x14ac:dyDescent="0.25">
      <c r="A621">
        <v>902</v>
      </c>
      <c r="Q621">
        <v>4386</v>
      </c>
      <c r="R621">
        <v>600</v>
      </c>
      <c r="S621">
        <v>2.627314814814815E-3</v>
      </c>
      <c r="T621">
        <f t="shared" si="22"/>
        <v>2.627314814814815E-3</v>
      </c>
      <c r="U621" t="e">
        <f t="shared" si="23"/>
        <v>#N/A</v>
      </c>
    </row>
    <row r="622" spans="1:21" x14ac:dyDescent="0.25">
      <c r="A622">
        <v>903</v>
      </c>
      <c r="Q622">
        <v>594</v>
      </c>
      <c r="R622">
        <v>601</v>
      </c>
      <c r="S622">
        <v>2.627314814814815E-3</v>
      </c>
      <c r="T622">
        <f t="shared" si="22"/>
        <v>2.627314814814815E-3</v>
      </c>
      <c r="U622" t="e">
        <f t="shared" si="23"/>
        <v>#N/A</v>
      </c>
    </row>
    <row r="623" spans="1:21" x14ac:dyDescent="0.25">
      <c r="A623">
        <v>904</v>
      </c>
      <c r="Q623">
        <v>1314</v>
      </c>
      <c r="R623">
        <v>602</v>
      </c>
      <c r="S623">
        <v>2.627314814814815E-3</v>
      </c>
      <c r="T623">
        <f t="shared" si="22"/>
        <v>2.627314814814815E-3</v>
      </c>
      <c r="U623" t="e">
        <f t="shared" si="23"/>
        <v>#N/A</v>
      </c>
    </row>
    <row r="624" spans="1:21" x14ac:dyDescent="0.25">
      <c r="A624">
        <v>905</v>
      </c>
      <c r="Q624">
        <v>2082</v>
      </c>
      <c r="R624">
        <v>603</v>
      </c>
      <c r="S624">
        <v>2.627314814814815E-3</v>
      </c>
      <c r="T624">
        <f t="shared" si="22"/>
        <v>2.627314814814815E-3</v>
      </c>
      <c r="U624" t="e">
        <f t="shared" si="23"/>
        <v>#N/A</v>
      </c>
    </row>
    <row r="625" spans="1:21" x14ac:dyDescent="0.25">
      <c r="A625">
        <v>907</v>
      </c>
      <c r="Q625">
        <v>425</v>
      </c>
      <c r="R625">
        <v>604</v>
      </c>
      <c r="S625">
        <v>2.627314814814815E-3</v>
      </c>
      <c r="T625">
        <f t="shared" si="22"/>
        <v>2.627314814814815E-3</v>
      </c>
      <c r="U625" t="e">
        <f t="shared" si="23"/>
        <v>#N/A</v>
      </c>
    </row>
    <row r="626" spans="1:21" x14ac:dyDescent="0.25">
      <c r="A626">
        <v>915</v>
      </c>
      <c r="Q626">
        <v>2549</v>
      </c>
      <c r="R626">
        <v>605</v>
      </c>
      <c r="S626">
        <v>2.627314814814815E-3</v>
      </c>
      <c r="T626">
        <f t="shared" si="22"/>
        <v>2.627314814814815E-3</v>
      </c>
      <c r="U626" t="e">
        <f t="shared" si="23"/>
        <v>#N/A</v>
      </c>
    </row>
    <row r="627" spans="1:21" x14ac:dyDescent="0.25">
      <c r="A627">
        <v>919</v>
      </c>
      <c r="Q627">
        <v>239</v>
      </c>
      <c r="R627">
        <v>606</v>
      </c>
      <c r="S627">
        <v>2.627314814814815E-3</v>
      </c>
      <c r="T627">
        <f t="shared" si="22"/>
        <v>2.627314814814815E-3</v>
      </c>
      <c r="U627" t="e">
        <f t="shared" si="23"/>
        <v>#N/A</v>
      </c>
    </row>
    <row r="628" spans="1:21" x14ac:dyDescent="0.25">
      <c r="A628">
        <v>920</v>
      </c>
      <c r="Q628">
        <v>4742</v>
      </c>
      <c r="R628">
        <v>607</v>
      </c>
      <c r="S628">
        <v>2.627314814814815E-3</v>
      </c>
      <c r="T628">
        <f t="shared" si="22"/>
        <v>2.627314814814815E-3</v>
      </c>
      <c r="U628" t="e">
        <f t="shared" si="23"/>
        <v>#N/A</v>
      </c>
    </row>
    <row r="629" spans="1:21" x14ac:dyDescent="0.25">
      <c r="A629">
        <v>921</v>
      </c>
      <c r="Q629">
        <v>4276</v>
      </c>
      <c r="R629">
        <v>608</v>
      </c>
      <c r="S629">
        <v>2.627314814814815E-3</v>
      </c>
      <c r="T629">
        <f t="shared" si="22"/>
        <v>2.627314814814815E-3</v>
      </c>
      <c r="U629" t="e">
        <f t="shared" si="23"/>
        <v>#N/A</v>
      </c>
    </row>
    <row r="630" spans="1:21" x14ac:dyDescent="0.25">
      <c r="A630">
        <v>924</v>
      </c>
      <c r="Q630">
        <v>3479</v>
      </c>
      <c r="R630">
        <v>609</v>
      </c>
      <c r="S630">
        <v>2.627314814814815E-3</v>
      </c>
      <c r="T630">
        <f t="shared" si="22"/>
        <v>2.627314814814815E-3</v>
      </c>
      <c r="U630" t="e">
        <f t="shared" si="23"/>
        <v>#N/A</v>
      </c>
    </row>
    <row r="631" spans="1:21" x14ac:dyDescent="0.25">
      <c r="A631">
        <v>926</v>
      </c>
      <c r="Q631">
        <v>4234</v>
      </c>
      <c r="R631">
        <v>610</v>
      </c>
      <c r="S631">
        <v>2.627314814814815E-3</v>
      </c>
      <c r="T631">
        <f t="shared" si="22"/>
        <v>2.627314814814815E-3</v>
      </c>
      <c r="U631" t="e">
        <f t="shared" si="23"/>
        <v>#N/A</v>
      </c>
    </row>
    <row r="632" spans="1:21" x14ac:dyDescent="0.25">
      <c r="A632">
        <v>928</v>
      </c>
      <c r="Q632">
        <v>2894</v>
      </c>
      <c r="R632">
        <v>611</v>
      </c>
      <c r="S632">
        <v>2.627314814814815E-3</v>
      </c>
      <c r="T632">
        <f t="shared" si="22"/>
        <v>2.627314814814815E-3</v>
      </c>
      <c r="U632" t="e">
        <f t="shared" si="23"/>
        <v>#N/A</v>
      </c>
    </row>
    <row r="633" spans="1:21" x14ac:dyDescent="0.25">
      <c r="A633">
        <v>932</v>
      </c>
      <c r="Q633">
        <v>2337</v>
      </c>
      <c r="R633">
        <v>612</v>
      </c>
      <c r="S633">
        <v>2.627314814814815E-3</v>
      </c>
      <c r="T633">
        <f t="shared" si="22"/>
        <v>2.627314814814815E-3</v>
      </c>
      <c r="U633" t="e">
        <f t="shared" si="23"/>
        <v>#N/A</v>
      </c>
    </row>
    <row r="634" spans="1:21" x14ac:dyDescent="0.25">
      <c r="A634">
        <v>933</v>
      </c>
      <c r="Q634">
        <v>4936</v>
      </c>
      <c r="R634">
        <v>613</v>
      </c>
      <c r="S634">
        <v>2.627314814814815E-3</v>
      </c>
      <c r="T634">
        <f t="shared" si="22"/>
        <v>2.627314814814815E-3</v>
      </c>
      <c r="U634" t="e">
        <f t="shared" si="23"/>
        <v>#N/A</v>
      </c>
    </row>
    <row r="635" spans="1:21" x14ac:dyDescent="0.25">
      <c r="A635">
        <v>935</v>
      </c>
      <c r="Q635">
        <v>3427</v>
      </c>
      <c r="R635">
        <v>614</v>
      </c>
      <c r="S635">
        <v>2.627314814814815E-3</v>
      </c>
      <c r="T635">
        <f t="shared" si="22"/>
        <v>2.627314814814815E-3</v>
      </c>
      <c r="U635" t="e">
        <f t="shared" si="23"/>
        <v>#N/A</v>
      </c>
    </row>
    <row r="636" spans="1:21" x14ac:dyDescent="0.25">
      <c r="A636">
        <v>936</v>
      </c>
      <c r="Q636">
        <v>1976</v>
      </c>
      <c r="R636">
        <v>615</v>
      </c>
      <c r="S636">
        <v>2.627314814814815E-3</v>
      </c>
      <c r="T636">
        <f t="shared" si="22"/>
        <v>2.627314814814815E-3</v>
      </c>
      <c r="U636" t="e">
        <f t="shared" si="23"/>
        <v>#N/A</v>
      </c>
    </row>
    <row r="637" spans="1:21" x14ac:dyDescent="0.25">
      <c r="A637">
        <v>937</v>
      </c>
      <c r="Q637">
        <v>4482</v>
      </c>
      <c r="R637">
        <v>616</v>
      </c>
      <c r="S637">
        <v>2.627314814814815E-3</v>
      </c>
      <c r="T637">
        <f t="shared" si="22"/>
        <v>2.627314814814815E-3</v>
      </c>
      <c r="U637" t="e">
        <f t="shared" si="23"/>
        <v>#N/A</v>
      </c>
    </row>
    <row r="638" spans="1:21" x14ac:dyDescent="0.25">
      <c r="A638">
        <v>939</v>
      </c>
      <c r="Q638">
        <v>4932</v>
      </c>
      <c r="R638">
        <v>617</v>
      </c>
      <c r="S638">
        <v>2.638888888888889E-3</v>
      </c>
      <c r="T638">
        <f t="shared" si="22"/>
        <v>2.638888888888889E-3</v>
      </c>
      <c r="U638" t="e">
        <f t="shared" si="23"/>
        <v>#N/A</v>
      </c>
    </row>
    <row r="639" spans="1:21" x14ac:dyDescent="0.25">
      <c r="A639">
        <v>946</v>
      </c>
      <c r="Q639">
        <v>1329</v>
      </c>
      <c r="R639">
        <v>618</v>
      </c>
      <c r="S639">
        <v>2.638888888888889E-3</v>
      </c>
      <c r="T639">
        <f t="shared" si="22"/>
        <v>2.638888888888889E-3</v>
      </c>
      <c r="U639" t="e">
        <f t="shared" si="23"/>
        <v>#N/A</v>
      </c>
    </row>
    <row r="640" spans="1:21" x14ac:dyDescent="0.25">
      <c r="A640">
        <v>948</v>
      </c>
      <c r="Q640">
        <v>1582</v>
      </c>
      <c r="R640">
        <v>619</v>
      </c>
      <c r="S640">
        <v>2.638888888888889E-3</v>
      </c>
      <c r="T640">
        <f t="shared" si="22"/>
        <v>2.638888888888889E-3</v>
      </c>
      <c r="U640" t="e">
        <f t="shared" si="23"/>
        <v>#N/A</v>
      </c>
    </row>
    <row r="641" spans="1:21" x14ac:dyDescent="0.25">
      <c r="A641">
        <v>953</v>
      </c>
      <c r="Q641">
        <v>1729</v>
      </c>
      <c r="R641">
        <v>620</v>
      </c>
      <c r="S641">
        <v>2.638888888888889E-3</v>
      </c>
      <c r="T641">
        <f t="shared" si="22"/>
        <v>2.638888888888889E-3</v>
      </c>
      <c r="U641" t="e">
        <f t="shared" si="23"/>
        <v>#N/A</v>
      </c>
    </row>
    <row r="642" spans="1:21" x14ac:dyDescent="0.25">
      <c r="A642">
        <v>956</v>
      </c>
      <c r="Q642">
        <v>3165</v>
      </c>
      <c r="R642">
        <v>621</v>
      </c>
      <c r="S642">
        <v>2.638888888888889E-3</v>
      </c>
      <c r="T642">
        <f t="shared" si="22"/>
        <v>2.638888888888889E-3</v>
      </c>
      <c r="U642" t="e">
        <f t="shared" si="23"/>
        <v>#N/A</v>
      </c>
    </row>
    <row r="643" spans="1:21" x14ac:dyDescent="0.25">
      <c r="A643">
        <v>957</v>
      </c>
      <c r="Q643">
        <v>1257</v>
      </c>
      <c r="R643">
        <v>622</v>
      </c>
      <c r="S643">
        <v>2.638888888888889E-3</v>
      </c>
      <c r="T643">
        <f t="shared" si="22"/>
        <v>2.638888888888889E-3</v>
      </c>
      <c r="U643" t="e">
        <f t="shared" si="23"/>
        <v>#N/A</v>
      </c>
    </row>
    <row r="644" spans="1:21" x14ac:dyDescent="0.25">
      <c r="A644">
        <v>958</v>
      </c>
      <c r="Q644">
        <v>4835</v>
      </c>
      <c r="R644">
        <v>623</v>
      </c>
      <c r="S644">
        <v>2.638888888888889E-3</v>
      </c>
      <c r="T644">
        <f t="shared" si="22"/>
        <v>2.638888888888889E-3</v>
      </c>
      <c r="U644" t="e">
        <f t="shared" si="23"/>
        <v>#N/A</v>
      </c>
    </row>
    <row r="645" spans="1:21" x14ac:dyDescent="0.25">
      <c r="A645">
        <v>960</v>
      </c>
      <c r="Q645">
        <v>3221</v>
      </c>
      <c r="R645">
        <v>624</v>
      </c>
      <c r="S645">
        <v>2.638888888888889E-3</v>
      </c>
      <c r="T645">
        <f t="shared" si="22"/>
        <v>2.638888888888889E-3</v>
      </c>
      <c r="U645" t="e">
        <f t="shared" si="23"/>
        <v>#N/A</v>
      </c>
    </row>
    <row r="646" spans="1:21" x14ac:dyDescent="0.25">
      <c r="A646">
        <v>961</v>
      </c>
      <c r="Q646">
        <v>3788</v>
      </c>
      <c r="R646">
        <v>625</v>
      </c>
      <c r="S646">
        <v>2.638888888888889E-3</v>
      </c>
      <c r="T646">
        <f t="shared" si="22"/>
        <v>2.638888888888889E-3</v>
      </c>
      <c r="U646" t="e">
        <f t="shared" si="23"/>
        <v>#N/A</v>
      </c>
    </row>
    <row r="647" spans="1:21" x14ac:dyDescent="0.25">
      <c r="A647">
        <v>962</v>
      </c>
      <c r="Q647">
        <v>3577</v>
      </c>
      <c r="R647">
        <v>626</v>
      </c>
      <c r="S647">
        <v>2.638888888888889E-3</v>
      </c>
      <c r="T647">
        <f t="shared" si="22"/>
        <v>2.638888888888889E-3</v>
      </c>
      <c r="U647" t="e">
        <f t="shared" si="23"/>
        <v>#N/A</v>
      </c>
    </row>
    <row r="648" spans="1:21" x14ac:dyDescent="0.25">
      <c r="A648">
        <v>963</v>
      </c>
      <c r="Q648">
        <v>1990</v>
      </c>
      <c r="R648">
        <v>627</v>
      </c>
      <c r="S648">
        <v>2.638888888888889E-3</v>
      </c>
      <c r="T648">
        <f t="shared" si="22"/>
        <v>2.638888888888889E-3</v>
      </c>
      <c r="U648" t="e">
        <f t="shared" si="23"/>
        <v>#N/A</v>
      </c>
    </row>
    <row r="649" spans="1:21" x14ac:dyDescent="0.25">
      <c r="A649">
        <v>964</v>
      </c>
      <c r="Q649">
        <v>392</v>
      </c>
      <c r="R649">
        <v>628</v>
      </c>
      <c r="S649">
        <v>2.638888888888889E-3</v>
      </c>
      <c r="T649">
        <f t="shared" si="22"/>
        <v>2.638888888888889E-3</v>
      </c>
      <c r="U649" t="e">
        <f t="shared" si="23"/>
        <v>#N/A</v>
      </c>
    </row>
    <row r="650" spans="1:21" x14ac:dyDescent="0.25">
      <c r="A650">
        <v>966</v>
      </c>
      <c r="Q650">
        <v>4090</v>
      </c>
      <c r="R650">
        <v>629</v>
      </c>
      <c r="S650">
        <v>2.638888888888889E-3</v>
      </c>
      <c r="T650">
        <f t="shared" si="22"/>
        <v>2.638888888888889E-3</v>
      </c>
      <c r="U650" t="e">
        <f t="shared" si="23"/>
        <v>#N/A</v>
      </c>
    </row>
    <row r="651" spans="1:21" x14ac:dyDescent="0.25">
      <c r="A651">
        <v>971</v>
      </c>
      <c r="Q651">
        <v>2400</v>
      </c>
      <c r="R651">
        <v>630</v>
      </c>
      <c r="S651">
        <v>2.638888888888889E-3</v>
      </c>
      <c r="T651">
        <f t="shared" si="22"/>
        <v>2.638888888888889E-3</v>
      </c>
      <c r="U651" t="e">
        <f t="shared" si="23"/>
        <v>#N/A</v>
      </c>
    </row>
    <row r="652" spans="1:21" x14ac:dyDescent="0.25">
      <c r="A652">
        <v>973</v>
      </c>
      <c r="Q652">
        <v>2341</v>
      </c>
      <c r="R652">
        <v>631</v>
      </c>
      <c r="S652">
        <v>2.638888888888889E-3</v>
      </c>
      <c r="T652">
        <f t="shared" si="22"/>
        <v>2.638888888888889E-3</v>
      </c>
      <c r="U652" t="e">
        <f t="shared" si="23"/>
        <v>#N/A</v>
      </c>
    </row>
    <row r="653" spans="1:21" x14ac:dyDescent="0.25">
      <c r="A653">
        <v>975</v>
      </c>
      <c r="Q653">
        <v>1730</v>
      </c>
      <c r="R653">
        <v>632</v>
      </c>
      <c r="S653">
        <v>2.638888888888889E-3</v>
      </c>
      <c r="T653">
        <f t="shared" si="22"/>
        <v>2.638888888888889E-3</v>
      </c>
      <c r="U653" t="e">
        <f t="shared" si="23"/>
        <v>#N/A</v>
      </c>
    </row>
    <row r="654" spans="1:21" x14ac:dyDescent="0.25">
      <c r="A654">
        <v>976</v>
      </c>
      <c r="Q654">
        <v>557</v>
      </c>
      <c r="R654">
        <v>633</v>
      </c>
      <c r="S654">
        <v>2.638888888888889E-3</v>
      </c>
      <c r="T654">
        <f t="shared" si="22"/>
        <v>2.638888888888889E-3</v>
      </c>
      <c r="U654" t="e">
        <f t="shared" si="23"/>
        <v>#N/A</v>
      </c>
    </row>
    <row r="655" spans="1:21" x14ac:dyDescent="0.25">
      <c r="A655">
        <v>980</v>
      </c>
      <c r="Q655">
        <v>2333</v>
      </c>
      <c r="R655">
        <v>634</v>
      </c>
      <c r="S655">
        <v>2.638888888888889E-3</v>
      </c>
      <c r="T655">
        <f t="shared" si="22"/>
        <v>2.638888888888889E-3</v>
      </c>
      <c r="U655" t="e">
        <f t="shared" si="23"/>
        <v>#N/A</v>
      </c>
    </row>
    <row r="656" spans="1:21" x14ac:dyDescent="0.25">
      <c r="A656">
        <v>981</v>
      </c>
      <c r="Q656">
        <v>3573</v>
      </c>
      <c r="R656">
        <v>635</v>
      </c>
      <c r="S656">
        <v>2.638888888888889E-3</v>
      </c>
      <c r="T656">
        <f t="shared" si="22"/>
        <v>2.638888888888889E-3</v>
      </c>
      <c r="U656" t="e">
        <f t="shared" si="23"/>
        <v>#N/A</v>
      </c>
    </row>
    <row r="657" spans="1:21" x14ac:dyDescent="0.25">
      <c r="A657">
        <v>983</v>
      </c>
      <c r="Q657">
        <v>1630</v>
      </c>
      <c r="R657">
        <v>636</v>
      </c>
      <c r="S657">
        <v>2.638888888888889E-3</v>
      </c>
      <c r="T657">
        <f t="shared" si="22"/>
        <v>2.638888888888889E-3</v>
      </c>
      <c r="U657" t="e">
        <f t="shared" si="23"/>
        <v>#N/A</v>
      </c>
    </row>
    <row r="658" spans="1:21" x14ac:dyDescent="0.25">
      <c r="A658">
        <v>984</v>
      </c>
      <c r="Q658">
        <v>3191</v>
      </c>
      <c r="R658">
        <v>637</v>
      </c>
      <c r="S658">
        <v>2.638888888888889E-3</v>
      </c>
      <c r="T658">
        <f t="shared" si="22"/>
        <v>2.638888888888889E-3</v>
      </c>
      <c r="U658" t="e">
        <f t="shared" si="23"/>
        <v>#N/A</v>
      </c>
    </row>
    <row r="659" spans="1:21" x14ac:dyDescent="0.25">
      <c r="A659">
        <v>986</v>
      </c>
      <c r="Q659">
        <v>5560</v>
      </c>
      <c r="R659">
        <v>638</v>
      </c>
      <c r="S659">
        <v>2.638888888888889E-3</v>
      </c>
      <c r="T659">
        <f t="shared" si="22"/>
        <v>2.638888888888889E-3</v>
      </c>
      <c r="U659" t="e">
        <f t="shared" si="23"/>
        <v>#N/A</v>
      </c>
    </row>
    <row r="660" spans="1:21" x14ac:dyDescent="0.25">
      <c r="A660">
        <v>987</v>
      </c>
      <c r="Q660">
        <v>3169</v>
      </c>
      <c r="R660">
        <v>639</v>
      </c>
      <c r="S660">
        <v>2.638888888888889E-3</v>
      </c>
      <c r="T660">
        <f t="shared" si="22"/>
        <v>2.638888888888889E-3</v>
      </c>
      <c r="U660" t="e">
        <f t="shared" si="23"/>
        <v>#N/A</v>
      </c>
    </row>
    <row r="661" spans="1:21" x14ac:dyDescent="0.25">
      <c r="A661">
        <v>989</v>
      </c>
      <c r="Q661">
        <v>1168</v>
      </c>
      <c r="R661">
        <v>640</v>
      </c>
      <c r="S661">
        <v>2.638888888888889E-3</v>
      </c>
      <c r="T661">
        <f t="shared" si="22"/>
        <v>2.638888888888889E-3</v>
      </c>
      <c r="U661" t="e">
        <f t="shared" si="23"/>
        <v>#N/A</v>
      </c>
    </row>
    <row r="662" spans="1:21" x14ac:dyDescent="0.25">
      <c r="A662">
        <v>990</v>
      </c>
      <c r="Q662">
        <v>1221</v>
      </c>
      <c r="R662">
        <v>641</v>
      </c>
      <c r="S662">
        <v>2.638888888888889E-3</v>
      </c>
      <c r="T662">
        <f t="shared" ref="T662:T725" si="24">IF($R662&lt;&gt;User_Place,$S662,NA())</f>
        <v>2.638888888888889E-3</v>
      </c>
      <c r="U662" t="e">
        <f t="shared" ref="U662:U725" si="25">IF($R662=User_Place,$S662,NA())</f>
        <v>#N/A</v>
      </c>
    </row>
    <row r="663" spans="1:21" x14ac:dyDescent="0.25">
      <c r="A663">
        <v>992</v>
      </c>
      <c r="Q663">
        <v>4094</v>
      </c>
      <c r="R663">
        <v>642</v>
      </c>
      <c r="S663">
        <v>2.638888888888889E-3</v>
      </c>
      <c r="T663">
        <f t="shared" si="24"/>
        <v>2.638888888888889E-3</v>
      </c>
      <c r="U663" t="e">
        <f t="shared" si="25"/>
        <v>#N/A</v>
      </c>
    </row>
    <row r="664" spans="1:21" x14ac:dyDescent="0.25">
      <c r="A664">
        <v>993</v>
      </c>
      <c r="Q664">
        <v>2100</v>
      </c>
      <c r="R664">
        <v>643</v>
      </c>
      <c r="S664">
        <v>2.638888888888889E-3</v>
      </c>
      <c r="T664">
        <f t="shared" si="24"/>
        <v>2.638888888888889E-3</v>
      </c>
      <c r="U664" t="e">
        <f t="shared" si="25"/>
        <v>#N/A</v>
      </c>
    </row>
    <row r="665" spans="1:21" x14ac:dyDescent="0.25">
      <c r="A665">
        <v>994</v>
      </c>
      <c r="Q665">
        <v>3872</v>
      </c>
      <c r="R665">
        <v>644</v>
      </c>
      <c r="S665">
        <v>2.638888888888889E-3</v>
      </c>
      <c r="T665">
        <f t="shared" si="24"/>
        <v>2.638888888888889E-3</v>
      </c>
      <c r="U665" t="e">
        <f t="shared" si="25"/>
        <v>#N/A</v>
      </c>
    </row>
    <row r="666" spans="1:21" x14ac:dyDescent="0.25">
      <c r="A666">
        <v>998</v>
      </c>
      <c r="Q666">
        <v>1392</v>
      </c>
      <c r="R666">
        <v>645</v>
      </c>
      <c r="S666">
        <v>2.650462962962963E-3</v>
      </c>
      <c r="T666">
        <f t="shared" si="24"/>
        <v>2.650462962962963E-3</v>
      </c>
      <c r="U666" t="e">
        <f t="shared" si="25"/>
        <v>#N/A</v>
      </c>
    </row>
    <row r="667" spans="1:21" x14ac:dyDescent="0.25">
      <c r="A667">
        <v>999</v>
      </c>
      <c r="Q667">
        <v>6021</v>
      </c>
      <c r="R667">
        <v>646</v>
      </c>
      <c r="S667">
        <v>2.650462962962963E-3</v>
      </c>
      <c r="T667">
        <f t="shared" si="24"/>
        <v>2.650462962962963E-3</v>
      </c>
      <c r="U667" t="e">
        <f t="shared" si="25"/>
        <v>#N/A</v>
      </c>
    </row>
    <row r="668" spans="1:21" x14ac:dyDescent="0.25">
      <c r="A668">
        <v>1004</v>
      </c>
      <c r="Q668">
        <v>612</v>
      </c>
      <c r="R668">
        <v>647</v>
      </c>
      <c r="S668">
        <v>2.650462962962963E-3</v>
      </c>
      <c r="T668">
        <f t="shared" si="24"/>
        <v>2.650462962962963E-3</v>
      </c>
      <c r="U668" t="e">
        <f t="shared" si="25"/>
        <v>#N/A</v>
      </c>
    </row>
    <row r="669" spans="1:21" x14ac:dyDescent="0.25">
      <c r="A669">
        <v>1005</v>
      </c>
      <c r="Q669">
        <v>3487</v>
      </c>
      <c r="R669">
        <v>648</v>
      </c>
      <c r="S669">
        <v>2.650462962962963E-3</v>
      </c>
      <c r="T669">
        <f t="shared" si="24"/>
        <v>2.650462962962963E-3</v>
      </c>
      <c r="U669" t="e">
        <f t="shared" si="25"/>
        <v>#N/A</v>
      </c>
    </row>
    <row r="670" spans="1:21" x14ac:dyDescent="0.25">
      <c r="A670">
        <v>1007</v>
      </c>
      <c r="Q670">
        <v>6024</v>
      </c>
      <c r="R670">
        <v>649</v>
      </c>
      <c r="S670">
        <v>2.650462962962963E-3</v>
      </c>
      <c r="T670">
        <f t="shared" si="24"/>
        <v>2.650462962962963E-3</v>
      </c>
      <c r="U670" t="e">
        <f t="shared" si="25"/>
        <v>#N/A</v>
      </c>
    </row>
    <row r="671" spans="1:21" x14ac:dyDescent="0.25">
      <c r="A671">
        <v>1011</v>
      </c>
      <c r="Q671">
        <v>2394</v>
      </c>
      <c r="R671">
        <v>650</v>
      </c>
      <c r="S671">
        <v>2.650462962962963E-3</v>
      </c>
      <c r="T671">
        <f t="shared" si="24"/>
        <v>2.650462962962963E-3</v>
      </c>
      <c r="U671" t="e">
        <f t="shared" si="25"/>
        <v>#N/A</v>
      </c>
    </row>
    <row r="672" spans="1:21" x14ac:dyDescent="0.25">
      <c r="A672">
        <v>1012</v>
      </c>
      <c r="Q672">
        <v>3343</v>
      </c>
      <c r="R672">
        <v>651</v>
      </c>
      <c r="S672">
        <v>2.650462962962963E-3</v>
      </c>
      <c r="T672">
        <f t="shared" si="24"/>
        <v>2.650462962962963E-3</v>
      </c>
      <c r="U672" t="e">
        <f t="shared" si="25"/>
        <v>#N/A</v>
      </c>
    </row>
    <row r="673" spans="1:21" x14ac:dyDescent="0.25">
      <c r="A673">
        <v>1013</v>
      </c>
      <c r="Q673">
        <v>284</v>
      </c>
      <c r="R673">
        <v>652</v>
      </c>
      <c r="S673">
        <v>2.650462962962963E-3</v>
      </c>
      <c r="T673">
        <f t="shared" si="24"/>
        <v>2.650462962962963E-3</v>
      </c>
      <c r="U673" t="e">
        <f t="shared" si="25"/>
        <v>#N/A</v>
      </c>
    </row>
    <row r="674" spans="1:21" x14ac:dyDescent="0.25">
      <c r="A674">
        <v>1014</v>
      </c>
      <c r="Q674">
        <v>3633</v>
      </c>
      <c r="R674">
        <v>653</v>
      </c>
      <c r="S674">
        <v>2.650462962962963E-3</v>
      </c>
      <c r="T674">
        <f t="shared" si="24"/>
        <v>2.650462962962963E-3</v>
      </c>
      <c r="U674" t="e">
        <f t="shared" si="25"/>
        <v>#N/A</v>
      </c>
    </row>
    <row r="675" spans="1:21" x14ac:dyDescent="0.25">
      <c r="A675">
        <v>1015</v>
      </c>
      <c r="Q675">
        <v>5338</v>
      </c>
      <c r="R675">
        <v>654</v>
      </c>
      <c r="S675">
        <v>2.650462962962963E-3</v>
      </c>
      <c r="T675">
        <f t="shared" si="24"/>
        <v>2.650462962962963E-3</v>
      </c>
      <c r="U675" t="e">
        <f t="shared" si="25"/>
        <v>#N/A</v>
      </c>
    </row>
    <row r="676" spans="1:21" x14ac:dyDescent="0.25">
      <c r="A676">
        <v>1019</v>
      </c>
      <c r="Q676">
        <v>4706</v>
      </c>
      <c r="R676">
        <v>655</v>
      </c>
      <c r="S676">
        <v>2.650462962962963E-3</v>
      </c>
      <c r="T676">
        <f t="shared" si="24"/>
        <v>2.650462962962963E-3</v>
      </c>
      <c r="U676" t="e">
        <f t="shared" si="25"/>
        <v>#N/A</v>
      </c>
    </row>
    <row r="677" spans="1:21" x14ac:dyDescent="0.25">
      <c r="A677">
        <v>1020</v>
      </c>
      <c r="Q677">
        <v>4516</v>
      </c>
      <c r="R677">
        <v>656</v>
      </c>
      <c r="S677">
        <v>2.650462962962963E-3</v>
      </c>
      <c r="T677">
        <f t="shared" si="24"/>
        <v>2.650462962962963E-3</v>
      </c>
      <c r="U677" t="e">
        <f t="shared" si="25"/>
        <v>#N/A</v>
      </c>
    </row>
    <row r="678" spans="1:21" x14ac:dyDescent="0.25">
      <c r="A678">
        <v>1021</v>
      </c>
      <c r="Q678">
        <v>131</v>
      </c>
      <c r="R678">
        <v>657</v>
      </c>
      <c r="S678">
        <v>2.650462962962963E-3</v>
      </c>
      <c r="T678">
        <f t="shared" si="24"/>
        <v>2.650462962962963E-3</v>
      </c>
      <c r="U678" t="e">
        <f t="shared" si="25"/>
        <v>#N/A</v>
      </c>
    </row>
    <row r="679" spans="1:21" x14ac:dyDescent="0.25">
      <c r="A679">
        <v>1022</v>
      </c>
      <c r="Q679">
        <v>3194</v>
      </c>
      <c r="R679">
        <v>658</v>
      </c>
      <c r="S679">
        <v>2.650462962962963E-3</v>
      </c>
      <c r="T679">
        <f t="shared" si="24"/>
        <v>2.650462962962963E-3</v>
      </c>
      <c r="U679" t="e">
        <f t="shared" si="25"/>
        <v>#N/A</v>
      </c>
    </row>
    <row r="680" spans="1:21" x14ac:dyDescent="0.25">
      <c r="A680">
        <v>1025</v>
      </c>
      <c r="Q680">
        <v>4993</v>
      </c>
      <c r="R680">
        <v>659</v>
      </c>
      <c r="S680">
        <v>2.650462962962963E-3</v>
      </c>
      <c r="T680">
        <f t="shared" si="24"/>
        <v>2.650462962962963E-3</v>
      </c>
      <c r="U680" t="e">
        <f t="shared" si="25"/>
        <v>#N/A</v>
      </c>
    </row>
    <row r="681" spans="1:21" x14ac:dyDescent="0.25">
      <c r="A681">
        <v>1026</v>
      </c>
      <c r="Q681">
        <v>3952</v>
      </c>
      <c r="R681">
        <v>660</v>
      </c>
      <c r="S681">
        <v>2.650462962962963E-3</v>
      </c>
      <c r="T681">
        <f t="shared" si="24"/>
        <v>2.650462962962963E-3</v>
      </c>
      <c r="U681" t="e">
        <f t="shared" si="25"/>
        <v>#N/A</v>
      </c>
    </row>
    <row r="682" spans="1:21" x14ac:dyDescent="0.25">
      <c r="A682">
        <v>1027</v>
      </c>
      <c r="Q682">
        <v>2296</v>
      </c>
      <c r="R682">
        <v>661</v>
      </c>
      <c r="S682">
        <v>2.650462962962963E-3</v>
      </c>
      <c r="T682">
        <f t="shared" si="24"/>
        <v>2.650462962962963E-3</v>
      </c>
      <c r="U682" t="e">
        <f t="shared" si="25"/>
        <v>#N/A</v>
      </c>
    </row>
    <row r="683" spans="1:21" x14ac:dyDescent="0.25">
      <c r="A683">
        <v>1031</v>
      </c>
      <c r="Q683">
        <v>5389</v>
      </c>
      <c r="R683">
        <v>662</v>
      </c>
      <c r="S683">
        <v>2.650462962962963E-3</v>
      </c>
      <c r="T683">
        <f t="shared" si="24"/>
        <v>2.650462962962963E-3</v>
      </c>
      <c r="U683" t="e">
        <f t="shared" si="25"/>
        <v>#N/A</v>
      </c>
    </row>
    <row r="684" spans="1:21" x14ac:dyDescent="0.25">
      <c r="A684">
        <v>1032</v>
      </c>
      <c r="Q684">
        <v>3493</v>
      </c>
      <c r="R684">
        <v>663</v>
      </c>
      <c r="S684">
        <v>2.650462962962963E-3</v>
      </c>
      <c r="T684">
        <f t="shared" si="24"/>
        <v>2.650462962962963E-3</v>
      </c>
      <c r="U684" t="e">
        <f t="shared" si="25"/>
        <v>#N/A</v>
      </c>
    </row>
    <row r="685" spans="1:21" x14ac:dyDescent="0.25">
      <c r="A685">
        <v>1033</v>
      </c>
      <c r="Q685">
        <v>3309</v>
      </c>
      <c r="R685">
        <v>664</v>
      </c>
      <c r="S685">
        <v>2.650462962962963E-3</v>
      </c>
      <c r="T685">
        <f t="shared" si="24"/>
        <v>2.650462962962963E-3</v>
      </c>
      <c r="U685" t="e">
        <f t="shared" si="25"/>
        <v>#N/A</v>
      </c>
    </row>
    <row r="686" spans="1:21" x14ac:dyDescent="0.25">
      <c r="A686">
        <v>1035</v>
      </c>
      <c r="Q686">
        <v>4538</v>
      </c>
      <c r="R686">
        <v>665</v>
      </c>
      <c r="S686">
        <v>2.650462962962963E-3</v>
      </c>
      <c r="T686">
        <f t="shared" si="24"/>
        <v>2.650462962962963E-3</v>
      </c>
      <c r="U686" t="e">
        <f t="shared" si="25"/>
        <v>#N/A</v>
      </c>
    </row>
    <row r="687" spans="1:21" x14ac:dyDescent="0.25">
      <c r="A687">
        <v>1037</v>
      </c>
      <c r="Q687">
        <v>248</v>
      </c>
      <c r="R687">
        <v>666</v>
      </c>
      <c r="S687">
        <v>2.650462962962963E-3</v>
      </c>
      <c r="T687">
        <f t="shared" si="24"/>
        <v>2.650462962962963E-3</v>
      </c>
      <c r="U687" t="e">
        <f t="shared" si="25"/>
        <v>#N/A</v>
      </c>
    </row>
    <row r="688" spans="1:21" x14ac:dyDescent="0.25">
      <c r="A688">
        <v>1039</v>
      </c>
      <c r="Q688">
        <v>4281</v>
      </c>
      <c r="R688">
        <v>667</v>
      </c>
      <c r="S688">
        <v>2.650462962962963E-3</v>
      </c>
      <c r="T688">
        <f t="shared" si="24"/>
        <v>2.650462962962963E-3</v>
      </c>
      <c r="U688" t="e">
        <f t="shared" si="25"/>
        <v>#N/A</v>
      </c>
    </row>
    <row r="689" spans="1:21" x14ac:dyDescent="0.25">
      <c r="A689">
        <v>1040</v>
      </c>
      <c r="Q689">
        <v>613</v>
      </c>
      <c r="R689">
        <v>668</v>
      </c>
      <c r="S689">
        <v>2.650462962962963E-3</v>
      </c>
      <c r="T689">
        <f t="shared" si="24"/>
        <v>2.650462962962963E-3</v>
      </c>
      <c r="U689" t="e">
        <f t="shared" si="25"/>
        <v>#N/A</v>
      </c>
    </row>
    <row r="690" spans="1:21" x14ac:dyDescent="0.25">
      <c r="A690">
        <v>1041</v>
      </c>
      <c r="Q690">
        <v>314</v>
      </c>
      <c r="R690">
        <v>669</v>
      </c>
      <c r="S690">
        <v>2.650462962962963E-3</v>
      </c>
      <c r="T690">
        <f t="shared" si="24"/>
        <v>2.650462962962963E-3</v>
      </c>
      <c r="U690" t="e">
        <f t="shared" si="25"/>
        <v>#N/A</v>
      </c>
    </row>
    <row r="691" spans="1:21" x14ac:dyDescent="0.25">
      <c r="A691">
        <v>1042</v>
      </c>
      <c r="Q691">
        <v>3256</v>
      </c>
      <c r="R691">
        <v>670</v>
      </c>
      <c r="S691">
        <v>2.650462962962963E-3</v>
      </c>
      <c r="T691">
        <f t="shared" si="24"/>
        <v>2.650462962962963E-3</v>
      </c>
      <c r="U691" t="e">
        <f t="shared" si="25"/>
        <v>#N/A</v>
      </c>
    </row>
    <row r="692" spans="1:21" x14ac:dyDescent="0.25">
      <c r="A692">
        <v>1043</v>
      </c>
      <c r="Q692">
        <v>2351</v>
      </c>
      <c r="R692">
        <v>671</v>
      </c>
      <c r="S692">
        <v>2.650462962962963E-3</v>
      </c>
      <c r="T692">
        <f t="shared" si="24"/>
        <v>2.650462962962963E-3</v>
      </c>
      <c r="U692" t="e">
        <f t="shared" si="25"/>
        <v>#N/A</v>
      </c>
    </row>
    <row r="693" spans="1:21" x14ac:dyDescent="0.25">
      <c r="A693">
        <v>1044</v>
      </c>
      <c r="Q693">
        <v>710</v>
      </c>
      <c r="R693">
        <v>672</v>
      </c>
      <c r="S693">
        <v>2.650462962962963E-3</v>
      </c>
      <c r="T693">
        <f t="shared" si="24"/>
        <v>2.650462962962963E-3</v>
      </c>
      <c r="U693" t="e">
        <f t="shared" si="25"/>
        <v>#N/A</v>
      </c>
    </row>
    <row r="694" spans="1:21" x14ac:dyDescent="0.25">
      <c r="A694">
        <v>1047</v>
      </c>
      <c r="Q694">
        <v>174</v>
      </c>
      <c r="R694">
        <v>673</v>
      </c>
      <c r="S694">
        <v>2.650462962962963E-3</v>
      </c>
      <c r="T694">
        <f t="shared" si="24"/>
        <v>2.650462962962963E-3</v>
      </c>
      <c r="U694" t="e">
        <f t="shared" si="25"/>
        <v>#N/A</v>
      </c>
    </row>
    <row r="695" spans="1:21" x14ac:dyDescent="0.25">
      <c r="A695">
        <v>1048</v>
      </c>
      <c r="Q695">
        <v>2486</v>
      </c>
      <c r="R695">
        <v>674</v>
      </c>
      <c r="S695">
        <v>2.662037037037037E-3</v>
      </c>
      <c r="T695">
        <f t="shared" si="24"/>
        <v>2.662037037037037E-3</v>
      </c>
      <c r="U695" t="e">
        <f t="shared" si="25"/>
        <v>#N/A</v>
      </c>
    </row>
    <row r="696" spans="1:21" x14ac:dyDescent="0.25">
      <c r="A696">
        <v>1049</v>
      </c>
      <c r="Q696">
        <v>2644</v>
      </c>
      <c r="R696">
        <v>675</v>
      </c>
      <c r="S696">
        <v>2.662037037037037E-3</v>
      </c>
      <c r="T696">
        <f t="shared" si="24"/>
        <v>2.662037037037037E-3</v>
      </c>
      <c r="U696" t="e">
        <f t="shared" si="25"/>
        <v>#N/A</v>
      </c>
    </row>
    <row r="697" spans="1:21" x14ac:dyDescent="0.25">
      <c r="A697">
        <v>1050</v>
      </c>
      <c r="Q697">
        <v>3831</v>
      </c>
      <c r="R697">
        <v>676</v>
      </c>
      <c r="S697">
        <v>2.662037037037037E-3</v>
      </c>
      <c r="T697">
        <f t="shared" si="24"/>
        <v>2.662037037037037E-3</v>
      </c>
      <c r="U697" t="e">
        <f t="shared" si="25"/>
        <v>#N/A</v>
      </c>
    </row>
    <row r="698" spans="1:21" x14ac:dyDescent="0.25">
      <c r="A698">
        <v>1053</v>
      </c>
      <c r="Q698">
        <v>4897</v>
      </c>
      <c r="R698">
        <v>677</v>
      </c>
      <c r="S698">
        <v>2.662037037037037E-3</v>
      </c>
      <c r="T698">
        <f t="shared" si="24"/>
        <v>2.662037037037037E-3</v>
      </c>
      <c r="U698" t="e">
        <f t="shared" si="25"/>
        <v>#N/A</v>
      </c>
    </row>
    <row r="699" spans="1:21" x14ac:dyDescent="0.25">
      <c r="A699">
        <v>1054</v>
      </c>
      <c r="Q699">
        <v>1433</v>
      </c>
      <c r="R699">
        <v>678</v>
      </c>
      <c r="S699">
        <v>2.662037037037037E-3</v>
      </c>
      <c r="T699">
        <f t="shared" si="24"/>
        <v>2.662037037037037E-3</v>
      </c>
      <c r="U699" t="e">
        <f t="shared" si="25"/>
        <v>#N/A</v>
      </c>
    </row>
    <row r="700" spans="1:21" x14ac:dyDescent="0.25">
      <c r="A700">
        <v>1055</v>
      </c>
      <c r="Q700">
        <v>2511</v>
      </c>
      <c r="R700">
        <v>679</v>
      </c>
      <c r="S700">
        <v>2.662037037037037E-3</v>
      </c>
      <c r="T700">
        <f t="shared" si="24"/>
        <v>2.662037037037037E-3</v>
      </c>
      <c r="U700" t="e">
        <f t="shared" si="25"/>
        <v>#N/A</v>
      </c>
    </row>
    <row r="701" spans="1:21" x14ac:dyDescent="0.25">
      <c r="A701">
        <v>1057</v>
      </c>
      <c r="Q701">
        <v>3424</v>
      </c>
      <c r="R701">
        <v>680</v>
      </c>
      <c r="S701">
        <v>2.662037037037037E-3</v>
      </c>
      <c r="T701">
        <f t="shared" si="24"/>
        <v>2.662037037037037E-3</v>
      </c>
      <c r="U701" t="e">
        <f t="shared" si="25"/>
        <v>#N/A</v>
      </c>
    </row>
    <row r="702" spans="1:21" x14ac:dyDescent="0.25">
      <c r="A702">
        <v>1058</v>
      </c>
      <c r="Q702">
        <v>363</v>
      </c>
      <c r="R702">
        <v>681</v>
      </c>
      <c r="S702">
        <v>2.662037037037037E-3</v>
      </c>
      <c r="T702">
        <f t="shared" si="24"/>
        <v>2.662037037037037E-3</v>
      </c>
      <c r="U702" t="e">
        <f t="shared" si="25"/>
        <v>#N/A</v>
      </c>
    </row>
    <row r="703" spans="1:21" x14ac:dyDescent="0.25">
      <c r="A703">
        <v>1059</v>
      </c>
      <c r="Q703">
        <v>2451</v>
      </c>
      <c r="R703">
        <v>682</v>
      </c>
      <c r="S703">
        <v>2.662037037037037E-3</v>
      </c>
      <c r="T703">
        <f t="shared" si="24"/>
        <v>2.662037037037037E-3</v>
      </c>
      <c r="U703" t="e">
        <f t="shared" si="25"/>
        <v>#N/A</v>
      </c>
    </row>
    <row r="704" spans="1:21" x14ac:dyDescent="0.25">
      <c r="A704">
        <v>1060</v>
      </c>
      <c r="Q704">
        <v>2764</v>
      </c>
      <c r="R704">
        <v>683</v>
      </c>
      <c r="S704">
        <v>2.662037037037037E-3</v>
      </c>
      <c r="T704">
        <f t="shared" si="24"/>
        <v>2.662037037037037E-3</v>
      </c>
      <c r="U704" t="e">
        <f t="shared" si="25"/>
        <v>#N/A</v>
      </c>
    </row>
    <row r="705" spans="1:21" x14ac:dyDescent="0.25">
      <c r="A705">
        <v>1061</v>
      </c>
      <c r="Q705">
        <v>11</v>
      </c>
      <c r="R705">
        <v>684</v>
      </c>
      <c r="S705">
        <v>2.662037037037037E-3</v>
      </c>
      <c r="T705">
        <f t="shared" si="24"/>
        <v>2.662037037037037E-3</v>
      </c>
      <c r="U705" t="e">
        <f t="shared" si="25"/>
        <v>#N/A</v>
      </c>
    </row>
    <row r="706" spans="1:21" x14ac:dyDescent="0.25">
      <c r="A706">
        <v>1062</v>
      </c>
      <c r="Q706">
        <v>4101</v>
      </c>
      <c r="R706">
        <v>685</v>
      </c>
      <c r="S706">
        <v>2.662037037037037E-3</v>
      </c>
      <c r="T706">
        <f t="shared" si="24"/>
        <v>2.662037037037037E-3</v>
      </c>
      <c r="U706" t="e">
        <f t="shared" si="25"/>
        <v>#N/A</v>
      </c>
    </row>
    <row r="707" spans="1:21" x14ac:dyDescent="0.25">
      <c r="A707">
        <v>1064</v>
      </c>
      <c r="Q707">
        <v>1620</v>
      </c>
      <c r="R707">
        <v>686</v>
      </c>
      <c r="S707">
        <v>2.662037037037037E-3</v>
      </c>
      <c r="T707">
        <f t="shared" si="24"/>
        <v>2.662037037037037E-3</v>
      </c>
      <c r="U707" t="e">
        <f t="shared" si="25"/>
        <v>#N/A</v>
      </c>
    </row>
    <row r="708" spans="1:21" x14ac:dyDescent="0.25">
      <c r="A708">
        <v>1065</v>
      </c>
      <c r="Q708">
        <v>4853</v>
      </c>
      <c r="R708">
        <v>687</v>
      </c>
      <c r="S708">
        <v>2.662037037037037E-3</v>
      </c>
      <c r="T708">
        <f t="shared" si="24"/>
        <v>2.662037037037037E-3</v>
      </c>
      <c r="U708" t="e">
        <f t="shared" si="25"/>
        <v>#N/A</v>
      </c>
    </row>
    <row r="709" spans="1:21" x14ac:dyDescent="0.25">
      <c r="A709">
        <v>1067</v>
      </c>
      <c r="Q709">
        <v>1655</v>
      </c>
      <c r="R709">
        <v>688</v>
      </c>
      <c r="S709">
        <v>2.662037037037037E-3</v>
      </c>
      <c r="T709">
        <f t="shared" si="24"/>
        <v>2.662037037037037E-3</v>
      </c>
      <c r="U709" t="e">
        <f t="shared" si="25"/>
        <v>#N/A</v>
      </c>
    </row>
    <row r="710" spans="1:21" x14ac:dyDescent="0.25">
      <c r="A710">
        <v>1068</v>
      </c>
      <c r="Q710">
        <v>5237</v>
      </c>
      <c r="R710">
        <v>689</v>
      </c>
      <c r="S710">
        <v>2.662037037037037E-3</v>
      </c>
      <c r="T710">
        <f t="shared" si="24"/>
        <v>2.662037037037037E-3</v>
      </c>
      <c r="U710" t="e">
        <f t="shared" si="25"/>
        <v>#N/A</v>
      </c>
    </row>
    <row r="711" spans="1:21" x14ac:dyDescent="0.25">
      <c r="A711">
        <v>1070</v>
      </c>
      <c r="Q711">
        <v>2197</v>
      </c>
      <c r="R711">
        <v>690</v>
      </c>
      <c r="S711">
        <v>2.662037037037037E-3</v>
      </c>
      <c r="T711">
        <f t="shared" si="24"/>
        <v>2.662037037037037E-3</v>
      </c>
      <c r="U711" t="e">
        <f t="shared" si="25"/>
        <v>#N/A</v>
      </c>
    </row>
    <row r="712" spans="1:21" x14ac:dyDescent="0.25">
      <c r="A712">
        <v>1071</v>
      </c>
      <c r="Q712">
        <v>4554</v>
      </c>
      <c r="R712">
        <v>691</v>
      </c>
      <c r="S712">
        <v>2.662037037037037E-3</v>
      </c>
      <c r="T712">
        <f t="shared" si="24"/>
        <v>2.662037037037037E-3</v>
      </c>
      <c r="U712" t="e">
        <f t="shared" si="25"/>
        <v>#N/A</v>
      </c>
    </row>
    <row r="713" spans="1:21" x14ac:dyDescent="0.25">
      <c r="A713">
        <v>1074</v>
      </c>
      <c r="Q713">
        <v>1122</v>
      </c>
      <c r="R713">
        <v>692</v>
      </c>
      <c r="S713">
        <v>2.662037037037037E-3</v>
      </c>
      <c r="T713">
        <f t="shared" si="24"/>
        <v>2.662037037037037E-3</v>
      </c>
      <c r="U713" t="e">
        <f t="shared" si="25"/>
        <v>#N/A</v>
      </c>
    </row>
    <row r="714" spans="1:21" x14ac:dyDescent="0.25">
      <c r="A714">
        <v>1075</v>
      </c>
      <c r="Q714">
        <v>4317</v>
      </c>
      <c r="R714">
        <v>693</v>
      </c>
      <c r="S714">
        <v>2.662037037037037E-3</v>
      </c>
      <c r="T714">
        <f t="shared" si="24"/>
        <v>2.662037037037037E-3</v>
      </c>
      <c r="U714" t="e">
        <f t="shared" si="25"/>
        <v>#N/A</v>
      </c>
    </row>
    <row r="715" spans="1:21" x14ac:dyDescent="0.25">
      <c r="A715">
        <v>1076</v>
      </c>
      <c r="Q715">
        <v>5421</v>
      </c>
      <c r="R715">
        <v>694</v>
      </c>
      <c r="S715">
        <v>2.662037037037037E-3</v>
      </c>
      <c r="T715">
        <f t="shared" si="24"/>
        <v>2.662037037037037E-3</v>
      </c>
      <c r="U715" t="e">
        <f t="shared" si="25"/>
        <v>#N/A</v>
      </c>
    </row>
    <row r="716" spans="1:21" x14ac:dyDescent="0.25">
      <c r="A716">
        <v>1077</v>
      </c>
      <c r="Q716">
        <v>351</v>
      </c>
      <c r="R716">
        <v>695</v>
      </c>
      <c r="S716">
        <v>2.662037037037037E-3</v>
      </c>
      <c r="T716">
        <f t="shared" si="24"/>
        <v>2.662037037037037E-3</v>
      </c>
      <c r="U716" t="e">
        <f t="shared" si="25"/>
        <v>#N/A</v>
      </c>
    </row>
    <row r="717" spans="1:21" x14ac:dyDescent="0.25">
      <c r="A717">
        <v>1080</v>
      </c>
      <c r="Q717">
        <v>4792</v>
      </c>
      <c r="R717">
        <v>696</v>
      </c>
      <c r="S717">
        <v>2.662037037037037E-3</v>
      </c>
      <c r="T717">
        <f t="shared" si="24"/>
        <v>2.662037037037037E-3</v>
      </c>
      <c r="U717" t="e">
        <f t="shared" si="25"/>
        <v>#N/A</v>
      </c>
    </row>
    <row r="718" spans="1:21" x14ac:dyDescent="0.25">
      <c r="A718">
        <v>1081</v>
      </c>
      <c r="Q718">
        <v>3279</v>
      </c>
      <c r="R718">
        <v>697</v>
      </c>
      <c r="S718">
        <v>2.662037037037037E-3</v>
      </c>
      <c r="T718">
        <f t="shared" si="24"/>
        <v>2.662037037037037E-3</v>
      </c>
      <c r="U718" t="e">
        <f t="shared" si="25"/>
        <v>#N/A</v>
      </c>
    </row>
    <row r="719" spans="1:21" x14ac:dyDescent="0.25">
      <c r="A719">
        <v>1082</v>
      </c>
      <c r="Q719">
        <v>205</v>
      </c>
      <c r="R719">
        <v>698</v>
      </c>
      <c r="S719">
        <v>2.662037037037037E-3</v>
      </c>
      <c r="T719">
        <f t="shared" si="24"/>
        <v>2.662037037037037E-3</v>
      </c>
      <c r="U719" t="e">
        <f t="shared" si="25"/>
        <v>#N/A</v>
      </c>
    </row>
    <row r="720" spans="1:21" x14ac:dyDescent="0.25">
      <c r="A720">
        <v>1085</v>
      </c>
      <c r="Q720">
        <v>1782</v>
      </c>
      <c r="R720">
        <v>699</v>
      </c>
      <c r="S720">
        <v>2.662037037037037E-3</v>
      </c>
      <c r="T720">
        <f t="shared" si="24"/>
        <v>2.662037037037037E-3</v>
      </c>
      <c r="U720" t="e">
        <f t="shared" si="25"/>
        <v>#N/A</v>
      </c>
    </row>
    <row r="721" spans="1:21" x14ac:dyDescent="0.25">
      <c r="A721">
        <v>1086</v>
      </c>
      <c r="Q721">
        <v>5504</v>
      </c>
      <c r="R721">
        <v>700</v>
      </c>
      <c r="S721">
        <v>2.662037037037037E-3</v>
      </c>
      <c r="T721">
        <f t="shared" si="24"/>
        <v>2.662037037037037E-3</v>
      </c>
      <c r="U721" t="e">
        <f t="shared" si="25"/>
        <v>#N/A</v>
      </c>
    </row>
    <row r="722" spans="1:21" x14ac:dyDescent="0.25">
      <c r="A722">
        <v>1088</v>
      </c>
      <c r="Q722">
        <v>2829</v>
      </c>
      <c r="R722">
        <v>701</v>
      </c>
      <c r="S722">
        <v>2.662037037037037E-3</v>
      </c>
      <c r="T722">
        <f t="shared" si="24"/>
        <v>2.662037037037037E-3</v>
      </c>
      <c r="U722" t="e">
        <f t="shared" si="25"/>
        <v>#N/A</v>
      </c>
    </row>
    <row r="723" spans="1:21" x14ac:dyDescent="0.25">
      <c r="A723">
        <v>1089</v>
      </c>
      <c r="Q723">
        <v>2292</v>
      </c>
      <c r="R723">
        <v>702</v>
      </c>
      <c r="S723">
        <v>2.662037037037037E-3</v>
      </c>
      <c r="T723">
        <f t="shared" si="24"/>
        <v>2.662037037037037E-3</v>
      </c>
      <c r="U723" t="e">
        <f t="shared" si="25"/>
        <v>#N/A</v>
      </c>
    </row>
    <row r="724" spans="1:21" x14ac:dyDescent="0.25">
      <c r="A724">
        <v>1090</v>
      </c>
      <c r="Q724">
        <v>2833</v>
      </c>
      <c r="R724">
        <v>703</v>
      </c>
      <c r="S724">
        <v>2.662037037037037E-3</v>
      </c>
      <c r="T724">
        <f t="shared" si="24"/>
        <v>2.662037037037037E-3</v>
      </c>
      <c r="U724" t="e">
        <f t="shared" si="25"/>
        <v>#N/A</v>
      </c>
    </row>
    <row r="725" spans="1:21" x14ac:dyDescent="0.25">
      <c r="A725">
        <v>1091</v>
      </c>
      <c r="Q725">
        <v>168</v>
      </c>
      <c r="R725">
        <v>704</v>
      </c>
      <c r="S725">
        <v>2.662037037037037E-3</v>
      </c>
      <c r="T725">
        <f t="shared" si="24"/>
        <v>2.662037037037037E-3</v>
      </c>
      <c r="U725" t="e">
        <f t="shared" si="25"/>
        <v>#N/A</v>
      </c>
    </row>
    <row r="726" spans="1:21" x14ac:dyDescent="0.25">
      <c r="A726">
        <v>1092</v>
      </c>
      <c r="Q726">
        <v>4156</v>
      </c>
      <c r="R726">
        <v>705</v>
      </c>
      <c r="S726">
        <v>2.662037037037037E-3</v>
      </c>
      <c r="T726">
        <f t="shared" ref="T726:T789" si="26">IF($R726&lt;&gt;User_Place,$S726,NA())</f>
        <v>2.662037037037037E-3</v>
      </c>
      <c r="U726" t="e">
        <f t="shared" ref="U726:U789" si="27">IF($R726=User_Place,$S726,NA())</f>
        <v>#N/A</v>
      </c>
    </row>
    <row r="727" spans="1:21" x14ac:dyDescent="0.25">
      <c r="A727">
        <v>1093</v>
      </c>
      <c r="Q727">
        <v>211</v>
      </c>
      <c r="R727">
        <v>706</v>
      </c>
      <c r="S727">
        <v>2.662037037037037E-3</v>
      </c>
      <c r="T727">
        <f t="shared" si="26"/>
        <v>2.662037037037037E-3</v>
      </c>
      <c r="U727" t="e">
        <f t="shared" si="27"/>
        <v>#N/A</v>
      </c>
    </row>
    <row r="728" spans="1:21" x14ac:dyDescent="0.25">
      <c r="A728">
        <v>1094</v>
      </c>
      <c r="Q728">
        <v>6027</v>
      </c>
      <c r="R728">
        <v>707</v>
      </c>
      <c r="S728">
        <v>2.673611111111111E-3</v>
      </c>
      <c r="T728">
        <f t="shared" si="26"/>
        <v>2.673611111111111E-3</v>
      </c>
      <c r="U728" t="e">
        <f t="shared" si="27"/>
        <v>#N/A</v>
      </c>
    </row>
    <row r="729" spans="1:21" x14ac:dyDescent="0.25">
      <c r="A729">
        <v>1095</v>
      </c>
      <c r="Q729">
        <v>199</v>
      </c>
      <c r="R729">
        <v>708</v>
      </c>
      <c r="S729">
        <v>2.673611111111111E-3</v>
      </c>
      <c r="T729">
        <f t="shared" si="26"/>
        <v>2.673611111111111E-3</v>
      </c>
      <c r="U729" t="e">
        <f t="shared" si="27"/>
        <v>#N/A</v>
      </c>
    </row>
    <row r="730" spans="1:21" x14ac:dyDescent="0.25">
      <c r="A730">
        <v>1097</v>
      </c>
      <c r="Q730">
        <v>1661</v>
      </c>
      <c r="R730">
        <v>709</v>
      </c>
      <c r="S730">
        <v>2.673611111111111E-3</v>
      </c>
      <c r="T730">
        <f t="shared" si="26"/>
        <v>2.673611111111111E-3</v>
      </c>
      <c r="U730" t="e">
        <f t="shared" si="27"/>
        <v>#N/A</v>
      </c>
    </row>
    <row r="731" spans="1:21" x14ac:dyDescent="0.25">
      <c r="A731">
        <v>1098</v>
      </c>
      <c r="Q731">
        <v>2723</v>
      </c>
      <c r="R731">
        <v>710</v>
      </c>
      <c r="S731">
        <v>2.673611111111111E-3</v>
      </c>
      <c r="T731">
        <f t="shared" si="26"/>
        <v>2.673611111111111E-3</v>
      </c>
      <c r="U731" t="e">
        <f t="shared" si="27"/>
        <v>#N/A</v>
      </c>
    </row>
    <row r="732" spans="1:21" x14ac:dyDescent="0.25">
      <c r="A732">
        <v>1099</v>
      </c>
      <c r="Q732">
        <v>2144</v>
      </c>
      <c r="R732">
        <v>711</v>
      </c>
      <c r="S732">
        <v>2.673611111111111E-3</v>
      </c>
      <c r="T732">
        <f t="shared" si="26"/>
        <v>2.673611111111111E-3</v>
      </c>
      <c r="U732" t="e">
        <f t="shared" si="27"/>
        <v>#N/A</v>
      </c>
    </row>
    <row r="733" spans="1:21" x14ac:dyDescent="0.25">
      <c r="A733">
        <v>1100</v>
      </c>
      <c r="Q733">
        <v>1547</v>
      </c>
      <c r="R733">
        <v>712</v>
      </c>
      <c r="S733">
        <v>2.673611111111111E-3</v>
      </c>
      <c r="T733">
        <f t="shared" si="26"/>
        <v>2.673611111111111E-3</v>
      </c>
      <c r="U733" t="e">
        <f t="shared" si="27"/>
        <v>#N/A</v>
      </c>
    </row>
    <row r="734" spans="1:21" x14ac:dyDescent="0.25">
      <c r="A734">
        <v>1102</v>
      </c>
      <c r="Q734">
        <v>1886</v>
      </c>
      <c r="R734">
        <v>713</v>
      </c>
      <c r="S734">
        <v>2.673611111111111E-3</v>
      </c>
      <c r="T734">
        <f t="shared" si="26"/>
        <v>2.673611111111111E-3</v>
      </c>
      <c r="U734" t="e">
        <f t="shared" si="27"/>
        <v>#N/A</v>
      </c>
    </row>
    <row r="735" spans="1:21" x14ac:dyDescent="0.25">
      <c r="A735">
        <v>1103</v>
      </c>
      <c r="Q735">
        <v>4117</v>
      </c>
      <c r="R735">
        <v>714</v>
      </c>
      <c r="S735">
        <v>2.673611111111111E-3</v>
      </c>
      <c r="T735">
        <f t="shared" si="26"/>
        <v>2.673611111111111E-3</v>
      </c>
      <c r="U735" t="e">
        <f t="shared" si="27"/>
        <v>#N/A</v>
      </c>
    </row>
    <row r="736" spans="1:21" x14ac:dyDescent="0.25">
      <c r="A736">
        <v>1104</v>
      </c>
      <c r="Q736">
        <v>4096</v>
      </c>
      <c r="R736">
        <v>715</v>
      </c>
      <c r="S736">
        <v>2.673611111111111E-3</v>
      </c>
      <c r="T736">
        <f t="shared" si="26"/>
        <v>2.673611111111111E-3</v>
      </c>
      <c r="U736" t="e">
        <f t="shared" si="27"/>
        <v>#N/A</v>
      </c>
    </row>
    <row r="737" spans="1:21" x14ac:dyDescent="0.25">
      <c r="A737">
        <v>1105</v>
      </c>
      <c r="Q737">
        <v>165</v>
      </c>
      <c r="R737">
        <v>716</v>
      </c>
      <c r="S737">
        <v>2.673611111111111E-3</v>
      </c>
      <c r="T737">
        <f t="shared" si="26"/>
        <v>2.673611111111111E-3</v>
      </c>
      <c r="U737" t="e">
        <f t="shared" si="27"/>
        <v>#N/A</v>
      </c>
    </row>
    <row r="738" spans="1:21" x14ac:dyDescent="0.25">
      <c r="A738">
        <v>1106</v>
      </c>
      <c r="Q738">
        <v>4622</v>
      </c>
      <c r="R738">
        <v>717</v>
      </c>
      <c r="S738">
        <v>2.673611111111111E-3</v>
      </c>
      <c r="T738">
        <f t="shared" si="26"/>
        <v>2.673611111111111E-3</v>
      </c>
      <c r="U738" t="e">
        <f t="shared" si="27"/>
        <v>#N/A</v>
      </c>
    </row>
    <row r="739" spans="1:21" x14ac:dyDescent="0.25">
      <c r="A739">
        <v>1107</v>
      </c>
      <c r="Q739">
        <v>579</v>
      </c>
      <c r="R739">
        <v>718</v>
      </c>
      <c r="S739">
        <v>2.673611111111111E-3</v>
      </c>
      <c r="T739">
        <f t="shared" si="26"/>
        <v>2.673611111111111E-3</v>
      </c>
      <c r="U739" t="e">
        <f t="shared" si="27"/>
        <v>#N/A</v>
      </c>
    </row>
    <row r="740" spans="1:21" x14ac:dyDescent="0.25">
      <c r="A740">
        <v>1108</v>
      </c>
      <c r="Q740">
        <v>4866</v>
      </c>
      <c r="R740">
        <v>719</v>
      </c>
      <c r="S740">
        <v>2.673611111111111E-3</v>
      </c>
      <c r="T740">
        <f t="shared" si="26"/>
        <v>2.673611111111111E-3</v>
      </c>
      <c r="U740" t="e">
        <f t="shared" si="27"/>
        <v>#N/A</v>
      </c>
    </row>
    <row r="741" spans="1:21" x14ac:dyDescent="0.25">
      <c r="A741">
        <v>1110</v>
      </c>
      <c r="Q741">
        <v>2193</v>
      </c>
      <c r="R741">
        <v>720</v>
      </c>
      <c r="S741">
        <v>2.673611111111111E-3</v>
      </c>
      <c r="T741">
        <f t="shared" si="26"/>
        <v>2.673611111111111E-3</v>
      </c>
      <c r="U741" t="e">
        <f t="shared" si="27"/>
        <v>#N/A</v>
      </c>
    </row>
    <row r="742" spans="1:21" x14ac:dyDescent="0.25">
      <c r="A742">
        <v>1111</v>
      </c>
      <c r="Q742">
        <v>1145</v>
      </c>
      <c r="R742">
        <v>721</v>
      </c>
      <c r="S742">
        <v>2.673611111111111E-3</v>
      </c>
      <c r="T742">
        <f t="shared" si="26"/>
        <v>2.673611111111111E-3</v>
      </c>
      <c r="U742" t="e">
        <f t="shared" si="27"/>
        <v>#N/A</v>
      </c>
    </row>
    <row r="743" spans="1:21" x14ac:dyDescent="0.25">
      <c r="A743">
        <v>1112</v>
      </c>
      <c r="Q743">
        <v>4719</v>
      </c>
      <c r="R743">
        <v>722</v>
      </c>
      <c r="S743">
        <v>2.673611111111111E-3</v>
      </c>
      <c r="T743">
        <f t="shared" si="26"/>
        <v>2.673611111111111E-3</v>
      </c>
      <c r="U743" t="e">
        <f t="shared" si="27"/>
        <v>#N/A</v>
      </c>
    </row>
    <row r="744" spans="1:21" x14ac:dyDescent="0.25">
      <c r="A744">
        <v>1114</v>
      </c>
      <c r="Q744">
        <v>130</v>
      </c>
      <c r="R744">
        <v>723</v>
      </c>
      <c r="S744">
        <v>2.673611111111111E-3</v>
      </c>
      <c r="T744">
        <f t="shared" si="26"/>
        <v>2.673611111111111E-3</v>
      </c>
      <c r="U744" t="e">
        <f t="shared" si="27"/>
        <v>#N/A</v>
      </c>
    </row>
    <row r="745" spans="1:21" x14ac:dyDescent="0.25">
      <c r="A745">
        <v>1115</v>
      </c>
      <c r="Q745">
        <v>5319</v>
      </c>
      <c r="R745">
        <v>724</v>
      </c>
      <c r="S745">
        <v>2.673611111111111E-3</v>
      </c>
      <c r="T745">
        <f t="shared" si="26"/>
        <v>2.673611111111111E-3</v>
      </c>
      <c r="U745" t="e">
        <f t="shared" si="27"/>
        <v>#N/A</v>
      </c>
    </row>
    <row r="746" spans="1:21" x14ac:dyDescent="0.25">
      <c r="A746">
        <v>1116</v>
      </c>
      <c r="Q746">
        <v>3351</v>
      </c>
      <c r="R746">
        <v>725</v>
      </c>
      <c r="S746">
        <v>2.673611111111111E-3</v>
      </c>
      <c r="T746">
        <f t="shared" si="26"/>
        <v>2.673611111111111E-3</v>
      </c>
      <c r="U746" t="e">
        <f t="shared" si="27"/>
        <v>#N/A</v>
      </c>
    </row>
    <row r="747" spans="1:21" x14ac:dyDescent="0.25">
      <c r="A747">
        <v>1117</v>
      </c>
      <c r="Q747">
        <v>549</v>
      </c>
      <c r="R747">
        <v>726</v>
      </c>
      <c r="S747">
        <v>2.673611111111111E-3</v>
      </c>
      <c r="T747">
        <f t="shared" si="26"/>
        <v>2.673611111111111E-3</v>
      </c>
      <c r="U747" t="e">
        <f t="shared" si="27"/>
        <v>#N/A</v>
      </c>
    </row>
    <row r="748" spans="1:21" x14ac:dyDescent="0.25">
      <c r="A748">
        <v>1118</v>
      </c>
      <c r="Q748">
        <v>647</v>
      </c>
      <c r="R748">
        <v>727</v>
      </c>
      <c r="S748">
        <v>2.673611111111111E-3</v>
      </c>
      <c r="T748">
        <f t="shared" si="26"/>
        <v>2.673611111111111E-3</v>
      </c>
      <c r="U748" t="e">
        <f t="shared" si="27"/>
        <v>#N/A</v>
      </c>
    </row>
    <row r="749" spans="1:21" x14ac:dyDescent="0.25">
      <c r="A749">
        <v>1119</v>
      </c>
      <c r="Q749">
        <v>6028</v>
      </c>
      <c r="R749">
        <v>728</v>
      </c>
      <c r="S749">
        <v>2.673611111111111E-3</v>
      </c>
      <c r="T749">
        <f t="shared" si="26"/>
        <v>2.673611111111111E-3</v>
      </c>
      <c r="U749" t="e">
        <f t="shared" si="27"/>
        <v>#N/A</v>
      </c>
    </row>
    <row r="750" spans="1:21" x14ac:dyDescent="0.25">
      <c r="A750">
        <v>1120</v>
      </c>
      <c r="Q750">
        <v>2402</v>
      </c>
      <c r="R750">
        <v>729</v>
      </c>
      <c r="S750">
        <v>2.673611111111111E-3</v>
      </c>
      <c r="T750">
        <f t="shared" si="26"/>
        <v>2.673611111111111E-3</v>
      </c>
      <c r="U750" t="e">
        <f t="shared" si="27"/>
        <v>#N/A</v>
      </c>
    </row>
    <row r="751" spans="1:21" x14ac:dyDescent="0.25">
      <c r="A751">
        <v>1121</v>
      </c>
      <c r="Q751">
        <v>4074</v>
      </c>
      <c r="R751">
        <v>730</v>
      </c>
      <c r="S751">
        <v>2.673611111111111E-3</v>
      </c>
      <c r="T751">
        <f t="shared" si="26"/>
        <v>2.673611111111111E-3</v>
      </c>
      <c r="U751" t="e">
        <f t="shared" si="27"/>
        <v>#N/A</v>
      </c>
    </row>
    <row r="752" spans="1:21" x14ac:dyDescent="0.25">
      <c r="A752">
        <v>1122</v>
      </c>
      <c r="Q752">
        <v>5231</v>
      </c>
      <c r="R752">
        <v>731</v>
      </c>
      <c r="S752">
        <v>2.673611111111111E-3</v>
      </c>
      <c r="T752">
        <f t="shared" si="26"/>
        <v>2.673611111111111E-3</v>
      </c>
      <c r="U752" t="e">
        <f t="shared" si="27"/>
        <v>#N/A</v>
      </c>
    </row>
    <row r="753" spans="1:21" x14ac:dyDescent="0.25">
      <c r="A753">
        <v>1124</v>
      </c>
      <c r="Q753">
        <v>2886</v>
      </c>
      <c r="R753">
        <v>732</v>
      </c>
      <c r="S753">
        <v>2.673611111111111E-3</v>
      </c>
      <c r="T753">
        <f t="shared" si="26"/>
        <v>2.673611111111111E-3</v>
      </c>
      <c r="U753" t="e">
        <f t="shared" si="27"/>
        <v>#N/A</v>
      </c>
    </row>
    <row r="754" spans="1:21" x14ac:dyDescent="0.25">
      <c r="A754">
        <v>1126</v>
      </c>
      <c r="Q754">
        <v>3091</v>
      </c>
      <c r="R754">
        <v>733</v>
      </c>
      <c r="S754">
        <v>2.673611111111111E-3</v>
      </c>
      <c r="T754">
        <f t="shared" si="26"/>
        <v>2.673611111111111E-3</v>
      </c>
      <c r="U754" t="e">
        <f t="shared" si="27"/>
        <v>#N/A</v>
      </c>
    </row>
    <row r="755" spans="1:21" x14ac:dyDescent="0.25">
      <c r="A755">
        <v>1129</v>
      </c>
      <c r="Q755">
        <v>5252</v>
      </c>
      <c r="R755">
        <v>734</v>
      </c>
      <c r="S755">
        <v>2.673611111111111E-3</v>
      </c>
      <c r="T755">
        <f t="shared" si="26"/>
        <v>2.673611111111111E-3</v>
      </c>
      <c r="U755" t="e">
        <f t="shared" si="27"/>
        <v>#N/A</v>
      </c>
    </row>
    <row r="756" spans="1:21" x14ac:dyDescent="0.25">
      <c r="A756">
        <v>1130</v>
      </c>
      <c r="Q756">
        <v>4321</v>
      </c>
      <c r="R756">
        <v>735</v>
      </c>
      <c r="S756">
        <v>2.673611111111111E-3</v>
      </c>
      <c r="T756">
        <f t="shared" si="26"/>
        <v>2.673611111111111E-3</v>
      </c>
      <c r="U756" t="e">
        <f t="shared" si="27"/>
        <v>#N/A</v>
      </c>
    </row>
    <row r="757" spans="1:21" x14ac:dyDescent="0.25">
      <c r="A757">
        <v>1131</v>
      </c>
      <c r="Q757">
        <v>608</v>
      </c>
      <c r="R757">
        <v>736</v>
      </c>
      <c r="S757">
        <v>2.673611111111111E-3</v>
      </c>
      <c r="T757">
        <f t="shared" si="26"/>
        <v>2.673611111111111E-3</v>
      </c>
      <c r="U757" t="e">
        <f t="shared" si="27"/>
        <v>#N/A</v>
      </c>
    </row>
    <row r="758" spans="1:21" x14ac:dyDescent="0.25">
      <c r="A758">
        <v>1132</v>
      </c>
      <c r="Q758">
        <v>4114</v>
      </c>
      <c r="R758">
        <v>737</v>
      </c>
      <c r="S758">
        <v>2.673611111111111E-3</v>
      </c>
      <c r="T758">
        <f t="shared" si="26"/>
        <v>2.673611111111111E-3</v>
      </c>
      <c r="U758" t="e">
        <f t="shared" si="27"/>
        <v>#N/A</v>
      </c>
    </row>
    <row r="759" spans="1:21" x14ac:dyDescent="0.25">
      <c r="A759">
        <v>1136</v>
      </c>
      <c r="Q759">
        <v>3320</v>
      </c>
      <c r="R759">
        <v>738</v>
      </c>
      <c r="S759">
        <v>2.673611111111111E-3</v>
      </c>
      <c r="T759">
        <f t="shared" si="26"/>
        <v>2.673611111111111E-3</v>
      </c>
      <c r="U759" t="e">
        <f t="shared" si="27"/>
        <v>#N/A</v>
      </c>
    </row>
    <row r="760" spans="1:21" x14ac:dyDescent="0.25">
      <c r="A760">
        <v>1137</v>
      </c>
      <c r="Q760">
        <v>2393</v>
      </c>
      <c r="R760">
        <v>739</v>
      </c>
      <c r="S760">
        <v>2.673611111111111E-3</v>
      </c>
      <c r="T760">
        <f t="shared" si="26"/>
        <v>2.673611111111111E-3</v>
      </c>
      <c r="U760" t="e">
        <f t="shared" si="27"/>
        <v>#N/A</v>
      </c>
    </row>
    <row r="761" spans="1:21" x14ac:dyDescent="0.25">
      <c r="A761">
        <v>1138</v>
      </c>
      <c r="Q761">
        <v>682</v>
      </c>
      <c r="R761">
        <v>740</v>
      </c>
      <c r="S761">
        <v>2.673611111111111E-3</v>
      </c>
      <c r="T761">
        <f t="shared" si="26"/>
        <v>2.673611111111111E-3</v>
      </c>
      <c r="U761" t="e">
        <f t="shared" si="27"/>
        <v>#N/A</v>
      </c>
    </row>
    <row r="762" spans="1:21" x14ac:dyDescent="0.25">
      <c r="A762">
        <v>1140</v>
      </c>
      <c r="Q762">
        <v>4159</v>
      </c>
      <c r="R762">
        <v>741</v>
      </c>
      <c r="S762">
        <v>2.673611111111111E-3</v>
      </c>
      <c r="T762">
        <f t="shared" si="26"/>
        <v>2.673611111111111E-3</v>
      </c>
      <c r="U762" t="e">
        <f t="shared" si="27"/>
        <v>#N/A</v>
      </c>
    </row>
    <row r="763" spans="1:21" x14ac:dyDescent="0.25">
      <c r="A763">
        <v>1141</v>
      </c>
      <c r="Q763">
        <v>1054</v>
      </c>
      <c r="R763">
        <v>742</v>
      </c>
      <c r="S763">
        <v>2.673611111111111E-3</v>
      </c>
      <c r="T763">
        <f t="shared" si="26"/>
        <v>2.673611111111111E-3</v>
      </c>
      <c r="U763" t="e">
        <f t="shared" si="27"/>
        <v>#N/A</v>
      </c>
    </row>
    <row r="764" spans="1:21" x14ac:dyDescent="0.25">
      <c r="A764">
        <v>1142</v>
      </c>
      <c r="Q764">
        <v>4153</v>
      </c>
      <c r="R764">
        <v>743</v>
      </c>
      <c r="S764">
        <v>2.673611111111111E-3</v>
      </c>
      <c r="T764">
        <f t="shared" si="26"/>
        <v>2.673611111111111E-3</v>
      </c>
      <c r="U764" t="e">
        <f t="shared" si="27"/>
        <v>#N/A</v>
      </c>
    </row>
    <row r="765" spans="1:21" x14ac:dyDescent="0.25">
      <c r="A765">
        <v>1143</v>
      </c>
      <c r="Q765">
        <v>4986</v>
      </c>
      <c r="R765">
        <v>744</v>
      </c>
      <c r="S765">
        <v>2.673611111111111E-3</v>
      </c>
      <c r="T765">
        <f t="shared" si="26"/>
        <v>2.673611111111111E-3</v>
      </c>
      <c r="U765" t="e">
        <f t="shared" si="27"/>
        <v>#N/A</v>
      </c>
    </row>
    <row r="766" spans="1:21" x14ac:dyDescent="0.25">
      <c r="A766">
        <v>1144</v>
      </c>
      <c r="Q766">
        <v>3681</v>
      </c>
      <c r="R766">
        <v>745</v>
      </c>
      <c r="S766">
        <v>2.685185185185185E-3</v>
      </c>
      <c r="T766">
        <f t="shared" si="26"/>
        <v>2.685185185185185E-3</v>
      </c>
      <c r="U766" t="e">
        <f t="shared" si="27"/>
        <v>#N/A</v>
      </c>
    </row>
    <row r="767" spans="1:21" x14ac:dyDescent="0.25">
      <c r="A767">
        <v>1145</v>
      </c>
      <c r="Q767">
        <v>2885</v>
      </c>
      <c r="R767">
        <v>746</v>
      </c>
      <c r="S767">
        <v>2.685185185185185E-3</v>
      </c>
      <c r="T767">
        <f t="shared" si="26"/>
        <v>2.685185185185185E-3</v>
      </c>
      <c r="U767" t="e">
        <f t="shared" si="27"/>
        <v>#N/A</v>
      </c>
    </row>
    <row r="768" spans="1:21" x14ac:dyDescent="0.25">
      <c r="A768">
        <v>1147</v>
      </c>
      <c r="Q768">
        <v>1542</v>
      </c>
      <c r="R768">
        <v>747</v>
      </c>
      <c r="S768">
        <v>2.685185185185185E-3</v>
      </c>
      <c r="T768">
        <f t="shared" si="26"/>
        <v>2.685185185185185E-3</v>
      </c>
      <c r="U768" t="e">
        <f t="shared" si="27"/>
        <v>#N/A</v>
      </c>
    </row>
    <row r="769" spans="1:21" x14ac:dyDescent="0.25">
      <c r="A769">
        <v>1149</v>
      </c>
      <c r="Q769">
        <v>5075</v>
      </c>
      <c r="R769">
        <v>748</v>
      </c>
      <c r="S769">
        <v>2.685185185185185E-3</v>
      </c>
      <c r="T769">
        <f t="shared" si="26"/>
        <v>2.685185185185185E-3</v>
      </c>
      <c r="U769" t="e">
        <f t="shared" si="27"/>
        <v>#N/A</v>
      </c>
    </row>
    <row r="770" spans="1:21" x14ac:dyDescent="0.25">
      <c r="A770">
        <v>1153</v>
      </c>
      <c r="Q770">
        <v>1803</v>
      </c>
      <c r="R770">
        <v>749</v>
      </c>
      <c r="S770">
        <v>2.685185185185185E-3</v>
      </c>
      <c r="T770">
        <f t="shared" si="26"/>
        <v>2.685185185185185E-3</v>
      </c>
      <c r="U770" t="e">
        <f t="shared" si="27"/>
        <v>#N/A</v>
      </c>
    </row>
    <row r="771" spans="1:21" x14ac:dyDescent="0.25">
      <c r="A771">
        <v>1154</v>
      </c>
      <c r="Q771">
        <v>1804</v>
      </c>
      <c r="R771">
        <v>750</v>
      </c>
      <c r="S771">
        <v>2.685185185185185E-3</v>
      </c>
      <c r="T771">
        <f t="shared" si="26"/>
        <v>2.685185185185185E-3</v>
      </c>
      <c r="U771" t="e">
        <f t="shared" si="27"/>
        <v>#N/A</v>
      </c>
    </row>
    <row r="772" spans="1:21" x14ac:dyDescent="0.25">
      <c r="A772">
        <v>1156</v>
      </c>
      <c r="Q772">
        <v>4367</v>
      </c>
      <c r="R772">
        <v>751</v>
      </c>
      <c r="S772">
        <v>2.685185185185185E-3</v>
      </c>
      <c r="T772">
        <f t="shared" si="26"/>
        <v>2.685185185185185E-3</v>
      </c>
      <c r="U772" t="e">
        <f t="shared" si="27"/>
        <v>#N/A</v>
      </c>
    </row>
    <row r="773" spans="1:21" x14ac:dyDescent="0.25">
      <c r="A773">
        <v>1157</v>
      </c>
      <c r="Q773">
        <v>2159</v>
      </c>
      <c r="R773">
        <v>752</v>
      </c>
      <c r="S773">
        <v>2.685185185185185E-3</v>
      </c>
      <c r="T773">
        <f t="shared" si="26"/>
        <v>2.685185185185185E-3</v>
      </c>
      <c r="U773" t="e">
        <f t="shared" si="27"/>
        <v>#N/A</v>
      </c>
    </row>
    <row r="774" spans="1:21" x14ac:dyDescent="0.25">
      <c r="A774">
        <v>1158</v>
      </c>
      <c r="Q774">
        <v>1684</v>
      </c>
      <c r="R774">
        <v>753</v>
      </c>
      <c r="S774">
        <v>2.685185185185185E-3</v>
      </c>
      <c r="T774">
        <f t="shared" si="26"/>
        <v>2.685185185185185E-3</v>
      </c>
      <c r="U774" t="e">
        <f t="shared" si="27"/>
        <v>#N/A</v>
      </c>
    </row>
    <row r="775" spans="1:21" x14ac:dyDescent="0.25">
      <c r="A775">
        <v>1161</v>
      </c>
      <c r="Q775">
        <v>3096</v>
      </c>
      <c r="R775">
        <v>754</v>
      </c>
      <c r="S775">
        <v>2.685185185185185E-3</v>
      </c>
      <c r="T775">
        <f t="shared" si="26"/>
        <v>2.685185185185185E-3</v>
      </c>
      <c r="U775" t="e">
        <f t="shared" si="27"/>
        <v>#N/A</v>
      </c>
    </row>
    <row r="776" spans="1:21" x14ac:dyDescent="0.25">
      <c r="A776">
        <v>1164</v>
      </c>
      <c r="Q776">
        <v>4745</v>
      </c>
      <c r="R776">
        <v>755</v>
      </c>
      <c r="S776">
        <v>2.685185185185185E-3</v>
      </c>
      <c r="T776">
        <f t="shared" si="26"/>
        <v>2.685185185185185E-3</v>
      </c>
      <c r="U776" t="e">
        <f t="shared" si="27"/>
        <v>#N/A</v>
      </c>
    </row>
    <row r="777" spans="1:21" x14ac:dyDescent="0.25">
      <c r="A777">
        <v>1165</v>
      </c>
      <c r="Q777">
        <v>4040</v>
      </c>
      <c r="R777">
        <v>756</v>
      </c>
      <c r="S777">
        <v>2.685185185185185E-3</v>
      </c>
      <c r="T777">
        <f t="shared" si="26"/>
        <v>2.685185185185185E-3</v>
      </c>
      <c r="U777" t="e">
        <f t="shared" si="27"/>
        <v>#N/A</v>
      </c>
    </row>
    <row r="778" spans="1:21" x14ac:dyDescent="0.25">
      <c r="A778">
        <v>1166</v>
      </c>
      <c r="Q778">
        <v>166</v>
      </c>
      <c r="R778">
        <v>757</v>
      </c>
      <c r="S778">
        <v>2.685185185185185E-3</v>
      </c>
      <c r="T778">
        <f t="shared" si="26"/>
        <v>2.685185185185185E-3</v>
      </c>
      <c r="U778" t="e">
        <f t="shared" si="27"/>
        <v>#N/A</v>
      </c>
    </row>
    <row r="779" spans="1:21" x14ac:dyDescent="0.25">
      <c r="A779">
        <v>1167</v>
      </c>
      <c r="Q779">
        <v>1100</v>
      </c>
      <c r="R779">
        <v>758</v>
      </c>
      <c r="S779">
        <v>2.685185185185185E-3</v>
      </c>
      <c r="T779">
        <f t="shared" si="26"/>
        <v>2.685185185185185E-3</v>
      </c>
      <c r="U779" t="e">
        <f t="shared" si="27"/>
        <v>#N/A</v>
      </c>
    </row>
    <row r="780" spans="1:21" x14ac:dyDescent="0.25">
      <c r="A780">
        <v>1168</v>
      </c>
      <c r="Q780">
        <v>2055</v>
      </c>
      <c r="R780">
        <v>759</v>
      </c>
      <c r="S780">
        <v>2.685185185185185E-3</v>
      </c>
      <c r="T780">
        <f t="shared" si="26"/>
        <v>2.685185185185185E-3</v>
      </c>
      <c r="U780" t="e">
        <f t="shared" si="27"/>
        <v>#N/A</v>
      </c>
    </row>
    <row r="781" spans="1:21" x14ac:dyDescent="0.25">
      <c r="A781">
        <v>1169</v>
      </c>
      <c r="Q781">
        <v>3073</v>
      </c>
      <c r="R781">
        <v>760</v>
      </c>
      <c r="S781">
        <v>2.685185185185185E-3</v>
      </c>
      <c r="T781">
        <f t="shared" si="26"/>
        <v>2.685185185185185E-3</v>
      </c>
      <c r="U781" t="e">
        <f t="shared" si="27"/>
        <v>#N/A</v>
      </c>
    </row>
    <row r="782" spans="1:21" x14ac:dyDescent="0.25">
      <c r="A782">
        <v>1170</v>
      </c>
      <c r="Q782">
        <v>2933</v>
      </c>
      <c r="R782">
        <v>761</v>
      </c>
      <c r="S782">
        <v>2.685185185185185E-3</v>
      </c>
      <c r="T782">
        <f t="shared" si="26"/>
        <v>2.685185185185185E-3</v>
      </c>
      <c r="U782" t="e">
        <f t="shared" si="27"/>
        <v>#N/A</v>
      </c>
    </row>
    <row r="783" spans="1:21" x14ac:dyDescent="0.25">
      <c r="A783">
        <v>1172</v>
      </c>
      <c r="Q783">
        <v>1265</v>
      </c>
      <c r="R783">
        <v>762</v>
      </c>
      <c r="S783">
        <v>2.685185185185185E-3</v>
      </c>
      <c r="T783">
        <f t="shared" si="26"/>
        <v>2.685185185185185E-3</v>
      </c>
      <c r="U783" t="e">
        <f t="shared" si="27"/>
        <v>#N/A</v>
      </c>
    </row>
    <row r="784" spans="1:21" x14ac:dyDescent="0.25">
      <c r="A784">
        <v>1173</v>
      </c>
      <c r="Q784">
        <v>4826</v>
      </c>
      <c r="R784">
        <v>763</v>
      </c>
      <c r="S784">
        <v>2.685185185185185E-3</v>
      </c>
      <c r="T784">
        <f t="shared" si="26"/>
        <v>2.685185185185185E-3</v>
      </c>
      <c r="U784" t="e">
        <f t="shared" si="27"/>
        <v>#N/A</v>
      </c>
    </row>
    <row r="785" spans="1:21" x14ac:dyDescent="0.25">
      <c r="A785">
        <v>1174</v>
      </c>
      <c r="Q785">
        <v>2250</v>
      </c>
      <c r="R785">
        <v>764</v>
      </c>
      <c r="S785">
        <v>2.685185185185185E-3</v>
      </c>
      <c r="T785">
        <f t="shared" si="26"/>
        <v>2.685185185185185E-3</v>
      </c>
      <c r="U785" t="e">
        <f t="shared" si="27"/>
        <v>#N/A</v>
      </c>
    </row>
    <row r="786" spans="1:21" x14ac:dyDescent="0.25">
      <c r="A786">
        <v>1179</v>
      </c>
      <c r="Q786">
        <v>589</v>
      </c>
      <c r="R786">
        <v>765</v>
      </c>
      <c r="S786">
        <v>2.685185185185185E-3</v>
      </c>
      <c r="T786">
        <f t="shared" si="26"/>
        <v>2.685185185185185E-3</v>
      </c>
      <c r="U786" t="e">
        <f t="shared" si="27"/>
        <v>#N/A</v>
      </c>
    </row>
    <row r="787" spans="1:21" x14ac:dyDescent="0.25">
      <c r="A787">
        <v>1180</v>
      </c>
      <c r="Q787">
        <v>1561</v>
      </c>
      <c r="R787">
        <v>766</v>
      </c>
      <c r="S787">
        <v>2.685185185185185E-3</v>
      </c>
      <c r="T787">
        <f t="shared" si="26"/>
        <v>2.685185185185185E-3</v>
      </c>
      <c r="U787" t="e">
        <f t="shared" si="27"/>
        <v>#N/A</v>
      </c>
    </row>
    <row r="788" spans="1:21" x14ac:dyDescent="0.25">
      <c r="A788">
        <v>1181</v>
      </c>
      <c r="Q788">
        <v>3916</v>
      </c>
      <c r="R788">
        <v>767</v>
      </c>
      <c r="S788">
        <v>2.685185185185185E-3</v>
      </c>
      <c r="T788">
        <f t="shared" si="26"/>
        <v>2.685185185185185E-3</v>
      </c>
      <c r="U788" t="e">
        <f t="shared" si="27"/>
        <v>#N/A</v>
      </c>
    </row>
    <row r="789" spans="1:21" x14ac:dyDescent="0.25">
      <c r="A789">
        <v>1186</v>
      </c>
      <c r="Q789">
        <v>4221</v>
      </c>
      <c r="R789">
        <v>768</v>
      </c>
      <c r="S789">
        <v>2.685185185185185E-3</v>
      </c>
      <c r="T789">
        <f t="shared" si="26"/>
        <v>2.685185185185185E-3</v>
      </c>
      <c r="U789" t="e">
        <f t="shared" si="27"/>
        <v>#N/A</v>
      </c>
    </row>
    <row r="790" spans="1:21" x14ac:dyDescent="0.25">
      <c r="A790">
        <v>1188</v>
      </c>
      <c r="Q790">
        <v>4315</v>
      </c>
      <c r="R790">
        <v>769</v>
      </c>
      <c r="S790">
        <v>2.685185185185185E-3</v>
      </c>
      <c r="T790">
        <f t="shared" ref="T790:T853" si="28">IF($R790&lt;&gt;User_Place,$S790,NA())</f>
        <v>2.685185185185185E-3</v>
      </c>
      <c r="U790" t="e">
        <f t="shared" ref="U790:U853" si="29">IF($R790=User_Place,$S790,NA())</f>
        <v>#N/A</v>
      </c>
    </row>
    <row r="791" spans="1:21" x14ac:dyDescent="0.25">
      <c r="A791">
        <v>1191</v>
      </c>
      <c r="Q791">
        <v>4311</v>
      </c>
      <c r="R791">
        <v>770</v>
      </c>
      <c r="S791">
        <v>2.685185185185185E-3</v>
      </c>
      <c r="T791">
        <f t="shared" si="28"/>
        <v>2.685185185185185E-3</v>
      </c>
      <c r="U791" t="e">
        <f t="shared" si="29"/>
        <v>#N/A</v>
      </c>
    </row>
    <row r="792" spans="1:21" x14ac:dyDescent="0.25">
      <c r="A792">
        <v>1192</v>
      </c>
      <c r="Q792">
        <v>2143</v>
      </c>
      <c r="R792">
        <v>771</v>
      </c>
      <c r="S792">
        <v>2.685185185185185E-3</v>
      </c>
      <c r="T792">
        <f t="shared" si="28"/>
        <v>2.685185185185185E-3</v>
      </c>
      <c r="U792" t="e">
        <f t="shared" si="29"/>
        <v>#N/A</v>
      </c>
    </row>
    <row r="793" spans="1:21" x14ac:dyDescent="0.25">
      <c r="A793">
        <v>1193</v>
      </c>
      <c r="Q793">
        <v>3756</v>
      </c>
      <c r="R793">
        <v>772</v>
      </c>
      <c r="S793">
        <v>2.685185185185185E-3</v>
      </c>
      <c r="T793">
        <f t="shared" si="28"/>
        <v>2.685185185185185E-3</v>
      </c>
      <c r="U793" t="e">
        <f t="shared" si="29"/>
        <v>#N/A</v>
      </c>
    </row>
    <row r="794" spans="1:21" x14ac:dyDescent="0.25">
      <c r="A794">
        <v>1194</v>
      </c>
      <c r="Q794">
        <v>2390</v>
      </c>
      <c r="R794">
        <v>773</v>
      </c>
      <c r="S794">
        <v>2.685185185185185E-3</v>
      </c>
      <c r="T794">
        <f t="shared" si="28"/>
        <v>2.685185185185185E-3</v>
      </c>
      <c r="U794" t="e">
        <f t="shared" si="29"/>
        <v>#N/A</v>
      </c>
    </row>
    <row r="795" spans="1:21" x14ac:dyDescent="0.25">
      <c r="A795">
        <v>1195</v>
      </c>
      <c r="Q795">
        <v>2639</v>
      </c>
      <c r="R795">
        <v>774</v>
      </c>
      <c r="S795">
        <v>2.685185185185185E-3</v>
      </c>
      <c r="T795">
        <f t="shared" si="28"/>
        <v>2.685185185185185E-3</v>
      </c>
      <c r="U795" t="e">
        <f t="shared" si="29"/>
        <v>#N/A</v>
      </c>
    </row>
    <row r="796" spans="1:21" x14ac:dyDescent="0.25">
      <c r="A796">
        <v>1196</v>
      </c>
      <c r="Q796">
        <v>4014</v>
      </c>
      <c r="R796">
        <v>775</v>
      </c>
      <c r="S796">
        <v>2.685185185185185E-3</v>
      </c>
      <c r="T796">
        <f t="shared" si="28"/>
        <v>2.685185185185185E-3</v>
      </c>
      <c r="U796" t="e">
        <f t="shared" si="29"/>
        <v>#N/A</v>
      </c>
    </row>
    <row r="797" spans="1:21" x14ac:dyDescent="0.25">
      <c r="A797">
        <v>1197</v>
      </c>
      <c r="Q797">
        <v>599</v>
      </c>
      <c r="R797">
        <v>776</v>
      </c>
      <c r="S797">
        <v>2.685185185185185E-3</v>
      </c>
      <c r="T797">
        <f t="shared" si="28"/>
        <v>2.685185185185185E-3</v>
      </c>
      <c r="U797" t="e">
        <f t="shared" si="29"/>
        <v>#N/A</v>
      </c>
    </row>
    <row r="798" spans="1:21" x14ac:dyDescent="0.25">
      <c r="A798">
        <v>1198</v>
      </c>
      <c r="Q798">
        <v>1891</v>
      </c>
      <c r="R798">
        <v>777</v>
      </c>
      <c r="S798">
        <v>2.685185185185185E-3</v>
      </c>
      <c r="T798">
        <f t="shared" si="28"/>
        <v>2.685185185185185E-3</v>
      </c>
      <c r="U798" t="e">
        <f t="shared" si="29"/>
        <v>#N/A</v>
      </c>
    </row>
    <row r="799" spans="1:21" x14ac:dyDescent="0.25">
      <c r="A799">
        <v>1199</v>
      </c>
      <c r="Q799">
        <v>3807</v>
      </c>
      <c r="R799">
        <v>778</v>
      </c>
      <c r="S799">
        <v>2.685185185185185E-3</v>
      </c>
      <c r="T799">
        <f t="shared" si="28"/>
        <v>2.685185185185185E-3</v>
      </c>
      <c r="U799" t="e">
        <f t="shared" si="29"/>
        <v>#N/A</v>
      </c>
    </row>
    <row r="800" spans="1:21" x14ac:dyDescent="0.25">
      <c r="A800">
        <v>1200</v>
      </c>
      <c r="Q800">
        <v>2325</v>
      </c>
      <c r="R800">
        <v>779</v>
      </c>
      <c r="S800">
        <v>2.685185185185185E-3</v>
      </c>
      <c r="T800">
        <f t="shared" si="28"/>
        <v>2.685185185185185E-3</v>
      </c>
      <c r="U800" t="e">
        <f t="shared" si="29"/>
        <v>#N/A</v>
      </c>
    </row>
    <row r="801" spans="1:21" x14ac:dyDescent="0.25">
      <c r="A801">
        <v>1202</v>
      </c>
      <c r="Q801">
        <v>1819</v>
      </c>
      <c r="R801">
        <v>780</v>
      </c>
      <c r="S801">
        <v>2.685185185185185E-3</v>
      </c>
      <c r="T801">
        <f t="shared" si="28"/>
        <v>2.685185185185185E-3</v>
      </c>
      <c r="U801" t="e">
        <f t="shared" si="29"/>
        <v>#N/A</v>
      </c>
    </row>
    <row r="802" spans="1:21" x14ac:dyDescent="0.25">
      <c r="A802">
        <v>1203</v>
      </c>
      <c r="Q802">
        <v>4106</v>
      </c>
      <c r="R802">
        <v>781</v>
      </c>
      <c r="S802">
        <v>2.6967592592592594E-3</v>
      </c>
      <c r="T802">
        <f t="shared" si="28"/>
        <v>2.6967592592592594E-3</v>
      </c>
      <c r="U802" t="e">
        <f t="shared" si="29"/>
        <v>#N/A</v>
      </c>
    </row>
    <row r="803" spans="1:21" x14ac:dyDescent="0.25">
      <c r="A803">
        <v>1204</v>
      </c>
      <c r="Q803">
        <v>3993</v>
      </c>
      <c r="R803">
        <v>782</v>
      </c>
      <c r="S803">
        <v>2.6967592592592594E-3</v>
      </c>
      <c r="T803">
        <f t="shared" si="28"/>
        <v>2.6967592592592594E-3</v>
      </c>
      <c r="U803" t="e">
        <f t="shared" si="29"/>
        <v>#N/A</v>
      </c>
    </row>
    <row r="804" spans="1:21" x14ac:dyDescent="0.25">
      <c r="A804">
        <v>1208</v>
      </c>
      <c r="Q804">
        <v>1454</v>
      </c>
      <c r="R804">
        <v>783</v>
      </c>
      <c r="S804">
        <v>2.6967592592592594E-3</v>
      </c>
      <c r="T804">
        <f t="shared" si="28"/>
        <v>2.6967592592592594E-3</v>
      </c>
      <c r="U804" t="e">
        <f t="shared" si="29"/>
        <v>#N/A</v>
      </c>
    </row>
    <row r="805" spans="1:21" x14ac:dyDescent="0.25">
      <c r="A805">
        <v>1209</v>
      </c>
      <c r="Q805">
        <v>333</v>
      </c>
      <c r="R805">
        <v>784</v>
      </c>
      <c r="S805">
        <v>2.6967592592592594E-3</v>
      </c>
      <c r="T805">
        <f t="shared" si="28"/>
        <v>2.6967592592592594E-3</v>
      </c>
      <c r="U805" t="e">
        <f t="shared" si="29"/>
        <v>#N/A</v>
      </c>
    </row>
    <row r="806" spans="1:21" x14ac:dyDescent="0.25">
      <c r="A806">
        <v>1211</v>
      </c>
      <c r="Q806">
        <v>5165</v>
      </c>
      <c r="R806">
        <v>785</v>
      </c>
      <c r="S806">
        <v>2.6967592592592594E-3</v>
      </c>
      <c r="T806">
        <f t="shared" si="28"/>
        <v>2.6967592592592594E-3</v>
      </c>
      <c r="U806" t="e">
        <f t="shared" si="29"/>
        <v>#N/A</v>
      </c>
    </row>
    <row r="807" spans="1:21" x14ac:dyDescent="0.25">
      <c r="A807">
        <v>1212</v>
      </c>
      <c r="Q807">
        <v>122</v>
      </c>
      <c r="R807">
        <v>786</v>
      </c>
      <c r="S807">
        <v>2.6967592592592594E-3</v>
      </c>
      <c r="T807">
        <f t="shared" si="28"/>
        <v>2.6967592592592594E-3</v>
      </c>
      <c r="U807" t="e">
        <f t="shared" si="29"/>
        <v>#N/A</v>
      </c>
    </row>
    <row r="808" spans="1:21" x14ac:dyDescent="0.25">
      <c r="A808">
        <v>1214</v>
      </c>
      <c r="Q808">
        <v>3907</v>
      </c>
      <c r="R808">
        <v>787</v>
      </c>
      <c r="S808">
        <v>2.6967592592592594E-3</v>
      </c>
      <c r="T808">
        <f t="shared" si="28"/>
        <v>2.6967592592592594E-3</v>
      </c>
      <c r="U808" t="e">
        <f t="shared" si="29"/>
        <v>#N/A</v>
      </c>
    </row>
    <row r="809" spans="1:21" x14ac:dyDescent="0.25">
      <c r="A809">
        <v>1215</v>
      </c>
      <c r="Q809">
        <v>3798</v>
      </c>
      <c r="R809">
        <v>788</v>
      </c>
      <c r="S809">
        <v>2.6967592592592594E-3</v>
      </c>
      <c r="T809">
        <f t="shared" si="28"/>
        <v>2.6967592592592594E-3</v>
      </c>
      <c r="U809" t="e">
        <f t="shared" si="29"/>
        <v>#N/A</v>
      </c>
    </row>
    <row r="810" spans="1:21" x14ac:dyDescent="0.25">
      <c r="A810">
        <v>1216</v>
      </c>
      <c r="Q810">
        <v>1441</v>
      </c>
      <c r="R810">
        <v>789</v>
      </c>
      <c r="S810">
        <v>2.6967592592592594E-3</v>
      </c>
      <c r="T810">
        <f t="shared" si="28"/>
        <v>2.6967592592592594E-3</v>
      </c>
      <c r="U810" t="e">
        <f t="shared" si="29"/>
        <v>#N/A</v>
      </c>
    </row>
    <row r="811" spans="1:21" x14ac:dyDescent="0.25">
      <c r="A811">
        <v>1217</v>
      </c>
      <c r="Q811">
        <v>1104</v>
      </c>
      <c r="R811">
        <v>790</v>
      </c>
      <c r="S811">
        <v>2.6967592592592594E-3</v>
      </c>
      <c r="T811">
        <f t="shared" si="28"/>
        <v>2.6967592592592594E-3</v>
      </c>
      <c r="U811" t="e">
        <f t="shared" si="29"/>
        <v>#N/A</v>
      </c>
    </row>
    <row r="812" spans="1:21" x14ac:dyDescent="0.25">
      <c r="A812">
        <v>1219</v>
      </c>
      <c r="Q812">
        <v>2825</v>
      </c>
      <c r="R812">
        <v>791</v>
      </c>
      <c r="S812">
        <v>2.6967592592592594E-3</v>
      </c>
      <c r="T812">
        <f t="shared" si="28"/>
        <v>2.6967592592592594E-3</v>
      </c>
      <c r="U812" t="e">
        <f t="shared" si="29"/>
        <v>#N/A</v>
      </c>
    </row>
    <row r="813" spans="1:21" x14ac:dyDescent="0.25">
      <c r="A813">
        <v>1220</v>
      </c>
      <c r="Q813">
        <v>558</v>
      </c>
      <c r="R813">
        <v>792</v>
      </c>
      <c r="S813">
        <v>2.6967592592592594E-3</v>
      </c>
      <c r="T813">
        <f t="shared" si="28"/>
        <v>2.6967592592592594E-3</v>
      </c>
      <c r="U813" t="e">
        <f t="shared" si="29"/>
        <v>#N/A</v>
      </c>
    </row>
    <row r="814" spans="1:21" x14ac:dyDescent="0.25">
      <c r="A814">
        <v>1221</v>
      </c>
      <c r="Q814">
        <v>3725</v>
      </c>
      <c r="R814">
        <v>793</v>
      </c>
      <c r="S814">
        <v>2.6967592592592594E-3</v>
      </c>
      <c r="T814">
        <f t="shared" si="28"/>
        <v>2.6967592592592594E-3</v>
      </c>
      <c r="U814" t="e">
        <f t="shared" si="29"/>
        <v>#N/A</v>
      </c>
    </row>
    <row r="815" spans="1:21" x14ac:dyDescent="0.25">
      <c r="A815">
        <v>1222</v>
      </c>
      <c r="Q815">
        <v>6026</v>
      </c>
      <c r="R815">
        <v>794</v>
      </c>
      <c r="S815">
        <v>2.6967592592592594E-3</v>
      </c>
      <c r="T815">
        <f t="shared" si="28"/>
        <v>2.6967592592592594E-3</v>
      </c>
      <c r="U815" t="e">
        <f t="shared" si="29"/>
        <v>#N/A</v>
      </c>
    </row>
    <row r="816" spans="1:21" x14ac:dyDescent="0.25">
      <c r="A816">
        <v>1223</v>
      </c>
      <c r="Q816">
        <v>3234</v>
      </c>
      <c r="R816">
        <v>795</v>
      </c>
      <c r="S816">
        <v>2.6967592592592594E-3</v>
      </c>
      <c r="T816">
        <f t="shared" si="28"/>
        <v>2.6967592592592594E-3</v>
      </c>
      <c r="U816" t="e">
        <f t="shared" si="29"/>
        <v>#N/A</v>
      </c>
    </row>
    <row r="817" spans="1:21" x14ac:dyDescent="0.25">
      <c r="A817">
        <v>1224</v>
      </c>
      <c r="Q817">
        <v>3502</v>
      </c>
      <c r="R817">
        <v>796</v>
      </c>
      <c r="S817">
        <v>2.6967592592592594E-3</v>
      </c>
      <c r="T817">
        <f t="shared" si="28"/>
        <v>2.6967592592592594E-3</v>
      </c>
      <c r="U817" t="e">
        <f t="shared" si="29"/>
        <v>#N/A</v>
      </c>
    </row>
    <row r="818" spans="1:21" x14ac:dyDescent="0.25">
      <c r="A818">
        <v>1226</v>
      </c>
      <c r="Q818">
        <v>1534</v>
      </c>
      <c r="R818">
        <v>797</v>
      </c>
      <c r="S818">
        <v>2.6967592592592594E-3</v>
      </c>
      <c r="T818">
        <f t="shared" si="28"/>
        <v>2.6967592592592594E-3</v>
      </c>
      <c r="U818" t="e">
        <f t="shared" si="29"/>
        <v>#N/A</v>
      </c>
    </row>
    <row r="819" spans="1:21" x14ac:dyDescent="0.25">
      <c r="A819">
        <v>1227</v>
      </c>
      <c r="Q819">
        <v>937</v>
      </c>
      <c r="R819">
        <v>798</v>
      </c>
      <c r="S819">
        <v>2.6967592592592594E-3</v>
      </c>
      <c r="T819">
        <f t="shared" si="28"/>
        <v>2.6967592592592594E-3</v>
      </c>
      <c r="U819" t="e">
        <f t="shared" si="29"/>
        <v>#N/A</v>
      </c>
    </row>
    <row r="820" spans="1:21" x14ac:dyDescent="0.25">
      <c r="A820">
        <v>1228</v>
      </c>
      <c r="Q820">
        <v>714</v>
      </c>
      <c r="R820">
        <v>799</v>
      </c>
      <c r="S820">
        <v>2.6967592592592594E-3</v>
      </c>
      <c r="T820">
        <f t="shared" si="28"/>
        <v>2.6967592592592594E-3</v>
      </c>
      <c r="U820" t="e">
        <f t="shared" si="29"/>
        <v>#N/A</v>
      </c>
    </row>
    <row r="821" spans="1:21" x14ac:dyDescent="0.25">
      <c r="A821">
        <v>1229</v>
      </c>
      <c r="Q821">
        <v>4521</v>
      </c>
      <c r="R821">
        <v>800</v>
      </c>
      <c r="S821">
        <v>2.6967592592592594E-3</v>
      </c>
      <c r="T821">
        <f t="shared" si="28"/>
        <v>2.6967592592592594E-3</v>
      </c>
      <c r="U821" t="e">
        <f t="shared" si="29"/>
        <v>#N/A</v>
      </c>
    </row>
    <row r="822" spans="1:21" x14ac:dyDescent="0.25">
      <c r="A822">
        <v>1230</v>
      </c>
      <c r="Q822">
        <v>4148</v>
      </c>
      <c r="R822">
        <v>801</v>
      </c>
      <c r="S822">
        <v>2.6967592592592594E-3</v>
      </c>
      <c r="T822">
        <f t="shared" si="28"/>
        <v>2.6967592592592594E-3</v>
      </c>
      <c r="U822" t="e">
        <f t="shared" si="29"/>
        <v>#N/A</v>
      </c>
    </row>
    <row r="823" spans="1:21" x14ac:dyDescent="0.25">
      <c r="A823">
        <v>1231</v>
      </c>
      <c r="Q823">
        <v>3334</v>
      </c>
      <c r="R823">
        <v>802</v>
      </c>
      <c r="S823">
        <v>2.6967592592592594E-3</v>
      </c>
      <c r="T823">
        <f t="shared" si="28"/>
        <v>2.6967592592592594E-3</v>
      </c>
      <c r="U823" t="e">
        <f t="shared" si="29"/>
        <v>#N/A</v>
      </c>
    </row>
    <row r="824" spans="1:21" x14ac:dyDescent="0.25">
      <c r="A824">
        <v>1232</v>
      </c>
      <c r="Q824">
        <v>2687</v>
      </c>
      <c r="R824">
        <v>803</v>
      </c>
      <c r="S824">
        <v>2.6967592592592594E-3</v>
      </c>
      <c r="T824">
        <f t="shared" si="28"/>
        <v>2.6967592592592594E-3</v>
      </c>
      <c r="U824" t="e">
        <f t="shared" si="29"/>
        <v>#N/A</v>
      </c>
    </row>
    <row r="825" spans="1:21" x14ac:dyDescent="0.25">
      <c r="A825">
        <v>1233</v>
      </c>
      <c r="Q825">
        <v>6023</v>
      </c>
      <c r="R825">
        <v>804</v>
      </c>
      <c r="S825">
        <v>2.6967592592592594E-3</v>
      </c>
      <c r="T825">
        <f t="shared" si="28"/>
        <v>2.6967592592592594E-3</v>
      </c>
      <c r="U825" t="e">
        <f t="shared" si="29"/>
        <v>#N/A</v>
      </c>
    </row>
    <row r="826" spans="1:21" x14ac:dyDescent="0.25">
      <c r="A826">
        <v>1235</v>
      </c>
      <c r="Q826">
        <v>1141</v>
      </c>
      <c r="R826">
        <v>805</v>
      </c>
      <c r="S826">
        <v>2.6967592592592594E-3</v>
      </c>
      <c r="T826">
        <f t="shared" si="28"/>
        <v>2.6967592592592594E-3</v>
      </c>
      <c r="U826" t="e">
        <f t="shared" si="29"/>
        <v>#N/A</v>
      </c>
    </row>
    <row r="827" spans="1:21" x14ac:dyDescent="0.25">
      <c r="A827">
        <v>1236</v>
      </c>
      <c r="Q827">
        <v>566</v>
      </c>
      <c r="R827">
        <v>806</v>
      </c>
      <c r="S827">
        <v>2.6967592592592594E-3</v>
      </c>
      <c r="T827">
        <f t="shared" si="28"/>
        <v>2.6967592592592594E-3</v>
      </c>
      <c r="U827" t="e">
        <f t="shared" si="29"/>
        <v>#N/A</v>
      </c>
    </row>
    <row r="828" spans="1:21" x14ac:dyDescent="0.25">
      <c r="A828">
        <v>1237</v>
      </c>
      <c r="Q828">
        <v>4518</v>
      </c>
      <c r="R828">
        <v>807</v>
      </c>
      <c r="S828">
        <v>2.6967592592592594E-3</v>
      </c>
      <c r="T828">
        <f t="shared" si="28"/>
        <v>2.6967592592592594E-3</v>
      </c>
      <c r="U828" t="e">
        <f t="shared" si="29"/>
        <v>#N/A</v>
      </c>
    </row>
    <row r="829" spans="1:21" x14ac:dyDescent="0.25">
      <c r="A829">
        <v>1238</v>
      </c>
      <c r="Q829">
        <v>4874</v>
      </c>
      <c r="R829">
        <v>808</v>
      </c>
      <c r="S829">
        <v>2.6967592592592594E-3</v>
      </c>
      <c r="T829">
        <f t="shared" si="28"/>
        <v>2.6967592592592594E-3</v>
      </c>
      <c r="U829" t="e">
        <f t="shared" si="29"/>
        <v>#N/A</v>
      </c>
    </row>
    <row r="830" spans="1:21" x14ac:dyDescent="0.25">
      <c r="A830">
        <v>1240</v>
      </c>
      <c r="Q830">
        <v>2660</v>
      </c>
      <c r="R830">
        <v>809</v>
      </c>
      <c r="S830">
        <v>2.6967592592592594E-3</v>
      </c>
      <c r="T830">
        <f t="shared" si="28"/>
        <v>2.6967592592592594E-3</v>
      </c>
      <c r="U830" t="e">
        <f t="shared" si="29"/>
        <v>#N/A</v>
      </c>
    </row>
    <row r="831" spans="1:21" x14ac:dyDescent="0.25">
      <c r="A831">
        <v>1241</v>
      </c>
      <c r="Q831">
        <v>4717</v>
      </c>
      <c r="R831">
        <v>810</v>
      </c>
      <c r="S831">
        <v>2.6967592592592594E-3</v>
      </c>
      <c r="T831">
        <f t="shared" si="28"/>
        <v>2.6967592592592594E-3</v>
      </c>
      <c r="U831" t="e">
        <f t="shared" si="29"/>
        <v>#N/A</v>
      </c>
    </row>
    <row r="832" spans="1:21" x14ac:dyDescent="0.25">
      <c r="A832">
        <v>1242</v>
      </c>
      <c r="Q832">
        <v>4080</v>
      </c>
      <c r="R832">
        <v>811</v>
      </c>
      <c r="S832">
        <v>2.6967592592592594E-3</v>
      </c>
      <c r="T832">
        <f t="shared" si="28"/>
        <v>2.6967592592592594E-3</v>
      </c>
      <c r="U832" t="e">
        <f t="shared" si="29"/>
        <v>#N/A</v>
      </c>
    </row>
    <row r="833" spans="1:21" x14ac:dyDescent="0.25">
      <c r="A833">
        <v>1244</v>
      </c>
      <c r="Q833">
        <v>2081</v>
      </c>
      <c r="R833">
        <v>812</v>
      </c>
      <c r="S833">
        <v>2.7083333333333334E-3</v>
      </c>
      <c r="T833">
        <f t="shared" si="28"/>
        <v>2.7083333333333334E-3</v>
      </c>
      <c r="U833" t="e">
        <f t="shared" si="29"/>
        <v>#N/A</v>
      </c>
    </row>
    <row r="834" spans="1:21" x14ac:dyDescent="0.25">
      <c r="A834">
        <v>1246</v>
      </c>
      <c r="Q834">
        <v>4405</v>
      </c>
      <c r="R834">
        <v>813</v>
      </c>
      <c r="S834">
        <v>2.7083333333333334E-3</v>
      </c>
      <c r="T834">
        <f t="shared" si="28"/>
        <v>2.7083333333333334E-3</v>
      </c>
      <c r="U834" t="e">
        <f t="shared" si="29"/>
        <v>#N/A</v>
      </c>
    </row>
    <row r="835" spans="1:21" x14ac:dyDescent="0.25">
      <c r="A835">
        <v>1247</v>
      </c>
      <c r="Q835">
        <v>287</v>
      </c>
      <c r="R835">
        <v>814</v>
      </c>
      <c r="S835">
        <v>2.7083333333333334E-3</v>
      </c>
      <c r="T835">
        <f t="shared" si="28"/>
        <v>2.7083333333333334E-3</v>
      </c>
      <c r="U835" t="e">
        <f t="shared" si="29"/>
        <v>#N/A</v>
      </c>
    </row>
    <row r="836" spans="1:21" x14ac:dyDescent="0.25">
      <c r="A836">
        <v>1248</v>
      </c>
      <c r="Q836">
        <v>2582</v>
      </c>
      <c r="R836">
        <v>815</v>
      </c>
      <c r="S836">
        <v>2.7083333333333334E-3</v>
      </c>
      <c r="T836">
        <f t="shared" si="28"/>
        <v>2.7083333333333334E-3</v>
      </c>
      <c r="U836" t="e">
        <f t="shared" si="29"/>
        <v>#N/A</v>
      </c>
    </row>
    <row r="837" spans="1:21" x14ac:dyDescent="0.25">
      <c r="A837">
        <v>1250</v>
      </c>
      <c r="Q837">
        <v>3263</v>
      </c>
      <c r="R837">
        <v>816</v>
      </c>
      <c r="S837">
        <v>2.7083333333333334E-3</v>
      </c>
      <c r="T837">
        <f t="shared" si="28"/>
        <v>2.7083333333333334E-3</v>
      </c>
      <c r="U837" t="e">
        <f t="shared" si="29"/>
        <v>#N/A</v>
      </c>
    </row>
    <row r="838" spans="1:21" x14ac:dyDescent="0.25">
      <c r="A838">
        <v>1252</v>
      </c>
      <c r="Q838">
        <v>2139</v>
      </c>
      <c r="R838">
        <v>817</v>
      </c>
      <c r="S838">
        <v>2.7083333333333334E-3</v>
      </c>
      <c r="T838">
        <f t="shared" si="28"/>
        <v>2.7083333333333334E-3</v>
      </c>
      <c r="U838" t="e">
        <f t="shared" si="29"/>
        <v>#N/A</v>
      </c>
    </row>
    <row r="839" spans="1:21" x14ac:dyDescent="0.25">
      <c r="A839">
        <v>1257</v>
      </c>
      <c r="Q839">
        <v>2804</v>
      </c>
      <c r="R839">
        <v>818</v>
      </c>
      <c r="S839">
        <v>2.7083333333333334E-3</v>
      </c>
      <c r="T839">
        <f t="shared" si="28"/>
        <v>2.7083333333333334E-3</v>
      </c>
      <c r="U839" t="e">
        <f t="shared" si="29"/>
        <v>#N/A</v>
      </c>
    </row>
    <row r="840" spans="1:21" x14ac:dyDescent="0.25">
      <c r="A840">
        <v>1262</v>
      </c>
      <c r="Q840">
        <v>4147</v>
      </c>
      <c r="R840">
        <v>819</v>
      </c>
      <c r="S840">
        <v>2.7083333333333334E-3</v>
      </c>
      <c r="T840">
        <f t="shared" si="28"/>
        <v>2.7083333333333334E-3</v>
      </c>
      <c r="U840" t="e">
        <f t="shared" si="29"/>
        <v>#N/A</v>
      </c>
    </row>
    <row r="841" spans="1:21" x14ac:dyDescent="0.25">
      <c r="A841">
        <v>1263</v>
      </c>
      <c r="Q841">
        <v>3057</v>
      </c>
      <c r="R841">
        <v>820</v>
      </c>
      <c r="S841">
        <v>2.7083333333333334E-3</v>
      </c>
      <c r="T841">
        <f t="shared" si="28"/>
        <v>2.7083333333333334E-3</v>
      </c>
      <c r="U841" t="e">
        <f t="shared" si="29"/>
        <v>#N/A</v>
      </c>
    </row>
    <row r="842" spans="1:21" x14ac:dyDescent="0.25">
      <c r="A842">
        <v>1264</v>
      </c>
      <c r="Q842">
        <v>2531</v>
      </c>
      <c r="R842">
        <v>821</v>
      </c>
      <c r="S842">
        <v>2.7083333333333334E-3</v>
      </c>
      <c r="T842">
        <f t="shared" si="28"/>
        <v>2.7083333333333334E-3</v>
      </c>
      <c r="U842" t="e">
        <f t="shared" si="29"/>
        <v>#N/A</v>
      </c>
    </row>
    <row r="843" spans="1:21" x14ac:dyDescent="0.25">
      <c r="A843">
        <v>1265</v>
      </c>
      <c r="Q843">
        <v>2233</v>
      </c>
      <c r="R843">
        <v>822</v>
      </c>
      <c r="S843">
        <v>2.7083333333333334E-3</v>
      </c>
      <c r="T843">
        <f t="shared" si="28"/>
        <v>2.7083333333333334E-3</v>
      </c>
      <c r="U843" t="e">
        <f t="shared" si="29"/>
        <v>#N/A</v>
      </c>
    </row>
    <row r="844" spans="1:21" x14ac:dyDescent="0.25">
      <c r="A844">
        <v>1266</v>
      </c>
      <c r="Q844">
        <v>1395</v>
      </c>
      <c r="R844">
        <v>823</v>
      </c>
      <c r="S844">
        <v>2.7083333333333334E-3</v>
      </c>
      <c r="T844">
        <f t="shared" si="28"/>
        <v>2.7083333333333334E-3</v>
      </c>
      <c r="U844" t="e">
        <f t="shared" si="29"/>
        <v>#N/A</v>
      </c>
    </row>
    <row r="845" spans="1:21" x14ac:dyDescent="0.25">
      <c r="A845">
        <v>1267</v>
      </c>
      <c r="Q845">
        <v>4345</v>
      </c>
      <c r="R845">
        <v>824</v>
      </c>
      <c r="S845">
        <v>2.7083333333333334E-3</v>
      </c>
      <c r="T845">
        <f t="shared" si="28"/>
        <v>2.7083333333333334E-3</v>
      </c>
      <c r="U845" t="e">
        <f t="shared" si="29"/>
        <v>#N/A</v>
      </c>
    </row>
    <row r="846" spans="1:21" x14ac:dyDescent="0.25">
      <c r="A846">
        <v>1268</v>
      </c>
      <c r="Q846">
        <v>4825</v>
      </c>
      <c r="R846">
        <v>825</v>
      </c>
      <c r="S846">
        <v>2.7083333333333334E-3</v>
      </c>
      <c r="T846">
        <f t="shared" si="28"/>
        <v>2.7083333333333334E-3</v>
      </c>
      <c r="U846" t="e">
        <f t="shared" si="29"/>
        <v>#N/A</v>
      </c>
    </row>
    <row r="847" spans="1:21" x14ac:dyDescent="0.25">
      <c r="A847">
        <v>1269</v>
      </c>
      <c r="Q847">
        <v>856</v>
      </c>
      <c r="R847">
        <v>826</v>
      </c>
      <c r="S847">
        <v>2.7083333333333334E-3</v>
      </c>
      <c r="T847">
        <f t="shared" si="28"/>
        <v>2.7083333333333334E-3</v>
      </c>
      <c r="U847" t="e">
        <f t="shared" si="29"/>
        <v>#N/A</v>
      </c>
    </row>
    <row r="848" spans="1:21" x14ac:dyDescent="0.25">
      <c r="A848">
        <v>1270</v>
      </c>
      <c r="Q848">
        <v>4739</v>
      </c>
      <c r="R848">
        <v>827</v>
      </c>
      <c r="S848">
        <v>2.7083333333333334E-3</v>
      </c>
      <c r="T848">
        <f t="shared" si="28"/>
        <v>2.7083333333333334E-3</v>
      </c>
      <c r="U848" t="e">
        <f t="shared" si="29"/>
        <v>#N/A</v>
      </c>
    </row>
    <row r="849" spans="1:21" x14ac:dyDescent="0.25">
      <c r="A849">
        <v>1271</v>
      </c>
      <c r="Q849">
        <v>1979</v>
      </c>
      <c r="R849">
        <v>828</v>
      </c>
      <c r="S849">
        <v>2.7083333333333334E-3</v>
      </c>
      <c r="T849">
        <f t="shared" si="28"/>
        <v>2.7083333333333334E-3</v>
      </c>
      <c r="U849" t="e">
        <f t="shared" si="29"/>
        <v>#N/A</v>
      </c>
    </row>
    <row r="850" spans="1:21" x14ac:dyDescent="0.25">
      <c r="A850">
        <v>1272</v>
      </c>
      <c r="Q850">
        <v>3021</v>
      </c>
      <c r="R850">
        <v>829</v>
      </c>
      <c r="S850">
        <v>2.7083333333333334E-3</v>
      </c>
      <c r="T850">
        <f t="shared" si="28"/>
        <v>2.7083333333333334E-3</v>
      </c>
      <c r="U850" t="e">
        <f t="shared" si="29"/>
        <v>#N/A</v>
      </c>
    </row>
    <row r="851" spans="1:21" x14ac:dyDescent="0.25">
      <c r="A851">
        <v>1273</v>
      </c>
      <c r="Q851">
        <v>103</v>
      </c>
      <c r="R851">
        <v>830</v>
      </c>
      <c r="S851">
        <v>2.7083333333333334E-3</v>
      </c>
      <c r="T851">
        <f t="shared" si="28"/>
        <v>2.7083333333333334E-3</v>
      </c>
      <c r="U851" t="e">
        <f t="shared" si="29"/>
        <v>#N/A</v>
      </c>
    </row>
    <row r="852" spans="1:21" x14ac:dyDescent="0.25">
      <c r="A852">
        <v>1275</v>
      </c>
      <c r="Q852">
        <v>2610</v>
      </c>
      <c r="R852">
        <v>831</v>
      </c>
      <c r="S852">
        <v>2.7083333333333334E-3</v>
      </c>
      <c r="T852">
        <f t="shared" si="28"/>
        <v>2.7083333333333334E-3</v>
      </c>
      <c r="U852" t="e">
        <f t="shared" si="29"/>
        <v>#N/A</v>
      </c>
    </row>
    <row r="853" spans="1:21" x14ac:dyDescent="0.25">
      <c r="A853">
        <v>1276</v>
      </c>
      <c r="Q853">
        <v>4695</v>
      </c>
      <c r="R853">
        <v>832</v>
      </c>
      <c r="S853">
        <v>2.7083333333333334E-3</v>
      </c>
      <c r="T853">
        <f t="shared" si="28"/>
        <v>2.7083333333333334E-3</v>
      </c>
      <c r="U853" t="e">
        <f t="shared" si="29"/>
        <v>#N/A</v>
      </c>
    </row>
    <row r="854" spans="1:21" x14ac:dyDescent="0.25">
      <c r="A854">
        <v>1277</v>
      </c>
      <c r="Q854">
        <v>2425</v>
      </c>
      <c r="R854">
        <v>833</v>
      </c>
      <c r="S854">
        <v>2.7083333333333334E-3</v>
      </c>
      <c r="T854">
        <f t="shared" ref="T854:T917" si="30">IF($R854&lt;&gt;User_Place,$S854,NA())</f>
        <v>2.7083333333333334E-3</v>
      </c>
      <c r="U854" t="e">
        <f t="shared" ref="U854:U917" si="31">IF($R854=User_Place,$S854,NA())</f>
        <v>#N/A</v>
      </c>
    </row>
    <row r="855" spans="1:21" x14ac:dyDescent="0.25">
      <c r="A855">
        <v>1279</v>
      </c>
      <c r="Q855">
        <v>5544</v>
      </c>
      <c r="R855">
        <v>834</v>
      </c>
      <c r="S855">
        <v>2.7083333333333334E-3</v>
      </c>
      <c r="T855">
        <f t="shared" si="30"/>
        <v>2.7083333333333334E-3</v>
      </c>
      <c r="U855" t="e">
        <f t="shared" si="31"/>
        <v>#N/A</v>
      </c>
    </row>
    <row r="856" spans="1:21" x14ac:dyDescent="0.25">
      <c r="A856">
        <v>1280</v>
      </c>
      <c r="Q856">
        <v>4496</v>
      </c>
      <c r="R856">
        <v>835</v>
      </c>
      <c r="S856">
        <v>2.7083333333333334E-3</v>
      </c>
      <c r="T856">
        <f t="shared" si="30"/>
        <v>2.7083333333333334E-3</v>
      </c>
      <c r="U856" t="e">
        <f t="shared" si="31"/>
        <v>#N/A</v>
      </c>
    </row>
    <row r="857" spans="1:21" x14ac:dyDescent="0.25">
      <c r="A857">
        <v>1282</v>
      </c>
      <c r="Q857">
        <v>176</v>
      </c>
      <c r="R857">
        <v>836</v>
      </c>
      <c r="S857">
        <v>2.7083333333333334E-3</v>
      </c>
      <c r="T857">
        <f t="shared" si="30"/>
        <v>2.7083333333333334E-3</v>
      </c>
      <c r="U857" t="e">
        <f t="shared" si="31"/>
        <v>#N/A</v>
      </c>
    </row>
    <row r="858" spans="1:21" x14ac:dyDescent="0.25">
      <c r="A858">
        <v>1284</v>
      </c>
      <c r="Q858">
        <v>5446</v>
      </c>
      <c r="R858">
        <v>837</v>
      </c>
      <c r="S858">
        <v>2.7083333333333334E-3</v>
      </c>
      <c r="T858">
        <f t="shared" si="30"/>
        <v>2.7083333333333334E-3</v>
      </c>
      <c r="U858" t="e">
        <f t="shared" si="31"/>
        <v>#N/A</v>
      </c>
    </row>
    <row r="859" spans="1:21" x14ac:dyDescent="0.25">
      <c r="A859">
        <v>1285</v>
      </c>
      <c r="Q859">
        <v>3399</v>
      </c>
      <c r="R859">
        <v>838</v>
      </c>
      <c r="S859">
        <v>2.7083333333333334E-3</v>
      </c>
      <c r="T859">
        <f t="shared" si="30"/>
        <v>2.7083333333333334E-3</v>
      </c>
      <c r="U859" t="e">
        <f t="shared" si="31"/>
        <v>#N/A</v>
      </c>
    </row>
    <row r="860" spans="1:21" x14ac:dyDescent="0.25">
      <c r="A860">
        <v>1286</v>
      </c>
      <c r="Q860">
        <v>1509</v>
      </c>
      <c r="R860">
        <v>839</v>
      </c>
      <c r="S860">
        <v>2.7083333333333334E-3</v>
      </c>
      <c r="T860">
        <f t="shared" si="30"/>
        <v>2.7083333333333334E-3</v>
      </c>
      <c r="U860" t="e">
        <f t="shared" si="31"/>
        <v>#N/A</v>
      </c>
    </row>
    <row r="861" spans="1:21" x14ac:dyDescent="0.25">
      <c r="A861">
        <v>1287</v>
      </c>
      <c r="Q861">
        <v>2049</v>
      </c>
      <c r="R861">
        <v>840</v>
      </c>
      <c r="S861">
        <v>2.7083333333333334E-3</v>
      </c>
      <c r="T861">
        <f t="shared" si="30"/>
        <v>2.7083333333333334E-3</v>
      </c>
      <c r="U861" t="e">
        <f t="shared" si="31"/>
        <v>#N/A</v>
      </c>
    </row>
    <row r="862" spans="1:21" x14ac:dyDescent="0.25">
      <c r="A862">
        <v>1289</v>
      </c>
      <c r="Q862">
        <v>4735</v>
      </c>
      <c r="R862">
        <v>841</v>
      </c>
      <c r="S862">
        <v>2.7083333333333334E-3</v>
      </c>
      <c r="T862">
        <f t="shared" si="30"/>
        <v>2.7083333333333334E-3</v>
      </c>
      <c r="U862" t="e">
        <f t="shared" si="31"/>
        <v>#N/A</v>
      </c>
    </row>
    <row r="863" spans="1:21" x14ac:dyDescent="0.25">
      <c r="A863">
        <v>1290</v>
      </c>
      <c r="Q863">
        <v>3702</v>
      </c>
      <c r="R863">
        <v>842</v>
      </c>
      <c r="S863">
        <v>2.7083333333333334E-3</v>
      </c>
      <c r="T863">
        <f t="shared" si="30"/>
        <v>2.7083333333333334E-3</v>
      </c>
      <c r="U863" t="e">
        <f t="shared" si="31"/>
        <v>#N/A</v>
      </c>
    </row>
    <row r="864" spans="1:21" x14ac:dyDescent="0.25">
      <c r="A864">
        <v>1292</v>
      </c>
      <c r="Q864">
        <v>358</v>
      </c>
      <c r="R864">
        <v>843</v>
      </c>
      <c r="S864">
        <v>2.7083333333333334E-3</v>
      </c>
      <c r="T864">
        <f t="shared" si="30"/>
        <v>2.7083333333333334E-3</v>
      </c>
      <c r="U864" t="e">
        <f t="shared" si="31"/>
        <v>#N/A</v>
      </c>
    </row>
    <row r="865" spans="1:21" x14ac:dyDescent="0.25">
      <c r="A865">
        <v>1293</v>
      </c>
      <c r="Q865">
        <v>161</v>
      </c>
      <c r="R865">
        <v>844</v>
      </c>
      <c r="S865">
        <v>2.7199074074074074E-3</v>
      </c>
      <c r="T865">
        <f t="shared" si="30"/>
        <v>2.7199074074074074E-3</v>
      </c>
      <c r="U865" t="e">
        <f t="shared" si="31"/>
        <v>#N/A</v>
      </c>
    </row>
    <row r="866" spans="1:21" x14ac:dyDescent="0.25">
      <c r="A866">
        <v>1295</v>
      </c>
      <c r="Q866">
        <v>2150</v>
      </c>
      <c r="R866">
        <v>845</v>
      </c>
      <c r="S866">
        <v>2.7199074074074074E-3</v>
      </c>
      <c r="T866">
        <f t="shared" si="30"/>
        <v>2.7199074074074074E-3</v>
      </c>
      <c r="U866" t="e">
        <f t="shared" si="31"/>
        <v>#N/A</v>
      </c>
    </row>
    <row r="867" spans="1:21" x14ac:dyDescent="0.25">
      <c r="A867">
        <v>1296</v>
      </c>
      <c r="Q867">
        <v>1660</v>
      </c>
      <c r="R867">
        <v>846</v>
      </c>
      <c r="S867">
        <v>2.7199074074074074E-3</v>
      </c>
      <c r="T867">
        <f t="shared" si="30"/>
        <v>2.7199074074074074E-3</v>
      </c>
      <c r="U867" t="e">
        <f t="shared" si="31"/>
        <v>#N/A</v>
      </c>
    </row>
    <row r="868" spans="1:21" x14ac:dyDescent="0.25">
      <c r="A868">
        <v>1297</v>
      </c>
      <c r="Q868">
        <v>3867</v>
      </c>
      <c r="R868">
        <v>847</v>
      </c>
      <c r="S868">
        <v>2.7199074074074074E-3</v>
      </c>
      <c r="T868">
        <f t="shared" si="30"/>
        <v>2.7199074074074074E-3</v>
      </c>
      <c r="U868" t="e">
        <f t="shared" si="31"/>
        <v>#N/A</v>
      </c>
    </row>
    <row r="869" spans="1:21" x14ac:dyDescent="0.25">
      <c r="A869">
        <v>1299</v>
      </c>
      <c r="Q869">
        <v>5077</v>
      </c>
      <c r="R869">
        <v>848</v>
      </c>
      <c r="S869">
        <v>2.7199074074074074E-3</v>
      </c>
      <c r="T869">
        <f t="shared" si="30"/>
        <v>2.7199074074074074E-3</v>
      </c>
      <c r="U869" t="e">
        <f t="shared" si="31"/>
        <v>#N/A</v>
      </c>
    </row>
    <row r="870" spans="1:21" x14ac:dyDescent="0.25">
      <c r="A870">
        <v>1301</v>
      </c>
      <c r="Q870">
        <v>1423</v>
      </c>
      <c r="R870">
        <v>849</v>
      </c>
      <c r="S870">
        <v>2.7199074074074074E-3</v>
      </c>
      <c r="T870">
        <f t="shared" si="30"/>
        <v>2.7199074074074074E-3</v>
      </c>
      <c r="U870" t="e">
        <f t="shared" si="31"/>
        <v>#N/A</v>
      </c>
    </row>
    <row r="871" spans="1:21" x14ac:dyDescent="0.25">
      <c r="A871">
        <v>1303</v>
      </c>
      <c r="Q871">
        <v>1567</v>
      </c>
      <c r="R871">
        <v>850</v>
      </c>
      <c r="S871">
        <v>2.7199074074074074E-3</v>
      </c>
      <c r="T871">
        <f t="shared" si="30"/>
        <v>2.7199074074074074E-3</v>
      </c>
      <c r="U871" t="e">
        <f t="shared" si="31"/>
        <v>#N/A</v>
      </c>
    </row>
    <row r="872" spans="1:21" x14ac:dyDescent="0.25">
      <c r="A872">
        <v>1304</v>
      </c>
      <c r="Q872">
        <v>3308</v>
      </c>
      <c r="R872">
        <v>851</v>
      </c>
      <c r="S872">
        <v>2.7199074074074074E-3</v>
      </c>
      <c r="T872">
        <f t="shared" si="30"/>
        <v>2.7199074074074074E-3</v>
      </c>
      <c r="U872" t="e">
        <f t="shared" si="31"/>
        <v>#N/A</v>
      </c>
    </row>
    <row r="873" spans="1:21" x14ac:dyDescent="0.25">
      <c r="A873">
        <v>1307</v>
      </c>
      <c r="Q873">
        <v>3670</v>
      </c>
      <c r="R873">
        <v>852</v>
      </c>
      <c r="S873">
        <v>2.7199074074074074E-3</v>
      </c>
      <c r="T873">
        <f t="shared" si="30"/>
        <v>2.7199074074074074E-3</v>
      </c>
      <c r="U873" t="e">
        <f t="shared" si="31"/>
        <v>#N/A</v>
      </c>
    </row>
    <row r="874" spans="1:21" x14ac:dyDescent="0.25">
      <c r="A874">
        <v>1308</v>
      </c>
      <c r="Q874">
        <v>3192</v>
      </c>
      <c r="R874">
        <v>853</v>
      </c>
      <c r="S874">
        <v>2.7199074074074074E-3</v>
      </c>
      <c r="T874">
        <f t="shared" si="30"/>
        <v>2.7199074074074074E-3</v>
      </c>
      <c r="U874" t="e">
        <f t="shared" si="31"/>
        <v>#N/A</v>
      </c>
    </row>
    <row r="875" spans="1:21" x14ac:dyDescent="0.25">
      <c r="A875">
        <v>1309</v>
      </c>
      <c r="Q875">
        <v>2776</v>
      </c>
      <c r="R875">
        <v>854</v>
      </c>
      <c r="S875">
        <v>2.7199074074074074E-3</v>
      </c>
      <c r="T875">
        <f t="shared" si="30"/>
        <v>2.7199074074074074E-3</v>
      </c>
      <c r="U875" t="e">
        <f t="shared" si="31"/>
        <v>#N/A</v>
      </c>
    </row>
    <row r="876" spans="1:21" x14ac:dyDescent="0.25">
      <c r="A876">
        <v>1310</v>
      </c>
      <c r="Q876">
        <v>862</v>
      </c>
      <c r="R876">
        <v>855</v>
      </c>
      <c r="S876">
        <v>2.7199074074074074E-3</v>
      </c>
      <c r="T876">
        <f t="shared" si="30"/>
        <v>2.7199074074074074E-3</v>
      </c>
      <c r="U876" t="e">
        <f t="shared" si="31"/>
        <v>#N/A</v>
      </c>
    </row>
    <row r="877" spans="1:21" x14ac:dyDescent="0.25">
      <c r="A877">
        <v>1311</v>
      </c>
      <c r="Q877">
        <v>1944</v>
      </c>
      <c r="R877">
        <v>856</v>
      </c>
      <c r="S877">
        <v>2.7199074074074074E-3</v>
      </c>
      <c r="T877">
        <f t="shared" si="30"/>
        <v>2.7199074074074074E-3</v>
      </c>
      <c r="U877" t="e">
        <f t="shared" si="31"/>
        <v>#N/A</v>
      </c>
    </row>
    <row r="878" spans="1:21" x14ac:dyDescent="0.25">
      <c r="A878">
        <v>1313</v>
      </c>
      <c r="Q878">
        <v>1570</v>
      </c>
      <c r="R878">
        <v>857</v>
      </c>
      <c r="S878">
        <v>2.7199074074074074E-3</v>
      </c>
      <c r="T878">
        <f t="shared" si="30"/>
        <v>2.7199074074074074E-3</v>
      </c>
      <c r="U878" t="e">
        <f t="shared" si="31"/>
        <v>#N/A</v>
      </c>
    </row>
    <row r="879" spans="1:21" x14ac:dyDescent="0.25">
      <c r="A879">
        <v>1314</v>
      </c>
      <c r="Q879">
        <v>2420</v>
      </c>
      <c r="R879">
        <v>858</v>
      </c>
      <c r="S879">
        <v>2.7199074074074074E-3</v>
      </c>
      <c r="T879">
        <f t="shared" si="30"/>
        <v>2.7199074074074074E-3</v>
      </c>
      <c r="U879" t="e">
        <f t="shared" si="31"/>
        <v>#N/A</v>
      </c>
    </row>
    <row r="880" spans="1:21" x14ac:dyDescent="0.25">
      <c r="A880">
        <v>1315</v>
      </c>
      <c r="Q880">
        <v>637</v>
      </c>
      <c r="R880">
        <v>859</v>
      </c>
      <c r="S880">
        <v>2.7199074074074074E-3</v>
      </c>
      <c r="T880">
        <f t="shared" si="30"/>
        <v>2.7199074074074074E-3</v>
      </c>
      <c r="U880" t="e">
        <f t="shared" si="31"/>
        <v>#N/A</v>
      </c>
    </row>
    <row r="881" spans="1:21" x14ac:dyDescent="0.25">
      <c r="A881">
        <v>1317</v>
      </c>
      <c r="Q881">
        <v>855</v>
      </c>
      <c r="R881">
        <v>860</v>
      </c>
      <c r="S881">
        <v>2.7199074074074074E-3</v>
      </c>
      <c r="T881">
        <f t="shared" si="30"/>
        <v>2.7199074074074074E-3</v>
      </c>
      <c r="U881" t="e">
        <f t="shared" si="31"/>
        <v>#N/A</v>
      </c>
    </row>
    <row r="882" spans="1:21" x14ac:dyDescent="0.25">
      <c r="A882">
        <v>1318</v>
      </c>
      <c r="Q882">
        <v>2349</v>
      </c>
      <c r="R882">
        <v>861</v>
      </c>
      <c r="S882">
        <v>2.7199074074074074E-3</v>
      </c>
      <c r="T882">
        <f t="shared" si="30"/>
        <v>2.7199074074074074E-3</v>
      </c>
      <c r="U882" t="e">
        <f t="shared" si="31"/>
        <v>#N/A</v>
      </c>
    </row>
    <row r="883" spans="1:21" x14ac:dyDescent="0.25">
      <c r="A883">
        <v>1319</v>
      </c>
      <c r="Q883">
        <v>3904</v>
      </c>
      <c r="R883">
        <v>862</v>
      </c>
      <c r="S883">
        <v>2.7199074074074074E-3</v>
      </c>
      <c r="T883">
        <f t="shared" si="30"/>
        <v>2.7199074074074074E-3</v>
      </c>
      <c r="U883" t="e">
        <f t="shared" si="31"/>
        <v>#N/A</v>
      </c>
    </row>
    <row r="884" spans="1:21" x14ac:dyDescent="0.25">
      <c r="A884">
        <v>1320</v>
      </c>
      <c r="Q884">
        <v>5305</v>
      </c>
      <c r="R884">
        <v>863</v>
      </c>
      <c r="S884">
        <v>2.7199074074074074E-3</v>
      </c>
      <c r="T884">
        <f t="shared" si="30"/>
        <v>2.7199074074074074E-3</v>
      </c>
      <c r="U884" t="e">
        <f t="shared" si="31"/>
        <v>#N/A</v>
      </c>
    </row>
    <row r="885" spans="1:21" x14ac:dyDescent="0.25">
      <c r="A885">
        <v>1321</v>
      </c>
      <c r="Q885">
        <v>1014</v>
      </c>
      <c r="R885">
        <v>864</v>
      </c>
      <c r="S885">
        <v>2.7199074074074074E-3</v>
      </c>
      <c r="T885">
        <f t="shared" si="30"/>
        <v>2.7199074074074074E-3</v>
      </c>
      <c r="U885" t="e">
        <f t="shared" si="31"/>
        <v>#N/A</v>
      </c>
    </row>
    <row r="886" spans="1:21" x14ac:dyDescent="0.25">
      <c r="A886">
        <v>1322</v>
      </c>
      <c r="Q886">
        <v>565</v>
      </c>
      <c r="R886">
        <v>865</v>
      </c>
      <c r="S886">
        <v>2.7199074074074074E-3</v>
      </c>
      <c r="T886">
        <f t="shared" si="30"/>
        <v>2.7199074074074074E-3</v>
      </c>
      <c r="U886" t="e">
        <f t="shared" si="31"/>
        <v>#N/A</v>
      </c>
    </row>
    <row r="887" spans="1:21" x14ac:dyDescent="0.25">
      <c r="A887">
        <v>1324</v>
      </c>
      <c r="Q887">
        <v>2285</v>
      </c>
      <c r="R887">
        <v>866</v>
      </c>
      <c r="S887">
        <v>2.7199074074074074E-3</v>
      </c>
      <c r="T887">
        <f t="shared" si="30"/>
        <v>2.7199074074074074E-3</v>
      </c>
      <c r="U887" t="e">
        <f t="shared" si="31"/>
        <v>#N/A</v>
      </c>
    </row>
    <row r="888" spans="1:21" x14ac:dyDescent="0.25">
      <c r="A888">
        <v>1326</v>
      </c>
      <c r="Q888">
        <v>1242</v>
      </c>
      <c r="R888">
        <v>867</v>
      </c>
      <c r="S888">
        <v>2.7199074074074074E-3</v>
      </c>
      <c r="T888">
        <f t="shared" si="30"/>
        <v>2.7199074074074074E-3</v>
      </c>
      <c r="U888" t="e">
        <f t="shared" si="31"/>
        <v>#N/A</v>
      </c>
    </row>
    <row r="889" spans="1:21" x14ac:dyDescent="0.25">
      <c r="A889">
        <v>1327</v>
      </c>
      <c r="Q889">
        <v>2808</v>
      </c>
      <c r="R889">
        <v>868</v>
      </c>
      <c r="S889">
        <v>2.7199074074074074E-3</v>
      </c>
      <c r="T889">
        <f t="shared" si="30"/>
        <v>2.7199074074074074E-3</v>
      </c>
      <c r="U889" t="e">
        <f t="shared" si="31"/>
        <v>#N/A</v>
      </c>
    </row>
    <row r="890" spans="1:21" x14ac:dyDescent="0.25">
      <c r="A890">
        <v>1329</v>
      </c>
      <c r="Q890">
        <v>4672</v>
      </c>
      <c r="R890">
        <v>869</v>
      </c>
      <c r="S890">
        <v>2.7199074074074074E-3</v>
      </c>
      <c r="T890">
        <f t="shared" si="30"/>
        <v>2.7199074074074074E-3</v>
      </c>
      <c r="U890" t="e">
        <f t="shared" si="31"/>
        <v>#N/A</v>
      </c>
    </row>
    <row r="891" spans="1:21" x14ac:dyDescent="0.25">
      <c r="A891">
        <v>1330</v>
      </c>
      <c r="Q891">
        <v>2183</v>
      </c>
      <c r="R891">
        <v>870</v>
      </c>
      <c r="S891">
        <v>2.7199074074074074E-3</v>
      </c>
      <c r="T891">
        <f t="shared" si="30"/>
        <v>2.7199074074074074E-3</v>
      </c>
      <c r="U891" t="e">
        <f t="shared" si="31"/>
        <v>#N/A</v>
      </c>
    </row>
    <row r="892" spans="1:21" x14ac:dyDescent="0.25">
      <c r="A892">
        <v>1331</v>
      </c>
      <c r="Q892">
        <v>1988</v>
      </c>
      <c r="R892">
        <v>871</v>
      </c>
      <c r="S892">
        <v>2.7199074074074074E-3</v>
      </c>
      <c r="T892">
        <f t="shared" si="30"/>
        <v>2.7199074074074074E-3</v>
      </c>
      <c r="U892" t="e">
        <f t="shared" si="31"/>
        <v>#N/A</v>
      </c>
    </row>
    <row r="893" spans="1:21" x14ac:dyDescent="0.25">
      <c r="A893">
        <v>1333</v>
      </c>
      <c r="Q893">
        <v>3810</v>
      </c>
      <c r="R893">
        <v>872</v>
      </c>
      <c r="S893">
        <v>2.7199074074074074E-3</v>
      </c>
      <c r="T893">
        <f t="shared" si="30"/>
        <v>2.7199074074074074E-3</v>
      </c>
      <c r="U893" t="e">
        <f t="shared" si="31"/>
        <v>#N/A</v>
      </c>
    </row>
    <row r="894" spans="1:21" x14ac:dyDescent="0.25">
      <c r="A894">
        <v>1335</v>
      </c>
      <c r="Q894">
        <v>2534</v>
      </c>
      <c r="R894">
        <v>873</v>
      </c>
      <c r="S894">
        <v>2.7199074074074074E-3</v>
      </c>
      <c r="T894">
        <f t="shared" si="30"/>
        <v>2.7199074074074074E-3</v>
      </c>
      <c r="U894" t="e">
        <f t="shared" si="31"/>
        <v>#N/A</v>
      </c>
    </row>
    <row r="895" spans="1:21" x14ac:dyDescent="0.25">
      <c r="A895">
        <v>1337</v>
      </c>
      <c r="Q895">
        <v>2990</v>
      </c>
      <c r="R895">
        <v>874</v>
      </c>
      <c r="S895">
        <v>2.7199074074074074E-3</v>
      </c>
      <c r="T895">
        <f t="shared" si="30"/>
        <v>2.7199074074074074E-3</v>
      </c>
      <c r="U895" t="e">
        <f t="shared" si="31"/>
        <v>#N/A</v>
      </c>
    </row>
    <row r="896" spans="1:21" x14ac:dyDescent="0.25">
      <c r="A896">
        <v>1338</v>
      </c>
      <c r="Q896">
        <v>5154</v>
      </c>
      <c r="R896">
        <v>875</v>
      </c>
      <c r="S896">
        <v>2.7199074074074074E-3</v>
      </c>
      <c r="T896">
        <f t="shared" si="30"/>
        <v>2.7199074074074074E-3</v>
      </c>
      <c r="U896" t="e">
        <f t="shared" si="31"/>
        <v>#N/A</v>
      </c>
    </row>
    <row r="897" spans="1:21" x14ac:dyDescent="0.25">
      <c r="A897">
        <v>1341</v>
      </c>
      <c r="Q897">
        <v>6049</v>
      </c>
      <c r="R897">
        <v>876</v>
      </c>
      <c r="S897">
        <v>2.7199074074074074E-3</v>
      </c>
      <c r="T897">
        <f t="shared" si="30"/>
        <v>2.7199074074074074E-3</v>
      </c>
      <c r="U897" t="e">
        <f t="shared" si="31"/>
        <v>#N/A</v>
      </c>
    </row>
    <row r="898" spans="1:21" x14ac:dyDescent="0.25">
      <c r="A898">
        <v>1342</v>
      </c>
      <c r="Q898">
        <v>3747</v>
      </c>
      <c r="R898">
        <v>877</v>
      </c>
      <c r="S898">
        <v>2.7199074074074074E-3</v>
      </c>
      <c r="T898">
        <f t="shared" si="30"/>
        <v>2.7199074074074074E-3</v>
      </c>
      <c r="U898" t="e">
        <f t="shared" si="31"/>
        <v>#N/A</v>
      </c>
    </row>
    <row r="899" spans="1:21" x14ac:dyDescent="0.25">
      <c r="A899">
        <v>1343</v>
      </c>
      <c r="Q899">
        <v>960</v>
      </c>
      <c r="R899">
        <v>878</v>
      </c>
      <c r="S899">
        <v>2.7199074074074074E-3</v>
      </c>
      <c r="T899">
        <f t="shared" si="30"/>
        <v>2.7199074074074074E-3</v>
      </c>
      <c r="U899" t="e">
        <f t="shared" si="31"/>
        <v>#N/A</v>
      </c>
    </row>
    <row r="900" spans="1:21" x14ac:dyDescent="0.25">
      <c r="A900">
        <v>1345</v>
      </c>
      <c r="Q900">
        <v>3824</v>
      </c>
      <c r="R900">
        <v>879</v>
      </c>
      <c r="S900">
        <v>2.7199074074074074E-3</v>
      </c>
      <c r="T900">
        <f t="shared" si="30"/>
        <v>2.7199074074074074E-3</v>
      </c>
      <c r="U900" t="e">
        <f t="shared" si="31"/>
        <v>#N/A</v>
      </c>
    </row>
    <row r="901" spans="1:21" x14ac:dyDescent="0.25">
      <c r="A901">
        <v>1346</v>
      </c>
      <c r="Q901">
        <v>3267</v>
      </c>
      <c r="R901">
        <v>880</v>
      </c>
      <c r="S901">
        <v>2.7199074074074074E-3</v>
      </c>
      <c r="T901">
        <f t="shared" si="30"/>
        <v>2.7199074074074074E-3</v>
      </c>
      <c r="U901" t="e">
        <f t="shared" si="31"/>
        <v>#N/A</v>
      </c>
    </row>
    <row r="902" spans="1:21" x14ac:dyDescent="0.25">
      <c r="A902">
        <v>1347</v>
      </c>
      <c r="Q902">
        <v>1766</v>
      </c>
      <c r="R902">
        <v>881</v>
      </c>
      <c r="S902">
        <v>2.7199074074074074E-3</v>
      </c>
      <c r="T902">
        <f t="shared" si="30"/>
        <v>2.7199074074074074E-3</v>
      </c>
      <c r="U902" t="e">
        <f t="shared" si="31"/>
        <v>#N/A</v>
      </c>
    </row>
    <row r="903" spans="1:21" x14ac:dyDescent="0.25">
      <c r="A903">
        <v>1348</v>
      </c>
      <c r="Q903">
        <v>3746</v>
      </c>
      <c r="R903">
        <v>882</v>
      </c>
      <c r="S903">
        <v>2.7199074074074074E-3</v>
      </c>
      <c r="T903">
        <f t="shared" si="30"/>
        <v>2.7199074074074074E-3</v>
      </c>
      <c r="U903" t="e">
        <f t="shared" si="31"/>
        <v>#N/A</v>
      </c>
    </row>
    <row r="904" spans="1:21" x14ac:dyDescent="0.25">
      <c r="A904">
        <v>1350</v>
      </c>
      <c r="Q904">
        <v>3318</v>
      </c>
      <c r="R904">
        <v>883</v>
      </c>
      <c r="S904">
        <v>2.7199074074074074E-3</v>
      </c>
      <c r="T904">
        <f t="shared" si="30"/>
        <v>2.7199074074074074E-3</v>
      </c>
      <c r="U904" t="e">
        <f t="shared" si="31"/>
        <v>#N/A</v>
      </c>
    </row>
    <row r="905" spans="1:21" x14ac:dyDescent="0.25">
      <c r="A905">
        <v>1352</v>
      </c>
      <c r="Q905">
        <v>1172</v>
      </c>
      <c r="R905">
        <v>884</v>
      </c>
      <c r="S905">
        <v>2.7199074074074074E-3</v>
      </c>
      <c r="T905">
        <f t="shared" si="30"/>
        <v>2.7199074074074074E-3</v>
      </c>
      <c r="U905" t="e">
        <f t="shared" si="31"/>
        <v>#N/A</v>
      </c>
    </row>
    <row r="906" spans="1:21" x14ac:dyDescent="0.25">
      <c r="A906">
        <v>1353</v>
      </c>
      <c r="Q906">
        <v>1313</v>
      </c>
      <c r="R906">
        <v>885</v>
      </c>
      <c r="S906">
        <v>2.7314814814814814E-3</v>
      </c>
      <c r="T906">
        <f t="shared" si="30"/>
        <v>2.7314814814814814E-3</v>
      </c>
      <c r="U906" t="e">
        <f t="shared" si="31"/>
        <v>#N/A</v>
      </c>
    </row>
    <row r="907" spans="1:21" x14ac:dyDescent="0.25">
      <c r="A907">
        <v>1354</v>
      </c>
      <c r="Q907">
        <v>3521</v>
      </c>
      <c r="R907">
        <v>886</v>
      </c>
      <c r="S907">
        <v>2.7314814814814814E-3</v>
      </c>
      <c r="T907">
        <f t="shared" si="30"/>
        <v>2.7314814814814814E-3</v>
      </c>
      <c r="U907" t="e">
        <f t="shared" si="31"/>
        <v>#N/A</v>
      </c>
    </row>
    <row r="908" spans="1:21" x14ac:dyDescent="0.25">
      <c r="A908">
        <v>1355</v>
      </c>
      <c r="Q908">
        <v>3254</v>
      </c>
      <c r="R908">
        <v>887</v>
      </c>
      <c r="S908">
        <v>2.7314814814814814E-3</v>
      </c>
      <c r="T908">
        <f t="shared" si="30"/>
        <v>2.7314814814814814E-3</v>
      </c>
      <c r="U908" t="e">
        <f t="shared" si="31"/>
        <v>#N/A</v>
      </c>
    </row>
    <row r="909" spans="1:21" x14ac:dyDescent="0.25">
      <c r="A909">
        <v>1356</v>
      </c>
      <c r="Q909">
        <v>2229</v>
      </c>
      <c r="R909">
        <v>888</v>
      </c>
      <c r="S909">
        <v>2.7314814814814814E-3</v>
      </c>
      <c r="T909">
        <f t="shared" si="30"/>
        <v>2.7314814814814814E-3</v>
      </c>
      <c r="U909" t="e">
        <f t="shared" si="31"/>
        <v>#N/A</v>
      </c>
    </row>
    <row r="910" spans="1:21" x14ac:dyDescent="0.25">
      <c r="A910">
        <v>1358</v>
      </c>
      <c r="Q910">
        <v>396</v>
      </c>
      <c r="R910">
        <v>889</v>
      </c>
      <c r="S910">
        <v>2.7314814814814814E-3</v>
      </c>
      <c r="T910">
        <f t="shared" si="30"/>
        <v>2.7314814814814814E-3</v>
      </c>
      <c r="U910" t="e">
        <f t="shared" si="31"/>
        <v>#N/A</v>
      </c>
    </row>
    <row r="911" spans="1:21" x14ac:dyDescent="0.25">
      <c r="A911">
        <v>1359</v>
      </c>
      <c r="Q911">
        <v>2177</v>
      </c>
      <c r="R911">
        <v>890</v>
      </c>
      <c r="S911">
        <v>2.7314814814814814E-3</v>
      </c>
      <c r="T911">
        <f t="shared" si="30"/>
        <v>2.7314814814814814E-3</v>
      </c>
      <c r="U911" t="e">
        <f t="shared" si="31"/>
        <v>#N/A</v>
      </c>
    </row>
    <row r="912" spans="1:21" x14ac:dyDescent="0.25">
      <c r="A912">
        <v>1360</v>
      </c>
      <c r="Q912">
        <v>4952</v>
      </c>
      <c r="R912">
        <v>891</v>
      </c>
      <c r="S912">
        <v>2.7314814814814814E-3</v>
      </c>
      <c r="T912">
        <f t="shared" si="30"/>
        <v>2.7314814814814814E-3</v>
      </c>
      <c r="U912" t="e">
        <f t="shared" si="31"/>
        <v>#N/A</v>
      </c>
    </row>
    <row r="913" spans="1:21" x14ac:dyDescent="0.25">
      <c r="A913">
        <v>1362</v>
      </c>
      <c r="Q913">
        <v>2541</v>
      </c>
      <c r="R913">
        <v>892</v>
      </c>
      <c r="S913">
        <v>2.7314814814814814E-3</v>
      </c>
      <c r="T913">
        <f t="shared" si="30"/>
        <v>2.7314814814814814E-3</v>
      </c>
      <c r="U913" t="e">
        <f t="shared" si="31"/>
        <v>#N/A</v>
      </c>
    </row>
    <row r="914" spans="1:21" x14ac:dyDescent="0.25">
      <c r="A914">
        <v>1363</v>
      </c>
      <c r="Q914">
        <v>4846</v>
      </c>
      <c r="R914">
        <v>893</v>
      </c>
      <c r="S914">
        <v>2.7314814814814814E-3</v>
      </c>
      <c r="T914">
        <f t="shared" si="30"/>
        <v>2.7314814814814814E-3</v>
      </c>
      <c r="U914" t="e">
        <f t="shared" si="31"/>
        <v>#N/A</v>
      </c>
    </row>
    <row r="915" spans="1:21" x14ac:dyDescent="0.25">
      <c r="A915">
        <v>1364</v>
      </c>
      <c r="Q915">
        <v>2768</v>
      </c>
      <c r="R915">
        <v>894</v>
      </c>
      <c r="S915">
        <v>2.7314814814814814E-3</v>
      </c>
      <c r="T915">
        <f t="shared" si="30"/>
        <v>2.7314814814814814E-3</v>
      </c>
      <c r="U915" t="e">
        <f t="shared" si="31"/>
        <v>#N/A</v>
      </c>
    </row>
    <row r="916" spans="1:21" x14ac:dyDescent="0.25">
      <c r="A916">
        <v>1365</v>
      </c>
      <c r="Q916">
        <v>2915</v>
      </c>
      <c r="R916">
        <v>895</v>
      </c>
      <c r="S916">
        <v>2.7314814814814814E-3</v>
      </c>
      <c r="T916">
        <f t="shared" si="30"/>
        <v>2.7314814814814814E-3</v>
      </c>
      <c r="U916" t="e">
        <f t="shared" si="31"/>
        <v>#N/A</v>
      </c>
    </row>
    <row r="917" spans="1:21" x14ac:dyDescent="0.25">
      <c r="A917">
        <v>1366</v>
      </c>
      <c r="Q917">
        <v>2173</v>
      </c>
      <c r="R917">
        <v>896</v>
      </c>
      <c r="S917">
        <v>2.7314814814814814E-3</v>
      </c>
      <c r="T917">
        <f t="shared" si="30"/>
        <v>2.7314814814814814E-3</v>
      </c>
      <c r="U917" t="e">
        <f t="shared" si="31"/>
        <v>#N/A</v>
      </c>
    </row>
    <row r="918" spans="1:21" x14ac:dyDescent="0.25">
      <c r="A918">
        <v>1367</v>
      </c>
      <c r="Q918">
        <v>2317</v>
      </c>
      <c r="R918">
        <v>897</v>
      </c>
      <c r="S918">
        <v>2.7314814814814814E-3</v>
      </c>
      <c r="T918">
        <f t="shared" ref="T918:T981" si="32">IF($R918&lt;&gt;User_Place,$S918,NA())</f>
        <v>2.7314814814814814E-3</v>
      </c>
      <c r="U918" t="e">
        <f t="shared" ref="U918:U981" si="33">IF($R918=User_Place,$S918,NA())</f>
        <v>#N/A</v>
      </c>
    </row>
    <row r="919" spans="1:21" x14ac:dyDescent="0.25">
      <c r="A919">
        <v>1368</v>
      </c>
      <c r="Q919">
        <v>1953</v>
      </c>
      <c r="R919">
        <v>898</v>
      </c>
      <c r="S919">
        <v>2.7314814814814814E-3</v>
      </c>
      <c r="T919">
        <f t="shared" si="32"/>
        <v>2.7314814814814814E-3</v>
      </c>
      <c r="U919" t="e">
        <f t="shared" si="33"/>
        <v>#N/A</v>
      </c>
    </row>
    <row r="920" spans="1:21" x14ac:dyDescent="0.25">
      <c r="A920">
        <v>1369</v>
      </c>
      <c r="Q920">
        <v>1505</v>
      </c>
      <c r="R920">
        <v>899</v>
      </c>
      <c r="S920">
        <v>2.7314814814814814E-3</v>
      </c>
      <c r="T920">
        <f t="shared" si="32"/>
        <v>2.7314814814814814E-3</v>
      </c>
      <c r="U920" t="e">
        <f t="shared" si="33"/>
        <v>#N/A</v>
      </c>
    </row>
    <row r="921" spans="1:21" x14ac:dyDescent="0.25">
      <c r="A921">
        <v>1370</v>
      </c>
      <c r="Q921">
        <v>4218</v>
      </c>
      <c r="R921">
        <v>900</v>
      </c>
      <c r="S921">
        <v>2.7314814814814814E-3</v>
      </c>
      <c r="T921">
        <f t="shared" si="32"/>
        <v>2.7314814814814814E-3</v>
      </c>
      <c r="U921" t="e">
        <f t="shared" si="33"/>
        <v>#N/A</v>
      </c>
    </row>
    <row r="922" spans="1:21" x14ac:dyDescent="0.25">
      <c r="A922">
        <v>1371</v>
      </c>
      <c r="Q922">
        <v>145</v>
      </c>
      <c r="R922">
        <v>901</v>
      </c>
      <c r="S922">
        <v>2.7314814814814814E-3</v>
      </c>
      <c r="T922">
        <f t="shared" si="32"/>
        <v>2.7314814814814814E-3</v>
      </c>
      <c r="U922" t="e">
        <f t="shared" si="33"/>
        <v>#N/A</v>
      </c>
    </row>
    <row r="923" spans="1:21" x14ac:dyDescent="0.25">
      <c r="A923">
        <v>1373</v>
      </c>
      <c r="Q923">
        <v>852</v>
      </c>
      <c r="R923">
        <v>902</v>
      </c>
      <c r="S923">
        <v>2.7314814814814814E-3</v>
      </c>
      <c r="T923">
        <f t="shared" si="32"/>
        <v>2.7314814814814814E-3</v>
      </c>
      <c r="U923" t="e">
        <f t="shared" si="33"/>
        <v>#N/A</v>
      </c>
    </row>
    <row r="924" spans="1:21" x14ac:dyDescent="0.25">
      <c r="A924">
        <v>1374</v>
      </c>
      <c r="Q924">
        <v>4774</v>
      </c>
      <c r="R924">
        <v>903</v>
      </c>
      <c r="S924">
        <v>2.7314814814814814E-3</v>
      </c>
      <c r="T924">
        <f t="shared" si="32"/>
        <v>2.7314814814814814E-3</v>
      </c>
      <c r="U924" t="e">
        <f t="shared" si="33"/>
        <v>#N/A</v>
      </c>
    </row>
    <row r="925" spans="1:21" x14ac:dyDescent="0.25">
      <c r="A925">
        <v>1375</v>
      </c>
      <c r="Q925">
        <v>597</v>
      </c>
      <c r="R925">
        <v>904</v>
      </c>
      <c r="S925">
        <v>2.7314814814814814E-3</v>
      </c>
      <c r="T925">
        <f t="shared" si="32"/>
        <v>2.7314814814814814E-3</v>
      </c>
      <c r="U925" t="e">
        <f t="shared" si="33"/>
        <v>#N/A</v>
      </c>
    </row>
    <row r="926" spans="1:21" x14ac:dyDescent="0.25">
      <c r="A926">
        <v>1376</v>
      </c>
      <c r="Q926">
        <v>3354</v>
      </c>
      <c r="R926">
        <v>905</v>
      </c>
      <c r="S926">
        <v>2.7314814814814814E-3</v>
      </c>
      <c r="T926">
        <f t="shared" si="32"/>
        <v>2.7314814814814814E-3</v>
      </c>
      <c r="U926" t="e">
        <f t="shared" si="33"/>
        <v>#N/A</v>
      </c>
    </row>
    <row r="927" spans="1:21" x14ac:dyDescent="0.25">
      <c r="A927">
        <v>1377</v>
      </c>
      <c r="Q927">
        <v>4887</v>
      </c>
      <c r="R927">
        <v>906</v>
      </c>
      <c r="S927">
        <v>2.7314814814814814E-3</v>
      </c>
      <c r="T927">
        <f t="shared" si="32"/>
        <v>2.7314814814814814E-3</v>
      </c>
      <c r="U927" t="e">
        <f t="shared" si="33"/>
        <v>#N/A</v>
      </c>
    </row>
    <row r="928" spans="1:21" x14ac:dyDescent="0.25">
      <c r="A928">
        <v>1378</v>
      </c>
      <c r="Q928">
        <v>224</v>
      </c>
      <c r="R928">
        <v>907</v>
      </c>
      <c r="S928">
        <v>2.7314814814814814E-3</v>
      </c>
      <c r="T928">
        <f t="shared" si="32"/>
        <v>2.7314814814814814E-3</v>
      </c>
      <c r="U928" t="e">
        <f t="shared" si="33"/>
        <v>#N/A</v>
      </c>
    </row>
    <row r="929" spans="1:21" x14ac:dyDescent="0.25">
      <c r="A929">
        <v>1379</v>
      </c>
      <c r="Q929">
        <v>1993</v>
      </c>
      <c r="R929">
        <v>908</v>
      </c>
      <c r="S929">
        <v>2.7314814814814814E-3</v>
      </c>
      <c r="T929">
        <f t="shared" si="32"/>
        <v>2.7314814814814814E-3</v>
      </c>
      <c r="U929" t="e">
        <f t="shared" si="33"/>
        <v>#N/A</v>
      </c>
    </row>
    <row r="930" spans="1:21" x14ac:dyDescent="0.25">
      <c r="A930">
        <v>1380</v>
      </c>
      <c r="Q930">
        <v>1619</v>
      </c>
      <c r="R930">
        <v>909</v>
      </c>
      <c r="S930">
        <v>2.7314814814814814E-3</v>
      </c>
      <c r="T930">
        <f t="shared" si="32"/>
        <v>2.7314814814814814E-3</v>
      </c>
      <c r="U930" t="e">
        <f t="shared" si="33"/>
        <v>#N/A</v>
      </c>
    </row>
    <row r="931" spans="1:21" x14ac:dyDescent="0.25">
      <c r="A931">
        <v>1381</v>
      </c>
      <c r="Q931">
        <v>3136</v>
      </c>
      <c r="R931">
        <v>910</v>
      </c>
      <c r="S931">
        <v>2.7314814814814814E-3</v>
      </c>
      <c r="T931">
        <f t="shared" si="32"/>
        <v>2.7314814814814814E-3</v>
      </c>
      <c r="U931" t="e">
        <f t="shared" si="33"/>
        <v>#N/A</v>
      </c>
    </row>
    <row r="932" spans="1:21" x14ac:dyDescent="0.25">
      <c r="A932">
        <v>1383</v>
      </c>
      <c r="Q932">
        <v>3071</v>
      </c>
      <c r="R932">
        <v>911</v>
      </c>
      <c r="S932">
        <v>2.7314814814814814E-3</v>
      </c>
      <c r="T932">
        <f t="shared" si="32"/>
        <v>2.7314814814814814E-3</v>
      </c>
      <c r="U932" t="e">
        <f t="shared" si="33"/>
        <v>#N/A</v>
      </c>
    </row>
    <row r="933" spans="1:21" x14ac:dyDescent="0.25">
      <c r="A933">
        <v>1384</v>
      </c>
      <c r="Q933">
        <v>3565</v>
      </c>
      <c r="R933">
        <v>912</v>
      </c>
      <c r="S933">
        <v>2.7314814814814814E-3</v>
      </c>
      <c r="T933">
        <f t="shared" si="32"/>
        <v>2.7314814814814814E-3</v>
      </c>
      <c r="U933" t="e">
        <f t="shared" si="33"/>
        <v>#N/A</v>
      </c>
    </row>
    <row r="934" spans="1:21" x14ac:dyDescent="0.25">
      <c r="A934">
        <v>1385</v>
      </c>
      <c r="Q934">
        <v>4490</v>
      </c>
      <c r="R934">
        <v>913</v>
      </c>
      <c r="S934">
        <v>2.7314814814814814E-3</v>
      </c>
      <c r="T934">
        <f t="shared" si="32"/>
        <v>2.7314814814814814E-3</v>
      </c>
      <c r="U934" t="e">
        <f t="shared" si="33"/>
        <v>#N/A</v>
      </c>
    </row>
    <row r="935" spans="1:21" x14ac:dyDescent="0.25">
      <c r="A935">
        <v>1386</v>
      </c>
      <c r="Q935">
        <v>1713</v>
      </c>
      <c r="R935">
        <v>914</v>
      </c>
      <c r="S935">
        <v>2.7314814814814814E-3</v>
      </c>
      <c r="T935">
        <f t="shared" si="32"/>
        <v>2.7314814814814814E-3</v>
      </c>
      <c r="U935" t="e">
        <f t="shared" si="33"/>
        <v>#N/A</v>
      </c>
    </row>
    <row r="936" spans="1:21" x14ac:dyDescent="0.25">
      <c r="A936">
        <v>1387</v>
      </c>
      <c r="Q936">
        <v>4605</v>
      </c>
      <c r="R936">
        <v>915</v>
      </c>
      <c r="S936">
        <v>2.7314814814814814E-3</v>
      </c>
      <c r="T936">
        <f t="shared" si="32"/>
        <v>2.7314814814814814E-3</v>
      </c>
      <c r="U936" t="e">
        <f t="shared" si="33"/>
        <v>#N/A</v>
      </c>
    </row>
    <row r="937" spans="1:21" x14ac:dyDescent="0.25">
      <c r="A937">
        <v>1388</v>
      </c>
      <c r="Q937">
        <v>4139</v>
      </c>
      <c r="R937">
        <v>916</v>
      </c>
      <c r="S937">
        <v>2.7314814814814814E-3</v>
      </c>
      <c r="T937">
        <f t="shared" si="32"/>
        <v>2.7314814814814814E-3</v>
      </c>
      <c r="U937" t="e">
        <f t="shared" si="33"/>
        <v>#N/A</v>
      </c>
    </row>
    <row r="938" spans="1:21" x14ac:dyDescent="0.25">
      <c r="A938">
        <v>1389</v>
      </c>
      <c r="Q938">
        <v>2263</v>
      </c>
      <c r="R938">
        <v>917</v>
      </c>
      <c r="S938">
        <v>2.7314814814814814E-3</v>
      </c>
      <c r="T938">
        <f t="shared" si="32"/>
        <v>2.7314814814814814E-3</v>
      </c>
      <c r="U938" t="e">
        <f t="shared" si="33"/>
        <v>#N/A</v>
      </c>
    </row>
    <row r="939" spans="1:21" x14ac:dyDescent="0.25">
      <c r="A939">
        <v>1390</v>
      </c>
      <c r="Q939">
        <v>2928</v>
      </c>
      <c r="R939">
        <v>918</v>
      </c>
      <c r="S939">
        <v>2.7430555555555554E-3</v>
      </c>
      <c r="T939">
        <f t="shared" si="32"/>
        <v>2.7430555555555554E-3</v>
      </c>
      <c r="U939" t="e">
        <f t="shared" si="33"/>
        <v>#N/A</v>
      </c>
    </row>
    <row r="940" spans="1:21" x14ac:dyDescent="0.25">
      <c r="A940">
        <v>1391</v>
      </c>
      <c r="Q940">
        <v>1608</v>
      </c>
      <c r="R940">
        <v>919</v>
      </c>
      <c r="S940">
        <v>2.7430555555555554E-3</v>
      </c>
      <c r="T940">
        <f t="shared" si="32"/>
        <v>2.7430555555555554E-3</v>
      </c>
      <c r="U940" t="e">
        <f t="shared" si="33"/>
        <v>#N/A</v>
      </c>
    </row>
    <row r="941" spans="1:21" x14ac:dyDescent="0.25">
      <c r="A941">
        <v>1392</v>
      </c>
      <c r="Q941">
        <v>1784</v>
      </c>
      <c r="R941">
        <v>920</v>
      </c>
      <c r="S941">
        <v>2.7430555555555554E-3</v>
      </c>
      <c r="T941">
        <f t="shared" si="32"/>
        <v>2.7430555555555554E-3</v>
      </c>
      <c r="U941" t="e">
        <f t="shared" si="33"/>
        <v>#N/A</v>
      </c>
    </row>
    <row r="942" spans="1:21" x14ac:dyDescent="0.25">
      <c r="A942">
        <v>1393</v>
      </c>
      <c r="Q942">
        <v>2904</v>
      </c>
      <c r="R942">
        <v>921</v>
      </c>
      <c r="S942">
        <v>2.7430555555555554E-3</v>
      </c>
      <c r="T942">
        <f t="shared" si="32"/>
        <v>2.7430555555555554E-3</v>
      </c>
      <c r="U942" t="e">
        <f t="shared" si="33"/>
        <v>#N/A</v>
      </c>
    </row>
    <row r="943" spans="1:21" x14ac:dyDescent="0.25">
      <c r="A943">
        <v>1395</v>
      </c>
      <c r="Q943">
        <v>3415</v>
      </c>
      <c r="R943">
        <v>922</v>
      </c>
      <c r="S943">
        <v>2.7430555555555554E-3</v>
      </c>
      <c r="T943">
        <f t="shared" si="32"/>
        <v>2.7430555555555554E-3</v>
      </c>
      <c r="U943" t="e">
        <f t="shared" si="33"/>
        <v>#N/A</v>
      </c>
    </row>
    <row r="944" spans="1:21" x14ac:dyDescent="0.25">
      <c r="A944">
        <v>1396</v>
      </c>
      <c r="Q944">
        <v>3461</v>
      </c>
      <c r="R944">
        <v>923</v>
      </c>
      <c r="S944">
        <v>2.7430555555555554E-3</v>
      </c>
      <c r="T944">
        <f t="shared" si="32"/>
        <v>2.7430555555555554E-3</v>
      </c>
      <c r="U944" t="e">
        <f t="shared" si="33"/>
        <v>#N/A</v>
      </c>
    </row>
    <row r="945" spans="1:21" x14ac:dyDescent="0.25">
      <c r="A945">
        <v>1397</v>
      </c>
      <c r="Q945">
        <v>4942</v>
      </c>
      <c r="R945">
        <v>924</v>
      </c>
      <c r="S945">
        <v>2.7430555555555554E-3</v>
      </c>
      <c r="T945">
        <f t="shared" si="32"/>
        <v>2.7430555555555554E-3</v>
      </c>
      <c r="U945" t="e">
        <f t="shared" si="33"/>
        <v>#N/A</v>
      </c>
    </row>
    <row r="946" spans="1:21" x14ac:dyDescent="0.25">
      <c r="A946">
        <v>1398</v>
      </c>
      <c r="Q946">
        <v>4421</v>
      </c>
      <c r="R946">
        <v>925</v>
      </c>
      <c r="S946">
        <v>2.7430555555555554E-3</v>
      </c>
      <c r="T946">
        <f t="shared" si="32"/>
        <v>2.7430555555555554E-3</v>
      </c>
      <c r="U946" t="e">
        <f t="shared" si="33"/>
        <v>#N/A</v>
      </c>
    </row>
    <row r="947" spans="1:21" x14ac:dyDescent="0.25">
      <c r="A947">
        <v>1399</v>
      </c>
      <c r="Q947">
        <v>1543</v>
      </c>
      <c r="R947">
        <v>926</v>
      </c>
      <c r="S947">
        <v>2.7430555555555554E-3</v>
      </c>
      <c r="T947">
        <f t="shared" si="32"/>
        <v>2.7430555555555554E-3</v>
      </c>
      <c r="U947" t="e">
        <f t="shared" si="33"/>
        <v>#N/A</v>
      </c>
    </row>
    <row r="948" spans="1:21" x14ac:dyDescent="0.25">
      <c r="A948">
        <v>1400</v>
      </c>
      <c r="Q948">
        <v>1624</v>
      </c>
      <c r="R948">
        <v>927</v>
      </c>
      <c r="S948">
        <v>2.7430555555555554E-3</v>
      </c>
      <c r="T948">
        <f t="shared" si="32"/>
        <v>2.7430555555555554E-3</v>
      </c>
      <c r="U948" t="e">
        <f t="shared" si="33"/>
        <v>#N/A</v>
      </c>
    </row>
    <row r="949" spans="1:21" x14ac:dyDescent="0.25">
      <c r="A949">
        <v>1401</v>
      </c>
      <c r="Q949">
        <v>4252</v>
      </c>
      <c r="R949">
        <v>928</v>
      </c>
      <c r="S949">
        <v>2.7430555555555554E-3</v>
      </c>
      <c r="T949">
        <f t="shared" si="32"/>
        <v>2.7430555555555554E-3</v>
      </c>
      <c r="U949" t="e">
        <f t="shared" si="33"/>
        <v>#N/A</v>
      </c>
    </row>
    <row r="950" spans="1:21" x14ac:dyDescent="0.25">
      <c r="A950">
        <v>1404</v>
      </c>
      <c r="Q950">
        <v>2775</v>
      </c>
      <c r="R950">
        <v>929</v>
      </c>
      <c r="S950">
        <v>2.7430555555555554E-3</v>
      </c>
      <c r="T950">
        <f t="shared" si="32"/>
        <v>2.7430555555555554E-3</v>
      </c>
      <c r="U950" t="e">
        <f t="shared" si="33"/>
        <v>#N/A</v>
      </c>
    </row>
    <row r="951" spans="1:21" x14ac:dyDescent="0.25">
      <c r="A951">
        <v>1405</v>
      </c>
      <c r="Q951">
        <v>779</v>
      </c>
      <c r="R951">
        <v>930</v>
      </c>
      <c r="S951">
        <v>2.7430555555555554E-3</v>
      </c>
      <c r="T951">
        <f t="shared" si="32"/>
        <v>2.7430555555555554E-3</v>
      </c>
      <c r="U951" t="e">
        <f t="shared" si="33"/>
        <v>#N/A</v>
      </c>
    </row>
    <row r="952" spans="1:21" x14ac:dyDescent="0.25">
      <c r="A952">
        <v>1406</v>
      </c>
      <c r="Q952">
        <v>5500</v>
      </c>
      <c r="R952">
        <v>931</v>
      </c>
      <c r="S952">
        <v>2.7430555555555554E-3</v>
      </c>
      <c r="T952">
        <f t="shared" si="32"/>
        <v>2.7430555555555554E-3</v>
      </c>
      <c r="U952" t="e">
        <f t="shared" si="33"/>
        <v>#N/A</v>
      </c>
    </row>
    <row r="953" spans="1:21" x14ac:dyDescent="0.25">
      <c r="A953">
        <v>1411</v>
      </c>
      <c r="Q953">
        <v>1941</v>
      </c>
      <c r="R953">
        <v>932</v>
      </c>
      <c r="S953">
        <v>2.7430555555555554E-3</v>
      </c>
      <c r="T953">
        <f t="shared" si="32"/>
        <v>2.7430555555555554E-3</v>
      </c>
      <c r="U953" t="e">
        <f t="shared" si="33"/>
        <v>#N/A</v>
      </c>
    </row>
    <row r="954" spans="1:21" x14ac:dyDescent="0.25">
      <c r="A954">
        <v>1413</v>
      </c>
      <c r="Q954">
        <v>4235</v>
      </c>
      <c r="R954">
        <v>933</v>
      </c>
      <c r="S954">
        <v>2.7430555555555554E-3</v>
      </c>
      <c r="T954">
        <f t="shared" si="32"/>
        <v>2.7430555555555554E-3</v>
      </c>
      <c r="U954" t="e">
        <f t="shared" si="33"/>
        <v>#N/A</v>
      </c>
    </row>
    <row r="955" spans="1:21" x14ac:dyDescent="0.25">
      <c r="A955">
        <v>1414</v>
      </c>
      <c r="Q955">
        <v>659</v>
      </c>
      <c r="R955">
        <v>934</v>
      </c>
      <c r="S955">
        <v>2.7430555555555554E-3</v>
      </c>
      <c r="T955">
        <f t="shared" si="32"/>
        <v>2.7430555555555554E-3</v>
      </c>
      <c r="U955" t="e">
        <f t="shared" si="33"/>
        <v>#N/A</v>
      </c>
    </row>
    <row r="956" spans="1:21" x14ac:dyDescent="0.25">
      <c r="A956">
        <v>1415</v>
      </c>
      <c r="Q956">
        <v>2079</v>
      </c>
      <c r="R956">
        <v>935</v>
      </c>
      <c r="S956">
        <v>2.7430555555555554E-3</v>
      </c>
      <c r="T956">
        <f t="shared" si="32"/>
        <v>2.7430555555555554E-3</v>
      </c>
      <c r="U956" t="e">
        <f t="shared" si="33"/>
        <v>#N/A</v>
      </c>
    </row>
    <row r="957" spans="1:21" x14ac:dyDescent="0.25">
      <c r="A957">
        <v>1417</v>
      </c>
      <c r="Q957">
        <v>204</v>
      </c>
      <c r="R957">
        <v>936</v>
      </c>
      <c r="S957">
        <v>2.7430555555555554E-3</v>
      </c>
      <c r="T957">
        <f t="shared" si="32"/>
        <v>2.7430555555555554E-3</v>
      </c>
      <c r="U957" t="e">
        <f t="shared" si="33"/>
        <v>#N/A</v>
      </c>
    </row>
    <row r="958" spans="1:21" x14ac:dyDescent="0.25">
      <c r="A958">
        <v>1418</v>
      </c>
      <c r="Q958">
        <v>1938</v>
      </c>
      <c r="R958">
        <v>937</v>
      </c>
      <c r="S958">
        <v>2.7430555555555554E-3</v>
      </c>
      <c r="T958">
        <f t="shared" si="32"/>
        <v>2.7430555555555554E-3</v>
      </c>
      <c r="U958" t="e">
        <f t="shared" si="33"/>
        <v>#N/A</v>
      </c>
    </row>
    <row r="959" spans="1:21" x14ac:dyDescent="0.25">
      <c r="A959">
        <v>1419</v>
      </c>
      <c r="Q959">
        <v>2573</v>
      </c>
      <c r="R959">
        <v>938</v>
      </c>
      <c r="S959">
        <v>2.7430555555555554E-3</v>
      </c>
      <c r="T959">
        <f t="shared" si="32"/>
        <v>2.7430555555555554E-3</v>
      </c>
      <c r="U959" t="e">
        <f t="shared" si="33"/>
        <v>#N/A</v>
      </c>
    </row>
    <row r="960" spans="1:21" x14ac:dyDescent="0.25">
      <c r="A960">
        <v>1420</v>
      </c>
      <c r="Q960">
        <v>4238</v>
      </c>
      <c r="R960">
        <v>939</v>
      </c>
      <c r="S960">
        <v>2.7430555555555554E-3</v>
      </c>
      <c r="T960">
        <f t="shared" si="32"/>
        <v>2.7430555555555554E-3</v>
      </c>
      <c r="U960" t="e">
        <f t="shared" si="33"/>
        <v>#N/A</v>
      </c>
    </row>
    <row r="961" spans="1:21" x14ac:dyDescent="0.25">
      <c r="A961">
        <v>1423</v>
      </c>
      <c r="Q961">
        <v>1641</v>
      </c>
      <c r="R961">
        <v>940</v>
      </c>
      <c r="S961">
        <v>2.7430555555555554E-3</v>
      </c>
      <c r="T961">
        <f t="shared" si="32"/>
        <v>2.7430555555555554E-3</v>
      </c>
      <c r="U961" t="e">
        <f t="shared" si="33"/>
        <v>#N/A</v>
      </c>
    </row>
    <row r="962" spans="1:21" x14ac:dyDescent="0.25">
      <c r="A962">
        <v>1424</v>
      </c>
      <c r="Q962">
        <v>3161</v>
      </c>
      <c r="R962">
        <v>941</v>
      </c>
      <c r="S962">
        <v>2.7430555555555554E-3</v>
      </c>
      <c r="T962">
        <f t="shared" si="32"/>
        <v>2.7430555555555554E-3</v>
      </c>
      <c r="U962" t="e">
        <f t="shared" si="33"/>
        <v>#N/A</v>
      </c>
    </row>
    <row r="963" spans="1:21" x14ac:dyDescent="0.25">
      <c r="A963">
        <v>1425</v>
      </c>
      <c r="Q963">
        <v>5367</v>
      </c>
      <c r="R963">
        <v>942</v>
      </c>
      <c r="S963">
        <v>2.7430555555555554E-3</v>
      </c>
      <c r="T963">
        <f t="shared" si="32"/>
        <v>2.7430555555555554E-3</v>
      </c>
      <c r="U963" t="e">
        <f t="shared" si="33"/>
        <v>#N/A</v>
      </c>
    </row>
    <row r="964" spans="1:21" x14ac:dyDescent="0.25">
      <c r="A964">
        <v>1427</v>
      </c>
      <c r="Q964">
        <v>2978</v>
      </c>
      <c r="R964">
        <v>943</v>
      </c>
      <c r="S964">
        <v>2.7430555555555554E-3</v>
      </c>
      <c r="T964">
        <f t="shared" si="32"/>
        <v>2.7430555555555554E-3</v>
      </c>
      <c r="U964" t="e">
        <f t="shared" si="33"/>
        <v>#N/A</v>
      </c>
    </row>
    <row r="965" spans="1:21" x14ac:dyDescent="0.25">
      <c r="A965">
        <v>1428</v>
      </c>
      <c r="Q965">
        <v>2365</v>
      </c>
      <c r="R965">
        <v>944</v>
      </c>
      <c r="S965">
        <v>2.7430555555555554E-3</v>
      </c>
      <c r="T965">
        <f t="shared" si="32"/>
        <v>2.7430555555555554E-3</v>
      </c>
      <c r="U965" t="e">
        <f t="shared" si="33"/>
        <v>#N/A</v>
      </c>
    </row>
    <row r="966" spans="1:21" x14ac:dyDescent="0.25">
      <c r="A966">
        <v>1429</v>
      </c>
      <c r="Q966">
        <v>2433</v>
      </c>
      <c r="R966">
        <v>945</v>
      </c>
      <c r="S966">
        <v>2.7430555555555554E-3</v>
      </c>
      <c r="T966">
        <f t="shared" si="32"/>
        <v>2.7430555555555554E-3</v>
      </c>
      <c r="U966" t="e">
        <f t="shared" si="33"/>
        <v>#N/A</v>
      </c>
    </row>
    <row r="967" spans="1:21" x14ac:dyDescent="0.25">
      <c r="A967">
        <v>1430</v>
      </c>
      <c r="Q967">
        <v>405</v>
      </c>
      <c r="R967">
        <v>946</v>
      </c>
      <c r="S967">
        <v>2.7430555555555554E-3</v>
      </c>
      <c r="T967">
        <f t="shared" si="32"/>
        <v>2.7430555555555554E-3</v>
      </c>
      <c r="U967" t="e">
        <f t="shared" si="33"/>
        <v>#N/A</v>
      </c>
    </row>
    <row r="968" spans="1:21" x14ac:dyDescent="0.25">
      <c r="A968">
        <v>1431</v>
      </c>
      <c r="Q968">
        <v>2419</v>
      </c>
      <c r="R968">
        <v>947</v>
      </c>
      <c r="S968">
        <v>2.7430555555555554E-3</v>
      </c>
      <c r="T968">
        <f t="shared" si="32"/>
        <v>2.7430555555555554E-3</v>
      </c>
      <c r="U968" t="e">
        <f t="shared" si="33"/>
        <v>#N/A</v>
      </c>
    </row>
    <row r="969" spans="1:21" x14ac:dyDescent="0.25">
      <c r="A969">
        <v>1432</v>
      </c>
      <c r="Q969">
        <v>3875</v>
      </c>
      <c r="R969">
        <v>948</v>
      </c>
      <c r="S969">
        <v>2.7430555555555554E-3</v>
      </c>
      <c r="T969">
        <f t="shared" si="32"/>
        <v>2.7430555555555554E-3</v>
      </c>
      <c r="U969" t="e">
        <f t="shared" si="33"/>
        <v>#N/A</v>
      </c>
    </row>
    <row r="970" spans="1:21" x14ac:dyDescent="0.25">
      <c r="A970">
        <v>1433</v>
      </c>
      <c r="Q970">
        <v>2996</v>
      </c>
      <c r="R970">
        <v>949</v>
      </c>
      <c r="S970">
        <v>2.7430555555555554E-3</v>
      </c>
      <c r="T970">
        <f t="shared" si="32"/>
        <v>2.7430555555555554E-3</v>
      </c>
      <c r="U970" t="e">
        <f t="shared" si="33"/>
        <v>#N/A</v>
      </c>
    </row>
    <row r="971" spans="1:21" x14ac:dyDescent="0.25">
      <c r="A971">
        <v>1434</v>
      </c>
      <c r="Q971">
        <v>6044</v>
      </c>
      <c r="R971">
        <v>950</v>
      </c>
      <c r="S971">
        <v>2.7430555555555554E-3</v>
      </c>
      <c r="T971">
        <f t="shared" si="32"/>
        <v>2.7430555555555554E-3</v>
      </c>
      <c r="U971" t="e">
        <f t="shared" si="33"/>
        <v>#N/A</v>
      </c>
    </row>
    <row r="972" spans="1:21" x14ac:dyDescent="0.25">
      <c r="A972">
        <v>1437</v>
      </c>
      <c r="Q972">
        <v>975</v>
      </c>
      <c r="R972">
        <v>951</v>
      </c>
      <c r="S972">
        <v>2.7430555555555554E-3</v>
      </c>
      <c r="T972">
        <f t="shared" si="32"/>
        <v>2.7430555555555554E-3</v>
      </c>
      <c r="U972" t="e">
        <f t="shared" si="33"/>
        <v>#N/A</v>
      </c>
    </row>
    <row r="973" spans="1:21" x14ac:dyDescent="0.25">
      <c r="A973">
        <v>1438</v>
      </c>
      <c r="Q973">
        <v>1156</v>
      </c>
      <c r="R973">
        <v>952</v>
      </c>
      <c r="S973">
        <v>2.7430555555555554E-3</v>
      </c>
      <c r="T973">
        <f t="shared" si="32"/>
        <v>2.7430555555555554E-3</v>
      </c>
      <c r="U973" t="e">
        <f t="shared" si="33"/>
        <v>#N/A</v>
      </c>
    </row>
    <row r="974" spans="1:21" x14ac:dyDescent="0.25">
      <c r="A974">
        <v>1439</v>
      </c>
      <c r="Q974">
        <v>1876</v>
      </c>
      <c r="R974">
        <v>953</v>
      </c>
      <c r="S974">
        <v>2.7430555555555554E-3</v>
      </c>
      <c r="T974">
        <f t="shared" si="32"/>
        <v>2.7430555555555554E-3</v>
      </c>
      <c r="U974" t="e">
        <f t="shared" si="33"/>
        <v>#N/A</v>
      </c>
    </row>
    <row r="975" spans="1:21" x14ac:dyDescent="0.25">
      <c r="A975">
        <v>1440</v>
      </c>
      <c r="Q975">
        <v>2282</v>
      </c>
      <c r="R975">
        <v>954</v>
      </c>
      <c r="S975">
        <v>2.7430555555555554E-3</v>
      </c>
      <c r="T975">
        <f t="shared" si="32"/>
        <v>2.7430555555555554E-3</v>
      </c>
      <c r="U975" t="e">
        <f t="shared" si="33"/>
        <v>#N/A</v>
      </c>
    </row>
    <row r="976" spans="1:21" x14ac:dyDescent="0.25">
      <c r="A976">
        <v>1441</v>
      </c>
      <c r="Q976">
        <v>347</v>
      </c>
      <c r="R976">
        <v>955</v>
      </c>
      <c r="S976">
        <v>2.7430555555555554E-3</v>
      </c>
      <c r="T976">
        <f t="shared" si="32"/>
        <v>2.7430555555555554E-3</v>
      </c>
      <c r="U976" t="e">
        <f t="shared" si="33"/>
        <v>#N/A</v>
      </c>
    </row>
    <row r="977" spans="1:21" x14ac:dyDescent="0.25">
      <c r="A977">
        <v>1442</v>
      </c>
      <c r="Q977">
        <v>2004</v>
      </c>
      <c r="R977">
        <v>956</v>
      </c>
      <c r="S977">
        <v>2.7430555555555554E-3</v>
      </c>
      <c r="T977">
        <f t="shared" si="32"/>
        <v>2.7430555555555554E-3</v>
      </c>
      <c r="U977" t="e">
        <f t="shared" si="33"/>
        <v>#N/A</v>
      </c>
    </row>
    <row r="978" spans="1:21" x14ac:dyDescent="0.25">
      <c r="A978">
        <v>1443</v>
      </c>
      <c r="Q978">
        <v>1385</v>
      </c>
      <c r="R978">
        <v>957</v>
      </c>
      <c r="S978">
        <v>2.7430555555555554E-3</v>
      </c>
      <c r="T978">
        <f t="shared" si="32"/>
        <v>2.7430555555555554E-3</v>
      </c>
      <c r="U978" t="e">
        <f t="shared" si="33"/>
        <v>#N/A</v>
      </c>
    </row>
    <row r="979" spans="1:21" x14ac:dyDescent="0.25">
      <c r="A979">
        <v>1445</v>
      </c>
      <c r="Q979">
        <v>3269</v>
      </c>
      <c r="R979">
        <v>958</v>
      </c>
      <c r="S979">
        <v>2.7430555555555554E-3</v>
      </c>
      <c r="T979">
        <f t="shared" si="32"/>
        <v>2.7430555555555554E-3</v>
      </c>
      <c r="U979" t="e">
        <f t="shared" si="33"/>
        <v>#N/A</v>
      </c>
    </row>
    <row r="980" spans="1:21" x14ac:dyDescent="0.25">
      <c r="A980">
        <v>1446</v>
      </c>
      <c r="Q980">
        <v>1091</v>
      </c>
      <c r="R980">
        <v>959</v>
      </c>
      <c r="S980">
        <v>2.7430555555555554E-3</v>
      </c>
      <c r="T980">
        <f t="shared" si="32"/>
        <v>2.7430555555555554E-3</v>
      </c>
      <c r="U980" t="e">
        <f t="shared" si="33"/>
        <v>#N/A</v>
      </c>
    </row>
    <row r="981" spans="1:21" x14ac:dyDescent="0.25">
      <c r="A981">
        <v>1447</v>
      </c>
      <c r="Q981">
        <v>4502</v>
      </c>
      <c r="R981">
        <v>960</v>
      </c>
      <c r="S981">
        <v>2.7430555555555554E-3</v>
      </c>
      <c r="T981">
        <f t="shared" si="32"/>
        <v>2.7430555555555554E-3</v>
      </c>
      <c r="U981" t="e">
        <f t="shared" si="33"/>
        <v>#N/A</v>
      </c>
    </row>
    <row r="982" spans="1:21" x14ac:dyDescent="0.25">
      <c r="A982">
        <v>1448</v>
      </c>
      <c r="Q982">
        <v>3123</v>
      </c>
      <c r="R982">
        <v>961</v>
      </c>
      <c r="S982">
        <v>2.7546296296296294E-3</v>
      </c>
      <c r="T982">
        <f t="shared" ref="T982:T1045" si="34">IF($R982&lt;&gt;User_Place,$S982,NA())</f>
        <v>2.7546296296296294E-3</v>
      </c>
      <c r="U982" t="e">
        <f t="shared" ref="U982:U1045" si="35">IF($R982=User_Place,$S982,NA())</f>
        <v>#N/A</v>
      </c>
    </row>
    <row r="983" spans="1:21" x14ac:dyDescent="0.25">
      <c r="A983">
        <v>1449</v>
      </c>
      <c r="Q983">
        <v>3143</v>
      </c>
      <c r="R983">
        <v>962</v>
      </c>
      <c r="S983">
        <v>2.7546296296296294E-3</v>
      </c>
      <c r="T983">
        <f t="shared" si="34"/>
        <v>2.7546296296296294E-3</v>
      </c>
      <c r="U983" t="e">
        <f t="shared" si="35"/>
        <v>#N/A</v>
      </c>
    </row>
    <row r="984" spans="1:21" x14ac:dyDescent="0.25">
      <c r="A984">
        <v>1450</v>
      </c>
      <c r="Q984">
        <v>4336</v>
      </c>
      <c r="R984">
        <v>963</v>
      </c>
      <c r="S984">
        <v>2.7546296296296294E-3</v>
      </c>
      <c r="T984">
        <f t="shared" si="34"/>
        <v>2.7546296296296294E-3</v>
      </c>
      <c r="U984" t="e">
        <f t="shared" si="35"/>
        <v>#N/A</v>
      </c>
    </row>
    <row r="985" spans="1:21" x14ac:dyDescent="0.25">
      <c r="A985">
        <v>1451</v>
      </c>
      <c r="Q985">
        <v>453</v>
      </c>
      <c r="R985">
        <v>964</v>
      </c>
      <c r="S985">
        <v>2.7546296296296294E-3</v>
      </c>
      <c r="T985">
        <f t="shared" si="34"/>
        <v>2.7546296296296294E-3</v>
      </c>
      <c r="U985" t="e">
        <f t="shared" si="35"/>
        <v>#N/A</v>
      </c>
    </row>
    <row r="986" spans="1:21" x14ac:dyDescent="0.25">
      <c r="A986">
        <v>1452</v>
      </c>
      <c r="Q986">
        <v>2991</v>
      </c>
      <c r="R986">
        <v>965</v>
      </c>
      <c r="S986">
        <v>2.7546296296296294E-3</v>
      </c>
      <c r="T986">
        <f t="shared" si="34"/>
        <v>2.7546296296296294E-3</v>
      </c>
      <c r="U986" t="e">
        <f t="shared" si="35"/>
        <v>#N/A</v>
      </c>
    </row>
    <row r="987" spans="1:21" x14ac:dyDescent="0.25">
      <c r="A987">
        <v>1453</v>
      </c>
      <c r="Q987">
        <v>2277</v>
      </c>
      <c r="R987">
        <v>966</v>
      </c>
      <c r="S987">
        <v>2.7546296296296294E-3</v>
      </c>
      <c r="T987">
        <f t="shared" si="34"/>
        <v>2.7546296296296294E-3</v>
      </c>
      <c r="U987" t="e">
        <f t="shared" si="35"/>
        <v>#N/A</v>
      </c>
    </row>
    <row r="988" spans="1:21" x14ac:dyDescent="0.25">
      <c r="A988">
        <v>1454</v>
      </c>
      <c r="Q988">
        <v>2901</v>
      </c>
      <c r="R988">
        <v>967</v>
      </c>
      <c r="S988">
        <v>2.7546296296296294E-3</v>
      </c>
      <c r="T988">
        <f t="shared" si="34"/>
        <v>2.7546296296296294E-3</v>
      </c>
      <c r="U988" t="e">
        <f t="shared" si="35"/>
        <v>#N/A</v>
      </c>
    </row>
    <row r="989" spans="1:21" x14ac:dyDescent="0.25">
      <c r="A989">
        <v>1455</v>
      </c>
      <c r="Q989">
        <v>3928</v>
      </c>
      <c r="R989">
        <v>968</v>
      </c>
      <c r="S989">
        <v>2.7546296296296294E-3</v>
      </c>
      <c r="T989">
        <f t="shared" si="34"/>
        <v>2.7546296296296294E-3</v>
      </c>
      <c r="U989" t="e">
        <f t="shared" si="35"/>
        <v>#N/A</v>
      </c>
    </row>
    <row r="990" spans="1:21" x14ac:dyDescent="0.25">
      <c r="A990">
        <v>1456</v>
      </c>
      <c r="Q990">
        <v>5085</v>
      </c>
      <c r="R990">
        <v>969</v>
      </c>
      <c r="S990">
        <v>2.7546296296296294E-3</v>
      </c>
      <c r="T990">
        <f t="shared" si="34"/>
        <v>2.7546296296296294E-3</v>
      </c>
      <c r="U990" t="e">
        <f t="shared" si="35"/>
        <v>#N/A</v>
      </c>
    </row>
    <row r="991" spans="1:21" x14ac:dyDescent="0.25">
      <c r="A991">
        <v>1459</v>
      </c>
      <c r="Q991">
        <v>5498</v>
      </c>
      <c r="R991">
        <v>970</v>
      </c>
      <c r="S991">
        <v>2.7546296296296294E-3</v>
      </c>
      <c r="T991">
        <f t="shared" si="34"/>
        <v>2.7546296296296294E-3</v>
      </c>
      <c r="U991" t="e">
        <f t="shared" si="35"/>
        <v>#N/A</v>
      </c>
    </row>
    <row r="992" spans="1:21" x14ac:dyDescent="0.25">
      <c r="A992">
        <v>1461</v>
      </c>
      <c r="Q992">
        <v>5135</v>
      </c>
      <c r="R992">
        <v>971</v>
      </c>
      <c r="S992">
        <v>2.7546296296296294E-3</v>
      </c>
      <c r="T992">
        <f t="shared" si="34"/>
        <v>2.7546296296296294E-3</v>
      </c>
      <c r="U992" t="e">
        <f t="shared" si="35"/>
        <v>#N/A</v>
      </c>
    </row>
    <row r="993" spans="1:21" x14ac:dyDescent="0.25">
      <c r="A993">
        <v>1464</v>
      </c>
      <c r="Q993">
        <v>4495</v>
      </c>
      <c r="R993">
        <v>972</v>
      </c>
      <c r="S993">
        <v>2.7546296296296294E-3</v>
      </c>
      <c r="T993">
        <f t="shared" si="34"/>
        <v>2.7546296296296294E-3</v>
      </c>
      <c r="U993" t="e">
        <f t="shared" si="35"/>
        <v>#N/A</v>
      </c>
    </row>
    <row r="994" spans="1:21" x14ac:dyDescent="0.25">
      <c r="A994">
        <v>1465</v>
      </c>
      <c r="Q994">
        <v>4770</v>
      </c>
      <c r="R994">
        <v>973</v>
      </c>
      <c r="S994">
        <v>2.7546296296296294E-3</v>
      </c>
      <c r="T994">
        <f t="shared" si="34"/>
        <v>2.7546296296296294E-3</v>
      </c>
      <c r="U994" t="e">
        <f t="shared" si="35"/>
        <v>#N/A</v>
      </c>
    </row>
    <row r="995" spans="1:21" x14ac:dyDescent="0.25">
      <c r="A995">
        <v>1466</v>
      </c>
      <c r="Q995">
        <v>5153</v>
      </c>
      <c r="R995">
        <v>974</v>
      </c>
      <c r="S995">
        <v>2.7546296296296294E-3</v>
      </c>
      <c r="T995">
        <f t="shared" si="34"/>
        <v>2.7546296296296294E-3</v>
      </c>
      <c r="U995" t="e">
        <f t="shared" si="35"/>
        <v>#N/A</v>
      </c>
    </row>
    <row r="996" spans="1:21" x14ac:dyDescent="0.25">
      <c r="A996">
        <v>1468</v>
      </c>
      <c r="Q996">
        <v>1037</v>
      </c>
      <c r="R996">
        <v>975</v>
      </c>
      <c r="S996">
        <v>2.7546296296296294E-3</v>
      </c>
      <c r="T996">
        <f t="shared" si="34"/>
        <v>2.7546296296296294E-3</v>
      </c>
      <c r="U996" t="e">
        <f t="shared" si="35"/>
        <v>#N/A</v>
      </c>
    </row>
    <row r="997" spans="1:21" x14ac:dyDescent="0.25">
      <c r="A997">
        <v>1469</v>
      </c>
      <c r="Q997">
        <v>472</v>
      </c>
      <c r="R997">
        <v>976</v>
      </c>
      <c r="S997">
        <v>2.7546296296296294E-3</v>
      </c>
      <c r="T997">
        <f t="shared" si="34"/>
        <v>2.7546296296296294E-3</v>
      </c>
      <c r="U997" t="e">
        <f t="shared" si="35"/>
        <v>#N/A</v>
      </c>
    </row>
    <row r="998" spans="1:21" x14ac:dyDescent="0.25">
      <c r="A998">
        <v>1472</v>
      </c>
      <c r="Q998">
        <v>1921</v>
      </c>
      <c r="R998">
        <v>977</v>
      </c>
      <c r="S998">
        <v>2.7546296296296294E-3</v>
      </c>
      <c r="T998">
        <f t="shared" si="34"/>
        <v>2.7546296296296294E-3</v>
      </c>
      <c r="U998" t="e">
        <f t="shared" si="35"/>
        <v>#N/A</v>
      </c>
    </row>
    <row r="999" spans="1:21" x14ac:dyDescent="0.25">
      <c r="A999">
        <v>1473</v>
      </c>
      <c r="Q999">
        <v>2059</v>
      </c>
      <c r="R999">
        <v>978</v>
      </c>
      <c r="S999">
        <v>2.7546296296296294E-3</v>
      </c>
      <c r="T999">
        <f t="shared" si="34"/>
        <v>2.7546296296296294E-3</v>
      </c>
      <c r="U999" t="e">
        <f t="shared" si="35"/>
        <v>#N/A</v>
      </c>
    </row>
    <row r="1000" spans="1:21" x14ac:dyDescent="0.25">
      <c r="A1000">
        <v>1474</v>
      </c>
      <c r="Q1000">
        <v>1220</v>
      </c>
      <c r="R1000">
        <v>979</v>
      </c>
      <c r="S1000">
        <v>2.7546296296296294E-3</v>
      </c>
      <c r="T1000">
        <f t="shared" si="34"/>
        <v>2.7546296296296294E-3</v>
      </c>
      <c r="U1000" t="e">
        <f t="shared" si="35"/>
        <v>#N/A</v>
      </c>
    </row>
    <row r="1001" spans="1:21" x14ac:dyDescent="0.25">
      <c r="A1001">
        <v>1475</v>
      </c>
      <c r="Q1001">
        <v>828</v>
      </c>
      <c r="R1001">
        <v>980</v>
      </c>
      <c r="S1001">
        <v>2.7546296296296294E-3</v>
      </c>
      <c r="T1001">
        <f t="shared" si="34"/>
        <v>2.7546296296296294E-3</v>
      </c>
      <c r="U1001" t="e">
        <f t="shared" si="35"/>
        <v>#N/A</v>
      </c>
    </row>
    <row r="1002" spans="1:21" x14ac:dyDescent="0.25">
      <c r="A1002">
        <v>1476</v>
      </c>
      <c r="Q1002">
        <v>5212</v>
      </c>
      <c r="R1002">
        <v>981</v>
      </c>
      <c r="S1002">
        <v>2.7546296296296294E-3</v>
      </c>
      <c r="T1002">
        <f t="shared" si="34"/>
        <v>2.7546296296296294E-3</v>
      </c>
      <c r="U1002" t="e">
        <f t="shared" si="35"/>
        <v>#N/A</v>
      </c>
    </row>
    <row r="1003" spans="1:21" x14ac:dyDescent="0.25">
      <c r="A1003">
        <v>1477</v>
      </c>
      <c r="Q1003">
        <v>2395</v>
      </c>
      <c r="R1003">
        <v>982</v>
      </c>
      <c r="S1003">
        <v>2.7546296296296294E-3</v>
      </c>
      <c r="T1003">
        <f t="shared" si="34"/>
        <v>2.7546296296296294E-3</v>
      </c>
      <c r="U1003" t="e">
        <f t="shared" si="35"/>
        <v>#N/A</v>
      </c>
    </row>
    <row r="1004" spans="1:21" x14ac:dyDescent="0.25">
      <c r="A1004">
        <v>1478</v>
      </c>
      <c r="Q1004">
        <v>1904</v>
      </c>
      <c r="R1004">
        <v>983</v>
      </c>
      <c r="S1004">
        <v>2.7546296296296294E-3</v>
      </c>
      <c r="T1004">
        <f t="shared" si="34"/>
        <v>2.7546296296296294E-3</v>
      </c>
      <c r="U1004" t="e">
        <f t="shared" si="35"/>
        <v>#N/A</v>
      </c>
    </row>
    <row r="1005" spans="1:21" x14ac:dyDescent="0.25">
      <c r="A1005">
        <v>1479</v>
      </c>
      <c r="Q1005">
        <v>1026</v>
      </c>
      <c r="R1005">
        <v>984</v>
      </c>
      <c r="S1005">
        <v>2.7546296296296294E-3</v>
      </c>
      <c r="T1005">
        <f t="shared" si="34"/>
        <v>2.7546296296296294E-3</v>
      </c>
      <c r="U1005" t="e">
        <f t="shared" si="35"/>
        <v>#N/A</v>
      </c>
    </row>
    <row r="1006" spans="1:21" x14ac:dyDescent="0.25">
      <c r="A1006">
        <v>1480</v>
      </c>
      <c r="Q1006">
        <v>2244</v>
      </c>
      <c r="R1006">
        <v>985</v>
      </c>
      <c r="S1006">
        <v>2.7546296296296294E-3</v>
      </c>
      <c r="T1006">
        <f t="shared" si="34"/>
        <v>2.7546296296296294E-3</v>
      </c>
      <c r="U1006" t="e">
        <f t="shared" si="35"/>
        <v>#N/A</v>
      </c>
    </row>
    <row r="1007" spans="1:21" x14ac:dyDescent="0.25">
      <c r="A1007">
        <v>1482</v>
      </c>
      <c r="Q1007">
        <v>2666</v>
      </c>
      <c r="R1007">
        <v>986</v>
      </c>
      <c r="S1007">
        <v>2.7546296296296294E-3</v>
      </c>
      <c r="T1007">
        <f t="shared" si="34"/>
        <v>2.7546296296296294E-3</v>
      </c>
      <c r="U1007" t="e">
        <f t="shared" si="35"/>
        <v>#N/A</v>
      </c>
    </row>
    <row r="1008" spans="1:21" x14ac:dyDescent="0.25">
      <c r="A1008">
        <v>1486</v>
      </c>
      <c r="Q1008">
        <v>536</v>
      </c>
      <c r="R1008">
        <v>987</v>
      </c>
      <c r="S1008">
        <v>2.7546296296296294E-3</v>
      </c>
      <c r="T1008">
        <f t="shared" si="34"/>
        <v>2.7546296296296294E-3</v>
      </c>
      <c r="U1008" t="e">
        <f t="shared" si="35"/>
        <v>#N/A</v>
      </c>
    </row>
    <row r="1009" spans="1:21" x14ac:dyDescent="0.25">
      <c r="A1009">
        <v>1487</v>
      </c>
      <c r="Q1009">
        <v>2242</v>
      </c>
      <c r="R1009">
        <v>988</v>
      </c>
      <c r="S1009">
        <v>2.7546296296296294E-3</v>
      </c>
      <c r="T1009">
        <f t="shared" si="34"/>
        <v>2.7546296296296294E-3</v>
      </c>
      <c r="U1009" t="e">
        <f t="shared" si="35"/>
        <v>#N/A</v>
      </c>
    </row>
    <row r="1010" spans="1:21" x14ac:dyDescent="0.25">
      <c r="A1010">
        <v>1489</v>
      </c>
      <c r="Q1010">
        <v>3369</v>
      </c>
      <c r="R1010">
        <v>989</v>
      </c>
      <c r="S1010">
        <v>2.7546296296296294E-3</v>
      </c>
      <c r="T1010">
        <f t="shared" si="34"/>
        <v>2.7546296296296294E-3</v>
      </c>
      <c r="U1010" t="e">
        <f t="shared" si="35"/>
        <v>#N/A</v>
      </c>
    </row>
    <row r="1011" spans="1:21" x14ac:dyDescent="0.25">
      <c r="A1011">
        <v>1491</v>
      </c>
      <c r="Q1011">
        <v>108</v>
      </c>
      <c r="R1011">
        <v>990</v>
      </c>
      <c r="S1011">
        <v>2.7546296296296294E-3</v>
      </c>
      <c r="T1011">
        <f t="shared" si="34"/>
        <v>2.7546296296296294E-3</v>
      </c>
      <c r="U1011" t="e">
        <f t="shared" si="35"/>
        <v>#N/A</v>
      </c>
    </row>
    <row r="1012" spans="1:21" x14ac:dyDescent="0.25">
      <c r="A1012">
        <v>1492</v>
      </c>
      <c r="Q1012">
        <v>2753</v>
      </c>
      <c r="R1012">
        <v>991</v>
      </c>
      <c r="S1012">
        <v>2.7546296296296294E-3</v>
      </c>
      <c r="T1012">
        <f t="shared" si="34"/>
        <v>2.7546296296296294E-3</v>
      </c>
      <c r="U1012" t="e">
        <f t="shared" si="35"/>
        <v>#N/A</v>
      </c>
    </row>
    <row r="1013" spans="1:21" x14ac:dyDescent="0.25">
      <c r="A1013">
        <v>1493</v>
      </c>
      <c r="Q1013">
        <v>2490</v>
      </c>
      <c r="R1013">
        <v>992</v>
      </c>
      <c r="S1013">
        <v>2.7662037037037039E-3</v>
      </c>
      <c r="T1013">
        <f t="shared" si="34"/>
        <v>2.7662037037037039E-3</v>
      </c>
      <c r="U1013" t="e">
        <f t="shared" si="35"/>
        <v>#N/A</v>
      </c>
    </row>
    <row r="1014" spans="1:21" x14ac:dyDescent="0.25">
      <c r="A1014">
        <v>1494</v>
      </c>
      <c r="Q1014">
        <v>1733</v>
      </c>
      <c r="R1014">
        <v>993</v>
      </c>
      <c r="S1014">
        <v>2.7662037037037039E-3</v>
      </c>
      <c r="T1014">
        <f t="shared" si="34"/>
        <v>2.7662037037037039E-3</v>
      </c>
      <c r="U1014" t="e">
        <f t="shared" si="35"/>
        <v>#N/A</v>
      </c>
    </row>
    <row r="1015" spans="1:21" x14ac:dyDescent="0.25">
      <c r="A1015">
        <v>1495</v>
      </c>
      <c r="Q1015">
        <v>2724</v>
      </c>
      <c r="R1015">
        <v>994</v>
      </c>
      <c r="S1015">
        <v>2.7662037037037039E-3</v>
      </c>
      <c r="T1015">
        <f t="shared" si="34"/>
        <v>2.7662037037037039E-3</v>
      </c>
      <c r="U1015" t="e">
        <f t="shared" si="35"/>
        <v>#N/A</v>
      </c>
    </row>
    <row r="1016" spans="1:21" x14ac:dyDescent="0.25">
      <c r="A1016">
        <v>1496</v>
      </c>
      <c r="Q1016">
        <v>3140</v>
      </c>
      <c r="R1016">
        <v>995</v>
      </c>
      <c r="S1016">
        <v>2.7662037037037039E-3</v>
      </c>
      <c r="T1016">
        <f t="shared" si="34"/>
        <v>2.7662037037037039E-3</v>
      </c>
      <c r="U1016" t="e">
        <f t="shared" si="35"/>
        <v>#N/A</v>
      </c>
    </row>
    <row r="1017" spans="1:21" x14ac:dyDescent="0.25">
      <c r="A1017">
        <v>1498</v>
      </c>
      <c r="Q1017">
        <v>1434</v>
      </c>
      <c r="R1017">
        <v>996</v>
      </c>
      <c r="S1017">
        <v>2.7662037037037039E-3</v>
      </c>
      <c r="T1017">
        <f t="shared" si="34"/>
        <v>2.7662037037037039E-3</v>
      </c>
      <c r="U1017" t="e">
        <f t="shared" si="35"/>
        <v>#N/A</v>
      </c>
    </row>
    <row r="1018" spans="1:21" x14ac:dyDescent="0.25">
      <c r="A1018">
        <v>1499</v>
      </c>
      <c r="Q1018">
        <v>3618</v>
      </c>
      <c r="R1018">
        <v>997</v>
      </c>
      <c r="S1018">
        <v>2.7662037037037039E-3</v>
      </c>
      <c r="T1018">
        <f t="shared" si="34"/>
        <v>2.7662037037037039E-3</v>
      </c>
      <c r="U1018" t="e">
        <f t="shared" si="35"/>
        <v>#N/A</v>
      </c>
    </row>
    <row r="1019" spans="1:21" x14ac:dyDescent="0.25">
      <c r="A1019">
        <v>1501</v>
      </c>
      <c r="Q1019">
        <v>5023</v>
      </c>
      <c r="R1019">
        <v>998</v>
      </c>
      <c r="S1019">
        <v>2.7662037037037039E-3</v>
      </c>
      <c r="T1019">
        <f t="shared" si="34"/>
        <v>2.7662037037037039E-3</v>
      </c>
      <c r="U1019" t="e">
        <f t="shared" si="35"/>
        <v>#N/A</v>
      </c>
    </row>
    <row r="1020" spans="1:21" x14ac:dyDescent="0.25">
      <c r="A1020">
        <v>1502</v>
      </c>
      <c r="Q1020">
        <v>4069</v>
      </c>
      <c r="R1020">
        <v>999</v>
      </c>
      <c r="S1020">
        <v>2.7662037037037039E-3</v>
      </c>
      <c r="T1020">
        <f t="shared" si="34"/>
        <v>2.7662037037037039E-3</v>
      </c>
      <c r="U1020" t="e">
        <f t="shared" si="35"/>
        <v>#N/A</v>
      </c>
    </row>
    <row r="1021" spans="1:21" x14ac:dyDescent="0.25">
      <c r="A1021">
        <v>1503</v>
      </c>
      <c r="Q1021">
        <v>2328</v>
      </c>
      <c r="R1021">
        <v>1000</v>
      </c>
      <c r="S1021">
        <v>2.7662037037037039E-3</v>
      </c>
      <c r="T1021">
        <f t="shared" si="34"/>
        <v>2.7662037037037039E-3</v>
      </c>
      <c r="U1021" t="e">
        <f t="shared" si="35"/>
        <v>#N/A</v>
      </c>
    </row>
    <row r="1022" spans="1:21" x14ac:dyDescent="0.25">
      <c r="A1022">
        <v>1505</v>
      </c>
      <c r="Q1022">
        <v>258</v>
      </c>
      <c r="R1022">
        <v>1001</v>
      </c>
      <c r="S1022">
        <v>2.7662037037037039E-3</v>
      </c>
      <c r="T1022">
        <f t="shared" si="34"/>
        <v>2.7662037037037039E-3</v>
      </c>
      <c r="U1022" t="e">
        <f t="shared" si="35"/>
        <v>#N/A</v>
      </c>
    </row>
    <row r="1023" spans="1:21" x14ac:dyDescent="0.25">
      <c r="A1023">
        <v>1506</v>
      </c>
      <c r="Q1023">
        <v>3634</v>
      </c>
      <c r="R1023">
        <v>1002</v>
      </c>
      <c r="S1023">
        <v>2.7662037037037039E-3</v>
      </c>
      <c r="T1023">
        <f t="shared" si="34"/>
        <v>2.7662037037037039E-3</v>
      </c>
      <c r="U1023" t="e">
        <f t="shared" si="35"/>
        <v>#N/A</v>
      </c>
    </row>
    <row r="1024" spans="1:21" x14ac:dyDescent="0.25">
      <c r="A1024">
        <v>1507</v>
      </c>
      <c r="Q1024">
        <v>3913</v>
      </c>
      <c r="R1024">
        <v>1003</v>
      </c>
      <c r="S1024">
        <v>2.7662037037037039E-3</v>
      </c>
      <c r="T1024">
        <f t="shared" si="34"/>
        <v>2.7662037037037039E-3</v>
      </c>
      <c r="U1024" t="e">
        <f t="shared" si="35"/>
        <v>#N/A</v>
      </c>
    </row>
    <row r="1025" spans="1:21" x14ac:dyDescent="0.25">
      <c r="A1025">
        <v>1508</v>
      </c>
      <c r="Q1025">
        <v>5540</v>
      </c>
      <c r="R1025">
        <v>1004</v>
      </c>
      <c r="S1025">
        <v>2.7662037037037039E-3</v>
      </c>
      <c r="T1025">
        <f t="shared" si="34"/>
        <v>2.7662037037037039E-3</v>
      </c>
      <c r="U1025" t="e">
        <f t="shared" si="35"/>
        <v>#N/A</v>
      </c>
    </row>
    <row r="1026" spans="1:21" x14ac:dyDescent="0.25">
      <c r="A1026">
        <v>1509</v>
      </c>
      <c r="Q1026">
        <v>3232</v>
      </c>
      <c r="R1026">
        <v>1005</v>
      </c>
      <c r="S1026">
        <v>2.7662037037037039E-3</v>
      </c>
      <c r="T1026">
        <f t="shared" si="34"/>
        <v>2.7662037037037039E-3</v>
      </c>
      <c r="U1026" t="e">
        <f t="shared" si="35"/>
        <v>#N/A</v>
      </c>
    </row>
    <row r="1027" spans="1:21" x14ac:dyDescent="0.25">
      <c r="A1027">
        <v>1510</v>
      </c>
      <c r="Q1027">
        <v>4293</v>
      </c>
      <c r="R1027">
        <v>1006</v>
      </c>
      <c r="S1027">
        <v>2.7662037037037039E-3</v>
      </c>
      <c r="T1027">
        <f t="shared" si="34"/>
        <v>2.7662037037037039E-3</v>
      </c>
      <c r="U1027" t="e">
        <f t="shared" si="35"/>
        <v>#N/A</v>
      </c>
    </row>
    <row r="1028" spans="1:21" x14ac:dyDescent="0.25">
      <c r="A1028">
        <v>1511</v>
      </c>
      <c r="Q1028">
        <v>4150</v>
      </c>
      <c r="R1028">
        <v>1007</v>
      </c>
      <c r="S1028">
        <v>2.7662037037037039E-3</v>
      </c>
      <c r="T1028">
        <f t="shared" si="34"/>
        <v>2.7662037037037039E-3</v>
      </c>
      <c r="U1028" t="e">
        <f t="shared" si="35"/>
        <v>#N/A</v>
      </c>
    </row>
    <row r="1029" spans="1:21" x14ac:dyDescent="0.25">
      <c r="A1029">
        <v>1512</v>
      </c>
      <c r="Q1029">
        <v>3527</v>
      </c>
      <c r="R1029">
        <v>1008</v>
      </c>
      <c r="S1029">
        <v>2.7662037037037039E-3</v>
      </c>
      <c r="T1029">
        <f t="shared" si="34"/>
        <v>2.7662037037037039E-3</v>
      </c>
      <c r="U1029" t="e">
        <f t="shared" si="35"/>
        <v>#N/A</v>
      </c>
    </row>
    <row r="1030" spans="1:21" x14ac:dyDescent="0.25">
      <c r="A1030">
        <v>1515</v>
      </c>
      <c r="Q1030">
        <v>4233</v>
      </c>
      <c r="R1030">
        <v>1009</v>
      </c>
      <c r="S1030">
        <v>2.7662037037037039E-3</v>
      </c>
      <c r="T1030">
        <f t="shared" si="34"/>
        <v>2.7662037037037039E-3</v>
      </c>
      <c r="U1030" t="e">
        <f t="shared" si="35"/>
        <v>#N/A</v>
      </c>
    </row>
    <row r="1031" spans="1:21" x14ac:dyDescent="0.25">
      <c r="A1031">
        <v>1516</v>
      </c>
      <c r="Q1031">
        <v>2501</v>
      </c>
      <c r="R1031">
        <v>1010</v>
      </c>
      <c r="S1031">
        <v>2.7662037037037039E-3</v>
      </c>
      <c r="T1031">
        <f t="shared" si="34"/>
        <v>2.7662037037037039E-3</v>
      </c>
      <c r="U1031" t="e">
        <f t="shared" si="35"/>
        <v>#N/A</v>
      </c>
    </row>
    <row r="1032" spans="1:21" x14ac:dyDescent="0.25">
      <c r="A1032">
        <v>1517</v>
      </c>
      <c r="Q1032">
        <v>3903</v>
      </c>
      <c r="R1032">
        <v>1011</v>
      </c>
      <c r="S1032">
        <v>2.7662037037037039E-3</v>
      </c>
      <c r="T1032">
        <f t="shared" si="34"/>
        <v>2.7662037037037039E-3</v>
      </c>
      <c r="U1032" t="e">
        <f t="shared" si="35"/>
        <v>#N/A</v>
      </c>
    </row>
    <row r="1033" spans="1:21" x14ac:dyDescent="0.25">
      <c r="A1033">
        <v>1518</v>
      </c>
      <c r="Q1033">
        <v>4694</v>
      </c>
      <c r="R1033">
        <v>1012</v>
      </c>
      <c r="S1033">
        <v>2.7662037037037039E-3</v>
      </c>
      <c r="T1033">
        <f t="shared" si="34"/>
        <v>2.7662037037037039E-3</v>
      </c>
      <c r="U1033" t="e">
        <f t="shared" si="35"/>
        <v>#N/A</v>
      </c>
    </row>
    <row r="1034" spans="1:21" x14ac:dyDescent="0.25">
      <c r="A1034">
        <v>1521</v>
      </c>
      <c r="Q1034">
        <v>4704</v>
      </c>
      <c r="R1034">
        <v>1013</v>
      </c>
      <c r="S1034">
        <v>2.7662037037037039E-3</v>
      </c>
      <c r="T1034">
        <f t="shared" si="34"/>
        <v>2.7662037037037039E-3</v>
      </c>
      <c r="U1034" t="e">
        <f t="shared" si="35"/>
        <v>#N/A</v>
      </c>
    </row>
    <row r="1035" spans="1:21" x14ac:dyDescent="0.25">
      <c r="A1035">
        <v>1522</v>
      </c>
      <c r="Q1035">
        <v>718</v>
      </c>
      <c r="R1035">
        <v>1014</v>
      </c>
      <c r="S1035">
        <v>2.7662037037037039E-3</v>
      </c>
      <c r="T1035">
        <f t="shared" si="34"/>
        <v>2.7662037037037039E-3</v>
      </c>
      <c r="U1035" t="e">
        <f t="shared" si="35"/>
        <v>#N/A</v>
      </c>
    </row>
    <row r="1036" spans="1:21" x14ac:dyDescent="0.25">
      <c r="A1036">
        <v>1523</v>
      </c>
      <c r="Q1036">
        <v>4163</v>
      </c>
      <c r="R1036">
        <v>1015</v>
      </c>
      <c r="S1036">
        <v>2.7662037037037039E-3</v>
      </c>
      <c r="T1036">
        <f t="shared" si="34"/>
        <v>2.7662037037037039E-3</v>
      </c>
      <c r="U1036" t="e">
        <f t="shared" si="35"/>
        <v>#N/A</v>
      </c>
    </row>
    <row r="1037" spans="1:21" x14ac:dyDescent="0.25">
      <c r="A1037">
        <v>1524</v>
      </c>
      <c r="Q1037">
        <v>3251</v>
      </c>
      <c r="R1037">
        <v>1016</v>
      </c>
      <c r="S1037">
        <v>2.7662037037037039E-3</v>
      </c>
      <c r="T1037">
        <f t="shared" si="34"/>
        <v>2.7662037037037039E-3</v>
      </c>
      <c r="U1037" t="e">
        <f t="shared" si="35"/>
        <v>#N/A</v>
      </c>
    </row>
    <row r="1038" spans="1:21" x14ac:dyDescent="0.25">
      <c r="A1038">
        <v>1525</v>
      </c>
      <c r="Q1038">
        <v>2457</v>
      </c>
      <c r="R1038">
        <v>1017</v>
      </c>
      <c r="S1038">
        <v>2.7662037037037039E-3</v>
      </c>
      <c r="T1038">
        <f t="shared" si="34"/>
        <v>2.7662037037037039E-3</v>
      </c>
      <c r="U1038" t="e">
        <f t="shared" si="35"/>
        <v>#N/A</v>
      </c>
    </row>
    <row r="1039" spans="1:21" x14ac:dyDescent="0.25">
      <c r="A1039">
        <v>1527</v>
      </c>
      <c r="Q1039">
        <v>2589</v>
      </c>
      <c r="R1039">
        <v>1018</v>
      </c>
      <c r="S1039">
        <v>2.7662037037037039E-3</v>
      </c>
      <c r="T1039">
        <f t="shared" si="34"/>
        <v>2.7662037037037039E-3</v>
      </c>
      <c r="U1039" t="e">
        <f t="shared" si="35"/>
        <v>#N/A</v>
      </c>
    </row>
    <row r="1040" spans="1:21" x14ac:dyDescent="0.25">
      <c r="A1040">
        <v>1528</v>
      </c>
      <c r="Q1040">
        <v>731</v>
      </c>
      <c r="R1040">
        <v>1019</v>
      </c>
      <c r="S1040">
        <v>2.7662037037037039E-3</v>
      </c>
      <c r="T1040">
        <f t="shared" si="34"/>
        <v>2.7662037037037039E-3</v>
      </c>
      <c r="U1040" t="e">
        <f t="shared" si="35"/>
        <v>#N/A</v>
      </c>
    </row>
    <row r="1041" spans="1:21" x14ac:dyDescent="0.25">
      <c r="A1041">
        <v>1530</v>
      </c>
      <c r="Q1041">
        <v>4015</v>
      </c>
      <c r="R1041">
        <v>1020</v>
      </c>
      <c r="S1041">
        <v>2.7662037037037039E-3</v>
      </c>
      <c r="T1041">
        <f t="shared" si="34"/>
        <v>2.7662037037037039E-3</v>
      </c>
      <c r="U1041" t="e">
        <f t="shared" si="35"/>
        <v>#N/A</v>
      </c>
    </row>
    <row r="1042" spans="1:21" x14ac:dyDescent="0.25">
      <c r="A1042">
        <v>1531</v>
      </c>
      <c r="Q1042">
        <v>5129</v>
      </c>
      <c r="R1042">
        <v>1021</v>
      </c>
      <c r="S1042">
        <v>2.7662037037037039E-3</v>
      </c>
      <c r="T1042">
        <f t="shared" si="34"/>
        <v>2.7662037037037039E-3</v>
      </c>
      <c r="U1042" t="e">
        <f t="shared" si="35"/>
        <v>#N/A</v>
      </c>
    </row>
    <row r="1043" spans="1:21" x14ac:dyDescent="0.25">
      <c r="A1043">
        <v>1533</v>
      </c>
      <c r="Q1043">
        <v>2273</v>
      </c>
      <c r="R1043">
        <v>1022</v>
      </c>
      <c r="S1043">
        <v>2.7662037037037039E-3</v>
      </c>
      <c r="T1043">
        <f t="shared" si="34"/>
        <v>2.7662037037037039E-3</v>
      </c>
      <c r="U1043" t="e">
        <f t="shared" si="35"/>
        <v>#N/A</v>
      </c>
    </row>
    <row r="1044" spans="1:21" x14ac:dyDescent="0.25">
      <c r="A1044">
        <v>1534</v>
      </c>
      <c r="Q1044">
        <v>110</v>
      </c>
      <c r="R1044">
        <v>1023</v>
      </c>
      <c r="S1044">
        <v>2.7662037037037039E-3</v>
      </c>
      <c r="T1044">
        <f t="shared" si="34"/>
        <v>2.7662037037037039E-3</v>
      </c>
      <c r="U1044" t="e">
        <f t="shared" si="35"/>
        <v>#N/A</v>
      </c>
    </row>
    <row r="1045" spans="1:21" x14ac:dyDescent="0.25">
      <c r="A1045">
        <v>1535</v>
      </c>
      <c r="Q1045">
        <v>3276</v>
      </c>
      <c r="R1045">
        <v>1024</v>
      </c>
      <c r="S1045">
        <v>2.7662037037037039E-3</v>
      </c>
      <c r="T1045">
        <f t="shared" si="34"/>
        <v>2.7662037037037039E-3</v>
      </c>
      <c r="U1045" t="e">
        <f t="shared" si="35"/>
        <v>#N/A</v>
      </c>
    </row>
    <row r="1046" spans="1:21" x14ac:dyDescent="0.25">
      <c r="A1046">
        <v>1537</v>
      </c>
      <c r="Q1046">
        <v>1296</v>
      </c>
      <c r="R1046">
        <v>1025</v>
      </c>
      <c r="S1046">
        <v>2.7662037037037039E-3</v>
      </c>
      <c r="T1046">
        <f t="shared" ref="T1046:T1109" si="36">IF($R1046&lt;&gt;User_Place,$S1046,NA())</f>
        <v>2.7662037037037039E-3</v>
      </c>
      <c r="U1046" t="e">
        <f t="shared" ref="U1046:U1109" si="37">IF($R1046=User_Place,$S1046,NA())</f>
        <v>#N/A</v>
      </c>
    </row>
    <row r="1047" spans="1:21" x14ac:dyDescent="0.25">
      <c r="A1047">
        <v>1539</v>
      </c>
      <c r="Q1047">
        <v>3910</v>
      </c>
      <c r="R1047">
        <v>1026</v>
      </c>
      <c r="S1047">
        <v>2.7662037037037039E-3</v>
      </c>
      <c r="T1047">
        <f t="shared" si="36"/>
        <v>2.7662037037037039E-3</v>
      </c>
      <c r="U1047" t="e">
        <f t="shared" si="37"/>
        <v>#N/A</v>
      </c>
    </row>
    <row r="1048" spans="1:21" x14ac:dyDescent="0.25">
      <c r="A1048">
        <v>1540</v>
      </c>
      <c r="Q1048">
        <v>2601</v>
      </c>
      <c r="R1048">
        <v>1027</v>
      </c>
      <c r="S1048">
        <v>2.7662037037037039E-3</v>
      </c>
      <c r="T1048">
        <f t="shared" si="36"/>
        <v>2.7662037037037039E-3</v>
      </c>
      <c r="U1048" t="e">
        <f t="shared" si="37"/>
        <v>#N/A</v>
      </c>
    </row>
    <row r="1049" spans="1:21" x14ac:dyDescent="0.25">
      <c r="A1049">
        <v>1541</v>
      </c>
      <c r="Q1049">
        <v>3997</v>
      </c>
      <c r="R1049">
        <v>1028</v>
      </c>
      <c r="S1049">
        <v>2.7662037037037039E-3</v>
      </c>
      <c r="T1049">
        <f t="shared" si="36"/>
        <v>2.7662037037037039E-3</v>
      </c>
      <c r="U1049" t="e">
        <f t="shared" si="37"/>
        <v>#N/A</v>
      </c>
    </row>
    <row r="1050" spans="1:21" x14ac:dyDescent="0.25">
      <c r="A1050">
        <v>1542</v>
      </c>
      <c r="Q1050">
        <v>5257</v>
      </c>
      <c r="R1050">
        <v>1029</v>
      </c>
      <c r="S1050">
        <v>2.7662037037037039E-3</v>
      </c>
      <c r="T1050">
        <f t="shared" si="36"/>
        <v>2.7662037037037039E-3</v>
      </c>
      <c r="U1050" t="e">
        <f t="shared" si="37"/>
        <v>#N/A</v>
      </c>
    </row>
    <row r="1051" spans="1:21" x14ac:dyDescent="0.25">
      <c r="A1051">
        <v>1543</v>
      </c>
      <c r="Q1051">
        <v>3950</v>
      </c>
      <c r="R1051">
        <v>1030</v>
      </c>
      <c r="S1051">
        <v>2.7662037037037039E-3</v>
      </c>
      <c r="T1051">
        <f t="shared" si="36"/>
        <v>2.7662037037037039E-3</v>
      </c>
      <c r="U1051" t="e">
        <f t="shared" si="37"/>
        <v>#N/A</v>
      </c>
    </row>
    <row r="1052" spans="1:21" x14ac:dyDescent="0.25">
      <c r="A1052">
        <v>1546</v>
      </c>
      <c r="Q1052">
        <v>1401</v>
      </c>
      <c r="R1052">
        <v>1031</v>
      </c>
      <c r="S1052">
        <v>2.7662037037037039E-3</v>
      </c>
      <c r="T1052">
        <f t="shared" si="36"/>
        <v>2.7662037037037039E-3</v>
      </c>
      <c r="U1052" t="e">
        <f t="shared" si="37"/>
        <v>#N/A</v>
      </c>
    </row>
    <row r="1053" spans="1:21" x14ac:dyDescent="0.25">
      <c r="A1053">
        <v>1547</v>
      </c>
      <c r="Q1053">
        <v>3404</v>
      </c>
      <c r="R1053">
        <v>1032</v>
      </c>
      <c r="S1053">
        <v>2.7662037037037039E-3</v>
      </c>
      <c r="T1053">
        <f t="shared" si="36"/>
        <v>2.7662037037037039E-3</v>
      </c>
      <c r="U1053" t="e">
        <f t="shared" si="37"/>
        <v>#N/A</v>
      </c>
    </row>
    <row r="1054" spans="1:21" x14ac:dyDescent="0.25">
      <c r="A1054">
        <v>1548</v>
      </c>
      <c r="Q1054">
        <v>444</v>
      </c>
      <c r="R1054">
        <v>1033</v>
      </c>
      <c r="S1054">
        <v>2.7662037037037039E-3</v>
      </c>
      <c r="T1054">
        <f t="shared" si="36"/>
        <v>2.7662037037037039E-3</v>
      </c>
      <c r="U1054" t="e">
        <f t="shared" si="37"/>
        <v>#N/A</v>
      </c>
    </row>
    <row r="1055" spans="1:21" x14ac:dyDescent="0.25">
      <c r="A1055">
        <v>1550</v>
      </c>
      <c r="Q1055">
        <v>626</v>
      </c>
      <c r="R1055">
        <v>1034</v>
      </c>
      <c r="S1055">
        <v>2.7662037037037039E-3</v>
      </c>
      <c r="T1055">
        <f t="shared" si="36"/>
        <v>2.7662037037037039E-3</v>
      </c>
      <c r="U1055" t="e">
        <f t="shared" si="37"/>
        <v>#N/A</v>
      </c>
    </row>
    <row r="1056" spans="1:21" x14ac:dyDescent="0.25">
      <c r="A1056">
        <v>1551</v>
      </c>
      <c r="Q1056">
        <v>2061</v>
      </c>
      <c r="R1056">
        <v>1035</v>
      </c>
      <c r="S1056">
        <v>2.7662037037037039E-3</v>
      </c>
      <c r="T1056">
        <f t="shared" si="36"/>
        <v>2.7662037037037039E-3</v>
      </c>
      <c r="U1056" t="e">
        <f t="shared" si="37"/>
        <v>#N/A</v>
      </c>
    </row>
    <row r="1057" spans="1:21" x14ac:dyDescent="0.25">
      <c r="A1057">
        <v>1552</v>
      </c>
      <c r="Q1057">
        <v>320</v>
      </c>
      <c r="R1057">
        <v>1036</v>
      </c>
      <c r="S1057">
        <v>2.7662037037037039E-3</v>
      </c>
      <c r="T1057">
        <f t="shared" si="36"/>
        <v>2.7662037037037039E-3</v>
      </c>
      <c r="U1057" t="e">
        <f t="shared" si="37"/>
        <v>#N/A</v>
      </c>
    </row>
    <row r="1058" spans="1:21" x14ac:dyDescent="0.25">
      <c r="A1058">
        <v>1553</v>
      </c>
      <c r="Q1058">
        <v>5244</v>
      </c>
      <c r="R1058">
        <v>1037</v>
      </c>
      <c r="S1058">
        <v>2.7662037037037039E-3</v>
      </c>
      <c r="T1058">
        <f t="shared" si="36"/>
        <v>2.7662037037037039E-3</v>
      </c>
      <c r="U1058" t="e">
        <f t="shared" si="37"/>
        <v>#N/A</v>
      </c>
    </row>
    <row r="1059" spans="1:21" x14ac:dyDescent="0.25">
      <c r="A1059">
        <v>1554</v>
      </c>
      <c r="Q1059">
        <v>1373</v>
      </c>
      <c r="R1059">
        <v>1038</v>
      </c>
      <c r="S1059">
        <v>2.7662037037037039E-3</v>
      </c>
      <c r="T1059">
        <f t="shared" si="36"/>
        <v>2.7662037037037039E-3</v>
      </c>
      <c r="U1059" t="e">
        <f t="shared" si="37"/>
        <v>#N/A</v>
      </c>
    </row>
    <row r="1060" spans="1:21" x14ac:dyDescent="0.25">
      <c r="A1060">
        <v>1555</v>
      </c>
      <c r="Q1060">
        <v>5534</v>
      </c>
      <c r="R1060">
        <v>1039</v>
      </c>
      <c r="S1060">
        <v>2.7662037037037039E-3</v>
      </c>
      <c r="T1060">
        <f t="shared" si="36"/>
        <v>2.7662037037037039E-3</v>
      </c>
      <c r="U1060" t="e">
        <f t="shared" si="37"/>
        <v>#N/A</v>
      </c>
    </row>
    <row r="1061" spans="1:21" x14ac:dyDescent="0.25">
      <c r="A1061">
        <v>1556</v>
      </c>
      <c r="Q1061">
        <v>3255</v>
      </c>
      <c r="R1061">
        <v>1040</v>
      </c>
      <c r="S1061">
        <v>2.7662037037037039E-3</v>
      </c>
      <c r="T1061">
        <f t="shared" si="36"/>
        <v>2.7662037037037039E-3</v>
      </c>
      <c r="U1061" t="e">
        <f t="shared" si="37"/>
        <v>#N/A</v>
      </c>
    </row>
    <row r="1062" spans="1:21" x14ac:dyDescent="0.25">
      <c r="A1062">
        <v>1557</v>
      </c>
      <c r="Q1062">
        <v>255</v>
      </c>
      <c r="R1062">
        <v>1041</v>
      </c>
      <c r="S1062">
        <v>2.7662037037037039E-3</v>
      </c>
      <c r="T1062">
        <f t="shared" si="36"/>
        <v>2.7662037037037039E-3</v>
      </c>
      <c r="U1062" t="e">
        <f t="shared" si="37"/>
        <v>#N/A</v>
      </c>
    </row>
    <row r="1063" spans="1:21" x14ac:dyDescent="0.25">
      <c r="A1063">
        <v>1558</v>
      </c>
      <c r="Q1063">
        <v>2818</v>
      </c>
      <c r="R1063">
        <v>1042</v>
      </c>
      <c r="S1063">
        <v>2.7662037037037039E-3</v>
      </c>
      <c r="T1063">
        <f t="shared" si="36"/>
        <v>2.7662037037037039E-3</v>
      </c>
      <c r="U1063" t="e">
        <f t="shared" si="37"/>
        <v>#N/A</v>
      </c>
    </row>
    <row r="1064" spans="1:21" x14ac:dyDescent="0.25">
      <c r="A1064">
        <v>1560</v>
      </c>
      <c r="Q1064">
        <v>3196</v>
      </c>
      <c r="R1064">
        <v>1043</v>
      </c>
      <c r="S1064">
        <v>2.7662037037037039E-3</v>
      </c>
      <c r="T1064">
        <f t="shared" si="36"/>
        <v>2.7662037037037039E-3</v>
      </c>
      <c r="U1064" t="e">
        <f t="shared" si="37"/>
        <v>#N/A</v>
      </c>
    </row>
    <row r="1065" spans="1:21" x14ac:dyDescent="0.25">
      <c r="A1065">
        <v>1561</v>
      </c>
      <c r="Q1065">
        <v>2027</v>
      </c>
      <c r="R1065">
        <v>1044</v>
      </c>
      <c r="S1065">
        <v>2.7662037037037039E-3</v>
      </c>
      <c r="T1065">
        <f t="shared" si="36"/>
        <v>2.7662037037037039E-3</v>
      </c>
      <c r="U1065" t="e">
        <f t="shared" si="37"/>
        <v>#N/A</v>
      </c>
    </row>
    <row r="1066" spans="1:21" x14ac:dyDescent="0.25">
      <c r="A1066">
        <v>1562</v>
      </c>
      <c r="Q1066">
        <v>428</v>
      </c>
      <c r="R1066">
        <v>1045</v>
      </c>
      <c r="S1066">
        <v>2.7662037037037039E-3</v>
      </c>
      <c r="T1066">
        <f t="shared" si="36"/>
        <v>2.7662037037037039E-3</v>
      </c>
      <c r="U1066" t="e">
        <f t="shared" si="37"/>
        <v>#N/A</v>
      </c>
    </row>
    <row r="1067" spans="1:21" x14ac:dyDescent="0.25">
      <c r="A1067">
        <v>1563</v>
      </c>
      <c r="Q1067">
        <v>4938</v>
      </c>
      <c r="R1067">
        <v>1046</v>
      </c>
      <c r="S1067">
        <v>2.7662037037037039E-3</v>
      </c>
      <c r="T1067">
        <f t="shared" si="36"/>
        <v>2.7662037037037039E-3</v>
      </c>
      <c r="U1067" t="e">
        <f t="shared" si="37"/>
        <v>#N/A</v>
      </c>
    </row>
    <row r="1068" spans="1:21" x14ac:dyDescent="0.25">
      <c r="A1068">
        <v>1564</v>
      </c>
      <c r="Q1068">
        <v>5598</v>
      </c>
      <c r="R1068">
        <v>1047</v>
      </c>
      <c r="S1068">
        <v>2.7777777777777779E-3</v>
      </c>
      <c r="T1068">
        <f t="shared" si="36"/>
        <v>2.7777777777777779E-3</v>
      </c>
      <c r="U1068" t="e">
        <f t="shared" si="37"/>
        <v>#N/A</v>
      </c>
    </row>
    <row r="1069" spans="1:21" x14ac:dyDescent="0.25">
      <c r="A1069">
        <v>1565</v>
      </c>
      <c r="Q1069">
        <v>1282</v>
      </c>
      <c r="R1069">
        <v>1048</v>
      </c>
      <c r="S1069">
        <v>2.7777777777777779E-3</v>
      </c>
      <c r="T1069">
        <f t="shared" si="36"/>
        <v>2.7777777777777779E-3</v>
      </c>
      <c r="U1069" t="e">
        <f t="shared" si="37"/>
        <v>#N/A</v>
      </c>
    </row>
    <row r="1070" spans="1:21" x14ac:dyDescent="0.25">
      <c r="A1070">
        <v>1566</v>
      </c>
      <c r="Q1070">
        <v>1807</v>
      </c>
      <c r="R1070">
        <v>1049</v>
      </c>
      <c r="S1070">
        <v>2.7777777777777779E-3</v>
      </c>
      <c r="T1070">
        <f t="shared" si="36"/>
        <v>2.7777777777777779E-3</v>
      </c>
      <c r="U1070" t="e">
        <f t="shared" si="37"/>
        <v>#N/A</v>
      </c>
    </row>
    <row r="1071" spans="1:21" x14ac:dyDescent="0.25">
      <c r="A1071">
        <v>1567</v>
      </c>
      <c r="Q1071">
        <v>2931</v>
      </c>
      <c r="R1071">
        <v>1050</v>
      </c>
      <c r="S1071">
        <v>2.7777777777777779E-3</v>
      </c>
      <c r="T1071">
        <f t="shared" si="36"/>
        <v>2.7777777777777779E-3</v>
      </c>
      <c r="U1071" t="e">
        <f t="shared" si="37"/>
        <v>#N/A</v>
      </c>
    </row>
    <row r="1072" spans="1:21" x14ac:dyDescent="0.25">
      <c r="A1072">
        <v>1568</v>
      </c>
      <c r="Q1072">
        <v>3084</v>
      </c>
      <c r="R1072">
        <v>1051</v>
      </c>
      <c r="S1072">
        <v>2.7777777777777779E-3</v>
      </c>
      <c r="T1072">
        <f t="shared" si="36"/>
        <v>2.7777777777777779E-3</v>
      </c>
      <c r="U1072" t="e">
        <f t="shared" si="37"/>
        <v>#N/A</v>
      </c>
    </row>
    <row r="1073" spans="1:21" x14ac:dyDescent="0.25">
      <c r="A1073">
        <v>1570</v>
      </c>
      <c r="Q1073">
        <v>5602</v>
      </c>
      <c r="R1073">
        <v>1052</v>
      </c>
      <c r="S1073">
        <v>2.7777777777777779E-3</v>
      </c>
      <c r="T1073">
        <f t="shared" si="36"/>
        <v>2.7777777777777779E-3</v>
      </c>
      <c r="U1073" t="e">
        <f t="shared" si="37"/>
        <v>#N/A</v>
      </c>
    </row>
    <row r="1074" spans="1:21" x14ac:dyDescent="0.25">
      <c r="A1074">
        <v>1572</v>
      </c>
      <c r="Q1074">
        <v>2098</v>
      </c>
      <c r="R1074">
        <v>1053</v>
      </c>
      <c r="S1074">
        <v>2.7777777777777779E-3</v>
      </c>
      <c r="T1074">
        <f t="shared" si="36"/>
        <v>2.7777777777777779E-3</v>
      </c>
      <c r="U1074" t="e">
        <f t="shared" si="37"/>
        <v>#N/A</v>
      </c>
    </row>
    <row r="1075" spans="1:21" x14ac:dyDescent="0.25">
      <c r="A1075">
        <v>1573</v>
      </c>
      <c r="Q1075">
        <v>4950</v>
      </c>
      <c r="R1075">
        <v>1054</v>
      </c>
      <c r="S1075">
        <v>2.7777777777777779E-3</v>
      </c>
      <c r="T1075">
        <f t="shared" si="36"/>
        <v>2.7777777777777779E-3</v>
      </c>
      <c r="U1075" t="e">
        <f t="shared" si="37"/>
        <v>#N/A</v>
      </c>
    </row>
    <row r="1076" spans="1:21" x14ac:dyDescent="0.25">
      <c r="A1076">
        <v>1574</v>
      </c>
      <c r="Q1076">
        <v>806</v>
      </c>
      <c r="R1076">
        <v>1055</v>
      </c>
      <c r="S1076">
        <v>2.7777777777777779E-3</v>
      </c>
      <c r="T1076">
        <f t="shared" si="36"/>
        <v>2.7777777777777779E-3</v>
      </c>
      <c r="U1076" t="e">
        <f t="shared" si="37"/>
        <v>#N/A</v>
      </c>
    </row>
    <row r="1077" spans="1:21" x14ac:dyDescent="0.25">
      <c r="A1077">
        <v>1575</v>
      </c>
      <c r="Q1077">
        <v>4273</v>
      </c>
      <c r="R1077">
        <v>1056</v>
      </c>
      <c r="S1077">
        <v>2.7777777777777779E-3</v>
      </c>
      <c r="T1077">
        <f t="shared" si="36"/>
        <v>2.7777777777777779E-3</v>
      </c>
      <c r="U1077" t="e">
        <f t="shared" si="37"/>
        <v>#N/A</v>
      </c>
    </row>
    <row r="1078" spans="1:21" x14ac:dyDescent="0.25">
      <c r="A1078">
        <v>1577</v>
      </c>
      <c r="Q1078">
        <v>1354</v>
      </c>
      <c r="R1078">
        <v>1057</v>
      </c>
      <c r="S1078">
        <v>2.7777777777777779E-3</v>
      </c>
      <c r="T1078">
        <f t="shared" si="36"/>
        <v>2.7777777777777779E-3</v>
      </c>
      <c r="U1078" t="e">
        <f t="shared" si="37"/>
        <v>#N/A</v>
      </c>
    </row>
    <row r="1079" spans="1:21" x14ac:dyDescent="0.25">
      <c r="A1079">
        <v>1578</v>
      </c>
      <c r="Q1079">
        <v>2406</v>
      </c>
      <c r="R1079">
        <v>1058</v>
      </c>
      <c r="S1079">
        <v>2.7777777777777779E-3</v>
      </c>
      <c r="T1079">
        <f t="shared" si="36"/>
        <v>2.7777777777777779E-3</v>
      </c>
      <c r="U1079" t="e">
        <f t="shared" si="37"/>
        <v>#N/A</v>
      </c>
    </row>
    <row r="1080" spans="1:21" x14ac:dyDescent="0.25">
      <c r="A1080">
        <v>1581</v>
      </c>
      <c r="Q1080">
        <v>2867</v>
      </c>
      <c r="R1080">
        <v>1059</v>
      </c>
      <c r="S1080">
        <v>2.7777777777777779E-3</v>
      </c>
      <c r="T1080">
        <f t="shared" si="36"/>
        <v>2.7777777777777779E-3</v>
      </c>
      <c r="U1080" t="e">
        <f t="shared" si="37"/>
        <v>#N/A</v>
      </c>
    </row>
    <row r="1081" spans="1:21" x14ac:dyDescent="0.25">
      <c r="A1081">
        <v>1582</v>
      </c>
      <c r="Q1081">
        <v>4195</v>
      </c>
      <c r="R1081">
        <v>1060</v>
      </c>
      <c r="S1081">
        <v>2.7777777777777779E-3</v>
      </c>
      <c r="T1081">
        <f t="shared" si="36"/>
        <v>2.7777777777777779E-3</v>
      </c>
      <c r="U1081" t="e">
        <f t="shared" si="37"/>
        <v>#N/A</v>
      </c>
    </row>
    <row r="1082" spans="1:21" x14ac:dyDescent="0.25">
      <c r="A1082">
        <v>1584</v>
      </c>
      <c r="Q1082">
        <v>1787</v>
      </c>
      <c r="R1082">
        <v>1061</v>
      </c>
      <c r="S1082">
        <v>2.7777777777777779E-3</v>
      </c>
      <c r="T1082">
        <f t="shared" si="36"/>
        <v>2.7777777777777779E-3</v>
      </c>
      <c r="U1082" t="e">
        <f t="shared" si="37"/>
        <v>#N/A</v>
      </c>
    </row>
    <row r="1083" spans="1:21" x14ac:dyDescent="0.25">
      <c r="A1083">
        <v>1585</v>
      </c>
      <c r="Q1083">
        <v>4873</v>
      </c>
      <c r="R1083">
        <v>1062</v>
      </c>
      <c r="S1083">
        <v>2.7777777777777779E-3</v>
      </c>
      <c r="T1083">
        <f t="shared" si="36"/>
        <v>2.7777777777777779E-3</v>
      </c>
      <c r="U1083" t="e">
        <f t="shared" si="37"/>
        <v>#N/A</v>
      </c>
    </row>
    <row r="1084" spans="1:21" x14ac:dyDescent="0.25">
      <c r="A1084">
        <v>1586</v>
      </c>
      <c r="Q1084">
        <v>2090</v>
      </c>
      <c r="R1084">
        <v>1063</v>
      </c>
      <c r="S1084">
        <v>2.7777777777777779E-3</v>
      </c>
      <c r="T1084">
        <f t="shared" si="36"/>
        <v>2.7777777777777779E-3</v>
      </c>
      <c r="U1084" t="e">
        <f t="shared" si="37"/>
        <v>#N/A</v>
      </c>
    </row>
    <row r="1085" spans="1:21" x14ac:dyDescent="0.25">
      <c r="A1085">
        <v>1588</v>
      </c>
      <c r="Q1085">
        <v>456</v>
      </c>
      <c r="R1085">
        <v>1064</v>
      </c>
      <c r="S1085">
        <v>2.7777777777777779E-3</v>
      </c>
      <c r="T1085">
        <f t="shared" si="36"/>
        <v>2.7777777777777779E-3</v>
      </c>
      <c r="U1085" t="e">
        <f t="shared" si="37"/>
        <v>#N/A</v>
      </c>
    </row>
    <row r="1086" spans="1:21" x14ac:dyDescent="0.25">
      <c r="A1086">
        <v>1589</v>
      </c>
      <c r="Q1086">
        <v>3349</v>
      </c>
      <c r="R1086">
        <v>1065</v>
      </c>
      <c r="S1086">
        <v>2.7777777777777779E-3</v>
      </c>
      <c r="T1086">
        <f t="shared" si="36"/>
        <v>2.7777777777777779E-3</v>
      </c>
      <c r="U1086" t="e">
        <f t="shared" si="37"/>
        <v>#N/A</v>
      </c>
    </row>
    <row r="1087" spans="1:21" x14ac:dyDescent="0.25">
      <c r="A1087">
        <v>1590</v>
      </c>
      <c r="Q1087">
        <v>209</v>
      </c>
      <c r="R1087">
        <v>1066</v>
      </c>
      <c r="S1087">
        <v>2.7777777777777779E-3</v>
      </c>
      <c r="T1087">
        <f t="shared" si="36"/>
        <v>2.7777777777777779E-3</v>
      </c>
      <c r="U1087" t="e">
        <f t="shared" si="37"/>
        <v>#N/A</v>
      </c>
    </row>
    <row r="1088" spans="1:21" x14ac:dyDescent="0.25">
      <c r="A1088">
        <v>1591</v>
      </c>
      <c r="Q1088">
        <v>4228</v>
      </c>
      <c r="R1088">
        <v>1067</v>
      </c>
      <c r="S1088">
        <v>2.7777777777777779E-3</v>
      </c>
      <c r="T1088">
        <f t="shared" si="36"/>
        <v>2.7777777777777779E-3</v>
      </c>
      <c r="U1088" t="e">
        <f t="shared" si="37"/>
        <v>#N/A</v>
      </c>
    </row>
    <row r="1089" spans="1:21" x14ac:dyDescent="0.25">
      <c r="A1089">
        <v>1592</v>
      </c>
      <c r="Q1089">
        <v>4091</v>
      </c>
      <c r="R1089">
        <v>1068</v>
      </c>
      <c r="S1089">
        <v>2.7777777777777779E-3</v>
      </c>
      <c r="T1089">
        <f t="shared" si="36"/>
        <v>2.7777777777777779E-3</v>
      </c>
      <c r="U1089" t="e">
        <f t="shared" si="37"/>
        <v>#N/A</v>
      </c>
    </row>
    <row r="1090" spans="1:21" x14ac:dyDescent="0.25">
      <c r="A1090">
        <v>1594</v>
      </c>
      <c r="Q1090">
        <v>5143</v>
      </c>
      <c r="R1090">
        <v>1069</v>
      </c>
      <c r="S1090">
        <v>2.7777777777777779E-3</v>
      </c>
      <c r="T1090">
        <f t="shared" si="36"/>
        <v>2.7777777777777779E-3</v>
      </c>
      <c r="U1090" t="e">
        <f t="shared" si="37"/>
        <v>#N/A</v>
      </c>
    </row>
    <row r="1091" spans="1:21" x14ac:dyDescent="0.25">
      <c r="A1091">
        <v>1596</v>
      </c>
      <c r="Q1091">
        <v>6025</v>
      </c>
      <c r="R1091">
        <v>1070</v>
      </c>
      <c r="S1091">
        <v>2.7777777777777779E-3</v>
      </c>
      <c r="T1091">
        <f t="shared" si="36"/>
        <v>2.7777777777777779E-3</v>
      </c>
      <c r="U1091" t="e">
        <f t="shared" si="37"/>
        <v>#N/A</v>
      </c>
    </row>
    <row r="1092" spans="1:21" x14ac:dyDescent="0.25">
      <c r="A1092">
        <v>1597</v>
      </c>
      <c r="Q1092">
        <v>1212</v>
      </c>
      <c r="R1092">
        <v>1071</v>
      </c>
      <c r="S1092">
        <v>2.7777777777777779E-3</v>
      </c>
      <c r="T1092">
        <f t="shared" si="36"/>
        <v>2.7777777777777779E-3</v>
      </c>
      <c r="U1092" t="e">
        <f t="shared" si="37"/>
        <v>#N/A</v>
      </c>
    </row>
    <row r="1093" spans="1:21" x14ac:dyDescent="0.25">
      <c r="A1093">
        <v>1598</v>
      </c>
      <c r="Q1093">
        <v>4079</v>
      </c>
      <c r="R1093">
        <v>1072</v>
      </c>
      <c r="S1093">
        <v>2.7777777777777779E-3</v>
      </c>
      <c r="T1093">
        <f t="shared" si="36"/>
        <v>2.7777777777777779E-3</v>
      </c>
      <c r="U1093" t="e">
        <f t="shared" si="37"/>
        <v>#N/A</v>
      </c>
    </row>
    <row r="1094" spans="1:21" x14ac:dyDescent="0.25">
      <c r="A1094">
        <v>1600</v>
      </c>
      <c r="Q1094">
        <v>3430</v>
      </c>
      <c r="R1094">
        <v>1073</v>
      </c>
      <c r="S1094">
        <v>2.7777777777777779E-3</v>
      </c>
      <c r="T1094">
        <f t="shared" si="36"/>
        <v>2.7777777777777779E-3</v>
      </c>
      <c r="U1094" t="e">
        <f t="shared" si="37"/>
        <v>#N/A</v>
      </c>
    </row>
    <row r="1095" spans="1:21" x14ac:dyDescent="0.25">
      <c r="A1095">
        <v>1601</v>
      </c>
      <c r="Q1095">
        <v>871</v>
      </c>
      <c r="R1095">
        <v>1074</v>
      </c>
      <c r="S1095">
        <v>2.7777777777777779E-3</v>
      </c>
      <c r="T1095">
        <f t="shared" si="36"/>
        <v>2.7777777777777779E-3</v>
      </c>
      <c r="U1095" t="e">
        <f t="shared" si="37"/>
        <v>#N/A</v>
      </c>
    </row>
    <row r="1096" spans="1:21" x14ac:dyDescent="0.25">
      <c r="A1096">
        <v>1602</v>
      </c>
      <c r="Q1096">
        <v>4574</v>
      </c>
      <c r="R1096">
        <v>1075</v>
      </c>
      <c r="S1096">
        <v>2.7777777777777779E-3</v>
      </c>
      <c r="T1096">
        <f t="shared" si="36"/>
        <v>2.7777777777777779E-3</v>
      </c>
      <c r="U1096" t="e">
        <f t="shared" si="37"/>
        <v>#N/A</v>
      </c>
    </row>
    <row r="1097" spans="1:21" x14ac:dyDescent="0.25">
      <c r="A1097">
        <v>1604</v>
      </c>
      <c r="Q1097">
        <v>1455</v>
      </c>
      <c r="R1097">
        <v>1076</v>
      </c>
      <c r="S1097">
        <v>2.7777777777777779E-3</v>
      </c>
      <c r="T1097">
        <f t="shared" si="36"/>
        <v>2.7777777777777779E-3</v>
      </c>
      <c r="U1097" t="e">
        <f t="shared" si="37"/>
        <v>#N/A</v>
      </c>
    </row>
    <row r="1098" spans="1:21" x14ac:dyDescent="0.25">
      <c r="A1098">
        <v>1605</v>
      </c>
      <c r="Q1098">
        <v>2650</v>
      </c>
      <c r="R1098">
        <v>1077</v>
      </c>
      <c r="S1098">
        <v>2.7893518518518519E-3</v>
      </c>
      <c r="T1098">
        <f t="shared" si="36"/>
        <v>2.7893518518518519E-3</v>
      </c>
      <c r="U1098" t="e">
        <f t="shared" si="37"/>
        <v>#N/A</v>
      </c>
    </row>
    <row r="1099" spans="1:21" x14ac:dyDescent="0.25">
      <c r="A1099">
        <v>1606</v>
      </c>
      <c r="Q1099">
        <v>137</v>
      </c>
      <c r="R1099">
        <v>1078</v>
      </c>
      <c r="S1099">
        <v>2.7893518518518519E-3</v>
      </c>
      <c r="T1099">
        <f t="shared" si="36"/>
        <v>2.7893518518518519E-3</v>
      </c>
      <c r="U1099" t="e">
        <f t="shared" si="37"/>
        <v>#N/A</v>
      </c>
    </row>
    <row r="1100" spans="1:21" x14ac:dyDescent="0.25">
      <c r="A1100">
        <v>1607</v>
      </c>
      <c r="Q1100">
        <v>5139</v>
      </c>
      <c r="R1100">
        <v>1079</v>
      </c>
      <c r="S1100">
        <v>2.7893518518518519E-3</v>
      </c>
      <c r="T1100">
        <f t="shared" si="36"/>
        <v>2.7893518518518519E-3</v>
      </c>
      <c r="U1100" t="e">
        <f t="shared" si="37"/>
        <v>#N/A</v>
      </c>
    </row>
    <row r="1101" spans="1:21" x14ac:dyDescent="0.25">
      <c r="A1101">
        <v>1608</v>
      </c>
      <c r="Q1101">
        <v>1980</v>
      </c>
      <c r="R1101">
        <v>1080</v>
      </c>
      <c r="S1101">
        <v>2.7893518518518519E-3</v>
      </c>
      <c r="T1101">
        <f t="shared" si="36"/>
        <v>2.7893518518518519E-3</v>
      </c>
      <c r="U1101" t="e">
        <f t="shared" si="37"/>
        <v>#N/A</v>
      </c>
    </row>
    <row r="1102" spans="1:21" x14ac:dyDescent="0.25">
      <c r="A1102">
        <v>1611</v>
      </c>
      <c r="Q1102">
        <v>2504</v>
      </c>
      <c r="R1102">
        <v>1081</v>
      </c>
      <c r="S1102">
        <v>2.7893518518518519E-3</v>
      </c>
      <c r="T1102">
        <f t="shared" si="36"/>
        <v>2.7893518518518519E-3</v>
      </c>
      <c r="U1102" t="e">
        <f t="shared" si="37"/>
        <v>#N/A</v>
      </c>
    </row>
    <row r="1103" spans="1:21" x14ac:dyDescent="0.25">
      <c r="A1103">
        <v>1613</v>
      </c>
      <c r="Q1103">
        <v>2725</v>
      </c>
      <c r="R1103">
        <v>1082</v>
      </c>
      <c r="S1103">
        <v>2.7893518518518519E-3</v>
      </c>
      <c r="T1103">
        <f t="shared" si="36"/>
        <v>2.7893518518518519E-3</v>
      </c>
      <c r="U1103" t="e">
        <f t="shared" si="37"/>
        <v>#N/A</v>
      </c>
    </row>
    <row r="1104" spans="1:21" x14ac:dyDescent="0.25">
      <c r="A1104">
        <v>1615</v>
      </c>
      <c r="Q1104">
        <v>5132</v>
      </c>
      <c r="R1104">
        <v>1083</v>
      </c>
      <c r="S1104">
        <v>2.7893518518518519E-3</v>
      </c>
      <c r="T1104">
        <f t="shared" si="36"/>
        <v>2.7893518518518519E-3</v>
      </c>
      <c r="U1104" t="e">
        <f t="shared" si="37"/>
        <v>#N/A</v>
      </c>
    </row>
    <row r="1105" spans="1:21" x14ac:dyDescent="0.25">
      <c r="A1105">
        <v>1616</v>
      </c>
      <c r="Q1105">
        <v>5072</v>
      </c>
      <c r="R1105">
        <v>1084</v>
      </c>
      <c r="S1105">
        <v>2.7893518518518519E-3</v>
      </c>
      <c r="T1105">
        <f t="shared" si="36"/>
        <v>2.7893518518518519E-3</v>
      </c>
      <c r="U1105" t="e">
        <f t="shared" si="37"/>
        <v>#N/A</v>
      </c>
    </row>
    <row r="1106" spans="1:21" x14ac:dyDescent="0.25">
      <c r="A1106">
        <v>1617</v>
      </c>
      <c r="Q1106">
        <v>1755</v>
      </c>
      <c r="R1106">
        <v>1085</v>
      </c>
      <c r="S1106">
        <v>2.7893518518518519E-3</v>
      </c>
      <c r="T1106">
        <f t="shared" si="36"/>
        <v>2.7893518518518519E-3</v>
      </c>
      <c r="U1106" t="e">
        <f t="shared" si="37"/>
        <v>#N/A</v>
      </c>
    </row>
    <row r="1107" spans="1:21" x14ac:dyDescent="0.25">
      <c r="A1107">
        <v>1618</v>
      </c>
      <c r="Q1107">
        <v>1847</v>
      </c>
      <c r="R1107">
        <v>1086</v>
      </c>
      <c r="S1107">
        <v>2.7893518518518519E-3</v>
      </c>
      <c r="T1107">
        <f t="shared" si="36"/>
        <v>2.7893518518518519E-3</v>
      </c>
      <c r="U1107" t="e">
        <f t="shared" si="37"/>
        <v>#N/A</v>
      </c>
    </row>
    <row r="1108" spans="1:21" x14ac:dyDescent="0.25">
      <c r="A1108">
        <v>1619</v>
      </c>
      <c r="Q1108">
        <v>701</v>
      </c>
      <c r="R1108">
        <v>1087</v>
      </c>
      <c r="S1108">
        <v>2.7893518518518519E-3</v>
      </c>
      <c r="T1108">
        <f t="shared" si="36"/>
        <v>2.7893518518518519E-3</v>
      </c>
      <c r="U1108" t="e">
        <f t="shared" si="37"/>
        <v>#N/A</v>
      </c>
    </row>
    <row r="1109" spans="1:21" x14ac:dyDescent="0.25">
      <c r="A1109">
        <v>1620</v>
      </c>
      <c r="Q1109">
        <v>4313</v>
      </c>
      <c r="R1109">
        <v>1088</v>
      </c>
      <c r="S1109">
        <v>2.7893518518518519E-3</v>
      </c>
      <c r="T1109">
        <f t="shared" si="36"/>
        <v>2.7893518518518519E-3</v>
      </c>
      <c r="U1109" t="e">
        <f t="shared" si="37"/>
        <v>#N/A</v>
      </c>
    </row>
    <row r="1110" spans="1:21" x14ac:dyDescent="0.25">
      <c r="A1110">
        <v>1622</v>
      </c>
      <c r="Q1110">
        <v>3410</v>
      </c>
      <c r="R1110">
        <v>1089</v>
      </c>
      <c r="S1110">
        <v>2.7893518518518519E-3</v>
      </c>
      <c r="T1110">
        <f t="shared" ref="T1110:T1173" si="38">IF($R1110&lt;&gt;User_Place,$S1110,NA())</f>
        <v>2.7893518518518519E-3</v>
      </c>
      <c r="U1110" t="e">
        <f t="shared" ref="U1110:U1173" si="39">IF($R1110=User_Place,$S1110,NA())</f>
        <v>#N/A</v>
      </c>
    </row>
    <row r="1111" spans="1:21" x14ac:dyDescent="0.25">
      <c r="A1111">
        <v>1623</v>
      </c>
      <c r="Q1111">
        <v>2847</v>
      </c>
      <c r="R1111">
        <v>1090</v>
      </c>
      <c r="S1111">
        <v>2.7893518518518519E-3</v>
      </c>
      <c r="T1111">
        <f t="shared" si="38"/>
        <v>2.7893518518518519E-3</v>
      </c>
      <c r="U1111" t="e">
        <f t="shared" si="39"/>
        <v>#N/A</v>
      </c>
    </row>
    <row r="1112" spans="1:21" x14ac:dyDescent="0.25">
      <c r="A1112">
        <v>1624</v>
      </c>
      <c r="Q1112">
        <v>4222</v>
      </c>
      <c r="R1112">
        <v>1091</v>
      </c>
      <c r="S1112">
        <v>2.7893518518518519E-3</v>
      </c>
      <c r="T1112">
        <f t="shared" si="38"/>
        <v>2.7893518518518519E-3</v>
      </c>
      <c r="U1112" t="e">
        <f t="shared" si="39"/>
        <v>#N/A</v>
      </c>
    </row>
    <row r="1113" spans="1:21" x14ac:dyDescent="0.25">
      <c r="A1113">
        <v>1625</v>
      </c>
      <c r="Q1113">
        <v>3341</v>
      </c>
      <c r="R1113">
        <v>1092</v>
      </c>
      <c r="S1113">
        <v>2.7893518518518519E-3</v>
      </c>
      <c r="T1113">
        <f t="shared" si="38"/>
        <v>2.7893518518518519E-3</v>
      </c>
      <c r="U1113" t="e">
        <f t="shared" si="39"/>
        <v>#N/A</v>
      </c>
    </row>
    <row r="1114" spans="1:21" x14ac:dyDescent="0.25">
      <c r="A1114">
        <v>1628</v>
      </c>
      <c r="Q1114">
        <v>3830</v>
      </c>
      <c r="R1114">
        <v>1093</v>
      </c>
      <c r="S1114">
        <v>2.7893518518518519E-3</v>
      </c>
      <c r="T1114">
        <f t="shared" si="38"/>
        <v>2.7893518518518519E-3</v>
      </c>
      <c r="U1114" t="e">
        <f t="shared" si="39"/>
        <v>#N/A</v>
      </c>
    </row>
    <row r="1115" spans="1:21" x14ac:dyDescent="0.25">
      <c r="A1115">
        <v>1629</v>
      </c>
      <c r="Q1115">
        <v>1566</v>
      </c>
      <c r="R1115">
        <v>1094</v>
      </c>
      <c r="S1115">
        <v>2.7893518518518519E-3</v>
      </c>
      <c r="T1115">
        <f t="shared" si="38"/>
        <v>2.7893518518518519E-3</v>
      </c>
      <c r="U1115" t="e">
        <f t="shared" si="39"/>
        <v>#N/A</v>
      </c>
    </row>
    <row r="1116" spans="1:21" x14ac:dyDescent="0.25">
      <c r="A1116">
        <v>1630</v>
      </c>
      <c r="Q1116">
        <v>3475</v>
      </c>
      <c r="R1116">
        <v>1095</v>
      </c>
      <c r="S1116">
        <v>2.7893518518518519E-3</v>
      </c>
      <c r="T1116">
        <f t="shared" si="38"/>
        <v>2.7893518518518519E-3</v>
      </c>
      <c r="U1116" t="e">
        <f t="shared" si="39"/>
        <v>#N/A</v>
      </c>
    </row>
    <row r="1117" spans="1:21" x14ac:dyDescent="0.25">
      <c r="A1117">
        <v>1632</v>
      </c>
      <c r="Q1117">
        <v>4225</v>
      </c>
      <c r="R1117">
        <v>1096</v>
      </c>
      <c r="S1117">
        <v>2.7893518518518519E-3</v>
      </c>
      <c r="T1117">
        <f t="shared" si="38"/>
        <v>2.7893518518518519E-3</v>
      </c>
      <c r="U1117" t="e">
        <f t="shared" si="39"/>
        <v>#N/A</v>
      </c>
    </row>
    <row r="1118" spans="1:21" x14ac:dyDescent="0.25">
      <c r="A1118">
        <v>1637</v>
      </c>
      <c r="Q1118">
        <v>2031</v>
      </c>
      <c r="R1118">
        <v>1097</v>
      </c>
      <c r="S1118">
        <v>2.7893518518518519E-3</v>
      </c>
      <c r="T1118">
        <f t="shared" si="38"/>
        <v>2.7893518518518519E-3</v>
      </c>
      <c r="U1118" t="e">
        <f t="shared" si="39"/>
        <v>#N/A</v>
      </c>
    </row>
    <row r="1119" spans="1:21" x14ac:dyDescent="0.25">
      <c r="A1119">
        <v>1640</v>
      </c>
      <c r="Q1119">
        <v>1262</v>
      </c>
      <c r="R1119">
        <v>1098</v>
      </c>
      <c r="S1119">
        <v>2.7893518518518519E-3</v>
      </c>
      <c r="T1119">
        <f t="shared" si="38"/>
        <v>2.7893518518518519E-3</v>
      </c>
      <c r="U1119" t="e">
        <f t="shared" si="39"/>
        <v>#N/A</v>
      </c>
    </row>
    <row r="1120" spans="1:21" x14ac:dyDescent="0.25">
      <c r="A1120">
        <v>1641</v>
      </c>
      <c r="Q1120">
        <v>5161</v>
      </c>
      <c r="R1120">
        <v>1099</v>
      </c>
      <c r="S1120">
        <v>2.7893518518518519E-3</v>
      </c>
      <c r="T1120">
        <f t="shared" si="38"/>
        <v>2.7893518518518519E-3</v>
      </c>
      <c r="U1120" t="e">
        <f t="shared" si="39"/>
        <v>#N/A</v>
      </c>
    </row>
    <row r="1121" spans="1:21" x14ac:dyDescent="0.25">
      <c r="A1121">
        <v>1642</v>
      </c>
      <c r="Q1121">
        <v>4051</v>
      </c>
      <c r="R1121">
        <v>1100</v>
      </c>
      <c r="S1121">
        <v>2.7893518518518519E-3</v>
      </c>
      <c r="T1121">
        <f t="shared" si="38"/>
        <v>2.7893518518518519E-3</v>
      </c>
      <c r="U1121" t="e">
        <f t="shared" si="39"/>
        <v>#N/A</v>
      </c>
    </row>
    <row r="1122" spans="1:21" x14ac:dyDescent="0.25">
      <c r="A1122">
        <v>1643</v>
      </c>
      <c r="Q1122">
        <v>263</v>
      </c>
      <c r="R1122">
        <v>1101</v>
      </c>
      <c r="S1122">
        <v>2.7893518518518519E-3</v>
      </c>
      <c r="T1122">
        <f t="shared" si="38"/>
        <v>2.7893518518518519E-3</v>
      </c>
      <c r="U1122" t="e">
        <f t="shared" si="39"/>
        <v>#N/A</v>
      </c>
    </row>
    <row r="1123" spans="1:21" x14ac:dyDescent="0.25">
      <c r="A1123">
        <v>1644</v>
      </c>
      <c r="Q1123">
        <v>4741</v>
      </c>
      <c r="R1123">
        <v>1102</v>
      </c>
      <c r="S1123">
        <v>2.7893518518518519E-3</v>
      </c>
      <c r="T1123">
        <f t="shared" si="38"/>
        <v>2.7893518518518519E-3</v>
      </c>
      <c r="U1123" t="e">
        <f t="shared" si="39"/>
        <v>#N/A</v>
      </c>
    </row>
    <row r="1124" spans="1:21" x14ac:dyDescent="0.25">
      <c r="A1124">
        <v>1647</v>
      </c>
      <c r="Q1124">
        <v>981</v>
      </c>
      <c r="R1124">
        <v>1103</v>
      </c>
      <c r="S1124">
        <v>2.7893518518518519E-3</v>
      </c>
      <c r="T1124">
        <f t="shared" si="38"/>
        <v>2.7893518518518519E-3</v>
      </c>
      <c r="U1124" t="e">
        <f t="shared" si="39"/>
        <v>#N/A</v>
      </c>
    </row>
    <row r="1125" spans="1:21" x14ac:dyDescent="0.25">
      <c r="A1125">
        <v>1648</v>
      </c>
      <c r="Q1125">
        <v>1688</v>
      </c>
      <c r="R1125">
        <v>1104</v>
      </c>
      <c r="S1125">
        <v>2.7893518518518519E-3</v>
      </c>
      <c r="T1125">
        <f t="shared" si="38"/>
        <v>2.7893518518518519E-3</v>
      </c>
      <c r="U1125" t="e">
        <f t="shared" si="39"/>
        <v>#N/A</v>
      </c>
    </row>
    <row r="1126" spans="1:21" x14ac:dyDescent="0.25">
      <c r="A1126">
        <v>1649</v>
      </c>
      <c r="Q1126">
        <v>4778</v>
      </c>
      <c r="R1126">
        <v>1105</v>
      </c>
      <c r="S1126">
        <v>2.7893518518518519E-3</v>
      </c>
      <c r="T1126">
        <f t="shared" si="38"/>
        <v>2.7893518518518519E-3</v>
      </c>
      <c r="U1126" t="e">
        <f t="shared" si="39"/>
        <v>#N/A</v>
      </c>
    </row>
    <row r="1127" spans="1:21" x14ac:dyDescent="0.25">
      <c r="A1127">
        <v>1652</v>
      </c>
      <c r="Q1127">
        <v>13</v>
      </c>
      <c r="R1127">
        <v>1106</v>
      </c>
      <c r="S1127">
        <v>2.7893518518518519E-3</v>
      </c>
      <c r="T1127">
        <f t="shared" si="38"/>
        <v>2.7893518518518519E-3</v>
      </c>
      <c r="U1127" t="e">
        <f t="shared" si="39"/>
        <v>#N/A</v>
      </c>
    </row>
    <row r="1128" spans="1:21" x14ac:dyDescent="0.25">
      <c r="A1128">
        <v>1653</v>
      </c>
      <c r="Q1128">
        <v>2718</v>
      </c>
      <c r="R1128">
        <v>1107</v>
      </c>
      <c r="S1128">
        <v>2.7893518518518519E-3</v>
      </c>
      <c r="T1128">
        <f t="shared" si="38"/>
        <v>2.7893518518518519E-3</v>
      </c>
      <c r="U1128" t="e">
        <f t="shared" si="39"/>
        <v>#N/A</v>
      </c>
    </row>
    <row r="1129" spans="1:21" x14ac:dyDescent="0.25">
      <c r="A1129">
        <v>1654</v>
      </c>
      <c r="Q1129">
        <v>832</v>
      </c>
      <c r="R1129">
        <v>1108</v>
      </c>
      <c r="S1129">
        <v>2.7893518518518519E-3</v>
      </c>
      <c r="T1129">
        <f t="shared" si="38"/>
        <v>2.7893518518518519E-3</v>
      </c>
      <c r="U1129" t="e">
        <f t="shared" si="39"/>
        <v>#N/A</v>
      </c>
    </row>
    <row r="1130" spans="1:21" x14ac:dyDescent="0.25">
      <c r="A1130">
        <v>1655</v>
      </c>
      <c r="Q1130">
        <v>3690</v>
      </c>
      <c r="R1130">
        <v>1109</v>
      </c>
      <c r="S1130">
        <v>2.7893518518518519E-3</v>
      </c>
      <c r="T1130">
        <f t="shared" si="38"/>
        <v>2.7893518518518519E-3</v>
      </c>
      <c r="U1130" t="e">
        <f t="shared" si="39"/>
        <v>#N/A</v>
      </c>
    </row>
    <row r="1131" spans="1:21" x14ac:dyDescent="0.25">
      <c r="A1131">
        <v>1656</v>
      </c>
      <c r="Q1131">
        <v>3898</v>
      </c>
      <c r="R1131">
        <v>1110</v>
      </c>
      <c r="S1131">
        <v>2.7893518518518519E-3</v>
      </c>
      <c r="T1131">
        <f t="shared" si="38"/>
        <v>2.7893518518518519E-3</v>
      </c>
      <c r="U1131" t="e">
        <f t="shared" si="39"/>
        <v>#N/A</v>
      </c>
    </row>
    <row r="1132" spans="1:21" x14ac:dyDescent="0.25">
      <c r="A1132">
        <v>1657</v>
      </c>
      <c r="Q1132">
        <v>520</v>
      </c>
      <c r="R1132">
        <v>1111</v>
      </c>
      <c r="S1132">
        <v>2.8009259259259259E-3</v>
      </c>
      <c r="T1132">
        <f t="shared" si="38"/>
        <v>2.8009259259259259E-3</v>
      </c>
      <c r="U1132" t="e">
        <f t="shared" si="39"/>
        <v>#N/A</v>
      </c>
    </row>
    <row r="1133" spans="1:21" x14ac:dyDescent="0.25">
      <c r="A1133">
        <v>1659</v>
      </c>
      <c r="Q1133">
        <v>2138</v>
      </c>
      <c r="R1133">
        <v>1112</v>
      </c>
      <c r="S1133">
        <v>2.8009259259259259E-3</v>
      </c>
      <c r="T1133">
        <f t="shared" si="38"/>
        <v>2.8009259259259259E-3</v>
      </c>
      <c r="U1133" t="e">
        <f t="shared" si="39"/>
        <v>#N/A</v>
      </c>
    </row>
    <row r="1134" spans="1:21" x14ac:dyDescent="0.25">
      <c r="A1134">
        <v>1660</v>
      </c>
      <c r="Q1134">
        <v>369</v>
      </c>
      <c r="R1134">
        <v>1113</v>
      </c>
      <c r="S1134">
        <v>2.8009259259259259E-3</v>
      </c>
      <c r="T1134">
        <f t="shared" si="38"/>
        <v>2.8009259259259259E-3</v>
      </c>
      <c r="U1134" t="e">
        <f t="shared" si="39"/>
        <v>#N/A</v>
      </c>
    </row>
    <row r="1135" spans="1:21" x14ac:dyDescent="0.25">
      <c r="A1135">
        <v>1661</v>
      </c>
      <c r="Q1135">
        <v>4204</v>
      </c>
      <c r="R1135">
        <v>1114</v>
      </c>
      <c r="S1135">
        <v>2.8009259259259259E-3</v>
      </c>
      <c r="T1135">
        <f t="shared" si="38"/>
        <v>2.8009259259259259E-3</v>
      </c>
      <c r="U1135" t="e">
        <f t="shared" si="39"/>
        <v>#N/A</v>
      </c>
    </row>
    <row r="1136" spans="1:21" x14ac:dyDescent="0.25">
      <c r="A1136">
        <v>1662</v>
      </c>
      <c r="Q1136">
        <v>4987</v>
      </c>
      <c r="R1136">
        <v>1115</v>
      </c>
      <c r="S1136">
        <v>2.8009259259259259E-3</v>
      </c>
      <c r="T1136">
        <f t="shared" si="38"/>
        <v>2.8009259259259259E-3</v>
      </c>
      <c r="U1136" t="e">
        <f t="shared" si="39"/>
        <v>#N/A</v>
      </c>
    </row>
    <row r="1137" spans="1:21" x14ac:dyDescent="0.25">
      <c r="A1137">
        <v>1663</v>
      </c>
      <c r="Q1137">
        <v>4663</v>
      </c>
      <c r="R1137">
        <v>1116</v>
      </c>
      <c r="S1137">
        <v>2.8009259259259259E-3</v>
      </c>
      <c r="T1137">
        <f t="shared" si="38"/>
        <v>2.8009259259259259E-3</v>
      </c>
      <c r="U1137" t="e">
        <f t="shared" si="39"/>
        <v>#N/A</v>
      </c>
    </row>
    <row r="1138" spans="1:21" x14ac:dyDescent="0.25">
      <c r="A1138">
        <v>1664</v>
      </c>
      <c r="Q1138">
        <v>3266</v>
      </c>
      <c r="R1138">
        <v>1117</v>
      </c>
      <c r="S1138">
        <v>2.8009259259259259E-3</v>
      </c>
      <c r="T1138">
        <f t="shared" si="38"/>
        <v>2.8009259259259259E-3</v>
      </c>
      <c r="U1138" t="e">
        <f t="shared" si="39"/>
        <v>#N/A</v>
      </c>
    </row>
    <row r="1139" spans="1:21" x14ac:dyDescent="0.25">
      <c r="A1139">
        <v>1665</v>
      </c>
      <c r="Q1139">
        <v>2899</v>
      </c>
      <c r="R1139">
        <v>1118</v>
      </c>
      <c r="S1139">
        <v>2.8009259259259259E-3</v>
      </c>
      <c r="T1139">
        <f t="shared" si="38"/>
        <v>2.8009259259259259E-3</v>
      </c>
      <c r="U1139" t="e">
        <f t="shared" si="39"/>
        <v>#N/A</v>
      </c>
    </row>
    <row r="1140" spans="1:21" x14ac:dyDescent="0.25">
      <c r="A1140">
        <v>1667</v>
      </c>
      <c r="Q1140">
        <v>4024</v>
      </c>
      <c r="R1140">
        <v>1119</v>
      </c>
      <c r="S1140">
        <v>2.8009259259259259E-3</v>
      </c>
      <c r="T1140">
        <f t="shared" si="38"/>
        <v>2.8009259259259259E-3</v>
      </c>
      <c r="U1140" t="e">
        <f t="shared" si="39"/>
        <v>#N/A</v>
      </c>
    </row>
    <row r="1141" spans="1:21" x14ac:dyDescent="0.25">
      <c r="A1141">
        <v>1669</v>
      </c>
      <c r="Q1141">
        <v>1308</v>
      </c>
      <c r="R1141">
        <v>1120</v>
      </c>
      <c r="S1141">
        <v>2.8009259259259259E-3</v>
      </c>
      <c r="T1141">
        <f t="shared" si="38"/>
        <v>2.8009259259259259E-3</v>
      </c>
      <c r="U1141" t="e">
        <f t="shared" si="39"/>
        <v>#N/A</v>
      </c>
    </row>
    <row r="1142" spans="1:21" x14ac:dyDescent="0.25">
      <c r="A1142">
        <v>1671</v>
      </c>
      <c r="Q1142">
        <v>3365</v>
      </c>
      <c r="R1142">
        <v>1121</v>
      </c>
      <c r="S1142">
        <v>2.8009259259259259E-3</v>
      </c>
      <c r="T1142">
        <f t="shared" si="38"/>
        <v>2.8009259259259259E-3</v>
      </c>
      <c r="U1142" t="e">
        <f t="shared" si="39"/>
        <v>#N/A</v>
      </c>
    </row>
    <row r="1143" spans="1:21" x14ac:dyDescent="0.25">
      <c r="A1143">
        <v>1672</v>
      </c>
      <c r="Q1143">
        <v>4241</v>
      </c>
      <c r="R1143">
        <v>1122</v>
      </c>
      <c r="S1143">
        <v>2.8009259259259259E-3</v>
      </c>
      <c r="T1143">
        <f t="shared" si="38"/>
        <v>2.8009259259259259E-3</v>
      </c>
      <c r="U1143" t="e">
        <f t="shared" si="39"/>
        <v>#N/A</v>
      </c>
    </row>
    <row r="1144" spans="1:21" x14ac:dyDescent="0.25">
      <c r="A1144">
        <v>1675</v>
      </c>
      <c r="Q1144">
        <v>6053</v>
      </c>
      <c r="R1144">
        <v>1123</v>
      </c>
      <c r="S1144">
        <v>2.8009259259259259E-3</v>
      </c>
      <c r="T1144">
        <f t="shared" si="38"/>
        <v>2.8009259259259259E-3</v>
      </c>
      <c r="U1144" t="e">
        <f t="shared" si="39"/>
        <v>#N/A</v>
      </c>
    </row>
    <row r="1145" spans="1:21" x14ac:dyDescent="0.25">
      <c r="A1145">
        <v>1676</v>
      </c>
      <c r="Q1145">
        <v>2170</v>
      </c>
      <c r="R1145">
        <v>1124</v>
      </c>
      <c r="S1145">
        <v>2.8009259259259259E-3</v>
      </c>
      <c r="T1145">
        <f t="shared" si="38"/>
        <v>2.8009259259259259E-3</v>
      </c>
      <c r="U1145" t="e">
        <f t="shared" si="39"/>
        <v>#N/A</v>
      </c>
    </row>
    <row r="1146" spans="1:21" x14ac:dyDescent="0.25">
      <c r="A1146">
        <v>1677</v>
      </c>
      <c r="Q1146">
        <v>2044</v>
      </c>
      <c r="R1146">
        <v>1125</v>
      </c>
      <c r="S1146">
        <v>2.8009259259259259E-3</v>
      </c>
      <c r="T1146">
        <f t="shared" si="38"/>
        <v>2.8009259259259259E-3</v>
      </c>
      <c r="U1146" t="e">
        <f t="shared" si="39"/>
        <v>#N/A</v>
      </c>
    </row>
    <row r="1147" spans="1:21" x14ac:dyDescent="0.25">
      <c r="A1147">
        <v>1678</v>
      </c>
      <c r="Q1147">
        <v>1214</v>
      </c>
      <c r="R1147">
        <v>1126</v>
      </c>
      <c r="S1147">
        <v>2.8009259259259259E-3</v>
      </c>
      <c r="T1147">
        <f t="shared" si="38"/>
        <v>2.8009259259259259E-3</v>
      </c>
      <c r="U1147" t="e">
        <f t="shared" si="39"/>
        <v>#N/A</v>
      </c>
    </row>
    <row r="1148" spans="1:21" x14ac:dyDescent="0.25">
      <c r="A1148">
        <v>1679</v>
      </c>
      <c r="Q1148">
        <v>4809</v>
      </c>
      <c r="R1148">
        <v>1127</v>
      </c>
      <c r="S1148">
        <v>2.8009259259259259E-3</v>
      </c>
      <c r="T1148">
        <f t="shared" si="38"/>
        <v>2.8009259259259259E-3</v>
      </c>
      <c r="U1148" t="e">
        <f t="shared" si="39"/>
        <v>#N/A</v>
      </c>
    </row>
    <row r="1149" spans="1:21" x14ac:dyDescent="0.25">
      <c r="A1149">
        <v>1680</v>
      </c>
      <c r="Q1149">
        <v>481</v>
      </c>
      <c r="R1149">
        <v>1128</v>
      </c>
      <c r="S1149">
        <v>2.8009259259259259E-3</v>
      </c>
      <c r="T1149">
        <f t="shared" si="38"/>
        <v>2.8009259259259259E-3</v>
      </c>
      <c r="U1149" t="e">
        <f t="shared" si="39"/>
        <v>#N/A</v>
      </c>
    </row>
    <row r="1150" spans="1:21" x14ac:dyDescent="0.25">
      <c r="A1150">
        <v>1682</v>
      </c>
      <c r="Q1150">
        <v>4886</v>
      </c>
      <c r="R1150">
        <v>1129</v>
      </c>
      <c r="S1150">
        <v>2.8009259259259259E-3</v>
      </c>
      <c r="T1150">
        <f t="shared" si="38"/>
        <v>2.8009259259259259E-3</v>
      </c>
      <c r="U1150" t="e">
        <f t="shared" si="39"/>
        <v>#N/A</v>
      </c>
    </row>
    <row r="1151" spans="1:21" x14ac:dyDescent="0.25">
      <c r="A1151">
        <v>1684</v>
      </c>
      <c r="Q1151">
        <v>2125</v>
      </c>
      <c r="R1151">
        <v>1130</v>
      </c>
      <c r="S1151">
        <v>2.8009259259259259E-3</v>
      </c>
      <c r="T1151">
        <f t="shared" si="38"/>
        <v>2.8009259259259259E-3</v>
      </c>
      <c r="U1151" t="e">
        <f t="shared" si="39"/>
        <v>#N/A</v>
      </c>
    </row>
    <row r="1152" spans="1:21" x14ac:dyDescent="0.25">
      <c r="A1152">
        <v>1685</v>
      </c>
      <c r="Q1152">
        <v>1086</v>
      </c>
      <c r="R1152">
        <v>1131</v>
      </c>
      <c r="S1152">
        <v>2.8009259259259259E-3</v>
      </c>
      <c r="T1152">
        <f t="shared" si="38"/>
        <v>2.8009259259259259E-3</v>
      </c>
      <c r="U1152" t="e">
        <f t="shared" si="39"/>
        <v>#N/A</v>
      </c>
    </row>
    <row r="1153" spans="1:21" x14ac:dyDescent="0.25">
      <c r="A1153">
        <v>1686</v>
      </c>
      <c r="Q1153">
        <v>3498</v>
      </c>
      <c r="R1153">
        <v>1132</v>
      </c>
      <c r="S1153">
        <v>2.8009259259259259E-3</v>
      </c>
      <c r="T1153">
        <f t="shared" si="38"/>
        <v>2.8009259259259259E-3</v>
      </c>
      <c r="U1153" t="e">
        <f t="shared" si="39"/>
        <v>#N/A</v>
      </c>
    </row>
    <row r="1154" spans="1:21" x14ac:dyDescent="0.25">
      <c r="A1154">
        <v>1687</v>
      </c>
      <c r="Q1154">
        <v>2668</v>
      </c>
      <c r="R1154">
        <v>1133</v>
      </c>
      <c r="S1154">
        <v>2.8009259259259259E-3</v>
      </c>
      <c r="T1154">
        <f t="shared" si="38"/>
        <v>2.8009259259259259E-3</v>
      </c>
      <c r="U1154" t="e">
        <f t="shared" si="39"/>
        <v>#N/A</v>
      </c>
    </row>
    <row r="1155" spans="1:21" x14ac:dyDescent="0.25">
      <c r="A1155">
        <v>1688</v>
      </c>
      <c r="Q1155">
        <v>4852</v>
      </c>
      <c r="R1155">
        <v>1134</v>
      </c>
      <c r="S1155">
        <v>2.8009259259259259E-3</v>
      </c>
      <c r="T1155">
        <f t="shared" si="38"/>
        <v>2.8009259259259259E-3</v>
      </c>
      <c r="U1155" t="e">
        <f t="shared" si="39"/>
        <v>#N/A</v>
      </c>
    </row>
    <row r="1156" spans="1:21" x14ac:dyDescent="0.25">
      <c r="A1156">
        <v>1689</v>
      </c>
      <c r="Q1156">
        <v>1814</v>
      </c>
      <c r="R1156">
        <v>1135</v>
      </c>
      <c r="S1156">
        <v>2.8009259259259259E-3</v>
      </c>
      <c r="T1156">
        <f t="shared" si="38"/>
        <v>2.8009259259259259E-3</v>
      </c>
      <c r="U1156" t="e">
        <f t="shared" si="39"/>
        <v>#N/A</v>
      </c>
    </row>
    <row r="1157" spans="1:21" x14ac:dyDescent="0.25">
      <c r="A1157">
        <v>1692</v>
      </c>
      <c r="Q1157">
        <v>3294</v>
      </c>
      <c r="R1157">
        <v>1136</v>
      </c>
      <c r="S1157">
        <v>2.8009259259259259E-3</v>
      </c>
      <c r="T1157">
        <f t="shared" si="38"/>
        <v>2.8009259259259259E-3</v>
      </c>
      <c r="U1157" t="e">
        <f t="shared" si="39"/>
        <v>#N/A</v>
      </c>
    </row>
    <row r="1158" spans="1:21" x14ac:dyDescent="0.25">
      <c r="A1158">
        <v>1693</v>
      </c>
      <c r="Q1158">
        <v>4949</v>
      </c>
      <c r="R1158">
        <v>1137</v>
      </c>
      <c r="S1158">
        <v>2.8009259259259259E-3</v>
      </c>
      <c r="T1158">
        <f t="shared" si="38"/>
        <v>2.8009259259259259E-3</v>
      </c>
      <c r="U1158" t="e">
        <f t="shared" si="39"/>
        <v>#N/A</v>
      </c>
    </row>
    <row r="1159" spans="1:21" x14ac:dyDescent="0.25">
      <c r="A1159">
        <v>1694</v>
      </c>
      <c r="Q1159">
        <v>2481</v>
      </c>
      <c r="R1159">
        <v>1138</v>
      </c>
      <c r="S1159">
        <v>2.8009259259259259E-3</v>
      </c>
      <c r="T1159">
        <f t="shared" si="38"/>
        <v>2.8009259259259259E-3</v>
      </c>
      <c r="U1159" t="e">
        <f t="shared" si="39"/>
        <v>#N/A</v>
      </c>
    </row>
    <row r="1160" spans="1:21" x14ac:dyDescent="0.25">
      <c r="A1160">
        <v>1695</v>
      </c>
      <c r="Q1160">
        <v>5456</v>
      </c>
      <c r="R1160">
        <v>1139</v>
      </c>
      <c r="S1160">
        <v>2.8009259259259259E-3</v>
      </c>
      <c r="T1160">
        <f t="shared" si="38"/>
        <v>2.8009259259259259E-3</v>
      </c>
      <c r="U1160" t="e">
        <f t="shared" si="39"/>
        <v>#N/A</v>
      </c>
    </row>
    <row r="1161" spans="1:21" x14ac:dyDescent="0.25">
      <c r="A1161">
        <v>1696</v>
      </c>
      <c r="Q1161">
        <v>1059</v>
      </c>
      <c r="R1161">
        <v>1140</v>
      </c>
      <c r="S1161">
        <v>2.8124999999999999E-3</v>
      </c>
      <c r="T1161">
        <f t="shared" si="38"/>
        <v>2.8124999999999999E-3</v>
      </c>
      <c r="U1161" t="e">
        <f t="shared" si="39"/>
        <v>#N/A</v>
      </c>
    </row>
    <row r="1162" spans="1:21" x14ac:dyDescent="0.25">
      <c r="A1162">
        <v>1697</v>
      </c>
      <c r="Q1162">
        <v>2267</v>
      </c>
      <c r="R1162">
        <v>1141</v>
      </c>
      <c r="S1162">
        <v>2.8124999999999999E-3</v>
      </c>
      <c r="T1162">
        <f t="shared" si="38"/>
        <v>2.8124999999999999E-3</v>
      </c>
      <c r="U1162" t="e">
        <f t="shared" si="39"/>
        <v>#N/A</v>
      </c>
    </row>
    <row r="1163" spans="1:21" x14ac:dyDescent="0.25">
      <c r="A1163">
        <v>1698</v>
      </c>
      <c r="Q1163">
        <v>3056</v>
      </c>
      <c r="R1163">
        <v>1142</v>
      </c>
      <c r="S1163">
        <v>2.8124999999999999E-3</v>
      </c>
      <c r="T1163">
        <f t="shared" si="38"/>
        <v>2.8124999999999999E-3</v>
      </c>
      <c r="U1163" t="e">
        <f t="shared" si="39"/>
        <v>#N/A</v>
      </c>
    </row>
    <row r="1164" spans="1:21" x14ac:dyDescent="0.25">
      <c r="A1164">
        <v>1700</v>
      </c>
      <c r="Q1164">
        <v>2068</v>
      </c>
      <c r="R1164">
        <v>1143</v>
      </c>
      <c r="S1164">
        <v>2.8124999999999999E-3</v>
      </c>
      <c r="T1164">
        <f t="shared" si="38"/>
        <v>2.8124999999999999E-3</v>
      </c>
      <c r="U1164" t="e">
        <f t="shared" si="39"/>
        <v>#N/A</v>
      </c>
    </row>
    <row r="1165" spans="1:21" x14ac:dyDescent="0.25">
      <c r="A1165">
        <v>1701</v>
      </c>
      <c r="Q1165">
        <v>2528</v>
      </c>
      <c r="R1165">
        <v>1144</v>
      </c>
      <c r="S1165">
        <v>2.8124999999999999E-3</v>
      </c>
      <c r="T1165">
        <f t="shared" si="38"/>
        <v>2.8124999999999999E-3</v>
      </c>
      <c r="U1165" t="e">
        <f t="shared" si="39"/>
        <v>#N/A</v>
      </c>
    </row>
    <row r="1166" spans="1:21" x14ac:dyDescent="0.25">
      <c r="A1166">
        <v>1702</v>
      </c>
      <c r="Q1166">
        <v>1157</v>
      </c>
      <c r="R1166">
        <v>1145</v>
      </c>
      <c r="S1166">
        <v>2.8124999999999999E-3</v>
      </c>
      <c r="T1166">
        <f t="shared" si="38"/>
        <v>2.8124999999999999E-3</v>
      </c>
      <c r="U1166" t="e">
        <f t="shared" si="39"/>
        <v>#N/A</v>
      </c>
    </row>
    <row r="1167" spans="1:21" x14ac:dyDescent="0.25">
      <c r="A1167">
        <v>1703</v>
      </c>
      <c r="Q1167">
        <v>2507</v>
      </c>
      <c r="R1167">
        <v>1146</v>
      </c>
      <c r="S1167">
        <v>2.8124999999999999E-3</v>
      </c>
      <c r="T1167">
        <f t="shared" si="38"/>
        <v>2.8124999999999999E-3</v>
      </c>
      <c r="U1167" t="e">
        <f t="shared" si="39"/>
        <v>#N/A</v>
      </c>
    </row>
    <row r="1168" spans="1:21" x14ac:dyDescent="0.25">
      <c r="A1168">
        <v>1705</v>
      </c>
      <c r="Q1168">
        <v>487</v>
      </c>
      <c r="R1168">
        <v>1147</v>
      </c>
      <c r="S1168">
        <v>2.8124999999999999E-3</v>
      </c>
      <c r="T1168">
        <f t="shared" si="38"/>
        <v>2.8124999999999999E-3</v>
      </c>
      <c r="U1168" t="e">
        <f t="shared" si="39"/>
        <v>#N/A</v>
      </c>
    </row>
    <row r="1169" spans="1:21" x14ac:dyDescent="0.25">
      <c r="A1169">
        <v>1707</v>
      </c>
      <c r="Q1169">
        <v>4508</v>
      </c>
      <c r="R1169">
        <v>1148</v>
      </c>
      <c r="S1169">
        <v>2.8124999999999999E-3</v>
      </c>
      <c r="T1169">
        <f t="shared" si="38"/>
        <v>2.8124999999999999E-3</v>
      </c>
      <c r="U1169" t="e">
        <f t="shared" si="39"/>
        <v>#N/A</v>
      </c>
    </row>
    <row r="1170" spans="1:21" x14ac:dyDescent="0.25">
      <c r="A1170">
        <v>1709</v>
      </c>
      <c r="Q1170">
        <v>5337</v>
      </c>
      <c r="R1170">
        <v>1149</v>
      </c>
      <c r="S1170">
        <v>2.8124999999999999E-3</v>
      </c>
      <c r="T1170">
        <f t="shared" si="38"/>
        <v>2.8124999999999999E-3</v>
      </c>
      <c r="U1170" t="e">
        <f t="shared" si="39"/>
        <v>#N/A</v>
      </c>
    </row>
    <row r="1171" spans="1:21" x14ac:dyDescent="0.25">
      <c r="A1171">
        <v>1710</v>
      </c>
      <c r="Q1171">
        <v>2444</v>
      </c>
      <c r="R1171">
        <v>1150</v>
      </c>
      <c r="S1171">
        <v>2.8124999999999999E-3</v>
      </c>
      <c r="T1171">
        <f t="shared" si="38"/>
        <v>2.8124999999999999E-3</v>
      </c>
      <c r="U1171" t="e">
        <f t="shared" si="39"/>
        <v>#N/A</v>
      </c>
    </row>
    <row r="1172" spans="1:21" x14ac:dyDescent="0.25">
      <c r="A1172">
        <v>1711</v>
      </c>
      <c r="Q1172">
        <v>447</v>
      </c>
      <c r="R1172">
        <v>1151</v>
      </c>
      <c r="S1172">
        <v>2.8124999999999999E-3</v>
      </c>
      <c r="T1172">
        <f t="shared" si="38"/>
        <v>2.8124999999999999E-3</v>
      </c>
      <c r="U1172" t="e">
        <f t="shared" si="39"/>
        <v>#N/A</v>
      </c>
    </row>
    <row r="1173" spans="1:21" x14ac:dyDescent="0.25">
      <c r="A1173">
        <v>1713</v>
      </c>
      <c r="Q1173">
        <v>2910</v>
      </c>
      <c r="R1173">
        <v>1152</v>
      </c>
      <c r="S1173">
        <v>2.8124999999999999E-3</v>
      </c>
      <c r="T1173">
        <f t="shared" si="38"/>
        <v>2.8124999999999999E-3</v>
      </c>
      <c r="U1173" t="e">
        <f t="shared" si="39"/>
        <v>#N/A</v>
      </c>
    </row>
    <row r="1174" spans="1:21" x14ac:dyDescent="0.25">
      <c r="A1174">
        <v>1718</v>
      </c>
      <c r="Q1174">
        <v>3295</v>
      </c>
      <c r="R1174">
        <v>1153</v>
      </c>
      <c r="S1174">
        <v>2.8124999999999999E-3</v>
      </c>
      <c r="T1174">
        <f t="shared" ref="T1174:T1237" si="40">IF($R1174&lt;&gt;User_Place,$S1174,NA())</f>
        <v>2.8124999999999999E-3</v>
      </c>
      <c r="U1174" t="e">
        <f t="shared" ref="U1174:U1237" si="41">IF($R1174=User_Place,$S1174,NA())</f>
        <v>#N/A</v>
      </c>
    </row>
    <row r="1175" spans="1:21" x14ac:dyDescent="0.25">
      <c r="A1175">
        <v>1719</v>
      </c>
      <c r="Q1175">
        <v>666</v>
      </c>
      <c r="R1175">
        <v>1154</v>
      </c>
      <c r="S1175">
        <v>2.8124999999999999E-3</v>
      </c>
      <c r="T1175">
        <f t="shared" si="40"/>
        <v>2.8124999999999999E-3</v>
      </c>
      <c r="U1175" t="e">
        <f t="shared" si="41"/>
        <v>#N/A</v>
      </c>
    </row>
    <row r="1176" spans="1:21" x14ac:dyDescent="0.25">
      <c r="A1176">
        <v>1720</v>
      </c>
      <c r="Q1176">
        <v>275</v>
      </c>
      <c r="R1176">
        <v>1155</v>
      </c>
      <c r="S1176">
        <v>2.8124999999999999E-3</v>
      </c>
      <c r="T1176">
        <f t="shared" si="40"/>
        <v>2.8124999999999999E-3</v>
      </c>
      <c r="U1176" t="e">
        <f t="shared" si="41"/>
        <v>#N/A</v>
      </c>
    </row>
    <row r="1177" spans="1:21" x14ac:dyDescent="0.25">
      <c r="A1177">
        <v>1725</v>
      </c>
      <c r="Q1177">
        <v>2221</v>
      </c>
      <c r="R1177">
        <v>1156</v>
      </c>
      <c r="S1177">
        <v>2.8124999999999999E-3</v>
      </c>
      <c r="T1177">
        <f t="shared" si="40"/>
        <v>2.8124999999999999E-3</v>
      </c>
      <c r="U1177" t="e">
        <f t="shared" si="41"/>
        <v>#N/A</v>
      </c>
    </row>
    <row r="1178" spans="1:21" x14ac:dyDescent="0.25">
      <c r="A1178">
        <v>1726</v>
      </c>
      <c r="Q1178">
        <v>1637</v>
      </c>
      <c r="R1178">
        <v>1157</v>
      </c>
      <c r="S1178">
        <v>2.8124999999999999E-3</v>
      </c>
      <c r="T1178">
        <f t="shared" si="40"/>
        <v>2.8124999999999999E-3</v>
      </c>
      <c r="U1178" t="e">
        <f t="shared" si="41"/>
        <v>#N/A</v>
      </c>
    </row>
    <row r="1179" spans="1:21" x14ac:dyDescent="0.25">
      <c r="A1179">
        <v>1727</v>
      </c>
      <c r="Q1179">
        <v>491</v>
      </c>
      <c r="R1179">
        <v>1158</v>
      </c>
      <c r="S1179">
        <v>2.8124999999999999E-3</v>
      </c>
      <c r="T1179">
        <f t="shared" si="40"/>
        <v>2.8124999999999999E-3</v>
      </c>
      <c r="U1179" t="e">
        <f t="shared" si="41"/>
        <v>#N/A</v>
      </c>
    </row>
    <row r="1180" spans="1:21" x14ac:dyDescent="0.25">
      <c r="A1180">
        <v>1729</v>
      </c>
      <c r="Q1180">
        <v>3473</v>
      </c>
      <c r="R1180">
        <v>1159</v>
      </c>
      <c r="S1180">
        <v>2.8124999999999999E-3</v>
      </c>
      <c r="T1180">
        <f t="shared" si="40"/>
        <v>2.8124999999999999E-3</v>
      </c>
      <c r="U1180" t="e">
        <f t="shared" si="41"/>
        <v>#N/A</v>
      </c>
    </row>
    <row r="1181" spans="1:21" x14ac:dyDescent="0.25">
      <c r="A1181">
        <v>1730</v>
      </c>
      <c r="Q1181">
        <v>3707</v>
      </c>
      <c r="R1181">
        <v>1160</v>
      </c>
      <c r="S1181">
        <v>2.8124999999999999E-3</v>
      </c>
      <c r="T1181">
        <f t="shared" si="40"/>
        <v>2.8124999999999999E-3</v>
      </c>
      <c r="U1181" t="e">
        <f t="shared" si="41"/>
        <v>#N/A</v>
      </c>
    </row>
    <row r="1182" spans="1:21" x14ac:dyDescent="0.25">
      <c r="A1182">
        <v>1733</v>
      </c>
      <c r="Q1182">
        <v>1365</v>
      </c>
      <c r="R1182">
        <v>1161</v>
      </c>
      <c r="S1182">
        <v>2.8124999999999999E-3</v>
      </c>
      <c r="T1182">
        <f t="shared" si="40"/>
        <v>2.8124999999999999E-3</v>
      </c>
      <c r="U1182" t="e">
        <f t="shared" si="41"/>
        <v>#N/A</v>
      </c>
    </row>
    <row r="1183" spans="1:21" x14ac:dyDescent="0.25">
      <c r="A1183">
        <v>1734</v>
      </c>
      <c r="Q1183">
        <v>1195</v>
      </c>
      <c r="R1183">
        <v>1162</v>
      </c>
      <c r="S1183">
        <v>2.8124999999999999E-3</v>
      </c>
      <c r="T1183">
        <f t="shared" si="40"/>
        <v>2.8124999999999999E-3</v>
      </c>
      <c r="U1183" t="e">
        <f t="shared" si="41"/>
        <v>#N/A</v>
      </c>
    </row>
    <row r="1184" spans="1:21" x14ac:dyDescent="0.25">
      <c r="A1184">
        <v>1735</v>
      </c>
      <c r="Q1184">
        <v>5361</v>
      </c>
      <c r="R1184">
        <v>1163</v>
      </c>
      <c r="S1184">
        <v>2.8240740740740739E-3</v>
      </c>
      <c r="T1184">
        <f t="shared" si="40"/>
        <v>2.8240740740740739E-3</v>
      </c>
      <c r="U1184" t="e">
        <f t="shared" si="41"/>
        <v>#N/A</v>
      </c>
    </row>
    <row r="1185" spans="1:21" x14ac:dyDescent="0.25">
      <c r="A1185">
        <v>1736</v>
      </c>
      <c r="Q1185">
        <v>1518</v>
      </c>
      <c r="R1185">
        <v>1164</v>
      </c>
      <c r="S1185">
        <v>2.8240740740740739E-3</v>
      </c>
      <c r="T1185">
        <f t="shared" si="40"/>
        <v>2.8240740740740739E-3</v>
      </c>
      <c r="U1185" t="e">
        <f t="shared" si="41"/>
        <v>#N/A</v>
      </c>
    </row>
    <row r="1186" spans="1:21" x14ac:dyDescent="0.25">
      <c r="A1186">
        <v>1739</v>
      </c>
      <c r="Q1186">
        <v>4172</v>
      </c>
      <c r="R1186">
        <v>1165</v>
      </c>
      <c r="S1186">
        <v>2.8240740740740739E-3</v>
      </c>
      <c r="T1186">
        <f t="shared" si="40"/>
        <v>2.8240740740740739E-3</v>
      </c>
      <c r="U1186" t="e">
        <f t="shared" si="41"/>
        <v>#N/A</v>
      </c>
    </row>
    <row r="1187" spans="1:21" x14ac:dyDescent="0.25">
      <c r="A1187">
        <v>1740</v>
      </c>
      <c r="Q1187">
        <v>1136</v>
      </c>
      <c r="R1187">
        <v>1166</v>
      </c>
      <c r="S1187">
        <v>2.8240740740740739E-3</v>
      </c>
      <c r="T1187">
        <f t="shared" si="40"/>
        <v>2.8240740740740739E-3</v>
      </c>
      <c r="U1187" t="e">
        <f t="shared" si="41"/>
        <v>#N/A</v>
      </c>
    </row>
    <row r="1188" spans="1:21" x14ac:dyDescent="0.25">
      <c r="A1188">
        <v>1743</v>
      </c>
      <c r="Q1188">
        <v>270</v>
      </c>
      <c r="R1188">
        <v>1167</v>
      </c>
      <c r="S1188">
        <v>2.8240740740740739E-3</v>
      </c>
      <c r="T1188">
        <f t="shared" si="40"/>
        <v>2.8240740740740739E-3</v>
      </c>
      <c r="U1188" t="e">
        <f t="shared" si="41"/>
        <v>#N/A</v>
      </c>
    </row>
    <row r="1189" spans="1:21" x14ac:dyDescent="0.25">
      <c r="A1189">
        <v>1744</v>
      </c>
      <c r="Q1189">
        <v>2792</v>
      </c>
      <c r="R1189">
        <v>1168</v>
      </c>
      <c r="S1189">
        <v>2.8240740740740739E-3</v>
      </c>
      <c r="T1189">
        <f t="shared" si="40"/>
        <v>2.8240740740740739E-3</v>
      </c>
      <c r="U1189" t="e">
        <f t="shared" si="41"/>
        <v>#N/A</v>
      </c>
    </row>
    <row r="1190" spans="1:21" x14ac:dyDescent="0.25">
      <c r="A1190">
        <v>1745</v>
      </c>
      <c r="Q1190">
        <v>105</v>
      </c>
      <c r="R1190">
        <v>1169</v>
      </c>
      <c r="S1190">
        <v>2.8240740740740739E-3</v>
      </c>
      <c r="T1190">
        <f t="shared" si="40"/>
        <v>2.8240740740740739E-3</v>
      </c>
      <c r="U1190" t="e">
        <f t="shared" si="41"/>
        <v>#N/A</v>
      </c>
    </row>
    <row r="1191" spans="1:21" x14ac:dyDescent="0.25">
      <c r="A1191">
        <v>1747</v>
      </c>
      <c r="Q1191">
        <v>2000</v>
      </c>
      <c r="R1191">
        <v>1170</v>
      </c>
      <c r="S1191">
        <v>2.8240740740740739E-3</v>
      </c>
      <c r="T1191">
        <f t="shared" si="40"/>
        <v>2.8240740740740739E-3</v>
      </c>
      <c r="U1191" t="e">
        <f t="shared" si="41"/>
        <v>#N/A</v>
      </c>
    </row>
    <row r="1192" spans="1:21" x14ac:dyDescent="0.25">
      <c r="A1192">
        <v>1748</v>
      </c>
      <c r="Q1192">
        <v>2584</v>
      </c>
      <c r="R1192">
        <v>1171</v>
      </c>
      <c r="S1192">
        <v>2.8240740740740739E-3</v>
      </c>
      <c r="T1192">
        <f t="shared" si="40"/>
        <v>2.8240740740740739E-3</v>
      </c>
      <c r="U1192" t="e">
        <f t="shared" si="41"/>
        <v>#N/A</v>
      </c>
    </row>
    <row r="1193" spans="1:21" x14ac:dyDescent="0.25">
      <c r="A1193">
        <v>1750</v>
      </c>
      <c r="Q1193">
        <v>1629</v>
      </c>
      <c r="R1193">
        <v>1172</v>
      </c>
      <c r="S1193">
        <v>2.8240740740740739E-3</v>
      </c>
      <c r="T1193">
        <f t="shared" si="40"/>
        <v>2.8240740740740739E-3</v>
      </c>
      <c r="U1193" t="e">
        <f t="shared" si="41"/>
        <v>#N/A</v>
      </c>
    </row>
    <row r="1194" spans="1:21" x14ac:dyDescent="0.25">
      <c r="A1194">
        <v>1751</v>
      </c>
      <c r="Q1194">
        <v>3216</v>
      </c>
      <c r="R1194">
        <v>1173</v>
      </c>
      <c r="S1194">
        <v>2.8240740740740739E-3</v>
      </c>
      <c r="T1194">
        <f t="shared" si="40"/>
        <v>2.8240740740740739E-3</v>
      </c>
      <c r="U1194" t="e">
        <f t="shared" si="41"/>
        <v>#N/A</v>
      </c>
    </row>
    <row r="1195" spans="1:21" x14ac:dyDescent="0.25">
      <c r="A1195">
        <v>1752</v>
      </c>
      <c r="Q1195">
        <v>4750</v>
      </c>
      <c r="R1195">
        <v>1174</v>
      </c>
      <c r="S1195">
        <v>2.8240740740740739E-3</v>
      </c>
      <c r="T1195">
        <f t="shared" si="40"/>
        <v>2.8240740740740739E-3</v>
      </c>
      <c r="U1195" t="e">
        <f t="shared" si="41"/>
        <v>#N/A</v>
      </c>
    </row>
    <row r="1196" spans="1:21" x14ac:dyDescent="0.25">
      <c r="A1196">
        <v>1753</v>
      </c>
      <c r="Q1196">
        <v>339</v>
      </c>
      <c r="R1196">
        <v>1175</v>
      </c>
      <c r="S1196">
        <v>2.8240740740740739E-3</v>
      </c>
      <c r="T1196">
        <f t="shared" si="40"/>
        <v>2.8240740740740739E-3</v>
      </c>
      <c r="U1196" t="e">
        <f t="shared" si="41"/>
        <v>#N/A</v>
      </c>
    </row>
    <row r="1197" spans="1:21" x14ac:dyDescent="0.25">
      <c r="A1197">
        <v>1755</v>
      </c>
      <c r="Q1197">
        <v>3940</v>
      </c>
      <c r="R1197">
        <v>1176</v>
      </c>
      <c r="S1197">
        <v>2.8240740740740739E-3</v>
      </c>
      <c r="T1197">
        <f t="shared" si="40"/>
        <v>2.8240740740740739E-3</v>
      </c>
      <c r="U1197" t="e">
        <f t="shared" si="41"/>
        <v>#N/A</v>
      </c>
    </row>
    <row r="1198" spans="1:21" x14ac:dyDescent="0.25">
      <c r="A1198">
        <v>1756</v>
      </c>
      <c r="Q1198">
        <v>1387</v>
      </c>
      <c r="R1198">
        <v>1177</v>
      </c>
      <c r="S1198">
        <v>2.8240740740740739E-3</v>
      </c>
      <c r="T1198">
        <f t="shared" si="40"/>
        <v>2.8240740740740739E-3</v>
      </c>
      <c r="U1198" t="e">
        <f t="shared" si="41"/>
        <v>#N/A</v>
      </c>
    </row>
    <row r="1199" spans="1:21" x14ac:dyDescent="0.25">
      <c r="A1199">
        <v>1757</v>
      </c>
      <c r="Q1199">
        <v>1982</v>
      </c>
      <c r="R1199">
        <v>1178</v>
      </c>
      <c r="S1199">
        <v>2.8240740740740739E-3</v>
      </c>
      <c r="T1199">
        <f t="shared" si="40"/>
        <v>2.8240740740740739E-3</v>
      </c>
      <c r="U1199" t="e">
        <f t="shared" si="41"/>
        <v>#N/A</v>
      </c>
    </row>
    <row r="1200" spans="1:21" x14ac:dyDescent="0.25">
      <c r="A1200">
        <v>1758</v>
      </c>
      <c r="Q1200">
        <v>800</v>
      </c>
      <c r="R1200">
        <v>1179</v>
      </c>
      <c r="S1200">
        <v>2.8240740740740739E-3</v>
      </c>
      <c r="T1200">
        <f t="shared" si="40"/>
        <v>2.8240740740740739E-3</v>
      </c>
      <c r="U1200" t="e">
        <f t="shared" si="41"/>
        <v>#N/A</v>
      </c>
    </row>
    <row r="1201" spans="1:21" x14ac:dyDescent="0.25">
      <c r="A1201">
        <v>1759</v>
      </c>
      <c r="Q1201">
        <v>1369</v>
      </c>
      <c r="R1201">
        <v>1180</v>
      </c>
      <c r="S1201">
        <v>2.8240740740740739E-3</v>
      </c>
      <c r="T1201">
        <f t="shared" si="40"/>
        <v>2.8240740740740739E-3</v>
      </c>
      <c r="U1201" t="e">
        <f t="shared" si="41"/>
        <v>#N/A</v>
      </c>
    </row>
    <row r="1202" spans="1:21" x14ac:dyDescent="0.25">
      <c r="A1202">
        <v>1760</v>
      </c>
      <c r="Q1202">
        <v>2632</v>
      </c>
      <c r="R1202">
        <v>1181</v>
      </c>
      <c r="S1202">
        <v>2.8240740740740739E-3</v>
      </c>
      <c r="T1202">
        <f t="shared" si="40"/>
        <v>2.8240740740740739E-3</v>
      </c>
      <c r="U1202" t="e">
        <f t="shared" si="41"/>
        <v>#N/A</v>
      </c>
    </row>
    <row r="1203" spans="1:21" x14ac:dyDescent="0.25">
      <c r="A1203">
        <v>1761</v>
      </c>
      <c r="Q1203">
        <v>3617</v>
      </c>
      <c r="R1203">
        <v>1182</v>
      </c>
      <c r="S1203">
        <v>2.8240740740740739E-3</v>
      </c>
      <c r="T1203">
        <f t="shared" si="40"/>
        <v>2.8240740740740739E-3</v>
      </c>
      <c r="U1203" t="e">
        <f t="shared" si="41"/>
        <v>#N/A</v>
      </c>
    </row>
    <row r="1204" spans="1:21" x14ac:dyDescent="0.25">
      <c r="A1204">
        <v>1762</v>
      </c>
      <c r="Q1204">
        <v>1528</v>
      </c>
      <c r="R1204">
        <v>1183</v>
      </c>
      <c r="S1204">
        <v>2.8240740740740739E-3</v>
      </c>
      <c r="T1204">
        <f t="shared" si="40"/>
        <v>2.8240740740740739E-3</v>
      </c>
      <c r="U1204" t="e">
        <f t="shared" si="41"/>
        <v>#N/A</v>
      </c>
    </row>
    <row r="1205" spans="1:21" x14ac:dyDescent="0.25">
      <c r="A1205">
        <v>1763</v>
      </c>
      <c r="Q1205">
        <v>365</v>
      </c>
      <c r="R1205">
        <v>1184</v>
      </c>
      <c r="S1205">
        <v>2.8240740740740739E-3</v>
      </c>
      <c r="T1205">
        <f t="shared" si="40"/>
        <v>2.8240740740740739E-3</v>
      </c>
      <c r="U1205" t="e">
        <f t="shared" si="41"/>
        <v>#N/A</v>
      </c>
    </row>
    <row r="1206" spans="1:21" x14ac:dyDescent="0.25">
      <c r="A1206">
        <v>1764</v>
      </c>
      <c r="Q1206">
        <v>4525</v>
      </c>
      <c r="R1206">
        <v>1185</v>
      </c>
      <c r="S1206">
        <v>2.8356481481481483E-3</v>
      </c>
      <c r="T1206">
        <f t="shared" si="40"/>
        <v>2.8356481481481483E-3</v>
      </c>
      <c r="U1206" t="e">
        <f t="shared" si="41"/>
        <v>#N/A</v>
      </c>
    </row>
    <row r="1207" spans="1:21" x14ac:dyDescent="0.25">
      <c r="A1207">
        <v>1766</v>
      </c>
      <c r="Q1207">
        <v>1048</v>
      </c>
      <c r="R1207">
        <v>1186</v>
      </c>
      <c r="S1207">
        <v>2.8356481481481483E-3</v>
      </c>
      <c r="T1207">
        <f t="shared" si="40"/>
        <v>2.8356481481481483E-3</v>
      </c>
      <c r="U1207" t="e">
        <f t="shared" si="41"/>
        <v>#N/A</v>
      </c>
    </row>
    <row r="1208" spans="1:21" x14ac:dyDescent="0.25">
      <c r="A1208">
        <v>1767</v>
      </c>
      <c r="Q1208">
        <v>461</v>
      </c>
      <c r="R1208">
        <v>1187</v>
      </c>
      <c r="S1208">
        <v>2.8356481481481483E-3</v>
      </c>
      <c r="T1208">
        <f t="shared" si="40"/>
        <v>2.8356481481481483E-3</v>
      </c>
      <c r="U1208" t="e">
        <f t="shared" si="41"/>
        <v>#N/A</v>
      </c>
    </row>
    <row r="1209" spans="1:21" x14ac:dyDescent="0.25">
      <c r="A1209">
        <v>1768</v>
      </c>
      <c r="Q1209">
        <v>3462</v>
      </c>
      <c r="R1209">
        <v>1188</v>
      </c>
      <c r="S1209">
        <v>2.8356481481481483E-3</v>
      </c>
      <c r="T1209">
        <f t="shared" si="40"/>
        <v>2.8356481481481483E-3</v>
      </c>
      <c r="U1209" t="e">
        <f t="shared" si="41"/>
        <v>#N/A</v>
      </c>
    </row>
    <row r="1210" spans="1:21" x14ac:dyDescent="0.25">
      <c r="A1210">
        <v>1769</v>
      </c>
      <c r="Q1210">
        <v>386</v>
      </c>
      <c r="R1210">
        <v>1189</v>
      </c>
      <c r="S1210">
        <v>2.8356481481481483E-3</v>
      </c>
      <c r="T1210">
        <f t="shared" si="40"/>
        <v>2.8356481481481483E-3</v>
      </c>
      <c r="U1210" t="e">
        <f t="shared" si="41"/>
        <v>#N/A</v>
      </c>
    </row>
    <row r="1211" spans="1:21" x14ac:dyDescent="0.25">
      <c r="A1211">
        <v>1770</v>
      </c>
      <c r="Q1211">
        <v>2781</v>
      </c>
      <c r="R1211">
        <v>1190</v>
      </c>
      <c r="S1211">
        <v>2.8356481481481483E-3</v>
      </c>
      <c r="T1211">
        <f t="shared" si="40"/>
        <v>2.8356481481481483E-3</v>
      </c>
      <c r="U1211" t="e">
        <f t="shared" si="41"/>
        <v>#N/A</v>
      </c>
    </row>
    <row r="1212" spans="1:21" x14ac:dyDescent="0.25">
      <c r="A1212">
        <v>1771</v>
      </c>
      <c r="Q1212">
        <v>4312</v>
      </c>
      <c r="R1212">
        <v>1191</v>
      </c>
      <c r="S1212">
        <v>2.8356481481481483E-3</v>
      </c>
      <c r="T1212">
        <f t="shared" si="40"/>
        <v>2.8356481481481483E-3</v>
      </c>
      <c r="U1212" t="e">
        <f t="shared" si="41"/>
        <v>#N/A</v>
      </c>
    </row>
    <row r="1213" spans="1:21" x14ac:dyDescent="0.25">
      <c r="A1213">
        <v>1772</v>
      </c>
      <c r="Q1213">
        <v>4134</v>
      </c>
      <c r="R1213">
        <v>1192</v>
      </c>
      <c r="S1213">
        <v>2.8356481481481483E-3</v>
      </c>
      <c r="T1213">
        <f t="shared" si="40"/>
        <v>2.8356481481481483E-3</v>
      </c>
      <c r="U1213" t="e">
        <f t="shared" si="41"/>
        <v>#N/A</v>
      </c>
    </row>
    <row r="1214" spans="1:21" x14ac:dyDescent="0.25">
      <c r="A1214">
        <v>1775</v>
      </c>
      <c r="Q1214">
        <v>3511</v>
      </c>
      <c r="R1214">
        <v>1193</v>
      </c>
      <c r="S1214">
        <v>2.8356481481481483E-3</v>
      </c>
      <c r="T1214">
        <f t="shared" si="40"/>
        <v>2.8356481481481483E-3</v>
      </c>
      <c r="U1214" t="e">
        <f t="shared" si="41"/>
        <v>#N/A</v>
      </c>
    </row>
    <row r="1215" spans="1:21" x14ac:dyDescent="0.25">
      <c r="A1215">
        <v>1776</v>
      </c>
      <c r="Q1215">
        <v>6007</v>
      </c>
      <c r="R1215">
        <v>1194</v>
      </c>
      <c r="S1215">
        <v>2.8356481481481483E-3</v>
      </c>
      <c r="T1215">
        <f t="shared" si="40"/>
        <v>2.8356481481481483E-3</v>
      </c>
      <c r="U1215" t="e">
        <f t="shared" si="41"/>
        <v>#N/A</v>
      </c>
    </row>
    <row r="1216" spans="1:21" x14ac:dyDescent="0.25">
      <c r="A1216">
        <v>1777</v>
      </c>
      <c r="Q1216">
        <v>2557</v>
      </c>
      <c r="R1216">
        <v>1195</v>
      </c>
      <c r="S1216">
        <v>2.8356481481481483E-3</v>
      </c>
      <c r="T1216">
        <f t="shared" si="40"/>
        <v>2.8356481481481483E-3</v>
      </c>
      <c r="U1216" t="e">
        <f t="shared" si="41"/>
        <v>#N/A</v>
      </c>
    </row>
    <row r="1217" spans="1:21" x14ac:dyDescent="0.25">
      <c r="A1217">
        <v>1778</v>
      </c>
      <c r="Q1217">
        <v>1522</v>
      </c>
      <c r="R1217">
        <v>1196</v>
      </c>
      <c r="S1217">
        <v>2.8356481481481483E-3</v>
      </c>
      <c r="T1217">
        <f t="shared" si="40"/>
        <v>2.8356481481481483E-3</v>
      </c>
      <c r="U1217" t="e">
        <f t="shared" si="41"/>
        <v>#N/A</v>
      </c>
    </row>
    <row r="1218" spans="1:21" x14ac:dyDescent="0.25">
      <c r="A1218">
        <v>1780</v>
      </c>
      <c r="Q1218">
        <v>2701</v>
      </c>
      <c r="R1218">
        <v>1197</v>
      </c>
      <c r="S1218">
        <v>2.8356481481481483E-3</v>
      </c>
      <c r="T1218">
        <f t="shared" si="40"/>
        <v>2.8356481481481483E-3</v>
      </c>
      <c r="U1218" t="e">
        <f t="shared" si="41"/>
        <v>#N/A</v>
      </c>
    </row>
    <row r="1219" spans="1:21" x14ac:dyDescent="0.25">
      <c r="A1219">
        <v>1782</v>
      </c>
      <c r="Q1219">
        <v>1759</v>
      </c>
      <c r="R1219">
        <v>1198</v>
      </c>
      <c r="S1219">
        <v>2.8356481481481483E-3</v>
      </c>
      <c r="T1219">
        <f t="shared" si="40"/>
        <v>2.8356481481481483E-3</v>
      </c>
      <c r="U1219" t="e">
        <f t="shared" si="41"/>
        <v>#N/A</v>
      </c>
    </row>
    <row r="1220" spans="1:21" x14ac:dyDescent="0.25">
      <c r="A1220">
        <v>1783</v>
      </c>
      <c r="Q1220">
        <v>5526</v>
      </c>
      <c r="R1220">
        <v>1199</v>
      </c>
      <c r="S1220">
        <v>2.8356481481481483E-3</v>
      </c>
      <c r="T1220">
        <f t="shared" si="40"/>
        <v>2.8356481481481483E-3</v>
      </c>
      <c r="U1220" t="e">
        <f t="shared" si="41"/>
        <v>#N/A</v>
      </c>
    </row>
    <row r="1221" spans="1:21" x14ac:dyDescent="0.25">
      <c r="A1221">
        <v>1784</v>
      </c>
      <c r="Q1221">
        <v>3900</v>
      </c>
      <c r="R1221">
        <v>1200</v>
      </c>
      <c r="S1221">
        <v>2.8356481481481483E-3</v>
      </c>
      <c r="T1221">
        <f t="shared" si="40"/>
        <v>2.8356481481481483E-3</v>
      </c>
      <c r="U1221" t="e">
        <f t="shared" si="41"/>
        <v>#N/A</v>
      </c>
    </row>
    <row r="1222" spans="1:21" x14ac:dyDescent="0.25">
      <c r="A1222">
        <v>1785</v>
      </c>
      <c r="Q1222">
        <v>1961</v>
      </c>
      <c r="R1222">
        <v>1201</v>
      </c>
      <c r="S1222">
        <v>2.8356481481481483E-3</v>
      </c>
      <c r="T1222">
        <f t="shared" si="40"/>
        <v>2.8356481481481483E-3</v>
      </c>
      <c r="U1222" t="e">
        <f t="shared" si="41"/>
        <v>#N/A</v>
      </c>
    </row>
    <row r="1223" spans="1:21" x14ac:dyDescent="0.25">
      <c r="A1223">
        <v>1786</v>
      </c>
      <c r="Q1223">
        <v>4530</v>
      </c>
      <c r="R1223">
        <v>1202</v>
      </c>
      <c r="S1223">
        <v>2.8356481481481483E-3</v>
      </c>
      <c r="T1223">
        <f t="shared" si="40"/>
        <v>2.8356481481481483E-3</v>
      </c>
      <c r="U1223" t="e">
        <f t="shared" si="41"/>
        <v>#N/A</v>
      </c>
    </row>
    <row r="1224" spans="1:21" x14ac:dyDescent="0.25">
      <c r="A1224">
        <v>1787</v>
      </c>
      <c r="Q1224">
        <v>5329</v>
      </c>
      <c r="R1224">
        <v>1203</v>
      </c>
      <c r="S1224">
        <v>2.8356481481481483E-3</v>
      </c>
      <c r="T1224">
        <f t="shared" si="40"/>
        <v>2.8356481481481483E-3</v>
      </c>
      <c r="U1224" t="e">
        <f t="shared" si="41"/>
        <v>#N/A</v>
      </c>
    </row>
    <row r="1225" spans="1:21" x14ac:dyDescent="0.25">
      <c r="A1225">
        <v>1788</v>
      </c>
      <c r="Q1225">
        <v>651</v>
      </c>
      <c r="R1225">
        <v>1204</v>
      </c>
      <c r="S1225">
        <v>2.8356481481481483E-3</v>
      </c>
      <c r="T1225">
        <f t="shared" si="40"/>
        <v>2.8356481481481483E-3</v>
      </c>
      <c r="U1225" t="e">
        <f t="shared" si="41"/>
        <v>#N/A</v>
      </c>
    </row>
    <row r="1226" spans="1:21" x14ac:dyDescent="0.25">
      <c r="A1226">
        <v>1789</v>
      </c>
      <c r="Q1226">
        <v>4239</v>
      </c>
      <c r="R1226">
        <v>1205</v>
      </c>
      <c r="S1226">
        <v>2.8356481481481483E-3</v>
      </c>
      <c r="T1226">
        <f t="shared" si="40"/>
        <v>2.8356481481481483E-3</v>
      </c>
      <c r="U1226" t="e">
        <f t="shared" si="41"/>
        <v>#N/A</v>
      </c>
    </row>
    <row r="1227" spans="1:21" x14ac:dyDescent="0.25">
      <c r="A1227">
        <v>1790</v>
      </c>
      <c r="Q1227">
        <v>4463</v>
      </c>
      <c r="R1227">
        <v>1206</v>
      </c>
      <c r="S1227">
        <v>2.8356481481481483E-3</v>
      </c>
      <c r="T1227">
        <f t="shared" si="40"/>
        <v>2.8356481481481483E-3</v>
      </c>
      <c r="U1227" t="e">
        <f t="shared" si="41"/>
        <v>#N/A</v>
      </c>
    </row>
    <row r="1228" spans="1:21" x14ac:dyDescent="0.25">
      <c r="A1228">
        <v>1791</v>
      </c>
      <c r="Q1228">
        <v>3409</v>
      </c>
      <c r="R1228">
        <v>1207</v>
      </c>
      <c r="S1228">
        <v>2.8356481481481483E-3</v>
      </c>
      <c r="T1228">
        <f t="shared" si="40"/>
        <v>2.8356481481481483E-3</v>
      </c>
      <c r="U1228" t="e">
        <f t="shared" si="41"/>
        <v>#N/A</v>
      </c>
    </row>
    <row r="1229" spans="1:21" x14ac:dyDescent="0.25">
      <c r="A1229">
        <v>1793</v>
      </c>
      <c r="Q1229">
        <v>5351</v>
      </c>
      <c r="R1229">
        <v>1208</v>
      </c>
      <c r="S1229">
        <v>2.8356481481481483E-3</v>
      </c>
      <c r="T1229">
        <f t="shared" si="40"/>
        <v>2.8356481481481483E-3</v>
      </c>
      <c r="U1229" t="e">
        <f t="shared" si="41"/>
        <v>#N/A</v>
      </c>
    </row>
    <row r="1230" spans="1:21" x14ac:dyDescent="0.25">
      <c r="A1230">
        <v>1794</v>
      </c>
      <c r="Q1230">
        <v>4113</v>
      </c>
      <c r="R1230">
        <v>1209</v>
      </c>
      <c r="S1230">
        <v>2.8356481481481483E-3</v>
      </c>
      <c r="T1230">
        <f t="shared" si="40"/>
        <v>2.8356481481481483E-3</v>
      </c>
      <c r="U1230" t="e">
        <f t="shared" si="41"/>
        <v>#N/A</v>
      </c>
    </row>
    <row r="1231" spans="1:21" x14ac:dyDescent="0.25">
      <c r="A1231">
        <v>1795</v>
      </c>
      <c r="Q1231">
        <v>1973</v>
      </c>
      <c r="R1231">
        <v>1210</v>
      </c>
      <c r="S1231">
        <v>2.8356481481481483E-3</v>
      </c>
      <c r="T1231">
        <f t="shared" si="40"/>
        <v>2.8356481481481483E-3</v>
      </c>
      <c r="U1231" t="e">
        <f t="shared" si="41"/>
        <v>#N/A</v>
      </c>
    </row>
    <row r="1232" spans="1:21" x14ac:dyDescent="0.25">
      <c r="A1232">
        <v>1796</v>
      </c>
      <c r="Q1232">
        <v>4485</v>
      </c>
      <c r="R1232">
        <v>1211</v>
      </c>
      <c r="S1232">
        <v>2.8356481481481483E-3</v>
      </c>
      <c r="T1232">
        <f t="shared" si="40"/>
        <v>2.8356481481481483E-3</v>
      </c>
      <c r="U1232" t="e">
        <f t="shared" si="41"/>
        <v>#N/A</v>
      </c>
    </row>
    <row r="1233" spans="1:21" x14ac:dyDescent="0.25">
      <c r="A1233">
        <v>1797</v>
      </c>
      <c r="Q1233">
        <v>1061</v>
      </c>
      <c r="R1233">
        <v>1212</v>
      </c>
      <c r="S1233">
        <v>2.8356481481481483E-3</v>
      </c>
      <c r="T1233">
        <f t="shared" si="40"/>
        <v>2.8356481481481483E-3</v>
      </c>
      <c r="U1233" t="e">
        <f t="shared" si="41"/>
        <v>#N/A</v>
      </c>
    </row>
    <row r="1234" spans="1:21" x14ac:dyDescent="0.25">
      <c r="A1234">
        <v>1798</v>
      </c>
      <c r="Q1234">
        <v>2953</v>
      </c>
      <c r="R1234">
        <v>1213</v>
      </c>
      <c r="S1234">
        <v>2.8472222222222223E-3</v>
      </c>
      <c r="T1234">
        <f t="shared" si="40"/>
        <v>2.8472222222222223E-3</v>
      </c>
      <c r="U1234" t="e">
        <f t="shared" si="41"/>
        <v>#N/A</v>
      </c>
    </row>
    <row r="1235" spans="1:21" x14ac:dyDescent="0.25">
      <c r="A1235">
        <v>1799</v>
      </c>
      <c r="Q1235">
        <v>3630</v>
      </c>
      <c r="R1235">
        <v>1214</v>
      </c>
      <c r="S1235">
        <v>2.8472222222222223E-3</v>
      </c>
      <c r="T1235">
        <f t="shared" si="40"/>
        <v>2.8472222222222223E-3</v>
      </c>
      <c r="U1235" t="e">
        <f t="shared" si="41"/>
        <v>#N/A</v>
      </c>
    </row>
    <row r="1236" spans="1:21" x14ac:dyDescent="0.25">
      <c r="A1236">
        <v>1800</v>
      </c>
      <c r="Q1236">
        <v>4833</v>
      </c>
      <c r="R1236">
        <v>1215</v>
      </c>
      <c r="S1236">
        <v>2.8472222222222223E-3</v>
      </c>
      <c r="T1236">
        <f t="shared" si="40"/>
        <v>2.8472222222222223E-3</v>
      </c>
      <c r="U1236" t="e">
        <f t="shared" si="41"/>
        <v>#N/A</v>
      </c>
    </row>
    <row r="1237" spans="1:21" x14ac:dyDescent="0.25">
      <c r="A1237">
        <v>1803</v>
      </c>
      <c r="Q1237">
        <v>4435</v>
      </c>
      <c r="R1237">
        <v>1216</v>
      </c>
      <c r="S1237">
        <v>2.8472222222222223E-3</v>
      </c>
      <c r="T1237">
        <f t="shared" si="40"/>
        <v>2.8472222222222223E-3</v>
      </c>
      <c r="U1237" t="e">
        <f t="shared" si="41"/>
        <v>#N/A</v>
      </c>
    </row>
    <row r="1238" spans="1:21" x14ac:dyDescent="0.25">
      <c r="A1238">
        <v>1804</v>
      </c>
      <c r="Q1238">
        <v>636</v>
      </c>
      <c r="R1238">
        <v>1217</v>
      </c>
      <c r="S1238">
        <v>2.8472222222222223E-3</v>
      </c>
      <c r="T1238">
        <f t="shared" ref="T1238:T1301" si="42">IF($R1238&lt;&gt;User_Place,$S1238,NA())</f>
        <v>2.8472222222222223E-3</v>
      </c>
      <c r="U1238" t="e">
        <f t="shared" ref="U1238:U1301" si="43">IF($R1238=User_Place,$S1238,NA())</f>
        <v>#N/A</v>
      </c>
    </row>
    <row r="1239" spans="1:21" x14ac:dyDescent="0.25">
      <c r="A1239">
        <v>1805</v>
      </c>
      <c r="Q1239">
        <v>220</v>
      </c>
      <c r="R1239">
        <v>1218</v>
      </c>
      <c r="S1239">
        <v>2.8472222222222223E-3</v>
      </c>
      <c r="T1239">
        <f t="shared" si="42"/>
        <v>2.8472222222222223E-3</v>
      </c>
      <c r="U1239" t="e">
        <f t="shared" si="43"/>
        <v>#N/A</v>
      </c>
    </row>
    <row r="1240" spans="1:21" x14ac:dyDescent="0.25">
      <c r="A1240">
        <v>1806</v>
      </c>
      <c r="Q1240">
        <v>3563</v>
      </c>
      <c r="R1240">
        <v>1219</v>
      </c>
      <c r="S1240">
        <v>2.8472222222222223E-3</v>
      </c>
      <c r="T1240">
        <f t="shared" si="42"/>
        <v>2.8472222222222223E-3</v>
      </c>
      <c r="U1240" t="e">
        <f t="shared" si="43"/>
        <v>#N/A</v>
      </c>
    </row>
    <row r="1241" spans="1:21" x14ac:dyDescent="0.25">
      <c r="A1241">
        <v>1807</v>
      </c>
      <c r="Q1241">
        <v>5562</v>
      </c>
      <c r="R1241">
        <v>1220</v>
      </c>
      <c r="S1241">
        <v>2.8472222222222223E-3</v>
      </c>
      <c r="T1241">
        <f t="shared" si="42"/>
        <v>2.8472222222222223E-3</v>
      </c>
      <c r="U1241" t="e">
        <f t="shared" si="43"/>
        <v>#N/A</v>
      </c>
    </row>
    <row r="1242" spans="1:21" x14ac:dyDescent="0.25">
      <c r="A1242">
        <v>1808</v>
      </c>
      <c r="Q1242">
        <v>1689</v>
      </c>
      <c r="R1242">
        <v>1221</v>
      </c>
      <c r="S1242">
        <v>2.8472222222222223E-3</v>
      </c>
      <c r="T1242">
        <f t="shared" si="42"/>
        <v>2.8472222222222223E-3</v>
      </c>
      <c r="U1242" t="e">
        <f t="shared" si="43"/>
        <v>#N/A</v>
      </c>
    </row>
    <row r="1243" spans="1:21" x14ac:dyDescent="0.25">
      <c r="A1243">
        <v>1809</v>
      </c>
      <c r="Q1243">
        <v>4601</v>
      </c>
      <c r="R1243">
        <v>1222</v>
      </c>
      <c r="S1243">
        <v>2.8472222222222223E-3</v>
      </c>
      <c r="T1243">
        <f t="shared" si="42"/>
        <v>2.8472222222222223E-3</v>
      </c>
      <c r="U1243" t="e">
        <f t="shared" si="43"/>
        <v>#N/A</v>
      </c>
    </row>
    <row r="1244" spans="1:21" x14ac:dyDescent="0.25">
      <c r="A1244">
        <v>1810</v>
      </c>
      <c r="Q1244">
        <v>3200</v>
      </c>
      <c r="R1244">
        <v>1223</v>
      </c>
      <c r="S1244">
        <v>2.8472222222222223E-3</v>
      </c>
      <c r="T1244">
        <f t="shared" si="42"/>
        <v>2.8472222222222223E-3</v>
      </c>
      <c r="U1244" t="e">
        <f t="shared" si="43"/>
        <v>#N/A</v>
      </c>
    </row>
    <row r="1245" spans="1:21" x14ac:dyDescent="0.25">
      <c r="A1245">
        <v>1814</v>
      </c>
      <c r="Q1245">
        <v>1829</v>
      </c>
      <c r="R1245">
        <v>1224</v>
      </c>
      <c r="S1245">
        <v>2.8472222222222223E-3</v>
      </c>
      <c r="T1245">
        <f t="shared" si="42"/>
        <v>2.8472222222222223E-3</v>
      </c>
      <c r="U1245" t="e">
        <f t="shared" si="43"/>
        <v>#N/A</v>
      </c>
    </row>
    <row r="1246" spans="1:21" x14ac:dyDescent="0.25">
      <c r="A1246">
        <v>1815</v>
      </c>
      <c r="Q1246">
        <v>695</v>
      </c>
      <c r="R1246">
        <v>1225</v>
      </c>
      <c r="S1246">
        <v>2.8472222222222223E-3</v>
      </c>
      <c r="T1246">
        <f t="shared" si="42"/>
        <v>2.8472222222222223E-3</v>
      </c>
      <c r="U1246" t="e">
        <f t="shared" si="43"/>
        <v>#N/A</v>
      </c>
    </row>
    <row r="1247" spans="1:21" x14ac:dyDescent="0.25">
      <c r="A1247">
        <v>1816</v>
      </c>
      <c r="Q1247">
        <v>3873</v>
      </c>
      <c r="R1247">
        <v>1226</v>
      </c>
      <c r="S1247">
        <v>2.8472222222222223E-3</v>
      </c>
      <c r="T1247">
        <f t="shared" si="42"/>
        <v>2.8472222222222223E-3</v>
      </c>
      <c r="U1247" t="e">
        <f t="shared" si="43"/>
        <v>#N/A</v>
      </c>
    </row>
    <row r="1248" spans="1:21" x14ac:dyDescent="0.25">
      <c r="A1248">
        <v>1817</v>
      </c>
      <c r="Q1248">
        <v>4418</v>
      </c>
      <c r="R1248">
        <v>1227</v>
      </c>
      <c r="S1248">
        <v>2.8472222222222223E-3</v>
      </c>
      <c r="T1248">
        <f t="shared" si="42"/>
        <v>2.8472222222222223E-3</v>
      </c>
      <c r="U1248" t="e">
        <f t="shared" si="43"/>
        <v>#N/A</v>
      </c>
    </row>
    <row r="1249" spans="1:21" x14ac:dyDescent="0.25">
      <c r="A1249">
        <v>1818</v>
      </c>
      <c r="Q1249">
        <v>2167</v>
      </c>
      <c r="R1249">
        <v>1228</v>
      </c>
      <c r="S1249">
        <v>2.8472222222222223E-3</v>
      </c>
      <c r="T1249">
        <f t="shared" si="42"/>
        <v>2.8472222222222223E-3</v>
      </c>
      <c r="U1249" t="e">
        <f t="shared" si="43"/>
        <v>#N/A</v>
      </c>
    </row>
    <row r="1250" spans="1:21" x14ac:dyDescent="0.25">
      <c r="A1250">
        <v>1819</v>
      </c>
      <c r="Q1250">
        <v>534</v>
      </c>
      <c r="R1250">
        <v>1229</v>
      </c>
      <c r="S1250">
        <v>2.8472222222222223E-3</v>
      </c>
      <c r="T1250">
        <f t="shared" si="42"/>
        <v>2.8472222222222223E-3</v>
      </c>
      <c r="U1250" t="e">
        <f t="shared" si="43"/>
        <v>#N/A</v>
      </c>
    </row>
    <row r="1251" spans="1:21" x14ac:dyDescent="0.25">
      <c r="A1251">
        <v>1820</v>
      </c>
      <c r="Q1251">
        <v>3198</v>
      </c>
      <c r="R1251">
        <v>1230</v>
      </c>
      <c r="S1251">
        <v>2.8472222222222223E-3</v>
      </c>
      <c r="T1251">
        <f t="shared" si="42"/>
        <v>2.8472222222222223E-3</v>
      </c>
      <c r="U1251" t="e">
        <f t="shared" si="43"/>
        <v>#N/A</v>
      </c>
    </row>
    <row r="1252" spans="1:21" x14ac:dyDescent="0.25">
      <c r="A1252">
        <v>1824</v>
      </c>
      <c r="Q1252">
        <v>4181</v>
      </c>
      <c r="R1252">
        <v>1231</v>
      </c>
      <c r="S1252">
        <v>2.8472222222222223E-3</v>
      </c>
      <c r="T1252">
        <f t="shared" si="42"/>
        <v>2.8472222222222223E-3</v>
      </c>
      <c r="U1252" t="e">
        <f t="shared" si="43"/>
        <v>#N/A</v>
      </c>
    </row>
    <row r="1253" spans="1:21" x14ac:dyDescent="0.25">
      <c r="A1253">
        <v>1825</v>
      </c>
      <c r="Q1253">
        <v>2399</v>
      </c>
      <c r="R1253">
        <v>1232</v>
      </c>
      <c r="S1253">
        <v>2.8472222222222223E-3</v>
      </c>
      <c r="T1253">
        <f t="shared" si="42"/>
        <v>2.8472222222222223E-3</v>
      </c>
      <c r="U1253" t="e">
        <f t="shared" si="43"/>
        <v>#N/A</v>
      </c>
    </row>
    <row r="1254" spans="1:21" x14ac:dyDescent="0.25">
      <c r="A1254">
        <v>1826</v>
      </c>
      <c r="Q1254">
        <v>3411</v>
      </c>
      <c r="R1254">
        <v>1233</v>
      </c>
      <c r="S1254">
        <v>2.8472222222222223E-3</v>
      </c>
      <c r="T1254">
        <f t="shared" si="42"/>
        <v>2.8472222222222223E-3</v>
      </c>
      <c r="U1254" t="e">
        <f t="shared" si="43"/>
        <v>#N/A</v>
      </c>
    </row>
    <row r="1255" spans="1:21" x14ac:dyDescent="0.25">
      <c r="A1255">
        <v>1827</v>
      </c>
      <c r="Q1255">
        <v>4600</v>
      </c>
      <c r="R1255">
        <v>1234</v>
      </c>
      <c r="S1255">
        <v>2.8472222222222223E-3</v>
      </c>
      <c r="T1255">
        <f t="shared" si="42"/>
        <v>2.8472222222222223E-3</v>
      </c>
      <c r="U1255" t="e">
        <f t="shared" si="43"/>
        <v>#N/A</v>
      </c>
    </row>
    <row r="1256" spans="1:21" x14ac:dyDescent="0.25">
      <c r="A1256">
        <v>1828</v>
      </c>
      <c r="Q1256">
        <v>3708</v>
      </c>
      <c r="R1256">
        <v>1235</v>
      </c>
      <c r="S1256">
        <v>2.8472222222222223E-3</v>
      </c>
      <c r="T1256">
        <f t="shared" si="42"/>
        <v>2.8472222222222223E-3</v>
      </c>
      <c r="U1256" t="e">
        <f t="shared" si="43"/>
        <v>#N/A</v>
      </c>
    </row>
    <row r="1257" spans="1:21" x14ac:dyDescent="0.25">
      <c r="A1257">
        <v>1829</v>
      </c>
      <c r="Q1257">
        <v>3991</v>
      </c>
      <c r="R1257">
        <v>1236</v>
      </c>
      <c r="S1257">
        <v>2.8472222222222223E-3</v>
      </c>
      <c r="T1257">
        <f t="shared" si="42"/>
        <v>2.8472222222222223E-3</v>
      </c>
      <c r="U1257" t="e">
        <f t="shared" si="43"/>
        <v>#N/A</v>
      </c>
    </row>
    <row r="1258" spans="1:21" x14ac:dyDescent="0.25">
      <c r="A1258">
        <v>1832</v>
      </c>
      <c r="Q1258">
        <v>4019</v>
      </c>
      <c r="R1258">
        <v>1237</v>
      </c>
      <c r="S1258">
        <v>2.8472222222222223E-3</v>
      </c>
      <c r="T1258">
        <f t="shared" si="42"/>
        <v>2.8472222222222223E-3</v>
      </c>
      <c r="U1258" t="e">
        <f t="shared" si="43"/>
        <v>#N/A</v>
      </c>
    </row>
    <row r="1259" spans="1:21" x14ac:dyDescent="0.25">
      <c r="A1259">
        <v>1834</v>
      </c>
      <c r="Q1259">
        <v>4442</v>
      </c>
      <c r="R1259">
        <v>1238</v>
      </c>
      <c r="S1259">
        <v>2.8472222222222223E-3</v>
      </c>
      <c r="T1259">
        <f t="shared" si="42"/>
        <v>2.8472222222222223E-3</v>
      </c>
      <c r="U1259" t="e">
        <f t="shared" si="43"/>
        <v>#N/A</v>
      </c>
    </row>
    <row r="1260" spans="1:21" x14ac:dyDescent="0.25">
      <c r="A1260">
        <v>1835</v>
      </c>
      <c r="Q1260">
        <v>1817</v>
      </c>
      <c r="R1260">
        <v>1239</v>
      </c>
      <c r="S1260">
        <v>2.8472222222222223E-3</v>
      </c>
      <c r="T1260">
        <f t="shared" si="42"/>
        <v>2.8472222222222223E-3</v>
      </c>
      <c r="U1260" t="e">
        <f t="shared" si="43"/>
        <v>#N/A</v>
      </c>
    </row>
    <row r="1261" spans="1:21" x14ac:dyDescent="0.25">
      <c r="A1261">
        <v>1837</v>
      </c>
      <c r="Q1261">
        <v>1297</v>
      </c>
      <c r="R1261">
        <v>1240</v>
      </c>
      <c r="S1261">
        <v>2.8472222222222223E-3</v>
      </c>
      <c r="T1261">
        <f t="shared" si="42"/>
        <v>2.8472222222222223E-3</v>
      </c>
      <c r="U1261" t="e">
        <f t="shared" si="43"/>
        <v>#N/A</v>
      </c>
    </row>
    <row r="1262" spans="1:21" x14ac:dyDescent="0.25">
      <c r="A1262">
        <v>1838</v>
      </c>
      <c r="Q1262">
        <v>4668</v>
      </c>
      <c r="R1262">
        <v>1241</v>
      </c>
      <c r="S1262">
        <v>2.8472222222222223E-3</v>
      </c>
      <c r="T1262">
        <f t="shared" si="42"/>
        <v>2.8472222222222223E-3</v>
      </c>
      <c r="U1262" t="e">
        <f t="shared" si="43"/>
        <v>#N/A</v>
      </c>
    </row>
    <row r="1263" spans="1:21" x14ac:dyDescent="0.25">
      <c r="A1263">
        <v>1839</v>
      </c>
      <c r="Q1263">
        <v>2810</v>
      </c>
      <c r="R1263">
        <v>1242</v>
      </c>
      <c r="S1263">
        <v>2.8472222222222223E-3</v>
      </c>
      <c r="T1263">
        <f t="shared" si="42"/>
        <v>2.8472222222222223E-3</v>
      </c>
      <c r="U1263" t="e">
        <f t="shared" si="43"/>
        <v>#N/A</v>
      </c>
    </row>
    <row r="1264" spans="1:21" x14ac:dyDescent="0.25">
      <c r="A1264">
        <v>1841</v>
      </c>
      <c r="Q1264">
        <v>189</v>
      </c>
      <c r="R1264">
        <v>1243</v>
      </c>
      <c r="S1264">
        <v>2.8472222222222223E-3</v>
      </c>
      <c r="T1264">
        <f t="shared" si="42"/>
        <v>2.8472222222222223E-3</v>
      </c>
      <c r="U1264" t="e">
        <f t="shared" si="43"/>
        <v>#N/A</v>
      </c>
    </row>
    <row r="1265" spans="1:21" x14ac:dyDescent="0.25">
      <c r="A1265">
        <v>1843</v>
      </c>
      <c r="Q1265">
        <v>5109</v>
      </c>
      <c r="R1265">
        <v>1244</v>
      </c>
      <c r="S1265">
        <v>2.8472222222222223E-3</v>
      </c>
      <c r="T1265">
        <f t="shared" si="42"/>
        <v>2.8472222222222223E-3</v>
      </c>
      <c r="U1265" t="e">
        <f t="shared" si="43"/>
        <v>#N/A</v>
      </c>
    </row>
    <row r="1266" spans="1:21" x14ac:dyDescent="0.25">
      <c r="A1266">
        <v>1846</v>
      </c>
      <c r="Q1266">
        <v>1581</v>
      </c>
      <c r="R1266">
        <v>1245</v>
      </c>
      <c r="S1266">
        <v>2.8587962962962963E-3</v>
      </c>
      <c r="T1266">
        <f t="shared" si="42"/>
        <v>2.8587962962962963E-3</v>
      </c>
      <c r="U1266" t="e">
        <f t="shared" si="43"/>
        <v>#N/A</v>
      </c>
    </row>
    <row r="1267" spans="1:21" x14ac:dyDescent="0.25">
      <c r="A1267">
        <v>1847</v>
      </c>
      <c r="Q1267">
        <v>4056</v>
      </c>
      <c r="R1267">
        <v>1246</v>
      </c>
      <c r="S1267">
        <v>2.8587962962962963E-3</v>
      </c>
      <c r="T1267">
        <f t="shared" si="42"/>
        <v>2.8587962962962963E-3</v>
      </c>
      <c r="U1267" t="e">
        <f t="shared" si="43"/>
        <v>#N/A</v>
      </c>
    </row>
    <row r="1268" spans="1:21" x14ac:dyDescent="0.25">
      <c r="A1268">
        <v>1848</v>
      </c>
      <c r="Q1268">
        <v>4055</v>
      </c>
      <c r="R1268">
        <v>1247</v>
      </c>
      <c r="S1268">
        <v>2.8587962962962963E-3</v>
      </c>
      <c r="T1268">
        <f t="shared" si="42"/>
        <v>2.8587962962962963E-3</v>
      </c>
      <c r="U1268" t="e">
        <f t="shared" si="43"/>
        <v>#N/A</v>
      </c>
    </row>
    <row r="1269" spans="1:21" x14ac:dyDescent="0.25">
      <c r="A1269">
        <v>1849</v>
      </c>
      <c r="Q1269">
        <v>2057</v>
      </c>
      <c r="R1269">
        <v>1248</v>
      </c>
      <c r="S1269">
        <v>2.8587962962962963E-3</v>
      </c>
      <c r="T1269">
        <f t="shared" si="42"/>
        <v>2.8587962962962963E-3</v>
      </c>
      <c r="U1269" t="e">
        <f t="shared" si="43"/>
        <v>#N/A</v>
      </c>
    </row>
    <row r="1270" spans="1:21" x14ac:dyDescent="0.25">
      <c r="A1270">
        <v>1850</v>
      </c>
      <c r="Q1270">
        <v>5133</v>
      </c>
      <c r="R1270">
        <v>1249</v>
      </c>
      <c r="S1270">
        <v>2.8587962962962963E-3</v>
      </c>
      <c r="T1270">
        <f t="shared" si="42"/>
        <v>2.8587962962962963E-3</v>
      </c>
      <c r="U1270" t="e">
        <f t="shared" si="43"/>
        <v>#N/A</v>
      </c>
    </row>
    <row r="1271" spans="1:21" x14ac:dyDescent="0.25">
      <c r="A1271">
        <v>1852</v>
      </c>
      <c r="Q1271">
        <v>1734</v>
      </c>
      <c r="R1271">
        <v>1250</v>
      </c>
      <c r="S1271">
        <v>2.8587962962962963E-3</v>
      </c>
      <c r="T1271">
        <f t="shared" si="42"/>
        <v>2.8587962962962963E-3</v>
      </c>
      <c r="U1271" t="e">
        <f t="shared" si="43"/>
        <v>#N/A</v>
      </c>
    </row>
    <row r="1272" spans="1:21" x14ac:dyDescent="0.25">
      <c r="A1272">
        <v>1853</v>
      </c>
      <c r="Q1272">
        <v>4329</v>
      </c>
      <c r="R1272">
        <v>1251</v>
      </c>
      <c r="S1272">
        <v>2.8587962962962963E-3</v>
      </c>
      <c r="T1272">
        <f t="shared" si="42"/>
        <v>2.8587962962962963E-3</v>
      </c>
      <c r="U1272" t="e">
        <f t="shared" si="43"/>
        <v>#N/A</v>
      </c>
    </row>
    <row r="1273" spans="1:21" x14ac:dyDescent="0.25">
      <c r="A1273">
        <v>1854</v>
      </c>
      <c r="Q1273">
        <v>3167</v>
      </c>
      <c r="R1273">
        <v>1252</v>
      </c>
      <c r="S1273">
        <v>2.8587962962962963E-3</v>
      </c>
      <c r="T1273">
        <f t="shared" si="42"/>
        <v>2.8587962962962963E-3</v>
      </c>
      <c r="U1273" t="e">
        <f t="shared" si="43"/>
        <v>#N/A</v>
      </c>
    </row>
    <row r="1274" spans="1:21" x14ac:dyDescent="0.25">
      <c r="A1274">
        <v>1855</v>
      </c>
      <c r="Q1274">
        <v>2711</v>
      </c>
      <c r="R1274">
        <v>1253</v>
      </c>
      <c r="S1274">
        <v>2.8587962962962963E-3</v>
      </c>
      <c r="T1274">
        <f t="shared" si="42"/>
        <v>2.8587962962962963E-3</v>
      </c>
      <c r="U1274" t="e">
        <f t="shared" si="43"/>
        <v>#N/A</v>
      </c>
    </row>
    <row r="1275" spans="1:21" x14ac:dyDescent="0.25">
      <c r="A1275">
        <v>1856</v>
      </c>
      <c r="Q1275">
        <v>3346</v>
      </c>
      <c r="R1275">
        <v>1254</v>
      </c>
      <c r="S1275">
        <v>2.8587962962962963E-3</v>
      </c>
      <c r="T1275">
        <f t="shared" si="42"/>
        <v>2.8587962962962963E-3</v>
      </c>
      <c r="U1275" t="e">
        <f t="shared" si="43"/>
        <v>#N/A</v>
      </c>
    </row>
    <row r="1276" spans="1:21" x14ac:dyDescent="0.25">
      <c r="A1276">
        <v>1857</v>
      </c>
      <c r="Q1276">
        <v>2172</v>
      </c>
      <c r="R1276">
        <v>1255</v>
      </c>
      <c r="S1276">
        <v>2.8587962962962963E-3</v>
      </c>
      <c r="T1276">
        <f t="shared" si="42"/>
        <v>2.8587962962962963E-3</v>
      </c>
      <c r="U1276" t="e">
        <f t="shared" si="43"/>
        <v>#N/A</v>
      </c>
    </row>
    <row r="1277" spans="1:21" x14ac:dyDescent="0.25">
      <c r="A1277">
        <v>1858</v>
      </c>
      <c r="Q1277">
        <v>4945</v>
      </c>
      <c r="R1277">
        <v>1256</v>
      </c>
      <c r="S1277">
        <v>2.8587962962962963E-3</v>
      </c>
      <c r="T1277">
        <f t="shared" si="42"/>
        <v>2.8587962962962963E-3</v>
      </c>
      <c r="U1277" t="e">
        <f t="shared" si="43"/>
        <v>#N/A</v>
      </c>
    </row>
    <row r="1278" spans="1:21" x14ac:dyDescent="0.25">
      <c r="A1278">
        <v>1859</v>
      </c>
      <c r="Q1278">
        <v>1585</v>
      </c>
      <c r="R1278">
        <v>1257</v>
      </c>
      <c r="S1278">
        <v>2.8587962962962963E-3</v>
      </c>
      <c r="T1278">
        <f t="shared" si="42"/>
        <v>2.8587962962962963E-3</v>
      </c>
      <c r="U1278" t="e">
        <f t="shared" si="43"/>
        <v>#N/A</v>
      </c>
    </row>
    <row r="1279" spans="1:21" x14ac:dyDescent="0.25">
      <c r="A1279">
        <v>1860</v>
      </c>
      <c r="Q1279">
        <v>384</v>
      </c>
      <c r="R1279">
        <v>1258</v>
      </c>
      <c r="S1279">
        <v>2.8587962962962963E-3</v>
      </c>
      <c r="T1279">
        <f t="shared" si="42"/>
        <v>2.8587962962962963E-3</v>
      </c>
      <c r="U1279" t="e">
        <f t="shared" si="43"/>
        <v>#N/A</v>
      </c>
    </row>
    <row r="1280" spans="1:21" x14ac:dyDescent="0.25">
      <c r="A1280">
        <v>1861</v>
      </c>
      <c r="Q1280">
        <v>1404</v>
      </c>
      <c r="R1280">
        <v>1259</v>
      </c>
      <c r="S1280">
        <v>2.8587962962962963E-3</v>
      </c>
      <c r="T1280">
        <f t="shared" si="42"/>
        <v>2.8587962962962963E-3</v>
      </c>
      <c r="U1280" t="e">
        <f t="shared" si="43"/>
        <v>#N/A</v>
      </c>
    </row>
    <row r="1281" spans="1:21" x14ac:dyDescent="0.25">
      <c r="A1281">
        <v>1862</v>
      </c>
      <c r="Q1281">
        <v>2078</v>
      </c>
      <c r="R1281">
        <v>1260</v>
      </c>
      <c r="S1281">
        <v>2.8587962962962963E-3</v>
      </c>
      <c r="T1281">
        <f t="shared" si="42"/>
        <v>2.8587962962962963E-3</v>
      </c>
      <c r="U1281" t="e">
        <f t="shared" si="43"/>
        <v>#N/A</v>
      </c>
    </row>
    <row r="1282" spans="1:21" x14ac:dyDescent="0.25">
      <c r="A1282">
        <v>1863</v>
      </c>
      <c r="Q1282">
        <v>5555</v>
      </c>
      <c r="R1282">
        <v>1261</v>
      </c>
      <c r="S1282">
        <v>2.8587962962962963E-3</v>
      </c>
      <c r="T1282">
        <f t="shared" si="42"/>
        <v>2.8587962962962963E-3</v>
      </c>
      <c r="U1282" t="e">
        <f t="shared" si="43"/>
        <v>#N/A</v>
      </c>
    </row>
    <row r="1283" spans="1:21" x14ac:dyDescent="0.25">
      <c r="A1283">
        <v>1864</v>
      </c>
      <c r="Q1283">
        <v>3094</v>
      </c>
      <c r="R1283">
        <v>1262</v>
      </c>
      <c r="S1283">
        <v>2.8587962962962963E-3</v>
      </c>
      <c r="T1283">
        <f t="shared" si="42"/>
        <v>2.8587962962962963E-3</v>
      </c>
      <c r="U1283" t="e">
        <f t="shared" si="43"/>
        <v>#N/A</v>
      </c>
    </row>
    <row r="1284" spans="1:21" x14ac:dyDescent="0.25">
      <c r="A1284">
        <v>1866</v>
      </c>
      <c r="Q1284">
        <v>3075</v>
      </c>
      <c r="R1284">
        <v>1263</v>
      </c>
      <c r="S1284">
        <v>2.8587962962962963E-3</v>
      </c>
      <c r="T1284">
        <f t="shared" si="42"/>
        <v>2.8587962962962963E-3</v>
      </c>
      <c r="U1284" t="e">
        <f t="shared" si="43"/>
        <v>#N/A</v>
      </c>
    </row>
    <row r="1285" spans="1:21" x14ac:dyDescent="0.25">
      <c r="A1285">
        <v>1868</v>
      </c>
      <c r="Q1285">
        <v>1469</v>
      </c>
      <c r="R1285">
        <v>1264</v>
      </c>
      <c r="S1285">
        <v>2.8587962962962963E-3</v>
      </c>
      <c r="T1285">
        <f t="shared" si="42"/>
        <v>2.8587962962962963E-3</v>
      </c>
      <c r="U1285" t="e">
        <f t="shared" si="43"/>
        <v>#N/A</v>
      </c>
    </row>
    <row r="1286" spans="1:21" x14ac:dyDescent="0.25">
      <c r="A1286">
        <v>1869</v>
      </c>
      <c r="Q1286">
        <v>4654</v>
      </c>
      <c r="R1286">
        <v>1265</v>
      </c>
      <c r="S1286">
        <v>2.8587962962962963E-3</v>
      </c>
      <c r="T1286">
        <f t="shared" si="42"/>
        <v>2.8587962962962963E-3</v>
      </c>
      <c r="U1286" t="e">
        <f t="shared" si="43"/>
        <v>#N/A</v>
      </c>
    </row>
    <row r="1287" spans="1:21" x14ac:dyDescent="0.25">
      <c r="A1287">
        <v>1872</v>
      </c>
      <c r="Q1287">
        <v>2259</v>
      </c>
      <c r="R1287">
        <v>1266</v>
      </c>
      <c r="S1287">
        <v>2.8587962962962963E-3</v>
      </c>
      <c r="T1287">
        <f t="shared" si="42"/>
        <v>2.8587962962962963E-3</v>
      </c>
      <c r="U1287" t="e">
        <f t="shared" si="43"/>
        <v>#N/A</v>
      </c>
    </row>
    <row r="1288" spans="1:21" x14ac:dyDescent="0.25">
      <c r="A1288">
        <v>1875</v>
      </c>
      <c r="Q1288">
        <v>3015</v>
      </c>
      <c r="R1288">
        <v>1267</v>
      </c>
      <c r="S1288">
        <v>2.8587962962962963E-3</v>
      </c>
      <c r="T1288">
        <f t="shared" si="42"/>
        <v>2.8587962962962963E-3</v>
      </c>
      <c r="U1288" t="e">
        <f t="shared" si="43"/>
        <v>#N/A</v>
      </c>
    </row>
    <row r="1289" spans="1:21" x14ac:dyDescent="0.25">
      <c r="A1289">
        <v>1876</v>
      </c>
      <c r="Q1289">
        <v>3814</v>
      </c>
      <c r="R1289">
        <v>1268</v>
      </c>
      <c r="S1289">
        <v>2.8587962962962963E-3</v>
      </c>
      <c r="T1289">
        <f t="shared" si="42"/>
        <v>2.8587962962962963E-3</v>
      </c>
      <c r="U1289" t="e">
        <f t="shared" si="43"/>
        <v>#N/A</v>
      </c>
    </row>
    <row r="1290" spans="1:21" x14ac:dyDescent="0.25">
      <c r="A1290">
        <v>1877</v>
      </c>
      <c r="Q1290">
        <v>2107</v>
      </c>
      <c r="R1290">
        <v>1269</v>
      </c>
      <c r="S1290">
        <v>2.8587962962962963E-3</v>
      </c>
      <c r="T1290">
        <f t="shared" si="42"/>
        <v>2.8587962962962963E-3</v>
      </c>
      <c r="U1290" t="e">
        <f t="shared" si="43"/>
        <v>#N/A</v>
      </c>
    </row>
    <row r="1291" spans="1:21" x14ac:dyDescent="0.25">
      <c r="A1291">
        <v>1879</v>
      </c>
      <c r="Q1291">
        <v>2222</v>
      </c>
      <c r="R1291">
        <v>1270</v>
      </c>
      <c r="S1291">
        <v>2.8587962962962963E-3</v>
      </c>
      <c r="T1291">
        <f t="shared" si="42"/>
        <v>2.8587962962962963E-3</v>
      </c>
      <c r="U1291" t="e">
        <f t="shared" si="43"/>
        <v>#N/A</v>
      </c>
    </row>
    <row r="1292" spans="1:21" x14ac:dyDescent="0.25">
      <c r="A1292">
        <v>1881</v>
      </c>
      <c r="Q1292">
        <v>1103</v>
      </c>
      <c r="R1292">
        <v>1271</v>
      </c>
      <c r="S1292">
        <v>2.8587962962962963E-3</v>
      </c>
      <c r="T1292">
        <f t="shared" si="42"/>
        <v>2.8587962962962963E-3</v>
      </c>
      <c r="U1292" t="e">
        <f t="shared" si="43"/>
        <v>#N/A</v>
      </c>
    </row>
    <row r="1293" spans="1:21" x14ac:dyDescent="0.25">
      <c r="A1293">
        <v>1882</v>
      </c>
      <c r="Q1293">
        <v>3481</v>
      </c>
      <c r="R1293">
        <v>1272</v>
      </c>
      <c r="S1293">
        <v>2.8587962962962963E-3</v>
      </c>
      <c r="T1293">
        <f t="shared" si="42"/>
        <v>2.8587962962962963E-3</v>
      </c>
      <c r="U1293" t="e">
        <f t="shared" si="43"/>
        <v>#N/A</v>
      </c>
    </row>
    <row r="1294" spans="1:21" x14ac:dyDescent="0.25">
      <c r="A1294">
        <v>1883</v>
      </c>
      <c r="Q1294">
        <v>2823</v>
      </c>
      <c r="R1294">
        <v>1273</v>
      </c>
      <c r="S1294">
        <v>2.8587962962962963E-3</v>
      </c>
      <c r="T1294">
        <f t="shared" si="42"/>
        <v>2.8587962962962963E-3</v>
      </c>
      <c r="U1294" t="e">
        <f t="shared" si="43"/>
        <v>#N/A</v>
      </c>
    </row>
    <row r="1295" spans="1:21" x14ac:dyDescent="0.25">
      <c r="A1295">
        <v>1884</v>
      </c>
      <c r="Q1295">
        <v>1486</v>
      </c>
      <c r="R1295">
        <v>1274</v>
      </c>
      <c r="S1295">
        <v>2.8587962962962963E-3</v>
      </c>
      <c r="T1295">
        <f t="shared" si="42"/>
        <v>2.8587962962962963E-3</v>
      </c>
      <c r="U1295" t="e">
        <f t="shared" si="43"/>
        <v>#N/A</v>
      </c>
    </row>
    <row r="1296" spans="1:21" x14ac:dyDescent="0.25">
      <c r="A1296">
        <v>1886</v>
      </c>
      <c r="Q1296">
        <v>2987</v>
      </c>
      <c r="R1296">
        <v>1275</v>
      </c>
      <c r="S1296">
        <v>2.8703703703703703E-3</v>
      </c>
      <c r="T1296">
        <f t="shared" si="42"/>
        <v>2.8703703703703703E-3</v>
      </c>
      <c r="U1296" t="e">
        <f t="shared" si="43"/>
        <v>#N/A</v>
      </c>
    </row>
    <row r="1297" spans="1:21" x14ac:dyDescent="0.25">
      <c r="A1297">
        <v>1887</v>
      </c>
      <c r="Q1297">
        <v>119</v>
      </c>
      <c r="R1297">
        <v>1276</v>
      </c>
      <c r="S1297">
        <v>2.8703703703703703E-3</v>
      </c>
      <c r="T1297">
        <f t="shared" si="42"/>
        <v>2.8703703703703703E-3</v>
      </c>
      <c r="U1297" t="e">
        <f t="shared" si="43"/>
        <v>#N/A</v>
      </c>
    </row>
    <row r="1298" spans="1:21" x14ac:dyDescent="0.25">
      <c r="A1298">
        <v>1888</v>
      </c>
      <c r="Q1298">
        <v>1598</v>
      </c>
      <c r="R1298">
        <v>1277</v>
      </c>
      <c r="S1298">
        <v>2.8703703703703703E-3</v>
      </c>
      <c r="T1298">
        <f t="shared" si="42"/>
        <v>2.8703703703703703E-3</v>
      </c>
      <c r="U1298" t="e">
        <f t="shared" si="43"/>
        <v>#N/A</v>
      </c>
    </row>
    <row r="1299" spans="1:21" x14ac:dyDescent="0.25">
      <c r="A1299">
        <v>1891</v>
      </c>
      <c r="Q1299">
        <v>4801</v>
      </c>
      <c r="R1299">
        <v>1278</v>
      </c>
      <c r="S1299">
        <v>2.8703703703703703E-3</v>
      </c>
      <c r="T1299">
        <f t="shared" si="42"/>
        <v>2.8703703703703703E-3</v>
      </c>
      <c r="U1299" t="e">
        <f t="shared" si="43"/>
        <v>#N/A</v>
      </c>
    </row>
    <row r="1300" spans="1:21" x14ac:dyDescent="0.25">
      <c r="A1300">
        <v>1892</v>
      </c>
      <c r="Q1300">
        <v>1564</v>
      </c>
      <c r="R1300">
        <v>1279</v>
      </c>
      <c r="S1300">
        <v>2.8703703703703703E-3</v>
      </c>
      <c r="T1300">
        <f t="shared" si="42"/>
        <v>2.8703703703703703E-3</v>
      </c>
      <c r="U1300" t="e">
        <f t="shared" si="43"/>
        <v>#N/A</v>
      </c>
    </row>
    <row r="1301" spans="1:21" x14ac:dyDescent="0.25">
      <c r="A1301">
        <v>1893</v>
      </c>
      <c r="Q1301">
        <v>1246</v>
      </c>
      <c r="R1301">
        <v>1280</v>
      </c>
      <c r="S1301">
        <v>2.8703703703703703E-3</v>
      </c>
      <c r="T1301">
        <f t="shared" si="42"/>
        <v>2.8703703703703703E-3</v>
      </c>
      <c r="U1301" t="e">
        <f t="shared" si="43"/>
        <v>#N/A</v>
      </c>
    </row>
    <row r="1302" spans="1:21" x14ac:dyDescent="0.25">
      <c r="A1302">
        <v>1894</v>
      </c>
      <c r="Q1302">
        <v>4841</v>
      </c>
      <c r="R1302">
        <v>1281</v>
      </c>
      <c r="S1302">
        <v>2.8703703703703703E-3</v>
      </c>
      <c r="T1302">
        <f t="shared" ref="T1302:T1365" si="44">IF($R1302&lt;&gt;User_Place,$S1302,NA())</f>
        <v>2.8703703703703703E-3</v>
      </c>
      <c r="U1302" t="e">
        <f t="shared" ref="U1302:U1365" si="45">IF($R1302=User_Place,$S1302,NA())</f>
        <v>#N/A</v>
      </c>
    </row>
    <row r="1303" spans="1:21" x14ac:dyDescent="0.25">
      <c r="A1303">
        <v>1895</v>
      </c>
      <c r="Q1303">
        <v>1105</v>
      </c>
      <c r="R1303">
        <v>1282</v>
      </c>
      <c r="S1303">
        <v>2.8703703703703703E-3</v>
      </c>
      <c r="T1303">
        <f t="shared" si="44"/>
        <v>2.8703703703703703E-3</v>
      </c>
      <c r="U1303" t="e">
        <f t="shared" si="45"/>
        <v>#N/A</v>
      </c>
    </row>
    <row r="1304" spans="1:21" x14ac:dyDescent="0.25">
      <c r="A1304">
        <v>1896</v>
      </c>
      <c r="Q1304">
        <v>2777</v>
      </c>
      <c r="R1304">
        <v>1283</v>
      </c>
      <c r="S1304">
        <v>2.8703703703703703E-3</v>
      </c>
      <c r="T1304">
        <f t="shared" si="44"/>
        <v>2.8703703703703703E-3</v>
      </c>
      <c r="U1304" t="e">
        <f t="shared" si="45"/>
        <v>#N/A</v>
      </c>
    </row>
    <row r="1305" spans="1:21" x14ac:dyDescent="0.25">
      <c r="A1305">
        <v>1897</v>
      </c>
      <c r="Q1305">
        <v>1744</v>
      </c>
      <c r="R1305">
        <v>1284</v>
      </c>
      <c r="S1305">
        <v>2.8703703703703703E-3</v>
      </c>
      <c r="T1305">
        <f t="shared" si="44"/>
        <v>2.8703703703703703E-3</v>
      </c>
      <c r="U1305" t="e">
        <f t="shared" si="45"/>
        <v>#N/A</v>
      </c>
    </row>
    <row r="1306" spans="1:21" x14ac:dyDescent="0.25">
      <c r="A1306">
        <v>1898</v>
      </c>
      <c r="Q1306">
        <v>4617</v>
      </c>
      <c r="R1306">
        <v>1285</v>
      </c>
      <c r="S1306">
        <v>2.8703703703703703E-3</v>
      </c>
      <c r="T1306">
        <f t="shared" si="44"/>
        <v>2.8703703703703703E-3</v>
      </c>
      <c r="U1306" t="e">
        <f t="shared" si="45"/>
        <v>#N/A</v>
      </c>
    </row>
    <row r="1307" spans="1:21" x14ac:dyDescent="0.25">
      <c r="A1307">
        <v>1900</v>
      </c>
      <c r="Q1307">
        <v>4777</v>
      </c>
      <c r="R1307">
        <v>1286</v>
      </c>
      <c r="S1307">
        <v>2.8703703703703703E-3</v>
      </c>
      <c r="T1307">
        <f t="shared" si="44"/>
        <v>2.8703703703703703E-3</v>
      </c>
      <c r="U1307" t="e">
        <f t="shared" si="45"/>
        <v>#N/A</v>
      </c>
    </row>
    <row r="1308" spans="1:21" x14ac:dyDescent="0.25">
      <c r="A1308">
        <v>1901</v>
      </c>
      <c r="Q1308">
        <v>3714</v>
      </c>
      <c r="R1308">
        <v>1287</v>
      </c>
      <c r="S1308">
        <v>2.8703703703703703E-3</v>
      </c>
      <c r="T1308">
        <f t="shared" si="44"/>
        <v>2.8703703703703703E-3</v>
      </c>
      <c r="U1308" t="e">
        <f t="shared" si="45"/>
        <v>#N/A</v>
      </c>
    </row>
    <row r="1309" spans="1:21" x14ac:dyDescent="0.25">
      <c r="A1309">
        <v>1902</v>
      </c>
      <c r="Q1309">
        <v>4326</v>
      </c>
      <c r="R1309">
        <v>1288</v>
      </c>
      <c r="S1309">
        <v>2.8703703703703703E-3</v>
      </c>
      <c r="T1309">
        <f t="shared" si="44"/>
        <v>2.8703703703703703E-3</v>
      </c>
      <c r="U1309" t="e">
        <f t="shared" si="45"/>
        <v>#N/A</v>
      </c>
    </row>
    <row r="1310" spans="1:21" x14ac:dyDescent="0.25">
      <c r="A1310">
        <v>1903</v>
      </c>
      <c r="Q1310">
        <v>2105</v>
      </c>
      <c r="R1310">
        <v>1289</v>
      </c>
      <c r="S1310">
        <v>2.8703703703703703E-3</v>
      </c>
      <c r="T1310">
        <f t="shared" si="44"/>
        <v>2.8703703703703703E-3</v>
      </c>
      <c r="U1310" t="e">
        <f t="shared" si="45"/>
        <v>#N/A</v>
      </c>
    </row>
    <row r="1311" spans="1:21" x14ac:dyDescent="0.25">
      <c r="A1311">
        <v>1904</v>
      </c>
      <c r="Q1311">
        <v>3766</v>
      </c>
      <c r="R1311">
        <v>1290</v>
      </c>
      <c r="S1311">
        <v>2.8703703703703703E-3</v>
      </c>
      <c r="T1311">
        <f t="shared" si="44"/>
        <v>2.8703703703703703E-3</v>
      </c>
      <c r="U1311" t="e">
        <f t="shared" si="45"/>
        <v>#N/A</v>
      </c>
    </row>
    <row r="1312" spans="1:21" x14ac:dyDescent="0.25">
      <c r="A1312">
        <v>1905</v>
      </c>
      <c r="Q1312">
        <v>3331</v>
      </c>
      <c r="R1312">
        <v>1291</v>
      </c>
      <c r="S1312">
        <v>2.8703703703703703E-3</v>
      </c>
      <c r="T1312">
        <f t="shared" si="44"/>
        <v>2.8703703703703703E-3</v>
      </c>
      <c r="U1312" t="e">
        <f t="shared" si="45"/>
        <v>#N/A</v>
      </c>
    </row>
    <row r="1313" spans="1:21" x14ac:dyDescent="0.25">
      <c r="A1313">
        <v>1906</v>
      </c>
      <c r="Q1313">
        <v>1652</v>
      </c>
      <c r="R1313">
        <v>1292</v>
      </c>
      <c r="S1313">
        <v>2.8703703703703703E-3</v>
      </c>
      <c r="T1313">
        <f t="shared" si="44"/>
        <v>2.8703703703703703E-3</v>
      </c>
      <c r="U1313" t="e">
        <f t="shared" si="45"/>
        <v>#N/A</v>
      </c>
    </row>
    <row r="1314" spans="1:21" x14ac:dyDescent="0.25">
      <c r="A1314">
        <v>1908</v>
      </c>
      <c r="Q1314">
        <v>4570</v>
      </c>
      <c r="R1314">
        <v>1293</v>
      </c>
      <c r="S1314">
        <v>2.8703703703703703E-3</v>
      </c>
      <c r="T1314">
        <f t="shared" si="44"/>
        <v>2.8703703703703703E-3</v>
      </c>
      <c r="U1314" t="e">
        <f t="shared" si="45"/>
        <v>#N/A</v>
      </c>
    </row>
    <row r="1315" spans="1:21" x14ac:dyDescent="0.25">
      <c r="A1315">
        <v>1909</v>
      </c>
      <c r="Q1315">
        <v>3081</v>
      </c>
      <c r="R1315">
        <v>1294</v>
      </c>
      <c r="S1315">
        <v>2.8703703703703703E-3</v>
      </c>
      <c r="T1315">
        <f t="shared" si="44"/>
        <v>2.8703703703703703E-3</v>
      </c>
      <c r="U1315" t="e">
        <f t="shared" si="45"/>
        <v>#N/A</v>
      </c>
    </row>
    <row r="1316" spans="1:21" x14ac:dyDescent="0.25">
      <c r="A1316">
        <v>1910</v>
      </c>
      <c r="Q1316">
        <v>1114</v>
      </c>
      <c r="R1316">
        <v>1295</v>
      </c>
      <c r="S1316">
        <v>2.8703703703703703E-3</v>
      </c>
      <c r="T1316">
        <f t="shared" si="44"/>
        <v>2.8703703703703703E-3</v>
      </c>
      <c r="U1316" t="e">
        <f t="shared" si="45"/>
        <v>#N/A</v>
      </c>
    </row>
    <row r="1317" spans="1:21" x14ac:dyDescent="0.25">
      <c r="A1317">
        <v>1913</v>
      </c>
      <c r="Q1317">
        <v>4372</v>
      </c>
      <c r="R1317">
        <v>1296</v>
      </c>
      <c r="S1317">
        <v>2.8703703703703703E-3</v>
      </c>
      <c r="T1317">
        <f t="shared" si="44"/>
        <v>2.8703703703703703E-3</v>
      </c>
      <c r="U1317" t="e">
        <f t="shared" si="45"/>
        <v>#N/A</v>
      </c>
    </row>
    <row r="1318" spans="1:21" x14ac:dyDescent="0.25">
      <c r="A1318">
        <v>1915</v>
      </c>
      <c r="Q1318">
        <v>2771</v>
      </c>
      <c r="R1318">
        <v>1297</v>
      </c>
      <c r="S1318">
        <v>2.8703703703703703E-3</v>
      </c>
      <c r="T1318">
        <f t="shared" si="44"/>
        <v>2.8703703703703703E-3</v>
      </c>
      <c r="U1318" t="e">
        <f t="shared" si="45"/>
        <v>#N/A</v>
      </c>
    </row>
    <row r="1319" spans="1:21" x14ac:dyDescent="0.25">
      <c r="A1319">
        <v>1916</v>
      </c>
      <c r="Q1319">
        <v>1947</v>
      </c>
      <c r="R1319">
        <v>1298</v>
      </c>
      <c r="S1319">
        <v>2.8703703703703703E-3</v>
      </c>
      <c r="T1319">
        <f t="shared" si="44"/>
        <v>2.8703703703703703E-3</v>
      </c>
      <c r="U1319" t="e">
        <f t="shared" si="45"/>
        <v>#N/A</v>
      </c>
    </row>
    <row r="1320" spans="1:21" x14ac:dyDescent="0.25">
      <c r="A1320">
        <v>1917</v>
      </c>
      <c r="Q1320">
        <v>1173</v>
      </c>
      <c r="R1320">
        <v>1299</v>
      </c>
      <c r="S1320">
        <v>2.8703703703703703E-3</v>
      </c>
      <c r="T1320">
        <f t="shared" si="44"/>
        <v>2.8703703703703703E-3</v>
      </c>
      <c r="U1320" t="e">
        <f t="shared" si="45"/>
        <v>#N/A</v>
      </c>
    </row>
    <row r="1321" spans="1:21" x14ac:dyDescent="0.25">
      <c r="A1321">
        <v>1918</v>
      </c>
      <c r="Q1321">
        <v>317</v>
      </c>
      <c r="R1321">
        <v>1300</v>
      </c>
      <c r="S1321">
        <v>2.8703703703703703E-3</v>
      </c>
      <c r="T1321">
        <f t="shared" si="44"/>
        <v>2.8703703703703703E-3</v>
      </c>
      <c r="U1321" t="e">
        <f t="shared" si="45"/>
        <v>#N/A</v>
      </c>
    </row>
    <row r="1322" spans="1:21" x14ac:dyDescent="0.25">
      <c r="A1322">
        <v>1919</v>
      </c>
      <c r="Q1322">
        <v>5299</v>
      </c>
      <c r="R1322">
        <v>1301</v>
      </c>
      <c r="S1322">
        <v>2.8703703703703703E-3</v>
      </c>
      <c r="T1322">
        <f t="shared" si="44"/>
        <v>2.8703703703703703E-3</v>
      </c>
      <c r="U1322" t="e">
        <f t="shared" si="45"/>
        <v>#N/A</v>
      </c>
    </row>
    <row r="1323" spans="1:21" x14ac:dyDescent="0.25">
      <c r="A1323">
        <v>1920</v>
      </c>
      <c r="Q1323">
        <v>3516</v>
      </c>
      <c r="R1323">
        <v>1302</v>
      </c>
      <c r="S1323">
        <v>2.8703703703703703E-3</v>
      </c>
      <c r="T1323">
        <f t="shared" si="44"/>
        <v>2.8703703703703703E-3</v>
      </c>
      <c r="U1323" t="e">
        <f t="shared" si="45"/>
        <v>#N/A</v>
      </c>
    </row>
    <row r="1324" spans="1:21" x14ac:dyDescent="0.25">
      <c r="A1324">
        <v>1921</v>
      </c>
      <c r="Q1324">
        <v>4030</v>
      </c>
      <c r="R1324">
        <v>1303</v>
      </c>
      <c r="S1324">
        <v>2.8703703703703703E-3</v>
      </c>
      <c r="T1324">
        <f t="shared" si="44"/>
        <v>2.8703703703703703E-3</v>
      </c>
      <c r="U1324" t="e">
        <f t="shared" si="45"/>
        <v>#N/A</v>
      </c>
    </row>
    <row r="1325" spans="1:21" x14ac:dyDescent="0.25">
      <c r="A1325">
        <v>1922</v>
      </c>
      <c r="Q1325">
        <v>2336</v>
      </c>
      <c r="R1325">
        <v>1304</v>
      </c>
      <c r="S1325">
        <v>2.8703703703703703E-3</v>
      </c>
      <c r="T1325">
        <f t="shared" si="44"/>
        <v>2.8703703703703703E-3</v>
      </c>
      <c r="U1325" t="e">
        <f t="shared" si="45"/>
        <v>#N/A</v>
      </c>
    </row>
    <row r="1326" spans="1:21" x14ac:dyDescent="0.25">
      <c r="A1326">
        <v>1923</v>
      </c>
      <c r="Q1326">
        <v>6054</v>
      </c>
      <c r="R1326">
        <v>1305</v>
      </c>
      <c r="S1326">
        <v>2.8703703703703703E-3</v>
      </c>
      <c r="T1326">
        <f t="shared" si="44"/>
        <v>2.8703703703703703E-3</v>
      </c>
      <c r="U1326" t="e">
        <f t="shared" si="45"/>
        <v>#N/A</v>
      </c>
    </row>
    <row r="1327" spans="1:21" x14ac:dyDescent="0.25">
      <c r="A1327">
        <v>1924</v>
      </c>
      <c r="Q1327">
        <v>4127</v>
      </c>
      <c r="R1327">
        <v>1306</v>
      </c>
      <c r="S1327">
        <v>2.8703703703703703E-3</v>
      </c>
      <c r="T1327">
        <f t="shared" si="44"/>
        <v>2.8703703703703703E-3</v>
      </c>
      <c r="U1327" t="e">
        <f t="shared" si="45"/>
        <v>#N/A</v>
      </c>
    </row>
    <row r="1328" spans="1:21" x14ac:dyDescent="0.25">
      <c r="A1328">
        <v>1925</v>
      </c>
      <c r="Q1328">
        <v>3258</v>
      </c>
      <c r="R1328">
        <v>1307</v>
      </c>
      <c r="S1328">
        <v>2.8703703703703703E-3</v>
      </c>
      <c r="T1328">
        <f t="shared" si="44"/>
        <v>2.8703703703703703E-3</v>
      </c>
      <c r="U1328" t="e">
        <f t="shared" si="45"/>
        <v>#N/A</v>
      </c>
    </row>
    <row r="1329" spans="1:21" x14ac:dyDescent="0.25">
      <c r="A1329">
        <v>1926</v>
      </c>
      <c r="Q1329">
        <v>4136</v>
      </c>
      <c r="R1329">
        <v>1308</v>
      </c>
      <c r="S1329">
        <v>2.8819444444444444E-3</v>
      </c>
      <c r="T1329">
        <f t="shared" si="44"/>
        <v>2.8819444444444444E-3</v>
      </c>
      <c r="U1329" t="e">
        <f t="shared" si="45"/>
        <v>#N/A</v>
      </c>
    </row>
    <row r="1330" spans="1:21" x14ac:dyDescent="0.25">
      <c r="A1330">
        <v>1929</v>
      </c>
      <c r="Q1330">
        <v>3184</v>
      </c>
      <c r="R1330">
        <v>1309</v>
      </c>
      <c r="S1330">
        <v>2.8819444444444444E-3</v>
      </c>
      <c r="T1330">
        <f t="shared" si="44"/>
        <v>2.8819444444444444E-3</v>
      </c>
      <c r="U1330" t="e">
        <f t="shared" si="45"/>
        <v>#N/A</v>
      </c>
    </row>
    <row r="1331" spans="1:21" x14ac:dyDescent="0.25">
      <c r="A1331">
        <v>1930</v>
      </c>
      <c r="Q1331">
        <v>1174</v>
      </c>
      <c r="R1331">
        <v>1310</v>
      </c>
      <c r="S1331">
        <v>2.8819444444444444E-3</v>
      </c>
      <c r="T1331">
        <f t="shared" si="44"/>
        <v>2.8819444444444444E-3</v>
      </c>
      <c r="U1331" t="e">
        <f t="shared" si="45"/>
        <v>#N/A</v>
      </c>
    </row>
    <row r="1332" spans="1:21" x14ac:dyDescent="0.25">
      <c r="A1332">
        <v>1931</v>
      </c>
      <c r="Q1332">
        <v>2212</v>
      </c>
      <c r="R1332">
        <v>1311</v>
      </c>
      <c r="S1332">
        <v>2.8819444444444444E-3</v>
      </c>
      <c r="T1332">
        <f t="shared" si="44"/>
        <v>2.8819444444444444E-3</v>
      </c>
      <c r="U1332" t="e">
        <f t="shared" si="45"/>
        <v>#N/A</v>
      </c>
    </row>
    <row r="1333" spans="1:21" x14ac:dyDescent="0.25">
      <c r="A1333">
        <v>1934</v>
      </c>
      <c r="Q1333">
        <v>1315</v>
      </c>
      <c r="R1333">
        <v>1312</v>
      </c>
      <c r="S1333">
        <v>2.8819444444444444E-3</v>
      </c>
      <c r="T1333">
        <f t="shared" si="44"/>
        <v>2.8819444444444444E-3</v>
      </c>
      <c r="U1333" t="e">
        <f t="shared" si="45"/>
        <v>#N/A</v>
      </c>
    </row>
    <row r="1334" spans="1:21" x14ac:dyDescent="0.25">
      <c r="A1334">
        <v>1935</v>
      </c>
      <c r="Q1334">
        <v>2569</v>
      </c>
      <c r="R1334">
        <v>1313</v>
      </c>
      <c r="S1334">
        <v>2.8819444444444444E-3</v>
      </c>
      <c r="T1334">
        <f t="shared" si="44"/>
        <v>2.8819444444444444E-3</v>
      </c>
      <c r="U1334" t="e">
        <f t="shared" si="45"/>
        <v>#N/A</v>
      </c>
    </row>
    <row r="1335" spans="1:21" x14ac:dyDescent="0.25">
      <c r="A1335">
        <v>1936</v>
      </c>
      <c r="Q1335">
        <v>2698</v>
      </c>
      <c r="R1335">
        <v>1314</v>
      </c>
      <c r="S1335">
        <v>2.8819444444444444E-3</v>
      </c>
      <c r="T1335">
        <f t="shared" si="44"/>
        <v>2.8819444444444444E-3</v>
      </c>
      <c r="U1335" t="e">
        <f t="shared" si="45"/>
        <v>#N/A</v>
      </c>
    </row>
    <row r="1336" spans="1:21" x14ac:dyDescent="0.25">
      <c r="A1336">
        <v>1937</v>
      </c>
      <c r="Q1336">
        <v>2568</v>
      </c>
      <c r="R1336">
        <v>1315</v>
      </c>
      <c r="S1336">
        <v>2.8819444444444444E-3</v>
      </c>
      <c r="T1336">
        <f t="shared" si="44"/>
        <v>2.8819444444444444E-3</v>
      </c>
      <c r="U1336" t="e">
        <f t="shared" si="45"/>
        <v>#N/A</v>
      </c>
    </row>
    <row r="1337" spans="1:21" x14ac:dyDescent="0.25">
      <c r="A1337">
        <v>1938</v>
      </c>
      <c r="Q1337">
        <v>3381</v>
      </c>
      <c r="R1337">
        <v>1316</v>
      </c>
      <c r="S1337">
        <v>2.8819444444444444E-3</v>
      </c>
      <c r="T1337">
        <f t="shared" si="44"/>
        <v>2.8819444444444444E-3</v>
      </c>
      <c r="U1337" t="e">
        <f t="shared" si="45"/>
        <v>#N/A</v>
      </c>
    </row>
    <row r="1338" spans="1:21" x14ac:dyDescent="0.25">
      <c r="A1338">
        <v>1939</v>
      </c>
      <c r="Q1338">
        <v>3205</v>
      </c>
      <c r="R1338">
        <v>1317</v>
      </c>
      <c r="S1338">
        <v>2.8819444444444444E-3</v>
      </c>
      <c r="T1338">
        <f t="shared" si="44"/>
        <v>2.8819444444444444E-3</v>
      </c>
      <c r="U1338" t="e">
        <f t="shared" si="45"/>
        <v>#N/A</v>
      </c>
    </row>
    <row r="1339" spans="1:21" x14ac:dyDescent="0.25">
      <c r="A1339">
        <v>1941</v>
      </c>
      <c r="Q1339">
        <v>4341</v>
      </c>
      <c r="R1339">
        <v>1318</v>
      </c>
      <c r="S1339">
        <v>2.8819444444444444E-3</v>
      </c>
      <c r="T1339">
        <f t="shared" si="44"/>
        <v>2.8819444444444444E-3</v>
      </c>
      <c r="U1339" t="e">
        <f t="shared" si="45"/>
        <v>#N/A</v>
      </c>
    </row>
    <row r="1340" spans="1:21" x14ac:dyDescent="0.25">
      <c r="A1340">
        <v>1942</v>
      </c>
      <c r="Q1340">
        <v>3012</v>
      </c>
      <c r="R1340">
        <v>1319</v>
      </c>
      <c r="S1340">
        <v>2.8819444444444444E-3</v>
      </c>
      <c r="T1340">
        <f t="shared" si="44"/>
        <v>2.8819444444444444E-3</v>
      </c>
      <c r="U1340" t="e">
        <f t="shared" si="45"/>
        <v>#N/A</v>
      </c>
    </row>
    <row r="1341" spans="1:21" x14ac:dyDescent="0.25">
      <c r="A1341">
        <v>1943</v>
      </c>
      <c r="Q1341">
        <v>3469</v>
      </c>
      <c r="R1341">
        <v>1320</v>
      </c>
      <c r="S1341">
        <v>2.8819444444444444E-3</v>
      </c>
      <c r="T1341">
        <f t="shared" si="44"/>
        <v>2.8819444444444444E-3</v>
      </c>
      <c r="U1341" t="e">
        <f t="shared" si="45"/>
        <v>#N/A</v>
      </c>
    </row>
    <row r="1342" spans="1:21" x14ac:dyDescent="0.25">
      <c r="A1342">
        <v>1944</v>
      </c>
      <c r="Q1342">
        <v>3171</v>
      </c>
      <c r="R1342">
        <v>1321</v>
      </c>
      <c r="S1342">
        <v>2.8819444444444444E-3</v>
      </c>
      <c r="T1342">
        <f t="shared" si="44"/>
        <v>2.8819444444444444E-3</v>
      </c>
      <c r="U1342" t="e">
        <f t="shared" si="45"/>
        <v>#N/A</v>
      </c>
    </row>
    <row r="1343" spans="1:21" x14ac:dyDescent="0.25">
      <c r="A1343">
        <v>1945</v>
      </c>
      <c r="Q1343">
        <v>3846</v>
      </c>
      <c r="R1343">
        <v>1322</v>
      </c>
      <c r="S1343">
        <v>2.8819444444444444E-3</v>
      </c>
      <c r="T1343">
        <f t="shared" si="44"/>
        <v>2.8819444444444444E-3</v>
      </c>
      <c r="U1343" t="e">
        <f t="shared" si="45"/>
        <v>#N/A</v>
      </c>
    </row>
    <row r="1344" spans="1:21" x14ac:dyDescent="0.25">
      <c r="A1344">
        <v>1946</v>
      </c>
      <c r="Q1344">
        <v>527</v>
      </c>
      <c r="R1344">
        <v>1323</v>
      </c>
      <c r="S1344">
        <v>2.8819444444444444E-3</v>
      </c>
      <c r="T1344">
        <f t="shared" si="44"/>
        <v>2.8819444444444444E-3</v>
      </c>
      <c r="U1344" t="e">
        <f t="shared" si="45"/>
        <v>#N/A</v>
      </c>
    </row>
    <row r="1345" spans="1:21" x14ac:dyDescent="0.25">
      <c r="A1345">
        <v>1947</v>
      </c>
      <c r="Q1345">
        <v>1263</v>
      </c>
      <c r="R1345">
        <v>1324</v>
      </c>
      <c r="S1345">
        <v>2.8819444444444444E-3</v>
      </c>
      <c r="T1345">
        <f t="shared" si="44"/>
        <v>2.8819444444444444E-3</v>
      </c>
      <c r="U1345" t="e">
        <f t="shared" si="45"/>
        <v>#N/A</v>
      </c>
    </row>
    <row r="1346" spans="1:21" x14ac:dyDescent="0.25">
      <c r="A1346">
        <v>1948</v>
      </c>
      <c r="Q1346">
        <v>4782</v>
      </c>
      <c r="R1346">
        <v>1325</v>
      </c>
      <c r="S1346">
        <v>2.8819444444444444E-3</v>
      </c>
      <c r="T1346">
        <f t="shared" si="44"/>
        <v>2.8819444444444444E-3</v>
      </c>
      <c r="U1346" t="e">
        <f t="shared" si="45"/>
        <v>#N/A</v>
      </c>
    </row>
    <row r="1347" spans="1:21" x14ac:dyDescent="0.25">
      <c r="A1347">
        <v>1949</v>
      </c>
      <c r="Q1347">
        <v>5443</v>
      </c>
      <c r="R1347">
        <v>1326</v>
      </c>
      <c r="S1347">
        <v>2.8819444444444444E-3</v>
      </c>
      <c r="T1347">
        <f t="shared" si="44"/>
        <v>2.8819444444444444E-3</v>
      </c>
      <c r="U1347" t="e">
        <f t="shared" si="45"/>
        <v>#N/A</v>
      </c>
    </row>
    <row r="1348" spans="1:21" x14ac:dyDescent="0.25">
      <c r="A1348">
        <v>1950</v>
      </c>
      <c r="Q1348">
        <v>1654</v>
      </c>
      <c r="R1348">
        <v>1327</v>
      </c>
      <c r="S1348">
        <v>2.8819444444444444E-3</v>
      </c>
      <c r="T1348">
        <f t="shared" si="44"/>
        <v>2.8819444444444444E-3</v>
      </c>
      <c r="U1348" t="e">
        <f t="shared" si="45"/>
        <v>#N/A</v>
      </c>
    </row>
    <row r="1349" spans="1:21" x14ac:dyDescent="0.25">
      <c r="A1349">
        <v>1951</v>
      </c>
      <c r="Q1349">
        <v>2721</v>
      </c>
      <c r="R1349">
        <v>1328</v>
      </c>
      <c r="S1349">
        <v>2.8819444444444444E-3</v>
      </c>
      <c r="T1349">
        <f t="shared" si="44"/>
        <v>2.8819444444444444E-3</v>
      </c>
      <c r="U1349" t="e">
        <f t="shared" si="45"/>
        <v>#N/A</v>
      </c>
    </row>
    <row r="1350" spans="1:21" x14ac:dyDescent="0.25">
      <c r="A1350">
        <v>1952</v>
      </c>
      <c r="Q1350">
        <v>2316</v>
      </c>
      <c r="R1350">
        <v>1329</v>
      </c>
      <c r="S1350">
        <v>2.8819444444444444E-3</v>
      </c>
      <c r="T1350">
        <f t="shared" si="44"/>
        <v>2.8819444444444444E-3</v>
      </c>
      <c r="U1350" t="e">
        <f t="shared" si="45"/>
        <v>#N/A</v>
      </c>
    </row>
    <row r="1351" spans="1:21" x14ac:dyDescent="0.25">
      <c r="A1351">
        <v>1953</v>
      </c>
      <c r="Q1351">
        <v>4231</v>
      </c>
      <c r="R1351">
        <v>1330</v>
      </c>
      <c r="S1351">
        <v>2.8819444444444444E-3</v>
      </c>
      <c r="T1351">
        <f t="shared" si="44"/>
        <v>2.8819444444444444E-3</v>
      </c>
      <c r="U1351" t="e">
        <f t="shared" si="45"/>
        <v>#N/A</v>
      </c>
    </row>
    <row r="1352" spans="1:21" x14ac:dyDescent="0.25">
      <c r="A1352">
        <v>1954</v>
      </c>
      <c r="Q1352">
        <v>1922</v>
      </c>
      <c r="R1352">
        <v>1331</v>
      </c>
      <c r="S1352">
        <v>2.8819444444444444E-3</v>
      </c>
      <c r="T1352">
        <f t="shared" si="44"/>
        <v>2.8819444444444444E-3</v>
      </c>
      <c r="U1352" t="e">
        <f t="shared" si="45"/>
        <v>#N/A</v>
      </c>
    </row>
    <row r="1353" spans="1:21" x14ac:dyDescent="0.25">
      <c r="A1353">
        <v>1955</v>
      </c>
      <c r="Q1353">
        <v>1915</v>
      </c>
      <c r="R1353">
        <v>1332</v>
      </c>
      <c r="S1353">
        <v>2.8819444444444444E-3</v>
      </c>
      <c r="T1353">
        <f t="shared" si="44"/>
        <v>2.8819444444444444E-3</v>
      </c>
      <c r="U1353" t="e">
        <f t="shared" si="45"/>
        <v>#N/A</v>
      </c>
    </row>
    <row r="1354" spans="1:21" x14ac:dyDescent="0.25">
      <c r="A1354">
        <v>1956</v>
      </c>
      <c r="Q1354">
        <v>126</v>
      </c>
      <c r="R1354">
        <v>1333</v>
      </c>
      <c r="S1354">
        <v>2.8819444444444444E-3</v>
      </c>
      <c r="T1354">
        <f t="shared" si="44"/>
        <v>2.8819444444444444E-3</v>
      </c>
      <c r="U1354" t="e">
        <f t="shared" si="45"/>
        <v>#N/A</v>
      </c>
    </row>
    <row r="1355" spans="1:21" x14ac:dyDescent="0.25">
      <c r="A1355">
        <v>1957</v>
      </c>
      <c r="Q1355">
        <v>5279</v>
      </c>
      <c r="R1355">
        <v>1334</v>
      </c>
      <c r="S1355">
        <v>2.8935185185185184E-3</v>
      </c>
      <c r="T1355">
        <f t="shared" si="44"/>
        <v>2.8935185185185184E-3</v>
      </c>
      <c r="U1355" t="e">
        <f t="shared" si="45"/>
        <v>#N/A</v>
      </c>
    </row>
    <row r="1356" spans="1:21" x14ac:dyDescent="0.25">
      <c r="A1356">
        <v>1958</v>
      </c>
      <c r="Q1356">
        <v>3275</v>
      </c>
      <c r="R1356">
        <v>1335</v>
      </c>
      <c r="S1356">
        <v>2.8935185185185184E-3</v>
      </c>
      <c r="T1356">
        <f t="shared" si="44"/>
        <v>2.8935185185185184E-3</v>
      </c>
      <c r="U1356" t="e">
        <f t="shared" si="45"/>
        <v>#N/A</v>
      </c>
    </row>
    <row r="1357" spans="1:21" x14ac:dyDescent="0.25">
      <c r="A1357">
        <v>1960</v>
      </c>
      <c r="Q1357">
        <v>501</v>
      </c>
      <c r="R1357">
        <v>1336</v>
      </c>
      <c r="S1357">
        <v>2.8935185185185184E-3</v>
      </c>
      <c r="T1357">
        <f t="shared" si="44"/>
        <v>2.8935185185185184E-3</v>
      </c>
      <c r="U1357" t="e">
        <f t="shared" si="45"/>
        <v>#N/A</v>
      </c>
    </row>
    <row r="1358" spans="1:21" x14ac:dyDescent="0.25">
      <c r="A1358">
        <v>1961</v>
      </c>
      <c r="Q1358">
        <v>3474</v>
      </c>
      <c r="R1358">
        <v>1337</v>
      </c>
      <c r="S1358">
        <v>2.8935185185185184E-3</v>
      </c>
      <c r="T1358">
        <f t="shared" si="44"/>
        <v>2.8935185185185184E-3</v>
      </c>
      <c r="U1358" t="e">
        <f t="shared" si="45"/>
        <v>#N/A</v>
      </c>
    </row>
    <row r="1359" spans="1:21" x14ac:dyDescent="0.25">
      <c r="A1359">
        <v>1962</v>
      </c>
      <c r="Q1359">
        <v>3716</v>
      </c>
      <c r="R1359">
        <v>1338</v>
      </c>
      <c r="S1359">
        <v>2.8935185185185184E-3</v>
      </c>
      <c r="T1359">
        <f t="shared" si="44"/>
        <v>2.8935185185185184E-3</v>
      </c>
      <c r="U1359" t="e">
        <f t="shared" si="45"/>
        <v>#N/A</v>
      </c>
    </row>
    <row r="1360" spans="1:21" x14ac:dyDescent="0.25">
      <c r="A1360">
        <v>1964</v>
      </c>
      <c r="Q1360">
        <v>459</v>
      </c>
      <c r="R1360">
        <v>1339</v>
      </c>
      <c r="S1360">
        <v>2.8935185185185184E-3</v>
      </c>
      <c r="T1360">
        <f t="shared" si="44"/>
        <v>2.8935185185185184E-3</v>
      </c>
      <c r="U1360" t="e">
        <f t="shared" si="45"/>
        <v>#N/A</v>
      </c>
    </row>
    <row r="1361" spans="1:21" x14ac:dyDescent="0.25">
      <c r="A1361">
        <v>1965</v>
      </c>
      <c r="Q1361">
        <v>2919</v>
      </c>
      <c r="R1361">
        <v>1340</v>
      </c>
      <c r="S1361">
        <v>2.8935185185185184E-3</v>
      </c>
      <c r="T1361">
        <f t="shared" si="44"/>
        <v>2.8935185185185184E-3</v>
      </c>
      <c r="U1361" t="e">
        <f t="shared" si="45"/>
        <v>#N/A</v>
      </c>
    </row>
    <row r="1362" spans="1:21" x14ac:dyDescent="0.25">
      <c r="A1362">
        <v>1966</v>
      </c>
      <c r="Q1362">
        <v>904</v>
      </c>
      <c r="R1362">
        <v>1341</v>
      </c>
      <c r="S1362">
        <v>2.8935185185185184E-3</v>
      </c>
      <c r="T1362">
        <f t="shared" si="44"/>
        <v>2.8935185185185184E-3</v>
      </c>
      <c r="U1362" t="e">
        <f t="shared" si="45"/>
        <v>#N/A</v>
      </c>
    </row>
    <row r="1363" spans="1:21" x14ac:dyDescent="0.25">
      <c r="A1363">
        <v>1967</v>
      </c>
      <c r="Q1363">
        <v>2521</v>
      </c>
      <c r="R1363">
        <v>1342</v>
      </c>
      <c r="S1363">
        <v>2.8935185185185184E-3</v>
      </c>
      <c r="T1363">
        <f t="shared" si="44"/>
        <v>2.8935185185185184E-3</v>
      </c>
      <c r="U1363" t="e">
        <f t="shared" si="45"/>
        <v>#N/A</v>
      </c>
    </row>
    <row r="1364" spans="1:21" x14ac:dyDescent="0.25">
      <c r="A1364">
        <v>1969</v>
      </c>
      <c r="Q1364">
        <v>2016</v>
      </c>
      <c r="R1364">
        <v>1343</v>
      </c>
      <c r="S1364">
        <v>2.8935185185185184E-3</v>
      </c>
      <c r="T1364">
        <f t="shared" si="44"/>
        <v>2.8935185185185184E-3</v>
      </c>
      <c r="U1364" t="e">
        <f t="shared" si="45"/>
        <v>#N/A</v>
      </c>
    </row>
    <row r="1365" spans="1:21" x14ac:dyDescent="0.25">
      <c r="A1365">
        <v>1970</v>
      </c>
      <c r="Q1365">
        <v>4026</v>
      </c>
      <c r="R1365">
        <v>1344</v>
      </c>
      <c r="S1365">
        <v>2.8935185185185184E-3</v>
      </c>
      <c r="T1365">
        <f t="shared" si="44"/>
        <v>2.8935185185185184E-3</v>
      </c>
      <c r="U1365" t="e">
        <f t="shared" si="45"/>
        <v>#N/A</v>
      </c>
    </row>
    <row r="1366" spans="1:21" x14ac:dyDescent="0.25">
      <c r="A1366">
        <v>1971</v>
      </c>
      <c r="Q1366">
        <v>4772</v>
      </c>
      <c r="R1366">
        <v>1345</v>
      </c>
      <c r="S1366">
        <v>2.8935185185185184E-3</v>
      </c>
      <c r="T1366">
        <f t="shared" ref="T1366:T1429" si="46">IF($R1366&lt;&gt;User_Place,$S1366,NA())</f>
        <v>2.8935185185185184E-3</v>
      </c>
      <c r="U1366" t="e">
        <f t="shared" ref="U1366:U1429" si="47">IF($R1366=User_Place,$S1366,NA())</f>
        <v>#N/A</v>
      </c>
    </row>
    <row r="1367" spans="1:21" x14ac:dyDescent="0.25">
      <c r="A1367">
        <v>1972</v>
      </c>
      <c r="Q1367">
        <v>2630</v>
      </c>
      <c r="R1367">
        <v>1346</v>
      </c>
      <c r="S1367">
        <v>2.8935185185185184E-3</v>
      </c>
      <c r="T1367">
        <f t="shared" si="46"/>
        <v>2.8935185185185184E-3</v>
      </c>
      <c r="U1367" t="e">
        <f t="shared" si="47"/>
        <v>#N/A</v>
      </c>
    </row>
    <row r="1368" spans="1:21" x14ac:dyDescent="0.25">
      <c r="A1368">
        <v>1973</v>
      </c>
      <c r="Q1368">
        <v>2021</v>
      </c>
      <c r="R1368">
        <v>1347</v>
      </c>
      <c r="S1368">
        <v>2.8935185185185184E-3</v>
      </c>
      <c r="T1368">
        <f t="shared" si="46"/>
        <v>2.8935185185185184E-3</v>
      </c>
      <c r="U1368" t="e">
        <f t="shared" si="47"/>
        <v>#N/A</v>
      </c>
    </row>
    <row r="1369" spans="1:21" x14ac:dyDescent="0.25">
      <c r="A1369">
        <v>1974</v>
      </c>
      <c r="Q1369">
        <v>2930</v>
      </c>
      <c r="R1369">
        <v>1348</v>
      </c>
      <c r="S1369">
        <v>2.8935185185185184E-3</v>
      </c>
      <c r="T1369">
        <f t="shared" si="46"/>
        <v>2.8935185185185184E-3</v>
      </c>
      <c r="U1369" t="e">
        <f t="shared" si="47"/>
        <v>#N/A</v>
      </c>
    </row>
    <row r="1370" spans="1:21" x14ac:dyDescent="0.25">
      <c r="A1370">
        <v>1975</v>
      </c>
      <c r="Q1370">
        <v>3100</v>
      </c>
      <c r="R1370">
        <v>1349</v>
      </c>
      <c r="S1370">
        <v>2.8935185185185184E-3</v>
      </c>
      <c r="T1370">
        <f t="shared" si="46"/>
        <v>2.8935185185185184E-3</v>
      </c>
      <c r="U1370" t="e">
        <f t="shared" si="47"/>
        <v>#N/A</v>
      </c>
    </row>
    <row r="1371" spans="1:21" x14ac:dyDescent="0.25">
      <c r="A1371">
        <v>1976</v>
      </c>
      <c r="Q1371">
        <v>2906</v>
      </c>
      <c r="R1371">
        <v>1350</v>
      </c>
      <c r="S1371">
        <v>2.8935185185185184E-3</v>
      </c>
      <c r="T1371">
        <f t="shared" si="46"/>
        <v>2.8935185185185184E-3</v>
      </c>
      <c r="U1371" t="e">
        <f t="shared" si="47"/>
        <v>#N/A</v>
      </c>
    </row>
    <row r="1372" spans="1:21" x14ac:dyDescent="0.25">
      <c r="A1372">
        <v>1977</v>
      </c>
      <c r="Q1372">
        <v>706</v>
      </c>
      <c r="R1372">
        <v>1351</v>
      </c>
      <c r="S1372">
        <v>2.8935185185185184E-3</v>
      </c>
      <c r="T1372">
        <f t="shared" si="46"/>
        <v>2.8935185185185184E-3</v>
      </c>
      <c r="U1372" t="e">
        <f t="shared" si="47"/>
        <v>#N/A</v>
      </c>
    </row>
    <row r="1373" spans="1:21" x14ac:dyDescent="0.25">
      <c r="A1373">
        <v>1978</v>
      </c>
      <c r="Q1373">
        <v>4849</v>
      </c>
      <c r="R1373">
        <v>1352</v>
      </c>
      <c r="S1373">
        <v>2.8935185185185184E-3</v>
      </c>
      <c r="T1373">
        <f t="shared" si="46"/>
        <v>2.8935185185185184E-3</v>
      </c>
      <c r="U1373" t="e">
        <f t="shared" si="47"/>
        <v>#N/A</v>
      </c>
    </row>
    <row r="1374" spans="1:21" x14ac:dyDescent="0.25">
      <c r="A1374">
        <v>1979</v>
      </c>
      <c r="Q1374">
        <v>2298</v>
      </c>
      <c r="R1374">
        <v>1353</v>
      </c>
      <c r="S1374">
        <v>2.8935185185185184E-3</v>
      </c>
      <c r="T1374">
        <f t="shared" si="46"/>
        <v>2.8935185185185184E-3</v>
      </c>
      <c r="U1374" t="e">
        <f t="shared" si="47"/>
        <v>#N/A</v>
      </c>
    </row>
    <row r="1375" spans="1:21" x14ac:dyDescent="0.25">
      <c r="A1375">
        <v>1980</v>
      </c>
      <c r="Q1375">
        <v>2284</v>
      </c>
      <c r="R1375">
        <v>1354</v>
      </c>
      <c r="S1375">
        <v>2.8935185185185184E-3</v>
      </c>
      <c r="T1375">
        <f t="shared" si="46"/>
        <v>2.8935185185185184E-3</v>
      </c>
      <c r="U1375" t="e">
        <f t="shared" si="47"/>
        <v>#N/A</v>
      </c>
    </row>
    <row r="1376" spans="1:21" x14ac:dyDescent="0.25">
      <c r="A1376">
        <v>1981</v>
      </c>
      <c r="Q1376">
        <v>660</v>
      </c>
      <c r="R1376">
        <v>1355</v>
      </c>
      <c r="S1376">
        <v>2.8935185185185184E-3</v>
      </c>
      <c r="T1376">
        <f t="shared" si="46"/>
        <v>2.8935185185185184E-3</v>
      </c>
      <c r="U1376" t="e">
        <f t="shared" si="47"/>
        <v>#N/A</v>
      </c>
    </row>
    <row r="1377" spans="1:21" x14ac:dyDescent="0.25">
      <c r="A1377">
        <v>1982</v>
      </c>
      <c r="Q1377">
        <v>4564</v>
      </c>
      <c r="R1377">
        <v>1356</v>
      </c>
      <c r="S1377">
        <v>2.8935185185185184E-3</v>
      </c>
      <c r="T1377">
        <f t="shared" si="46"/>
        <v>2.8935185185185184E-3</v>
      </c>
      <c r="U1377" t="e">
        <f t="shared" si="47"/>
        <v>#N/A</v>
      </c>
    </row>
    <row r="1378" spans="1:21" x14ac:dyDescent="0.25">
      <c r="A1378">
        <v>1984</v>
      </c>
      <c r="Q1378">
        <v>3552</v>
      </c>
      <c r="R1378">
        <v>1357</v>
      </c>
      <c r="S1378">
        <v>2.8935185185185184E-3</v>
      </c>
      <c r="T1378">
        <f t="shared" si="46"/>
        <v>2.8935185185185184E-3</v>
      </c>
      <c r="U1378" t="e">
        <f t="shared" si="47"/>
        <v>#N/A</v>
      </c>
    </row>
    <row r="1379" spans="1:21" x14ac:dyDescent="0.25">
      <c r="A1379">
        <v>1985</v>
      </c>
      <c r="Q1379">
        <v>433</v>
      </c>
      <c r="R1379">
        <v>1358</v>
      </c>
      <c r="S1379">
        <v>2.8935185185185184E-3</v>
      </c>
      <c r="T1379">
        <f t="shared" si="46"/>
        <v>2.8935185185185184E-3</v>
      </c>
      <c r="U1379" t="e">
        <f t="shared" si="47"/>
        <v>#N/A</v>
      </c>
    </row>
    <row r="1380" spans="1:21" x14ac:dyDescent="0.25">
      <c r="A1380">
        <v>1988</v>
      </c>
      <c r="Q1380">
        <v>2401</v>
      </c>
      <c r="R1380">
        <v>1359</v>
      </c>
      <c r="S1380">
        <v>2.8935185185185184E-3</v>
      </c>
      <c r="T1380">
        <f t="shared" si="46"/>
        <v>2.8935185185185184E-3</v>
      </c>
      <c r="U1380" t="e">
        <f t="shared" si="47"/>
        <v>#N/A</v>
      </c>
    </row>
    <row r="1381" spans="1:21" x14ac:dyDescent="0.25">
      <c r="A1381">
        <v>1990</v>
      </c>
      <c r="Q1381">
        <v>3008</v>
      </c>
      <c r="R1381">
        <v>1360</v>
      </c>
      <c r="S1381">
        <v>2.8935185185185184E-3</v>
      </c>
      <c r="T1381">
        <f t="shared" si="46"/>
        <v>2.8935185185185184E-3</v>
      </c>
      <c r="U1381" t="e">
        <f t="shared" si="47"/>
        <v>#N/A</v>
      </c>
    </row>
    <row r="1382" spans="1:21" x14ac:dyDescent="0.25">
      <c r="A1382">
        <v>1992</v>
      </c>
      <c r="Q1382">
        <v>2361</v>
      </c>
      <c r="R1382">
        <v>1361</v>
      </c>
      <c r="S1382">
        <v>2.8935185185185184E-3</v>
      </c>
      <c r="T1382">
        <f t="shared" si="46"/>
        <v>2.8935185185185184E-3</v>
      </c>
      <c r="U1382" t="e">
        <f t="shared" si="47"/>
        <v>#N/A</v>
      </c>
    </row>
    <row r="1383" spans="1:21" x14ac:dyDescent="0.25">
      <c r="A1383">
        <v>1993</v>
      </c>
      <c r="Q1383">
        <v>2518</v>
      </c>
      <c r="R1383">
        <v>1362</v>
      </c>
      <c r="S1383">
        <v>2.8935185185185184E-3</v>
      </c>
      <c r="T1383">
        <f t="shared" si="46"/>
        <v>2.8935185185185184E-3</v>
      </c>
      <c r="U1383" t="e">
        <f t="shared" si="47"/>
        <v>#N/A</v>
      </c>
    </row>
    <row r="1384" spans="1:21" x14ac:dyDescent="0.25">
      <c r="A1384">
        <v>1994</v>
      </c>
      <c r="Q1384">
        <v>4456</v>
      </c>
      <c r="R1384">
        <v>1363</v>
      </c>
      <c r="S1384">
        <v>2.8935185185185184E-3</v>
      </c>
      <c r="T1384">
        <f t="shared" si="46"/>
        <v>2.8935185185185184E-3</v>
      </c>
      <c r="U1384" t="e">
        <f t="shared" si="47"/>
        <v>#N/A</v>
      </c>
    </row>
    <row r="1385" spans="1:21" x14ac:dyDescent="0.25">
      <c r="A1385">
        <v>1995</v>
      </c>
      <c r="Q1385">
        <v>3004</v>
      </c>
      <c r="R1385">
        <v>1364</v>
      </c>
      <c r="S1385">
        <v>2.8935185185185184E-3</v>
      </c>
      <c r="T1385">
        <f t="shared" si="46"/>
        <v>2.8935185185185184E-3</v>
      </c>
      <c r="U1385" t="e">
        <f t="shared" si="47"/>
        <v>#N/A</v>
      </c>
    </row>
    <row r="1386" spans="1:21" x14ac:dyDescent="0.25">
      <c r="A1386">
        <v>1996</v>
      </c>
      <c r="Q1386">
        <v>2344</v>
      </c>
      <c r="R1386">
        <v>1365</v>
      </c>
      <c r="S1386">
        <v>2.8935185185185184E-3</v>
      </c>
      <c r="T1386">
        <f t="shared" si="46"/>
        <v>2.8935185185185184E-3</v>
      </c>
      <c r="U1386" t="e">
        <f t="shared" si="47"/>
        <v>#N/A</v>
      </c>
    </row>
    <row r="1387" spans="1:21" x14ac:dyDescent="0.25">
      <c r="A1387">
        <v>1997</v>
      </c>
      <c r="Q1387">
        <v>3301</v>
      </c>
      <c r="R1387">
        <v>1366</v>
      </c>
      <c r="S1387">
        <v>2.8935185185185184E-3</v>
      </c>
      <c r="T1387">
        <f t="shared" si="46"/>
        <v>2.8935185185185184E-3</v>
      </c>
      <c r="U1387" t="e">
        <f t="shared" si="47"/>
        <v>#N/A</v>
      </c>
    </row>
    <row r="1388" spans="1:21" x14ac:dyDescent="0.25">
      <c r="A1388">
        <v>1998</v>
      </c>
      <c r="Q1388">
        <v>5046</v>
      </c>
      <c r="R1388">
        <v>1367</v>
      </c>
      <c r="S1388">
        <v>2.8935185185185184E-3</v>
      </c>
      <c r="T1388">
        <f t="shared" si="46"/>
        <v>2.8935185185185184E-3</v>
      </c>
      <c r="U1388" t="e">
        <f t="shared" si="47"/>
        <v>#N/A</v>
      </c>
    </row>
    <row r="1389" spans="1:21" x14ac:dyDescent="0.25">
      <c r="A1389">
        <v>1999</v>
      </c>
      <c r="Q1389">
        <v>3764</v>
      </c>
      <c r="R1389">
        <v>1368</v>
      </c>
      <c r="S1389">
        <v>2.8935185185185184E-3</v>
      </c>
      <c r="T1389">
        <f t="shared" si="46"/>
        <v>2.8935185185185184E-3</v>
      </c>
      <c r="U1389" t="e">
        <f t="shared" si="47"/>
        <v>#N/A</v>
      </c>
    </row>
    <row r="1390" spans="1:21" x14ac:dyDescent="0.25">
      <c r="A1390">
        <v>2000</v>
      </c>
      <c r="Q1390">
        <v>2567</v>
      </c>
      <c r="R1390">
        <v>1369</v>
      </c>
      <c r="S1390">
        <v>2.9050925925925928E-3</v>
      </c>
      <c r="T1390">
        <f t="shared" si="46"/>
        <v>2.9050925925925928E-3</v>
      </c>
      <c r="U1390" t="e">
        <f t="shared" si="47"/>
        <v>#N/A</v>
      </c>
    </row>
    <row r="1391" spans="1:21" x14ac:dyDescent="0.25">
      <c r="A1391">
        <v>2001</v>
      </c>
      <c r="Q1391">
        <v>3892</v>
      </c>
      <c r="R1391">
        <v>1370</v>
      </c>
      <c r="S1391">
        <v>2.9050925925925928E-3</v>
      </c>
      <c r="T1391">
        <f t="shared" si="46"/>
        <v>2.9050925925925928E-3</v>
      </c>
      <c r="U1391" t="e">
        <f t="shared" si="47"/>
        <v>#N/A</v>
      </c>
    </row>
    <row r="1392" spans="1:21" x14ac:dyDescent="0.25">
      <c r="A1392">
        <v>2002</v>
      </c>
      <c r="Q1392">
        <v>3439</v>
      </c>
      <c r="R1392">
        <v>1371</v>
      </c>
      <c r="S1392">
        <v>2.9050925925925928E-3</v>
      </c>
      <c r="T1392">
        <f t="shared" si="46"/>
        <v>2.9050925925925928E-3</v>
      </c>
      <c r="U1392" t="e">
        <f t="shared" si="47"/>
        <v>#N/A</v>
      </c>
    </row>
    <row r="1393" spans="1:21" x14ac:dyDescent="0.25">
      <c r="A1393">
        <v>2004</v>
      </c>
      <c r="Q1393">
        <v>3888</v>
      </c>
      <c r="R1393">
        <v>1372</v>
      </c>
      <c r="S1393">
        <v>2.9050925925925928E-3</v>
      </c>
      <c r="T1393">
        <f t="shared" si="46"/>
        <v>2.9050925925925928E-3</v>
      </c>
      <c r="U1393" t="e">
        <f t="shared" si="47"/>
        <v>#N/A</v>
      </c>
    </row>
    <row r="1394" spans="1:21" x14ac:dyDescent="0.25">
      <c r="A1394">
        <v>2006</v>
      </c>
      <c r="Q1394">
        <v>1592</v>
      </c>
      <c r="R1394">
        <v>1373</v>
      </c>
      <c r="S1394">
        <v>2.9050925925925928E-3</v>
      </c>
      <c r="T1394">
        <f t="shared" si="46"/>
        <v>2.9050925925925928E-3</v>
      </c>
      <c r="U1394" t="e">
        <f t="shared" si="47"/>
        <v>#N/A</v>
      </c>
    </row>
    <row r="1395" spans="1:21" x14ac:dyDescent="0.25">
      <c r="A1395">
        <v>2008</v>
      </c>
      <c r="Q1395">
        <v>4927</v>
      </c>
      <c r="R1395">
        <v>1374</v>
      </c>
      <c r="S1395">
        <v>2.9050925925925928E-3</v>
      </c>
      <c r="T1395">
        <f t="shared" si="46"/>
        <v>2.9050925925925928E-3</v>
      </c>
      <c r="U1395" t="e">
        <f t="shared" si="47"/>
        <v>#N/A</v>
      </c>
    </row>
    <row r="1396" spans="1:21" x14ac:dyDescent="0.25">
      <c r="A1396">
        <v>2011</v>
      </c>
      <c r="Q1396">
        <v>2060</v>
      </c>
      <c r="R1396">
        <v>1375</v>
      </c>
      <c r="S1396">
        <v>2.9050925925925928E-3</v>
      </c>
      <c r="T1396">
        <f t="shared" si="46"/>
        <v>2.9050925925925928E-3</v>
      </c>
      <c r="U1396" t="e">
        <f t="shared" si="47"/>
        <v>#N/A</v>
      </c>
    </row>
    <row r="1397" spans="1:21" x14ac:dyDescent="0.25">
      <c r="A1397">
        <v>2012</v>
      </c>
      <c r="Q1397">
        <v>3243</v>
      </c>
      <c r="R1397">
        <v>1376</v>
      </c>
      <c r="S1397">
        <v>2.9050925925925928E-3</v>
      </c>
      <c r="T1397">
        <f t="shared" si="46"/>
        <v>2.9050925925925928E-3</v>
      </c>
      <c r="U1397" t="e">
        <f t="shared" si="47"/>
        <v>#N/A</v>
      </c>
    </row>
    <row r="1398" spans="1:21" x14ac:dyDescent="0.25">
      <c r="A1398">
        <v>2013</v>
      </c>
      <c r="Q1398">
        <v>2011</v>
      </c>
      <c r="R1398">
        <v>1377</v>
      </c>
      <c r="S1398">
        <v>2.9050925925925928E-3</v>
      </c>
      <c r="T1398">
        <f t="shared" si="46"/>
        <v>2.9050925925925928E-3</v>
      </c>
      <c r="U1398" t="e">
        <f t="shared" si="47"/>
        <v>#N/A</v>
      </c>
    </row>
    <row r="1399" spans="1:21" x14ac:dyDescent="0.25">
      <c r="A1399">
        <v>2014</v>
      </c>
      <c r="Q1399">
        <v>72</v>
      </c>
      <c r="R1399">
        <v>1378</v>
      </c>
      <c r="S1399">
        <v>2.9050925925925928E-3</v>
      </c>
      <c r="T1399">
        <f t="shared" si="46"/>
        <v>2.9050925925925928E-3</v>
      </c>
      <c r="U1399" t="e">
        <f t="shared" si="47"/>
        <v>#N/A</v>
      </c>
    </row>
    <row r="1400" spans="1:21" x14ac:dyDescent="0.25">
      <c r="A1400">
        <v>2015</v>
      </c>
      <c r="Q1400">
        <v>3457</v>
      </c>
      <c r="R1400">
        <v>1379</v>
      </c>
      <c r="S1400">
        <v>2.9050925925925928E-3</v>
      </c>
      <c r="T1400">
        <f t="shared" si="46"/>
        <v>2.9050925925925928E-3</v>
      </c>
      <c r="U1400" t="e">
        <f t="shared" si="47"/>
        <v>#N/A</v>
      </c>
    </row>
    <row r="1401" spans="1:21" x14ac:dyDescent="0.25">
      <c r="A1401">
        <v>2016</v>
      </c>
      <c r="Q1401">
        <v>5429</v>
      </c>
      <c r="R1401">
        <v>1380</v>
      </c>
      <c r="S1401">
        <v>2.9050925925925928E-3</v>
      </c>
      <c r="T1401">
        <f t="shared" si="46"/>
        <v>2.9050925925925928E-3</v>
      </c>
      <c r="U1401" t="e">
        <f t="shared" si="47"/>
        <v>#N/A</v>
      </c>
    </row>
    <row r="1402" spans="1:21" x14ac:dyDescent="0.25">
      <c r="A1402">
        <v>2017</v>
      </c>
      <c r="Q1402">
        <v>2938</v>
      </c>
      <c r="R1402">
        <v>1381</v>
      </c>
      <c r="S1402">
        <v>2.9050925925925928E-3</v>
      </c>
      <c r="T1402">
        <f t="shared" si="46"/>
        <v>2.9050925925925928E-3</v>
      </c>
      <c r="U1402" t="e">
        <f t="shared" si="47"/>
        <v>#N/A</v>
      </c>
    </row>
    <row r="1403" spans="1:21" x14ac:dyDescent="0.25">
      <c r="A1403">
        <v>2020</v>
      </c>
      <c r="Q1403">
        <v>3551</v>
      </c>
      <c r="R1403">
        <v>1382</v>
      </c>
      <c r="S1403">
        <v>2.9050925925925928E-3</v>
      </c>
      <c r="T1403">
        <f t="shared" si="46"/>
        <v>2.9050925925925928E-3</v>
      </c>
      <c r="U1403" t="e">
        <f t="shared" si="47"/>
        <v>#N/A</v>
      </c>
    </row>
    <row r="1404" spans="1:21" x14ac:dyDescent="0.25">
      <c r="A1404">
        <v>2021</v>
      </c>
      <c r="Q1404">
        <v>5071</v>
      </c>
      <c r="R1404">
        <v>1383</v>
      </c>
      <c r="S1404">
        <v>2.9050925925925928E-3</v>
      </c>
      <c r="T1404">
        <f t="shared" si="46"/>
        <v>2.9050925925925928E-3</v>
      </c>
      <c r="U1404" t="e">
        <f t="shared" si="47"/>
        <v>#N/A</v>
      </c>
    </row>
    <row r="1405" spans="1:21" x14ac:dyDescent="0.25">
      <c r="A1405">
        <v>2022</v>
      </c>
      <c r="Q1405">
        <v>2155</v>
      </c>
      <c r="R1405">
        <v>1384</v>
      </c>
      <c r="S1405">
        <v>2.9050925925925928E-3</v>
      </c>
      <c r="T1405">
        <f t="shared" si="46"/>
        <v>2.9050925925925928E-3</v>
      </c>
      <c r="U1405" t="e">
        <f t="shared" si="47"/>
        <v>#N/A</v>
      </c>
    </row>
    <row r="1406" spans="1:21" x14ac:dyDescent="0.25">
      <c r="A1406">
        <v>2023</v>
      </c>
      <c r="Q1406">
        <v>2470</v>
      </c>
      <c r="R1406">
        <v>1385</v>
      </c>
      <c r="S1406">
        <v>2.9050925925925928E-3</v>
      </c>
      <c r="T1406">
        <f t="shared" si="46"/>
        <v>2.9050925925925928E-3</v>
      </c>
      <c r="U1406" t="e">
        <f t="shared" si="47"/>
        <v>#N/A</v>
      </c>
    </row>
    <row r="1407" spans="1:21" x14ac:dyDescent="0.25">
      <c r="A1407">
        <v>2024</v>
      </c>
      <c r="Q1407">
        <v>450</v>
      </c>
      <c r="R1407">
        <v>1386</v>
      </c>
      <c r="S1407">
        <v>2.9050925925925928E-3</v>
      </c>
      <c r="T1407">
        <f t="shared" si="46"/>
        <v>2.9050925925925928E-3</v>
      </c>
      <c r="U1407" t="e">
        <f t="shared" si="47"/>
        <v>#N/A</v>
      </c>
    </row>
    <row r="1408" spans="1:21" x14ac:dyDescent="0.25">
      <c r="A1408">
        <v>2025</v>
      </c>
      <c r="Q1408">
        <v>5039</v>
      </c>
      <c r="R1408">
        <v>1387</v>
      </c>
      <c r="S1408">
        <v>2.9050925925925928E-3</v>
      </c>
      <c r="T1408">
        <f t="shared" si="46"/>
        <v>2.9050925925925928E-3</v>
      </c>
      <c r="U1408" t="e">
        <f t="shared" si="47"/>
        <v>#N/A</v>
      </c>
    </row>
    <row r="1409" spans="1:21" x14ac:dyDescent="0.25">
      <c r="A1409">
        <v>2026</v>
      </c>
      <c r="Q1409">
        <v>1875</v>
      </c>
      <c r="R1409">
        <v>1388</v>
      </c>
      <c r="S1409">
        <v>2.9050925925925928E-3</v>
      </c>
      <c r="T1409">
        <f t="shared" si="46"/>
        <v>2.9050925925925928E-3</v>
      </c>
      <c r="U1409" t="e">
        <f t="shared" si="47"/>
        <v>#N/A</v>
      </c>
    </row>
    <row r="1410" spans="1:21" x14ac:dyDescent="0.25">
      <c r="A1410">
        <v>2027</v>
      </c>
      <c r="Q1410">
        <v>3885</v>
      </c>
      <c r="R1410">
        <v>1389</v>
      </c>
      <c r="S1410">
        <v>2.9050925925925928E-3</v>
      </c>
      <c r="T1410">
        <f t="shared" si="46"/>
        <v>2.9050925925925928E-3</v>
      </c>
      <c r="U1410" t="e">
        <f t="shared" si="47"/>
        <v>#N/A</v>
      </c>
    </row>
    <row r="1411" spans="1:21" x14ac:dyDescent="0.25">
      <c r="A1411">
        <v>2028</v>
      </c>
      <c r="Q1411">
        <v>3119</v>
      </c>
      <c r="R1411">
        <v>1390</v>
      </c>
      <c r="S1411">
        <v>2.9050925925925928E-3</v>
      </c>
      <c r="T1411">
        <f t="shared" si="46"/>
        <v>2.9050925925925928E-3</v>
      </c>
      <c r="U1411" t="e">
        <f t="shared" si="47"/>
        <v>#N/A</v>
      </c>
    </row>
    <row r="1412" spans="1:21" x14ac:dyDescent="0.25">
      <c r="A1412">
        <v>2030</v>
      </c>
      <c r="Q1412">
        <v>3939</v>
      </c>
      <c r="R1412">
        <v>1391</v>
      </c>
      <c r="S1412">
        <v>2.9050925925925928E-3</v>
      </c>
      <c r="T1412">
        <f t="shared" si="46"/>
        <v>2.9050925925925928E-3</v>
      </c>
      <c r="U1412" t="e">
        <f t="shared" si="47"/>
        <v>#N/A</v>
      </c>
    </row>
    <row r="1413" spans="1:21" x14ac:dyDescent="0.25">
      <c r="A1413">
        <v>2031</v>
      </c>
      <c r="Q1413">
        <v>4531</v>
      </c>
      <c r="R1413">
        <v>1392</v>
      </c>
      <c r="S1413">
        <v>2.9050925925925928E-3</v>
      </c>
      <c r="T1413">
        <f t="shared" si="46"/>
        <v>2.9050925925925928E-3</v>
      </c>
      <c r="U1413" t="e">
        <f t="shared" si="47"/>
        <v>#N/A</v>
      </c>
    </row>
    <row r="1414" spans="1:21" x14ac:dyDescent="0.25">
      <c r="A1414">
        <v>2032</v>
      </c>
      <c r="Q1414">
        <v>4032</v>
      </c>
      <c r="R1414">
        <v>1393</v>
      </c>
      <c r="S1414">
        <v>2.9050925925925928E-3</v>
      </c>
      <c r="T1414">
        <f t="shared" si="46"/>
        <v>2.9050925925925928E-3</v>
      </c>
      <c r="U1414" t="e">
        <f t="shared" si="47"/>
        <v>#N/A</v>
      </c>
    </row>
    <row r="1415" spans="1:21" x14ac:dyDescent="0.25">
      <c r="A1415">
        <v>2033</v>
      </c>
      <c r="Q1415">
        <v>1531</v>
      </c>
      <c r="R1415">
        <v>1394</v>
      </c>
      <c r="S1415">
        <v>2.9050925925925928E-3</v>
      </c>
      <c r="T1415">
        <f t="shared" si="46"/>
        <v>2.9050925925925928E-3</v>
      </c>
      <c r="U1415" t="e">
        <f t="shared" si="47"/>
        <v>#N/A</v>
      </c>
    </row>
    <row r="1416" spans="1:21" x14ac:dyDescent="0.25">
      <c r="A1416">
        <v>2035</v>
      </c>
      <c r="Q1416">
        <v>1199</v>
      </c>
      <c r="R1416">
        <v>1395</v>
      </c>
      <c r="S1416">
        <v>2.9050925925925928E-3</v>
      </c>
      <c r="T1416">
        <f t="shared" si="46"/>
        <v>2.9050925925925928E-3</v>
      </c>
      <c r="U1416" t="e">
        <f t="shared" si="47"/>
        <v>#N/A</v>
      </c>
    </row>
    <row r="1417" spans="1:21" x14ac:dyDescent="0.25">
      <c r="A1417">
        <v>2036</v>
      </c>
      <c r="Q1417">
        <v>2037</v>
      </c>
      <c r="R1417">
        <v>1396</v>
      </c>
      <c r="S1417">
        <v>2.9050925925925928E-3</v>
      </c>
      <c r="T1417">
        <f t="shared" si="46"/>
        <v>2.9050925925925928E-3</v>
      </c>
      <c r="U1417" t="e">
        <f t="shared" si="47"/>
        <v>#N/A</v>
      </c>
    </row>
    <row r="1418" spans="1:21" x14ac:dyDescent="0.25">
      <c r="A1418">
        <v>2037</v>
      </c>
      <c r="Q1418">
        <v>3727</v>
      </c>
      <c r="R1418">
        <v>1397</v>
      </c>
      <c r="S1418">
        <v>2.9050925925925928E-3</v>
      </c>
      <c r="T1418">
        <f t="shared" si="46"/>
        <v>2.9050925925925928E-3</v>
      </c>
      <c r="U1418" t="e">
        <f t="shared" si="47"/>
        <v>#N/A</v>
      </c>
    </row>
    <row r="1419" spans="1:21" x14ac:dyDescent="0.25">
      <c r="A1419">
        <v>2039</v>
      </c>
      <c r="Q1419">
        <v>825</v>
      </c>
      <c r="R1419">
        <v>1398</v>
      </c>
      <c r="S1419">
        <v>2.9050925925925928E-3</v>
      </c>
      <c r="T1419">
        <f t="shared" si="46"/>
        <v>2.9050925925925928E-3</v>
      </c>
      <c r="U1419" t="e">
        <f t="shared" si="47"/>
        <v>#N/A</v>
      </c>
    </row>
    <row r="1420" spans="1:21" x14ac:dyDescent="0.25">
      <c r="A1420">
        <v>2040</v>
      </c>
      <c r="Q1420">
        <v>3433</v>
      </c>
      <c r="R1420">
        <v>1399</v>
      </c>
      <c r="S1420">
        <v>2.9050925925925928E-3</v>
      </c>
      <c r="T1420">
        <f t="shared" si="46"/>
        <v>2.9050925925925928E-3</v>
      </c>
      <c r="U1420" t="e">
        <f t="shared" si="47"/>
        <v>#N/A</v>
      </c>
    </row>
    <row r="1421" spans="1:21" x14ac:dyDescent="0.25">
      <c r="A1421">
        <v>2043</v>
      </c>
      <c r="Q1421">
        <v>2677</v>
      </c>
      <c r="R1421">
        <v>1400</v>
      </c>
      <c r="S1421">
        <v>2.9050925925925928E-3</v>
      </c>
      <c r="T1421">
        <f t="shared" si="46"/>
        <v>2.9050925925925928E-3</v>
      </c>
      <c r="U1421" t="e">
        <f t="shared" si="47"/>
        <v>#N/A</v>
      </c>
    </row>
    <row r="1422" spans="1:21" x14ac:dyDescent="0.25">
      <c r="A1422">
        <v>2044</v>
      </c>
      <c r="Q1422">
        <v>421</v>
      </c>
      <c r="R1422">
        <v>1401</v>
      </c>
      <c r="S1422">
        <v>2.9050925925925928E-3</v>
      </c>
      <c r="T1422">
        <f t="shared" si="46"/>
        <v>2.9050925925925928E-3</v>
      </c>
      <c r="U1422" t="e">
        <f t="shared" si="47"/>
        <v>#N/A</v>
      </c>
    </row>
    <row r="1423" spans="1:21" x14ac:dyDescent="0.25">
      <c r="A1423">
        <v>2047</v>
      </c>
      <c r="Q1423">
        <v>2997</v>
      </c>
      <c r="R1423">
        <v>1402</v>
      </c>
      <c r="S1423">
        <v>2.9050925925925928E-3</v>
      </c>
      <c r="T1423">
        <f t="shared" si="46"/>
        <v>2.9050925925925928E-3</v>
      </c>
      <c r="U1423" t="e">
        <f t="shared" si="47"/>
        <v>#N/A</v>
      </c>
    </row>
    <row r="1424" spans="1:21" x14ac:dyDescent="0.25">
      <c r="A1424">
        <v>2048</v>
      </c>
      <c r="Q1424">
        <v>4568</v>
      </c>
      <c r="R1424">
        <v>1403</v>
      </c>
      <c r="S1424">
        <v>2.9050925925925928E-3</v>
      </c>
      <c r="T1424">
        <f t="shared" si="46"/>
        <v>2.9050925925925928E-3</v>
      </c>
      <c r="U1424" t="e">
        <f t="shared" si="47"/>
        <v>#N/A</v>
      </c>
    </row>
    <row r="1425" spans="1:21" x14ac:dyDescent="0.25">
      <c r="A1425">
        <v>2049</v>
      </c>
      <c r="Q1425">
        <v>139</v>
      </c>
      <c r="R1425">
        <v>1404</v>
      </c>
      <c r="S1425">
        <v>2.9166666666666668E-3</v>
      </c>
      <c r="T1425">
        <f t="shared" si="46"/>
        <v>2.9166666666666668E-3</v>
      </c>
      <c r="U1425" t="e">
        <f t="shared" si="47"/>
        <v>#N/A</v>
      </c>
    </row>
    <row r="1426" spans="1:21" x14ac:dyDescent="0.25">
      <c r="A1426">
        <v>2050</v>
      </c>
      <c r="Q1426">
        <v>4491</v>
      </c>
      <c r="R1426">
        <v>1405</v>
      </c>
      <c r="S1426">
        <v>2.9166666666666668E-3</v>
      </c>
      <c r="T1426">
        <f t="shared" si="46"/>
        <v>2.9166666666666668E-3</v>
      </c>
      <c r="U1426" t="e">
        <f t="shared" si="47"/>
        <v>#N/A</v>
      </c>
    </row>
    <row r="1427" spans="1:21" x14ac:dyDescent="0.25">
      <c r="A1427">
        <v>2051</v>
      </c>
      <c r="Q1427">
        <v>438</v>
      </c>
      <c r="R1427">
        <v>1406</v>
      </c>
      <c r="S1427">
        <v>2.9166666666666668E-3</v>
      </c>
      <c r="T1427">
        <f t="shared" si="46"/>
        <v>2.9166666666666668E-3</v>
      </c>
      <c r="U1427" t="e">
        <f t="shared" si="47"/>
        <v>#N/A</v>
      </c>
    </row>
    <row r="1428" spans="1:21" x14ac:dyDescent="0.25">
      <c r="A1428">
        <v>2053</v>
      </c>
      <c r="Q1428">
        <v>1418</v>
      </c>
      <c r="R1428">
        <v>1407</v>
      </c>
      <c r="S1428">
        <v>2.9166666666666668E-3</v>
      </c>
      <c r="T1428">
        <f t="shared" si="46"/>
        <v>2.9166666666666668E-3</v>
      </c>
      <c r="U1428" t="e">
        <f t="shared" si="47"/>
        <v>#N/A</v>
      </c>
    </row>
    <row r="1429" spans="1:21" x14ac:dyDescent="0.25">
      <c r="A1429">
        <v>2054</v>
      </c>
      <c r="Q1429">
        <v>1179</v>
      </c>
      <c r="R1429">
        <v>1408</v>
      </c>
      <c r="S1429">
        <v>2.9166666666666668E-3</v>
      </c>
      <c r="T1429">
        <f t="shared" si="46"/>
        <v>2.9166666666666668E-3</v>
      </c>
      <c r="U1429" t="e">
        <f t="shared" si="47"/>
        <v>#N/A</v>
      </c>
    </row>
    <row r="1430" spans="1:21" x14ac:dyDescent="0.25">
      <c r="A1430">
        <v>2055</v>
      </c>
      <c r="Q1430">
        <v>559</v>
      </c>
      <c r="R1430">
        <v>1409</v>
      </c>
      <c r="S1430">
        <v>2.9166666666666668E-3</v>
      </c>
      <c r="T1430">
        <f t="shared" ref="T1430:T1493" si="48">IF($R1430&lt;&gt;User_Place,$S1430,NA())</f>
        <v>2.9166666666666668E-3</v>
      </c>
      <c r="U1430" t="e">
        <f t="shared" ref="U1430:U1493" si="49">IF($R1430=User_Place,$S1430,NA())</f>
        <v>#N/A</v>
      </c>
    </row>
    <row r="1431" spans="1:21" x14ac:dyDescent="0.25">
      <c r="A1431">
        <v>2056</v>
      </c>
      <c r="Q1431">
        <v>2865</v>
      </c>
      <c r="R1431">
        <v>1410</v>
      </c>
      <c r="S1431">
        <v>2.9166666666666668E-3</v>
      </c>
      <c r="T1431">
        <f t="shared" si="48"/>
        <v>2.9166666666666668E-3</v>
      </c>
      <c r="U1431" t="e">
        <f t="shared" si="49"/>
        <v>#N/A</v>
      </c>
    </row>
    <row r="1432" spans="1:21" x14ac:dyDescent="0.25">
      <c r="A1432">
        <v>2057</v>
      </c>
      <c r="Q1432">
        <v>3523</v>
      </c>
      <c r="R1432">
        <v>1411</v>
      </c>
      <c r="S1432">
        <v>2.9166666666666668E-3</v>
      </c>
      <c r="T1432">
        <f t="shared" si="48"/>
        <v>2.9166666666666668E-3</v>
      </c>
      <c r="U1432" t="e">
        <f t="shared" si="49"/>
        <v>#N/A</v>
      </c>
    </row>
    <row r="1433" spans="1:21" x14ac:dyDescent="0.25">
      <c r="A1433">
        <v>2059</v>
      </c>
      <c r="Q1433">
        <v>2597</v>
      </c>
      <c r="R1433">
        <v>1412</v>
      </c>
      <c r="S1433">
        <v>2.9166666666666668E-3</v>
      </c>
      <c r="T1433">
        <f t="shared" si="48"/>
        <v>2.9166666666666668E-3</v>
      </c>
      <c r="U1433" t="e">
        <f t="shared" si="49"/>
        <v>#N/A</v>
      </c>
    </row>
    <row r="1434" spans="1:21" x14ac:dyDescent="0.25">
      <c r="A1434">
        <v>2060</v>
      </c>
      <c r="Q1434">
        <v>4072</v>
      </c>
      <c r="R1434">
        <v>1413</v>
      </c>
      <c r="S1434">
        <v>2.9166666666666668E-3</v>
      </c>
      <c r="T1434">
        <f t="shared" si="48"/>
        <v>2.9166666666666668E-3</v>
      </c>
      <c r="U1434" t="e">
        <f t="shared" si="49"/>
        <v>#N/A</v>
      </c>
    </row>
    <row r="1435" spans="1:21" x14ac:dyDescent="0.25">
      <c r="A1435">
        <v>2061</v>
      </c>
      <c r="Q1435">
        <v>3257</v>
      </c>
      <c r="R1435">
        <v>1414</v>
      </c>
      <c r="S1435">
        <v>2.9166666666666668E-3</v>
      </c>
      <c r="T1435">
        <f t="shared" si="48"/>
        <v>2.9166666666666668E-3</v>
      </c>
      <c r="U1435" t="e">
        <f t="shared" si="49"/>
        <v>#N/A</v>
      </c>
    </row>
    <row r="1436" spans="1:21" x14ac:dyDescent="0.25">
      <c r="A1436">
        <v>2063</v>
      </c>
      <c r="Q1436">
        <v>6055</v>
      </c>
      <c r="R1436">
        <v>1415</v>
      </c>
      <c r="S1436">
        <v>2.9166666666666668E-3</v>
      </c>
      <c r="T1436">
        <f t="shared" si="48"/>
        <v>2.9166666666666668E-3</v>
      </c>
      <c r="U1436" t="e">
        <f t="shared" si="49"/>
        <v>#N/A</v>
      </c>
    </row>
    <row r="1437" spans="1:21" x14ac:dyDescent="0.25">
      <c r="A1437">
        <v>2064</v>
      </c>
      <c r="Q1437">
        <v>3440</v>
      </c>
      <c r="R1437">
        <v>1416</v>
      </c>
      <c r="S1437">
        <v>2.9166666666666668E-3</v>
      </c>
      <c r="T1437">
        <f t="shared" si="48"/>
        <v>2.9166666666666668E-3</v>
      </c>
      <c r="U1437" t="e">
        <f t="shared" si="49"/>
        <v>#N/A</v>
      </c>
    </row>
    <row r="1438" spans="1:21" x14ac:dyDescent="0.25">
      <c r="A1438">
        <v>2065</v>
      </c>
      <c r="Q1438">
        <v>164</v>
      </c>
      <c r="R1438">
        <v>1417</v>
      </c>
      <c r="S1438">
        <v>2.9166666666666668E-3</v>
      </c>
      <c r="T1438">
        <f t="shared" si="48"/>
        <v>2.9166666666666668E-3</v>
      </c>
      <c r="U1438" t="e">
        <f t="shared" si="49"/>
        <v>#N/A</v>
      </c>
    </row>
    <row r="1439" spans="1:21" x14ac:dyDescent="0.25">
      <c r="A1439">
        <v>2066</v>
      </c>
      <c r="Q1439">
        <v>2755</v>
      </c>
      <c r="R1439">
        <v>1418</v>
      </c>
      <c r="S1439">
        <v>2.9166666666666668E-3</v>
      </c>
      <c r="T1439">
        <f t="shared" si="48"/>
        <v>2.9166666666666668E-3</v>
      </c>
      <c r="U1439" t="e">
        <f t="shared" si="49"/>
        <v>#N/A</v>
      </c>
    </row>
    <row r="1440" spans="1:21" x14ac:dyDescent="0.25">
      <c r="A1440">
        <v>2067</v>
      </c>
      <c r="Q1440">
        <v>1615</v>
      </c>
      <c r="R1440">
        <v>1419</v>
      </c>
      <c r="S1440">
        <v>2.9166666666666668E-3</v>
      </c>
      <c r="T1440">
        <f t="shared" si="48"/>
        <v>2.9166666666666668E-3</v>
      </c>
      <c r="U1440" t="e">
        <f t="shared" si="49"/>
        <v>#N/A</v>
      </c>
    </row>
    <row r="1441" spans="1:21" x14ac:dyDescent="0.25">
      <c r="A1441">
        <v>2068</v>
      </c>
      <c r="Q1441">
        <v>2747</v>
      </c>
      <c r="R1441">
        <v>1420</v>
      </c>
      <c r="S1441">
        <v>2.9166666666666668E-3</v>
      </c>
      <c r="T1441">
        <f t="shared" si="48"/>
        <v>2.9166666666666668E-3</v>
      </c>
      <c r="U1441" t="e">
        <f t="shared" si="49"/>
        <v>#N/A</v>
      </c>
    </row>
    <row r="1442" spans="1:21" x14ac:dyDescent="0.25">
      <c r="A1442">
        <v>2073</v>
      </c>
      <c r="Q1442">
        <v>3536</v>
      </c>
      <c r="R1442">
        <v>1421</v>
      </c>
      <c r="S1442">
        <v>2.9166666666666668E-3</v>
      </c>
      <c r="T1442">
        <f t="shared" si="48"/>
        <v>2.9166666666666668E-3</v>
      </c>
      <c r="U1442" t="e">
        <f t="shared" si="49"/>
        <v>#N/A</v>
      </c>
    </row>
    <row r="1443" spans="1:21" x14ac:dyDescent="0.25">
      <c r="A1443">
        <v>2074</v>
      </c>
      <c r="Q1443">
        <v>1776</v>
      </c>
      <c r="R1443">
        <v>1422</v>
      </c>
      <c r="S1443">
        <v>2.9166666666666668E-3</v>
      </c>
      <c r="T1443">
        <f t="shared" si="48"/>
        <v>2.9166666666666668E-3</v>
      </c>
      <c r="U1443" t="e">
        <f t="shared" si="49"/>
        <v>#N/A</v>
      </c>
    </row>
    <row r="1444" spans="1:21" x14ac:dyDescent="0.25">
      <c r="A1444">
        <v>2076</v>
      </c>
      <c r="Q1444">
        <v>992</v>
      </c>
      <c r="R1444">
        <v>1423</v>
      </c>
      <c r="S1444">
        <v>2.9166666666666668E-3</v>
      </c>
      <c r="T1444">
        <f t="shared" si="48"/>
        <v>2.9166666666666668E-3</v>
      </c>
      <c r="U1444" t="e">
        <f t="shared" si="49"/>
        <v>#N/A</v>
      </c>
    </row>
    <row r="1445" spans="1:21" x14ac:dyDescent="0.25">
      <c r="A1445">
        <v>2077</v>
      </c>
      <c r="Q1445">
        <v>5282</v>
      </c>
      <c r="R1445">
        <v>1424</v>
      </c>
      <c r="S1445">
        <v>2.9282407407407408E-3</v>
      </c>
      <c r="T1445">
        <f t="shared" si="48"/>
        <v>2.9282407407407408E-3</v>
      </c>
      <c r="U1445" t="e">
        <f t="shared" si="49"/>
        <v>#N/A</v>
      </c>
    </row>
    <row r="1446" spans="1:21" x14ac:dyDescent="0.25">
      <c r="A1446">
        <v>2078</v>
      </c>
      <c r="Q1446">
        <v>1910</v>
      </c>
      <c r="R1446">
        <v>1425</v>
      </c>
      <c r="S1446">
        <v>2.9282407407407408E-3</v>
      </c>
      <c r="T1446">
        <f t="shared" si="48"/>
        <v>2.9282407407407408E-3</v>
      </c>
      <c r="U1446" t="e">
        <f t="shared" si="49"/>
        <v>#N/A</v>
      </c>
    </row>
    <row r="1447" spans="1:21" x14ac:dyDescent="0.25">
      <c r="A1447">
        <v>2079</v>
      </c>
      <c r="Q1447">
        <v>1554</v>
      </c>
      <c r="R1447">
        <v>1426</v>
      </c>
      <c r="S1447">
        <v>2.9282407407407408E-3</v>
      </c>
      <c r="T1447">
        <f t="shared" si="48"/>
        <v>2.9282407407407408E-3</v>
      </c>
      <c r="U1447" t="e">
        <f t="shared" si="49"/>
        <v>#N/A</v>
      </c>
    </row>
    <row r="1448" spans="1:21" x14ac:dyDescent="0.25">
      <c r="A1448">
        <v>2080</v>
      </c>
      <c r="Q1448">
        <v>661</v>
      </c>
      <c r="R1448">
        <v>1427</v>
      </c>
      <c r="S1448">
        <v>2.9282407407407408E-3</v>
      </c>
      <c r="T1448">
        <f t="shared" si="48"/>
        <v>2.9282407407407408E-3</v>
      </c>
      <c r="U1448" t="e">
        <f t="shared" si="49"/>
        <v>#N/A</v>
      </c>
    </row>
    <row r="1449" spans="1:21" x14ac:dyDescent="0.25">
      <c r="A1449">
        <v>2081</v>
      </c>
      <c r="Q1449">
        <v>2854</v>
      </c>
      <c r="R1449">
        <v>1428</v>
      </c>
      <c r="S1449">
        <v>2.9282407407407408E-3</v>
      </c>
      <c r="T1449">
        <f t="shared" si="48"/>
        <v>2.9282407407407408E-3</v>
      </c>
      <c r="U1449" t="e">
        <f t="shared" si="49"/>
        <v>#N/A</v>
      </c>
    </row>
    <row r="1450" spans="1:21" x14ac:dyDescent="0.25">
      <c r="A1450">
        <v>2082</v>
      </c>
      <c r="Q1450">
        <v>607</v>
      </c>
      <c r="R1450">
        <v>1429</v>
      </c>
      <c r="S1450">
        <v>2.9282407407407408E-3</v>
      </c>
      <c r="T1450">
        <f t="shared" si="48"/>
        <v>2.9282407407407408E-3</v>
      </c>
      <c r="U1450" t="e">
        <f t="shared" si="49"/>
        <v>#N/A</v>
      </c>
    </row>
    <row r="1451" spans="1:21" x14ac:dyDescent="0.25">
      <c r="A1451">
        <v>2085</v>
      </c>
      <c r="Q1451">
        <v>394</v>
      </c>
      <c r="R1451">
        <v>1430</v>
      </c>
      <c r="S1451">
        <v>2.9282407407407408E-3</v>
      </c>
      <c r="T1451">
        <f t="shared" si="48"/>
        <v>2.9282407407407408E-3</v>
      </c>
      <c r="U1451" t="e">
        <f t="shared" si="49"/>
        <v>#N/A</v>
      </c>
    </row>
    <row r="1452" spans="1:21" x14ac:dyDescent="0.25">
      <c r="A1452">
        <v>2086</v>
      </c>
      <c r="Q1452">
        <v>2787</v>
      </c>
      <c r="R1452">
        <v>1431</v>
      </c>
      <c r="S1452">
        <v>2.9282407407407408E-3</v>
      </c>
      <c r="T1452">
        <f t="shared" si="48"/>
        <v>2.9282407407407408E-3</v>
      </c>
      <c r="U1452" t="e">
        <f t="shared" si="49"/>
        <v>#N/A</v>
      </c>
    </row>
    <row r="1453" spans="1:21" x14ac:dyDescent="0.25">
      <c r="A1453">
        <v>2087</v>
      </c>
      <c r="Q1453">
        <v>1762</v>
      </c>
      <c r="R1453">
        <v>1432</v>
      </c>
      <c r="S1453">
        <v>2.9282407407407408E-3</v>
      </c>
      <c r="T1453">
        <f t="shared" si="48"/>
        <v>2.9282407407407408E-3</v>
      </c>
      <c r="U1453" t="e">
        <f t="shared" si="49"/>
        <v>#N/A</v>
      </c>
    </row>
    <row r="1454" spans="1:21" x14ac:dyDescent="0.25">
      <c r="A1454">
        <v>2089</v>
      </c>
      <c r="Q1454">
        <v>2667</v>
      </c>
      <c r="R1454">
        <v>1433</v>
      </c>
      <c r="S1454">
        <v>2.9282407407407408E-3</v>
      </c>
      <c r="T1454">
        <f t="shared" si="48"/>
        <v>2.9282407407407408E-3</v>
      </c>
      <c r="U1454" t="e">
        <f t="shared" si="49"/>
        <v>#N/A</v>
      </c>
    </row>
    <row r="1455" spans="1:21" x14ac:dyDescent="0.25">
      <c r="A1455">
        <v>2090</v>
      </c>
      <c r="Q1455">
        <v>397</v>
      </c>
      <c r="R1455">
        <v>1434</v>
      </c>
      <c r="S1455">
        <v>2.9282407407407408E-3</v>
      </c>
      <c r="T1455">
        <f t="shared" si="48"/>
        <v>2.9282407407407408E-3</v>
      </c>
      <c r="U1455" t="e">
        <f t="shared" si="49"/>
        <v>#N/A</v>
      </c>
    </row>
    <row r="1456" spans="1:21" x14ac:dyDescent="0.25">
      <c r="A1456">
        <v>2091</v>
      </c>
      <c r="Q1456">
        <v>3177</v>
      </c>
      <c r="R1456">
        <v>1435</v>
      </c>
      <c r="S1456">
        <v>2.9282407407407408E-3</v>
      </c>
      <c r="T1456">
        <f t="shared" si="48"/>
        <v>2.9282407407407408E-3</v>
      </c>
      <c r="U1456" t="e">
        <f t="shared" si="49"/>
        <v>#N/A</v>
      </c>
    </row>
    <row r="1457" spans="1:21" x14ac:dyDescent="0.25">
      <c r="A1457">
        <v>2092</v>
      </c>
      <c r="Q1457">
        <v>12</v>
      </c>
      <c r="R1457">
        <v>1436</v>
      </c>
      <c r="S1457">
        <v>2.9282407407407408E-3</v>
      </c>
      <c r="T1457">
        <f t="shared" si="48"/>
        <v>2.9282407407407408E-3</v>
      </c>
      <c r="U1457" t="e">
        <f t="shared" si="49"/>
        <v>#N/A</v>
      </c>
    </row>
    <row r="1458" spans="1:21" x14ac:dyDescent="0.25">
      <c r="A1458">
        <v>2093</v>
      </c>
      <c r="Q1458">
        <v>1352</v>
      </c>
      <c r="R1458">
        <v>1437</v>
      </c>
      <c r="S1458">
        <v>2.9282407407407408E-3</v>
      </c>
      <c r="T1458">
        <f t="shared" si="48"/>
        <v>2.9282407407407408E-3</v>
      </c>
      <c r="U1458" t="e">
        <f t="shared" si="49"/>
        <v>#N/A</v>
      </c>
    </row>
    <row r="1459" spans="1:21" x14ac:dyDescent="0.25">
      <c r="A1459">
        <v>2095</v>
      </c>
      <c r="Q1459">
        <v>2192</v>
      </c>
      <c r="R1459">
        <v>1438</v>
      </c>
      <c r="S1459">
        <v>2.9282407407407408E-3</v>
      </c>
      <c r="T1459">
        <f t="shared" si="48"/>
        <v>2.9282407407407408E-3</v>
      </c>
      <c r="U1459" t="e">
        <f t="shared" si="49"/>
        <v>#N/A</v>
      </c>
    </row>
    <row r="1460" spans="1:21" x14ac:dyDescent="0.25">
      <c r="A1460">
        <v>2096</v>
      </c>
      <c r="Q1460">
        <v>2035</v>
      </c>
      <c r="R1460">
        <v>1439</v>
      </c>
      <c r="S1460">
        <v>2.9282407407407408E-3</v>
      </c>
      <c r="T1460">
        <f t="shared" si="48"/>
        <v>2.9282407407407408E-3</v>
      </c>
      <c r="U1460" t="e">
        <f t="shared" si="49"/>
        <v>#N/A</v>
      </c>
    </row>
    <row r="1461" spans="1:21" x14ac:dyDescent="0.25">
      <c r="A1461">
        <v>2097</v>
      </c>
      <c r="Q1461">
        <v>3753</v>
      </c>
      <c r="R1461">
        <v>1440</v>
      </c>
      <c r="S1461">
        <v>2.9282407407407408E-3</v>
      </c>
      <c r="T1461">
        <f t="shared" si="48"/>
        <v>2.9282407407407408E-3</v>
      </c>
      <c r="U1461" t="e">
        <f t="shared" si="49"/>
        <v>#N/A</v>
      </c>
    </row>
    <row r="1462" spans="1:21" x14ac:dyDescent="0.25">
      <c r="A1462">
        <v>2098</v>
      </c>
      <c r="Q1462">
        <v>4356</v>
      </c>
      <c r="R1462">
        <v>1441</v>
      </c>
      <c r="S1462">
        <v>2.9282407407407408E-3</v>
      </c>
      <c r="T1462">
        <f t="shared" si="48"/>
        <v>2.9282407407407408E-3</v>
      </c>
      <c r="U1462" t="e">
        <f t="shared" si="49"/>
        <v>#N/A</v>
      </c>
    </row>
    <row r="1463" spans="1:21" x14ac:dyDescent="0.25">
      <c r="A1463">
        <v>2100</v>
      </c>
      <c r="Q1463">
        <v>1322</v>
      </c>
      <c r="R1463">
        <v>1442</v>
      </c>
      <c r="S1463">
        <v>2.9282407407407408E-3</v>
      </c>
      <c r="T1463">
        <f t="shared" si="48"/>
        <v>2.9282407407407408E-3</v>
      </c>
      <c r="U1463" t="e">
        <f t="shared" si="49"/>
        <v>#N/A</v>
      </c>
    </row>
    <row r="1464" spans="1:21" x14ac:dyDescent="0.25">
      <c r="A1464">
        <v>2101</v>
      </c>
      <c r="Q1464">
        <v>404</v>
      </c>
      <c r="R1464">
        <v>1443</v>
      </c>
      <c r="S1464">
        <v>2.9282407407407408E-3</v>
      </c>
      <c r="T1464">
        <f t="shared" si="48"/>
        <v>2.9282407407407408E-3</v>
      </c>
      <c r="U1464" t="e">
        <f t="shared" si="49"/>
        <v>#N/A</v>
      </c>
    </row>
    <row r="1465" spans="1:21" x14ac:dyDescent="0.25">
      <c r="A1465">
        <v>2105</v>
      </c>
      <c r="Q1465">
        <v>4472</v>
      </c>
      <c r="R1465">
        <v>1444</v>
      </c>
      <c r="S1465">
        <v>2.9282407407407408E-3</v>
      </c>
      <c r="T1465">
        <f t="shared" si="48"/>
        <v>2.9282407407407408E-3</v>
      </c>
      <c r="U1465" t="e">
        <f t="shared" si="49"/>
        <v>#N/A</v>
      </c>
    </row>
    <row r="1466" spans="1:21" x14ac:dyDescent="0.25">
      <c r="A1466">
        <v>2106</v>
      </c>
      <c r="Q1466">
        <v>3249</v>
      </c>
      <c r="R1466">
        <v>1445</v>
      </c>
      <c r="S1466">
        <v>2.9282407407407408E-3</v>
      </c>
      <c r="T1466">
        <f t="shared" si="48"/>
        <v>2.9282407407407408E-3</v>
      </c>
      <c r="U1466" t="e">
        <f t="shared" si="49"/>
        <v>#N/A</v>
      </c>
    </row>
    <row r="1467" spans="1:21" x14ac:dyDescent="0.25">
      <c r="A1467">
        <v>2107</v>
      </c>
      <c r="Q1467">
        <v>1573</v>
      </c>
      <c r="R1467">
        <v>1446</v>
      </c>
      <c r="S1467">
        <v>2.9282407407407408E-3</v>
      </c>
      <c r="T1467">
        <f t="shared" si="48"/>
        <v>2.9282407407407408E-3</v>
      </c>
      <c r="U1467" t="e">
        <f t="shared" si="49"/>
        <v>#N/A</v>
      </c>
    </row>
    <row r="1468" spans="1:21" x14ac:dyDescent="0.25">
      <c r="A1468">
        <v>2108</v>
      </c>
      <c r="Q1468">
        <v>4906</v>
      </c>
      <c r="R1468">
        <v>1447</v>
      </c>
      <c r="S1468">
        <v>2.9282407407407408E-3</v>
      </c>
      <c r="T1468">
        <f t="shared" si="48"/>
        <v>2.9282407407407408E-3</v>
      </c>
      <c r="U1468" t="e">
        <f t="shared" si="49"/>
        <v>#N/A</v>
      </c>
    </row>
    <row r="1469" spans="1:21" x14ac:dyDescent="0.25">
      <c r="A1469">
        <v>2109</v>
      </c>
      <c r="Q1469">
        <v>2168</v>
      </c>
      <c r="R1469">
        <v>1448</v>
      </c>
      <c r="S1469">
        <v>2.9282407407407408E-3</v>
      </c>
      <c r="T1469">
        <f t="shared" si="48"/>
        <v>2.9282407407407408E-3</v>
      </c>
      <c r="U1469" t="e">
        <f t="shared" si="49"/>
        <v>#N/A</v>
      </c>
    </row>
    <row r="1470" spans="1:21" x14ac:dyDescent="0.25">
      <c r="A1470">
        <v>2110</v>
      </c>
      <c r="Q1470">
        <v>2562</v>
      </c>
      <c r="R1470">
        <v>1449</v>
      </c>
      <c r="S1470">
        <v>2.9282407407407408E-3</v>
      </c>
      <c r="T1470">
        <f t="shared" si="48"/>
        <v>2.9282407407407408E-3</v>
      </c>
      <c r="U1470" t="e">
        <f t="shared" si="49"/>
        <v>#N/A</v>
      </c>
    </row>
    <row r="1471" spans="1:21" x14ac:dyDescent="0.25">
      <c r="A1471">
        <v>2111</v>
      </c>
      <c r="Q1471">
        <v>3931</v>
      </c>
      <c r="R1471">
        <v>1450</v>
      </c>
      <c r="S1471">
        <v>2.9282407407407408E-3</v>
      </c>
      <c r="T1471">
        <f t="shared" si="48"/>
        <v>2.9282407407407408E-3</v>
      </c>
      <c r="U1471" t="e">
        <f t="shared" si="49"/>
        <v>#N/A</v>
      </c>
    </row>
    <row r="1472" spans="1:21" x14ac:dyDescent="0.25">
      <c r="A1472">
        <v>2112</v>
      </c>
      <c r="Q1472">
        <v>144</v>
      </c>
      <c r="R1472">
        <v>1451</v>
      </c>
      <c r="S1472">
        <v>2.9282407407407408E-3</v>
      </c>
      <c r="T1472">
        <f t="shared" si="48"/>
        <v>2.9282407407407408E-3</v>
      </c>
      <c r="U1472" t="e">
        <f t="shared" si="49"/>
        <v>#N/A</v>
      </c>
    </row>
    <row r="1473" spans="1:21" x14ac:dyDescent="0.25">
      <c r="A1473">
        <v>2113</v>
      </c>
      <c r="Q1473">
        <v>1695</v>
      </c>
      <c r="R1473">
        <v>1452</v>
      </c>
      <c r="S1473">
        <v>2.9282407407407408E-3</v>
      </c>
      <c r="T1473">
        <f t="shared" si="48"/>
        <v>2.9282407407407408E-3</v>
      </c>
      <c r="U1473" t="e">
        <f t="shared" si="49"/>
        <v>#N/A</v>
      </c>
    </row>
    <row r="1474" spans="1:21" x14ac:dyDescent="0.25">
      <c r="A1474">
        <v>2114</v>
      </c>
      <c r="Q1474">
        <v>3650</v>
      </c>
      <c r="R1474">
        <v>1453</v>
      </c>
      <c r="S1474">
        <v>2.9282407407407408E-3</v>
      </c>
      <c r="T1474">
        <f t="shared" si="48"/>
        <v>2.9282407407407408E-3</v>
      </c>
      <c r="U1474" t="e">
        <f t="shared" si="49"/>
        <v>#N/A</v>
      </c>
    </row>
    <row r="1475" spans="1:21" x14ac:dyDescent="0.25">
      <c r="A1475">
        <v>2115</v>
      </c>
      <c r="Q1475">
        <v>1191</v>
      </c>
      <c r="R1475">
        <v>1454</v>
      </c>
      <c r="S1475">
        <v>2.9282407407407408E-3</v>
      </c>
      <c r="T1475">
        <f t="shared" si="48"/>
        <v>2.9282407407407408E-3</v>
      </c>
      <c r="U1475" t="e">
        <f t="shared" si="49"/>
        <v>#N/A</v>
      </c>
    </row>
    <row r="1476" spans="1:21" x14ac:dyDescent="0.25">
      <c r="A1476">
        <v>2116</v>
      </c>
      <c r="Q1476">
        <v>4193</v>
      </c>
      <c r="R1476">
        <v>1455</v>
      </c>
      <c r="S1476">
        <v>2.9282407407407408E-3</v>
      </c>
      <c r="T1476">
        <f t="shared" si="48"/>
        <v>2.9282407407407408E-3</v>
      </c>
      <c r="U1476" t="e">
        <f t="shared" si="49"/>
        <v>#N/A</v>
      </c>
    </row>
    <row r="1477" spans="1:21" x14ac:dyDescent="0.25">
      <c r="A1477">
        <v>2117</v>
      </c>
      <c r="Q1477">
        <v>4783</v>
      </c>
      <c r="R1477">
        <v>1456</v>
      </c>
      <c r="S1477">
        <v>2.9282407407407408E-3</v>
      </c>
      <c r="T1477">
        <f t="shared" si="48"/>
        <v>2.9282407407407408E-3</v>
      </c>
      <c r="U1477" t="e">
        <f t="shared" si="49"/>
        <v>#N/A</v>
      </c>
    </row>
    <row r="1478" spans="1:21" x14ac:dyDescent="0.25">
      <c r="A1478">
        <v>2120</v>
      </c>
      <c r="Q1478">
        <v>1427</v>
      </c>
      <c r="R1478">
        <v>1457</v>
      </c>
      <c r="S1478">
        <v>2.9282407407407408E-3</v>
      </c>
      <c r="T1478">
        <f t="shared" si="48"/>
        <v>2.9282407407407408E-3</v>
      </c>
      <c r="U1478" t="e">
        <f t="shared" si="49"/>
        <v>#N/A</v>
      </c>
    </row>
    <row r="1479" spans="1:21" x14ac:dyDescent="0.25">
      <c r="A1479">
        <v>2121</v>
      </c>
      <c r="Q1479">
        <v>2801</v>
      </c>
      <c r="R1479">
        <v>1458</v>
      </c>
      <c r="S1479">
        <v>2.9282407407407408E-3</v>
      </c>
      <c r="T1479">
        <f t="shared" si="48"/>
        <v>2.9282407407407408E-3</v>
      </c>
      <c r="U1479" t="e">
        <f t="shared" si="49"/>
        <v>#N/A</v>
      </c>
    </row>
    <row r="1480" spans="1:21" x14ac:dyDescent="0.25">
      <c r="A1480">
        <v>2122</v>
      </c>
      <c r="Q1480">
        <v>143</v>
      </c>
      <c r="R1480">
        <v>1459</v>
      </c>
      <c r="S1480">
        <v>2.9398148148148148E-3</v>
      </c>
      <c r="T1480">
        <f t="shared" si="48"/>
        <v>2.9398148148148148E-3</v>
      </c>
      <c r="U1480" t="e">
        <f t="shared" si="49"/>
        <v>#N/A</v>
      </c>
    </row>
    <row r="1481" spans="1:21" x14ac:dyDescent="0.25">
      <c r="A1481">
        <v>2123</v>
      </c>
      <c r="Q1481">
        <v>4937</v>
      </c>
      <c r="R1481">
        <v>1460</v>
      </c>
      <c r="S1481">
        <v>2.9398148148148148E-3</v>
      </c>
      <c r="T1481">
        <f t="shared" si="48"/>
        <v>2.9398148148148148E-3</v>
      </c>
      <c r="U1481" t="e">
        <f t="shared" si="49"/>
        <v>#N/A</v>
      </c>
    </row>
    <row r="1482" spans="1:21" x14ac:dyDescent="0.25">
      <c r="A1482">
        <v>2124</v>
      </c>
      <c r="Q1482">
        <v>3416</v>
      </c>
      <c r="R1482">
        <v>1461</v>
      </c>
      <c r="S1482">
        <v>2.9398148148148148E-3</v>
      </c>
      <c r="T1482">
        <f t="shared" si="48"/>
        <v>2.9398148148148148E-3</v>
      </c>
      <c r="U1482" t="e">
        <f t="shared" si="49"/>
        <v>#N/A</v>
      </c>
    </row>
    <row r="1483" spans="1:21" x14ac:dyDescent="0.25">
      <c r="A1483">
        <v>2125</v>
      </c>
      <c r="Q1483">
        <v>1477</v>
      </c>
      <c r="R1483">
        <v>1462</v>
      </c>
      <c r="S1483">
        <v>2.9398148148148148E-3</v>
      </c>
      <c r="T1483">
        <f t="shared" si="48"/>
        <v>2.9398148148148148E-3</v>
      </c>
      <c r="U1483" t="e">
        <f t="shared" si="49"/>
        <v>#N/A</v>
      </c>
    </row>
    <row r="1484" spans="1:21" x14ac:dyDescent="0.25">
      <c r="A1484">
        <v>2126</v>
      </c>
      <c r="Q1484">
        <v>1102</v>
      </c>
      <c r="R1484">
        <v>1463</v>
      </c>
      <c r="S1484">
        <v>2.9398148148148148E-3</v>
      </c>
      <c r="T1484">
        <f t="shared" si="48"/>
        <v>2.9398148148148148E-3</v>
      </c>
      <c r="U1484" t="e">
        <f t="shared" si="49"/>
        <v>#N/A</v>
      </c>
    </row>
    <row r="1485" spans="1:21" x14ac:dyDescent="0.25">
      <c r="A1485">
        <v>2128</v>
      </c>
      <c r="Q1485">
        <v>2986</v>
      </c>
      <c r="R1485">
        <v>1464</v>
      </c>
      <c r="S1485">
        <v>2.9398148148148148E-3</v>
      </c>
      <c r="T1485">
        <f t="shared" si="48"/>
        <v>2.9398148148148148E-3</v>
      </c>
      <c r="U1485" t="e">
        <f t="shared" si="49"/>
        <v>#N/A</v>
      </c>
    </row>
    <row r="1486" spans="1:21" x14ac:dyDescent="0.25">
      <c r="A1486">
        <v>2130</v>
      </c>
      <c r="Q1486">
        <v>3694</v>
      </c>
      <c r="R1486">
        <v>1465</v>
      </c>
      <c r="S1486">
        <v>2.9398148148148148E-3</v>
      </c>
      <c r="T1486">
        <f t="shared" si="48"/>
        <v>2.9398148148148148E-3</v>
      </c>
      <c r="U1486" t="e">
        <f t="shared" si="49"/>
        <v>#N/A</v>
      </c>
    </row>
    <row r="1487" spans="1:21" x14ac:dyDescent="0.25">
      <c r="A1487">
        <v>2131</v>
      </c>
      <c r="Q1487">
        <v>6029</v>
      </c>
      <c r="R1487">
        <v>1466</v>
      </c>
      <c r="S1487">
        <v>2.9398148148148148E-3</v>
      </c>
      <c r="T1487">
        <f t="shared" si="48"/>
        <v>2.9398148148148148E-3</v>
      </c>
      <c r="U1487" t="e">
        <f t="shared" si="49"/>
        <v>#N/A</v>
      </c>
    </row>
    <row r="1488" spans="1:21" x14ac:dyDescent="0.25">
      <c r="A1488">
        <v>2132</v>
      </c>
      <c r="Q1488">
        <v>1247</v>
      </c>
      <c r="R1488">
        <v>1467</v>
      </c>
      <c r="S1488">
        <v>2.9398148148148148E-3</v>
      </c>
      <c r="T1488">
        <f t="shared" si="48"/>
        <v>2.9398148148148148E-3</v>
      </c>
      <c r="U1488" t="e">
        <f t="shared" si="49"/>
        <v>#N/A</v>
      </c>
    </row>
    <row r="1489" spans="1:21" x14ac:dyDescent="0.25">
      <c r="A1489">
        <v>2134</v>
      </c>
      <c r="Q1489">
        <v>1864</v>
      </c>
      <c r="R1489">
        <v>1468</v>
      </c>
      <c r="S1489">
        <v>2.9398148148148148E-3</v>
      </c>
      <c r="T1489">
        <f t="shared" si="48"/>
        <v>2.9398148148148148E-3</v>
      </c>
      <c r="U1489" t="e">
        <f t="shared" si="49"/>
        <v>#N/A</v>
      </c>
    </row>
    <row r="1490" spans="1:21" x14ac:dyDescent="0.25">
      <c r="A1490">
        <v>2135</v>
      </c>
      <c r="Q1490">
        <v>1949</v>
      </c>
      <c r="R1490">
        <v>1469</v>
      </c>
      <c r="S1490">
        <v>2.9398148148148148E-3</v>
      </c>
      <c r="T1490">
        <f t="shared" si="48"/>
        <v>2.9398148148148148E-3</v>
      </c>
      <c r="U1490" t="e">
        <f t="shared" si="49"/>
        <v>#N/A</v>
      </c>
    </row>
    <row r="1491" spans="1:21" x14ac:dyDescent="0.25">
      <c r="A1491">
        <v>2138</v>
      </c>
      <c r="Q1491">
        <v>1494</v>
      </c>
      <c r="R1491">
        <v>1470</v>
      </c>
      <c r="S1491">
        <v>2.9398148148148148E-3</v>
      </c>
      <c r="T1491">
        <f t="shared" si="48"/>
        <v>2.9398148148148148E-3</v>
      </c>
      <c r="U1491" t="e">
        <f t="shared" si="49"/>
        <v>#N/A</v>
      </c>
    </row>
    <row r="1492" spans="1:21" x14ac:dyDescent="0.25">
      <c r="A1492">
        <v>2139</v>
      </c>
      <c r="Q1492">
        <v>1930</v>
      </c>
      <c r="R1492">
        <v>1471</v>
      </c>
      <c r="S1492">
        <v>2.9398148148148148E-3</v>
      </c>
      <c r="T1492">
        <f t="shared" si="48"/>
        <v>2.9398148148148148E-3</v>
      </c>
      <c r="U1492" t="e">
        <f t="shared" si="49"/>
        <v>#N/A</v>
      </c>
    </row>
    <row r="1493" spans="1:21" x14ac:dyDescent="0.25">
      <c r="A1493">
        <v>2140</v>
      </c>
      <c r="Q1493">
        <v>6114</v>
      </c>
      <c r="R1493">
        <v>1472</v>
      </c>
      <c r="S1493">
        <v>2.9398148148148148E-3</v>
      </c>
      <c r="T1493">
        <f t="shared" si="48"/>
        <v>2.9398148148148148E-3</v>
      </c>
      <c r="U1493" t="e">
        <f t="shared" si="49"/>
        <v>#N/A</v>
      </c>
    </row>
    <row r="1494" spans="1:21" x14ac:dyDescent="0.25">
      <c r="A1494">
        <v>2141</v>
      </c>
      <c r="Q1494">
        <v>153</v>
      </c>
      <c r="R1494">
        <v>1473</v>
      </c>
      <c r="S1494">
        <v>2.9398148148148148E-3</v>
      </c>
      <c r="T1494">
        <f t="shared" ref="T1494:T1557" si="50">IF($R1494&lt;&gt;User_Place,$S1494,NA())</f>
        <v>2.9398148148148148E-3</v>
      </c>
      <c r="U1494" t="e">
        <f t="shared" ref="U1494:U1557" si="51">IF($R1494=User_Place,$S1494,NA())</f>
        <v>#N/A</v>
      </c>
    </row>
    <row r="1495" spans="1:21" x14ac:dyDescent="0.25">
      <c r="A1495">
        <v>2142</v>
      </c>
      <c r="Q1495">
        <v>2356</v>
      </c>
      <c r="R1495">
        <v>1474</v>
      </c>
      <c r="S1495">
        <v>2.9398148148148148E-3</v>
      </c>
      <c r="T1495">
        <f t="shared" si="50"/>
        <v>2.9398148148148148E-3</v>
      </c>
      <c r="U1495" t="e">
        <f t="shared" si="51"/>
        <v>#N/A</v>
      </c>
    </row>
    <row r="1496" spans="1:21" x14ac:dyDescent="0.25">
      <c r="A1496">
        <v>2143</v>
      </c>
      <c r="Q1496">
        <v>5580</v>
      </c>
      <c r="R1496">
        <v>1475</v>
      </c>
      <c r="S1496">
        <v>2.9398148148148148E-3</v>
      </c>
      <c r="T1496">
        <f t="shared" si="50"/>
        <v>2.9398148148148148E-3</v>
      </c>
      <c r="U1496" t="e">
        <f t="shared" si="51"/>
        <v>#N/A</v>
      </c>
    </row>
    <row r="1497" spans="1:21" x14ac:dyDescent="0.25">
      <c r="A1497">
        <v>2144</v>
      </c>
      <c r="Q1497">
        <v>5287</v>
      </c>
      <c r="R1497">
        <v>1476</v>
      </c>
      <c r="S1497">
        <v>2.9398148148148148E-3</v>
      </c>
      <c r="T1497">
        <f t="shared" si="50"/>
        <v>2.9398148148148148E-3</v>
      </c>
      <c r="U1497" t="e">
        <f t="shared" si="51"/>
        <v>#N/A</v>
      </c>
    </row>
    <row r="1498" spans="1:21" x14ac:dyDescent="0.25">
      <c r="A1498">
        <v>2145</v>
      </c>
      <c r="Q1498">
        <v>5150</v>
      </c>
      <c r="R1498">
        <v>1477</v>
      </c>
      <c r="S1498">
        <v>2.9398148148148148E-3</v>
      </c>
      <c r="T1498">
        <f t="shared" si="50"/>
        <v>2.9398148148148148E-3</v>
      </c>
      <c r="U1498" t="e">
        <f t="shared" si="51"/>
        <v>#N/A</v>
      </c>
    </row>
    <row r="1499" spans="1:21" x14ac:dyDescent="0.25">
      <c r="A1499">
        <v>2146</v>
      </c>
      <c r="Q1499">
        <v>2332</v>
      </c>
      <c r="R1499">
        <v>1478</v>
      </c>
      <c r="S1499">
        <v>2.9398148148148148E-3</v>
      </c>
      <c r="T1499">
        <f t="shared" si="50"/>
        <v>2.9398148148148148E-3</v>
      </c>
      <c r="U1499" t="e">
        <f t="shared" si="51"/>
        <v>#N/A</v>
      </c>
    </row>
    <row r="1500" spans="1:21" x14ac:dyDescent="0.25">
      <c r="A1500">
        <v>2148</v>
      </c>
      <c r="Q1500">
        <v>3454</v>
      </c>
      <c r="R1500">
        <v>1479</v>
      </c>
      <c r="S1500">
        <v>2.9398148148148148E-3</v>
      </c>
      <c r="T1500">
        <f t="shared" si="50"/>
        <v>2.9398148148148148E-3</v>
      </c>
      <c r="U1500" t="e">
        <f t="shared" si="51"/>
        <v>#N/A</v>
      </c>
    </row>
    <row r="1501" spans="1:21" x14ac:dyDescent="0.25">
      <c r="A1501">
        <v>2149</v>
      </c>
      <c r="Q1501">
        <v>1868</v>
      </c>
      <c r="R1501">
        <v>1480</v>
      </c>
      <c r="S1501">
        <v>2.9398148148148148E-3</v>
      </c>
      <c r="T1501">
        <f t="shared" si="50"/>
        <v>2.9398148148148148E-3</v>
      </c>
      <c r="U1501" t="e">
        <f t="shared" si="51"/>
        <v>#N/A</v>
      </c>
    </row>
    <row r="1502" spans="1:21" x14ac:dyDescent="0.25">
      <c r="A1502">
        <v>2150</v>
      </c>
      <c r="Q1502">
        <v>4419</v>
      </c>
      <c r="R1502">
        <v>1481</v>
      </c>
      <c r="S1502">
        <v>2.9398148148148148E-3</v>
      </c>
      <c r="T1502">
        <f t="shared" si="50"/>
        <v>2.9398148148148148E-3</v>
      </c>
      <c r="U1502" t="e">
        <f t="shared" si="51"/>
        <v>#N/A</v>
      </c>
    </row>
    <row r="1503" spans="1:21" x14ac:dyDescent="0.25">
      <c r="A1503">
        <v>2152</v>
      </c>
      <c r="Q1503">
        <v>1358</v>
      </c>
      <c r="R1503">
        <v>1482</v>
      </c>
      <c r="S1503">
        <v>2.9398148148148148E-3</v>
      </c>
      <c r="T1503">
        <f t="shared" si="50"/>
        <v>2.9398148148148148E-3</v>
      </c>
      <c r="U1503" t="e">
        <f t="shared" si="51"/>
        <v>#N/A</v>
      </c>
    </row>
    <row r="1504" spans="1:21" x14ac:dyDescent="0.25">
      <c r="A1504">
        <v>2153</v>
      </c>
      <c r="Q1504">
        <v>3754</v>
      </c>
      <c r="R1504">
        <v>1483</v>
      </c>
      <c r="S1504">
        <v>2.9398148148148148E-3</v>
      </c>
      <c r="T1504">
        <f t="shared" si="50"/>
        <v>2.9398148148148148E-3</v>
      </c>
      <c r="U1504" t="e">
        <f t="shared" si="51"/>
        <v>#N/A</v>
      </c>
    </row>
    <row r="1505" spans="1:21" x14ac:dyDescent="0.25">
      <c r="A1505">
        <v>2155</v>
      </c>
      <c r="Q1505">
        <v>2877</v>
      </c>
      <c r="R1505">
        <v>1484</v>
      </c>
      <c r="S1505">
        <v>2.9398148148148148E-3</v>
      </c>
      <c r="T1505">
        <f t="shared" si="50"/>
        <v>2.9398148148148148E-3</v>
      </c>
      <c r="U1505" t="e">
        <f t="shared" si="51"/>
        <v>#N/A</v>
      </c>
    </row>
    <row r="1506" spans="1:21" x14ac:dyDescent="0.25">
      <c r="A1506">
        <v>2156</v>
      </c>
      <c r="Q1506">
        <v>219</v>
      </c>
      <c r="R1506">
        <v>1485</v>
      </c>
      <c r="S1506">
        <v>2.9398148148148148E-3</v>
      </c>
      <c r="T1506">
        <f t="shared" si="50"/>
        <v>2.9398148148148148E-3</v>
      </c>
      <c r="U1506" t="e">
        <f t="shared" si="51"/>
        <v>#N/A</v>
      </c>
    </row>
    <row r="1507" spans="1:21" x14ac:dyDescent="0.25">
      <c r="A1507">
        <v>2157</v>
      </c>
      <c r="Q1507">
        <v>3361</v>
      </c>
      <c r="R1507">
        <v>1486</v>
      </c>
      <c r="S1507">
        <v>2.9398148148148148E-3</v>
      </c>
      <c r="T1507">
        <f t="shared" si="50"/>
        <v>2.9398148148148148E-3</v>
      </c>
      <c r="U1507" t="e">
        <f t="shared" si="51"/>
        <v>#N/A</v>
      </c>
    </row>
    <row r="1508" spans="1:21" x14ac:dyDescent="0.25">
      <c r="A1508">
        <v>2158</v>
      </c>
      <c r="Q1508">
        <v>3247</v>
      </c>
      <c r="R1508">
        <v>1487</v>
      </c>
      <c r="S1508">
        <v>2.9398148148148148E-3</v>
      </c>
      <c r="T1508">
        <f t="shared" si="50"/>
        <v>2.9398148148148148E-3</v>
      </c>
      <c r="U1508" t="e">
        <f t="shared" si="51"/>
        <v>#N/A</v>
      </c>
    </row>
    <row r="1509" spans="1:21" x14ac:dyDescent="0.25">
      <c r="A1509">
        <v>2159</v>
      </c>
      <c r="Q1509">
        <v>3550</v>
      </c>
      <c r="R1509">
        <v>1488</v>
      </c>
      <c r="S1509">
        <v>2.9398148148148148E-3</v>
      </c>
      <c r="T1509">
        <f t="shared" si="50"/>
        <v>2.9398148148148148E-3</v>
      </c>
      <c r="U1509" t="e">
        <f t="shared" si="51"/>
        <v>#N/A</v>
      </c>
    </row>
    <row r="1510" spans="1:21" x14ac:dyDescent="0.25">
      <c r="A1510">
        <v>2160</v>
      </c>
      <c r="Q1510">
        <v>530</v>
      </c>
      <c r="R1510">
        <v>1489</v>
      </c>
      <c r="S1510">
        <v>2.9513888888888888E-3</v>
      </c>
      <c r="T1510">
        <f t="shared" si="50"/>
        <v>2.9513888888888888E-3</v>
      </c>
      <c r="U1510" t="e">
        <f t="shared" si="51"/>
        <v>#N/A</v>
      </c>
    </row>
    <row r="1511" spans="1:21" x14ac:dyDescent="0.25">
      <c r="A1511">
        <v>2165</v>
      </c>
      <c r="Q1511">
        <v>419</v>
      </c>
      <c r="R1511">
        <v>1490</v>
      </c>
      <c r="S1511">
        <v>2.9513888888888888E-3</v>
      </c>
      <c r="T1511">
        <f t="shared" si="50"/>
        <v>2.9513888888888888E-3</v>
      </c>
      <c r="U1511" t="e">
        <f t="shared" si="51"/>
        <v>#N/A</v>
      </c>
    </row>
    <row r="1512" spans="1:21" x14ac:dyDescent="0.25">
      <c r="A1512">
        <v>2166</v>
      </c>
      <c r="Q1512">
        <v>3533</v>
      </c>
      <c r="R1512">
        <v>1491</v>
      </c>
      <c r="S1512">
        <v>2.9513888888888888E-3</v>
      </c>
      <c r="T1512">
        <f t="shared" si="50"/>
        <v>2.9513888888888888E-3</v>
      </c>
      <c r="U1512" t="e">
        <f t="shared" si="51"/>
        <v>#N/A</v>
      </c>
    </row>
    <row r="1513" spans="1:21" x14ac:dyDescent="0.25">
      <c r="A1513">
        <v>2167</v>
      </c>
      <c r="Q1513">
        <v>1510</v>
      </c>
      <c r="R1513">
        <v>1492</v>
      </c>
      <c r="S1513">
        <v>2.9513888888888888E-3</v>
      </c>
      <c r="T1513">
        <f t="shared" si="50"/>
        <v>2.9513888888888888E-3</v>
      </c>
      <c r="U1513" t="e">
        <f t="shared" si="51"/>
        <v>#N/A</v>
      </c>
    </row>
    <row r="1514" spans="1:21" x14ac:dyDescent="0.25">
      <c r="A1514">
        <v>2168</v>
      </c>
      <c r="Q1514">
        <v>1479</v>
      </c>
      <c r="R1514">
        <v>1493</v>
      </c>
      <c r="S1514">
        <v>2.9513888888888888E-3</v>
      </c>
      <c r="T1514">
        <f t="shared" si="50"/>
        <v>2.9513888888888888E-3</v>
      </c>
      <c r="U1514" t="e">
        <f t="shared" si="51"/>
        <v>#N/A</v>
      </c>
    </row>
    <row r="1515" spans="1:21" x14ac:dyDescent="0.25">
      <c r="A1515">
        <v>2169</v>
      </c>
      <c r="Q1515">
        <v>146</v>
      </c>
      <c r="R1515">
        <v>1494</v>
      </c>
      <c r="S1515">
        <v>2.9513888888888888E-3</v>
      </c>
      <c r="T1515">
        <f t="shared" si="50"/>
        <v>2.9513888888888888E-3</v>
      </c>
      <c r="U1515" t="e">
        <f t="shared" si="51"/>
        <v>#N/A</v>
      </c>
    </row>
    <row r="1516" spans="1:21" x14ac:dyDescent="0.25">
      <c r="A1516">
        <v>2170</v>
      </c>
      <c r="Q1516">
        <v>295</v>
      </c>
      <c r="R1516">
        <v>1495</v>
      </c>
      <c r="S1516">
        <v>2.9513888888888888E-3</v>
      </c>
      <c r="T1516">
        <f t="shared" si="50"/>
        <v>2.9513888888888888E-3</v>
      </c>
      <c r="U1516" t="e">
        <f t="shared" si="51"/>
        <v>#N/A</v>
      </c>
    </row>
    <row r="1517" spans="1:21" x14ac:dyDescent="0.25">
      <c r="A1517">
        <v>2172</v>
      </c>
      <c r="Q1517">
        <v>1459</v>
      </c>
      <c r="R1517">
        <v>1496</v>
      </c>
      <c r="S1517">
        <v>2.9513888888888888E-3</v>
      </c>
      <c r="T1517">
        <f t="shared" si="50"/>
        <v>2.9513888888888888E-3</v>
      </c>
      <c r="U1517" t="e">
        <f t="shared" si="51"/>
        <v>#N/A</v>
      </c>
    </row>
    <row r="1518" spans="1:21" x14ac:dyDescent="0.25">
      <c r="A1518">
        <v>2173</v>
      </c>
      <c r="Q1518">
        <v>4288</v>
      </c>
      <c r="R1518">
        <v>1497</v>
      </c>
      <c r="S1518">
        <v>2.9513888888888888E-3</v>
      </c>
      <c r="T1518">
        <f t="shared" si="50"/>
        <v>2.9513888888888888E-3</v>
      </c>
      <c r="U1518" t="e">
        <f t="shared" si="51"/>
        <v>#N/A</v>
      </c>
    </row>
    <row r="1519" spans="1:21" x14ac:dyDescent="0.25">
      <c r="A1519">
        <v>2174</v>
      </c>
      <c r="Q1519">
        <v>4213</v>
      </c>
      <c r="R1519">
        <v>1498</v>
      </c>
      <c r="S1519">
        <v>2.9513888888888888E-3</v>
      </c>
      <c r="T1519">
        <f t="shared" si="50"/>
        <v>2.9513888888888888E-3</v>
      </c>
      <c r="U1519" t="e">
        <f t="shared" si="51"/>
        <v>#N/A</v>
      </c>
    </row>
    <row r="1520" spans="1:21" x14ac:dyDescent="0.25">
      <c r="A1520">
        <v>2175</v>
      </c>
      <c r="Q1520">
        <v>4296</v>
      </c>
      <c r="R1520">
        <v>1499</v>
      </c>
      <c r="S1520">
        <v>2.9513888888888888E-3</v>
      </c>
      <c r="T1520">
        <f t="shared" si="50"/>
        <v>2.9513888888888888E-3</v>
      </c>
      <c r="U1520" t="e">
        <f t="shared" si="51"/>
        <v>#N/A</v>
      </c>
    </row>
    <row r="1521" spans="1:21" x14ac:dyDescent="0.25">
      <c r="A1521">
        <v>2176</v>
      </c>
      <c r="Q1521">
        <v>813</v>
      </c>
      <c r="R1521">
        <v>1500</v>
      </c>
      <c r="S1521">
        <v>2.9513888888888888E-3</v>
      </c>
      <c r="T1521">
        <f t="shared" si="50"/>
        <v>2.9513888888888888E-3</v>
      </c>
      <c r="U1521" t="e">
        <f t="shared" si="51"/>
        <v>#N/A</v>
      </c>
    </row>
    <row r="1522" spans="1:21" x14ac:dyDescent="0.25">
      <c r="A1522">
        <v>2177</v>
      </c>
      <c r="Q1522">
        <v>160</v>
      </c>
      <c r="R1522">
        <v>1501</v>
      </c>
      <c r="S1522">
        <v>2.9513888888888888E-3</v>
      </c>
      <c r="T1522">
        <f t="shared" si="50"/>
        <v>2.9513888888888888E-3</v>
      </c>
      <c r="U1522" t="e">
        <f t="shared" si="51"/>
        <v>#N/A</v>
      </c>
    </row>
    <row r="1523" spans="1:21" x14ac:dyDescent="0.25">
      <c r="A1523">
        <v>2178</v>
      </c>
      <c r="Q1523">
        <v>5173</v>
      </c>
      <c r="R1523">
        <v>1502</v>
      </c>
      <c r="S1523">
        <v>2.9513888888888888E-3</v>
      </c>
      <c r="T1523">
        <f t="shared" si="50"/>
        <v>2.9513888888888888E-3</v>
      </c>
      <c r="U1523" t="e">
        <f t="shared" si="51"/>
        <v>#N/A</v>
      </c>
    </row>
    <row r="1524" spans="1:21" x14ac:dyDescent="0.25">
      <c r="A1524">
        <v>2179</v>
      </c>
      <c r="Q1524">
        <v>1374</v>
      </c>
      <c r="R1524">
        <v>1503</v>
      </c>
      <c r="S1524">
        <v>2.9513888888888888E-3</v>
      </c>
      <c r="T1524">
        <f t="shared" si="50"/>
        <v>2.9513888888888888E-3</v>
      </c>
      <c r="U1524" t="e">
        <f t="shared" si="51"/>
        <v>#N/A</v>
      </c>
    </row>
    <row r="1525" spans="1:21" x14ac:dyDescent="0.25">
      <c r="A1525">
        <v>2180</v>
      </c>
      <c r="Q1525">
        <v>306</v>
      </c>
      <c r="R1525">
        <v>1504</v>
      </c>
      <c r="S1525">
        <v>2.9513888888888888E-3</v>
      </c>
      <c r="T1525">
        <f t="shared" si="50"/>
        <v>2.9513888888888888E-3</v>
      </c>
      <c r="U1525" t="e">
        <f t="shared" si="51"/>
        <v>#N/A</v>
      </c>
    </row>
    <row r="1526" spans="1:21" x14ac:dyDescent="0.25">
      <c r="A1526">
        <v>2181</v>
      </c>
      <c r="Q1526">
        <v>2427</v>
      </c>
      <c r="R1526">
        <v>1505</v>
      </c>
      <c r="S1526">
        <v>2.9513888888888888E-3</v>
      </c>
      <c r="T1526">
        <f t="shared" si="50"/>
        <v>2.9513888888888888E-3</v>
      </c>
      <c r="U1526" t="e">
        <f t="shared" si="51"/>
        <v>#N/A</v>
      </c>
    </row>
    <row r="1527" spans="1:21" x14ac:dyDescent="0.25">
      <c r="A1527">
        <v>2182</v>
      </c>
      <c r="Q1527">
        <v>2076</v>
      </c>
      <c r="R1527">
        <v>1506</v>
      </c>
      <c r="S1527">
        <v>2.9513888888888888E-3</v>
      </c>
      <c r="T1527">
        <f t="shared" si="50"/>
        <v>2.9513888888888888E-3</v>
      </c>
      <c r="U1527" t="e">
        <f t="shared" si="51"/>
        <v>#N/A</v>
      </c>
    </row>
    <row r="1528" spans="1:21" x14ac:dyDescent="0.25">
      <c r="A1528">
        <v>2183</v>
      </c>
      <c r="Q1528">
        <v>1563</v>
      </c>
      <c r="R1528">
        <v>1507</v>
      </c>
      <c r="S1528">
        <v>2.9513888888888888E-3</v>
      </c>
      <c r="T1528">
        <f t="shared" si="50"/>
        <v>2.9513888888888888E-3</v>
      </c>
      <c r="U1528" t="e">
        <f t="shared" si="51"/>
        <v>#N/A</v>
      </c>
    </row>
    <row r="1529" spans="1:21" x14ac:dyDescent="0.25">
      <c r="A1529">
        <v>2184</v>
      </c>
      <c r="Q1529">
        <v>4249</v>
      </c>
      <c r="R1529">
        <v>1508</v>
      </c>
      <c r="S1529">
        <v>2.9513888888888888E-3</v>
      </c>
      <c r="T1529">
        <f t="shared" si="50"/>
        <v>2.9513888888888888E-3</v>
      </c>
      <c r="U1529" t="e">
        <f t="shared" si="51"/>
        <v>#N/A</v>
      </c>
    </row>
    <row r="1530" spans="1:21" x14ac:dyDescent="0.25">
      <c r="A1530">
        <v>2188</v>
      </c>
      <c r="Q1530">
        <v>1796</v>
      </c>
      <c r="R1530">
        <v>1509</v>
      </c>
      <c r="S1530">
        <v>2.9513888888888888E-3</v>
      </c>
      <c r="T1530">
        <f t="shared" si="50"/>
        <v>2.9513888888888888E-3</v>
      </c>
      <c r="U1530" t="e">
        <f t="shared" si="51"/>
        <v>#N/A</v>
      </c>
    </row>
    <row r="1531" spans="1:21" x14ac:dyDescent="0.25">
      <c r="A1531">
        <v>2189</v>
      </c>
      <c r="Q1531">
        <v>2488</v>
      </c>
      <c r="R1531">
        <v>1510</v>
      </c>
      <c r="S1531">
        <v>2.9513888888888888E-3</v>
      </c>
      <c r="T1531">
        <f t="shared" si="50"/>
        <v>2.9513888888888888E-3</v>
      </c>
      <c r="U1531" t="e">
        <f t="shared" si="51"/>
        <v>#N/A</v>
      </c>
    </row>
    <row r="1532" spans="1:21" x14ac:dyDescent="0.25">
      <c r="A1532">
        <v>2190</v>
      </c>
      <c r="Q1532">
        <v>299</v>
      </c>
      <c r="R1532">
        <v>1511</v>
      </c>
      <c r="S1532">
        <v>2.9513888888888888E-3</v>
      </c>
      <c r="T1532">
        <f t="shared" si="50"/>
        <v>2.9513888888888888E-3</v>
      </c>
      <c r="U1532" t="e">
        <f t="shared" si="51"/>
        <v>#N/A</v>
      </c>
    </row>
    <row r="1533" spans="1:21" x14ac:dyDescent="0.25">
      <c r="A1533">
        <v>2191</v>
      </c>
      <c r="Q1533">
        <v>4620</v>
      </c>
      <c r="R1533">
        <v>1512</v>
      </c>
      <c r="S1533">
        <v>2.9513888888888888E-3</v>
      </c>
      <c r="T1533">
        <f t="shared" si="50"/>
        <v>2.9513888888888888E-3</v>
      </c>
      <c r="U1533" t="e">
        <f t="shared" si="51"/>
        <v>#N/A</v>
      </c>
    </row>
    <row r="1534" spans="1:21" x14ac:dyDescent="0.25">
      <c r="A1534">
        <v>2192</v>
      </c>
      <c r="Q1534">
        <v>3629</v>
      </c>
      <c r="R1534">
        <v>1513</v>
      </c>
      <c r="S1534">
        <v>2.9513888888888888E-3</v>
      </c>
      <c r="T1534">
        <f t="shared" si="50"/>
        <v>2.9513888888888888E-3</v>
      </c>
      <c r="U1534" t="e">
        <f t="shared" si="51"/>
        <v>#N/A</v>
      </c>
    </row>
    <row r="1535" spans="1:21" x14ac:dyDescent="0.25">
      <c r="A1535">
        <v>2193</v>
      </c>
      <c r="Q1535">
        <v>3392</v>
      </c>
      <c r="R1535">
        <v>1514</v>
      </c>
      <c r="S1535">
        <v>2.9513888888888888E-3</v>
      </c>
      <c r="T1535">
        <f t="shared" si="50"/>
        <v>2.9513888888888888E-3</v>
      </c>
      <c r="U1535" t="e">
        <f t="shared" si="51"/>
        <v>#N/A</v>
      </c>
    </row>
    <row r="1536" spans="1:21" x14ac:dyDescent="0.25">
      <c r="A1536">
        <v>2194</v>
      </c>
      <c r="Q1536">
        <v>4058</v>
      </c>
      <c r="R1536">
        <v>1515</v>
      </c>
      <c r="S1536">
        <v>2.9513888888888888E-3</v>
      </c>
      <c r="T1536">
        <f t="shared" si="50"/>
        <v>2.9513888888888888E-3</v>
      </c>
      <c r="U1536" t="e">
        <f t="shared" si="51"/>
        <v>#N/A</v>
      </c>
    </row>
    <row r="1537" spans="1:21" x14ac:dyDescent="0.25">
      <c r="A1537">
        <v>2195</v>
      </c>
      <c r="Q1537">
        <v>4123</v>
      </c>
      <c r="R1537">
        <v>1516</v>
      </c>
      <c r="S1537">
        <v>2.9629629629629628E-3</v>
      </c>
      <c r="T1537">
        <f t="shared" si="50"/>
        <v>2.9629629629629628E-3</v>
      </c>
      <c r="U1537" t="e">
        <f t="shared" si="51"/>
        <v>#N/A</v>
      </c>
    </row>
    <row r="1538" spans="1:21" x14ac:dyDescent="0.25">
      <c r="A1538">
        <v>2196</v>
      </c>
      <c r="Q1538">
        <v>3667</v>
      </c>
      <c r="R1538">
        <v>1517</v>
      </c>
      <c r="S1538">
        <v>2.9629629629629628E-3</v>
      </c>
      <c r="T1538">
        <f t="shared" si="50"/>
        <v>2.9629629629629628E-3</v>
      </c>
      <c r="U1538" t="e">
        <f t="shared" si="51"/>
        <v>#N/A</v>
      </c>
    </row>
    <row r="1539" spans="1:21" x14ac:dyDescent="0.25">
      <c r="A1539">
        <v>2197</v>
      </c>
      <c r="Q1539">
        <v>2861</v>
      </c>
      <c r="R1539">
        <v>1518</v>
      </c>
      <c r="S1539">
        <v>2.9629629629629628E-3</v>
      </c>
      <c r="T1539">
        <f t="shared" si="50"/>
        <v>2.9629629629629628E-3</v>
      </c>
      <c r="U1539" t="e">
        <f t="shared" si="51"/>
        <v>#N/A</v>
      </c>
    </row>
    <row r="1540" spans="1:21" x14ac:dyDescent="0.25">
      <c r="A1540">
        <v>2198</v>
      </c>
      <c r="Q1540">
        <v>4366</v>
      </c>
      <c r="R1540">
        <v>1519</v>
      </c>
      <c r="S1540">
        <v>2.9629629629629628E-3</v>
      </c>
      <c r="T1540">
        <f t="shared" si="50"/>
        <v>2.9629629629629628E-3</v>
      </c>
      <c r="U1540" t="e">
        <f t="shared" si="51"/>
        <v>#N/A</v>
      </c>
    </row>
    <row r="1541" spans="1:21" x14ac:dyDescent="0.25">
      <c r="A1541">
        <v>2200</v>
      </c>
      <c r="Q1541">
        <v>2353</v>
      </c>
      <c r="R1541">
        <v>1520</v>
      </c>
      <c r="S1541">
        <v>2.9629629629629628E-3</v>
      </c>
      <c r="T1541">
        <f t="shared" si="50"/>
        <v>2.9629629629629628E-3</v>
      </c>
      <c r="U1541" t="e">
        <f t="shared" si="51"/>
        <v>#N/A</v>
      </c>
    </row>
    <row r="1542" spans="1:21" x14ac:dyDescent="0.25">
      <c r="A1542">
        <v>2201</v>
      </c>
      <c r="Q1542">
        <v>111</v>
      </c>
      <c r="R1542">
        <v>1521</v>
      </c>
      <c r="S1542">
        <v>2.9629629629629628E-3</v>
      </c>
      <c r="T1542">
        <f t="shared" si="50"/>
        <v>2.9629629629629628E-3</v>
      </c>
      <c r="U1542" t="e">
        <f t="shared" si="51"/>
        <v>#N/A</v>
      </c>
    </row>
    <row r="1543" spans="1:21" x14ac:dyDescent="0.25">
      <c r="A1543">
        <v>2203</v>
      </c>
      <c r="Q1543">
        <v>1359</v>
      </c>
      <c r="R1543">
        <v>1522</v>
      </c>
      <c r="S1543">
        <v>2.9629629629629628E-3</v>
      </c>
      <c r="T1543">
        <f t="shared" si="50"/>
        <v>2.9629629629629628E-3</v>
      </c>
      <c r="U1543" t="e">
        <f t="shared" si="51"/>
        <v>#N/A</v>
      </c>
    </row>
    <row r="1544" spans="1:21" x14ac:dyDescent="0.25">
      <c r="A1544">
        <v>2204</v>
      </c>
      <c r="Q1544">
        <v>504</v>
      </c>
      <c r="R1544">
        <v>1523</v>
      </c>
      <c r="S1544">
        <v>2.9629629629629628E-3</v>
      </c>
      <c r="T1544">
        <f t="shared" si="50"/>
        <v>2.9629629629629628E-3</v>
      </c>
      <c r="U1544" t="e">
        <f t="shared" si="51"/>
        <v>#N/A</v>
      </c>
    </row>
    <row r="1545" spans="1:21" x14ac:dyDescent="0.25">
      <c r="A1545">
        <v>2205</v>
      </c>
      <c r="Q1545">
        <v>2382</v>
      </c>
      <c r="R1545">
        <v>1524</v>
      </c>
      <c r="S1545">
        <v>2.9629629629629628E-3</v>
      </c>
      <c r="T1545">
        <f t="shared" si="50"/>
        <v>2.9629629629629628E-3</v>
      </c>
      <c r="U1545" t="e">
        <f t="shared" si="51"/>
        <v>#N/A</v>
      </c>
    </row>
    <row r="1546" spans="1:21" x14ac:dyDescent="0.25">
      <c r="A1546">
        <v>2207</v>
      </c>
      <c r="Q1546">
        <v>5266</v>
      </c>
      <c r="R1546">
        <v>1525</v>
      </c>
      <c r="S1546">
        <v>2.9629629629629628E-3</v>
      </c>
      <c r="T1546">
        <f t="shared" si="50"/>
        <v>2.9629629629629628E-3</v>
      </c>
      <c r="U1546" t="e">
        <f t="shared" si="51"/>
        <v>#N/A</v>
      </c>
    </row>
    <row r="1547" spans="1:21" x14ac:dyDescent="0.25">
      <c r="A1547">
        <v>2208</v>
      </c>
      <c r="Q1547">
        <v>747</v>
      </c>
      <c r="R1547">
        <v>1526</v>
      </c>
      <c r="S1547">
        <v>2.9629629629629628E-3</v>
      </c>
      <c r="T1547">
        <f t="shared" si="50"/>
        <v>2.9629629629629628E-3</v>
      </c>
      <c r="U1547" t="e">
        <f t="shared" si="51"/>
        <v>#N/A</v>
      </c>
    </row>
    <row r="1548" spans="1:21" x14ac:dyDescent="0.25">
      <c r="A1548">
        <v>2209</v>
      </c>
      <c r="Q1548">
        <v>598</v>
      </c>
      <c r="R1548">
        <v>1527</v>
      </c>
      <c r="S1548">
        <v>2.9629629629629628E-3</v>
      </c>
      <c r="T1548">
        <f t="shared" si="50"/>
        <v>2.9629629629629628E-3</v>
      </c>
      <c r="U1548" t="e">
        <f t="shared" si="51"/>
        <v>#N/A</v>
      </c>
    </row>
    <row r="1549" spans="1:21" x14ac:dyDescent="0.25">
      <c r="A1549">
        <v>2212</v>
      </c>
      <c r="Q1549">
        <v>5066</v>
      </c>
      <c r="R1549">
        <v>1528</v>
      </c>
      <c r="S1549">
        <v>2.9629629629629628E-3</v>
      </c>
      <c r="T1549">
        <f t="shared" si="50"/>
        <v>2.9629629629629628E-3</v>
      </c>
      <c r="U1549" t="e">
        <f t="shared" si="51"/>
        <v>#N/A</v>
      </c>
    </row>
    <row r="1550" spans="1:21" x14ac:dyDescent="0.25">
      <c r="A1550">
        <v>2215</v>
      </c>
      <c r="Q1550">
        <v>4716</v>
      </c>
      <c r="R1550">
        <v>1529</v>
      </c>
      <c r="S1550">
        <v>2.9629629629629628E-3</v>
      </c>
      <c r="T1550">
        <f t="shared" si="50"/>
        <v>2.9629629629629628E-3</v>
      </c>
      <c r="U1550" t="e">
        <f t="shared" si="51"/>
        <v>#N/A</v>
      </c>
    </row>
    <row r="1551" spans="1:21" x14ac:dyDescent="0.25">
      <c r="A1551">
        <v>2216</v>
      </c>
      <c r="Q1551">
        <v>4197</v>
      </c>
      <c r="R1551">
        <v>1530</v>
      </c>
      <c r="S1551">
        <v>2.9629629629629628E-3</v>
      </c>
      <c r="T1551">
        <f t="shared" si="50"/>
        <v>2.9629629629629628E-3</v>
      </c>
      <c r="U1551" t="e">
        <f t="shared" si="51"/>
        <v>#N/A</v>
      </c>
    </row>
    <row r="1552" spans="1:21" x14ac:dyDescent="0.25">
      <c r="A1552">
        <v>2218</v>
      </c>
      <c r="Q1552">
        <v>3453</v>
      </c>
      <c r="R1552">
        <v>1531</v>
      </c>
      <c r="S1552">
        <v>2.9629629629629628E-3</v>
      </c>
      <c r="T1552">
        <f t="shared" si="50"/>
        <v>2.9629629629629628E-3</v>
      </c>
      <c r="U1552" t="e">
        <f t="shared" si="51"/>
        <v>#N/A</v>
      </c>
    </row>
    <row r="1553" spans="1:21" x14ac:dyDescent="0.25">
      <c r="A1553">
        <v>2219</v>
      </c>
      <c r="Q1553">
        <v>3623</v>
      </c>
      <c r="R1553">
        <v>1532</v>
      </c>
      <c r="S1553">
        <v>2.9629629629629628E-3</v>
      </c>
      <c r="T1553">
        <f t="shared" si="50"/>
        <v>2.9629629629629628E-3</v>
      </c>
      <c r="U1553" t="e">
        <f t="shared" si="51"/>
        <v>#N/A</v>
      </c>
    </row>
    <row r="1554" spans="1:21" x14ac:dyDescent="0.25">
      <c r="A1554">
        <v>2221</v>
      </c>
      <c r="Q1554">
        <v>2388</v>
      </c>
      <c r="R1554">
        <v>1533</v>
      </c>
      <c r="S1554">
        <v>2.9629629629629628E-3</v>
      </c>
      <c r="T1554">
        <f t="shared" si="50"/>
        <v>2.9629629629629628E-3</v>
      </c>
      <c r="U1554" t="e">
        <f t="shared" si="51"/>
        <v>#N/A</v>
      </c>
    </row>
    <row r="1555" spans="1:21" x14ac:dyDescent="0.25">
      <c r="A1555">
        <v>2222</v>
      </c>
      <c r="Q1555">
        <v>898</v>
      </c>
      <c r="R1555">
        <v>1534</v>
      </c>
      <c r="S1555">
        <v>2.9629629629629628E-3</v>
      </c>
      <c r="T1555">
        <f t="shared" si="50"/>
        <v>2.9629629629629628E-3</v>
      </c>
      <c r="U1555" t="e">
        <f t="shared" si="51"/>
        <v>#N/A</v>
      </c>
    </row>
    <row r="1556" spans="1:21" x14ac:dyDescent="0.25">
      <c r="A1556">
        <v>2224</v>
      </c>
      <c r="Q1556">
        <v>2215</v>
      </c>
      <c r="R1556">
        <v>1535</v>
      </c>
      <c r="S1556">
        <v>2.9745370370370373E-3</v>
      </c>
      <c r="T1556">
        <f t="shared" si="50"/>
        <v>2.9745370370370373E-3</v>
      </c>
      <c r="U1556" t="e">
        <f t="shared" si="51"/>
        <v>#N/A</v>
      </c>
    </row>
    <row r="1557" spans="1:21" x14ac:dyDescent="0.25">
      <c r="A1557">
        <v>2229</v>
      </c>
      <c r="Q1557">
        <v>4503</v>
      </c>
      <c r="R1557">
        <v>1536</v>
      </c>
      <c r="S1557">
        <v>2.9745370370370373E-3</v>
      </c>
      <c r="T1557">
        <f t="shared" si="50"/>
        <v>2.9745370370370373E-3</v>
      </c>
      <c r="U1557" t="e">
        <f t="shared" si="51"/>
        <v>#N/A</v>
      </c>
    </row>
    <row r="1558" spans="1:21" x14ac:dyDescent="0.25">
      <c r="A1558">
        <v>2230</v>
      </c>
      <c r="Q1558">
        <v>4540</v>
      </c>
      <c r="R1558">
        <v>1537</v>
      </c>
      <c r="S1558">
        <v>2.9745370370370373E-3</v>
      </c>
      <c r="T1558">
        <f t="shared" ref="T1558:T1621" si="52">IF($R1558&lt;&gt;User_Place,$S1558,NA())</f>
        <v>2.9745370370370373E-3</v>
      </c>
      <c r="U1558" t="e">
        <f t="shared" ref="U1558:U1621" si="53">IF($R1558=User_Place,$S1558,NA())</f>
        <v>#N/A</v>
      </c>
    </row>
    <row r="1559" spans="1:21" x14ac:dyDescent="0.25">
      <c r="A1559">
        <v>2231</v>
      </c>
      <c r="Q1559">
        <v>681</v>
      </c>
      <c r="R1559">
        <v>1538</v>
      </c>
      <c r="S1559">
        <v>2.9745370370370373E-3</v>
      </c>
      <c r="T1559">
        <f t="shared" si="52"/>
        <v>2.9745370370370373E-3</v>
      </c>
      <c r="U1559" t="e">
        <f t="shared" si="53"/>
        <v>#N/A</v>
      </c>
    </row>
    <row r="1560" spans="1:21" x14ac:dyDescent="0.25">
      <c r="A1560">
        <v>2232</v>
      </c>
      <c r="Q1560">
        <v>5583</v>
      </c>
      <c r="R1560">
        <v>1539</v>
      </c>
      <c r="S1560">
        <v>2.9745370370370373E-3</v>
      </c>
      <c r="T1560">
        <f t="shared" si="52"/>
        <v>2.9745370370370373E-3</v>
      </c>
      <c r="U1560" t="e">
        <f t="shared" si="53"/>
        <v>#N/A</v>
      </c>
    </row>
    <row r="1561" spans="1:21" x14ac:dyDescent="0.25">
      <c r="A1561">
        <v>2233</v>
      </c>
      <c r="Q1561">
        <v>1780</v>
      </c>
      <c r="R1561">
        <v>1540</v>
      </c>
      <c r="S1561">
        <v>2.9745370370370373E-3</v>
      </c>
      <c r="T1561">
        <f t="shared" si="52"/>
        <v>2.9745370370370373E-3</v>
      </c>
      <c r="U1561" t="e">
        <f t="shared" si="53"/>
        <v>#N/A</v>
      </c>
    </row>
    <row r="1562" spans="1:21" x14ac:dyDescent="0.25">
      <c r="A1562">
        <v>2234</v>
      </c>
      <c r="Q1562">
        <v>1894</v>
      </c>
      <c r="R1562">
        <v>1541</v>
      </c>
      <c r="S1562">
        <v>2.9745370370370373E-3</v>
      </c>
      <c r="T1562">
        <f t="shared" si="52"/>
        <v>2.9745370370370373E-3</v>
      </c>
      <c r="U1562" t="e">
        <f t="shared" si="53"/>
        <v>#N/A</v>
      </c>
    </row>
    <row r="1563" spans="1:21" x14ac:dyDescent="0.25">
      <c r="A1563">
        <v>2235</v>
      </c>
      <c r="Q1563">
        <v>3397</v>
      </c>
      <c r="R1563">
        <v>1542</v>
      </c>
      <c r="S1563">
        <v>2.9745370370370373E-3</v>
      </c>
      <c r="T1563">
        <f t="shared" si="52"/>
        <v>2.9745370370370373E-3</v>
      </c>
      <c r="U1563" t="e">
        <f t="shared" si="53"/>
        <v>#N/A</v>
      </c>
    </row>
    <row r="1564" spans="1:21" x14ac:dyDescent="0.25">
      <c r="A1564">
        <v>2236</v>
      </c>
      <c r="Q1564">
        <v>2705</v>
      </c>
      <c r="R1564">
        <v>1543</v>
      </c>
      <c r="S1564">
        <v>2.9745370370370373E-3</v>
      </c>
      <c r="T1564">
        <f t="shared" si="52"/>
        <v>2.9745370370370373E-3</v>
      </c>
      <c r="U1564" t="e">
        <f t="shared" si="53"/>
        <v>#N/A</v>
      </c>
    </row>
    <row r="1565" spans="1:21" x14ac:dyDescent="0.25">
      <c r="A1565">
        <v>2237</v>
      </c>
      <c r="Q1565">
        <v>3287</v>
      </c>
      <c r="R1565">
        <v>1544</v>
      </c>
      <c r="S1565">
        <v>2.9745370370370373E-3</v>
      </c>
      <c r="T1565">
        <f t="shared" si="52"/>
        <v>2.9745370370370373E-3</v>
      </c>
      <c r="U1565" t="e">
        <f t="shared" si="53"/>
        <v>#N/A</v>
      </c>
    </row>
    <row r="1566" spans="1:21" x14ac:dyDescent="0.25">
      <c r="A1566">
        <v>2239</v>
      </c>
      <c r="Q1566">
        <v>457</v>
      </c>
      <c r="R1566">
        <v>1545</v>
      </c>
      <c r="S1566">
        <v>2.9745370370370373E-3</v>
      </c>
      <c r="T1566">
        <f t="shared" si="52"/>
        <v>2.9745370370370373E-3</v>
      </c>
      <c r="U1566" t="e">
        <f t="shared" si="53"/>
        <v>#N/A</v>
      </c>
    </row>
    <row r="1567" spans="1:21" x14ac:dyDescent="0.25">
      <c r="A1567">
        <v>2240</v>
      </c>
      <c r="Q1567">
        <v>3696</v>
      </c>
      <c r="R1567">
        <v>1546</v>
      </c>
      <c r="S1567">
        <v>2.9745370370370373E-3</v>
      </c>
      <c r="T1567">
        <f t="shared" si="52"/>
        <v>2.9745370370370373E-3</v>
      </c>
      <c r="U1567" t="e">
        <f t="shared" si="53"/>
        <v>#N/A</v>
      </c>
    </row>
    <row r="1568" spans="1:21" x14ac:dyDescent="0.25">
      <c r="A1568">
        <v>2241</v>
      </c>
      <c r="Q1568">
        <v>2821</v>
      </c>
      <c r="R1568">
        <v>1547</v>
      </c>
      <c r="S1568">
        <v>2.9745370370370373E-3</v>
      </c>
      <c r="T1568">
        <f t="shared" si="52"/>
        <v>2.9745370370370373E-3</v>
      </c>
      <c r="U1568" t="e">
        <f t="shared" si="53"/>
        <v>#N/A</v>
      </c>
    </row>
    <row r="1569" spans="1:21" x14ac:dyDescent="0.25">
      <c r="A1569">
        <v>2242</v>
      </c>
      <c r="Q1569">
        <v>3908</v>
      </c>
      <c r="R1569">
        <v>1548</v>
      </c>
      <c r="S1569">
        <v>2.9745370370370373E-3</v>
      </c>
      <c r="T1569">
        <f t="shared" si="52"/>
        <v>2.9745370370370373E-3</v>
      </c>
      <c r="U1569" t="e">
        <f t="shared" si="53"/>
        <v>#N/A</v>
      </c>
    </row>
    <row r="1570" spans="1:21" x14ac:dyDescent="0.25">
      <c r="A1570">
        <v>2244</v>
      </c>
      <c r="Q1570">
        <v>4688</v>
      </c>
      <c r="R1570">
        <v>1549</v>
      </c>
      <c r="S1570">
        <v>2.9745370370370373E-3</v>
      </c>
      <c r="T1570">
        <f t="shared" si="52"/>
        <v>2.9745370370370373E-3</v>
      </c>
      <c r="U1570" t="e">
        <f t="shared" si="53"/>
        <v>#N/A</v>
      </c>
    </row>
    <row r="1571" spans="1:21" x14ac:dyDescent="0.25">
      <c r="A1571">
        <v>2245</v>
      </c>
      <c r="Q1571">
        <v>3734</v>
      </c>
      <c r="R1571">
        <v>1550</v>
      </c>
      <c r="S1571">
        <v>2.9745370370370373E-3</v>
      </c>
      <c r="T1571">
        <f t="shared" si="52"/>
        <v>2.9745370370370373E-3</v>
      </c>
      <c r="U1571" t="e">
        <f t="shared" si="53"/>
        <v>#N/A</v>
      </c>
    </row>
    <row r="1572" spans="1:21" x14ac:dyDescent="0.25">
      <c r="A1572">
        <v>2246</v>
      </c>
      <c r="Q1572">
        <v>234</v>
      </c>
      <c r="R1572">
        <v>1551</v>
      </c>
      <c r="S1572">
        <v>2.9745370370370373E-3</v>
      </c>
      <c r="T1572">
        <f t="shared" si="52"/>
        <v>2.9745370370370373E-3</v>
      </c>
      <c r="U1572" t="e">
        <f t="shared" si="53"/>
        <v>#N/A</v>
      </c>
    </row>
    <row r="1573" spans="1:21" x14ac:dyDescent="0.25">
      <c r="A1573">
        <v>2247</v>
      </c>
      <c r="Q1573">
        <v>4647</v>
      </c>
      <c r="R1573">
        <v>1552</v>
      </c>
      <c r="S1573">
        <v>2.9745370370370373E-3</v>
      </c>
      <c r="T1573">
        <f t="shared" si="52"/>
        <v>2.9745370370370373E-3</v>
      </c>
      <c r="U1573" t="e">
        <f t="shared" si="53"/>
        <v>#N/A</v>
      </c>
    </row>
    <row r="1574" spans="1:21" x14ac:dyDescent="0.25">
      <c r="A1574">
        <v>2248</v>
      </c>
      <c r="Q1574">
        <v>2694</v>
      </c>
      <c r="R1574">
        <v>1553</v>
      </c>
      <c r="S1574">
        <v>2.9745370370370373E-3</v>
      </c>
      <c r="T1574">
        <f t="shared" si="52"/>
        <v>2.9745370370370373E-3</v>
      </c>
      <c r="U1574" t="e">
        <f t="shared" si="53"/>
        <v>#N/A</v>
      </c>
    </row>
    <row r="1575" spans="1:21" x14ac:dyDescent="0.25">
      <c r="A1575">
        <v>2249</v>
      </c>
      <c r="Q1575">
        <v>159</v>
      </c>
      <c r="R1575">
        <v>1554</v>
      </c>
      <c r="S1575">
        <v>2.9745370370370373E-3</v>
      </c>
      <c r="T1575">
        <f t="shared" si="52"/>
        <v>2.9745370370370373E-3</v>
      </c>
      <c r="U1575" t="e">
        <f t="shared" si="53"/>
        <v>#N/A</v>
      </c>
    </row>
    <row r="1576" spans="1:21" x14ac:dyDescent="0.25">
      <c r="A1576">
        <v>2250</v>
      </c>
      <c r="Q1576">
        <v>390</v>
      </c>
      <c r="R1576">
        <v>1555</v>
      </c>
      <c r="S1576">
        <v>2.9745370370370373E-3</v>
      </c>
      <c r="T1576">
        <f t="shared" si="52"/>
        <v>2.9745370370370373E-3</v>
      </c>
      <c r="U1576" t="e">
        <f t="shared" si="53"/>
        <v>#N/A</v>
      </c>
    </row>
    <row r="1577" spans="1:21" x14ac:dyDescent="0.25">
      <c r="A1577">
        <v>2251</v>
      </c>
      <c r="Q1577">
        <v>4747</v>
      </c>
      <c r="R1577">
        <v>1556</v>
      </c>
      <c r="S1577">
        <v>2.9745370370370373E-3</v>
      </c>
      <c r="T1577">
        <f t="shared" si="52"/>
        <v>2.9745370370370373E-3</v>
      </c>
      <c r="U1577" t="e">
        <f t="shared" si="53"/>
        <v>#N/A</v>
      </c>
    </row>
    <row r="1578" spans="1:21" x14ac:dyDescent="0.25">
      <c r="A1578">
        <v>2252</v>
      </c>
      <c r="Q1578">
        <v>3561</v>
      </c>
      <c r="R1578">
        <v>1557</v>
      </c>
      <c r="S1578">
        <v>2.9745370370370373E-3</v>
      </c>
      <c r="T1578">
        <f t="shared" si="52"/>
        <v>2.9745370370370373E-3</v>
      </c>
      <c r="U1578" t="e">
        <f t="shared" si="53"/>
        <v>#N/A</v>
      </c>
    </row>
    <row r="1579" spans="1:21" x14ac:dyDescent="0.25">
      <c r="A1579">
        <v>2254</v>
      </c>
      <c r="Q1579">
        <v>3414</v>
      </c>
      <c r="R1579">
        <v>1558</v>
      </c>
      <c r="S1579">
        <v>2.9745370370370373E-3</v>
      </c>
      <c r="T1579">
        <f t="shared" si="52"/>
        <v>2.9745370370370373E-3</v>
      </c>
      <c r="U1579" t="e">
        <f t="shared" si="53"/>
        <v>#N/A</v>
      </c>
    </row>
    <row r="1580" spans="1:21" x14ac:dyDescent="0.25">
      <c r="A1580">
        <v>2255</v>
      </c>
      <c r="Q1580">
        <v>3426</v>
      </c>
      <c r="R1580">
        <v>1559</v>
      </c>
      <c r="S1580">
        <v>2.9745370370370373E-3</v>
      </c>
      <c r="T1580">
        <f t="shared" si="52"/>
        <v>2.9745370370370373E-3</v>
      </c>
      <c r="U1580" t="e">
        <f t="shared" si="53"/>
        <v>#N/A</v>
      </c>
    </row>
    <row r="1581" spans="1:21" x14ac:dyDescent="0.25">
      <c r="A1581">
        <v>2257</v>
      </c>
      <c r="Q1581">
        <v>4929</v>
      </c>
      <c r="R1581">
        <v>1560</v>
      </c>
      <c r="S1581">
        <v>2.9745370370370373E-3</v>
      </c>
      <c r="T1581">
        <f t="shared" si="52"/>
        <v>2.9745370370370373E-3</v>
      </c>
      <c r="U1581" t="e">
        <f t="shared" si="53"/>
        <v>#N/A</v>
      </c>
    </row>
    <row r="1582" spans="1:21" x14ac:dyDescent="0.25">
      <c r="A1582">
        <v>2258</v>
      </c>
      <c r="Q1582">
        <v>2306</v>
      </c>
      <c r="R1582">
        <v>1561</v>
      </c>
      <c r="S1582">
        <v>2.9745370370370373E-3</v>
      </c>
      <c r="T1582">
        <f t="shared" si="52"/>
        <v>2.9745370370370373E-3</v>
      </c>
      <c r="U1582" t="e">
        <f t="shared" si="53"/>
        <v>#N/A</v>
      </c>
    </row>
    <row r="1583" spans="1:21" x14ac:dyDescent="0.25">
      <c r="A1583">
        <v>2259</v>
      </c>
      <c r="Q1583">
        <v>6047</v>
      </c>
      <c r="R1583">
        <v>1562</v>
      </c>
      <c r="S1583">
        <v>2.9861111111111113E-3</v>
      </c>
      <c r="T1583">
        <f t="shared" si="52"/>
        <v>2.9861111111111113E-3</v>
      </c>
      <c r="U1583" t="e">
        <f t="shared" si="53"/>
        <v>#N/A</v>
      </c>
    </row>
    <row r="1584" spans="1:21" x14ac:dyDescent="0.25">
      <c r="A1584">
        <v>2261</v>
      </c>
      <c r="Q1584">
        <v>244</v>
      </c>
      <c r="R1584">
        <v>1563</v>
      </c>
      <c r="S1584">
        <v>2.9861111111111113E-3</v>
      </c>
      <c r="T1584">
        <f t="shared" si="52"/>
        <v>2.9861111111111113E-3</v>
      </c>
      <c r="U1584" t="e">
        <f t="shared" si="53"/>
        <v>#N/A</v>
      </c>
    </row>
    <row r="1585" spans="1:21" x14ac:dyDescent="0.25">
      <c r="A1585">
        <v>2263</v>
      </c>
      <c r="Q1585">
        <v>5328</v>
      </c>
      <c r="R1585">
        <v>1564</v>
      </c>
      <c r="S1585">
        <v>2.9861111111111113E-3</v>
      </c>
      <c r="T1585">
        <f t="shared" si="52"/>
        <v>2.9861111111111113E-3</v>
      </c>
      <c r="U1585" t="e">
        <f t="shared" si="53"/>
        <v>#N/A</v>
      </c>
    </row>
    <row r="1586" spans="1:21" x14ac:dyDescent="0.25">
      <c r="A1586">
        <v>2264</v>
      </c>
      <c r="Q1586">
        <v>1956</v>
      </c>
      <c r="R1586">
        <v>1565</v>
      </c>
      <c r="S1586">
        <v>2.9861111111111113E-3</v>
      </c>
      <c r="T1586">
        <f t="shared" si="52"/>
        <v>2.9861111111111113E-3</v>
      </c>
      <c r="U1586" t="e">
        <f t="shared" si="53"/>
        <v>#N/A</v>
      </c>
    </row>
    <row r="1587" spans="1:21" x14ac:dyDescent="0.25">
      <c r="A1587">
        <v>2265</v>
      </c>
      <c r="Q1587">
        <v>1064</v>
      </c>
      <c r="R1587">
        <v>1566</v>
      </c>
      <c r="S1587">
        <v>2.9861111111111113E-3</v>
      </c>
      <c r="T1587">
        <f t="shared" si="52"/>
        <v>2.9861111111111113E-3</v>
      </c>
      <c r="U1587" t="e">
        <f t="shared" si="53"/>
        <v>#N/A</v>
      </c>
    </row>
    <row r="1588" spans="1:21" x14ac:dyDescent="0.25">
      <c r="A1588">
        <v>2267</v>
      </c>
      <c r="Q1588">
        <v>4720</v>
      </c>
      <c r="R1588">
        <v>1567</v>
      </c>
      <c r="S1588">
        <v>2.9861111111111113E-3</v>
      </c>
      <c r="T1588">
        <f t="shared" si="52"/>
        <v>2.9861111111111113E-3</v>
      </c>
      <c r="U1588" t="e">
        <f t="shared" si="53"/>
        <v>#N/A</v>
      </c>
    </row>
    <row r="1589" spans="1:21" x14ac:dyDescent="0.25">
      <c r="A1589">
        <v>2268</v>
      </c>
      <c r="Q1589">
        <v>1121</v>
      </c>
      <c r="R1589">
        <v>1568</v>
      </c>
      <c r="S1589">
        <v>2.9861111111111113E-3</v>
      </c>
      <c r="T1589">
        <f t="shared" si="52"/>
        <v>2.9861111111111113E-3</v>
      </c>
      <c r="U1589" t="e">
        <f t="shared" si="53"/>
        <v>#N/A</v>
      </c>
    </row>
    <row r="1590" spans="1:21" x14ac:dyDescent="0.25">
      <c r="A1590">
        <v>2270</v>
      </c>
      <c r="Q1590">
        <v>4813</v>
      </c>
      <c r="R1590">
        <v>1569</v>
      </c>
      <c r="S1590">
        <v>2.9861111111111113E-3</v>
      </c>
      <c r="T1590">
        <f t="shared" si="52"/>
        <v>2.9861111111111113E-3</v>
      </c>
      <c r="U1590" t="e">
        <f t="shared" si="53"/>
        <v>#N/A</v>
      </c>
    </row>
    <row r="1591" spans="1:21" x14ac:dyDescent="0.25">
      <c r="A1591">
        <v>2271</v>
      </c>
      <c r="Q1591">
        <v>2685</v>
      </c>
      <c r="R1591">
        <v>1570</v>
      </c>
      <c r="S1591">
        <v>2.9861111111111113E-3</v>
      </c>
      <c r="T1591">
        <f t="shared" si="52"/>
        <v>2.9861111111111113E-3</v>
      </c>
      <c r="U1591" t="e">
        <f t="shared" si="53"/>
        <v>#N/A</v>
      </c>
    </row>
    <row r="1592" spans="1:21" x14ac:dyDescent="0.25">
      <c r="A1592">
        <v>2272</v>
      </c>
      <c r="Q1592">
        <v>2089</v>
      </c>
      <c r="R1592">
        <v>1571</v>
      </c>
      <c r="S1592">
        <v>2.9861111111111113E-3</v>
      </c>
      <c r="T1592">
        <f t="shared" si="52"/>
        <v>2.9861111111111113E-3</v>
      </c>
      <c r="U1592" t="e">
        <f t="shared" si="53"/>
        <v>#N/A</v>
      </c>
    </row>
    <row r="1593" spans="1:21" x14ac:dyDescent="0.25">
      <c r="A1593">
        <v>2273</v>
      </c>
      <c r="Q1593">
        <v>4641</v>
      </c>
      <c r="R1593">
        <v>1572</v>
      </c>
      <c r="S1593">
        <v>2.9861111111111113E-3</v>
      </c>
      <c r="T1593">
        <f t="shared" si="52"/>
        <v>2.9861111111111113E-3</v>
      </c>
      <c r="U1593" t="e">
        <f t="shared" si="53"/>
        <v>#N/A</v>
      </c>
    </row>
    <row r="1594" spans="1:21" x14ac:dyDescent="0.25">
      <c r="A1594">
        <v>2274</v>
      </c>
      <c r="Q1594">
        <v>1815</v>
      </c>
      <c r="R1594">
        <v>1573</v>
      </c>
      <c r="S1594">
        <v>2.9861111111111113E-3</v>
      </c>
      <c r="T1594">
        <f t="shared" si="52"/>
        <v>2.9861111111111113E-3</v>
      </c>
      <c r="U1594" t="e">
        <f t="shared" si="53"/>
        <v>#N/A</v>
      </c>
    </row>
    <row r="1595" spans="1:21" x14ac:dyDescent="0.25">
      <c r="A1595">
        <v>2275</v>
      </c>
      <c r="Q1595">
        <v>3377</v>
      </c>
      <c r="R1595">
        <v>1574</v>
      </c>
      <c r="S1595">
        <v>2.9861111111111113E-3</v>
      </c>
      <c r="T1595">
        <f t="shared" si="52"/>
        <v>2.9861111111111113E-3</v>
      </c>
      <c r="U1595" t="e">
        <f t="shared" si="53"/>
        <v>#N/A</v>
      </c>
    </row>
    <row r="1596" spans="1:21" x14ac:dyDescent="0.25">
      <c r="A1596">
        <v>2276</v>
      </c>
      <c r="Q1596">
        <v>6030</v>
      </c>
      <c r="R1596">
        <v>1575</v>
      </c>
      <c r="S1596">
        <v>2.9861111111111113E-3</v>
      </c>
      <c r="T1596">
        <f t="shared" si="52"/>
        <v>2.9861111111111113E-3</v>
      </c>
      <c r="U1596" t="e">
        <f t="shared" si="53"/>
        <v>#N/A</v>
      </c>
    </row>
    <row r="1597" spans="1:21" x14ac:dyDescent="0.25">
      <c r="A1597">
        <v>2277</v>
      </c>
      <c r="Q1597">
        <v>334</v>
      </c>
      <c r="R1597">
        <v>1576</v>
      </c>
      <c r="S1597">
        <v>2.9861111111111113E-3</v>
      </c>
      <c r="T1597">
        <f t="shared" si="52"/>
        <v>2.9861111111111113E-3</v>
      </c>
      <c r="U1597" t="e">
        <f t="shared" si="53"/>
        <v>#N/A</v>
      </c>
    </row>
    <row r="1598" spans="1:21" x14ac:dyDescent="0.25">
      <c r="A1598">
        <v>2278</v>
      </c>
      <c r="Q1598">
        <v>3726</v>
      </c>
      <c r="R1598">
        <v>1577</v>
      </c>
      <c r="S1598">
        <v>2.9861111111111113E-3</v>
      </c>
      <c r="T1598">
        <f t="shared" si="52"/>
        <v>2.9861111111111113E-3</v>
      </c>
      <c r="U1598" t="e">
        <f t="shared" si="53"/>
        <v>#N/A</v>
      </c>
    </row>
    <row r="1599" spans="1:21" x14ac:dyDescent="0.25">
      <c r="A1599">
        <v>2279</v>
      </c>
      <c r="Q1599">
        <v>562</v>
      </c>
      <c r="R1599">
        <v>1578</v>
      </c>
      <c r="S1599">
        <v>2.9861111111111113E-3</v>
      </c>
      <c r="T1599">
        <f t="shared" si="52"/>
        <v>2.9861111111111113E-3</v>
      </c>
      <c r="U1599" t="e">
        <f t="shared" si="53"/>
        <v>#N/A</v>
      </c>
    </row>
    <row r="1600" spans="1:21" x14ac:dyDescent="0.25">
      <c r="A1600">
        <v>2280</v>
      </c>
      <c r="Q1600">
        <v>5009</v>
      </c>
      <c r="R1600">
        <v>1579</v>
      </c>
      <c r="S1600">
        <v>2.9861111111111113E-3</v>
      </c>
      <c r="T1600">
        <f t="shared" si="52"/>
        <v>2.9861111111111113E-3</v>
      </c>
      <c r="U1600" t="e">
        <f t="shared" si="53"/>
        <v>#N/A</v>
      </c>
    </row>
    <row r="1601" spans="1:21" x14ac:dyDescent="0.25">
      <c r="A1601">
        <v>2281</v>
      </c>
      <c r="Q1601">
        <v>4464</v>
      </c>
      <c r="R1601">
        <v>1580</v>
      </c>
      <c r="S1601">
        <v>2.9976851851851853E-3</v>
      </c>
      <c r="T1601">
        <f t="shared" si="52"/>
        <v>2.9976851851851853E-3</v>
      </c>
      <c r="U1601" t="e">
        <f t="shared" si="53"/>
        <v>#N/A</v>
      </c>
    </row>
    <row r="1602" spans="1:21" x14ac:dyDescent="0.25">
      <c r="A1602">
        <v>2282</v>
      </c>
      <c r="Q1602">
        <v>5289</v>
      </c>
      <c r="R1602">
        <v>1581</v>
      </c>
      <c r="S1602">
        <v>2.9976851851851853E-3</v>
      </c>
      <c r="T1602">
        <f t="shared" si="52"/>
        <v>2.9976851851851853E-3</v>
      </c>
      <c r="U1602" t="e">
        <f t="shared" si="53"/>
        <v>#N/A</v>
      </c>
    </row>
    <row r="1603" spans="1:21" x14ac:dyDescent="0.25">
      <c r="A1603">
        <v>2284</v>
      </c>
      <c r="Q1603">
        <v>3370</v>
      </c>
      <c r="R1603">
        <v>1582</v>
      </c>
      <c r="S1603">
        <v>2.9976851851851853E-3</v>
      </c>
      <c r="T1603">
        <f t="shared" si="52"/>
        <v>2.9976851851851853E-3</v>
      </c>
      <c r="U1603" t="e">
        <f t="shared" si="53"/>
        <v>#N/A</v>
      </c>
    </row>
    <row r="1604" spans="1:21" x14ac:dyDescent="0.25">
      <c r="A1604">
        <v>2285</v>
      </c>
      <c r="Q1604">
        <v>1866</v>
      </c>
      <c r="R1604">
        <v>1583</v>
      </c>
      <c r="S1604">
        <v>2.9976851851851853E-3</v>
      </c>
      <c r="T1604">
        <f t="shared" si="52"/>
        <v>2.9976851851851853E-3</v>
      </c>
      <c r="U1604" t="e">
        <f t="shared" si="53"/>
        <v>#N/A</v>
      </c>
    </row>
    <row r="1605" spans="1:21" x14ac:dyDescent="0.25">
      <c r="A1605">
        <v>2286</v>
      </c>
      <c r="Q1605">
        <v>1107</v>
      </c>
      <c r="R1605">
        <v>1584</v>
      </c>
      <c r="S1605">
        <v>2.9976851851851853E-3</v>
      </c>
      <c r="T1605">
        <f t="shared" si="52"/>
        <v>2.9976851851851853E-3</v>
      </c>
      <c r="U1605" t="e">
        <f t="shared" si="53"/>
        <v>#N/A</v>
      </c>
    </row>
    <row r="1606" spans="1:21" x14ac:dyDescent="0.25">
      <c r="A1606">
        <v>2288</v>
      </c>
      <c r="Q1606">
        <v>4700</v>
      </c>
      <c r="R1606">
        <v>1585</v>
      </c>
      <c r="S1606">
        <v>2.9976851851851853E-3</v>
      </c>
      <c r="T1606">
        <f t="shared" si="52"/>
        <v>2.9976851851851853E-3</v>
      </c>
      <c r="U1606" t="e">
        <f t="shared" si="53"/>
        <v>#N/A</v>
      </c>
    </row>
    <row r="1607" spans="1:21" x14ac:dyDescent="0.25">
      <c r="A1607">
        <v>2289</v>
      </c>
      <c r="Q1607">
        <v>3388</v>
      </c>
      <c r="R1607">
        <v>1586</v>
      </c>
      <c r="S1607">
        <v>2.9976851851851853E-3</v>
      </c>
      <c r="T1607">
        <f t="shared" si="52"/>
        <v>2.9976851851851853E-3</v>
      </c>
      <c r="U1607" t="e">
        <f t="shared" si="53"/>
        <v>#N/A</v>
      </c>
    </row>
    <row r="1608" spans="1:21" x14ac:dyDescent="0.25">
      <c r="A1608">
        <v>2290</v>
      </c>
      <c r="Q1608">
        <v>4612</v>
      </c>
      <c r="R1608">
        <v>1587</v>
      </c>
      <c r="S1608">
        <v>2.9976851851851853E-3</v>
      </c>
      <c r="T1608">
        <f t="shared" si="52"/>
        <v>2.9976851851851853E-3</v>
      </c>
      <c r="U1608" t="e">
        <f t="shared" si="53"/>
        <v>#N/A</v>
      </c>
    </row>
    <row r="1609" spans="1:21" x14ac:dyDescent="0.25">
      <c r="A1609">
        <v>2291</v>
      </c>
      <c r="Q1609">
        <v>3139</v>
      </c>
      <c r="R1609">
        <v>1588</v>
      </c>
      <c r="S1609">
        <v>2.9976851851851853E-3</v>
      </c>
      <c r="T1609">
        <f t="shared" si="52"/>
        <v>2.9976851851851853E-3</v>
      </c>
      <c r="U1609" t="e">
        <f t="shared" si="53"/>
        <v>#N/A</v>
      </c>
    </row>
    <row r="1610" spans="1:21" x14ac:dyDescent="0.25">
      <c r="A1610">
        <v>2292</v>
      </c>
      <c r="Q1610">
        <v>1226</v>
      </c>
      <c r="R1610">
        <v>1589</v>
      </c>
      <c r="S1610">
        <v>2.9976851851851853E-3</v>
      </c>
      <c r="T1610">
        <f t="shared" si="52"/>
        <v>2.9976851851851853E-3</v>
      </c>
      <c r="U1610" t="e">
        <f t="shared" si="53"/>
        <v>#N/A</v>
      </c>
    </row>
    <row r="1611" spans="1:21" x14ac:dyDescent="0.25">
      <c r="A1611">
        <v>2293</v>
      </c>
      <c r="Q1611">
        <v>712</v>
      </c>
      <c r="R1611">
        <v>1590</v>
      </c>
      <c r="S1611">
        <v>2.9976851851851853E-3</v>
      </c>
      <c r="T1611">
        <f t="shared" si="52"/>
        <v>2.9976851851851853E-3</v>
      </c>
      <c r="U1611" t="e">
        <f t="shared" si="53"/>
        <v>#N/A</v>
      </c>
    </row>
    <row r="1612" spans="1:21" x14ac:dyDescent="0.25">
      <c r="A1612">
        <v>2296</v>
      </c>
      <c r="Q1612">
        <v>723</v>
      </c>
      <c r="R1612">
        <v>1591</v>
      </c>
      <c r="S1612">
        <v>2.9976851851851853E-3</v>
      </c>
      <c r="T1612">
        <f t="shared" si="52"/>
        <v>2.9976851851851853E-3</v>
      </c>
      <c r="U1612" t="e">
        <f t="shared" si="53"/>
        <v>#N/A</v>
      </c>
    </row>
    <row r="1613" spans="1:21" x14ac:dyDescent="0.25">
      <c r="A1613">
        <v>2297</v>
      </c>
      <c r="Q1613">
        <v>201</v>
      </c>
      <c r="R1613">
        <v>1592</v>
      </c>
      <c r="S1613">
        <v>2.9976851851851853E-3</v>
      </c>
      <c r="T1613">
        <f t="shared" si="52"/>
        <v>2.9976851851851853E-3</v>
      </c>
      <c r="U1613" t="e">
        <f t="shared" si="53"/>
        <v>#N/A</v>
      </c>
    </row>
    <row r="1614" spans="1:21" x14ac:dyDescent="0.25">
      <c r="A1614">
        <v>2298</v>
      </c>
      <c r="Q1614">
        <v>279</v>
      </c>
      <c r="R1614">
        <v>1593</v>
      </c>
      <c r="S1614">
        <v>2.9976851851851853E-3</v>
      </c>
      <c r="T1614">
        <f t="shared" si="52"/>
        <v>2.9976851851851853E-3</v>
      </c>
      <c r="U1614" t="e">
        <f t="shared" si="53"/>
        <v>#N/A</v>
      </c>
    </row>
    <row r="1615" spans="1:21" x14ac:dyDescent="0.25">
      <c r="A1615">
        <v>2299</v>
      </c>
      <c r="Q1615">
        <v>1355</v>
      </c>
      <c r="R1615">
        <v>1594</v>
      </c>
      <c r="S1615">
        <v>2.9976851851851853E-3</v>
      </c>
      <c r="T1615">
        <f t="shared" si="52"/>
        <v>2.9976851851851853E-3</v>
      </c>
      <c r="U1615" t="e">
        <f t="shared" si="53"/>
        <v>#N/A</v>
      </c>
    </row>
    <row r="1616" spans="1:21" x14ac:dyDescent="0.25">
      <c r="A1616">
        <v>2300</v>
      </c>
      <c r="Q1616">
        <v>2329</v>
      </c>
      <c r="R1616">
        <v>1595</v>
      </c>
      <c r="S1616">
        <v>2.9976851851851853E-3</v>
      </c>
      <c r="T1616">
        <f t="shared" si="52"/>
        <v>2.9976851851851853E-3</v>
      </c>
      <c r="U1616" t="e">
        <f t="shared" si="53"/>
        <v>#N/A</v>
      </c>
    </row>
    <row r="1617" spans="1:21" x14ac:dyDescent="0.25">
      <c r="A1617">
        <v>2301</v>
      </c>
      <c r="Q1617">
        <v>1984</v>
      </c>
      <c r="R1617">
        <v>1596</v>
      </c>
      <c r="S1617">
        <v>2.9976851851851853E-3</v>
      </c>
      <c r="T1617">
        <f t="shared" si="52"/>
        <v>2.9976851851851853E-3</v>
      </c>
      <c r="U1617" t="e">
        <f t="shared" si="53"/>
        <v>#N/A</v>
      </c>
    </row>
    <row r="1618" spans="1:21" x14ac:dyDescent="0.25">
      <c r="A1618">
        <v>2302</v>
      </c>
      <c r="Q1618">
        <v>5489</v>
      </c>
      <c r="R1618">
        <v>1597</v>
      </c>
      <c r="S1618">
        <v>2.9976851851851853E-3</v>
      </c>
      <c r="T1618">
        <f t="shared" si="52"/>
        <v>2.9976851851851853E-3</v>
      </c>
      <c r="U1618" t="e">
        <f t="shared" si="53"/>
        <v>#N/A</v>
      </c>
    </row>
    <row r="1619" spans="1:21" x14ac:dyDescent="0.25">
      <c r="A1619">
        <v>2303</v>
      </c>
      <c r="Q1619">
        <v>1384</v>
      </c>
      <c r="R1619">
        <v>1598</v>
      </c>
      <c r="S1619">
        <v>2.9976851851851853E-3</v>
      </c>
      <c r="T1619">
        <f t="shared" si="52"/>
        <v>2.9976851851851853E-3</v>
      </c>
      <c r="U1619" t="e">
        <f t="shared" si="53"/>
        <v>#N/A</v>
      </c>
    </row>
    <row r="1620" spans="1:21" x14ac:dyDescent="0.25">
      <c r="A1620">
        <v>2304</v>
      </c>
      <c r="Q1620">
        <v>879</v>
      </c>
      <c r="R1620">
        <v>1599</v>
      </c>
      <c r="S1620">
        <v>2.9976851851851853E-3</v>
      </c>
      <c r="T1620">
        <f t="shared" si="52"/>
        <v>2.9976851851851853E-3</v>
      </c>
      <c r="U1620" t="e">
        <f t="shared" si="53"/>
        <v>#N/A</v>
      </c>
    </row>
    <row r="1621" spans="1:21" x14ac:dyDescent="0.25">
      <c r="A1621">
        <v>2306</v>
      </c>
      <c r="Q1621">
        <v>876</v>
      </c>
      <c r="R1621">
        <v>1600</v>
      </c>
      <c r="S1621">
        <v>2.9976851851851853E-3</v>
      </c>
      <c r="T1621">
        <f t="shared" si="52"/>
        <v>2.9976851851851853E-3</v>
      </c>
      <c r="U1621" t="e">
        <f t="shared" si="53"/>
        <v>#N/A</v>
      </c>
    </row>
    <row r="1622" spans="1:21" x14ac:dyDescent="0.25">
      <c r="A1622">
        <v>2307</v>
      </c>
      <c r="Q1622">
        <v>2826</v>
      </c>
      <c r="R1622">
        <v>1601</v>
      </c>
      <c r="S1622">
        <v>2.9976851851851853E-3</v>
      </c>
      <c r="T1622">
        <f t="shared" ref="T1622:T1685" si="54">IF($R1622&lt;&gt;User_Place,$S1622,NA())</f>
        <v>2.9976851851851853E-3</v>
      </c>
      <c r="U1622" t="e">
        <f t="shared" ref="U1622:U1685" si="55">IF($R1622=User_Place,$S1622,NA())</f>
        <v>#N/A</v>
      </c>
    </row>
    <row r="1623" spans="1:21" x14ac:dyDescent="0.25">
      <c r="A1623">
        <v>2308</v>
      </c>
      <c r="Q1623">
        <v>4921</v>
      </c>
      <c r="R1623">
        <v>1602</v>
      </c>
      <c r="S1623">
        <v>2.9976851851851853E-3</v>
      </c>
      <c r="T1623">
        <f t="shared" si="54"/>
        <v>2.9976851851851853E-3</v>
      </c>
      <c r="U1623" t="e">
        <f t="shared" si="55"/>
        <v>#N/A</v>
      </c>
    </row>
    <row r="1624" spans="1:21" x14ac:dyDescent="0.25">
      <c r="A1624">
        <v>2309</v>
      </c>
      <c r="Q1624">
        <v>5029</v>
      </c>
      <c r="R1624">
        <v>1603</v>
      </c>
      <c r="S1624">
        <v>2.9976851851851853E-3</v>
      </c>
      <c r="T1624">
        <f t="shared" si="54"/>
        <v>2.9976851851851853E-3</v>
      </c>
      <c r="U1624" t="e">
        <f t="shared" si="55"/>
        <v>#N/A</v>
      </c>
    </row>
    <row r="1625" spans="1:21" x14ac:dyDescent="0.25">
      <c r="A1625">
        <v>2310</v>
      </c>
      <c r="Q1625">
        <v>1727</v>
      </c>
      <c r="R1625">
        <v>1604</v>
      </c>
      <c r="S1625">
        <v>2.9976851851851853E-3</v>
      </c>
      <c r="T1625">
        <f t="shared" si="54"/>
        <v>2.9976851851851853E-3</v>
      </c>
      <c r="U1625" t="e">
        <f t="shared" si="55"/>
        <v>#N/A</v>
      </c>
    </row>
    <row r="1626" spans="1:21" x14ac:dyDescent="0.25">
      <c r="A1626">
        <v>2313</v>
      </c>
      <c r="Q1626">
        <v>1882</v>
      </c>
      <c r="R1626">
        <v>1605</v>
      </c>
      <c r="S1626">
        <v>2.9976851851851853E-3</v>
      </c>
      <c r="T1626">
        <f t="shared" si="54"/>
        <v>2.9976851851851853E-3</v>
      </c>
      <c r="U1626" t="e">
        <f t="shared" si="55"/>
        <v>#N/A</v>
      </c>
    </row>
    <row r="1627" spans="1:21" x14ac:dyDescent="0.25">
      <c r="A1627">
        <v>2315</v>
      </c>
      <c r="Q1627">
        <v>3529</v>
      </c>
      <c r="R1627">
        <v>1606</v>
      </c>
      <c r="S1627">
        <v>2.9976851851851853E-3</v>
      </c>
      <c r="T1627">
        <f t="shared" si="54"/>
        <v>2.9976851851851853E-3</v>
      </c>
      <c r="U1627" t="e">
        <f t="shared" si="55"/>
        <v>#N/A</v>
      </c>
    </row>
    <row r="1628" spans="1:21" x14ac:dyDescent="0.25">
      <c r="A1628">
        <v>2316</v>
      </c>
      <c r="Q1628">
        <v>2951</v>
      </c>
      <c r="R1628">
        <v>1607</v>
      </c>
      <c r="S1628">
        <v>2.9976851851851853E-3</v>
      </c>
      <c r="T1628">
        <f t="shared" si="54"/>
        <v>2.9976851851851853E-3</v>
      </c>
      <c r="U1628" t="e">
        <f t="shared" si="55"/>
        <v>#N/A</v>
      </c>
    </row>
    <row r="1629" spans="1:21" x14ac:dyDescent="0.25">
      <c r="A1629">
        <v>2317</v>
      </c>
      <c r="Q1629">
        <v>142</v>
      </c>
      <c r="R1629">
        <v>1608</v>
      </c>
      <c r="S1629">
        <v>2.9976851851851853E-3</v>
      </c>
      <c r="T1629">
        <f t="shared" si="54"/>
        <v>2.9976851851851853E-3</v>
      </c>
      <c r="U1629" t="e">
        <f t="shared" si="55"/>
        <v>#N/A</v>
      </c>
    </row>
    <row r="1630" spans="1:21" x14ac:dyDescent="0.25">
      <c r="A1630">
        <v>2318</v>
      </c>
      <c r="Q1630">
        <v>5422</v>
      </c>
      <c r="R1630">
        <v>1609</v>
      </c>
      <c r="S1630">
        <v>2.9976851851851853E-3</v>
      </c>
      <c r="T1630">
        <f t="shared" si="54"/>
        <v>2.9976851851851853E-3</v>
      </c>
      <c r="U1630" t="e">
        <f t="shared" si="55"/>
        <v>#N/A</v>
      </c>
    </row>
    <row r="1631" spans="1:21" x14ac:dyDescent="0.25">
      <c r="A1631">
        <v>2322</v>
      </c>
      <c r="Q1631">
        <v>1558</v>
      </c>
      <c r="R1631">
        <v>1610</v>
      </c>
      <c r="S1631">
        <v>2.9976851851851853E-3</v>
      </c>
      <c r="T1631">
        <f t="shared" si="54"/>
        <v>2.9976851851851853E-3</v>
      </c>
      <c r="U1631" t="e">
        <f t="shared" si="55"/>
        <v>#N/A</v>
      </c>
    </row>
    <row r="1632" spans="1:21" x14ac:dyDescent="0.25">
      <c r="A1632">
        <v>2323</v>
      </c>
      <c r="Q1632">
        <v>1913</v>
      </c>
      <c r="R1632">
        <v>1611</v>
      </c>
      <c r="S1632">
        <v>2.9976851851851853E-3</v>
      </c>
      <c r="T1632">
        <f t="shared" si="54"/>
        <v>2.9976851851851853E-3</v>
      </c>
      <c r="U1632" t="e">
        <f t="shared" si="55"/>
        <v>#N/A</v>
      </c>
    </row>
    <row r="1633" spans="1:21" x14ac:dyDescent="0.25">
      <c r="A1633">
        <v>2324</v>
      </c>
      <c r="Q1633">
        <v>4598</v>
      </c>
      <c r="R1633">
        <v>1612</v>
      </c>
      <c r="S1633">
        <v>2.9976851851851853E-3</v>
      </c>
      <c r="T1633">
        <f t="shared" si="54"/>
        <v>2.9976851851851853E-3</v>
      </c>
      <c r="U1633" t="e">
        <f t="shared" si="55"/>
        <v>#N/A</v>
      </c>
    </row>
    <row r="1634" spans="1:21" x14ac:dyDescent="0.25">
      <c r="A1634">
        <v>2325</v>
      </c>
      <c r="Q1634">
        <v>3763</v>
      </c>
      <c r="R1634">
        <v>1613</v>
      </c>
      <c r="S1634">
        <v>3.0092592592592593E-3</v>
      </c>
      <c r="T1634">
        <f t="shared" si="54"/>
        <v>3.0092592592592593E-3</v>
      </c>
      <c r="U1634" t="e">
        <f t="shared" si="55"/>
        <v>#N/A</v>
      </c>
    </row>
    <row r="1635" spans="1:21" x14ac:dyDescent="0.25">
      <c r="A1635">
        <v>2326</v>
      </c>
      <c r="Q1635">
        <v>4297</v>
      </c>
      <c r="R1635">
        <v>1614</v>
      </c>
      <c r="S1635">
        <v>3.0092592592592593E-3</v>
      </c>
      <c r="T1635">
        <f t="shared" si="54"/>
        <v>3.0092592592592593E-3</v>
      </c>
      <c r="U1635" t="e">
        <f t="shared" si="55"/>
        <v>#N/A</v>
      </c>
    </row>
    <row r="1636" spans="1:21" x14ac:dyDescent="0.25">
      <c r="A1636">
        <v>2327</v>
      </c>
      <c r="Q1636">
        <v>218</v>
      </c>
      <c r="R1636">
        <v>1615</v>
      </c>
      <c r="S1636">
        <v>3.0092592592592593E-3</v>
      </c>
      <c r="T1636">
        <f t="shared" si="54"/>
        <v>3.0092592592592593E-3</v>
      </c>
      <c r="U1636" t="e">
        <f t="shared" si="55"/>
        <v>#N/A</v>
      </c>
    </row>
    <row r="1637" spans="1:21" x14ac:dyDescent="0.25">
      <c r="A1637">
        <v>2328</v>
      </c>
      <c r="Q1637">
        <v>4271</v>
      </c>
      <c r="R1637">
        <v>1616</v>
      </c>
      <c r="S1637">
        <v>3.0092592592592593E-3</v>
      </c>
      <c r="T1637">
        <f t="shared" si="54"/>
        <v>3.0092592592592593E-3</v>
      </c>
      <c r="U1637" t="e">
        <f t="shared" si="55"/>
        <v>#N/A</v>
      </c>
    </row>
    <row r="1638" spans="1:21" x14ac:dyDescent="0.25">
      <c r="A1638">
        <v>2329</v>
      </c>
      <c r="Q1638">
        <v>2815</v>
      </c>
      <c r="R1638">
        <v>1617</v>
      </c>
      <c r="S1638">
        <v>3.0092592592592593E-3</v>
      </c>
      <c r="T1638">
        <f t="shared" si="54"/>
        <v>3.0092592592592593E-3</v>
      </c>
      <c r="U1638" t="e">
        <f t="shared" si="55"/>
        <v>#N/A</v>
      </c>
    </row>
    <row r="1639" spans="1:21" x14ac:dyDescent="0.25">
      <c r="A1639">
        <v>2330</v>
      </c>
      <c r="Q1639">
        <v>3032</v>
      </c>
      <c r="R1639">
        <v>1618</v>
      </c>
      <c r="S1639">
        <v>3.0092592592592593E-3</v>
      </c>
      <c r="T1639">
        <f t="shared" si="54"/>
        <v>3.0092592592592593E-3</v>
      </c>
      <c r="U1639" t="e">
        <f t="shared" si="55"/>
        <v>#N/A</v>
      </c>
    </row>
    <row r="1640" spans="1:21" x14ac:dyDescent="0.25">
      <c r="A1640">
        <v>2331</v>
      </c>
      <c r="Q1640">
        <v>2050</v>
      </c>
      <c r="R1640">
        <v>1619</v>
      </c>
      <c r="S1640">
        <v>3.0092592592592593E-3</v>
      </c>
      <c r="T1640">
        <f t="shared" si="54"/>
        <v>3.0092592592592593E-3</v>
      </c>
      <c r="U1640" t="e">
        <f t="shared" si="55"/>
        <v>#N/A</v>
      </c>
    </row>
    <row r="1641" spans="1:21" x14ac:dyDescent="0.25">
      <c r="A1641">
        <v>2332</v>
      </c>
      <c r="Q1641">
        <v>3566</v>
      </c>
      <c r="R1641">
        <v>1620</v>
      </c>
      <c r="S1641">
        <v>3.0092592592592593E-3</v>
      </c>
      <c r="T1641">
        <f t="shared" si="54"/>
        <v>3.0092592592592593E-3</v>
      </c>
      <c r="U1641" t="e">
        <f t="shared" si="55"/>
        <v>#N/A</v>
      </c>
    </row>
    <row r="1642" spans="1:21" x14ac:dyDescent="0.25">
      <c r="A1642">
        <v>2333</v>
      </c>
      <c r="Q1642">
        <v>2706</v>
      </c>
      <c r="R1642">
        <v>1621</v>
      </c>
      <c r="S1642">
        <v>3.0092592592592593E-3</v>
      </c>
      <c r="T1642">
        <f t="shared" si="54"/>
        <v>3.0092592592592593E-3</v>
      </c>
      <c r="U1642" t="e">
        <f t="shared" si="55"/>
        <v>#N/A</v>
      </c>
    </row>
    <row r="1643" spans="1:21" x14ac:dyDescent="0.25">
      <c r="A1643">
        <v>2334</v>
      </c>
      <c r="Q1643">
        <v>2114</v>
      </c>
      <c r="R1643">
        <v>1622</v>
      </c>
      <c r="S1643">
        <v>3.0092592592592593E-3</v>
      </c>
      <c r="T1643">
        <f t="shared" si="54"/>
        <v>3.0092592592592593E-3</v>
      </c>
      <c r="U1643" t="e">
        <f t="shared" si="55"/>
        <v>#N/A</v>
      </c>
    </row>
    <row r="1644" spans="1:21" x14ac:dyDescent="0.25">
      <c r="A1644">
        <v>2335</v>
      </c>
      <c r="Q1644">
        <v>3319</v>
      </c>
      <c r="R1644">
        <v>1623</v>
      </c>
      <c r="S1644">
        <v>3.0092592592592593E-3</v>
      </c>
      <c r="T1644">
        <f t="shared" si="54"/>
        <v>3.0092592592592593E-3</v>
      </c>
      <c r="U1644" t="e">
        <f t="shared" si="55"/>
        <v>#N/A</v>
      </c>
    </row>
    <row r="1645" spans="1:21" x14ac:dyDescent="0.25">
      <c r="A1645">
        <v>2336</v>
      </c>
      <c r="Q1645">
        <v>5020</v>
      </c>
      <c r="R1645">
        <v>1624</v>
      </c>
      <c r="S1645">
        <v>3.0092592592592593E-3</v>
      </c>
      <c r="T1645">
        <f t="shared" si="54"/>
        <v>3.0092592592592593E-3</v>
      </c>
      <c r="U1645" t="e">
        <f t="shared" si="55"/>
        <v>#N/A</v>
      </c>
    </row>
    <row r="1646" spans="1:21" x14ac:dyDescent="0.25">
      <c r="A1646">
        <v>2337</v>
      </c>
      <c r="Q1646">
        <v>2310</v>
      </c>
      <c r="R1646">
        <v>1625</v>
      </c>
      <c r="S1646">
        <v>3.0092592592592593E-3</v>
      </c>
      <c r="T1646">
        <f t="shared" si="54"/>
        <v>3.0092592592592593E-3</v>
      </c>
      <c r="U1646" t="e">
        <f t="shared" si="55"/>
        <v>#N/A</v>
      </c>
    </row>
    <row r="1647" spans="1:21" x14ac:dyDescent="0.25">
      <c r="A1647">
        <v>2338</v>
      </c>
      <c r="Q1647">
        <v>2638</v>
      </c>
      <c r="R1647">
        <v>1626</v>
      </c>
      <c r="S1647">
        <v>3.0092592592592593E-3</v>
      </c>
      <c r="T1647">
        <f t="shared" si="54"/>
        <v>3.0092592592592593E-3</v>
      </c>
      <c r="U1647" t="e">
        <f t="shared" si="55"/>
        <v>#N/A</v>
      </c>
    </row>
    <row r="1648" spans="1:21" x14ac:dyDescent="0.25">
      <c r="A1648">
        <v>2339</v>
      </c>
      <c r="Q1648">
        <v>5059</v>
      </c>
      <c r="R1648">
        <v>1627</v>
      </c>
      <c r="S1648">
        <v>3.0092592592592593E-3</v>
      </c>
      <c r="T1648">
        <f t="shared" si="54"/>
        <v>3.0092592592592593E-3</v>
      </c>
      <c r="U1648" t="e">
        <f t="shared" si="55"/>
        <v>#N/A</v>
      </c>
    </row>
    <row r="1649" spans="1:21" x14ac:dyDescent="0.25">
      <c r="A1649">
        <v>2340</v>
      </c>
      <c r="Q1649">
        <v>5008</v>
      </c>
      <c r="R1649">
        <v>1628</v>
      </c>
      <c r="S1649">
        <v>3.0092592592592593E-3</v>
      </c>
      <c r="T1649">
        <f t="shared" si="54"/>
        <v>3.0092592592592593E-3</v>
      </c>
      <c r="U1649" t="e">
        <f t="shared" si="55"/>
        <v>#N/A</v>
      </c>
    </row>
    <row r="1650" spans="1:21" x14ac:dyDescent="0.25">
      <c r="A1650">
        <v>2341</v>
      </c>
      <c r="Q1650">
        <v>6046</v>
      </c>
      <c r="R1650">
        <v>1629</v>
      </c>
      <c r="S1650">
        <v>3.0092592592592593E-3</v>
      </c>
      <c r="T1650">
        <f t="shared" si="54"/>
        <v>3.0092592592592593E-3</v>
      </c>
      <c r="U1650" t="e">
        <f t="shared" si="55"/>
        <v>#N/A</v>
      </c>
    </row>
    <row r="1651" spans="1:21" x14ac:dyDescent="0.25">
      <c r="A1651">
        <v>2342</v>
      </c>
      <c r="Q1651">
        <v>4061</v>
      </c>
      <c r="R1651">
        <v>1630</v>
      </c>
      <c r="S1651">
        <v>3.0092592592592593E-3</v>
      </c>
      <c r="T1651">
        <f t="shared" si="54"/>
        <v>3.0092592592592593E-3</v>
      </c>
      <c r="U1651" t="e">
        <f t="shared" si="55"/>
        <v>#N/A</v>
      </c>
    </row>
    <row r="1652" spans="1:21" x14ac:dyDescent="0.25">
      <c r="A1652">
        <v>2343</v>
      </c>
      <c r="Q1652">
        <v>1659</v>
      </c>
      <c r="R1652">
        <v>1631</v>
      </c>
      <c r="S1652">
        <v>3.0092592592592593E-3</v>
      </c>
      <c r="T1652">
        <f t="shared" si="54"/>
        <v>3.0092592592592593E-3</v>
      </c>
      <c r="U1652" t="e">
        <f t="shared" si="55"/>
        <v>#N/A</v>
      </c>
    </row>
    <row r="1653" spans="1:21" x14ac:dyDescent="0.25">
      <c r="A1653">
        <v>2344</v>
      </c>
      <c r="Q1653">
        <v>3238</v>
      </c>
      <c r="R1653">
        <v>1632</v>
      </c>
      <c r="S1653">
        <v>3.0092592592592593E-3</v>
      </c>
      <c r="T1653">
        <f t="shared" si="54"/>
        <v>3.0092592592592593E-3</v>
      </c>
      <c r="U1653" t="e">
        <f t="shared" si="55"/>
        <v>#N/A</v>
      </c>
    </row>
    <row r="1654" spans="1:21" x14ac:dyDescent="0.25">
      <c r="A1654">
        <v>2345</v>
      </c>
      <c r="Q1654">
        <v>3889</v>
      </c>
      <c r="R1654">
        <v>1633</v>
      </c>
      <c r="S1654">
        <v>3.0092592592592593E-3</v>
      </c>
      <c r="T1654">
        <f t="shared" si="54"/>
        <v>3.0092592592592593E-3</v>
      </c>
      <c r="U1654" t="e">
        <f t="shared" si="55"/>
        <v>#N/A</v>
      </c>
    </row>
    <row r="1655" spans="1:21" x14ac:dyDescent="0.25">
      <c r="A1655">
        <v>2346</v>
      </c>
      <c r="Q1655">
        <v>4811</v>
      </c>
      <c r="R1655">
        <v>1634</v>
      </c>
      <c r="S1655">
        <v>3.0092592592592593E-3</v>
      </c>
      <c r="T1655">
        <f t="shared" si="54"/>
        <v>3.0092592592592593E-3</v>
      </c>
      <c r="U1655" t="e">
        <f t="shared" si="55"/>
        <v>#N/A</v>
      </c>
    </row>
    <row r="1656" spans="1:21" x14ac:dyDescent="0.25">
      <c r="A1656">
        <v>2347</v>
      </c>
      <c r="Q1656">
        <v>2318</v>
      </c>
      <c r="R1656">
        <v>1635</v>
      </c>
      <c r="S1656">
        <v>3.0092592592592593E-3</v>
      </c>
      <c r="T1656">
        <f t="shared" si="54"/>
        <v>3.0092592592592593E-3</v>
      </c>
      <c r="U1656" t="e">
        <f t="shared" si="55"/>
        <v>#N/A</v>
      </c>
    </row>
    <row r="1657" spans="1:21" x14ac:dyDescent="0.25">
      <c r="A1657">
        <v>2348</v>
      </c>
      <c r="Q1657">
        <v>1307</v>
      </c>
      <c r="R1657">
        <v>1636</v>
      </c>
      <c r="S1657">
        <v>3.0092592592592593E-3</v>
      </c>
      <c r="T1657">
        <f t="shared" si="54"/>
        <v>3.0092592592592593E-3</v>
      </c>
      <c r="U1657" t="e">
        <f t="shared" si="55"/>
        <v>#N/A</v>
      </c>
    </row>
    <row r="1658" spans="1:21" x14ac:dyDescent="0.25">
      <c r="A1658">
        <v>2349</v>
      </c>
      <c r="Q1658">
        <v>3625</v>
      </c>
      <c r="R1658">
        <v>1637</v>
      </c>
      <c r="S1658">
        <v>3.0092592592592593E-3</v>
      </c>
      <c r="T1658">
        <f t="shared" si="54"/>
        <v>3.0092592592592593E-3</v>
      </c>
      <c r="U1658" t="e">
        <f t="shared" si="55"/>
        <v>#N/A</v>
      </c>
    </row>
    <row r="1659" spans="1:21" x14ac:dyDescent="0.25">
      <c r="A1659">
        <v>2350</v>
      </c>
      <c r="Q1659">
        <v>742</v>
      </c>
      <c r="R1659">
        <v>1638</v>
      </c>
      <c r="S1659">
        <v>3.0092592592592593E-3</v>
      </c>
      <c r="T1659">
        <f t="shared" si="54"/>
        <v>3.0092592592592593E-3</v>
      </c>
      <c r="U1659" t="e">
        <f t="shared" si="55"/>
        <v>#N/A</v>
      </c>
    </row>
    <row r="1660" spans="1:21" x14ac:dyDescent="0.25">
      <c r="A1660">
        <v>2351</v>
      </c>
      <c r="Q1660">
        <v>5276</v>
      </c>
      <c r="R1660">
        <v>1639</v>
      </c>
      <c r="S1660">
        <v>3.0092592592592593E-3</v>
      </c>
      <c r="T1660">
        <f t="shared" si="54"/>
        <v>3.0092592592592593E-3</v>
      </c>
      <c r="U1660" t="e">
        <f t="shared" si="55"/>
        <v>#N/A</v>
      </c>
    </row>
    <row r="1661" spans="1:21" x14ac:dyDescent="0.25">
      <c r="A1661">
        <v>2352</v>
      </c>
      <c r="Q1661">
        <v>3118</v>
      </c>
      <c r="R1661">
        <v>1640</v>
      </c>
      <c r="S1661">
        <v>3.0092592592592593E-3</v>
      </c>
      <c r="T1661">
        <f t="shared" si="54"/>
        <v>3.0092592592592593E-3</v>
      </c>
      <c r="U1661" t="e">
        <f t="shared" si="55"/>
        <v>#N/A</v>
      </c>
    </row>
    <row r="1662" spans="1:21" x14ac:dyDescent="0.25">
      <c r="A1662">
        <v>2353</v>
      </c>
      <c r="Q1662">
        <v>1335</v>
      </c>
      <c r="R1662">
        <v>1641</v>
      </c>
      <c r="S1662">
        <v>3.0092592592592593E-3</v>
      </c>
      <c r="T1662">
        <f t="shared" si="54"/>
        <v>3.0092592592592593E-3</v>
      </c>
      <c r="U1662" t="e">
        <f t="shared" si="55"/>
        <v>#N/A</v>
      </c>
    </row>
    <row r="1663" spans="1:21" x14ac:dyDescent="0.25">
      <c r="A1663">
        <v>2355</v>
      </c>
      <c r="Q1663">
        <v>1785</v>
      </c>
      <c r="R1663">
        <v>1642</v>
      </c>
      <c r="S1663">
        <v>3.0092592592592593E-3</v>
      </c>
      <c r="T1663">
        <f t="shared" si="54"/>
        <v>3.0092592592592593E-3</v>
      </c>
      <c r="U1663" t="e">
        <f t="shared" si="55"/>
        <v>#N/A</v>
      </c>
    </row>
    <row r="1664" spans="1:21" x14ac:dyDescent="0.25">
      <c r="A1664">
        <v>2356</v>
      </c>
      <c r="Q1664">
        <v>4149</v>
      </c>
      <c r="R1664">
        <v>1643</v>
      </c>
      <c r="S1664">
        <v>3.0208333333333333E-3</v>
      </c>
      <c r="T1664">
        <f t="shared" si="54"/>
        <v>3.0208333333333333E-3</v>
      </c>
      <c r="U1664" t="e">
        <f t="shared" si="55"/>
        <v>#N/A</v>
      </c>
    </row>
    <row r="1665" spans="1:21" x14ac:dyDescent="0.25">
      <c r="A1665">
        <v>2357</v>
      </c>
      <c r="Q1665">
        <v>854</v>
      </c>
      <c r="R1665">
        <v>1644</v>
      </c>
      <c r="S1665">
        <v>3.0208333333333333E-3</v>
      </c>
      <c r="T1665">
        <f t="shared" si="54"/>
        <v>3.0208333333333333E-3</v>
      </c>
      <c r="U1665" t="e">
        <f t="shared" si="55"/>
        <v>#N/A</v>
      </c>
    </row>
    <row r="1666" spans="1:21" x14ac:dyDescent="0.25">
      <c r="A1666">
        <v>2359</v>
      </c>
      <c r="Q1666">
        <v>850</v>
      </c>
      <c r="R1666">
        <v>1645</v>
      </c>
      <c r="S1666">
        <v>3.0208333333333333E-3</v>
      </c>
      <c r="T1666">
        <f t="shared" si="54"/>
        <v>3.0208333333333333E-3</v>
      </c>
      <c r="U1666" t="e">
        <f t="shared" si="55"/>
        <v>#N/A</v>
      </c>
    </row>
    <row r="1667" spans="1:21" x14ac:dyDescent="0.25">
      <c r="A1667">
        <v>2361</v>
      </c>
      <c r="Q1667">
        <v>1649</v>
      </c>
      <c r="R1667">
        <v>1646</v>
      </c>
      <c r="S1667">
        <v>3.0208333333333333E-3</v>
      </c>
      <c r="T1667">
        <f t="shared" si="54"/>
        <v>3.0208333333333333E-3</v>
      </c>
      <c r="U1667" t="e">
        <f t="shared" si="55"/>
        <v>#N/A</v>
      </c>
    </row>
    <row r="1668" spans="1:21" x14ac:dyDescent="0.25">
      <c r="A1668">
        <v>2363</v>
      </c>
      <c r="Q1668">
        <v>1219</v>
      </c>
      <c r="R1668">
        <v>1647</v>
      </c>
      <c r="S1668">
        <v>3.0208333333333333E-3</v>
      </c>
      <c r="T1668">
        <f t="shared" si="54"/>
        <v>3.0208333333333333E-3</v>
      </c>
      <c r="U1668" t="e">
        <f t="shared" si="55"/>
        <v>#N/A</v>
      </c>
    </row>
    <row r="1669" spans="1:21" x14ac:dyDescent="0.25">
      <c r="A1669">
        <v>2364</v>
      </c>
      <c r="Q1669">
        <v>792</v>
      </c>
      <c r="R1669">
        <v>1648</v>
      </c>
      <c r="S1669">
        <v>3.0208333333333333E-3</v>
      </c>
      <c r="T1669">
        <f t="shared" si="54"/>
        <v>3.0208333333333333E-3</v>
      </c>
      <c r="U1669" t="e">
        <f t="shared" si="55"/>
        <v>#N/A</v>
      </c>
    </row>
    <row r="1670" spans="1:21" x14ac:dyDescent="0.25">
      <c r="A1670">
        <v>2365</v>
      </c>
      <c r="Q1670">
        <v>2581</v>
      </c>
      <c r="R1670">
        <v>1649</v>
      </c>
      <c r="S1670">
        <v>3.0208333333333333E-3</v>
      </c>
      <c r="T1670">
        <f t="shared" si="54"/>
        <v>3.0208333333333333E-3</v>
      </c>
      <c r="U1670" t="e">
        <f t="shared" si="55"/>
        <v>#N/A</v>
      </c>
    </row>
    <row r="1671" spans="1:21" x14ac:dyDescent="0.25">
      <c r="A1671">
        <v>2368</v>
      </c>
      <c r="Q1671">
        <v>3682</v>
      </c>
      <c r="R1671">
        <v>1650</v>
      </c>
      <c r="S1671">
        <v>3.0208333333333333E-3</v>
      </c>
      <c r="T1671">
        <f t="shared" si="54"/>
        <v>3.0208333333333333E-3</v>
      </c>
      <c r="U1671" t="e">
        <f t="shared" si="55"/>
        <v>#N/A</v>
      </c>
    </row>
    <row r="1672" spans="1:21" x14ac:dyDescent="0.25">
      <c r="A1672">
        <v>2370</v>
      </c>
      <c r="Q1672">
        <v>1943</v>
      </c>
      <c r="R1672">
        <v>1651</v>
      </c>
      <c r="S1672">
        <v>3.0208333333333333E-3</v>
      </c>
      <c r="T1672">
        <f t="shared" si="54"/>
        <v>3.0208333333333333E-3</v>
      </c>
      <c r="U1672" t="e">
        <f t="shared" si="55"/>
        <v>#N/A</v>
      </c>
    </row>
    <row r="1673" spans="1:21" x14ac:dyDescent="0.25">
      <c r="A1673">
        <v>2371</v>
      </c>
      <c r="Q1673">
        <v>2795</v>
      </c>
      <c r="R1673">
        <v>1652</v>
      </c>
      <c r="S1673">
        <v>3.0208333333333333E-3</v>
      </c>
      <c r="T1673">
        <f t="shared" si="54"/>
        <v>3.0208333333333333E-3</v>
      </c>
      <c r="U1673" t="e">
        <f t="shared" si="55"/>
        <v>#N/A</v>
      </c>
    </row>
    <row r="1674" spans="1:21" x14ac:dyDescent="0.25">
      <c r="A1674">
        <v>2373</v>
      </c>
      <c r="Q1674">
        <v>2039</v>
      </c>
      <c r="R1674">
        <v>1653</v>
      </c>
      <c r="S1674">
        <v>3.0208333333333333E-3</v>
      </c>
      <c r="T1674">
        <f t="shared" si="54"/>
        <v>3.0208333333333333E-3</v>
      </c>
      <c r="U1674" t="e">
        <f t="shared" si="55"/>
        <v>#N/A</v>
      </c>
    </row>
    <row r="1675" spans="1:21" x14ac:dyDescent="0.25">
      <c r="A1675">
        <v>2375</v>
      </c>
      <c r="Q1675">
        <v>2520</v>
      </c>
      <c r="R1675">
        <v>1654</v>
      </c>
      <c r="S1675">
        <v>3.0208333333333333E-3</v>
      </c>
      <c r="T1675">
        <f t="shared" si="54"/>
        <v>3.0208333333333333E-3</v>
      </c>
      <c r="U1675" t="e">
        <f t="shared" si="55"/>
        <v>#N/A</v>
      </c>
    </row>
    <row r="1676" spans="1:21" x14ac:dyDescent="0.25">
      <c r="A1676">
        <v>2376</v>
      </c>
      <c r="Q1676">
        <v>1050</v>
      </c>
      <c r="R1676">
        <v>1655</v>
      </c>
      <c r="S1676">
        <v>3.0208333333333333E-3</v>
      </c>
      <c r="T1676">
        <f t="shared" si="54"/>
        <v>3.0208333333333333E-3</v>
      </c>
      <c r="U1676" t="e">
        <f t="shared" si="55"/>
        <v>#N/A</v>
      </c>
    </row>
    <row r="1677" spans="1:21" x14ac:dyDescent="0.25">
      <c r="A1677">
        <v>2379</v>
      </c>
      <c r="Q1677">
        <v>2464</v>
      </c>
      <c r="R1677">
        <v>1656</v>
      </c>
      <c r="S1677">
        <v>3.0208333333333333E-3</v>
      </c>
      <c r="T1677">
        <f t="shared" si="54"/>
        <v>3.0208333333333333E-3</v>
      </c>
      <c r="U1677" t="e">
        <f t="shared" si="55"/>
        <v>#N/A</v>
      </c>
    </row>
    <row r="1678" spans="1:21" x14ac:dyDescent="0.25">
      <c r="A1678">
        <v>2380</v>
      </c>
      <c r="Q1678">
        <v>212</v>
      </c>
      <c r="R1678">
        <v>1657</v>
      </c>
      <c r="S1678">
        <v>3.0208333333333333E-3</v>
      </c>
      <c r="T1678">
        <f t="shared" si="54"/>
        <v>3.0208333333333333E-3</v>
      </c>
      <c r="U1678" t="e">
        <f t="shared" si="55"/>
        <v>#N/A</v>
      </c>
    </row>
    <row r="1679" spans="1:21" x14ac:dyDescent="0.25">
      <c r="A1679">
        <v>2381</v>
      </c>
      <c r="Q1679">
        <v>1005</v>
      </c>
      <c r="R1679">
        <v>1658</v>
      </c>
      <c r="S1679">
        <v>3.0208333333333333E-3</v>
      </c>
      <c r="T1679">
        <f t="shared" si="54"/>
        <v>3.0208333333333333E-3</v>
      </c>
      <c r="U1679" t="e">
        <f t="shared" si="55"/>
        <v>#N/A</v>
      </c>
    </row>
    <row r="1680" spans="1:21" x14ac:dyDescent="0.25">
      <c r="A1680">
        <v>2382</v>
      </c>
      <c r="Q1680">
        <v>3282</v>
      </c>
      <c r="R1680">
        <v>1659</v>
      </c>
      <c r="S1680">
        <v>3.0208333333333333E-3</v>
      </c>
      <c r="T1680">
        <f t="shared" si="54"/>
        <v>3.0208333333333333E-3</v>
      </c>
      <c r="U1680" t="e">
        <f t="shared" si="55"/>
        <v>#N/A</v>
      </c>
    </row>
    <row r="1681" spans="1:21" x14ac:dyDescent="0.25">
      <c r="A1681">
        <v>2383</v>
      </c>
      <c r="Q1681">
        <v>1828</v>
      </c>
      <c r="R1681">
        <v>1660</v>
      </c>
      <c r="S1681">
        <v>3.0208333333333333E-3</v>
      </c>
      <c r="T1681">
        <f t="shared" si="54"/>
        <v>3.0208333333333333E-3</v>
      </c>
      <c r="U1681" t="e">
        <f t="shared" si="55"/>
        <v>#N/A</v>
      </c>
    </row>
    <row r="1682" spans="1:21" x14ac:dyDescent="0.25">
      <c r="A1682">
        <v>2384</v>
      </c>
      <c r="Q1682">
        <v>5615</v>
      </c>
      <c r="R1682">
        <v>1661</v>
      </c>
      <c r="S1682">
        <v>3.0208333333333333E-3</v>
      </c>
      <c r="T1682">
        <f t="shared" si="54"/>
        <v>3.0208333333333333E-3</v>
      </c>
      <c r="U1682" t="e">
        <f t="shared" si="55"/>
        <v>#N/A</v>
      </c>
    </row>
    <row r="1683" spans="1:21" x14ac:dyDescent="0.25">
      <c r="A1683">
        <v>2385</v>
      </c>
      <c r="Q1683">
        <v>3153</v>
      </c>
      <c r="R1683">
        <v>1662</v>
      </c>
      <c r="S1683">
        <v>3.0208333333333333E-3</v>
      </c>
      <c r="T1683">
        <f t="shared" si="54"/>
        <v>3.0208333333333333E-3</v>
      </c>
      <c r="U1683" t="e">
        <f t="shared" si="55"/>
        <v>#N/A</v>
      </c>
    </row>
    <row r="1684" spans="1:21" x14ac:dyDescent="0.25">
      <c r="A1684">
        <v>2386</v>
      </c>
      <c r="Q1684">
        <v>4631</v>
      </c>
      <c r="R1684">
        <v>1663</v>
      </c>
      <c r="S1684">
        <v>3.0208333333333333E-3</v>
      </c>
      <c r="T1684">
        <f t="shared" si="54"/>
        <v>3.0208333333333333E-3</v>
      </c>
      <c r="U1684" t="e">
        <f t="shared" si="55"/>
        <v>#N/A</v>
      </c>
    </row>
    <row r="1685" spans="1:21" x14ac:dyDescent="0.25">
      <c r="A1685">
        <v>2387</v>
      </c>
      <c r="Q1685">
        <v>2545</v>
      </c>
      <c r="R1685">
        <v>1664</v>
      </c>
      <c r="S1685">
        <v>3.0208333333333333E-3</v>
      </c>
      <c r="T1685">
        <f t="shared" si="54"/>
        <v>3.0208333333333333E-3</v>
      </c>
      <c r="U1685" t="e">
        <f t="shared" si="55"/>
        <v>#N/A</v>
      </c>
    </row>
    <row r="1686" spans="1:21" x14ac:dyDescent="0.25">
      <c r="A1686">
        <v>2388</v>
      </c>
      <c r="Q1686">
        <v>3750</v>
      </c>
      <c r="R1686">
        <v>1665</v>
      </c>
      <c r="S1686">
        <v>3.0208333333333333E-3</v>
      </c>
      <c r="T1686">
        <f t="shared" ref="T1686:T1749" si="56">IF($R1686&lt;&gt;User_Place,$S1686,NA())</f>
        <v>3.0208333333333333E-3</v>
      </c>
      <c r="U1686" t="e">
        <f t="shared" ref="U1686:U1749" si="57">IF($R1686=User_Place,$S1686,NA())</f>
        <v>#N/A</v>
      </c>
    </row>
    <row r="1687" spans="1:21" x14ac:dyDescent="0.25">
      <c r="A1687">
        <v>2390</v>
      </c>
      <c r="Q1687">
        <v>4863</v>
      </c>
      <c r="R1687">
        <v>1666</v>
      </c>
      <c r="S1687">
        <v>3.0324074074074073E-3</v>
      </c>
      <c r="T1687">
        <f t="shared" si="56"/>
        <v>3.0324074074074073E-3</v>
      </c>
      <c r="U1687" t="e">
        <f t="shared" si="57"/>
        <v>#N/A</v>
      </c>
    </row>
    <row r="1688" spans="1:21" x14ac:dyDescent="0.25">
      <c r="A1688">
        <v>2391</v>
      </c>
      <c r="Q1688">
        <v>1548</v>
      </c>
      <c r="R1688">
        <v>1667</v>
      </c>
      <c r="S1688">
        <v>3.0324074074074073E-3</v>
      </c>
      <c r="T1688">
        <f t="shared" si="56"/>
        <v>3.0324074074074073E-3</v>
      </c>
      <c r="U1688" t="e">
        <f t="shared" si="57"/>
        <v>#N/A</v>
      </c>
    </row>
    <row r="1689" spans="1:21" x14ac:dyDescent="0.25">
      <c r="A1689">
        <v>2392</v>
      </c>
      <c r="Q1689">
        <v>2645</v>
      </c>
      <c r="R1689">
        <v>1668</v>
      </c>
      <c r="S1689">
        <v>3.0324074074074073E-3</v>
      </c>
      <c r="T1689">
        <f t="shared" si="56"/>
        <v>3.0324074074074073E-3</v>
      </c>
      <c r="U1689" t="e">
        <f t="shared" si="57"/>
        <v>#N/A</v>
      </c>
    </row>
    <row r="1690" spans="1:21" x14ac:dyDescent="0.25">
      <c r="A1690">
        <v>2393</v>
      </c>
      <c r="Q1690">
        <v>4000</v>
      </c>
      <c r="R1690">
        <v>1669</v>
      </c>
      <c r="S1690">
        <v>3.0324074074074073E-3</v>
      </c>
      <c r="T1690">
        <f t="shared" si="56"/>
        <v>3.0324074074074073E-3</v>
      </c>
      <c r="U1690" t="e">
        <f t="shared" si="57"/>
        <v>#N/A</v>
      </c>
    </row>
    <row r="1691" spans="1:21" x14ac:dyDescent="0.25">
      <c r="A1691">
        <v>2394</v>
      </c>
      <c r="Q1691">
        <v>5316</v>
      </c>
      <c r="R1691">
        <v>1670</v>
      </c>
      <c r="S1691">
        <v>3.0324074074074073E-3</v>
      </c>
      <c r="T1691">
        <f t="shared" si="56"/>
        <v>3.0324074074074073E-3</v>
      </c>
      <c r="U1691" t="e">
        <f t="shared" si="57"/>
        <v>#N/A</v>
      </c>
    </row>
    <row r="1692" spans="1:21" x14ac:dyDescent="0.25">
      <c r="A1692">
        <v>2395</v>
      </c>
      <c r="Q1692">
        <v>5587</v>
      </c>
      <c r="R1692">
        <v>1671</v>
      </c>
      <c r="S1692">
        <v>3.0324074074074073E-3</v>
      </c>
      <c r="T1692">
        <f t="shared" si="56"/>
        <v>3.0324074074074073E-3</v>
      </c>
      <c r="U1692" t="e">
        <f t="shared" si="57"/>
        <v>#N/A</v>
      </c>
    </row>
    <row r="1693" spans="1:21" x14ac:dyDescent="0.25">
      <c r="A1693">
        <v>2396</v>
      </c>
      <c r="Q1693">
        <v>1279</v>
      </c>
      <c r="R1693">
        <v>1672</v>
      </c>
      <c r="S1693">
        <v>3.0324074074074073E-3</v>
      </c>
      <c r="T1693">
        <f t="shared" si="56"/>
        <v>3.0324074074074073E-3</v>
      </c>
      <c r="U1693" t="e">
        <f t="shared" si="57"/>
        <v>#N/A</v>
      </c>
    </row>
    <row r="1694" spans="1:21" x14ac:dyDescent="0.25">
      <c r="A1694">
        <v>2397</v>
      </c>
      <c r="Q1694">
        <v>4440</v>
      </c>
      <c r="R1694">
        <v>1673</v>
      </c>
      <c r="S1694">
        <v>3.0324074074074073E-3</v>
      </c>
      <c r="T1694">
        <f t="shared" si="56"/>
        <v>3.0324074074074073E-3</v>
      </c>
      <c r="U1694" t="e">
        <f t="shared" si="57"/>
        <v>#N/A</v>
      </c>
    </row>
    <row r="1695" spans="1:21" x14ac:dyDescent="0.25">
      <c r="A1695">
        <v>2398</v>
      </c>
      <c r="Q1695">
        <v>2093</v>
      </c>
      <c r="R1695">
        <v>1674</v>
      </c>
      <c r="S1695">
        <v>3.0324074074074073E-3</v>
      </c>
      <c r="T1695">
        <f t="shared" si="56"/>
        <v>3.0324074074074073E-3</v>
      </c>
      <c r="U1695" t="e">
        <f t="shared" si="57"/>
        <v>#N/A</v>
      </c>
    </row>
    <row r="1696" spans="1:21" x14ac:dyDescent="0.25">
      <c r="A1696">
        <v>2399</v>
      </c>
      <c r="Q1696">
        <v>3117</v>
      </c>
      <c r="R1696">
        <v>1675</v>
      </c>
      <c r="S1696">
        <v>3.0324074074074073E-3</v>
      </c>
      <c r="T1696">
        <f t="shared" si="56"/>
        <v>3.0324074074074073E-3</v>
      </c>
      <c r="U1696" t="e">
        <f t="shared" si="57"/>
        <v>#N/A</v>
      </c>
    </row>
    <row r="1697" spans="1:21" x14ac:dyDescent="0.25">
      <c r="A1697">
        <v>2400</v>
      </c>
      <c r="Q1697">
        <v>3555</v>
      </c>
      <c r="R1697">
        <v>1676</v>
      </c>
      <c r="S1697">
        <v>3.0324074074074073E-3</v>
      </c>
      <c r="T1697">
        <f t="shared" si="56"/>
        <v>3.0324074074074073E-3</v>
      </c>
      <c r="U1697" t="e">
        <f t="shared" si="57"/>
        <v>#N/A</v>
      </c>
    </row>
    <row r="1698" spans="1:21" x14ac:dyDescent="0.25">
      <c r="A1698">
        <v>2401</v>
      </c>
      <c r="Q1698">
        <v>413</v>
      </c>
      <c r="R1698">
        <v>1677</v>
      </c>
      <c r="S1698">
        <v>3.0324074074074073E-3</v>
      </c>
      <c r="T1698">
        <f t="shared" si="56"/>
        <v>3.0324074074074073E-3</v>
      </c>
      <c r="U1698" t="e">
        <f t="shared" si="57"/>
        <v>#N/A</v>
      </c>
    </row>
    <row r="1699" spans="1:21" x14ac:dyDescent="0.25">
      <c r="A1699">
        <v>2402</v>
      </c>
      <c r="Q1699">
        <v>5308</v>
      </c>
      <c r="R1699">
        <v>1678</v>
      </c>
      <c r="S1699">
        <v>3.0324074074074073E-3</v>
      </c>
      <c r="T1699">
        <f t="shared" si="56"/>
        <v>3.0324074074074073E-3</v>
      </c>
      <c r="U1699" t="e">
        <f t="shared" si="57"/>
        <v>#N/A</v>
      </c>
    </row>
    <row r="1700" spans="1:21" x14ac:dyDescent="0.25">
      <c r="A1700">
        <v>2403</v>
      </c>
      <c r="Q1700">
        <v>1337</v>
      </c>
      <c r="R1700">
        <v>1679</v>
      </c>
      <c r="S1700">
        <v>3.0324074074074073E-3</v>
      </c>
      <c r="T1700">
        <f t="shared" si="56"/>
        <v>3.0324074074074073E-3</v>
      </c>
      <c r="U1700" t="e">
        <f t="shared" si="57"/>
        <v>#N/A</v>
      </c>
    </row>
    <row r="1701" spans="1:21" x14ac:dyDescent="0.25">
      <c r="A1701">
        <v>2405</v>
      </c>
      <c r="Q1701">
        <v>5053</v>
      </c>
      <c r="R1701">
        <v>1680</v>
      </c>
      <c r="S1701">
        <v>3.0324074074074073E-3</v>
      </c>
      <c r="T1701">
        <f t="shared" si="56"/>
        <v>3.0324074074074073E-3</v>
      </c>
      <c r="U1701" t="e">
        <f t="shared" si="57"/>
        <v>#N/A</v>
      </c>
    </row>
    <row r="1702" spans="1:21" x14ac:dyDescent="0.25">
      <c r="A1702">
        <v>2406</v>
      </c>
      <c r="Q1702">
        <v>2450</v>
      </c>
      <c r="R1702">
        <v>1681</v>
      </c>
      <c r="S1702">
        <v>3.0324074074074073E-3</v>
      </c>
      <c r="T1702">
        <f t="shared" si="56"/>
        <v>3.0324074074074073E-3</v>
      </c>
      <c r="U1702" t="e">
        <f t="shared" si="57"/>
        <v>#N/A</v>
      </c>
    </row>
    <row r="1703" spans="1:21" x14ac:dyDescent="0.25">
      <c r="A1703">
        <v>2407</v>
      </c>
      <c r="Q1703">
        <v>5450</v>
      </c>
      <c r="R1703">
        <v>1682</v>
      </c>
      <c r="S1703">
        <v>3.0324074074074073E-3</v>
      </c>
      <c r="T1703">
        <f t="shared" si="56"/>
        <v>3.0324074074074073E-3</v>
      </c>
      <c r="U1703" t="e">
        <f t="shared" si="57"/>
        <v>#N/A</v>
      </c>
    </row>
    <row r="1704" spans="1:21" x14ac:dyDescent="0.25">
      <c r="A1704">
        <v>2409</v>
      </c>
      <c r="Q1704">
        <v>2077</v>
      </c>
      <c r="R1704">
        <v>1683</v>
      </c>
      <c r="S1704">
        <v>3.0324074074074073E-3</v>
      </c>
      <c r="T1704">
        <f t="shared" si="56"/>
        <v>3.0324074074074073E-3</v>
      </c>
      <c r="U1704" t="e">
        <f t="shared" si="57"/>
        <v>#N/A</v>
      </c>
    </row>
    <row r="1705" spans="1:21" x14ac:dyDescent="0.25">
      <c r="A1705">
        <v>2412</v>
      </c>
      <c r="Q1705">
        <v>2030</v>
      </c>
      <c r="R1705">
        <v>1684</v>
      </c>
      <c r="S1705">
        <v>3.0324074074074073E-3</v>
      </c>
      <c r="T1705">
        <f t="shared" si="56"/>
        <v>3.0324074074074073E-3</v>
      </c>
      <c r="U1705" t="e">
        <f t="shared" si="57"/>
        <v>#N/A</v>
      </c>
    </row>
    <row r="1706" spans="1:21" x14ac:dyDescent="0.25">
      <c r="A1706">
        <v>2413</v>
      </c>
      <c r="Q1706">
        <v>5323</v>
      </c>
      <c r="R1706">
        <v>1685</v>
      </c>
      <c r="S1706">
        <v>3.0324074074074073E-3</v>
      </c>
      <c r="T1706">
        <f t="shared" si="56"/>
        <v>3.0324074074074073E-3</v>
      </c>
      <c r="U1706" t="e">
        <f t="shared" si="57"/>
        <v>#N/A</v>
      </c>
    </row>
    <row r="1707" spans="1:21" x14ac:dyDescent="0.25">
      <c r="A1707">
        <v>2414</v>
      </c>
      <c r="Q1707">
        <v>354</v>
      </c>
      <c r="R1707">
        <v>1686</v>
      </c>
      <c r="S1707">
        <v>3.0324074074074073E-3</v>
      </c>
      <c r="T1707">
        <f t="shared" si="56"/>
        <v>3.0324074074074073E-3</v>
      </c>
      <c r="U1707" t="e">
        <f t="shared" si="57"/>
        <v>#N/A</v>
      </c>
    </row>
    <row r="1708" spans="1:21" x14ac:dyDescent="0.25">
      <c r="A1708">
        <v>2415</v>
      </c>
      <c r="Q1708">
        <v>4877</v>
      </c>
      <c r="R1708">
        <v>1687</v>
      </c>
      <c r="S1708">
        <v>3.0324074074074073E-3</v>
      </c>
      <c r="T1708">
        <f t="shared" si="56"/>
        <v>3.0324074074074073E-3</v>
      </c>
      <c r="U1708" t="e">
        <f t="shared" si="57"/>
        <v>#N/A</v>
      </c>
    </row>
    <row r="1709" spans="1:21" x14ac:dyDescent="0.25">
      <c r="A1709">
        <v>2416</v>
      </c>
      <c r="Q1709">
        <v>1591</v>
      </c>
      <c r="R1709">
        <v>1688</v>
      </c>
      <c r="S1709">
        <v>3.0324074074074073E-3</v>
      </c>
      <c r="T1709">
        <f t="shared" si="56"/>
        <v>3.0324074074074073E-3</v>
      </c>
      <c r="U1709" t="e">
        <f t="shared" si="57"/>
        <v>#N/A</v>
      </c>
    </row>
    <row r="1710" spans="1:21" x14ac:dyDescent="0.25">
      <c r="A1710">
        <v>2417</v>
      </c>
      <c r="Q1710">
        <v>1854</v>
      </c>
      <c r="R1710">
        <v>1689</v>
      </c>
      <c r="S1710">
        <v>3.0324074074074073E-3</v>
      </c>
      <c r="T1710">
        <f t="shared" si="56"/>
        <v>3.0324074074074073E-3</v>
      </c>
      <c r="U1710" t="e">
        <f t="shared" si="57"/>
        <v>#N/A</v>
      </c>
    </row>
    <row r="1711" spans="1:21" x14ac:dyDescent="0.25">
      <c r="A1711">
        <v>2418</v>
      </c>
      <c r="Q1711">
        <v>1653</v>
      </c>
      <c r="R1711">
        <v>1690</v>
      </c>
      <c r="S1711">
        <v>3.0324074074074073E-3</v>
      </c>
      <c r="T1711">
        <f t="shared" si="56"/>
        <v>3.0324074074074073E-3</v>
      </c>
      <c r="U1711" t="e">
        <f t="shared" si="57"/>
        <v>#N/A</v>
      </c>
    </row>
    <row r="1712" spans="1:21" x14ac:dyDescent="0.25">
      <c r="A1712">
        <v>2419</v>
      </c>
      <c r="Q1712">
        <v>629</v>
      </c>
      <c r="R1712">
        <v>1691</v>
      </c>
      <c r="S1712">
        <v>3.0324074074074073E-3</v>
      </c>
      <c r="T1712">
        <f t="shared" si="56"/>
        <v>3.0324074074074073E-3</v>
      </c>
      <c r="U1712" t="e">
        <f t="shared" si="57"/>
        <v>#N/A</v>
      </c>
    </row>
    <row r="1713" spans="1:21" x14ac:dyDescent="0.25">
      <c r="A1713">
        <v>2420</v>
      </c>
      <c r="Q1713">
        <v>2135</v>
      </c>
      <c r="R1713">
        <v>1692</v>
      </c>
      <c r="S1713">
        <v>3.0324074074074073E-3</v>
      </c>
      <c r="T1713">
        <f t="shared" si="56"/>
        <v>3.0324074074074073E-3</v>
      </c>
      <c r="U1713" t="e">
        <f t="shared" si="57"/>
        <v>#N/A</v>
      </c>
    </row>
    <row r="1714" spans="1:21" x14ac:dyDescent="0.25">
      <c r="A1714">
        <v>2421</v>
      </c>
      <c r="Q1714">
        <v>4393</v>
      </c>
      <c r="R1714">
        <v>1693</v>
      </c>
      <c r="S1714">
        <v>3.0324074074074073E-3</v>
      </c>
      <c r="T1714">
        <f t="shared" si="56"/>
        <v>3.0324074074074073E-3</v>
      </c>
      <c r="U1714" t="e">
        <f t="shared" si="57"/>
        <v>#N/A</v>
      </c>
    </row>
    <row r="1715" spans="1:21" x14ac:dyDescent="0.25">
      <c r="A1715">
        <v>2422</v>
      </c>
      <c r="Q1715">
        <v>2895</v>
      </c>
      <c r="R1715">
        <v>1694</v>
      </c>
      <c r="S1715">
        <v>3.0324074074074073E-3</v>
      </c>
      <c r="T1715">
        <f t="shared" si="56"/>
        <v>3.0324074074074073E-3</v>
      </c>
      <c r="U1715" t="e">
        <f t="shared" si="57"/>
        <v>#N/A</v>
      </c>
    </row>
    <row r="1716" spans="1:21" x14ac:dyDescent="0.25">
      <c r="A1716">
        <v>2423</v>
      </c>
      <c r="Q1716">
        <v>5567</v>
      </c>
      <c r="R1716">
        <v>1695</v>
      </c>
      <c r="S1716">
        <v>3.0324074074074073E-3</v>
      </c>
      <c r="T1716">
        <f t="shared" si="56"/>
        <v>3.0324074074074073E-3</v>
      </c>
      <c r="U1716" t="e">
        <f t="shared" si="57"/>
        <v>#N/A</v>
      </c>
    </row>
    <row r="1717" spans="1:21" x14ac:dyDescent="0.25">
      <c r="A1717">
        <v>2424</v>
      </c>
      <c r="Q1717">
        <v>4669</v>
      </c>
      <c r="R1717">
        <v>1696</v>
      </c>
      <c r="S1717">
        <v>3.0324074074074073E-3</v>
      </c>
      <c r="T1717">
        <f t="shared" si="56"/>
        <v>3.0324074074074073E-3</v>
      </c>
      <c r="U1717" t="e">
        <f t="shared" si="57"/>
        <v>#N/A</v>
      </c>
    </row>
    <row r="1718" spans="1:21" x14ac:dyDescent="0.25">
      <c r="A1718">
        <v>2425</v>
      </c>
      <c r="Q1718">
        <v>3148</v>
      </c>
      <c r="R1718">
        <v>1697</v>
      </c>
      <c r="S1718">
        <v>3.0324074074074073E-3</v>
      </c>
      <c r="T1718">
        <f t="shared" si="56"/>
        <v>3.0324074074074073E-3</v>
      </c>
      <c r="U1718" t="e">
        <f t="shared" si="57"/>
        <v>#N/A</v>
      </c>
    </row>
    <row r="1719" spans="1:21" x14ac:dyDescent="0.25">
      <c r="A1719">
        <v>2426</v>
      </c>
      <c r="Q1719">
        <v>1022</v>
      </c>
      <c r="R1719">
        <v>1698</v>
      </c>
      <c r="S1719">
        <v>3.0324074074074073E-3</v>
      </c>
      <c r="T1719">
        <f t="shared" si="56"/>
        <v>3.0324074074074073E-3</v>
      </c>
      <c r="U1719" t="e">
        <f t="shared" si="57"/>
        <v>#N/A</v>
      </c>
    </row>
    <row r="1720" spans="1:21" x14ac:dyDescent="0.25">
      <c r="A1720">
        <v>2427</v>
      </c>
      <c r="Q1720">
        <v>3412</v>
      </c>
      <c r="R1720">
        <v>1699</v>
      </c>
      <c r="S1720">
        <v>3.0324074074074073E-3</v>
      </c>
      <c r="T1720">
        <f t="shared" si="56"/>
        <v>3.0324074074074073E-3</v>
      </c>
      <c r="U1720" t="e">
        <f t="shared" si="57"/>
        <v>#N/A</v>
      </c>
    </row>
    <row r="1721" spans="1:21" x14ac:dyDescent="0.25">
      <c r="A1721">
        <v>2428</v>
      </c>
      <c r="Q1721">
        <v>321</v>
      </c>
      <c r="R1721">
        <v>1700</v>
      </c>
      <c r="S1721">
        <v>3.0324074074074073E-3</v>
      </c>
      <c r="T1721">
        <f t="shared" si="56"/>
        <v>3.0324074074074073E-3</v>
      </c>
      <c r="U1721" t="e">
        <f t="shared" si="57"/>
        <v>#N/A</v>
      </c>
    </row>
    <row r="1722" spans="1:21" x14ac:dyDescent="0.25">
      <c r="A1722">
        <v>2429</v>
      </c>
      <c r="Q1722">
        <v>839</v>
      </c>
      <c r="R1722">
        <v>1701</v>
      </c>
      <c r="S1722">
        <v>3.0324074074074073E-3</v>
      </c>
      <c r="T1722">
        <f t="shared" si="56"/>
        <v>3.0324074074074073E-3</v>
      </c>
      <c r="U1722" t="e">
        <f t="shared" si="57"/>
        <v>#N/A</v>
      </c>
    </row>
    <row r="1723" spans="1:21" x14ac:dyDescent="0.25">
      <c r="A1723">
        <v>2431</v>
      </c>
      <c r="Q1723">
        <v>2205</v>
      </c>
      <c r="R1723">
        <v>1702</v>
      </c>
      <c r="S1723">
        <v>3.0324074074074073E-3</v>
      </c>
      <c r="T1723">
        <f t="shared" si="56"/>
        <v>3.0324074074074073E-3</v>
      </c>
      <c r="U1723" t="e">
        <f t="shared" si="57"/>
        <v>#N/A</v>
      </c>
    </row>
    <row r="1724" spans="1:21" x14ac:dyDescent="0.25">
      <c r="A1724">
        <v>2433</v>
      </c>
      <c r="Q1724">
        <v>2662</v>
      </c>
      <c r="R1724">
        <v>1703</v>
      </c>
      <c r="S1724">
        <v>3.0439814814814813E-3</v>
      </c>
      <c r="T1724">
        <f t="shared" si="56"/>
        <v>3.0439814814814813E-3</v>
      </c>
      <c r="U1724" t="e">
        <f t="shared" si="57"/>
        <v>#N/A</v>
      </c>
    </row>
    <row r="1725" spans="1:21" x14ac:dyDescent="0.25">
      <c r="A1725">
        <v>2434</v>
      </c>
      <c r="Q1725">
        <v>4615</v>
      </c>
      <c r="R1725">
        <v>1704</v>
      </c>
      <c r="S1725">
        <v>3.0439814814814813E-3</v>
      </c>
      <c r="T1725">
        <f t="shared" si="56"/>
        <v>3.0439814814814813E-3</v>
      </c>
      <c r="U1725" t="e">
        <f t="shared" si="57"/>
        <v>#N/A</v>
      </c>
    </row>
    <row r="1726" spans="1:21" x14ac:dyDescent="0.25">
      <c r="A1726">
        <v>2435</v>
      </c>
      <c r="Q1726">
        <v>4681</v>
      </c>
      <c r="R1726">
        <v>1705</v>
      </c>
      <c r="S1726">
        <v>3.0439814814814813E-3</v>
      </c>
      <c r="T1726">
        <f t="shared" si="56"/>
        <v>3.0439814814814813E-3</v>
      </c>
      <c r="U1726" t="e">
        <f t="shared" si="57"/>
        <v>#N/A</v>
      </c>
    </row>
    <row r="1727" spans="1:21" x14ac:dyDescent="0.25">
      <c r="A1727">
        <v>2436</v>
      </c>
      <c r="Q1727">
        <v>3014</v>
      </c>
      <c r="R1727">
        <v>1706</v>
      </c>
      <c r="S1727">
        <v>3.0439814814814813E-3</v>
      </c>
      <c r="T1727">
        <f t="shared" si="56"/>
        <v>3.0439814814814813E-3</v>
      </c>
      <c r="U1727" t="e">
        <f t="shared" si="57"/>
        <v>#N/A</v>
      </c>
    </row>
    <row r="1728" spans="1:21" x14ac:dyDescent="0.25">
      <c r="A1728">
        <v>2437</v>
      </c>
      <c r="Q1728">
        <v>3215</v>
      </c>
      <c r="R1728">
        <v>1707</v>
      </c>
      <c r="S1728">
        <v>3.0439814814814813E-3</v>
      </c>
      <c r="T1728">
        <f t="shared" si="56"/>
        <v>3.0439814814814813E-3</v>
      </c>
      <c r="U1728" t="e">
        <f t="shared" si="57"/>
        <v>#N/A</v>
      </c>
    </row>
    <row r="1729" spans="1:21" x14ac:dyDescent="0.25">
      <c r="A1729">
        <v>2438</v>
      </c>
      <c r="Q1729">
        <v>2820</v>
      </c>
      <c r="R1729">
        <v>1708</v>
      </c>
      <c r="S1729">
        <v>3.0439814814814813E-3</v>
      </c>
      <c r="T1729">
        <f t="shared" si="56"/>
        <v>3.0439814814814813E-3</v>
      </c>
      <c r="U1729" t="e">
        <f t="shared" si="57"/>
        <v>#N/A</v>
      </c>
    </row>
    <row r="1730" spans="1:21" x14ac:dyDescent="0.25">
      <c r="A1730">
        <v>2439</v>
      </c>
      <c r="Q1730">
        <v>2615</v>
      </c>
      <c r="R1730">
        <v>1709</v>
      </c>
      <c r="S1730">
        <v>3.0439814814814813E-3</v>
      </c>
      <c r="T1730">
        <f t="shared" si="56"/>
        <v>3.0439814814814813E-3</v>
      </c>
      <c r="U1730" t="e">
        <f t="shared" si="57"/>
        <v>#N/A</v>
      </c>
    </row>
    <row r="1731" spans="1:21" x14ac:dyDescent="0.25">
      <c r="A1731">
        <v>2440</v>
      </c>
      <c r="Q1731">
        <v>541</v>
      </c>
      <c r="R1731">
        <v>1710</v>
      </c>
      <c r="S1731">
        <v>3.0439814814814813E-3</v>
      </c>
      <c r="T1731">
        <f t="shared" si="56"/>
        <v>3.0439814814814813E-3</v>
      </c>
      <c r="U1731" t="e">
        <f t="shared" si="57"/>
        <v>#N/A</v>
      </c>
    </row>
    <row r="1732" spans="1:21" x14ac:dyDescent="0.25">
      <c r="A1732">
        <v>2441</v>
      </c>
      <c r="Q1732">
        <v>5049</v>
      </c>
      <c r="R1732">
        <v>1711</v>
      </c>
      <c r="S1732">
        <v>3.0439814814814813E-3</v>
      </c>
      <c r="T1732">
        <f t="shared" si="56"/>
        <v>3.0439814814814813E-3</v>
      </c>
      <c r="U1732" t="e">
        <f t="shared" si="57"/>
        <v>#N/A</v>
      </c>
    </row>
    <row r="1733" spans="1:21" x14ac:dyDescent="0.25">
      <c r="A1733">
        <v>2442</v>
      </c>
      <c r="Q1733">
        <v>2506</v>
      </c>
      <c r="R1733">
        <v>1712</v>
      </c>
      <c r="S1733">
        <v>3.0439814814814813E-3</v>
      </c>
      <c r="T1733">
        <f t="shared" si="56"/>
        <v>3.0439814814814813E-3</v>
      </c>
      <c r="U1733" t="e">
        <f t="shared" si="57"/>
        <v>#N/A</v>
      </c>
    </row>
    <row r="1734" spans="1:21" x14ac:dyDescent="0.25">
      <c r="A1734">
        <v>2443</v>
      </c>
      <c r="Q1734">
        <v>3967</v>
      </c>
      <c r="R1734">
        <v>1713</v>
      </c>
      <c r="S1734">
        <v>3.0439814814814813E-3</v>
      </c>
      <c r="T1734">
        <f t="shared" si="56"/>
        <v>3.0439814814814813E-3</v>
      </c>
      <c r="U1734" t="e">
        <f t="shared" si="57"/>
        <v>#N/A</v>
      </c>
    </row>
    <row r="1735" spans="1:21" x14ac:dyDescent="0.25">
      <c r="A1735">
        <v>2444</v>
      </c>
      <c r="Q1735">
        <v>2564</v>
      </c>
      <c r="R1735">
        <v>1714</v>
      </c>
      <c r="S1735">
        <v>3.0439814814814813E-3</v>
      </c>
      <c r="T1735">
        <f t="shared" si="56"/>
        <v>3.0439814814814813E-3</v>
      </c>
      <c r="U1735" t="e">
        <f t="shared" si="57"/>
        <v>#N/A</v>
      </c>
    </row>
    <row r="1736" spans="1:21" x14ac:dyDescent="0.25">
      <c r="A1736">
        <v>2446</v>
      </c>
      <c r="Q1736">
        <v>2106</v>
      </c>
      <c r="R1736">
        <v>1715</v>
      </c>
      <c r="S1736">
        <v>3.0439814814814813E-3</v>
      </c>
      <c r="T1736">
        <f t="shared" si="56"/>
        <v>3.0439814814814813E-3</v>
      </c>
      <c r="U1736" t="e">
        <f t="shared" si="57"/>
        <v>#N/A</v>
      </c>
    </row>
    <row r="1737" spans="1:21" x14ac:dyDescent="0.25">
      <c r="A1737">
        <v>2447</v>
      </c>
      <c r="Q1737">
        <v>946</v>
      </c>
      <c r="R1737">
        <v>1716</v>
      </c>
      <c r="S1737">
        <v>3.0439814814814813E-3</v>
      </c>
      <c r="T1737">
        <f t="shared" si="56"/>
        <v>3.0439814814814813E-3</v>
      </c>
      <c r="U1737" t="e">
        <f t="shared" si="57"/>
        <v>#N/A</v>
      </c>
    </row>
    <row r="1738" spans="1:21" x14ac:dyDescent="0.25">
      <c r="A1738">
        <v>2450</v>
      </c>
      <c r="Q1738">
        <v>3447</v>
      </c>
      <c r="R1738">
        <v>1717</v>
      </c>
      <c r="S1738">
        <v>3.0439814814814813E-3</v>
      </c>
      <c r="T1738">
        <f t="shared" si="56"/>
        <v>3.0439814814814813E-3</v>
      </c>
      <c r="U1738" t="e">
        <f t="shared" si="57"/>
        <v>#N/A</v>
      </c>
    </row>
    <row r="1739" spans="1:21" x14ac:dyDescent="0.25">
      <c r="A1739">
        <v>2451</v>
      </c>
      <c r="Q1739">
        <v>2181</v>
      </c>
      <c r="R1739">
        <v>1718</v>
      </c>
      <c r="S1739">
        <v>3.0439814814814813E-3</v>
      </c>
      <c r="T1739">
        <f t="shared" si="56"/>
        <v>3.0439814814814813E-3</v>
      </c>
      <c r="U1739" t="e">
        <f t="shared" si="57"/>
        <v>#N/A</v>
      </c>
    </row>
    <row r="1740" spans="1:21" x14ac:dyDescent="0.25">
      <c r="A1740">
        <v>2452</v>
      </c>
      <c r="Q1740">
        <v>2985</v>
      </c>
      <c r="R1740">
        <v>1719</v>
      </c>
      <c r="S1740">
        <v>3.0439814814814813E-3</v>
      </c>
      <c r="T1740">
        <f t="shared" si="56"/>
        <v>3.0439814814814813E-3</v>
      </c>
      <c r="U1740" t="e">
        <f t="shared" si="57"/>
        <v>#N/A</v>
      </c>
    </row>
    <row r="1741" spans="1:21" x14ac:dyDescent="0.25">
      <c r="A1741">
        <v>2453</v>
      </c>
      <c r="Q1741">
        <v>3729</v>
      </c>
      <c r="R1741">
        <v>1720</v>
      </c>
      <c r="S1741">
        <v>3.0439814814814813E-3</v>
      </c>
      <c r="T1741">
        <f t="shared" si="56"/>
        <v>3.0439814814814813E-3</v>
      </c>
      <c r="U1741" t="e">
        <f t="shared" si="57"/>
        <v>#N/A</v>
      </c>
    </row>
    <row r="1742" spans="1:21" x14ac:dyDescent="0.25">
      <c r="A1742">
        <v>2454</v>
      </c>
      <c r="Q1742">
        <v>1169</v>
      </c>
      <c r="R1742">
        <v>1721</v>
      </c>
      <c r="S1742">
        <v>3.0439814814814813E-3</v>
      </c>
      <c r="T1742">
        <f t="shared" si="56"/>
        <v>3.0439814814814813E-3</v>
      </c>
      <c r="U1742" t="e">
        <f t="shared" si="57"/>
        <v>#N/A</v>
      </c>
    </row>
    <row r="1743" spans="1:21" x14ac:dyDescent="0.25">
      <c r="A1743">
        <v>2455</v>
      </c>
      <c r="Q1743">
        <v>4767</v>
      </c>
      <c r="R1743">
        <v>1722</v>
      </c>
      <c r="S1743">
        <v>3.0439814814814813E-3</v>
      </c>
      <c r="T1743">
        <f t="shared" si="56"/>
        <v>3.0439814814814813E-3</v>
      </c>
      <c r="U1743" t="e">
        <f t="shared" si="57"/>
        <v>#N/A</v>
      </c>
    </row>
    <row r="1744" spans="1:21" x14ac:dyDescent="0.25">
      <c r="A1744">
        <v>2456</v>
      </c>
      <c r="Q1744">
        <v>2635</v>
      </c>
      <c r="R1744">
        <v>1723</v>
      </c>
      <c r="S1744">
        <v>3.0439814814814813E-3</v>
      </c>
      <c r="T1744">
        <f t="shared" si="56"/>
        <v>3.0439814814814813E-3</v>
      </c>
      <c r="U1744" t="e">
        <f t="shared" si="57"/>
        <v>#N/A</v>
      </c>
    </row>
    <row r="1745" spans="1:21" x14ac:dyDescent="0.25">
      <c r="A1745">
        <v>2457</v>
      </c>
      <c r="Q1745">
        <v>765</v>
      </c>
      <c r="R1745">
        <v>1724</v>
      </c>
      <c r="S1745">
        <v>3.0439814814814813E-3</v>
      </c>
      <c r="T1745">
        <f t="shared" si="56"/>
        <v>3.0439814814814813E-3</v>
      </c>
      <c r="U1745" t="e">
        <f t="shared" si="57"/>
        <v>#N/A</v>
      </c>
    </row>
    <row r="1746" spans="1:21" x14ac:dyDescent="0.25">
      <c r="A1746">
        <v>2458</v>
      </c>
      <c r="Q1746">
        <v>6090</v>
      </c>
      <c r="R1746">
        <v>1725</v>
      </c>
      <c r="S1746">
        <v>3.0439814814814813E-3</v>
      </c>
      <c r="T1746">
        <f t="shared" si="56"/>
        <v>3.0439814814814813E-3</v>
      </c>
      <c r="U1746" t="e">
        <f t="shared" si="57"/>
        <v>#N/A</v>
      </c>
    </row>
    <row r="1747" spans="1:21" x14ac:dyDescent="0.25">
      <c r="A1747">
        <v>2459</v>
      </c>
      <c r="Q1747">
        <v>242</v>
      </c>
      <c r="R1747">
        <v>1726</v>
      </c>
      <c r="S1747">
        <v>3.0439814814814813E-3</v>
      </c>
      <c r="T1747">
        <f t="shared" si="56"/>
        <v>3.0439814814814813E-3</v>
      </c>
      <c r="U1747" t="e">
        <f t="shared" si="57"/>
        <v>#N/A</v>
      </c>
    </row>
    <row r="1748" spans="1:21" x14ac:dyDescent="0.25">
      <c r="A1748">
        <v>2460</v>
      </c>
      <c r="Q1748">
        <v>824</v>
      </c>
      <c r="R1748">
        <v>1727</v>
      </c>
      <c r="S1748">
        <v>3.0439814814814813E-3</v>
      </c>
      <c r="T1748">
        <f t="shared" si="56"/>
        <v>3.0439814814814813E-3</v>
      </c>
      <c r="U1748" t="e">
        <f t="shared" si="57"/>
        <v>#N/A</v>
      </c>
    </row>
    <row r="1749" spans="1:21" x14ac:dyDescent="0.25">
      <c r="A1749">
        <v>2462</v>
      </c>
      <c r="Q1749">
        <v>2276</v>
      </c>
      <c r="R1749">
        <v>1728</v>
      </c>
      <c r="S1749">
        <v>3.0439814814814813E-3</v>
      </c>
      <c r="T1749">
        <f t="shared" si="56"/>
        <v>3.0439814814814813E-3</v>
      </c>
      <c r="U1749" t="e">
        <f t="shared" si="57"/>
        <v>#N/A</v>
      </c>
    </row>
    <row r="1750" spans="1:21" x14ac:dyDescent="0.25">
      <c r="A1750">
        <v>2463</v>
      </c>
      <c r="Q1750">
        <v>1115</v>
      </c>
      <c r="R1750">
        <v>1729</v>
      </c>
      <c r="S1750">
        <v>3.0439814814814813E-3</v>
      </c>
      <c r="T1750">
        <f t="shared" ref="T1750:T1813" si="58">IF($R1750&lt;&gt;User_Place,$S1750,NA())</f>
        <v>3.0439814814814813E-3</v>
      </c>
      <c r="U1750" t="e">
        <f t="shared" ref="U1750:U1813" si="59">IF($R1750=User_Place,$S1750,NA())</f>
        <v>#N/A</v>
      </c>
    </row>
    <row r="1751" spans="1:21" x14ac:dyDescent="0.25">
      <c r="A1751">
        <v>2464</v>
      </c>
      <c r="Q1751">
        <v>3146</v>
      </c>
      <c r="R1751">
        <v>1730</v>
      </c>
      <c r="S1751">
        <v>3.0439814814814813E-3</v>
      </c>
      <c r="T1751">
        <f t="shared" si="58"/>
        <v>3.0439814814814813E-3</v>
      </c>
      <c r="U1751" t="e">
        <f t="shared" si="59"/>
        <v>#N/A</v>
      </c>
    </row>
    <row r="1752" spans="1:21" x14ac:dyDescent="0.25">
      <c r="A1752">
        <v>2466</v>
      </c>
      <c r="Q1752">
        <v>1625</v>
      </c>
      <c r="R1752">
        <v>1731</v>
      </c>
      <c r="S1752">
        <v>3.0439814814814813E-3</v>
      </c>
      <c r="T1752">
        <f t="shared" si="58"/>
        <v>3.0439814814814813E-3</v>
      </c>
      <c r="U1752" t="e">
        <f t="shared" si="59"/>
        <v>#N/A</v>
      </c>
    </row>
    <row r="1753" spans="1:21" x14ac:dyDescent="0.25">
      <c r="A1753">
        <v>2467</v>
      </c>
      <c r="Q1753">
        <v>4237</v>
      </c>
      <c r="R1753">
        <v>1732</v>
      </c>
      <c r="S1753">
        <v>3.0439814814814813E-3</v>
      </c>
      <c r="T1753">
        <f t="shared" si="58"/>
        <v>3.0439814814814813E-3</v>
      </c>
      <c r="U1753" t="e">
        <f t="shared" si="59"/>
        <v>#N/A</v>
      </c>
    </row>
    <row r="1754" spans="1:21" x14ac:dyDescent="0.25">
      <c r="A1754">
        <v>2468</v>
      </c>
      <c r="Q1754">
        <v>1252</v>
      </c>
      <c r="R1754">
        <v>1733</v>
      </c>
      <c r="S1754">
        <v>3.0555555555555557E-3</v>
      </c>
      <c r="T1754">
        <f t="shared" si="58"/>
        <v>3.0555555555555557E-3</v>
      </c>
      <c r="U1754" t="e">
        <f t="shared" si="59"/>
        <v>#N/A</v>
      </c>
    </row>
    <row r="1755" spans="1:21" x14ac:dyDescent="0.25">
      <c r="A1755">
        <v>2469</v>
      </c>
      <c r="Q1755">
        <v>4545</v>
      </c>
      <c r="R1755">
        <v>1734</v>
      </c>
      <c r="S1755">
        <v>3.0555555555555557E-3</v>
      </c>
      <c r="T1755">
        <f t="shared" si="58"/>
        <v>3.0555555555555557E-3</v>
      </c>
      <c r="U1755" t="e">
        <f t="shared" si="59"/>
        <v>#N/A</v>
      </c>
    </row>
    <row r="1756" spans="1:21" x14ac:dyDescent="0.25">
      <c r="A1756">
        <v>2470</v>
      </c>
      <c r="Q1756">
        <v>2691</v>
      </c>
      <c r="R1756">
        <v>1735</v>
      </c>
      <c r="S1756">
        <v>3.0555555555555557E-3</v>
      </c>
      <c r="T1756">
        <f t="shared" si="58"/>
        <v>3.0555555555555557E-3</v>
      </c>
      <c r="U1756" t="e">
        <f t="shared" si="59"/>
        <v>#N/A</v>
      </c>
    </row>
    <row r="1757" spans="1:21" x14ac:dyDescent="0.25">
      <c r="A1757">
        <v>2472</v>
      </c>
      <c r="Q1757">
        <v>495</v>
      </c>
      <c r="R1757">
        <v>1736</v>
      </c>
      <c r="S1757">
        <v>3.0555555555555557E-3</v>
      </c>
      <c r="T1757">
        <f t="shared" si="58"/>
        <v>3.0555555555555557E-3</v>
      </c>
      <c r="U1757" t="e">
        <f t="shared" si="59"/>
        <v>#N/A</v>
      </c>
    </row>
    <row r="1758" spans="1:21" x14ac:dyDescent="0.25">
      <c r="A1758">
        <v>2473</v>
      </c>
      <c r="Q1758">
        <v>1386</v>
      </c>
      <c r="R1758">
        <v>1737</v>
      </c>
      <c r="S1758">
        <v>3.0555555555555557E-3</v>
      </c>
      <c r="T1758">
        <f t="shared" si="58"/>
        <v>3.0555555555555557E-3</v>
      </c>
      <c r="U1758" t="e">
        <f t="shared" si="59"/>
        <v>#N/A</v>
      </c>
    </row>
    <row r="1759" spans="1:21" x14ac:dyDescent="0.25">
      <c r="A1759">
        <v>2476</v>
      </c>
      <c r="Q1759">
        <v>4003</v>
      </c>
      <c r="R1759">
        <v>1738</v>
      </c>
      <c r="S1759">
        <v>3.0555555555555557E-3</v>
      </c>
      <c r="T1759">
        <f t="shared" si="58"/>
        <v>3.0555555555555557E-3</v>
      </c>
      <c r="U1759" t="e">
        <f t="shared" si="59"/>
        <v>#N/A</v>
      </c>
    </row>
    <row r="1760" spans="1:21" x14ac:dyDescent="0.25">
      <c r="A1760">
        <v>2478</v>
      </c>
      <c r="Q1760">
        <v>2712</v>
      </c>
      <c r="R1760">
        <v>1739</v>
      </c>
      <c r="S1760">
        <v>3.0555555555555557E-3</v>
      </c>
      <c r="T1760">
        <f t="shared" si="58"/>
        <v>3.0555555555555557E-3</v>
      </c>
      <c r="U1760" t="e">
        <f t="shared" si="59"/>
        <v>#N/A</v>
      </c>
    </row>
    <row r="1761" spans="1:21" x14ac:dyDescent="0.25">
      <c r="A1761">
        <v>2479</v>
      </c>
      <c r="Q1761">
        <v>653</v>
      </c>
      <c r="R1761">
        <v>1740</v>
      </c>
      <c r="S1761">
        <v>3.0555555555555557E-3</v>
      </c>
      <c r="T1761">
        <f t="shared" si="58"/>
        <v>3.0555555555555557E-3</v>
      </c>
      <c r="U1761" t="e">
        <f t="shared" si="59"/>
        <v>#N/A</v>
      </c>
    </row>
    <row r="1762" spans="1:21" x14ac:dyDescent="0.25">
      <c r="A1762">
        <v>2480</v>
      </c>
      <c r="Q1762">
        <v>1285</v>
      </c>
      <c r="R1762">
        <v>1741</v>
      </c>
      <c r="S1762">
        <v>3.0555555555555557E-3</v>
      </c>
      <c r="T1762">
        <f t="shared" si="58"/>
        <v>3.0555555555555557E-3</v>
      </c>
      <c r="U1762" t="e">
        <f t="shared" si="59"/>
        <v>#N/A</v>
      </c>
    </row>
    <row r="1763" spans="1:21" x14ac:dyDescent="0.25">
      <c r="A1763">
        <v>2481</v>
      </c>
      <c r="Q1763">
        <v>805</v>
      </c>
      <c r="R1763">
        <v>1742</v>
      </c>
      <c r="S1763">
        <v>3.0555555555555557E-3</v>
      </c>
      <c r="T1763">
        <f t="shared" si="58"/>
        <v>3.0555555555555557E-3</v>
      </c>
      <c r="U1763" t="e">
        <f t="shared" si="59"/>
        <v>#N/A</v>
      </c>
    </row>
    <row r="1764" spans="1:21" x14ac:dyDescent="0.25">
      <c r="A1764">
        <v>2482</v>
      </c>
      <c r="Q1764">
        <v>2340</v>
      </c>
      <c r="R1764">
        <v>1743</v>
      </c>
      <c r="S1764">
        <v>3.0555555555555557E-3</v>
      </c>
      <c r="T1764">
        <f t="shared" si="58"/>
        <v>3.0555555555555557E-3</v>
      </c>
      <c r="U1764" t="e">
        <f t="shared" si="59"/>
        <v>#N/A</v>
      </c>
    </row>
    <row r="1765" spans="1:21" x14ac:dyDescent="0.25">
      <c r="A1765">
        <v>2483</v>
      </c>
      <c r="Q1765">
        <v>3827</v>
      </c>
      <c r="R1765">
        <v>1744</v>
      </c>
      <c r="S1765">
        <v>3.0555555555555557E-3</v>
      </c>
      <c r="T1765">
        <f t="shared" si="58"/>
        <v>3.0555555555555557E-3</v>
      </c>
      <c r="U1765" t="e">
        <f t="shared" si="59"/>
        <v>#N/A</v>
      </c>
    </row>
    <row r="1766" spans="1:21" x14ac:dyDescent="0.25">
      <c r="A1766">
        <v>2485</v>
      </c>
      <c r="Q1766">
        <v>1233</v>
      </c>
      <c r="R1766">
        <v>1745</v>
      </c>
      <c r="S1766">
        <v>3.0555555555555557E-3</v>
      </c>
      <c r="T1766">
        <f t="shared" si="58"/>
        <v>3.0555555555555557E-3</v>
      </c>
      <c r="U1766" t="e">
        <f t="shared" si="59"/>
        <v>#N/A</v>
      </c>
    </row>
    <row r="1767" spans="1:21" x14ac:dyDescent="0.25">
      <c r="A1767">
        <v>2486</v>
      </c>
      <c r="Q1767">
        <v>529</v>
      </c>
      <c r="R1767">
        <v>1746</v>
      </c>
      <c r="S1767">
        <v>3.0555555555555557E-3</v>
      </c>
      <c r="T1767">
        <f t="shared" si="58"/>
        <v>3.0555555555555557E-3</v>
      </c>
      <c r="U1767" t="e">
        <f t="shared" si="59"/>
        <v>#N/A</v>
      </c>
    </row>
    <row r="1768" spans="1:21" x14ac:dyDescent="0.25">
      <c r="A1768">
        <v>2487</v>
      </c>
      <c r="Q1768">
        <v>4680</v>
      </c>
      <c r="R1768">
        <v>1747</v>
      </c>
      <c r="S1768">
        <v>3.0555555555555557E-3</v>
      </c>
      <c r="T1768">
        <f t="shared" si="58"/>
        <v>3.0555555555555557E-3</v>
      </c>
      <c r="U1768" t="e">
        <f t="shared" si="59"/>
        <v>#N/A</v>
      </c>
    </row>
    <row r="1769" spans="1:21" x14ac:dyDescent="0.25">
      <c r="A1769">
        <v>2488</v>
      </c>
      <c r="Q1769">
        <v>3733</v>
      </c>
      <c r="R1769">
        <v>1748</v>
      </c>
      <c r="S1769">
        <v>3.0555555555555557E-3</v>
      </c>
      <c r="T1769">
        <f t="shared" si="58"/>
        <v>3.0555555555555557E-3</v>
      </c>
      <c r="U1769" t="e">
        <f t="shared" si="59"/>
        <v>#N/A</v>
      </c>
    </row>
    <row r="1770" spans="1:21" x14ac:dyDescent="0.25">
      <c r="A1770">
        <v>2489</v>
      </c>
      <c r="Q1770">
        <v>2881</v>
      </c>
      <c r="R1770">
        <v>1749</v>
      </c>
      <c r="S1770">
        <v>3.0555555555555557E-3</v>
      </c>
      <c r="T1770">
        <f t="shared" si="58"/>
        <v>3.0555555555555557E-3</v>
      </c>
      <c r="U1770" t="e">
        <f t="shared" si="59"/>
        <v>#N/A</v>
      </c>
    </row>
    <row r="1771" spans="1:21" x14ac:dyDescent="0.25">
      <c r="A1771">
        <v>2490</v>
      </c>
      <c r="Q1771">
        <v>705</v>
      </c>
      <c r="R1771">
        <v>1750</v>
      </c>
      <c r="S1771">
        <v>3.0555555555555557E-3</v>
      </c>
      <c r="T1771">
        <f t="shared" si="58"/>
        <v>3.0555555555555557E-3</v>
      </c>
      <c r="U1771" t="e">
        <f t="shared" si="59"/>
        <v>#N/A</v>
      </c>
    </row>
    <row r="1772" spans="1:21" x14ac:dyDescent="0.25">
      <c r="A1772">
        <v>2491</v>
      </c>
      <c r="Q1772">
        <v>1967</v>
      </c>
      <c r="R1772">
        <v>1751</v>
      </c>
      <c r="S1772">
        <v>3.0555555555555557E-3</v>
      </c>
      <c r="T1772">
        <f t="shared" si="58"/>
        <v>3.0555555555555557E-3</v>
      </c>
      <c r="U1772" t="e">
        <f t="shared" si="59"/>
        <v>#N/A</v>
      </c>
    </row>
    <row r="1773" spans="1:21" x14ac:dyDescent="0.25">
      <c r="A1773">
        <v>2492</v>
      </c>
      <c r="Q1773">
        <v>2001</v>
      </c>
      <c r="R1773">
        <v>1752</v>
      </c>
      <c r="S1773">
        <v>3.0555555555555557E-3</v>
      </c>
      <c r="T1773">
        <f t="shared" si="58"/>
        <v>3.0555555555555557E-3</v>
      </c>
      <c r="U1773" t="e">
        <f t="shared" si="59"/>
        <v>#N/A</v>
      </c>
    </row>
    <row r="1774" spans="1:21" x14ac:dyDescent="0.25">
      <c r="A1774">
        <v>2493</v>
      </c>
      <c r="Q1774">
        <v>3691</v>
      </c>
      <c r="R1774">
        <v>1753</v>
      </c>
      <c r="S1774">
        <v>3.0555555555555557E-3</v>
      </c>
      <c r="T1774">
        <f t="shared" si="58"/>
        <v>3.0555555555555557E-3</v>
      </c>
      <c r="U1774" t="e">
        <f t="shared" si="59"/>
        <v>#N/A</v>
      </c>
    </row>
    <row r="1775" spans="1:21" x14ac:dyDescent="0.25">
      <c r="A1775">
        <v>2496</v>
      </c>
      <c r="Q1775">
        <v>4436</v>
      </c>
      <c r="R1775">
        <v>1754</v>
      </c>
      <c r="S1775">
        <v>3.0555555555555557E-3</v>
      </c>
      <c r="T1775">
        <f t="shared" si="58"/>
        <v>3.0555555555555557E-3</v>
      </c>
      <c r="U1775" t="e">
        <f t="shared" si="59"/>
        <v>#N/A</v>
      </c>
    </row>
    <row r="1776" spans="1:21" x14ac:dyDescent="0.25">
      <c r="A1776">
        <v>2497</v>
      </c>
      <c r="Q1776">
        <v>155</v>
      </c>
      <c r="R1776">
        <v>1755</v>
      </c>
      <c r="S1776">
        <v>3.0555555555555557E-3</v>
      </c>
      <c r="T1776">
        <f t="shared" si="58"/>
        <v>3.0555555555555557E-3</v>
      </c>
      <c r="U1776" t="e">
        <f t="shared" si="59"/>
        <v>#N/A</v>
      </c>
    </row>
    <row r="1777" spans="1:21" x14ac:dyDescent="0.25">
      <c r="A1777">
        <v>2498</v>
      </c>
      <c r="Q1777">
        <v>5197</v>
      </c>
      <c r="R1777">
        <v>1756</v>
      </c>
      <c r="S1777">
        <v>3.0555555555555557E-3</v>
      </c>
      <c r="T1777">
        <f t="shared" si="58"/>
        <v>3.0555555555555557E-3</v>
      </c>
      <c r="U1777" t="e">
        <f t="shared" si="59"/>
        <v>#N/A</v>
      </c>
    </row>
    <row r="1778" spans="1:21" x14ac:dyDescent="0.25">
      <c r="A1778">
        <v>2499</v>
      </c>
      <c r="Q1778">
        <v>101</v>
      </c>
      <c r="R1778">
        <v>1757</v>
      </c>
      <c r="S1778">
        <v>3.0555555555555557E-3</v>
      </c>
      <c r="T1778">
        <f t="shared" si="58"/>
        <v>3.0555555555555557E-3</v>
      </c>
      <c r="U1778" t="e">
        <f t="shared" si="59"/>
        <v>#N/A</v>
      </c>
    </row>
    <row r="1779" spans="1:21" x14ac:dyDescent="0.25">
      <c r="A1779">
        <v>2500</v>
      </c>
      <c r="Q1779">
        <v>4588</v>
      </c>
      <c r="R1779">
        <v>1758</v>
      </c>
      <c r="S1779">
        <v>3.0555555555555557E-3</v>
      </c>
      <c r="T1779">
        <f t="shared" si="58"/>
        <v>3.0555555555555557E-3</v>
      </c>
      <c r="U1779" t="e">
        <f t="shared" si="59"/>
        <v>#N/A</v>
      </c>
    </row>
    <row r="1780" spans="1:21" x14ac:dyDescent="0.25">
      <c r="A1780">
        <v>2501</v>
      </c>
      <c r="Q1780">
        <v>3504</v>
      </c>
      <c r="R1780">
        <v>1759</v>
      </c>
      <c r="S1780">
        <v>3.0671296296296297E-3</v>
      </c>
      <c r="T1780">
        <f t="shared" si="58"/>
        <v>3.0671296296296297E-3</v>
      </c>
      <c r="U1780" t="e">
        <f t="shared" si="59"/>
        <v>#N/A</v>
      </c>
    </row>
    <row r="1781" spans="1:21" x14ac:dyDescent="0.25">
      <c r="A1781">
        <v>2504</v>
      </c>
      <c r="Q1781">
        <v>2033</v>
      </c>
      <c r="R1781">
        <v>1760</v>
      </c>
      <c r="S1781">
        <v>3.0671296296296297E-3</v>
      </c>
      <c r="T1781">
        <f t="shared" si="58"/>
        <v>3.0671296296296297E-3</v>
      </c>
      <c r="U1781" t="e">
        <f t="shared" si="59"/>
        <v>#N/A</v>
      </c>
    </row>
    <row r="1782" spans="1:21" x14ac:dyDescent="0.25">
      <c r="A1782">
        <v>2505</v>
      </c>
      <c r="Q1782">
        <v>2831</v>
      </c>
      <c r="R1782">
        <v>1761</v>
      </c>
      <c r="S1782">
        <v>3.0671296296296297E-3</v>
      </c>
      <c r="T1782">
        <f t="shared" si="58"/>
        <v>3.0671296296296297E-3</v>
      </c>
      <c r="U1782" t="e">
        <f t="shared" si="59"/>
        <v>#N/A</v>
      </c>
    </row>
    <row r="1783" spans="1:21" x14ac:dyDescent="0.25">
      <c r="A1783">
        <v>2506</v>
      </c>
      <c r="Q1783">
        <v>2949</v>
      </c>
      <c r="R1783">
        <v>1762</v>
      </c>
      <c r="S1783">
        <v>3.0671296296296297E-3</v>
      </c>
      <c r="T1783">
        <f t="shared" si="58"/>
        <v>3.0671296296296297E-3</v>
      </c>
      <c r="U1783" t="e">
        <f t="shared" si="59"/>
        <v>#N/A</v>
      </c>
    </row>
    <row r="1784" spans="1:21" x14ac:dyDescent="0.25">
      <c r="A1784">
        <v>2507</v>
      </c>
      <c r="Q1784">
        <v>3849</v>
      </c>
      <c r="R1784">
        <v>1763</v>
      </c>
      <c r="S1784">
        <v>3.0671296296296297E-3</v>
      </c>
      <c r="T1784">
        <f t="shared" si="58"/>
        <v>3.0671296296296297E-3</v>
      </c>
      <c r="U1784" t="e">
        <f t="shared" si="59"/>
        <v>#N/A</v>
      </c>
    </row>
    <row r="1785" spans="1:21" x14ac:dyDescent="0.25">
      <c r="A1785">
        <v>2510</v>
      </c>
      <c r="Q1785">
        <v>5074</v>
      </c>
      <c r="R1785">
        <v>1764</v>
      </c>
      <c r="S1785">
        <v>3.0671296296296297E-3</v>
      </c>
      <c r="T1785">
        <f t="shared" si="58"/>
        <v>3.0671296296296297E-3</v>
      </c>
      <c r="U1785" t="e">
        <f t="shared" si="59"/>
        <v>#N/A</v>
      </c>
    </row>
    <row r="1786" spans="1:21" x14ac:dyDescent="0.25">
      <c r="A1786">
        <v>2511</v>
      </c>
      <c r="Q1786">
        <v>4343</v>
      </c>
      <c r="R1786">
        <v>1765</v>
      </c>
      <c r="S1786">
        <v>3.0671296296296297E-3</v>
      </c>
      <c r="T1786">
        <f t="shared" si="58"/>
        <v>3.0671296296296297E-3</v>
      </c>
      <c r="U1786" t="e">
        <f t="shared" si="59"/>
        <v>#N/A</v>
      </c>
    </row>
    <row r="1787" spans="1:21" x14ac:dyDescent="0.25">
      <c r="A1787">
        <v>2513</v>
      </c>
      <c r="Q1787">
        <v>157</v>
      </c>
      <c r="R1787">
        <v>1766</v>
      </c>
      <c r="S1787">
        <v>3.0671296296296297E-3</v>
      </c>
      <c r="T1787">
        <f t="shared" si="58"/>
        <v>3.0671296296296297E-3</v>
      </c>
      <c r="U1787" t="e">
        <f t="shared" si="59"/>
        <v>#N/A</v>
      </c>
    </row>
    <row r="1788" spans="1:21" x14ac:dyDescent="0.25">
      <c r="A1788">
        <v>2515</v>
      </c>
      <c r="Q1788">
        <v>4653</v>
      </c>
      <c r="R1788">
        <v>1767</v>
      </c>
      <c r="S1788">
        <v>3.0671296296296297E-3</v>
      </c>
      <c r="T1788">
        <f t="shared" si="58"/>
        <v>3.0671296296296297E-3</v>
      </c>
      <c r="U1788" t="e">
        <f t="shared" si="59"/>
        <v>#N/A</v>
      </c>
    </row>
    <row r="1789" spans="1:21" x14ac:dyDescent="0.25">
      <c r="A1789">
        <v>2516</v>
      </c>
      <c r="Q1789">
        <v>216</v>
      </c>
      <c r="R1789">
        <v>1768</v>
      </c>
      <c r="S1789">
        <v>3.0671296296296297E-3</v>
      </c>
      <c r="T1789">
        <f t="shared" si="58"/>
        <v>3.0671296296296297E-3</v>
      </c>
      <c r="U1789" t="e">
        <f t="shared" si="59"/>
        <v>#N/A</v>
      </c>
    </row>
    <row r="1790" spans="1:21" x14ac:dyDescent="0.25">
      <c r="A1790">
        <v>2517</v>
      </c>
      <c r="Q1790">
        <v>4057</v>
      </c>
      <c r="R1790">
        <v>1769</v>
      </c>
      <c r="S1790">
        <v>3.0671296296296297E-3</v>
      </c>
      <c r="T1790">
        <f t="shared" si="58"/>
        <v>3.0671296296296297E-3</v>
      </c>
      <c r="U1790" t="e">
        <f t="shared" si="59"/>
        <v>#N/A</v>
      </c>
    </row>
    <row r="1791" spans="1:21" x14ac:dyDescent="0.25">
      <c r="A1791">
        <v>2518</v>
      </c>
      <c r="Q1791">
        <v>3713</v>
      </c>
      <c r="R1791">
        <v>1770</v>
      </c>
      <c r="S1791">
        <v>3.0671296296296297E-3</v>
      </c>
      <c r="T1791">
        <f t="shared" si="58"/>
        <v>3.0671296296296297E-3</v>
      </c>
      <c r="U1791" t="e">
        <f t="shared" si="59"/>
        <v>#N/A</v>
      </c>
    </row>
    <row r="1792" spans="1:21" x14ac:dyDescent="0.25">
      <c r="A1792">
        <v>2519</v>
      </c>
      <c r="Q1792">
        <v>1440</v>
      </c>
      <c r="R1792">
        <v>1771</v>
      </c>
      <c r="S1792">
        <v>3.0671296296296297E-3</v>
      </c>
      <c r="T1792">
        <f t="shared" si="58"/>
        <v>3.0671296296296297E-3</v>
      </c>
      <c r="U1792" t="e">
        <f t="shared" si="59"/>
        <v>#N/A</v>
      </c>
    </row>
    <row r="1793" spans="1:21" x14ac:dyDescent="0.25">
      <c r="A1793">
        <v>2520</v>
      </c>
      <c r="Q1793">
        <v>1791</v>
      </c>
      <c r="R1793">
        <v>1772</v>
      </c>
      <c r="S1793">
        <v>3.0671296296296297E-3</v>
      </c>
      <c r="T1793">
        <f t="shared" si="58"/>
        <v>3.0671296296296297E-3</v>
      </c>
      <c r="U1793" t="e">
        <f t="shared" si="59"/>
        <v>#N/A</v>
      </c>
    </row>
    <row r="1794" spans="1:21" x14ac:dyDescent="0.25">
      <c r="A1794">
        <v>2521</v>
      </c>
      <c r="Q1794">
        <v>1367</v>
      </c>
      <c r="R1794">
        <v>1773</v>
      </c>
      <c r="S1794">
        <v>3.0671296296296297E-3</v>
      </c>
      <c r="T1794">
        <f t="shared" si="58"/>
        <v>3.0671296296296297E-3</v>
      </c>
      <c r="U1794" t="e">
        <f t="shared" si="59"/>
        <v>#N/A</v>
      </c>
    </row>
    <row r="1795" spans="1:21" x14ac:dyDescent="0.25">
      <c r="A1795">
        <v>2523</v>
      </c>
      <c r="Q1795">
        <v>984</v>
      </c>
      <c r="R1795">
        <v>1774</v>
      </c>
      <c r="S1795">
        <v>3.0671296296296297E-3</v>
      </c>
      <c r="T1795">
        <f t="shared" si="58"/>
        <v>3.0671296296296297E-3</v>
      </c>
      <c r="U1795" t="e">
        <f t="shared" si="59"/>
        <v>#N/A</v>
      </c>
    </row>
    <row r="1796" spans="1:21" x14ac:dyDescent="0.25">
      <c r="A1796">
        <v>2526</v>
      </c>
      <c r="Q1796">
        <v>3770</v>
      </c>
      <c r="R1796">
        <v>1775</v>
      </c>
      <c r="S1796">
        <v>3.0671296296296297E-3</v>
      </c>
      <c r="T1796">
        <f t="shared" si="58"/>
        <v>3.0671296296296297E-3</v>
      </c>
      <c r="U1796" t="e">
        <f t="shared" si="59"/>
        <v>#N/A</v>
      </c>
    </row>
    <row r="1797" spans="1:21" x14ac:dyDescent="0.25">
      <c r="A1797">
        <v>2527</v>
      </c>
      <c r="Q1797">
        <v>3037</v>
      </c>
      <c r="R1797">
        <v>1776</v>
      </c>
      <c r="S1797">
        <v>3.0671296296296297E-3</v>
      </c>
      <c r="T1797">
        <f t="shared" si="58"/>
        <v>3.0671296296296297E-3</v>
      </c>
      <c r="U1797" t="e">
        <f t="shared" si="59"/>
        <v>#N/A</v>
      </c>
    </row>
    <row r="1798" spans="1:21" x14ac:dyDescent="0.25">
      <c r="A1798">
        <v>2528</v>
      </c>
      <c r="Q1798">
        <v>112</v>
      </c>
      <c r="R1798">
        <v>1777</v>
      </c>
      <c r="S1798">
        <v>3.0671296296296297E-3</v>
      </c>
      <c r="T1798">
        <f t="shared" si="58"/>
        <v>3.0671296296296297E-3</v>
      </c>
      <c r="U1798" t="e">
        <f t="shared" si="59"/>
        <v>#N/A</v>
      </c>
    </row>
    <row r="1799" spans="1:21" x14ac:dyDescent="0.25">
      <c r="A1799">
        <v>2530</v>
      </c>
      <c r="Q1799">
        <v>664</v>
      </c>
      <c r="R1799">
        <v>1778</v>
      </c>
      <c r="S1799">
        <v>3.0671296296296297E-3</v>
      </c>
      <c r="T1799">
        <f t="shared" si="58"/>
        <v>3.0671296296296297E-3</v>
      </c>
      <c r="U1799" t="e">
        <f t="shared" si="59"/>
        <v>#N/A</v>
      </c>
    </row>
    <row r="1800" spans="1:21" x14ac:dyDescent="0.25">
      <c r="A1800">
        <v>2531</v>
      </c>
      <c r="Q1800">
        <v>1507</v>
      </c>
      <c r="R1800">
        <v>1779</v>
      </c>
      <c r="S1800">
        <v>3.0671296296296297E-3</v>
      </c>
      <c r="T1800">
        <f t="shared" si="58"/>
        <v>3.0671296296296297E-3</v>
      </c>
      <c r="U1800" t="e">
        <f t="shared" si="59"/>
        <v>#N/A</v>
      </c>
    </row>
    <row r="1801" spans="1:21" x14ac:dyDescent="0.25">
      <c r="A1801">
        <v>2533</v>
      </c>
      <c r="Q1801">
        <v>2286</v>
      </c>
      <c r="R1801">
        <v>1780</v>
      </c>
      <c r="S1801">
        <v>3.0671296296296297E-3</v>
      </c>
      <c r="T1801">
        <f t="shared" si="58"/>
        <v>3.0671296296296297E-3</v>
      </c>
      <c r="U1801" t="e">
        <f t="shared" si="59"/>
        <v>#N/A</v>
      </c>
    </row>
    <row r="1802" spans="1:21" x14ac:dyDescent="0.25">
      <c r="A1802">
        <v>2534</v>
      </c>
      <c r="Q1802">
        <v>1917</v>
      </c>
      <c r="R1802">
        <v>1781</v>
      </c>
      <c r="S1802">
        <v>3.0671296296296297E-3</v>
      </c>
      <c r="T1802">
        <f t="shared" si="58"/>
        <v>3.0671296296296297E-3</v>
      </c>
      <c r="U1802" t="e">
        <f t="shared" si="59"/>
        <v>#N/A</v>
      </c>
    </row>
    <row r="1803" spans="1:21" x14ac:dyDescent="0.25">
      <c r="A1803">
        <v>2538</v>
      </c>
      <c r="Q1803">
        <v>1144</v>
      </c>
      <c r="R1803">
        <v>1782</v>
      </c>
      <c r="S1803">
        <v>3.0671296296296297E-3</v>
      </c>
      <c r="T1803">
        <f t="shared" si="58"/>
        <v>3.0671296296296297E-3</v>
      </c>
      <c r="U1803" t="e">
        <f t="shared" si="59"/>
        <v>#N/A</v>
      </c>
    </row>
    <row r="1804" spans="1:21" x14ac:dyDescent="0.25">
      <c r="A1804">
        <v>2539</v>
      </c>
      <c r="Q1804">
        <v>307</v>
      </c>
      <c r="R1804">
        <v>1783</v>
      </c>
      <c r="S1804">
        <v>3.0671296296296297E-3</v>
      </c>
      <c r="T1804">
        <f t="shared" si="58"/>
        <v>3.0671296296296297E-3</v>
      </c>
      <c r="U1804" t="e">
        <f t="shared" si="59"/>
        <v>#N/A</v>
      </c>
    </row>
    <row r="1805" spans="1:21" x14ac:dyDescent="0.25">
      <c r="A1805">
        <v>2540</v>
      </c>
      <c r="Q1805">
        <v>3385</v>
      </c>
      <c r="R1805">
        <v>1784</v>
      </c>
      <c r="S1805">
        <v>3.0671296296296297E-3</v>
      </c>
      <c r="T1805">
        <f t="shared" si="58"/>
        <v>3.0671296296296297E-3</v>
      </c>
      <c r="U1805" t="e">
        <f t="shared" si="59"/>
        <v>#N/A</v>
      </c>
    </row>
    <row r="1806" spans="1:21" x14ac:dyDescent="0.25">
      <c r="A1806">
        <v>2541</v>
      </c>
      <c r="Q1806">
        <v>4166</v>
      </c>
      <c r="R1806">
        <v>1785</v>
      </c>
      <c r="S1806">
        <v>3.0787037037037037E-3</v>
      </c>
      <c r="T1806">
        <f t="shared" si="58"/>
        <v>3.0787037037037037E-3</v>
      </c>
      <c r="U1806" t="e">
        <f t="shared" si="59"/>
        <v>#N/A</v>
      </c>
    </row>
    <row r="1807" spans="1:21" x14ac:dyDescent="0.25">
      <c r="A1807">
        <v>2542</v>
      </c>
      <c r="Q1807">
        <v>4548</v>
      </c>
      <c r="R1807">
        <v>1786</v>
      </c>
      <c r="S1807">
        <v>3.0787037037037037E-3</v>
      </c>
      <c r="T1807">
        <f t="shared" si="58"/>
        <v>3.0787037037037037E-3</v>
      </c>
      <c r="U1807" t="e">
        <f t="shared" si="59"/>
        <v>#N/A</v>
      </c>
    </row>
    <row r="1808" spans="1:21" x14ac:dyDescent="0.25">
      <c r="A1808">
        <v>2544</v>
      </c>
      <c r="Q1808">
        <v>1604</v>
      </c>
      <c r="R1808">
        <v>1787</v>
      </c>
      <c r="S1808">
        <v>3.0787037037037037E-3</v>
      </c>
      <c r="T1808">
        <f t="shared" si="58"/>
        <v>3.0787037037037037E-3</v>
      </c>
      <c r="U1808" t="e">
        <f t="shared" si="59"/>
        <v>#N/A</v>
      </c>
    </row>
    <row r="1809" spans="1:21" x14ac:dyDescent="0.25">
      <c r="A1809">
        <v>2545</v>
      </c>
      <c r="Q1809">
        <v>1794</v>
      </c>
      <c r="R1809">
        <v>1788</v>
      </c>
      <c r="S1809">
        <v>3.0787037037037037E-3</v>
      </c>
      <c r="T1809">
        <f t="shared" si="58"/>
        <v>3.0787037037037037E-3</v>
      </c>
      <c r="U1809" t="e">
        <f t="shared" si="59"/>
        <v>#N/A</v>
      </c>
    </row>
    <row r="1810" spans="1:21" x14ac:dyDescent="0.25">
      <c r="A1810">
        <v>2546</v>
      </c>
      <c r="Q1810">
        <v>3443</v>
      </c>
      <c r="R1810">
        <v>1789</v>
      </c>
      <c r="S1810">
        <v>3.0787037037037037E-3</v>
      </c>
      <c r="T1810">
        <f t="shared" si="58"/>
        <v>3.0787037037037037E-3</v>
      </c>
      <c r="U1810" t="e">
        <f t="shared" si="59"/>
        <v>#N/A</v>
      </c>
    </row>
    <row r="1811" spans="1:21" x14ac:dyDescent="0.25">
      <c r="A1811">
        <v>2547</v>
      </c>
      <c r="Q1811">
        <v>1574</v>
      </c>
      <c r="R1811">
        <v>1790</v>
      </c>
      <c r="S1811">
        <v>3.0787037037037037E-3</v>
      </c>
      <c r="T1811">
        <f t="shared" si="58"/>
        <v>3.0787037037037037E-3</v>
      </c>
      <c r="U1811" t="e">
        <f t="shared" si="59"/>
        <v>#N/A</v>
      </c>
    </row>
    <row r="1812" spans="1:21" x14ac:dyDescent="0.25">
      <c r="A1812">
        <v>2548</v>
      </c>
      <c r="Q1812">
        <v>3376</v>
      </c>
      <c r="R1812">
        <v>1791</v>
      </c>
      <c r="S1812">
        <v>3.0787037037037037E-3</v>
      </c>
      <c r="T1812">
        <f t="shared" si="58"/>
        <v>3.0787037037037037E-3</v>
      </c>
      <c r="U1812" t="e">
        <f t="shared" si="59"/>
        <v>#N/A</v>
      </c>
    </row>
    <row r="1813" spans="1:21" x14ac:dyDescent="0.25">
      <c r="A1813">
        <v>2549</v>
      </c>
      <c r="Q1813">
        <v>2409</v>
      </c>
      <c r="R1813">
        <v>1792</v>
      </c>
      <c r="S1813">
        <v>3.0787037037037037E-3</v>
      </c>
      <c r="T1813">
        <f t="shared" si="58"/>
        <v>3.0787037037037037E-3</v>
      </c>
      <c r="U1813" t="e">
        <f t="shared" si="59"/>
        <v>#N/A</v>
      </c>
    </row>
    <row r="1814" spans="1:21" x14ac:dyDescent="0.25">
      <c r="A1814">
        <v>2550</v>
      </c>
      <c r="Q1814">
        <v>1760</v>
      </c>
      <c r="R1814">
        <v>1793</v>
      </c>
      <c r="S1814">
        <v>3.0787037037037037E-3</v>
      </c>
      <c r="T1814">
        <f t="shared" ref="T1814:T1877" si="60">IF($R1814&lt;&gt;User_Place,$S1814,NA())</f>
        <v>3.0787037037037037E-3</v>
      </c>
      <c r="U1814" t="e">
        <f t="shared" ref="U1814:U1877" si="61">IF($R1814=User_Place,$S1814,NA())</f>
        <v>#N/A</v>
      </c>
    </row>
    <row r="1815" spans="1:21" x14ac:dyDescent="0.25">
      <c r="A1815">
        <v>2551</v>
      </c>
      <c r="Q1815">
        <v>1137</v>
      </c>
      <c r="R1815">
        <v>1794</v>
      </c>
      <c r="S1815">
        <v>3.0787037037037037E-3</v>
      </c>
      <c r="T1815">
        <f t="shared" si="60"/>
        <v>3.0787037037037037E-3</v>
      </c>
      <c r="U1815" t="e">
        <f t="shared" si="61"/>
        <v>#N/A</v>
      </c>
    </row>
    <row r="1816" spans="1:21" x14ac:dyDescent="0.25">
      <c r="A1816">
        <v>2553</v>
      </c>
      <c r="Q1816">
        <v>4212</v>
      </c>
      <c r="R1816">
        <v>1795</v>
      </c>
      <c r="S1816">
        <v>3.0787037037037037E-3</v>
      </c>
      <c r="T1816">
        <f t="shared" si="60"/>
        <v>3.0787037037037037E-3</v>
      </c>
      <c r="U1816" t="e">
        <f t="shared" si="61"/>
        <v>#N/A</v>
      </c>
    </row>
    <row r="1817" spans="1:21" x14ac:dyDescent="0.25">
      <c r="A1817">
        <v>2554</v>
      </c>
      <c r="Q1817">
        <v>2892</v>
      </c>
      <c r="R1817">
        <v>1796</v>
      </c>
      <c r="S1817">
        <v>3.0787037037037037E-3</v>
      </c>
      <c r="T1817">
        <f t="shared" si="60"/>
        <v>3.0787037037037037E-3</v>
      </c>
      <c r="U1817" t="e">
        <f t="shared" si="61"/>
        <v>#N/A</v>
      </c>
    </row>
    <row r="1818" spans="1:21" x14ac:dyDescent="0.25">
      <c r="A1818">
        <v>2555</v>
      </c>
      <c r="Q1818">
        <v>2664</v>
      </c>
      <c r="R1818">
        <v>1797</v>
      </c>
      <c r="S1818">
        <v>3.0787037037037037E-3</v>
      </c>
      <c r="T1818">
        <f t="shared" si="60"/>
        <v>3.0787037037037037E-3</v>
      </c>
      <c r="U1818" t="e">
        <f t="shared" si="61"/>
        <v>#N/A</v>
      </c>
    </row>
    <row r="1819" spans="1:21" x14ac:dyDescent="0.25">
      <c r="A1819">
        <v>2556</v>
      </c>
      <c r="Q1819">
        <v>1710</v>
      </c>
      <c r="R1819">
        <v>1798</v>
      </c>
      <c r="S1819">
        <v>3.0787037037037037E-3</v>
      </c>
      <c r="T1819">
        <f t="shared" si="60"/>
        <v>3.0787037037037037E-3</v>
      </c>
      <c r="U1819" t="e">
        <f t="shared" si="61"/>
        <v>#N/A</v>
      </c>
    </row>
    <row r="1820" spans="1:21" x14ac:dyDescent="0.25">
      <c r="A1820">
        <v>2557</v>
      </c>
      <c r="Q1820">
        <v>2767</v>
      </c>
      <c r="R1820">
        <v>1799</v>
      </c>
      <c r="S1820">
        <v>3.0787037037037037E-3</v>
      </c>
      <c r="T1820">
        <f t="shared" si="60"/>
        <v>3.0787037037037037E-3</v>
      </c>
      <c r="U1820" t="e">
        <f t="shared" si="61"/>
        <v>#N/A</v>
      </c>
    </row>
    <row r="1821" spans="1:21" x14ac:dyDescent="0.25">
      <c r="A1821">
        <v>2559</v>
      </c>
      <c r="Q1821">
        <v>5522</v>
      </c>
      <c r="R1821">
        <v>1800</v>
      </c>
      <c r="S1821">
        <v>3.0787037037037037E-3</v>
      </c>
      <c r="T1821">
        <f t="shared" si="60"/>
        <v>3.0787037037037037E-3</v>
      </c>
      <c r="U1821" t="e">
        <f t="shared" si="61"/>
        <v>#N/A</v>
      </c>
    </row>
    <row r="1822" spans="1:21" x14ac:dyDescent="0.25">
      <c r="A1822">
        <v>2560</v>
      </c>
      <c r="Q1822">
        <v>1196</v>
      </c>
      <c r="R1822">
        <v>1801</v>
      </c>
      <c r="S1822">
        <v>3.0787037037037037E-3</v>
      </c>
      <c r="T1822">
        <f t="shared" si="60"/>
        <v>3.0787037037037037E-3</v>
      </c>
      <c r="U1822" t="e">
        <f t="shared" si="61"/>
        <v>#N/A</v>
      </c>
    </row>
    <row r="1823" spans="1:21" x14ac:dyDescent="0.25">
      <c r="A1823">
        <v>2561</v>
      </c>
      <c r="Q1823">
        <v>962</v>
      </c>
      <c r="R1823">
        <v>1802</v>
      </c>
      <c r="S1823">
        <v>3.0787037037037037E-3</v>
      </c>
      <c r="T1823">
        <f t="shared" si="60"/>
        <v>3.0787037037037037E-3</v>
      </c>
      <c r="U1823" t="e">
        <f t="shared" si="61"/>
        <v>#N/A</v>
      </c>
    </row>
    <row r="1824" spans="1:21" x14ac:dyDescent="0.25">
      <c r="A1824">
        <v>2562</v>
      </c>
      <c r="Q1824">
        <v>2947</v>
      </c>
      <c r="R1824">
        <v>1803</v>
      </c>
      <c r="S1824">
        <v>3.0787037037037037E-3</v>
      </c>
      <c r="T1824">
        <f t="shared" si="60"/>
        <v>3.0787037037037037E-3</v>
      </c>
      <c r="U1824" t="e">
        <f t="shared" si="61"/>
        <v>#N/A</v>
      </c>
    </row>
    <row r="1825" spans="1:21" x14ac:dyDescent="0.25">
      <c r="A1825">
        <v>2564</v>
      </c>
      <c r="Q1825">
        <v>2117</v>
      </c>
      <c r="R1825">
        <v>1804</v>
      </c>
      <c r="S1825">
        <v>3.0787037037037037E-3</v>
      </c>
      <c r="T1825">
        <f t="shared" si="60"/>
        <v>3.0787037037037037E-3</v>
      </c>
      <c r="U1825" t="e">
        <f t="shared" si="61"/>
        <v>#N/A</v>
      </c>
    </row>
    <row r="1826" spans="1:21" x14ac:dyDescent="0.25">
      <c r="A1826">
        <v>2565</v>
      </c>
      <c r="Q1826">
        <v>2542</v>
      </c>
      <c r="R1826">
        <v>1805</v>
      </c>
      <c r="S1826">
        <v>3.0787037037037037E-3</v>
      </c>
      <c r="T1826">
        <f t="shared" si="60"/>
        <v>3.0787037037037037E-3</v>
      </c>
      <c r="U1826" t="e">
        <f t="shared" si="61"/>
        <v>#N/A</v>
      </c>
    </row>
    <row r="1827" spans="1:21" x14ac:dyDescent="0.25">
      <c r="A1827">
        <v>2566</v>
      </c>
      <c r="Q1827">
        <v>4374</v>
      </c>
      <c r="R1827">
        <v>1806</v>
      </c>
      <c r="S1827">
        <v>3.0787037037037037E-3</v>
      </c>
      <c r="T1827">
        <f t="shared" si="60"/>
        <v>3.0787037037037037E-3</v>
      </c>
      <c r="U1827" t="e">
        <f t="shared" si="61"/>
        <v>#N/A</v>
      </c>
    </row>
    <row r="1828" spans="1:21" x14ac:dyDescent="0.25">
      <c r="A1828">
        <v>2567</v>
      </c>
      <c r="Q1828">
        <v>2859</v>
      </c>
      <c r="R1828">
        <v>1807</v>
      </c>
      <c r="S1828">
        <v>3.0787037037037037E-3</v>
      </c>
      <c r="T1828">
        <f t="shared" si="60"/>
        <v>3.0787037037037037E-3</v>
      </c>
      <c r="U1828" t="e">
        <f t="shared" si="61"/>
        <v>#N/A</v>
      </c>
    </row>
    <row r="1829" spans="1:21" x14ac:dyDescent="0.25">
      <c r="A1829">
        <v>2568</v>
      </c>
      <c r="Q1829">
        <v>4594</v>
      </c>
      <c r="R1829">
        <v>1808</v>
      </c>
      <c r="S1829">
        <v>3.0787037037037037E-3</v>
      </c>
      <c r="T1829">
        <f t="shared" si="60"/>
        <v>3.0787037037037037E-3</v>
      </c>
      <c r="U1829" t="e">
        <f t="shared" si="61"/>
        <v>#N/A</v>
      </c>
    </row>
    <row r="1830" spans="1:21" x14ac:dyDescent="0.25">
      <c r="A1830">
        <v>2569</v>
      </c>
      <c r="Q1830">
        <v>1270</v>
      </c>
      <c r="R1830">
        <v>1809</v>
      </c>
      <c r="S1830">
        <v>3.0787037037037037E-3</v>
      </c>
      <c r="T1830">
        <f t="shared" si="60"/>
        <v>3.0787037037037037E-3</v>
      </c>
      <c r="U1830" t="e">
        <f t="shared" si="61"/>
        <v>#N/A</v>
      </c>
    </row>
    <row r="1831" spans="1:21" x14ac:dyDescent="0.25">
      <c r="A1831">
        <v>2570</v>
      </c>
      <c r="Q1831">
        <v>2497</v>
      </c>
      <c r="R1831">
        <v>1810</v>
      </c>
      <c r="S1831">
        <v>3.0787037037037037E-3</v>
      </c>
      <c r="T1831">
        <f t="shared" si="60"/>
        <v>3.0787037037037037E-3</v>
      </c>
      <c r="U1831" t="e">
        <f t="shared" si="61"/>
        <v>#N/A</v>
      </c>
    </row>
    <row r="1832" spans="1:21" x14ac:dyDescent="0.25">
      <c r="A1832">
        <v>2571</v>
      </c>
      <c r="Q1832">
        <v>796</v>
      </c>
      <c r="R1832">
        <v>1811</v>
      </c>
      <c r="S1832">
        <v>3.0787037037037037E-3</v>
      </c>
      <c r="T1832">
        <f t="shared" si="60"/>
        <v>3.0787037037037037E-3</v>
      </c>
      <c r="U1832" t="e">
        <f t="shared" si="61"/>
        <v>#N/A</v>
      </c>
    </row>
    <row r="1833" spans="1:21" x14ac:dyDescent="0.25">
      <c r="A1833">
        <v>2572</v>
      </c>
      <c r="Q1833">
        <v>5215</v>
      </c>
      <c r="R1833">
        <v>1812</v>
      </c>
      <c r="S1833">
        <v>3.0787037037037037E-3</v>
      </c>
      <c r="T1833">
        <f t="shared" si="60"/>
        <v>3.0787037037037037E-3</v>
      </c>
      <c r="U1833" t="e">
        <f t="shared" si="61"/>
        <v>#N/A</v>
      </c>
    </row>
    <row r="1834" spans="1:21" x14ac:dyDescent="0.25">
      <c r="A1834">
        <v>2573</v>
      </c>
      <c r="Q1834">
        <v>1090</v>
      </c>
      <c r="R1834">
        <v>1813</v>
      </c>
      <c r="S1834">
        <v>3.0787037037037037E-3</v>
      </c>
      <c r="T1834">
        <f t="shared" si="60"/>
        <v>3.0787037037037037E-3</v>
      </c>
      <c r="U1834" t="e">
        <f t="shared" si="61"/>
        <v>#N/A</v>
      </c>
    </row>
    <row r="1835" spans="1:21" x14ac:dyDescent="0.25">
      <c r="A1835">
        <v>2574</v>
      </c>
      <c r="Q1835">
        <v>2789</v>
      </c>
      <c r="R1835">
        <v>1814</v>
      </c>
      <c r="S1835">
        <v>3.0787037037037037E-3</v>
      </c>
      <c r="T1835">
        <f t="shared" si="60"/>
        <v>3.0787037037037037E-3</v>
      </c>
      <c r="U1835" t="e">
        <f t="shared" si="61"/>
        <v>#N/A</v>
      </c>
    </row>
    <row r="1836" spans="1:21" x14ac:dyDescent="0.25">
      <c r="A1836">
        <v>2575</v>
      </c>
      <c r="Q1836">
        <v>2489</v>
      </c>
      <c r="R1836">
        <v>1815</v>
      </c>
      <c r="S1836">
        <v>3.0787037037037037E-3</v>
      </c>
      <c r="T1836">
        <f t="shared" si="60"/>
        <v>3.0787037037037037E-3</v>
      </c>
      <c r="U1836" t="e">
        <f t="shared" si="61"/>
        <v>#N/A</v>
      </c>
    </row>
    <row r="1837" spans="1:21" x14ac:dyDescent="0.25">
      <c r="A1837">
        <v>2577</v>
      </c>
      <c r="Q1837">
        <v>1825</v>
      </c>
      <c r="R1837">
        <v>1816</v>
      </c>
      <c r="S1837">
        <v>3.0787037037037037E-3</v>
      </c>
      <c r="T1837">
        <f t="shared" si="60"/>
        <v>3.0787037037037037E-3</v>
      </c>
      <c r="U1837" t="e">
        <f t="shared" si="61"/>
        <v>#N/A</v>
      </c>
    </row>
    <row r="1838" spans="1:21" x14ac:dyDescent="0.25">
      <c r="A1838">
        <v>2578</v>
      </c>
      <c r="Q1838">
        <v>4909</v>
      </c>
      <c r="R1838">
        <v>1817</v>
      </c>
      <c r="S1838">
        <v>3.0787037037037037E-3</v>
      </c>
      <c r="T1838">
        <f t="shared" si="60"/>
        <v>3.0787037037037037E-3</v>
      </c>
      <c r="U1838" t="e">
        <f t="shared" si="61"/>
        <v>#N/A</v>
      </c>
    </row>
    <row r="1839" spans="1:21" x14ac:dyDescent="0.25">
      <c r="A1839">
        <v>2580</v>
      </c>
      <c r="Q1839">
        <v>669</v>
      </c>
      <c r="R1839">
        <v>1818</v>
      </c>
      <c r="S1839">
        <v>3.0787037037037037E-3</v>
      </c>
      <c r="T1839">
        <f t="shared" si="60"/>
        <v>3.0787037037037037E-3</v>
      </c>
      <c r="U1839" t="e">
        <f t="shared" si="61"/>
        <v>#N/A</v>
      </c>
    </row>
    <row r="1840" spans="1:21" x14ac:dyDescent="0.25">
      <c r="A1840">
        <v>2581</v>
      </c>
      <c r="Q1840">
        <v>2921</v>
      </c>
      <c r="R1840">
        <v>1819</v>
      </c>
      <c r="S1840">
        <v>3.0787037037037037E-3</v>
      </c>
      <c r="T1840">
        <f t="shared" si="60"/>
        <v>3.0787037037037037E-3</v>
      </c>
      <c r="U1840" t="e">
        <f t="shared" si="61"/>
        <v>#N/A</v>
      </c>
    </row>
    <row r="1841" spans="1:21" x14ac:dyDescent="0.25">
      <c r="A1841">
        <v>2582</v>
      </c>
      <c r="Q1841">
        <v>372</v>
      </c>
      <c r="R1841">
        <v>1820</v>
      </c>
      <c r="S1841">
        <v>3.0787037037037037E-3</v>
      </c>
      <c r="T1841">
        <f t="shared" si="60"/>
        <v>3.0787037037037037E-3</v>
      </c>
      <c r="U1841" t="e">
        <f t="shared" si="61"/>
        <v>#N/A</v>
      </c>
    </row>
    <row r="1842" spans="1:21" x14ac:dyDescent="0.25">
      <c r="A1842">
        <v>2583</v>
      </c>
      <c r="Q1842">
        <v>1898</v>
      </c>
      <c r="R1842">
        <v>1821</v>
      </c>
      <c r="S1842">
        <v>3.0787037037037037E-3</v>
      </c>
      <c r="T1842">
        <f t="shared" si="60"/>
        <v>3.0787037037037037E-3</v>
      </c>
      <c r="U1842" t="e">
        <f t="shared" si="61"/>
        <v>#N/A</v>
      </c>
    </row>
    <row r="1843" spans="1:21" x14ac:dyDescent="0.25">
      <c r="A1843">
        <v>2584</v>
      </c>
      <c r="Q1843">
        <v>4198</v>
      </c>
      <c r="R1843">
        <v>1822</v>
      </c>
      <c r="S1843">
        <v>3.0787037037037037E-3</v>
      </c>
      <c r="T1843">
        <f t="shared" si="60"/>
        <v>3.0787037037037037E-3</v>
      </c>
      <c r="U1843" t="e">
        <f t="shared" si="61"/>
        <v>#N/A</v>
      </c>
    </row>
    <row r="1844" spans="1:21" x14ac:dyDescent="0.25">
      <c r="A1844">
        <v>2585</v>
      </c>
      <c r="Q1844">
        <v>5159</v>
      </c>
      <c r="R1844">
        <v>1823</v>
      </c>
      <c r="S1844">
        <v>3.0787037037037037E-3</v>
      </c>
      <c r="T1844">
        <f t="shared" si="60"/>
        <v>3.0787037037037037E-3</v>
      </c>
      <c r="U1844" t="e">
        <f t="shared" si="61"/>
        <v>#N/A</v>
      </c>
    </row>
    <row r="1845" spans="1:21" x14ac:dyDescent="0.25">
      <c r="A1845">
        <v>2587</v>
      </c>
      <c r="Q1845">
        <v>2324</v>
      </c>
      <c r="R1845">
        <v>1824</v>
      </c>
      <c r="S1845">
        <v>3.0787037037037037E-3</v>
      </c>
      <c r="T1845">
        <f t="shared" si="60"/>
        <v>3.0787037037037037E-3</v>
      </c>
      <c r="U1845" t="e">
        <f t="shared" si="61"/>
        <v>#N/A</v>
      </c>
    </row>
    <row r="1846" spans="1:21" x14ac:dyDescent="0.25">
      <c r="A1846">
        <v>2588</v>
      </c>
      <c r="Q1846">
        <v>2916</v>
      </c>
      <c r="R1846">
        <v>1825</v>
      </c>
      <c r="S1846">
        <v>3.0787037037037037E-3</v>
      </c>
      <c r="T1846">
        <f t="shared" si="60"/>
        <v>3.0787037037037037E-3</v>
      </c>
      <c r="U1846" t="e">
        <f t="shared" si="61"/>
        <v>#N/A</v>
      </c>
    </row>
    <row r="1847" spans="1:21" x14ac:dyDescent="0.25">
      <c r="A1847">
        <v>2589</v>
      </c>
      <c r="Q1847">
        <v>1954</v>
      </c>
      <c r="R1847">
        <v>1826</v>
      </c>
      <c r="S1847">
        <v>3.0902777777777777E-3</v>
      </c>
      <c r="T1847">
        <f t="shared" si="60"/>
        <v>3.0902777777777777E-3</v>
      </c>
      <c r="U1847" t="e">
        <f t="shared" si="61"/>
        <v>#N/A</v>
      </c>
    </row>
    <row r="1848" spans="1:21" x14ac:dyDescent="0.25">
      <c r="A1848">
        <v>2590</v>
      </c>
      <c r="Q1848">
        <v>5484</v>
      </c>
      <c r="R1848">
        <v>1827</v>
      </c>
      <c r="S1848">
        <v>3.0902777777777777E-3</v>
      </c>
      <c r="T1848">
        <f t="shared" si="60"/>
        <v>3.0902777777777777E-3</v>
      </c>
      <c r="U1848" t="e">
        <f t="shared" si="61"/>
        <v>#N/A</v>
      </c>
    </row>
    <row r="1849" spans="1:21" x14ac:dyDescent="0.25">
      <c r="A1849">
        <v>2592</v>
      </c>
      <c r="Q1849">
        <v>3019</v>
      </c>
      <c r="R1849">
        <v>1828</v>
      </c>
      <c r="S1849">
        <v>3.0902777777777777E-3</v>
      </c>
      <c r="T1849">
        <f t="shared" si="60"/>
        <v>3.0902777777777777E-3</v>
      </c>
      <c r="U1849" t="e">
        <f t="shared" si="61"/>
        <v>#N/A</v>
      </c>
    </row>
    <row r="1850" spans="1:21" x14ac:dyDescent="0.25">
      <c r="A1850">
        <v>2593</v>
      </c>
      <c r="Q1850">
        <v>697</v>
      </c>
      <c r="R1850">
        <v>1829</v>
      </c>
      <c r="S1850">
        <v>3.0902777777777777E-3</v>
      </c>
      <c r="T1850">
        <f t="shared" si="60"/>
        <v>3.0902777777777777E-3</v>
      </c>
      <c r="U1850" t="e">
        <f t="shared" si="61"/>
        <v>#N/A</v>
      </c>
    </row>
    <row r="1851" spans="1:21" x14ac:dyDescent="0.25">
      <c r="A1851">
        <v>2594</v>
      </c>
      <c r="Q1851">
        <v>919</v>
      </c>
      <c r="R1851">
        <v>1830</v>
      </c>
      <c r="S1851">
        <v>3.0902777777777777E-3</v>
      </c>
      <c r="T1851">
        <f t="shared" si="60"/>
        <v>3.0902777777777777E-3</v>
      </c>
      <c r="U1851" t="e">
        <f t="shared" si="61"/>
        <v>#N/A</v>
      </c>
    </row>
    <row r="1852" spans="1:21" x14ac:dyDescent="0.25">
      <c r="A1852">
        <v>2595</v>
      </c>
      <c r="Q1852">
        <v>4350</v>
      </c>
      <c r="R1852">
        <v>1831</v>
      </c>
      <c r="S1852">
        <v>3.0902777777777777E-3</v>
      </c>
      <c r="T1852">
        <f t="shared" si="60"/>
        <v>3.0902777777777777E-3</v>
      </c>
      <c r="U1852" t="e">
        <f t="shared" si="61"/>
        <v>#N/A</v>
      </c>
    </row>
    <row r="1853" spans="1:21" x14ac:dyDescent="0.25">
      <c r="A1853">
        <v>2596</v>
      </c>
      <c r="Q1853">
        <v>4581</v>
      </c>
      <c r="R1853">
        <v>1832</v>
      </c>
      <c r="S1853">
        <v>3.0902777777777777E-3</v>
      </c>
      <c r="T1853">
        <f t="shared" si="60"/>
        <v>3.0902777777777777E-3</v>
      </c>
      <c r="U1853" t="e">
        <f t="shared" si="61"/>
        <v>#N/A</v>
      </c>
    </row>
    <row r="1854" spans="1:21" x14ac:dyDescent="0.25">
      <c r="A1854">
        <v>2597</v>
      </c>
      <c r="Q1854">
        <v>4546</v>
      </c>
      <c r="R1854">
        <v>1833</v>
      </c>
      <c r="S1854">
        <v>3.0902777777777777E-3</v>
      </c>
      <c r="T1854">
        <f t="shared" si="60"/>
        <v>3.0902777777777777E-3</v>
      </c>
      <c r="U1854" t="e">
        <f t="shared" si="61"/>
        <v>#N/A</v>
      </c>
    </row>
    <row r="1855" spans="1:21" x14ac:dyDescent="0.25">
      <c r="A1855">
        <v>2598</v>
      </c>
      <c r="Q1855">
        <v>3955</v>
      </c>
      <c r="R1855">
        <v>1834</v>
      </c>
      <c r="S1855">
        <v>3.0902777777777777E-3</v>
      </c>
      <c r="T1855">
        <f t="shared" si="60"/>
        <v>3.0902777777777777E-3</v>
      </c>
      <c r="U1855" t="e">
        <f t="shared" si="61"/>
        <v>#N/A</v>
      </c>
    </row>
    <row r="1856" spans="1:21" x14ac:dyDescent="0.25">
      <c r="A1856">
        <v>2599</v>
      </c>
      <c r="Q1856">
        <v>5171</v>
      </c>
      <c r="R1856">
        <v>1835</v>
      </c>
      <c r="S1856">
        <v>3.0902777777777777E-3</v>
      </c>
      <c r="T1856">
        <f t="shared" si="60"/>
        <v>3.0902777777777777E-3</v>
      </c>
      <c r="U1856" t="e">
        <f t="shared" si="61"/>
        <v>#N/A</v>
      </c>
    </row>
    <row r="1857" spans="1:21" x14ac:dyDescent="0.25">
      <c r="A1857">
        <v>2600</v>
      </c>
      <c r="Q1857">
        <v>2447</v>
      </c>
      <c r="R1857">
        <v>1836</v>
      </c>
      <c r="S1857">
        <v>3.0902777777777777E-3</v>
      </c>
      <c r="T1857">
        <f t="shared" si="60"/>
        <v>3.0902777777777777E-3</v>
      </c>
      <c r="U1857" t="e">
        <f t="shared" si="61"/>
        <v>#N/A</v>
      </c>
    </row>
    <row r="1858" spans="1:21" x14ac:dyDescent="0.25">
      <c r="A1858">
        <v>2601</v>
      </c>
      <c r="Q1858">
        <v>2655</v>
      </c>
      <c r="R1858">
        <v>1837</v>
      </c>
      <c r="S1858">
        <v>3.0902777777777777E-3</v>
      </c>
      <c r="T1858">
        <f t="shared" si="60"/>
        <v>3.0902777777777777E-3</v>
      </c>
      <c r="U1858" t="e">
        <f t="shared" si="61"/>
        <v>#N/A</v>
      </c>
    </row>
    <row r="1859" spans="1:21" x14ac:dyDescent="0.25">
      <c r="A1859">
        <v>2602</v>
      </c>
      <c r="Q1859">
        <v>348</v>
      </c>
      <c r="R1859">
        <v>1838</v>
      </c>
      <c r="S1859">
        <v>3.0902777777777777E-3</v>
      </c>
      <c r="T1859">
        <f t="shared" si="60"/>
        <v>3.0902777777777777E-3</v>
      </c>
      <c r="U1859" t="e">
        <f t="shared" si="61"/>
        <v>#N/A</v>
      </c>
    </row>
    <row r="1860" spans="1:21" x14ac:dyDescent="0.25">
      <c r="A1860">
        <v>2603</v>
      </c>
      <c r="Q1860">
        <v>614</v>
      </c>
      <c r="R1860">
        <v>1839</v>
      </c>
      <c r="S1860">
        <v>3.0902777777777777E-3</v>
      </c>
      <c r="T1860">
        <f t="shared" si="60"/>
        <v>3.0902777777777777E-3</v>
      </c>
      <c r="U1860" t="e">
        <f t="shared" si="61"/>
        <v>#N/A</v>
      </c>
    </row>
    <row r="1861" spans="1:21" x14ac:dyDescent="0.25">
      <c r="A1861">
        <v>2605</v>
      </c>
      <c r="Q1861">
        <v>580</v>
      </c>
      <c r="R1861">
        <v>1840</v>
      </c>
      <c r="S1861">
        <v>3.0902777777777777E-3</v>
      </c>
      <c r="T1861">
        <f t="shared" si="60"/>
        <v>3.0902777777777777E-3</v>
      </c>
      <c r="U1861" t="e">
        <f t="shared" si="61"/>
        <v>#N/A</v>
      </c>
    </row>
    <row r="1862" spans="1:21" x14ac:dyDescent="0.25">
      <c r="A1862">
        <v>2606</v>
      </c>
      <c r="Q1862">
        <v>3156</v>
      </c>
      <c r="R1862">
        <v>1841</v>
      </c>
      <c r="S1862">
        <v>3.0902777777777777E-3</v>
      </c>
      <c r="T1862">
        <f t="shared" si="60"/>
        <v>3.0902777777777777E-3</v>
      </c>
      <c r="U1862" t="e">
        <f t="shared" si="61"/>
        <v>#N/A</v>
      </c>
    </row>
    <row r="1863" spans="1:21" x14ac:dyDescent="0.25">
      <c r="A1863">
        <v>2608</v>
      </c>
      <c r="Q1863">
        <v>4597</v>
      </c>
      <c r="R1863">
        <v>1842</v>
      </c>
      <c r="S1863">
        <v>3.0902777777777777E-3</v>
      </c>
      <c r="T1863">
        <f t="shared" si="60"/>
        <v>3.0902777777777777E-3</v>
      </c>
      <c r="U1863" t="e">
        <f t="shared" si="61"/>
        <v>#N/A</v>
      </c>
    </row>
    <row r="1864" spans="1:21" x14ac:dyDescent="0.25">
      <c r="A1864">
        <v>2609</v>
      </c>
      <c r="Q1864">
        <v>2828</v>
      </c>
      <c r="R1864">
        <v>1843</v>
      </c>
      <c r="S1864">
        <v>3.0902777777777777E-3</v>
      </c>
      <c r="T1864">
        <f t="shared" si="60"/>
        <v>3.0902777777777777E-3</v>
      </c>
      <c r="U1864" t="e">
        <f t="shared" si="61"/>
        <v>#N/A</v>
      </c>
    </row>
    <row r="1865" spans="1:21" x14ac:dyDescent="0.25">
      <c r="A1865">
        <v>2610</v>
      </c>
      <c r="Q1865">
        <v>5585</v>
      </c>
      <c r="R1865">
        <v>1844</v>
      </c>
      <c r="S1865">
        <v>3.0902777777777777E-3</v>
      </c>
      <c r="T1865">
        <f t="shared" si="60"/>
        <v>3.0902777777777777E-3</v>
      </c>
      <c r="U1865" t="e">
        <f t="shared" si="61"/>
        <v>#N/A</v>
      </c>
    </row>
    <row r="1866" spans="1:21" x14ac:dyDescent="0.25">
      <c r="A1866">
        <v>2611</v>
      </c>
      <c r="Q1866">
        <v>2156</v>
      </c>
      <c r="R1866">
        <v>1845</v>
      </c>
      <c r="S1866">
        <v>3.0902777777777777E-3</v>
      </c>
      <c r="T1866">
        <f t="shared" si="60"/>
        <v>3.0902777777777777E-3</v>
      </c>
      <c r="U1866" t="e">
        <f t="shared" si="61"/>
        <v>#N/A</v>
      </c>
    </row>
    <row r="1867" spans="1:21" x14ac:dyDescent="0.25">
      <c r="A1867">
        <v>2612</v>
      </c>
      <c r="Q1867">
        <v>4926</v>
      </c>
      <c r="R1867">
        <v>1846</v>
      </c>
      <c r="S1867">
        <v>3.0902777777777777E-3</v>
      </c>
      <c r="T1867">
        <f t="shared" si="60"/>
        <v>3.0902777777777777E-3</v>
      </c>
      <c r="U1867" t="e">
        <f t="shared" si="61"/>
        <v>#N/A</v>
      </c>
    </row>
    <row r="1868" spans="1:21" x14ac:dyDescent="0.25">
      <c r="A1868">
        <v>2613</v>
      </c>
      <c r="Q1868">
        <v>2540</v>
      </c>
      <c r="R1868">
        <v>1847</v>
      </c>
      <c r="S1868">
        <v>3.0902777777777777E-3</v>
      </c>
      <c r="T1868">
        <f t="shared" si="60"/>
        <v>3.0902777777777777E-3</v>
      </c>
      <c r="U1868" t="e">
        <f t="shared" si="61"/>
        <v>#N/A</v>
      </c>
    </row>
    <row r="1869" spans="1:21" x14ac:dyDescent="0.25">
      <c r="A1869">
        <v>2614</v>
      </c>
      <c r="Q1869">
        <v>4255</v>
      </c>
      <c r="R1869">
        <v>1848</v>
      </c>
      <c r="S1869">
        <v>3.0902777777777777E-3</v>
      </c>
      <c r="T1869">
        <f t="shared" si="60"/>
        <v>3.0902777777777777E-3</v>
      </c>
      <c r="U1869" t="e">
        <f t="shared" si="61"/>
        <v>#N/A</v>
      </c>
    </row>
    <row r="1870" spans="1:21" x14ac:dyDescent="0.25">
      <c r="A1870">
        <v>2615</v>
      </c>
      <c r="Q1870">
        <v>719</v>
      </c>
      <c r="R1870">
        <v>1849</v>
      </c>
      <c r="S1870">
        <v>3.0902777777777777E-3</v>
      </c>
      <c r="T1870">
        <f t="shared" si="60"/>
        <v>3.0902777777777777E-3</v>
      </c>
      <c r="U1870" t="e">
        <f t="shared" si="61"/>
        <v>#N/A</v>
      </c>
    </row>
    <row r="1871" spans="1:21" x14ac:dyDescent="0.25">
      <c r="A1871">
        <v>2616</v>
      </c>
      <c r="Q1871">
        <v>2179</v>
      </c>
      <c r="R1871">
        <v>1850</v>
      </c>
      <c r="S1871">
        <v>3.0902777777777777E-3</v>
      </c>
      <c r="T1871">
        <f t="shared" si="60"/>
        <v>3.0902777777777777E-3</v>
      </c>
      <c r="U1871" t="e">
        <f t="shared" si="61"/>
        <v>#N/A</v>
      </c>
    </row>
    <row r="1872" spans="1:21" x14ac:dyDescent="0.25">
      <c r="A1872">
        <v>2619</v>
      </c>
      <c r="Q1872">
        <v>4318</v>
      </c>
      <c r="R1872">
        <v>1851</v>
      </c>
      <c r="S1872">
        <v>3.0902777777777777E-3</v>
      </c>
      <c r="T1872">
        <f t="shared" si="60"/>
        <v>3.0902777777777777E-3</v>
      </c>
      <c r="U1872" t="e">
        <f t="shared" si="61"/>
        <v>#N/A</v>
      </c>
    </row>
    <row r="1873" spans="1:21" x14ac:dyDescent="0.25">
      <c r="A1873">
        <v>2620</v>
      </c>
      <c r="Q1873">
        <v>4379</v>
      </c>
      <c r="R1873">
        <v>1852</v>
      </c>
      <c r="S1873">
        <v>3.0902777777777777E-3</v>
      </c>
      <c r="T1873">
        <f t="shared" si="60"/>
        <v>3.0902777777777777E-3</v>
      </c>
      <c r="U1873" t="e">
        <f t="shared" si="61"/>
        <v>#N/A</v>
      </c>
    </row>
    <row r="1874" spans="1:21" x14ac:dyDescent="0.25">
      <c r="A1874">
        <v>2622</v>
      </c>
      <c r="Q1874">
        <v>4269</v>
      </c>
      <c r="R1874">
        <v>1853</v>
      </c>
      <c r="S1874">
        <v>3.0902777777777777E-3</v>
      </c>
      <c r="T1874">
        <f t="shared" si="60"/>
        <v>3.0902777777777777E-3</v>
      </c>
      <c r="U1874" t="e">
        <f t="shared" si="61"/>
        <v>#N/A</v>
      </c>
    </row>
    <row r="1875" spans="1:21" x14ac:dyDescent="0.25">
      <c r="A1875">
        <v>2624</v>
      </c>
      <c r="Q1875">
        <v>838</v>
      </c>
      <c r="R1875">
        <v>1854</v>
      </c>
      <c r="S1875">
        <v>3.0902777777777777E-3</v>
      </c>
      <c r="T1875">
        <f t="shared" si="60"/>
        <v>3.0902777777777777E-3</v>
      </c>
      <c r="U1875" t="e">
        <f t="shared" si="61"/>
        <v>#N/A</v>
      </c>
    </row>
    <row r="1876" spans="1:21" x14ac:dyDescent="0.25">
      <c r="A1876">
        <v>2625</v>
      </c>
      <c r="Q1876">
        <v>1081</v>
      </c>
      <c r="R1876">
        <v>1855</v>
      </c>
      <c r="S1876">
        <v>3.0902777777777777E-3</v>
      </c>
      <c r="T1876">
        <f t="shared" si="60"/>
        <v>3.0902777777777777E-3</v>
      </c>
      <c r="U1876" t="e">
        <f t="shared" si="61"/>
        <v>#N/A</v>
      </c>
    </row>
    <row r="1877" spans="1:21" x14ac:dyDescent="0.25">
      <c r="A1877">
        <v>2628</v>
      </c>
      <c r="Q1877">
        <v>4089</v>
      </c>
      <c r="R1877">
        <v>1856</v>
      </c>
      <c r="S1877">
        <v>3.0902777777777777E-3</v>
      </c>
      <c r="T1877">
        <f t="shared" si="60"/>
        <v>3.0902777777777777E-3</v>
      </c>
      <c r="U1877" t="e">
        <f t="shared" si="61"/>
        <v>#N/A</v>
      </c>
    </row>
    <row r="1878" spans="1:21" x14ac:dyDescent="0.25">
      <c r="A1878">
        <v>2629</v>
      </c>
      <c r="Q1878">
        <v>4470</v>
      </c>
      <c r="R1878">
        <v>1857</v>
      </c>
      <c r="S1878">
        <v>3.0902777777777777E-3</v>
      </c>
      <c r="T1878">
        <f t="shared" ref="T1878:T1941" si="62">IF($R1878&lt;&gt;User_Place,$S1878,NA())</f>
        <v>3.0902777777777777E-3</v>
      </c>
      <c r="U1878" t="e">
        <f t="shared" ref="U1878:U1941" si="63">IF($R1878=User_Place,$S1878,NA())</f>
        <v>#N/A</v>
      </c>
    </row>
    <row r="1879" spans="1:21" x14ac:dyDescent="0.25">
      <c r="A1879">
        <v>2630</v>
      </c>
      <c r="Q1879">
        <v>4277</v>
      </c>
      <c r="R1879">
        <v>1858</v>
      </c>
      <c r="S1879">
        <v>3.0902777777777777E-3</v>
      </c>
      <c r="T1879">
        <f t="shared" si="62"/>
        <v>3.0902777777777777E-3</v>
      </c>
      <c r="U1879" t="e">
        <f t="shared" si="63"/>
        <v>#N/A</v>
      </c>
    </row>
    <row r="1880" spans="1:21" x14ac:dyDescent="0.25">
      <c r="A1880">
        <v>2631</v>
      </c>
      <c r="Q1880">
        <v>4991</v>
      </c>
      <c r="R1880">
        <v>1859</v>
      </c>
      <c r="S1880">
        <v>3.0902777777777777E-3</v>
      </c>
      <c r="T1880">
        <f t="shared" si="62"/>
        <v>3.0902777777777777E-3</v>
      </c>
      <c r="U1880" t="e">
        <f t="shared" si="63"/>
        <v>#N/A</v>
      </c>
    </row>
    <row r="1881" spans="1:21" x14ac:dyDescent="0.25">
      <c r="A1881">
        <v>2632</v>
      </c>
      <c r="Q1881">
        <v>5098</v>
      </c>
      <c r="R1881">
        <v>1860</v>
      </c>
      <c r="S1881">
        <v>3.0902777777777777E-3</v>
      </c>
      <c r="T1881">
        <f t="shared" si="62"/>
        <v>3.0902777777777777E-3</v>
      </c>
      <c r="U1881" t="e">
        <f t="shared" si="63"/>
        <v>#N/A</v>
      </c>
    </row>
    <row r="1882" spans="1:21" x14ac:dyDescent="0.25">
      <c r="A1882">
        <v>2634</v>
      </c>
      <c r="Q1882">
        <v>5069</v>
      </c>
      <c r="R1882">
        <v>1861</v>
      </c>
      <c r="S1882">
        <v>3.0902777777777777E-3</v>
      </c>
      <c r="T1882">
        <f t="shared" si="62"/>
        <v>3.0902777777777777E-3</v>
      </c>
      <c r="U1882" t="e">
        <f t="shared" si="63"/>
        <v>#N/A</v>
      </c>
    </row>
    <row r="1883" spans="1:21" x14ac:dyDescent="0.25">
      <c r="A1883">
        <v>2635</v>
      </c>
      <c r="Q1883">
        <v>3026</v>
      </c>
      <c r="R1883">
        <v>1862</v>
      </c>
      <c r="S1883">
        <v>3.0902777777777777E-3</v>
      </c>
      <c r="T1883">
        <f t="shared" si="62"/>
        <v>3.0902777777777777E-3</v>
      </c>
      <c r="U1883" t="e">
        <f t="shared" si="63"/>
        <v>#N/A</v>
      </c>
    </row>
    <row r="1884" spans="1:21" x14ac:dyDescent="0.25">
      <c r="A1884">
        <v>2636</v>
      </c>
      <c r="Q1884">
        <v>6052</v>
      </c>
      <c r="R1884">
        <v>1863</v>
      </c>
      <c r="S1884">
        <v>3.0902777777777777E-3</v>
      </c>
      <c r="T1884">
        <f t="shared" si="62"/>
        <v>3.0902777777777777E-3</v>
      </c>
      <c r="U1884" t="e">
        <f t="shared" si="63"/>
        <v>#N/A</v>
      </c>
    </row>
    <row r="1885" spans="1:21" x14ac:dyDescent="0.25">
      <c r="A1885">
        <v>2637</v>
      </c>
      <c r="Q1885">
        <v>167</v>
      </c>
      <c r="R1885">
        <v>1864</v>
      </c>
      <c r="S1885">
        <v>3.0902777777777777E-3</v>
      </c>
      <c r="T1885">
        <f t="shared" si="62"/>
        <v>3.0902777777777777E-3</v>
      </c>
      <c r="U1885" t="e">
        <f t="shared" si="63"/>
        <v>#N/A</v>
      </c>
    </row>
    <row r="1886" spans="1:21" x14ac:dyDescent="0.25">
      <c r="A1886">
        <v>2638</v>
      </c>
      <c r="Q1886">
        <v>4065</v>
      </c>
      <c r="R1886">
        <v>1865</v>
      </c>
      <c r="S1886">
        <v>3.0902777777777777E-3</v>
      </c>
      <c r="T1886">
        <f t="shared" si="62"/>
        <v>3.0902777777777777E-3</v>
      </c>
      <c r="U1886" t="e">
        <f t="shared" si="63"/>
        <v>#N/A</v>
      </c>
    </row>
    <row r="1887" spans="1:21" x14ac:dyDescent="0.25">
      <c r="A1887">
        <v>2639</v>
      </c>
      <c r="Q1887">
        <v>1271</v>
      </c>
      <c r="R1887">
        <v>1866</v>
      </c>
      <c r="S1887">
        <v>3.0902777777777777E-3</v>
      </c>
      <c r="T1887">
        <f t="shared" si="62"/>
        <v>3.0902777777777777E-3</v>
      </c>
      <c r="U1887" t="e">
        <f t="shared" si="63"/>
        <v>#N/A</v>
      </c>
    </row>
    <row r="1888" spans="1:21" x14ac:dyDescent="0.25">
      <c r="A1888">
        <v>2640</v>
      </c>
      <c r="Q1888">
        <v>2733</v>
      </c>
      <c r="R1888">
        <v>1867</v>
      </c>
      <c r="S1888">
        <v>3.1018518518518517E-3</v>
      </c>
      <c r="T1888">
        <f t="shared" si="62"/>
        <v>3.1018518518518517E-3</v>
      </c>
      <c r="U1888" t="e">
        <f t="shared" si="63"/>
        <v>#N/A</v>
      </c>
    </row>
    <row r="1889" spans="1:21" x14ac:dyDescent="0.25">
      <c r="A1889">
        <v>2641</v>
      </c>
      <c r="Q1889">
        <v>3468</v>
      </c>
      <c r="R1889">
        <v>1868</v>
      </c>
      <c r="S1889">
        <v>3.1018518518518517E-3</v>
      </c>
      <c r="T1889">
        <f t="shared" si="62"/>
        <v>3.1018518518518517E-3</v>
      </c>
      <c r="U1889" t="e">
        <f t="shared" si="63"/>
        <v>#N/A</v>
      </c>
    </row>
    <row r="1890" spans="1:21" x14ac:dyDescent="0.25">
      <c r="A1890">
        <v>2642</v>
      </c>
      <c r="Q1890">
        <v>3657</v>
      </c>
      <c r="R1890">
        <v>1869</v>
      </c>
      <c r="S1890">
        <v>3.1018518518518517E-3</v>
      </c>
      <c r="T1890">
        <f t="shared" si="62"/>
        <v>3.1018518518518517E-3</v>
      </c>
      <c r="U1890" t="e">
        <f t="shared" si="63"/>
        <v>#N/A</v>
      </c>
    </row>
    <row r="1891" spans="1:21" x14ac:dyDescent="0.25">
      <c r="A1891">
        <v>2644</v>
      </c>
      <c r="Q1891">
        <v>3862</v>
      </c>
      <c r="R1891">
        <v>1870</v>
      </c>
      <c r="S1891">
        <v>3.1018518518518517E-3</v>
      </c>
      <c r="T1891">
        <f t="shared" si="62"/>
        <v>3.1018518518518517E-3</v>
      </c>
      <c r="U1891" t="e">
        <f t="shared" si="63"/>
        <v>#N/A</v>
      </c>
    </row>
    <row r="1892" spans="1:21" x14ac:dyDescent="0.25">
      <c r="A1892">
        <v>2645</v>
      </c>
      <c r="Q1892">
        <v>2982</v>
      </c>
      <c r="R1892">
        <v>1871</v>
      </c>
      <c r="S1892">
        <v>3.1018518518518517E-3</v>
      </c>
      <c r="T1892">
        <f t="shared" si="62"/>
        <v>3.1018518518518517E-3</v>
      </c>
      <c r="U1892" t="e">
        <f t="shared" si="63"/>
        <v>#N/A</v>
      </c>
    </row>
    <row r="1893" spans="1:21" x14ac:dyDescent="0.25">
      <c r="A1893">
        <v>2646</v>
      </c>
      <c r="Q1893">
        <v>2141</v>
      </c>
      <c r="R1893">
        <v>1872</v>
      </c>
      <c r="S1893">
        <v>3.1018518518518517E-3</v>
      </c>
      <c r="T1893">
        <f t="shared" si="62"/>
        <v>3.1018518518518517E-3</v>
      </c>
      <c r="U1893" t="e">
        <f t="shared" si="63"/>
        <v>#N/A</v>
      </c>
    </row>
    <row r="1894" spans="1:21" x14ac:dyDescent="0.25">
      <c r="A1894">
        <v>2647</v>
      </c>
      <c r="Q1894">
        <v>3121</v>
      </c>
      <c r="R1894">
        <v>1873</v>
      </c>
      <c r="S1894">
        <v>3.1018518518518517E-3</v>
      </c>
      <c r="T1894">
        <f t="shared" si="62"/>
        <v>3.1018518518518517E-3</v>
      </c>
      <c r="U1894" t="e">
        <f t="shared" si="63"/>
        <v>#N/A</v>
      </c>
    </row>
    <row r="1895" spans="1:21" x14ac:dyDescent="0.25">
      <c r="A1895">
        <v>2649</v>
      </c>
      <c r="Q1895">
        <v>2918</v>
      </c>
      <c r="R1895">
        <v>1874</v>
      </c>
      <c r="S1895">
        <v>3.1018518518518517E-3</v>
      </c>
      <c r="T1895">
        <f t="shared" si="62"/>
        <v>3.1018518518518517E-3</v>
      </c>
      <c r="U1895" t="e">
        <f t="shared" si="63"/>
        <v>#N/A</v>
      </c>
    </row>
    <row r="1896" spans="1:21" x14ac:dyDescent="0.25">
      <c r="A1896">
        <v>2650</v>
      </c>
      <c r="Q1896">
        <v>750</v>
      </c>
      <c r="R1896">
        <v>1875</v>
      </c>
      <c r="S1896">
        <v>3.1018518518518517E-3</v>
      </c>
      <c r="T1896">
        <f t="shared" si="62"/>
        <v>3.1018518518518517E-3</v>
      </c>
      <c r="U1896" t="e">
        <f t="shared" si="63"/>
        <v>#N/A</v>
      </c>
    </row>
    <row r="1897" spans="1:21" x14ac:dyDescent="0.25">
      <c r="A1897">
        <v>2651</v>
      </c>
      <c r="Q1897">
        <v>5068</v>
      </c>
      <c r="R1897">
        <v>1876</v>
      </c>
      <c r="S1897">
        <v>3.1018518518518517E-3</v>
      </c>
      <c r="T1897">
        <f t="shared" si="62"/>
        <v>3.1018518518518517E-3</v>
      </c>
      <c r="U1897" t="e">
        <f t="shared" si="63"/>
        <v>#N/A</v>
      </c>
    </row>
    <row r="1898" spans="1:21" x14ac:dyDescent="0.25">
      <c r="A1898">
        <v>2653</v>
      </c>
      <c r="Q1898">
        <v>350</v>
      </c>
      <c r="R1898">
        <v>1877</v>
      </c>
      <c r="S1898">
        <v>3.1018518518518517E-3</v>
      </c>
      <c r="T1898">
        <f t="shared" si="62"/>
        <v>3.1018518518518517E-3</v>
      </c>
      <c r="U1898" t="e">
        <f t="shared" si="63"/>
        <v>#N/A</v>
      </c>
    </row>
    <row r="1899" spans="1:21" x14ac:dyDescent="0.25">
      <c r="A1899">
        <v>2654</v>
      </c>
      <c r="Q1899">
        <v>1848</v>
      </c>
      <c r="R1899">
        <v>1878</v>
      </c>
      <c r="S1899">
        <v>3.1018518518518517E-3</v>
      </c>
      <c r="T1899">
        <f t="shared" si="62"/>
        <v>3.1018518518518517E-3</v>
      </c>
      <c r="U1899" t="e">
        <f t="shared" si="63"/>
        <v>#N/A</v>
      </c>
    </row>
    <row r="1900" spans="1:21" x14ac:dyDescent="0.25">
      <c r="A1900">
        <v>2655</v>
      </c>
      <c r="Q1900">
        <v>3039</v>
      </c>
      <c r="R1900">
        <v>1879</v>
      </c>
      <c r="S1900">
        <v>3.1018518518518517E-3</v>
      </c>
      <c r="T1900">
        <f t="shared" si="62"/>
        <v>3.1018518518518517E-3</v>
      </c>
      <c r="U1900" t="e">
        <f t="shared" si="63"/>
        <v>#N/A</v>
      </c>
    </row>
    <row r="1901" spans="1:21" x14ac:dyDescent="0.25">
      <c r="A1901">
        <v>2656</v>
      </c>
      <c r="Q1901">
        <v>3311</v>
      </c>
      <c r="R1901">
        <v>1880</v>
      </c>
      <c r="S1901">
        <v>3.1018518518518517E-3</v>
      </c>
      <c r="T1901">
        <f t="shared" si="62"/>
        <v>3.1018518518518517E-3</v>
      </c>
      <c r="U1901" t="e">
        <f t="shared" si="63"/>
        <v>#N/A</v>
      </c>
    </row>
    <row r="1902" spans="1:21" x14ac:dyDescent="0.25">
      <c r="A1902">
        <v>2657</v>
      </c>
      <c r="Q1902">
        <v>5288</v>
      </c>
      <c r="R1902">
        <v>1881</v>
      </c>
      <c r="S1902">
        <v>3.1018518518518517E-3</v>
      </c>
      <c r="T1902">
        <f t="shared" si="62"/>
        <v>3.1018518518518517E-3</v>
      </c>
      <c r="U1902" t="e">
        <f t="shared" si="63"/>
        <v>#N/A</v>
      </c>
    </row>
    <row r="1903" spans="1:21" x14ac:dyDescent="0.25">
      <c r="A1903">
        <v>2658</v>
      </c>
      <c r="Q1903">
        <v>1480</v>
      </c>
      <c r="R1903">
        <v>1882</v>
      </c>
      <c r="S1903">
        <v>3.1018518518518517E-3</v>
      </c>
      <c r="T1903">
        <f t="shared" si="62"/>
        <v>3.1018518518518517E-3</v>
      </c>
      <c r="U1903" t="e">
        <f t="shared" si="63"/>
        <v>#N/A</v>
      </c>
    </row>
    <row r="1904" spans="1:21" x14ac:dyDescent="0.25">
      <c r="A1904">
        <v>2660</v>
      </c>
      <c r="Q1904">
        <v>2478</v>
      </c>
      <c r="R1904">
        <v>1883</v>
      </c>
      <c r="S1904">
        <v>3.1018518518518517E-3</v>
      </c>
      <c r="T1904">
        <f t="shared" si="62"/>
        <v>3.1018518518518517E-3</v>
      </c>
      <c r="U1904" t="e">
        <f t="shared" si="63"/>
        <v>#N/A</v>
      </c>
    </row>
    <row r="1905" spans="1:21" x14ac:dyDescent="0.25">
      <c r="A1905">
        <v>2661</v>
      </c>
      <c r="Q1905">
        <v>1970</v>
      </c>
      <c r="R1905">
        <v>1884</v>
      </c>
      <c r="S1905">
        <v>3.1018518518518517E-3</v>
      </c>
      <c r="T1905">
        <f t="shared" si="62"/>
        <v>3.1018518518518517E-3</v>
      </c>
      <c r="U1905" t="e">
        <f t="shared" si="63"/>
        <v>#N/A</v>
      </c>
    </row>
    <row r="1906" spans="1:21" x14ac:dyDescent="0.25">
      <c r="A1906">
        <v>2662</v>
      </c>
      <c r="Q1906">
        <v>1438</v>
      </c>
      <c r="R1906">
        <v>1885</v>
      </c>
      <c r="S1906">
        <v>3.1018518518518517E-3</v>
      </c>
      <c r="T1906">
        <f t="shared" si="62"/>
        <v>3.1018518518518517E-3</v>
      </c>
      <c r="U1906" t="e">
        <f t="shared" si="63"/>
        <v>#N/A</v>
      </c>
    </row>
    <row r="1907" spans="1:21" x14ac:dyDescent="0.25">
      <c r="A1907">
        <v>2663</v>
      </c>
      <c r="Q1907">
        <v>3062</v>
      </c>
      <c r="R1907">
        <v>1886</v>
      </c>
      <c r="S1907">
        <v>3.1018518518518517E-3</v>
      </c>
      <c r="T1907">
        <f t="shared" si="62"/>
        <v>3.1018518518518517E-3</v>
      </c>
      <c r="U1907" t="e">
        <f t="shared" si="63"/>
        <v>#N/A</v>
      </c>
    </row>
    <row r="1908" spans="1:21" x14ac:dyDescent="0.25">
      <c r="A1908">
        <v>2664</v>
      </c>
      <c r="Q1908">
        <v>1366</v>
      </c>
      <c r="R1908">
        <v>1887</v>
      </c>
      <c r="S1908">
        <v>3.1018518518518517E-3</v>
      </c>
      <c r="T1908">
        <f t="shared" si="62"/>
        <v>3.1018518518518517E-3</v>
      </c>
      <c r="U1908" t="e">
        <f t="shared" si="63"/>
        <v>#N/A</v>
      </c>
    </row>
    <row r="1909" spans="1:21" x14ac:dyDescent="0.25">
      <c r="A1909">
        <v>2665</v>
      </c>
      <c r="Q1909">
        <v>5221</v>
      </c>
      <c r="R1909">
        <v>1888</v>
      </c>
      <c r="S1909">
        <v>3.1018518518518517E-3</v>
      </c>
      <c r="T1909">
        <f t="shared" si="62"/>
        <v>3.1018518518518517E-3</v>
      </c>
      <c r="U1909" t="e">
        <f t="shared" si="63"/>
        <v>#N/A</v>
      </c>
    </row>
    <row r="1910" spans="1:21" x14ac:dyDescent="0.25">
      <c r="A1910">
        <v>2666</v>
      </c>
      <c r="Q1910">
        <v>1428</v>
      </c>
      <c r="R1910">
        <v>1889</v>
      </c>
      <c r="S1910">
        <v>3.1018518518518517E-3</v>
      </c>
      <c r="T1910">
        <f t="shared" si="62"/>
        <v>3.1018518518518517E-3</v>
      </c>
      <c r="U1910" t="e">
        <f t="shared" si="63"/>
        <v>#N/A</v>
      </c>
    </row>
    <row r="1911" spans="1:21" x14ac:dyDescent="0.25">
      <c r="A1911">
        <v>2667</v>
      </c>
      <c r="Q1911">
        <v>2115</v>
      </c>
      <c r="R1911">
        <v>1890</v>
      </c>
      <c r="S1911">
        <v>3.1018518518518517E-3</v>
      </c>
      <c r="T1911">
        <f t="shared" si="62"/>
        <v>3.1018518518518517E-3</v>
      </c>
      <c r="U1911" t="e">
        <f t="shared" si="63"/>
        <v>#N/A</v>
      </c>
    </row>
    <row r="1912" spans="1:21" x14ac:dyDescent="0.25">
      <c r="A1912">
        <v>2668</v>
      </c>
      <c r="Q1912">
        <v>1858</v>
      </c>
      <c r="R1912">
        <v>1891</v>
      </c>
      <c r="S1912">
        <v>3.1018518518518517E-3</v>
      </c>
      <c r="T1912">
        <f t="shared" si="62"/>
        <v>3.1018518518518517E-3</v>
      </c>
      <c r="U1912" t="e">
        <f t="shared" si="63"/>
        <v>#N/A</v>
      </c>
    </row>
    <row r="1913" spans="1:21" x14ac:dyDescent="0.25">
      <c r="A1913">
        <v>2669</v>
      </c>
      <c r="Q1913">
        <v>1398</v>
      </c>
      <c r="R1913">
        <v>1892</v>
      </c>
      <c r="S1913">
        <v>3.1018518518518517E-3</v>
      </c>
      <c r="T1913">
        <f t="shared" si="62"/>
        <v>3.1018518518518517E-3</v>
      </c>
      <c r="U1913" t="e">
        <f t="shared" si="63"/>
        <v>#N/A</v>
      </c>
    </row>
    <row r="1914" spans="1:21" x14ac:dyDescent="0.25">
      <c r="A1914">
        <v>2671</v>
      </c>
      <c r="Q1914">
        <v>4467</v>
      </c>
      <c r="R1914">
        <v>1893</v>
      </c>
      <c r="S1914">
        <v>3.1018518518518517E-3</v>
      </c>
      <c r="T1914">
        <f t="shared" si="62"/>
        <v>3.1018518518518517E-3</v>
      </c>
      <c r="U1914" t="e">
        <f t="shared" si="63"/>
        <v>#N/A</v>
      </c>
    </row>
    <row r="1915" spans="1:21" x14ac:dyDescent="0.25">
      <c r="A1915">
        <v>2672</v>
      </c>
      <c r="Q1915">
        <v>4721</v>
      </c>
      <c r="R1915">
        <v>1894</v>
      </c>
      <c r="S1915">
        <v>3.1018518518518517E-3</v>
      </c>
      <c r="T1915">
        <f t="shared" si="62"/>
        <v>3.1018518518518517E-3</v>
      </c>
      <c r="U1915" t="e">
        <f t="shared" si="63"/>
        <v>#N/A</v>
      </c>
    </row>
    <row r="1916" spans="1:21" x14ac:dyDescent="0.25">
      <c r="A1916">
        <v>2673</v>
      </c>
      <c r="Q1916">
        <v>5331</v>
      </c>
      <c r="R1916">
        <v>1895</v>
      </c>
      <c r="S1916">
        <v>3.1018518518518517E-3</v>
      </c>
      <c r="T1916">
        <f t="shared" si="62"/>
        <v>3.1018518518518517E-3</v>
      </c>
      <c r="U1916" t="e">
        <f t="shared" si="63"/>
        <v>#N/A</v>
      </c>
    </row>
    <row r="1917" spans="1:21" x14ac:dyDescent="0.25">
      <c r="A1917">
        <v>2674</v>
      </c>
      <c r="Q1917">
        <v>2634</v>
      </c>
      <c r="R1917">
        <v>1896</v>
      </c>
      <c r="S1917">
        <v>3.1018518518518517E-3</v>
      </c>
      <c r="T1917">
        <f t="shared" si="62"/>
        <v>3.1018518518518517E-3</v>
      </c>
      <c r="U1917" t="e">
        <f t="shared" si="63"/>
        <v>#N/A</v>
      </c>
    </row>
    <row r="1918" spans="1:21" x14ac:dyDescent="0.25">
      <c r="A1918">
        <v>2675</v>
      </c>
      <c r="Q1918">
        <v>2022</v>
      </c>
      <c r="R1918">
        <v>1897</v>
      </c>
      <c r="S1918">
        <v>3.1018518518518517E-3</v>
      </c>
      <c r="T1918">
        <f t="shared" si="62"/>
        <v>3.1018518518518517E-3</v>
      </c>
      <c r="U1918" t="e">
        <f t="shared" si="63"/>
        <v>#N/A</v>
      </c>
    </row>
    <row r="1919" spans="1:21" x14ac:dyDescent="0.25">
      <c r="A1919">
        <v>2676</v>
      </c>
      <c r="Q1919">
        <v>1299</v>
      </c>
      <c r="R1919">
        <v>1898</v>
      </c>
      <c r="S1919">
        <v>3.1018518518518517E-3</v>
      </c>
      <c r="T1919">
        <f t="shared" si="62"/>
        <v>3.1018518518518517E-3</v>
      </c>
      <c r="U1919" t="e">
        <f t="shared" si="63"/>
        <v>#N/A</v>
      </c>
    </row>
    <row r="1920" spans="1:21" x14ac:dyDescent="0.25">
      <c r="A1920">
        <v>2677</v>
      </c>
      <c r="Q1920">
        <v>1751</v>
      </c>
      <c r="R1920">
        <v>1899</v>
      </c>
      <c r="S1920">
        <v>3.1018518518518517E-3</v>
      </c>
      <c r="T1920">
        <f t="shared" si="62"/>
        <v>3.1018518518518517E-3</v>
      </c>
      <c r="U1920" t="e">
        <f t="shared" si="63"/>
        <v>#N/A</v>
      </c>
    </row>
    <row r="1921" spans="1:21" x14ac:dyDescent="0.25">
      <c r="A1921">
        <v>2678</v>
      </c>
      <c r="Q1921">
        <v>939</v>
      </c>
      <c r="R1921">
        <v>1900</v>
      </c>
      <c r="S1921">
        <v>3.1018518518518517E-3</v>
      </c>
      <c r="T1921">
        <f t="shared" si="62"/>
        <v>3.1018518518518517E-3</v>
      </c>
      <c r="U1921" t="e">
        <f t="shared" si="63"/>
        <v>#N/A</v>
      </c>
    </row>
    <row r="1922" spans="1:21" x14ac:dyDescent="0.25">
      <c r="A1922">
        <v>2679</v>
      </c>
      <c r="Q1922">
        <v>2302</v>
      </c>
      <c r="R1922">
        <v>1901</v>
      </c>
      <c r="S1922">
        <v>3.1018518518518517E-3</v>
      </c>
      <c r="T1922">
        <f t="shared" si="62"/>
        <v>3.1018518518518517E-3</v>
      </c>
      <c r="U1922" t="e">
        <f t="shared" si="63"/>
        <v>#N/A</v>
      </c>
    </row>
    <row r="1923" spans="1:21" x14ac:dyDescent="0.25">
      <c r="A1923">
        <v>2682</v>
      </c>
      <c r="Q1923">
        <v>3108</v>
      </c>
      <c r="R1923">
        <v>1902</v>
      </c>
      <c r="S1923">
        <v>3.1018518518518517E-3</v>
      </c>
      <c r="T1923">
        <f t="shared" si="62"/>
        <v>3.1018518518518517E-3</v>
      </c>
      <c r="U1923" t="e">
        <f t="shared" si="63"/>
        <v>#N/A</v>
      </c>
    </row>
    <row r="1924" spans="1:21" x14ac:dyDescent="0.25">
      <c r="A1924">
        <v>2683</v>
      </c>
      <c r="Q1924">
        <v>3929</v>
      </c>
      <c r="R1924">
        <v>1903</v>
      </c>
      <c r="S1924">
        <v>3.1018518518518517E-3</v>
      </c>
      <c r="T1924">
        <f t="shared" si="62"/>
        <v>3.1018518518518517E-3</v>
      </c>
      <c r="U1924" t="e">
        <f t="shared" si="63"/>
        <v>#N/A</v>
      </c>
    </row>
    <row r="1925" spans="1:21" x14ac:dyDescent="0.25">
      <c r="A1925">
        <v>2685</v>
      </c>
      <c r="Q1925">
        <v>2416</v>
      </c>
      <c r="R1925">
        <v>1904</v>
      </c>
      <c r="S1925">
        <v>3.1018518518518517E-3</v>
      </c>
      <c r="T1925">
        <f t="shared" si="62"/>
        <v>3.1018518518518517E-3</v>
      </c>
      <c r="U1925" t="e">
        <f t="shared" si="63"/>
        <v>#N/A</v>
      </c>
    </row>
    <row r="1926" spans="1:21" x14ac:dyDescent="0.25">
      <c r="A1926">
        <v>2686</v>
      </c>
      <c r="Q1926">
        <v>5365</v>
      </c>
      <c r="R1926">
        <v>1905</v>
      </c>
      <c r="S1926">
        <v>3.1018518518518517E-3</v>
      </c>
      <c r="T1926">
        <f t="shared" si="62"/>
        <v>3.1018518518518517E-3</v>
      </c>
      <c r="U1926" t="e">
        <f t="shared" si="63"/>
        <v>#N/A</v>
      </c>
    </row>
    <row r="1927" spans="1:21" x14ac:dyDescent="0.25">
      <c r="A1927">
        <v>2687</v>
      </c>
      <c r="Q1927">
        <v>4604</v>
      </c>
      <c r="R1927">
        <v>1906</v>
      </c>
      <c r="S1927">
        <v>3.1018518518518517E-3</v>
      </c>
      <c r="T1927">
        <f t="shared" si="62"/>
        <v>3.1018518518518517E-3</v>
      </c>
      <c r="U1927" t="e">
        <f t="shared" si="63"/>
        <v>#N/A</v>
      </c>
    </row>
    <row r="1928" spans="1:21" x14ac:dyDescent="0.25">
      <c r="A1928">
        <v>2688</v>
      </c>
      <c r="Q1928">
        <v>5070</v>
      </c>
      <c r="R1928">
        <v>1907</v>
      </c>
      <c r="S1928">
        <v>3.1134259259259257E-3</v>
      </c>
      <c r="T1928">
        <f t="shared" si="62"/>
        <v>3.1134259259259257E-3</v>
      </c>
      <c r="U1928" t="e">
        <f t="shared" si="63"/>
        <v>#N/A</v>
      </c>
    </row>
    <row r="1929" spans="1:21" x14ac:dyDescent="0.25">
      <c r="A1929">
        <v>2689</v>
      </c>
      <c r="Q1929">
        <v>4063</v>
      </c>
      <c r="R1929">
        <v>1908</v>
      </c>
      <c r="S1929">
        <v>3.1134259259259257E-3</v>
      </c>
      <c r="T1929">
        <f t="shared" si="62"/>
        <v>3.1134259259259257E-3</v>
      </c>
      <c r="U1929" t="e">
        <f t="shared" si="63"/>
        <v>#N/A</v>
      </c>
    </row>
    <row r="1930" spans="1:21" x14ac:dyDescent="0.25">
      <c r="A1930">
        <v>2690</v>
      </c>
      <c r="Q1930">
        <v>2438</v>
      </c>
      <c r="R1930">
        <v>1909</v>
      </c>
      <c r="S1930">
        <v>3.1134259259259257E-3</v>
      </c>
      <c r="T1930">
        <f t="shared" si="62"/>
        <v>3.1134259259259257E-3</v>
      </c>
      <c r="U1930" t="e">
        <f t="shared" si="63"/>
        <v>#N/A</v>
      </c>
    </row>
    <row r="1931" spans="1:21" x14ac:dyDescent="0.25">
      <c r="A1931">
        <v>2691</v>
      </c>
      <c r="Q1931">
        <v>1375</v>
      </c>
      <c r="R1931">
        <v>1910</v>
      </c>
      <c r="S1931">
        <v>3.1134259259259257E-3</v>
      </c>
      <c r="T1931">
        <f t="shared" si="62"/>
        <v>3.1134259259259257E-3</v>
      </c>
      <c r="U1931" t="e">
        <f t="shared" si="63"/>
        <v>#N/A</v>
      </c>
    </row>
    <row r="1932" spans="1:21" x14ac:dyDescent="0.25">
      <c r="A1932">
        <v>2692</v>
      </c>
      <c r="Q1932">
        <v>2572</v>
      </c>
      <c r="R1932">
        <v>1911</v>
      </c>
      <c r="S1932">
        <v>3.1134259259259257E-3</v>
      </c>
      <c r="T1932">
        <f t="shared" si="62"/>
        <v>3.1134259259259257E-3</v>
      </c>
      <c r="U1932" t="e">
        <f t="shared" si="63"/>
        <v>#N/A</v>
      </c>
    </row>
    <row r="1933" spans="1:21" x14ac:dyDescent="0.25">
      <c r="A1933">
        <v>2693</v>
      </c>
      <c r="Q1933">
        <v>3444</v>
      </c>
      <c r="R1933">
        <v>1912</v>
      </c>
      <c r="S1933">
        <v>3.1134259259259257E-3</v>
      </c>
      <c r="T1933">
        <f t="shared" si="62"/>
        <v>3.1134259259259257E-3</v>
      </c>
      <c r="U1933" t="e">
        <f t="shared" si="63"/>
        <v>#N/A</v>
      </c>
    </row>
    <row r="1934" spans="1:21" x14ac:dyDescent="0.25">
      <c r="A1934">
        <v>2694</v>
      </c>
      <c r="Q1934">
        <v>1348</v>
      </c>
      <c r="R1934">
        <v>1913</v>
      </c>
      <c r="S1934">
        <v>3.1134259259259257E-3</v>
      </c>
      <c r="T1934">
        <f t="shared" si="62"/>
        <v>3.1134259259259257E-3</v>
      </c>
      <c r="U1934" t="e">
        <f t="shared" si="63"/>
        <v>#N/A</v>
      </c>
    </row>
    <row r="1935" spans="1:21" x14ac:dyDescent="0.25">
      <c r="A1935">
        <v>2695</v>
      </c>
      <c r="Q1935">
        <v>1376</v>
      </c>
      <c r="R1935">
        <v>1914</v>
      </c>
      <c r="S1935">
        <v>3.1134259259259257E-3</v>
      </c>
      <c r="T1935">
        <f t="shared" si="62"/>
        <v>3.1134259259259257E-3</v>
      </c>
      <c r="U1935" t="e">
        <f t="shared" si="63"/>
        <v>#N/A</v>
      </c>
    </row>
    <row r="1936" spans="1:21" x14ac:dyDescent="0.25">
      <c r="A1936">
        <v>2696</v>
      </c>
      <c r="Q1936">
        <v>3637</v>
      </c>
      <c r="R1936">
        <v>1915</v>
      </c>
      <c r="S1936">
        <v>3.1134259259259257E-3</v>
      </c>
      <c r="T1936">
        <f t="shared" si="62"/>
        <v>3.1134259259259257E-3</v>
      </c>
      <c r="U1936" t="e">
        <f t="shared" si="63"/>
        <v>#N/A</v>
      </c>
    </row>
    <row r="1937" spans="1:21" x14ac:dyDescent="0.25">
      <c r="A1937">
        <v>2697</v>
      </c>
      <c r="Q1937">
        <v>3214</v>
      </c>
      <c r="R1937">
        <v>1916</v>
      </c>
      <c r="S1937">
        <v>3.1134259259259257E-3</v>
      </c>
      <c r="T1937">
        <f t="shared" si="62"/>
        <v>3.1134259259259257E-3</v>
      </c>
      <c r="U1937" t="e">
        <f t="shared" si="63"/>
        <v>#N/A</v>
      </c>
    </row>
    <row r="1938" spans="1:21" x14ac:dyDescent="0.25">
      <c r="A1938">
        <v>2698</v>
      </c>
      <c r="Q1938">
        <v>1360</v>
      </c>
      <c r="R1938">
        <v>1917</v>
      </c>
      <c r="S1938">
        <v>3.1134259259259257E-3</v>
      </c>
      <c r="T1938">
        <f t="shared" si="62"/>
        <v>3.1134259259259257E-3</v>
      </c>
      <c r="U1938" t="e">
        <f t="shared" si="63"/>
        <v>#N/A</v>
      </c>
    </row>
    <row r="1939" spans="1:21" x14ac:dyDescent="0.25">
      <c r="A1939">
        <v>2701</v>
      </c>
      <c r="Q1939">
        <v>4257</v>
      </c>
      <c r="R1939">
        <v>1918</v>
      </c>
      <c r="S1939">
        <v>3.1134259259259257E-3</v>
      </c>
      <c r="T1939">
        <f t="shared" si="62"/>
        <v>3.1134259259259257E-3</v>
      </c>
      <c r="U1939" t="e">
        <f t="shared" si="63"/>
        <v>#N/A</v>
      </c>
    </row>
    <row r="1940" spans="1:21" x14ac:dyDescent="0.25">
      <c r="A1940">
        <v>2702</v>
      </c>
      <c r="Q1940">
        <v>3104</v>
      </c>
      <c r="R1940">
        <v>1919</v>
      </c>
      <c r="S1940">
        <v>3.1134259259259257E-3</v>
      </c>
      <c r="T1940">
        <f t="shared" si="62"/>
        <v>3.1134259259259257E-3</v>
      </c>
      <c r="U1940" t="e">
        <f t="shared" si="63"/>
        <v>#N/A</v>
      </c>
    </row>
    <row r="1941" spans="1:21" x14ac:dyDescent="0.25">
      <c r="A1941">
        <v>2704</v>
      </c>
      <c r="Q1941">
        <v>3751</v>
      </c>
      <c r="R1941">
        <v>1920</v>
      </c>
      <c r="S1941">
        <v>3.1134259259259257E-3</v>
      </c>
      <c r="T1941">
        <f t="shared" si="62"/>
        <v>3.1134259259259257E-3</v>
      </c>
      <c r="U1941" t="e">
        <f t="shared" si="63"/>
        <v>#N/A</v>
      </c>
    </row>
    <row r="1942" spans="1:21" x14ac:dyDescent="0.25">
      <c r="A1942">
        <v>2705</v>
      </c>
      <c r="Q1942">
        <v>903</v>
      </c>
      <c r="R1942">
        <v>1921</v>
      </c>
      <c r="S1942">
        <v>3.1134259259259257E-3</v>
      </c>
      <c r="T1942">
        <f t="shared" ref="T1942:T2005" si="64">IF($R1942&lt;&gt;User_Place,$S1942,NA())</f>
        <v>3.1134259259259257E-3</v>
      </c>
      <c r="U1942" t="e">
        <f t="shared" ref="U1942:U2005" si="65">IF($R1942=User_Place,$S1942,NA())</f>
        <v>#N/A</v>
      </c>
    </row>
    <row r="1943" spans="1:21" x14ac:dyDescent="0.25">
      <c r="A1943">
        <v>2706</v>
      </c>
      <c r="Q1943">
        <v>5138</v>
      </c>
      <c r="R1943">
        <v>1922</v>
      </c>
      <c r="S1943">
        <v>3.1134259259259257E-3</v>
      </c>
      <c r="T1943">
        <f t="shared" si="64"/>
        <v>3.1134259259259257E-3</v>
      </c>
      <c r="U1943" t="e">
        <f t="shared" si="65"/>
        <v>#N/A</v>
      </c>
    </row>
    <row r="1944" spans="1:21" x14ac:dyDescent="0.25">
      <c r="A1944">
        <v>2707</v>
      </c>
      <c r="Q1944">
        <v>1709</v>
      </c>
      <c r="R1944">
        <v>1923</v>
      </c>
      <c r="S1944">
        <v>3.1134259259259257E-3</v>
      </c>
      <c r="T1944">
        <f t="shared" si="64"/>
        <v>3.1134259259259257E-3</v>
      </c>
      <c r="U1944" t="e">
        <f t="shared" si="65"/>
        <v>#N/A</v>
      </c>
    </row>
    <row r="1945" spans="1:21" x14ac:dyDescent="0.25">
      <c r="A1945">
        <v>2709</v>
      </c>
      <c r="Q1945">
        <v>521</v>
      </c>
      <c r="R1945">
        <v>1924</v>
      </c>
      <c r="S1945">
        <v>3.1134259259259257E-3</v>
      </c>
      <c r="T1945">
        <f t="shared" si="64"/>
        <v>3.1134259259259257E-3</v>
      </c>
      <c r="U1945" t="e">
        <f t="shared" si="65"/>
        <v>#N/A</v>
      </c>
    </row>
    <row r="1946" spans="1:21" x14ac:dyDescent="0.25">
      <c r="A1946">
        <v>2710</v>
      </c>
      <c r="Q1946">
        <v>2695</v>
      </c>
      <c r="R1946">
        <v>1925</v>
      </c>
      <c r="S1946">
        <v>3.1134259259259257E-3</v>
      </c>
      <c r="T1946">
        <f t="shared" si="64"/>
        <v>3.1134259259259257E-3</v>
      </c>
      <c r="U1946" t="e">
        <f t="shared" si="65"/>
        <v>#N/A</v>
      </c>
    </row>
    <row r="1947" spans="1:21" x14ac:dyDescent="0.25">
      <c r="A1947">
        <v>2711</v>
      </c>
      <c r="Q1947">
        <v>265</v>
      </c>
      <c r="R1947">
        <v>1926</v>
      </c>
      <c r="S1947">
        <v>3.1134259259259257E-3</v>
      </c>
      <c r="T1947">
        <f t="shared" si="64"/>
        <v>3.1134259259259257E-3</v>
      </c>
      <c r="U1947" t="e">
        <f t="shared" si="65"/>
        <v>#N/A</v>
      </c>
    </row>
    <row r="1948" spans="1:21" x14ac:dyDescent="0.25">
      <c r="A1948">
        <v>2712</v>
      </c>
      <c r="Q1948">
        <v>1011</v>
      </c>
      <c r="R1948">
        <v>1927</v>
      </c>
      <c r="S1948">
        <v>3.1134259259259257E-3</v>
      </c>
      <c r="T1948">
        <f t="shared" si="64"/>
        <v>3.1134259259259257E-3</v>
      </c>
      <c r="U1948" t="e">
        <f t="shared" si="65"/>
        <v>#N/A</v>
      </c>
    </row>
    <row r="1949" spans="1:21" x14ac:dyDescent="0.25">
      <c r="A1949">
        <v>2714</v>
      </c>
      <c r="Q1949">
        <v>3060</v>
      </c>
      <c r="R1949">
        <v>1928</v>
      </c>
      <c r="S1949">
        <v>3.1134259259259257E-3</v>
      </c>
      <c r="T1949">
        <f t="shared" si="64"/>
        <v>3.1134259259259257E-3</v>
      </c>
      <c r="U1949" t="e">
        <f t="shared" si="65"/>
        <v>#N/A</v>
      </c>
    </row>
    <row r="1950" spans="1:21" x14ac:dyDescent="0.25">
      <c r="A1950">
        <v>2717</v>
      </c>
      <c r="Q1950">
        <v>5405</v>
      </c>
      <c r="R1950">
        <v>1929</v>
      </c>
      <c r="S1950">
        <v>3.1134259259259257E-3</v>
      </c>
      <c r="T1950">
        <f t="shared" si="64"/>
        <v>3.1134259259259257E-3</v>
      </c>
      <c r="U1950" t="e">
        <f t="shared" si="65"/>
        <v>#N/A</v>
      </c>
    </row>
    <row r="1951" spans="1:21" x14ac:dyDescent="0.25">
      <c r="A1951">
        <v>2718</v>
      </c>
      <c r="Q1951">
        <v>3976</v>
      </c>
      <c r="R1951">
        <v>1930</v>
      </c>
      <c r="S1951">
        <v>3.1134259259259257E-3</v>
      </c>
      <c r="T1951">
        <f t="shared" si="64"/>
        <v>3.1134259259259257E-3</v>
      </c>
      <c r="U1951" t="e">
        <f t="shared" si="65"/>
        <v>#N/A</v>
      </c>
    </row>
    <row r="1952" spans="1:21" x14ac:dyDescent="0.25">
      <c r="A1952">
        <v>2720</v>
      </c>
      <c r="Q1952">
        <v>1945</v>
      </c>
      <c r="R1952">
        <v>1931</v>
      </c>
      <c r="S1952">
        <v>3.1134259259259257E-3</v>
      </c>
      <c r="T1952">
        <f t="shared" si="64"/>
        <v>3.1134259259259257E-3</v>
      </c>
      <c r="U1952" t="e">
        <f t="shared" si="65"/>
        <v>#N/A</v>
      </c>
    </row>
    <row r="1953" spans="1:21" x14ac:dyDescent="0.25">
      <c r="A1953">
        <v>2721</v>
      </c>
      <c r="Q1953">
        <v>4889</v>
      </c>
      <c r="R1953">
        <v>1932</v>
      </c>
      <c r="S1953">
        <v>3.1134259259259257E-3</v>
      </c>
      <c r="T1953">
        <f t="shared" si="64"/>
        <v>3.1134259259259257E-3</v>
      </c>
      <c r="U1953" t="e">
        <f t="shared" si="65"/>
        <v>#N/A</v>
      </c>
    </row>
    <row r="1954" spans="1:21" x14ac:dyDescent="0.25">
      <c r="A1954">
        <v>2722</v>
      </c>
      <c r="Q1954">
        <v>120</v>
      </c>
      <c r="R1954">
        <v>1933</v>
      </c>
      <c r="S1954">
        <v>3.1134259259259257E-3</v>
      </c>
      <c r="T1954">
        <f t="shared" si="64"/>
        <v>3.1134259259259257E-3</v>
      </c>
      <c r="U1954" t="e">
        <f t="shared" si="65"/>
        <v>#N/A</v>
      </c>
    </row>
    <row r="1955" spans="1:21" x14ac:dyDescent="0.25">
      <c r="A1955">
        <v>2723</v>
      </c>
      <c r="Q1955">
        <v>4815</v>
      </c>
      <c r="R1955">
        <v>1934</v>
      </c>
      <c r="S1955">
        <v>3.1134259259259257E-3</v>
      </c>
      <c r="T1955">
        <f t="shared" si="64"/>
        <v>3.1134259259259257E-3</v>
      </c>
      <c r="U1955" t="e">
        <f t="shared" si="65"/>
        <v>#N/A</v>
      </c>
    </row>
    <row r="1956" spans="1:21" x14ac:dyDescent="0.25">
      <c r="A1956">
        <v>2724</v>
      </c>
      <c r="Q1956">
        <v>926</v>
      </c>
      <c r="R1956">
        <v>1935</v>
      </c>
      <c r="S1956">
        <v>3.1134259259259257E-3</v>
      </c>
      <c r="T1956">
        <f t="shared" si="64"/>
        <v>3.1134259259259257E-3</v>
      </c>
      <c r="U1956" t="e">
        <f t="shared" si="65"/>
        <v>#N/A</v>
      </c>
    </row>
    <row r="1957" spans="1:21" x14ac:dyDescent="0.25">
      <c r="A1957">
        <v>2725</v>
      </c>
      <c r="Q1957">
        <v>4081</v>
      </c>
      <c r="R1957">
        <v>1936</v>
      </c>
      <c r="S1957">
        <v>3.1134259259259257E-3</v>
      </c>
      <c r="T1957">
        <f t="shared" si="64"/>
        <v>3.1134259259259257E-3</v>
      </c>
      <c r="U1957" t="e">
        <f t="shared" si="65"/>
        <v>#N/A</v>
      </c>
    </row>
    <row r="1958" spans="1:21" x14ac:dyDescent="0.25">
      <c r="A1958">
        <v>2728</v>
      </c>
      <c r="Q1958">
        <v>4401</v>
      </c>
      <c r="R1958">
        <v>1937</v>
      </c>
      <c r="S1958">
        <v>3.1134259259259257E-3</v>
      </c>
      <c r="T1958">
        <f t="shared" si="64"/>
        <v>3.1134259259259257E-3</v>
      </c>
      <c r="U1958" t="e">
        <f t="shared" si="65"/>
        <v>#N/A</v>
      </c>
    </row>
    <row r="1959" spans="1:21" x14ac:dyDescent="0.25">
      <c r="A1959">
        <v>2729</v>
      </c>
      <c r="Q1959">
        <v>3632</v>
      </c>
      <c r="R1959">
        <v>1938</v>
      </c>
      <c r="S1959">
        <v>3.1134259259259257E-3</v>
      </c>
      <c r="T1959">
        <f t="shared" si="64"/>
        <v>3.1134259259259257E-3</v>
      </c>
      <c r="U1959" t="e">
        <f t="shared" si="65"/>
        <v>#N/A</v>
      </c>
    </row>
    <row r="1960" spans="1:21" x14ac:dyDescent="0.25">
      <c r="A1960">
        <v>2730</v>
      </c>
      <c r="Q1960">
        <v>2748</v>
      </c>
      <c r="R1960">
        <v>1939</v>
      </c>
      <c r="S1960">
        <v>3.1250000000000002E-3</v>
      </c>
      <c r="T1960">
        <f t="shared" si="64"/>
        <v>3.1250000000000002E-3</v>
      </c>
      <c r="U1960" t="e">
        <f t="shared" si="65"/>
        <v>#N/A</v>
      </c>
    </row>
    <row r="1961" spans="1:21" x14ac:dyDescent="0.25">
      <c r="A1961">
        <v>2732</v>
      </c>
      <c r="Q1961">
        <v>303</v>
      </c>
      <c r="R1961">
        <v>1940</v>
      </c>
      <c r="S1961">
        <v>3.1250000000000002E-3</v>
      </c>
      <c r="T1961">
        <f t="shared" si="64"/>
        <v>3.1250000000000002E-3</v>
      </c>
      <c r="U1961" t="e">
        <f t="shared" si="65"/>
        <v>#N/A</v>
      </c>
    </row>
    <row r="1962" spans="1:21" x14ac:dyDescent="0.25">
      <c r="A1962">
        <v>2733</v>
      </c>
      <c r="Q1962">
        <v>3524</v>
      </c>
      <c r="R1962">
        <v>1941</v>
      </c>
      <c r="S1962">
        <v>3.1250000000000002E-3</v>
      </c>
      <c r="T1962">
        <f t="shared" si="64"/>
        <v>3.1250000000000002E-3</v>
      </c>
      <c r="U1962" t="e">
        <f t="shared" si="65"/>
        <v>#N/A</v>
      </c>
    </row>
    <row r="1963" spans="1:21" x14ac:dyDescent="0.25">
      <c r="A1963">
        <v>2735</v>
      </c>
      <c r="Q1963">
        <v>1950</v>
      </c>
      <c r="R1963">
        <v>1942</v>
      </c>
      <c r="S1963">
        <v>3.1250000000000002E-3</v>
      </c>
      <c r="T1963">
        <f t="shared" si="64"/>
        <v>3.1250000000000002E-3</v>
      </c>
      <c r="U1963" t="e">
        <f t="shared" si="65"/>
        <v>#N/A</v>
      </c>
    </row>
    <row r="1964" spans="1:21" x14ac:dyDescent="0.25">
      <c r="A1964">
        <v>2736</v>
      </c>
      <c r="Q1964">
        <v>2561</v>
      </c>
      <c r="R1964">
        <v>1943</v>
      </c>
      <c r="S1964">
        <v>3.1250000000000002E-3</v>
      </c>
      <c r="T1964">
        <f t="shared" si="64"/>
        <v>3.1250000000000002E-3</v>
      </c>
      <c r="U1964" t="e">
        <f t="shared" si="65"/>
        <v>#N/A</v>
      </c>
    </row>
    <row r="1965" spans="1:21" x14ac:dyDescent="0.25">
      <c r="A1965">
        <v>2738</v>
      </c>
      <c r="Q1965">
        <v>1370</v>
      </c>
      <c r="R1965">
        <v>1944</v>
      </c>
      <c r="S1965">
        <v>3.1250000000000002E-3</v>
      </c>
      <c r="T1965">
        <f t="shared" si="64"/>
        <v>3.1250000000000002E-3</v>
      </c>
      <c r="U1965" t="e">
        <f t="shared" si="65"/>
        <v>#N/A</v>
      </c>
    </row>
    <row r="1966" spans="1:21" x14ac:dyDescent="0.25">
      <c r="A1966">
        <v>2739</v>
      </c>
      <c r="Q1966">
        <v>4105</v>
      </c>
      <c r="R1966">
        <v>1945</v>
      </c>
      <c r="S1966">
        <v>3.1250000000000002E-3</v>
      </c>
      <c r="T1966">
        <f t="shared" si="64"/>
        <v>3.1250000000000002E-3</v>
      </c>
      <c r="U1966" t="e">
        <f t="shared" si="65"/>
        <v>#N/A</v>
      </c>
    </row>
    <row r="1967" spans="1:21" x14ac:dyDescent="0.25">
      <c r="A1967">
        <v>2740</v>
      </c>
      <c r="Q1967">
        <v>184</v>
      </c>
      <c r="R1967">
        <v>1946</v>
      </c>
      <c r="S1967">
        <v>3.1250000000000002E-3</v>
      </c>
      <c r="T1967">
        <f t="shared" si="64"/>
        <v>3.1250000000000002E-3</v>
      </c>
      <c r="U1967" t="e">
        <f t="shared" si="65"/>
        <v>#N/A</v>
      </c>
    </row>
    <row r="1968" spans="1:21" x14ac:dyDescent="0.25">
      <c r="A1968">
        <v>2741</v>
      </c>
      <c r="Q1968">
        <v>5142</v>
      </c>
      <c r="R1968">
        <v>1947</v>
      </c>
      <c r="S1968">
        <v>3.1250000000000002E-3</v>
      </c>
      <c r="T1968">
        <f t="shared" si="64"/>
        <v>3.1250000000000002E-3</v>
      </c>
      <c r="U1968" t="e">
        <f t="shared" si="65"/>
        <v>#N/A</v>
      </c>
    </row>
    <row r="1969" spans="1:21" x14ac:dyDescent="0.25">
      <c r="A1969">
        <v>2742</v>
      </c>
      <c r="Q1969">
        <v>254</v>
      </c>
      <c r="R1969">
        <v>1948</v>
      </c>
      <c r="S1969">
        <v>3.1250000000000002E-3</v>
      </c>
      <c r="T1969">
        <f t="shared" si="64"/>
        <v>3.1250000000000002E-3</v>
      </c>
      <c r="U1969" t="e">
        <f t="shared" si="65"/>
        <v>#N/A</v>
      </c>
    </row>
    <row r="1970" spans="1:21" x14ac:dyDescent="0.25">
      <c r="A1970">
        <v>2743</v>
      </c>
      <c r="Q1970">
        <v>5539</v>
      </c>
      <c r="R1970">
        <v>1949</v>
      </c>
      <c r="S1970">
        <v>3.1250000000000002E-3</v>
      </c>
      <c r="T1970">
        <f t="shared" si="64"/>
        <v>3.1250000000000002E-3</v>
      </c>
      <c r="U1970" t="e">
        <f t="shared" si="65"/>
        <v>#N/A</v>
      </c>
    </row>
    <row r="1971" spans="1:21" x14ac:dyDescent="0.25">
      <c r="A1971">
        <v>2744</v>
      </c>
      <c r="Q1971">
        <v>3789</v>
      </c>
      <c r="R1971">
        <v>1950</v>
      </c>
      <c r="S1971">
        <v>3.1250000000000002E-3</v>
      </c>
      <c r="T1971">
        <f t="shared" si="64"/>
        <v>3.1250000000000002E-3</v>
      </c>
      <c r="U1971" t="e">
        <f t="shared" si="65"/>
        <v>#N/A</v>
      </c>
    </row>
    <row r="1972" spans="1:21" x14ac:dyDescent="0.25">
      <c r="A1972">
        <v>2746</v>
      </c>
      <c r="Q1972">
        <v>2017</v>
      </c>
      <c r="R1972">
        <v>1951</v>
      </c>
      <c r="S1972">
        <v>3.1250000000000002E-3</v>
      </c>
      <c r="T1972">
        <f t="shared" si="64"/>
        <v>3.1250000000000002E-3</v>
      </c>
      <c r="U1972" t="e">
        <f t="shared" si="65"/>
        <v>#N/A</v>
      </c>
    </row>
    <row r="1973" spans="1:21" x14ac:dyDescent="0.25">
      <c r="A1973">
        <v>2747</v>
      </c>
      <c r="Q1973">
        <v>1238</v>
      </c>
      <c r="R1973">
        <v>1952</v>
      </c>
      <c r="S1973">
        <v>3.1250000000000002E-3</v>
      </c>
      <c r="T1973">
        <f t="shared" si="64"/>
        <v>3.1250000000000002E-3</v>
      </c>
      <c r="U1973" t="e">
        <f t="shared" si="65"/>
        <v>#N/A</v>
      </c>
    </row>
    <row r="1974" spans="1:21" x14ac:dyDescent="0.25">
      <c r="A1974">
        <v>2748</v>
      </c>
      <c r="Q1974">
        <v>2858</v>
      </c>
      <c r="R1974">
        <v>1953</v>
      </c>
      <c r="S1974">
        <v>3.1250000000000002E-3</v>
      </c>
      <c r="T1974">
        <f t="shared" si="64"/>
        <v>3.1250000000000002E-3</v>
      </c>
      <c r="U1974" t="e">
        <f t="shared" si="65"/>
        <v>#N/A</v>
      </c>
    </row>
    <row r="1975" spans="1:21" x14ac:dyDescent="0.25">
      <c r="A1975">
        <v>2749</v>
      </c>
      <c r="Q1975">
        <v>1916</v>
      </c>
      <c r="R1975">
        <v>1954</v>
      </c>
      <c r="S1975">
        <v>3.1250000000000002E-3</v>
      </c>
      <c r="T1975">
        <f t="shared" si="64"/>
        <v>3.1250000000000002E-3</v>
      </c>
      <c r="U1975" t="e">
        <f t="shared" si="65"/>
        <v>#N/A</v>
      </c>
    </row>
    <row r="1976" spans="1:21" x14ac:dyDescent="0.25">
      <c r="A1976">
        <v>2751</v>
      </c>
      <c r="Q1976">
        <v>2853</v>
      </c>
      <c r="R1976">
        <v>1955</v>
      </c>
      <c r="S1976">
        <v>3.1250000000000002E-3</v>
      </c>
      <c r="T1976">
        <f t="shared" si="64"/>
        <v>3.1250000000000002E-3</v>
      </c>
      <c r="U1976" t="e">
        <f t="shared" si="65"/>
        <v>#N/A</v>
      </c>
    </row>
    <row r="1977" spans="1:21" x14ac:dyDescent="0.25">
      <c r="A1977">
        <v>2752</v>
      </c>
      <c r="Q1977">
        <v>3371</v>
      </c>
      <c r="R1977">
        <v>1956</v>
      </c>
      <c r="S1977">
        <v>3.1250000000000002E-3</v>
      </c>
      <c r="T1977">
        <f t="shared" si="64"/>
        <v>3.1250000000000002E-3</v>
      </c>
      <c r="U1977" t="e">
        <f t="shared" si="65"/>
        <v>#N/A</v>
      </c>
    </row>
    <row r="1978" spans="1:21" x14ac:dyDescent="0.25">
      <c r="A1978">
        <v>2753</v>
      </c>
      <c r="Q1978">
        <v>5137</v>
      </c>
      <c r="R1978">
        <v>1957</v>
      </c>
      <c r="S1978">
        <v>3.1250000000000002E-3</v>
      </c>
      <c r="T1978">
        <f t="shared" si="64"/>
        <v>3.1250000000000002E-3</v>
      </c>
      <c r="U1978" t="e">
        <f t="shared" si="65"/>
        <v>#N/A</v>
      </c>
    </row>
    <row r="1979" spans="1:21" x14ac:dyDescent="0.25">
      <c r="A1979">
        <v>2754</v>
      </c>
      <c r="Q1979">
        <v>2241</v>
      </c>
      <c r="R1979">
        <v>1958</v>
      </c>
      <c r="S1979">
        <v>3.1250000000000002E-3</v>
      </c>
      <c r="T1979">
        <f t="shared" si="64"/>
        <v>3.1250000000000002E-3</v>
      </c>
      <c r="U1979" t="e">
        <f t="shared" si="65"/>
        <v>#N/A</v>
      </c>
    </row>
    <row r="1980" spans="1:21" x14ac:dyDescent="0.25">
      <c r="A1980">
        <v>2755</v>
      </c>
      <c r="Q1980">
        <v>4784</v>
      </c>
      <c r="R1980">
        <v>1959</v>
      </c>
      <c r="S1980">
        <v>3.1250000000000002E-3</v>
      </c>
      <c r="T1980">
        <f t="shared" si="64"/>
        <v>3.1250000000000002E-3</v>
      </c>
      <c r="U1980" t="e">
        <f t="shared" si="65"/>
        <v>#N/A</v>
      </c>
    </row>
    <row r="1981" spans="1:21" x14ac:dyDescent="0.25">
      <c r="A1981">
        <v>2756</v>
      </c>
      <c r="Q1981">
        <v>1772</v>
      </c>
      <c r="R1981">
        <v>1960</v>
      </c>
      <c r="S1981">
        <v>3.1250000000000002E-3</v>
      </c>
      <c r="T1981">
        <f t="shared" si="64"/>
        <v>3.1250000000000002E-3</v>
      </c>
      <c r="U1981" t="e">
        <f t="shared" si="65"/>
        <v>#N/A</v>
      </c>
    </row>
    <row r="1982" spans="1:21" x14ac:dyDescent="0.25">
      <c r="A1982">
        <v>2757</v>
      </c>
      <c r="Q1982">
        <v>1541</v>
      </c>
      <c r="R1982">
        <v>1961</v>
      </c>
      <c r="S1982">
        <v>3.1250000000000002E-3</v>
      </c>
      <c r="T1982">
        <f t="shared" si="64"/>
        <v>3.1250000000000002E-3</v>
      </c>
      <c r="U1982" t="e">
        <f t="shared" si="65"/>
        <v>#N/A</v>
      </c>
    </row>
    <row r="1983" spans="1:21" x14ac:dyDescent="0.25">
      <c r="A1983">
        <v>2758</v>
      </c>
      <c r="Q1983">
        <v>158</v>
      </c>
      <c r="R1983">
        <v>1962</v>
      </c>
      <c r="S1983">
        <v>3.1250000000000002E-3</v>
      </c>
      <c r="T1983">
        <f t="shared" si="64"/>
        <v>3.1250000000000002E-3</v>
      </c>
      <c r="U1983" t="e">
        <f t="shared" si="65"/>
        <v>#N/A</v>
      </c>
    </row>
    <row r="1984" spans="1:21" x14ac:dyDescent="0.25">
      <c r="A1984">
        <v>2759</v>
      </c>
      <c r="Q1984">
        <v>2169</v>
      </c>
      <c r="R1984">
        <v>1963</v>
      </c>
      <c r="S1984">
        <v>3.1250000000000002E-3</v>
      </c>
      <c r="T1984">
        <f t="shared" si="64"/>
        <v>3.1250000000000002E-3</v>
      </c>
      <c r="U1984" t="e">
        <f t="shared" si="65"/>
        <v>#N/A</v>
      </c>
    </row>
    <row r="1985" spans="1:21" x14ac:dyDescent="0.25">
      <c r="A1985">
        <v>2760</v>
      </c>
      <c r="Q1985">
        <v>2527</v>
      </c>
      <c r="R1985">
        <v>1964</v>
      </c>
      <c r="S1985">
        <v>3.1250000000000002E-3</v>
      </c>
      <c r="T1985">
        <f t="shared" si="64"/>
        <v>3.1250000000000002E-3</v>
      </c>
      <c r="U1985" t="e">
        <f t="shared" si="65"/>
        <v>#N/A</v>
      </c>
    </row>
    <row r="1986" spans="1:21" x14ac:dyDescent="0.25">
      <c r="A1986">
        <v>2761</v>
      </c>
      <c r="Q1986">
        <v>3684</v>
      </c>
      <c r="R1986">
        <v>1965</v>
      </c>
      <c r="S1986">
        <v>3.1250000000000002E-3</v>
      </c>
      <c r="T1986">
        <f t="shared" si="64"/>
        <v>3.1250000000000002E-3</v>
      </c>
      <c r="U1986" t="e">
        <f t="shared" si="65"/>
        <v>#N/A</v>
      </c>
    </row>
    <row r="1987" spans="1:21" x14ac:dyDescent="0.25">
      <c r="A1987">
        <v>2762</v>
      </c>
      <c r="Q1987">
        <v>1032</v>
      </c>
      <c r="R1987">
        <v>1966</v>
      </c>
      <c r="S1987">
        <v>3.1250000000000002E-3</v>
      </c>
      <c r="T1987">
        <f t="shared" si="64"/>
        <v>3.1250000000000002E-3</v>
      </c>
      <c r="U1987" t="e">
        <f t="shared" si="65"/>
        <v>#N/A</v>
      </c>
    </row>
    <row r="1988" spans="1:21" x14ac:dyDescent="0.25">
      <c r="A1988">
        <v>2763</v>
      </c>
      <c r="Q1988">
        <v>4660</v>
      </c>
      <c r="R1988">
        <v>1967</v>
      </c>
      <c r="S1988">
        <v>3.1250000000000002E-3</v>
      </c>
      <c r="T1988">
        <f t="shared" si="64"/>
        <v>3.1250000000000002E-3</v>
      </c>
      <c r="U1988" t="e">
        <f t="shared" si="65"/>
        <v>#N/A</v>
      </c>
    </row>
    <row r="1989" spans="1:21" x14ac:dyDescent="0.25">
      <c r="A1989">
        <v>2764</v>
      </c>
      <c r="Q1989">
        <v>4637</v>
      </c>
      <c r="R1989">
        <v>1968</v>
      </c>
      <c r="S1989">
        <v>3.1250000000000002E-3</v>
      </c>
      <c r="T1989">
        <f t="shared" si="64"/>
        <v>3.1250000000000002E-3</v>
      </c>
      <c r="U1989" t="e">
        <f t="shared" si="65"/>
        <v>#N/A</v>
      </c>
    </row>
    <row r="1990" spans="1:21" x14ac:dyDescent="0.25">
      <c r="A1990">
        <v>2765</v>
      </c>
      <c r="Q1990">
        <v>3083</v>
      </c>
      <c r="R1990">
        <v>1969</v>
      </c>
      <c r="S1990">
        <v>3.1365740740740742E-3</v>
      </c>
      <c r="T1990">
        <f t="shared" si="64"/>
        <v>3.1365740740740742E-3</v>
      </c>
      <c r="U1990" t="e">
        <f t="shared" si="65"/>
        <v>#N/A</v>
      </c>
    </row>
    <row r="1991" spans="1:21" x14ac:dyDescent="0.25">
      <c r="A1991">
        <v>2767</v>
      </c>
      <c r="Q1991">
        <v>2631</v>
      </c>
      <c r="R1991">
        <v>1970</v>
      </c>
      <c r="S1991">
        <v>3.1365740740740742E-3</v>
      </c>
      <c r="T1991">
        <f t="shared" si="64"/>
        <v>3.1365740740740742E-3</v>
      </c>
      <c r="U1991" t="e">
        <f t="shared" si="65"/>
        <v>#N/A</v>
      </c>
    </row>
    <row r="1992" spans="1:21" x14ac:dyDescent="0.25">
      <c r="A1992">
        <v>2768</v>
      </c>
      <c r="Q1992">
        <v>4022</v>
      </c>
      <c r="R1992">
        <v>1971</v>
      </c>
      <c r="S1992">
        <v>3.1365740740740742E-3</v>
      </c>
      <c r="T1992">
        <f t="shared" si="64"/>
        <v>3.1365740740740742E-3</v>
      </c>
      <c r="U1992" t="e">
        <f t="shared" si="65"/>
        <v>#N/A</v>
      </c>
    </row>
    <row r="1993" spans="1:21" x14ac:dyDescent="0.25">
      <c r="A1993">
        <v>2769</v>
      </c>
      <c r="Q1993">
        <v>1906</v>
      </c>
      <c r="R1993">
        <v>1972</v>
      </c>
      <c r="S1993">
        <v>3.1365740740740742E-3</v>
      </c>
      <c r="T1993">
        <f t="shared" si="64"/>
        <v>3.1365740740740742E-3</v>
      </c>
      <c r="U1993" t="e">
        <f t="shared" si="65"/>
        <v>#N/A</v>
      </c>
    </row>
    <row r="1994" spans="1:21" x14ac:dyDescent="0.25">
      <c r="A1994">
        <v>2770</v>
      </c>
      <c r="Q1994">
        <v>3302</v>
      </c>
      <c r="R1994">
        <v>1973</v>
      </c>
      <c r="S1994">
        <v>3.1365740740740742E-3</v>
      </c>
      <c r="T1994">
        <f t="shared" si="64"/>
        <v>3.1365740740740742E-3</v>
      </c>
      <c r="U1994" t="e">
        <f t="shared" si="65"/>
        <v>#N/A</v>
      </c>
    </row>
    <row r="1995" spans="1:21" x14ac:dyDescent="0.25">
      <c r="A1995">
        <v>2771</v>
      </c>
      <c r="Q1995">
        <v>3948</v>
      </c>
      <c r="R1995">
        <v>1974</v>
      </c>
      <c r="S1995">
        <v>3.1365740740740742E-3</v>
      </c>
      <c r="T1995">
        <f t="shared" si="64"/>
        <v>3.1365740740740742E-3</v>
      </c>
      <c r="U1995" t="e">
        <f t="shared" si="65"/>
        <v>#N/A</v>
      </c>
    </row>
    <row r="1996" spans="1:21" x14ac:dyDescent="0.25">
      <c r="A1996">
        <v>2773</v>
      </c>
      <c r="Q1996">
        <v>2054</v>
      </c>
      <c r="R1996">
        <v>1975</v>
      </c>
      <c r="S1996">
        <v>3.1365740740740742E-3</v>
      </c>
      <c r="T1996">
        <f t="shared" si="64"/>
        <v>3.1365740740740742E-3</v>
      </c>
      <c r="U1996" t="e">
        <f t="shared" si="65"/>
        <v>#N/A</v>
      </c>
    </row>
    <row r="1997" spans="1:21" x14ac:dyDescent="0.25">
      <c r="A1997">
        <v>2774</v>
      </c>
      <c r="Q1997">
        <v>3289</v>
      </c>
      <c r="R1997">
        <v>1976</v>
      </c>
      <c r="S1997">
        <v>3.1365740740740742E-3</v>
      </c>
      <c r="T1997">
        <f t="shared" si="64"/>
        <v>3.1365740740740742E-3</v>
      </c>
      <c r="U1997" t="e">
        <f t="shared" si="65"/>
        <v>#N/A</v>
      </c>
    </row>
    <row r="1998" spans="1:21" x14ac:dyDescent="0.25">
      <c r="A1998">
        <v>2775</v>
      </c>
      <c r="Q1998">
        <v>2026</v>
      </c>
      <c r="R1998">
        <v>1977</v>
      </c>
      <c r="S1998">
        <v>3.1365740740740742E-3</v>
      </c>
      <c r="T1998">
        <f t="shared" si="64"/>
        <v>3.1365740740740742E-3</v>
      </c>
      <c r="U1998" t="e">
        <f t="shared" si="65"/>
        <v>#N/A</v>
      </c>
    </row>
    <row r="1999" spans="1:21" x14ac:dyDescent="0.25">
      <c r="A1999">
        <v>2776</v>
      </c>
      <c r="Q1999">
        <v>331</v>
      </c>
      <c r="R1999">
        <v>1978</v>
      </c>
      <c r="S1999">
        <v>3.1365740740740742E-3</v>
      </c>
      <c r="T1999">
        <f t="shared" si="64"/>
        <v>3.1365740740740742E-3</v>
      </c>
      <c r="U1999" t="e">
        <f t="shared" si="65"/>
        <v>#N/A</v>
      </c>
    </row>
    <row r="2000" spans="1:21" x14ac:dyDescent="0.25">
      <c r="A2000">
        <v>2777</v>
      </c>
      <c r="Q2000">
        <v>1377</v>
      </c>
      <c r="R2000">
        <v>1979</v>
      </c>
      <c r="S2000">
        <v>3.1365740740740742E-3</v>
      </c>
      <c r="T2000">
        <f t="shared" si="64"/>
        <v>3.1365740740740742E-3</v>
      </c>
      <c r="U2000" t="e">
        <f t="shared" si="65"/>
        <v>#N/A</v>
      </c>
    </row>
    <row r="2001" spans="1:21" x14ac:dyDescent="0.25">
      <c r="A2001">
        <v>2778</v>
      </c>
      <c r="Q2001">
        <v>3600</v>
      </c>
      <c r="R2001">
        <v>1980</v>
      </c>
      <c r="S2001">
        <v>3.1365740740740742E-3</v>
      </c>
      <c r="T2001">
        <f t="shared" si="64"/>
        <v>3.1365740740740742E-3</v>
      </c>
      <c r="U2001" t="e">
        <f t="shared" si="65"/>
        <v>#N/A</v>
      </c>
    </row>
    <row r="2002" spans="1:21" x14ac:dyDescent="0.25">
      <c r="A2002">
        <v>2779</v>
      </c>
      <c r="Q2002">
        <v>3927</v>
      </c>
      <c r="R2002">
        <v>1981</v>
      </c>
      <c r="S2002">
        <v>3.1365740740740742E-3</v>
      </c>
      <c r="T2002">
        <f t="shared" si="64"/>
        <v>3.1365740740740742E-3</v>
      </c>
      <c r="U2002" t="e">
        <f t="shared" si="65"/>
        <v>#N/A</v>
      </c>
    </row>
    <row r="2003" spans="1:21" x14ac:dyDescent="0.25">
      <c r="A2003">
        <v>2780</v>
      </c>
      <c r="Q2003">
        <v>4995</v>
      </c>
      <c r="R2003">
        <v>1982</v>
      </c>
      <c r="S2003">
        <v>3.1365740740740742E-3</v>
      </c>
      <c r="T2003">
        <f t="shared" si="64"/>
        <v>3.1365740740740742E-3</v>
      </c>
      <c r="U2003" t="e">
        <f t="shared" si="65"/>
        <v>#N/A</v>
      </c>
    </row>
    <row r="2004" spans="1:21" x14ac:dyDescent="0.25">
      <c r="A2004">
        <v>2781</v>
      </c>
      <c r="Q2004">
        <v>893</v>
      </c>
      <c r="R2004">
        <v>1983</v>
      </c>
      <c r="S2004">
        <v>3.1365740740740742E-3</v>
      </c>
      <c r="T2004">
        <f t="shared" si="64"/>
        <v>3.1365740740740742E-3</v>
      </c>
      <c r="U2004" t="e">
        <f t="shared" si="65"/>
        <v>#N/A</v>
      </c>
    </row>
    <row r="2005" spans="1:21" x14ac:dyDescent="0.25">
      <c r="A2005">
        <v>2784</v>
      </c>
      <c r="Q2005">
        <v>1696</v>
      </c>
      <c r="R2005">
        <v>1984</v>
      </c>
      <c r="S2005">
        <v>3.1365740740740742E-3</v>
      </c>
      <c r="T2005">
        <f t="shared" si="64"/>
        <v>3.1365740740740742E-3</v>
      </c>
      <c r="U2005" t="e">
        <f t="shared" si="65"/>
        <v>#N/A</v>
      </c>
    </row>
    <row r="2006" spans="1:21" x14ac:dyDescent="0.25">
      <c r="A2006">
        <v>2786</v>
      </c>
      <c r="Q2006">
        <v>1223</v>
      </c>
      <c r="R2006">
        <v>1985</v>
      </c>
      <c r="S2006">
        <v>3.1365740740740742E-3</v>
      </c>
      <c r="T2006">
        <f t="shared" ref="T2006:T2069" si="66">IF($R2006&lt;&gt;User_Place,$S2006,NA())</f>
        <v>3.1365740740740742E-3</v>
      </c>
      <c r="U2006" t="e">
        <f t="shared" ref="U2006:U2069" si="67">IF($R2006=User_Place,$S2006,NA())</f>
        <v>#N/A</v>
      </c>
    </row>
    <row r="2007" spans="1:21" x14ac:dyDescent="0.25">
      <c r="A2007">
        <v>2787</v>
      </c>
      <c r="Q2007">
        <v>208</v>
      </c>
      <c r="R2007">
        <v>1986</v>
      </c>
      <c r="S2007">
        <v>3.1365740740740742E-3</v>
      </c>
      <c r="T2007">
        <f t="shared" si="66"/>
        <v>3.1365740740740742E-3</v>
      </c>
      <c r="U2007" t="e">
        <f t="shared" si="67"/>
        <v>#N/A</v>
      </c>
    </row>
    <row r="2008" spans="1:21" x14ac:dyDescent="0.25">
      <c r="A2008">
        <v>2788</v>
      </c>
      <c r="Q2008">
        <v>3394</v>
      </c>
      <c r="R2008">
        <v>1987</v>
      </c>
      <c r="S2008">
        <v>3.1365740740740742E-3</v>
      </c>
      <c r="T2008">
        <f t="shared" si="66"/>
        <v>3.1365740740740742E-3</v>
      </c>
      <c r="U2008" t="e">
        <f t="shared" si="67"/>
        <v>#N/A</v>
      </c>
    </row>
    <row r="2009" spans="1:21" x14ac:dyDescent="0.25">
      <c r="A2009">
        <v>2789</v>
      </c>
      <c r="Q2009">
        <v>3389</v>
      </c>
      <c r="R2009">
        <v>1988</v>
      </c>
      <c r="S2009">
        <v>3.1365740740740742E-3</v>
      </c>
      <c r="T2009">
        <f t="shared" si="66"/>
        <v>3.1365740740740742E-3</v>
      </c>
      <c r="U2009" t="e">
        <f t="shared" si="67"/>
        <v>#N/A</v>
      </c>
    </row>
    <row r="2010" spans="1:21" x14ac:dyDescent="0.25">
      <c r="A2010">
        <v>2791</v>
      </c>
      <c r="Q2010">
        <v>1164</v>
      </c>
      <c r="R2010">
        <v>1989</v>
      </c>
      <c r="S2010">
        <v>3.1365740740740742E-3</v>
      </c>
      <c r="T2010">
        <f t="shared" si="66"/>
        <v>3.1365740740740742E-3</v>
      </c>
      <c r="U2010" t="e">
        <f t="shared" si="67"/>
        <v>#N/A</v>
      </c>
    </row>
    <row r="2011" spans="1:21" x14ac:dyDescent="0.25">
      <c r="A2011">
        <v>2792</v>
      </c>
      <c r="Q2011">
        <v>2339</v>
      </c>
      <c r="R2011">
        <v>1990</v>
      </c>
      <c r="S2011">
        <v>3.1365740740740742E-3</v>
      </c>
      <c r="T2011">
        <f t="shared" si="66"/>
        <v>3.1365740740740742E-3</v>
      </c>
      <c r="U2011" t="e">
        <f t="shared" si="67"/>
        <v>#N/A</v>
      </c>
    </row>
    <row r="2012" spans="1:21" x14ac:dyDescent="0.25">
      <c r="A2012">
        <v>2793</v>
      </c>
      <c r="Q2012">
        <v>569</v>
      </c>
      <c r="R2012">
        <v>1991</v>
      </c>
      <c r="S2012">
        <v>3.1365740740740742E-3</v>
      </c>
      <c r="T2012">
        <f t="shared" si="66"/>
        <v>3.1365740740740742E-3</v>
      </c>
      <c r="U2012" t="e">
        <f t="shared" si="67"/>
        <v>#N/A</v>
      </c>
    </row>
    <row r="2013" spans="1:21" x14ac:dyDescent="0.25">
      <c r="A2013">
        <v>2795</v>
      </c>
      <c r="Q2013">
        <v>3874</v>
      </c>
      <c r="R2013">
        <v>1992</v>
      </c>
      <c r="S2013">
        <v>3.1365740740740742E-3</v>
      </c>
      <c r="T2013">
        <f t="shared" si="66"/>
        <v>3.1365740740740742E-3</v>
      </c>
      <c r="U2013" t="e">
        <f t="shared" si="67"/>
        <v>#N/A</v>
      </c>
    </row>
    <row r="2014" spans="1:21" x14ac:dyDescent="0.25">
      <c r="A2014">
        <v>2796</v>
      </c>
      <c r="Q2014">
        <v>4415</v>
      </c>
      <c r="R2014">
        <v>1993</v>
      </c>
      <c r="S2014">
        <v>3.1365740740740742E-3</v>
      </c>
      <c r="T2014">
        <f t="shared" si="66"/>
        <v>3.1365740740740742E-3</v>
      </c>
      <c r="U2014" t="e">
        <f t="shared" si="67"/>
        <v>#N/A</v>
      </c>
    </row>
    <row r="2015" spans="1:21" x14ac:dyDescent="0.25">
      <c r="A2015">
        <v>2797</v>
      </c>
      <c r="Q2015">
        <v>2932</v>
      </c>
      <c r="R2015">
        <v>1994</v>
      </c>
      <c r="S2015">
        <v>3.1365740740740742E-3</v>
      </c>
      <c r="T2015">
        <f t="shared" si="66"/>
        <v>3.1365740740740742E-3</v>
      </c>
      <c r="U2015" t="e">
        <f t="shared" si="67"/>
        <v>#N/A</v>
      </c>
    </row>
    <row r="2016" spans="1:21" x14ac:dyDescent="0.25">
      <c r="A2016">
        <v>2799</v>
      </c>
      <c r="Q2016">
        <v>355</v>
      </c>
      <c r="R2016">
        <v>1995</v>
      </c>
      <c r="S2016">
        <v>3.1365740740740742E-3</v>
      </c>
      <c r="T2016">
        <f t="shared" si="66"/>
        <v>3.1365740740740742E-3</v>
      </c>
      <c r="U2016" t="e">
        <f t="shared" si="67"/>
        <v>#N/A</v>
      </c>
    </row>
    <row r="2017" spans="1:21" x14ac:dyDescent="0.25">
      <c r="A2017">
        <v>2801</v>
      </c>
      <c r="Q2017">
        <v>3645</v>
      </c>
      <c r="R2017">
        <v>1996</v>
      </c>
      <c r="S2017">
        <v>3.1481481481481482E-3</v>
      </c>
      <c r="T2017">
        <f t="shared" si="66"/>
        <v>3.1481481481481482E-3</v>
      </c>
      <c r="U2017" t="e">
        <f t="shared" si="67"/>
        <v>#N/A</v>
      </c>
    </row>
    <row r="2018" spans="1:21" x14ac:dyDescent="0.25">
      <c r="A2018">
        <v>2802</v>
      </c>
      <c r="Q2018">
        <v>5078</v>
      </c>
      <c r="R2018">
        <v>1997</v>
      </c>
      <c r="S2018">
        <v>3.1481481481481482E-3</v>
      </c>
      <c r="T2018">
        <f t="shared" si="66"/>
        <v>3.1481481481481482E-3</v>
      </c>
      <c r="U2018" t="e">
        <f t="shared" si="67"/>
        <v>#N/A</v>
      </c>
    </row>
    <row r="2019" spans="1:21" x14ac:dyDescent="0.25">
      <c r="A2019">
        <v>2803</v>
      </c>
      <c r="Q2019">
        <v>4725</v>
      </c>
      <c r="R2019">
        <v>1998</v>
      </c>
      <c r="S2019">
        <v>3.1481481481481482E-3</v>
      </c>
      <c r="T2019">
        <f t="shared" si="66"/>
        <v>3.1481481481481482E-3</v>
      </c>
      <c r="U2019" t="e">
        <f t="shared" si="67"/>
        <v>#N/A</v>
      </c>
    </row>
    <row r="2020" spans="1:21" x14ac:dyDescent="0.25">
      <c r="A2020">
        <v>2804</v>
      </c>
      <c r="Q2020">
        <v>2015</v>
      </c>
      <c r="R2020">
        <v>1999</v>
      </c>
      <c r="S2020">
        <v>3.1481481481481482E-3</v>
      </c>
      <c r="T2020">
        <f t="shared" si="66"/>
        <v>3.1481481481481482E-3</v>
      </c>
      <c r="U2020" t="e">
        <f t="shared" si="67"/>
        <v>#N/A</v>
      </c>
    </row>
    <row r="2021" spans="1:21" x14ac:dyDescent="0.25">
      <c r="A2021">
        <v>2805</v>
      </c>
      <c r="Q2021">
        <v>2383</v>
      </c>
      <c r="R2021">
        <v>2000</v>
      </c>
      <c r="S2021">
        <v>3.1481481481481482E-3</v>
      </c>
      <c r="T2021">
        <f t="shared" si="66"/>
        <v>3.1481481481481482E-3</v>
      </c>
      <c r="U2021" t="e">
        <f t="shared" si="67"/>
        <v>#N/A</v>
      </c>
    </row>
    <row r="2022" spans="1:21" x14ac:dyDescent="0.25">
      <c r="A2022">
        <v>2807</v>
      </c>
      <c r="Q2022">
        <v>670</v>
      </c>
      <c r="R2022">
        <v>2001</v>
      </c>
      <c r="S2022">
        <v>3.1481481481481482E-3</v>
      </c>
      <c r="T2022">
        <f t="shared" si="66"/>
        <v>3.1481481481481482E-3</v>
      </c>
      <c r="U2022" t="e">
        <f t="shared" si="67"/>
        <v>#N/A</v>
      </c>
    </row>
    <row r="2023" spans="1:21" x14ac:dyDescent="0.25">
      <c r="A2023">
        <v>2808</v>
      </c>
      <c r="Q2023">
        <v>1931</v>
      </c>
      <c r="R2023">
        <v>2002</v>
      </c>
      <c r="S2023">
        <v>3.1481481481481482E-3</v>
      </c>
      <c r="T2023">
        <f t="shared" si="66"/>
        <v>3.1481481481481482E-3</v>
      </c>
      <c r="U2023" t="e">
        <f t="shared" si="67"/>
        <v>#N/A</v>
      </c>
    </row>
    <row r="2024" spans="1:21" x14ac:dyDescent="0.25">
      <c r="A2024">
        <v>2809</v>
      </c>
      <c r="Q2024">
        <v>4433</v>
      </c>
      <c r="R2024">
        <v>2003</v>
      </c>
      <c r="S2024">
        <v>3.1481481481481482E-3</v>
      </c>
      <c r="T2024">
        <f t="shared" si="66"/>
        <v>3.1481481481481482E-3</v>
      </c>
      <c r="U2024" t="e">
        <f t="shared" si="67"/>
        <v>#N/A</v>
      </c>
    </row>
    <row r="2025" spans="1:21" x14ac:dyDescent="0.25">
      <c r="A2025">
        <v>2810</v>
      </c>
      <c r="Q2025">
        <v>1381</v>
      </c>
      <c r="R2025">
        <v>2004</v>
      </c>
      <c r="S2025">
        <v>3.1481481481481482E-3</v>
      </c>
      <c r="T2025">
        <f t="shared" si="66"/>
        <v>3.1481481481481482E-3</v>
      </c>
      <c r="U2025" t="e">
        <f t="shared" si="67"/>
        <v>#N/A</v>
      </c>
    </row>
    <row r="2026" spans="1:21" x14ac:dyDescent="0.25">
      <c r="A2026">
        <v>2811</v>
      </c>
      <c r="Q2026">
        <v>3423</v>
      </c>
      <c r="R2026">
        <v>2005</v>
      </c>
      <c r="S2026">
        <v>3.1481481481481482E-3</v>
      </c>
      <c r="T2026">
        <f t="shared" si="66"/>
        <v>3.1481481481481482E-3</v>
      </c>
      <c r="U2026" t="e">
        <f t="shared" si="67"/>
        <v>#N/A</v>
      </c>
    </row>
    <row r="2027" spans="1:21" x14ac:dyDescent="0.25">
      <c r="A2027">
        <v>2813</v>
      </c>
      <c r="Q2027">
        <v>1040</v>
      </c>
      <c r="R2027">
        <v>2006</v>
      </c>
      <c r="S2027">
        <v>3.1481481481481482E-3</v>
      </c>
      <c r="T2027">
        <f t="shared" si="66"/>
        <v>3.1481481481481482E-3</v>
      </c>
      <c r="U2027" t="e">
        <f t="shared" si="67"/>
        <v>#N/A</v>
      </c>
    </row>
    <row r="2028" spans="1:21" x14ac:dyDescent="0.25">
      <c r="A2028">
        <v>2814</v>
      </c>
      <c r="Q2028">
        <v>2658</v>
      </c>
      <c r="R2028">
        <v>2007</v>
      </c>
      <c r="S2028">
        <v>3.1481481481481482E-3</v>
      </c>
      <c r="T2028">
        <f t="shared" si="66"/>
        <v>3.1481481481481482E-3</v>
      </c>
      <c r="U2028" t="e">
        <f t="shared" si="67"/>
        <v>#N/A</v>
      </c>
    </row>
    <row r="2029" spans="1:21" x14ac:dyDescent="0.25">
      <c r="A2029">
        <v>2815</v>
      </c>
      <c r="Q2029">
        <v>3870</v>
      </c>
      <c r="R2029">
        <v>2008</v>
      </c>
      <c r="S2029">
        <v>3.1481481481481482E-3</v>
      </c>
      <c r="T2029">
        <f t="shared" si="66"/>
        <v>3.1481481481481482E-3</v>
      </c>
      <c r="U2029" t="e">
        <f t="shared" si="67"/>
        <v>#N/A</v>
      </c>
    </row>
    <row r="2030" spans="1:21" x14ac:dyDescent="0.25">
      <c r="A2030">
        <v>2816</v>
      </c>
      <c r="Q2030">
        <v>509</v>
      </c>
      <c r="R2030">
        <v>2009</v>
      </c>
      <c r="S2030">
        <v>3.1481481481481482E-3</v>
      </c>
      <c r="T2030">
        <f t="shared" si="66"/>
        <v>3.1481481481481482E-3</v>
      </c>
      <c r="U2030" t="e">
        <f t="shared" si="67"/>
        <v>#N/A</v>
      </c>
    </row>
    <row r="2031" spans="1:21" x14ac:dyDescent="0.25">
      <c r="A2031">
        <v>2817</v>
      </c>
      <c r="Q2031">
        <v>2570</v>
      </c>
      <c r="R2031">
        <v>2010</v>
      </c>
      <c r="S2031">
        <v>3.1481481481481482E-3</v>
      </c>
      <c r="T2031">
        <f t="shared" si="66"/>
        <v>3.1481481481481482E-3</v>
      </c>
      <c r="U2031" t="e">
        <f t="shared" si="67"/>
        <v>#N/A</v>
      </c>
    </row>
    <row r="2032" spans="1:21" x14ac:dyDescent="0.25">
      <c r="A2032">
        <v>2818</v>
      </c>
      <c r="Q2032">
        <v>2592</v>
      </c>
      <c r="R2032">
        <v>2011</v>
      </c>
      <c r="S2032">
        <v>3.1481481481481482E-3</v>
      </c>
      <c r="T2032">
        <f t="shared" si="66"/>
        <v>3.1481481481481482E-3</v>
      </c>
      <c r="U2032" t="e">
        <f t="shared" si="67"/>
        <v>#N/A</v>
      </c>
    </row>
    <row r="2033" spans="1:21" x14ac:dyDescent="0.25">
      <c r="A2033">
        <v>2819</v>
      </c>
      <c r="Q2033">
        <v>4104</v>
      </c>
      <c r="R2033">
        <v>2012</v>
      </c>
      <c r="S2033">
        <v>3.1481481481481482E-3</v>
      </c>
      <c r="T2033">
        <f t="shared" si="66"/>
        <v>3.1481481481481482E-3</v>
      </c>
      <c r="U2033" t="e">
        <f t="shared" si="67"/>
        <v>#N/A</v>
      </c>
    </row>
    <row r="2034" spans="1:21" x14ac:dyDescent="0.25">
      <c r="A2034">
        <v>2820</v>
      </c>
      <c r="Q2034">
        <v>2278</v>
      </c>
      <c r="R2034">
        <v>2013</v>
      </c>
      <c r="S2034">
        <v>3.1481481481481482E-3</v>
      </c>
      <c r="T2034">
        <f t="shared" si="66"/>
        <v>3.1481481481481482E-3</v>
      </c>
      <c r="U2034" t="e">
        <f t="shared" si="67"/>
        <v>#N/A</v>
      </c>
    </row>
    <row r="2035" spans="1:21" x14ac:dyDescent="0.25">
      <c r="A2035">
        <v>2821</v>
      </c>
      <c r="Q2035">
        <v>2140</v>
      </c>
      <c r="R2035">
        <v>2014</v>
      </c>
      <c r="S2035">
        <v>3.1481481481481482E-3</v>
      </c>
      <c r="T2035">
        <f t="shared" si="66"/>
        <v>3.1481481481481482E-3</v>
      </c>
      <c r="U2035" t="e">
        <f t="shared" si="67"/>
        <v>#N/A</v>
      </c>
    </row>
    <row r="2036" spans="1:21" x14ac:dyDescent="0.25">
      <c r="A2036">
        <v>2822</v>
      </c>
      <c r="Q2036">
        <v>1116</v>
      </c>
      <c r="R2036">
        <v>2015</v>
      </c>
      <c r="S2036">
        <v>3.1481481481481482E-3</v>
      </c>
      <c r="T2036">
        <f t="shared" si="66"/>
        <v>3.1481481481481482E-3</v>
      </c>
      <c r="U2036" t="e">
        <f t="shared" si="67"/>
        <v>#N/A</v>
      </c>
    </row>
    <row r="2037" spans="1:21" x14ac:dyDescent="0.25">
      <c r="A2037">
        <v>2823</v>
      </c>
      <c r="Q2037">
        <v>1971</v>
      </c>
      <c r="R2037">
        <v>2016</v>
      </c>
      <c r="S2037">
        <v>3.1597222222222222E-3</v>
      </c>
      <c r="T2037">
        <f t="shared" si="66"/>
        <v>3.1597222222222222E-3</v>
      </c>
      <c r="U2037" t="e">
        <f t="shared" si="67"/>
        <v>#N/A</v>
      </c>
    </row>
    <row r="2038" spans="1:21" x14ac:dyDescent="0.25">
      <c r="A2038">
        <v>2824</v>
      </c>
      <c r="Q2038">
        <v>1248</v>
      </c>
      <c r="R2038">
        <v>2017</v>
      </c>
      <c r="S2038">
        <v>3.1597222222222222E-3</v>
      </c>
      <c r="T2038">
        <f t="shared" si="66"/>
        <v>3.1597222222222222E-3</v>
      </c>
      <c r="U2038" t="e">
        <f t="shared" si="67"/>
        <v>#N/A</v>
      </c>
    </row>
    <row r="2039" spans="1:21" x14ac:dyDescent="0.25">
      <c r="A2039">
        <v>2825</v>
      </c>
      <c r="Q2039">
        <v>1227</v>
      </c>
      <c r="R2039">
        <v>2018</v>
      </c>
      <c r="S2039">
        <v>3.1597222222222222E-3</v>
      </c>
      <c r="T2039">
        <f t="shared" si="66"/>
        <v>3.1597222222222222E-3</v>
      </c>
      <c r="U2039" t="e">
        <f t="shared" si="67"/>
        <v>#N/A</v>
      </c>
    </row>
    <row r="2040" spans="1:21" x14ac:dyDescent="0.25">
      <c r="A2040">
        <v>2826</v>
      </c>
      <c r="Q2040">
        <v>69</v>
      </c>
      <c r="R2040">
        <v>2019</v>
      </c>
      <c r="S2040">
        <v>3.1597222222222222E-3</v>
      </c>
      <c r="T2040">
        <f t="shared" si="66"/>
        <v>3.1597222222222222E-3</v>
      </c>
      <c r="U2040" t="e">
        <f t="shared" si="67"/>
        <v>#N/A</v>
      </c>
    </row>
    <row r="2041" spans="1:21" x14ac:dyDescent="0.25">
      <c r="A2041">
        <v>2828</v>
      </c>
      <c r="Q2041">
        <v>469</v>
      </c>
      <c r="R2041">
        <v>2020</v>
      </c>
      <c r="S2041">
        <v>3.1597222222222222E-3</v>
      </c>
      <c r="T2041">
        <f t="shared" si="66"/>
        <v>3.1597222222222222E-3</v>
      </c>
      <c r="U2041" t="e">
        <f t="shared" si="67"/>
        <v>#N/A</v>
      </c>
    </row>
    <row r="2042" spans="1:21" x14ac:dyDescent="0.25">
      <c r="A2042">
        <v>2829</v>
      </c>
      <c r="Q2042">
        <v>574</v>
      </c>
      <c r="R2042">
        <v>2021</v>
      </c>
      <c r="S2042">
        <v>3.1597222222222222E-3</v>
      </c>
      <c r="T2042">
        <f t="shared" si="66"/>
        <v>3.1597222222222222E-3</v>
      </c>
      <c r="U2042" t="e">
        <f t="shared" si="67"/>
        <v>#N/A</v>
      </c>
    </row>
    <row r="2043" spans="1:21" x14ac:dyDescent="0.25">
      <c r="A2043">
        <v>2831</v>
      </c>
      <c r="Q2043">
        <v>5538</v>
      </c>
      <c r="R2043">
        <v>2022</v>
      </c>
      <c r="S2043">
        <v>3.1597222222222222E-3</v>
      </c>
      <c r="T2043">
        <f t="shared" si="66"/>
        <v>3.1597222222222222E-3</v>
      </c>
      <c r="U2043" t="e">
        <f t="shared" si="67"/>
        <v>#N/A</v>
      </c>
    </row>
    <row r="2044" spans="1:21" x14ac:dyDescent="0.25">
      <c r="A2044">
        <v>2833</v>
      </c>
      <c r="Q2044">
        <v>5271</v>
      </c>
      <c r="R2044">
        <v>2023</v>
      </c>
      <c r="S2044">
        <v>3.1597222222222222E-3</v>
      </c>
      <c r="T2044">
        <f t="shared" si="66"/>
        <v>3.1597222222222222E-3</v>
      </c>
      <c r="U2044" t="e">
        <f t="shared" si="67"/>
        <v>#N/A</v>
      </c>
    </row>
    <row r="2045" spans="1:21" x14ac:dyDescent="0.25">
      <c r="A2045">
        <v>2836</v>
      </c>
      <c r="Q2045">
        <v>3842</v>
      </c>
      <c r="R2045">
        <v>2024</v>
      </c>
      <c r="S2045">
        <v>3.1597222222222222E-3</v>
      </c>
      <c r="T2045">
        <f t="shared" si="66"/>
        <v>3.1597222222222222E-3</v>
      </c>
      <c r="U2045" t="e">
        <f t="shared" si="67"/>
        <v>#N/A</v>
      </c>
    </row>
    <row r="2046" spans="1:21" x14ac:dyDescent="0.25">
      <c r="A2046">
        <v>2837</v>
      </c>
      <c r="Q2046">
        <v>3051</v>
      </c>
      <c r="R2046">
        <v>2025</v>
      </c>
      <c r="S2046">
        <v>3.1597222222222222E-3</v>
      </c>
      <c r="T2046">
        <f t="shared" si="66"/>
        <v>3.1597222222222222E-3</v>
      </c>
      <c r="U2046" t="e">
        <f t="shared" si="67"/>
        <v>#N/A</v>
      </c>
    </row>
    <row r="2047" spans="1:21" x14ac:dyDescent="0.25">
      <c r="A2047">
        <v>2839</v>
      </c>
      <c r="Q2047">
        <v>2693</v>
      </c>
      <c r="R2047">
        <v>2026</v>
      </c>
      <c r="S2047">
        <v>3.1597222222222222E-3</v>
      </c>
      <c r="T2047">
        <f t="shared" si="66"/>
        <v>3.1597222222222222E-3</v>
      </c>
      <c r="U2047" t="e">
        <f t="shared" si="67"/>
        <v>#N/A</v>
      </c>
    </row>
    <row r="2048" spans="1:21" x14ac:dyDescent="0.25">
      <c r="A2048">
        <v>2841</v>
      </c>
      <c r="Q2048">
        <v>3745</v>
      </c>
      <c r="R2048">
        <v>2027</v>
      </c>
      <c r="S2048">
        <v>3.1597222222222222E-3</v>
      </c>
      <c r="T2048">
        <f t="shared" si="66"/>
        <v>3.1597222222222222E-3</v>
      </c>
      <c r="U2048" t="e">
        <f t="shared" si="67"/>
        <v>#N/A</v>
      </c>
    </row>
    <row r="2049" spans="1:21" x14ac:dyDescent="0.25">
      <c r="A2049">
        <v>2842</v>
      </c>
      <c r="Q2049">
        <v>2165</v>
      </c>
      <c r="R2049">
        <v>2028</v>
      </c>
      <c r="S2049">
        <v>3.1597222222222222E-3</v>
      </c>
      <c r="T2049">
        <f t="shared" si="66"/>
        <v>3.1597222222222222E-3</v>
      </c>
      <c r="U2049" t="e">
        <f t="shared" si="67"/>
        <v>#N/A</v>
      </c>
    </row>
    <row r="2050" spans="1:21" x14ac:dyDescent="0.25">
      <c r="A2050">
        <v>2843</v>
      </c>
      <c r="Q2050">
        <v>5467</v>
      </c>
      <c r="R2050">
        <v>2029</v>
      </c>
      <c r="S2050">
        <v>3.1597222222222222E-3</v>
      </c>
      <c r="T2050">
        <f t="shared" si="66"/>
        <v>3.1597222222222222E-3</v>
      </c>
      <c r="U2050" t="e">
        <f t="shared" si="67"/>
        <v>#N/A</v>
      </c>
    </row>
    <row r="2051" spans="1:21" x14ac:dyDescent="0.25">
      <c r="A2051">
        <v>2844</v>
      </c>
      <c r="Q2051">
        <v>4800</v>
      </c>
      <c r="R2051">
        <v>2030</v>
      </c>
      <c r="S2051">
        <v>3.1597222222222222E-3</v>
      </c>
      <c r="T2051">
        <f t="shared" si="66"/>
        <v>3.1597222222222222E-3</v>
      </c>
      <c r="U2051" t="e">
        <f t="shared" si="67"/>
        <v>#N/A</v>
      </c>
    </row>
    <row r="2052" spans="1:21" x14ac:dyDescent="0.25">
      <c r="A2052">
        <v>2846</v>
      </c>
      <c r="Q2052">
        <v>2880</v>
      </c>
      <c r="R2052">
        <v>2031</v>
      </c>
      <c r="S2052">
        <v>3.1597222222222222E-3</v>
      </c>
      <c r="T2052">
        <f t="shared" si="66"/>
        <v>3.1597222222222222E-3</v>
      </c>
      <c r="U2052" t="e">
        <f t="shared" si="67"/>
        <v>#N/A</v>
      </c>
    </row>
    <row r="2053" spans="1:21" x14ac:dyDescent="0.25">
      <c r="A2053">
        <v>2847</v>
      </c>
      <c r="Q2053">
        <v>3017</v>
      </c>
      <c r="R2053">
        <v>2032</v>
      </c>
      <c r="S2053">
        <v>3.1597222222222222E-3</v>
      </c>
      <c r="T2053">
        <f t="shared" si="66"/>
        <v>3.1597222222222222E-3</v>
      </c>
      <c r="U2053" t="e">
        <f t="shared" si="67"/>
        <v>#N/A</v>
      </c>
    </row>
    <row r="2054" spans="1:21" x14ac:dyDescent="0.25">
      <c r="A2054">
        <v>2848</v>
      </c>
      <c r="Q2054">
        <v>3698</v>
      </c>
      <c r="R2054">
        <v>2033</v>
      </c>
      <c r="S2054">
        <v>3.1597222222222222E-3</v>
      </c>
      <c r="T2054">
        <f t="shared" si="66"/>
        <v>3.1597222222222222E-3</v>
      </c>
      <c r="U2054" t="e">
        <f t="shared" si="67"/>
        <v>#N/A</v>
      </c>
    </row>
    <row r="2055" spans="1:21" x14ac:dyDescent="0.25">
      <c r="A2055">
        <v>2850</v>
      </c>
      <c r="Q2055">
        <v>2843</v>
      </c>
      <c r="R2055">
        <v>2034</v>
      </c>
      <c r="S2055">
        <v>3.1597222222222222E-3</v>
      </c>
      <c r="T2055">
        <f t="shared" si="66"/>
        <v>3.1597222222222222E-3</v>
      </c>
      <c r="U2055" t="e">
        <f t="shared" si="67"/>
        <v>#N/A</v>
      </c>
    </row>
    <row r="2056" spans="1:21" x14ac:dyDescent="0.25">
      <c r="A2056">
        <v>2851</v>
      </c>
      <c r="Q2056">
        <v>2793</v>
      </c>
      <c r="R2056">
        <v>2035</v>
      </c>
      <c r="S2056">
        <v>3.1597222222222222E-3</v>
      </c>
      <c r="T2056">
        <f t="shared" si="66"/>
        <v>3.1597222222222222E-3</v>
      </c>
      <c r="U2056" t="e">
        <f t="shared" si="67"/>
        <v>#N/A</v>
      </c>
    </row>
    <row r="2057" spans="1:21" x14ac:dyDescent="0.25">
      <c r="A2057">
        <v>2852</v>
      </c>
      <c r="Q2057">
        <v>3237</v>
      </c>
      <c r="R2057">
        <v>2036</v>
      </c>
      <c r="S2057">
        <v>3.1597222222222222E-3</v>
      </c>
      <c r="T2057">
        <f t="shared" si="66"/>
        <v>3.1597222222222222E-3</v>
      </c>
      <c r="U2057" t="e">
        <f t="shared" si="67"/>
        <v>#N/A</v>
      </c>
    </row>
    <row r="2058" spans="1:21" x14ac:dyDescent="0.25">
      <c r="A2058">
        <v>2853</v>
      </c>
      <c r="Q2058">
        <v>1556</v>
      </c>
      <c r="R2058">
        <v>2037</v>
      </c>
      <c r="S2058">
        <v>3.1597222222222222E-3</v>
      </c>
      <c r="T2058">
        <f t="shared" si="66"/>
        <v>3.1597222222222222E-3</v>
      </c>
      <c r="U2058" t="e">
        <f t="shared" si="67"/>
        <v>#N/A</v>
      </c>
    </row>
    <row r="2059" spans="1:21" x14ac:dyDescent="0.25">
      <c r="A2059">
        <v>2854</v>
      </c>
      <c r="Q2059">
        <v>4761</v>
      </c>
      <c r="R2059">
        <v>2038</v>
      </c>
      <c r="S2059">
        <v>3.1712962962962962E-3</v>
      </c>
      <c r="T2059">
        <f t="shared" si="66"/>
        <v>3.1712962962962962E-3</v>
      </c>
      <c r="U2059" t="e">
        <f t="shared" si="67"/>
        <v>#N/A</v>
      </c>
    </row>
    <row r="2060" spans="1:21" x14ac:dyDescent="0.25">
      <c r="A2060">
        <v>2855</v>
      </c>
      <c r="Q2060">
        <v>1747</v>
      </c>
      <c r="R2060">
        <v>2039</v>
      </c>
      <c r="S2060">
        <v>3.1712962962962962E-3</v>
      </c>
      <c r="T2060">
        <f t="shared" si="66"/>
        <v>3.1712962962962962E-3</v>
      </c>
      <c r="U2060" t="e">
        <f t="shared" si="67"/>
        <v>#N/A</v>
      </c>
    </row>
    <row r="2061" spans="1:21" x14ac:dyDescent="0.25">
      <c r="A2061">
        <v>2857</v>
      </c>
      <c r="Q2061">
        <v>1925</v>
      </c>
      <c r="R2061">
        <v>2040</v>
      </c>
      <c r="S2061">
        <v>3.1712962962962962E-3</v>
      </c>
      <c r="T2061">
        <f t="shared" si="66"/>
        <v>3.1712962962962962E-3</v>
      </c>
      <c r="U2061" t="e">
        <f t="shared" si="67"/>
        <v>#N/A</v>
      </c>
    </row>
    <row r="2062" spans="1:21" x14ac:dyDescent="0.25">
      <c r="A2062">
        <v>2858</v>
      </c>
      <c r="Q2062">
        <v>185</v>
      </c>
      <c r="R2062">
        <v>2041</v>
      </c>
      <c r="S2062">
        <v>3.1712962962962962E-3</v>
      </c>
      <c r="T2062">
        <f t="shared" si="66"/>
        <v>3.1712962962962962E-3</v>
      </c>
      <c r="U2062" t="e">
        <f t="shared" si="67"/>
        <v>#N/A</v>
      </c>
    </row>
    <row r="2063" spans="1:21" x14ac:dyDescent="0.25">
      <c r="A2063">
        <v>2859</v>
      </c>
      <c r="Q2063">
        <v>2702</v>
      </c>
      <c r="R2063">
        <v>2042</v>
      </c>
      <c r="S2063">
        <v>3.1712962962962962E-3</v>
      </c>
      <c r="T2063">
        <f t="shared" si="66"/>
        <v>3.1712962962962962E-3</v>
      </c>
      <c r="U2063" t="e">
        <f t="shared" si="67"/>
        <v>#N/A</v>
      </c>
    </row>
    <row r="2064" spans="1:21" x14ac:dyDescent="0.25">
      <c r="A2064">
        <v>2860</v>
      </c>
      <c r="Q2064">
        <v>285</v>
      </c>
      <c r="R2064">
        <v>2043</v>
      </c>
      <c r="S2064">
        <v>3.1712962962962962E-3</v>
      </c>
      <c r="T2064">
        <f t="shared" si="66"/>
        <v>3.1712962962962962E-3</v>
      </c>
      <c r="U2064" t="e">
        <f t="shared" si="67"/>
        <v>#N/A</v>
      </c>
    </row>
    <row r="2065" spans="1:21" x14ac:dyDescent="0.25">
      <c r="A2065">
        <v>2861</v>
      </c>
      <c r="Q2065">
        <v>3568</v>
      </c>
      <c r="R2065">
        <v>2044</v>
      </c>
      <c r="S2065">
        <v>3.1712962962962962E-3</v>
      </c>
      <c r="T2065">
        <f t="shared" si="66"/>
        <v>3.1712962962962962E-3</v>
      </c>
      <c r="U2065" t="e">
        <f t="shared" si="67"/>
        <v>#N/A</v>
      </c>
    </row>
    <row r="2066" spans="1:21" x14ac:dyDescent="0.25">
      <c r="A2066">
        <v>2862</v>
      </c>
      <c r="Q2066">
        <v>595</v>
      </c>
      <c r="R2066">
        <v>2045</v>
      </c>
      <c r="S2066">
        <v>3.1712962962962962E-3</v>
      </c>
      <c r="T2066">
        <f t="shared" si="66"/>
        <v>3.1712962962962962E-3</v>
      </c>
      <c r="U2066" t="e">
        <f t="shared" si="67"/>
        <v>#N/A</v>
      </c>
    </row>
    <row r="2067" spans="1:21" x14ac:dyDescent="0.25">
      <c r="A2067">
        <v>2863</v>
      </c>
      <c r="Q2067">
        <v>3829</v>
      </c>
      <c r="R2067">
        <v>2046</v>
      </c>
      <c r="S2067">
        <v>3.1712962962962962E-3</v>
      </c>
      <c r="T2067">
        <f t="shared" si="66"/>
        <v>3.1712962962962962E-3</v>
      </c>
      <c r="U2067" t="e">
        <f t="shared" si="67"/>
        <v>#N/A</v>
      </c>
    </row>
    <row r="2068" spans="1:21" x14ac:dyDescent="0.25">
      <c r="A2068">
        <v>2865</v>
      </c>
      <c r="Q2068">
        <v>6051</v>
      </c>
      <c r="R2068">
        <v>2047</v>
      </c>
      <c r="S2068">
        <v>3.1712962962962962E-3</v>
      </c>
      <c r="T2068">
        <f t="shared" si="66"/>
        <v>3.1712962962962962E-3</v>
      </c>
      <c r="U2068" t="e">
        <f t="shared" si="67"/>
        <v>#N/A</v>
      </c>
    </row>
    <row r="2069" spans="1:21" x14ac:dyDescent="0.25">
      <c r="A2069">
        <v>2867</v>
      </c>
      <c r="Q2069">
        <v>5503</v>
      </c>
      <c r="R2069">
        <v>2048</v>
      </c>
      <c r="S2069">
        <v>3.1712962962962962E-3</v>
      </c>
      <c r="T2069">
        <f t="shared" si="66"/>
        <v>3.1712962962962962E-3</v>
      </c>
      <c r="U2069" t="e">
        <f t="shared" si="67"/>
        <v>#N/A</v>
      </c>
    </row>
    <row r="2070" spans="1:21" x14ac:dyDescent="0.25">
      <c r="A2070">
        <v>2868</v>
      </c>
      <c r="Q2070">
        <v>4804</v>
      </c>
      <c r="R2070">
        <v>2049</v>
      </c>
      <c r="S2070">
        <v>3.1712962962962962E-3</v>
      </c>
      <c r="T2070">
        <f t="shared" ref="T2070:T2133" si="68">IF($R2070&lt;&gt;User_Place,$S2070,NA())</f>
        <v>3.1712962962962962E-3</v>
      </c>
      <c r="U2070" t="e">
        <f t="shared" ref="U2070:U2133" si="69">IF($R2070=User_Place,$S2070,NA())</f>
        <v>#N/A</v>
      </c>
    </row>
    <row r="2071" spans="1:21" x14ac:dyDescent="0.25">
      <c r="A2071">
        <v>2869</v>
      </c>
      <c r="Q2071">
        <v>4075</v>
      </c>
      <c r="R2071">
        <v>2050</v>
      </c>
      <c r="S2071">
        <v>3.1712962962962962E-3</v>
      </c>
      <c r="T2071">
        <f t="shared" si="68"/>
        <v>3.1712962962962962E-3</v>
      </c>
      <c r="U2071" t="e">
        <f t="shared" si="69"/>
        <v>#N/A</v>
      </c>
    </row>
    <row r="2072" spans="1:21" x14ac:dyDescent="0.25">
      <c r="A2072">
        <v>2870</v>
      </c>
      <c r="Q2072">
        <v>2710</v>
      </c>
      <c r="R2072">
        <v>2051</v>
      </c>
      <c r="S2072">
        <v>3.1712962962962962E-3</v>
      </c>
      <c r="T2072">
        <f t="shared" si="68"/>
        <v>3.1712962962962962E-3</v>
      </c>
      <c r="U2072" t="e">
        <f t="shared" si="69"/>
        <v>#N/A</v>
      </c>
    </row>
    <row r="2073" spans="1:21" x14ac:dyDescent="0.25">
      <c r="A2073">
        <v>2872</v>
      </c>
      <c r="Q2073">
        <v>1041</v>
      </c>
      <c r="R2073">
        <v>2052</v>
      </c>
      <c r="S2073">
        <v>3.1712962962962962E-3</v>
      </c>
      <c r="T2073">
        <f t="shared" si="68"/>
        <v>3.1712962962962962E-3</v>
      </c>
      <c r="U2073" t="e">
        <f t="shared" si="69"/>
        <v>#N/A</v>
      </c>
    </row>
    <row r="2074" spans="1:21" x14ac:dyDescent="0.25">
      <c r="A2074">
        <v>2874</v>
      </c>
      <c r="Q2074">
        <v>4375</v>
      </c>
      <c r="R2074">
        <v>2053</v>
      </c>
      <c r="S2074">
        <v>3.1712962962962962E-3</v>
      </c>
      <c r="T2074">
        <f t="shared" si="68"/>
        <v>3.1712962962962962E-3</v>
      </c>
      <c r="U2074" t="e">
        <f t="shared" si="69"/>
        <v>#N/A</v>
      </c>
    </row>
    <row r="2075" spans="1:21" x14ac:dyDescent="0.25">
      <c r="A2075">
        <v>2875</v>
      </c>
      <c r="Q2075">
        <v>4097</v>
      </c>
      <c r="R2075">
        <v>2054</v>
      </c>
      <c r="S2075">
        <v>3.1712962962962962E-3</v>
      </c>
      <c r="T2075">
        <f t="shared" si="68"/>
        <v>3.1712962962962962E-3</v>
      </c>
      <c r="U2075" t="e">
        <f t="shared" si="69"/>
        <v>#N/A</v>
      </c>
    </row>
    <row r="2076" spans="1:21" x14ac:dyDescent="0.25">
      <c r="A2076">
        <v>2876</v>
      </c>
      <c r="Q2076">
        <v>1110</v>
      </c>
      <c r="R2076">
        <v>2055</v>
      </c>
      <c r="S2076">
        <v>3.1712962962962962E-3</v>
      </c>
      <c r="T2076">
        <f t="shared" si="68"/>
        <v>3.1712962962962962E-3</v>
      </c>
      <c r="U2076" t="e">
        <f t="shared" si="69"/>
        <v>#N/A</v>
      </c>
    </row>
    <row r="2077" spans="1:21" x14ac:dyDescent="0.25">
      <c r="A2077">
        <v>2877</v>
      </c>
      <c r="Q2077">
        <v>2350</v>
      </c>
      <c r="R2077">
        <v>2056</v>
      </c>
      <c r="S2077">
        <v>3.1712962962962962E-3</v>
      </c>
      <c r="T2077">
        <f t="shared" si="68"/>
        <v>3.1712962962962962E-3</v>
      </c>
      <c r="U2077" t="e">
        <f t="shared" si="69"/>
        <v>#N/A</v>
      </c>
    </row>
    <row r="2078" spans="1:21" x14ac:dyDescent="0.25">
      <c r="A2078">
        <v>2878</v>
      </c>
      <c r="Q2078">
        <v>1756</v>
      </c>
      <c r="R2078">
        <v>2057</v>
      </c>
      <c r="S2078">
        <v>3.1712962962962962E-3</v>
      </c>
      <c r="T2078">
        <f t="shared" si="68"/>
        <v>3.1712962962962962E-3</v>
      </c>
      <c r="U2078" t="e">
        <f t="shared" si="69"/>
        <v>#N/A</v>
      </c>
    </row>
    <row r="2079" spans="1:21" x14ac:dyDescent="0.25">
      <c r="A2079">
        <v>2879</v>
      </c>
      <c r="Q2079">
        <v>3005</v>
      </c>
      <c r="R2079">
        <v>2058</v>
      </c>
      <c r="S2079">
        <v>3.1712962962962962E-3</v>
      </c>
      <c r="T2079">
        <f t="shared" si="68"/>
        <v>3.1712962962962962E-3</v>
      </c>
      <c r="U2079" t="e">
        <f t="shared" si="69"/>
        <v>#N/A</v>
      </c>
    </row>
    <row r="2080" spans="1:21" x14ac:dyDescent="0.25">
      <c r="A2080">
        <v>2880</v>
      </c>
      <c r="Q2080">
        <v>1527</v>
      </c>
      <c r="R2080">
        <v>2059</v>
      </c>
      <c r="S2080">
        <v>3.1712962962962962E-3</v>
      </c>
      <c r="T2080">
        <f t="shared" si="68"/>
        <v>3.1712962962962962E-3</v>
      </c>
      <c r="U2080" t="e">
        <f t="shared" si="69"/>
        <v>#N/A</v>
      </c>
    </row>
    <row r="2081" spans="1:21" x14ac:dyDescent="0.25">
      <c r="A2081">
        <v>2881</v>
      </c>
      <c r="Q2081">
        <v>5425</v>
      </c>
      <c r="R2081">
        <v>2060</v>
      </c>
      <c r="S2081">
        <v>3.1712962962962962E-3</v>
      </c>
      <c r="T2081">
        <f t="shared" si="68"/>
        <v>3.1712962962962962E-3</v>
      </c>
      <c r="U2081" t="e">
        <f t="shared" si="69"/>
        <v>#N/A</v>
      </c>
    </row>
    <row r="2082" spans="1:21" x14ac:dyDescent="0.25">
      <c r="A2082">
        <v>2882</v>
      </c>
      <c r="Q2082">
        <v>5193</v>
      </c>
      <c r="R2082">
        <v>2061</v>
      </c>
      <c r="S2082">
        <v>3.1712962962962962E-3</v>
      </c>
      <c r="T2082">
        <f t="shared" si="68"/>
        <v>3.1712962962962962E-3</v>
      </c>
      <c r="U2082" t="e">
        <f t="shared" si="69"/>
        <v>#N/A</v>
      </c>
    </row>
    <row r="2083" spans="1:21" x14ac:dyDescent="0.25">
      <c r="A2083">
        <v>2883</v>
      </c>
      <c r="Q2083">
        <v>3559</v>
      </c>
      <c r="R2083">
        <v>2062</v>
      </c>
      <c r="S2083">
        <v>3.1712962962962962E-3</v>
      </c>
      <c r="T2083">
        <f t="shared" si="68"/>
        <v>3.1712962962962962E-3</v>
      </c>
      <c r="U2083" t="e">
        <f t="shared" si="69"/>
        <v>#N/A</v>
      </c>
    </row>
    <row r="2084" spans="1:21" x14ac:dyDescent="0.25">
      <c r="A2084">
        <v>2885</v>
      </c>
      <c r="Q2084">
        <v>553</v>
      </c>
      <c r="R2084">
        <v>2063</v>
      </c>
      <c r="S2084">
        <v>3.1712962962962962E-3</v>
      </c>
      <c r="T2084">
        <f t="shared" si="68"/>
        <v>3.1712962962962962E-3</v>
      </c>
      <c r="U2084" t="e">
        <f t="shared" si="69"/>
        <v>#N/A</v>
      </c>
    </row>
    <row r="2085" spans="1:21" x14ac:dyDescent="0.25">
      <c r="A2085">
        <v>2886</v>
      </c>
      <c r="Q2085">
        <v>851</v>
      </c>
      <c r="R2085">
        <v>2064</v>
      </c>
      <c r="S2085">
        <v>3.1712962962962962E-3</v>
      </c>
      <c r="T2085">
        <f t="shared" si="68"/>
        <v>3.1712962962962962E-3</v>
      </c>
      <c r="U2085" t="e">
        <f t="shared" si="69"/>
        <v>#N/A</v>
      </c>
    </row>
    <row r="2086" spans="1:21" x14ac:dyDescent="0.25">
      <c r="A2086">
        <v>2888</v>
      </c>
      <c r="Q2086">
        <v>5606</v>
      </c>
      <c r="R2086">
        <v>2065</v>
      </c>
      <c r="S2086">
        <v>3.1712962962962962E-3</v>
      </c>
      <c r="T2086">
        <f t="shared" si="68"/>
        <v>3.1712962962962962E-3</v>
      </c>
      <c r="U2086" t="e">
        <f t="shared" si="69"/>
        <v>#N/A</v>
      </c>
    </row>
    <row r="2087" spans="1:21" x14ac:dyDescent="0.25">
      <c r="A2087">
        <v>2889</v>
      </c>
      <c r="Q2087">
        <v>2965</v>
      </c>
      <c r="R2087">
        <v>2066</v>
      </c>
      <c r="S2087">
        <v>3.1712962962962962E-3</v>
      </c>
      <c r="T2087">
        <f t="shared" si="68"/>
        <v>3.1712962962962962E-3</v>
      </c>
      <c r="U2087" t="e">
        <f t="shared" si="69"/>
        <v>#N/A</v>
      </c>
    </row>
    <row r="2088" spans="1:21" x14ac:dyDescent="0.25">
      <c r="A2088">
        <v>2890</v>
      </c>
      <c r="Q2088">
        <v>3853</v>
      </c>
      <c r="R2088">
        <v>2067</v>
      </c>
      <c r="S2088">
        <v>3.1712962962962962E-3</v>
      </c>
      <c r="T2088">
        <f t="shared" si="68"/>
        <v>3.1712962962962962E-3</v>
      </c>
      <c r="U2088" t="e">
        <f t="shared" si="69"/>
        <v>#N/A</v>
      </c>
    </row>
    <row r="2089" spans="1:21" x14ac:dyDescent="0.25">
      <c r="A2089">
        <v>2892</v>
      </c>
      <c r="Q2089">
        <v>5609</v>
      </c>
      <c r="R2089">
        <v>2068</v>
      </c>
      <c r="S2089">
        <v>3.1712962962962962E-3</v>
      </c>
      <c r="T2089">
        <f t="shared" si="68"/>
        <v>3.1712962962962962E-3</v>
      </c>
      <c r="U2089" t="e">
        <f t="shared" si="69"/>
        <v>#N/A</v>
      </c>
    </row>
    <row r="2090" spans="1:21" x14ac:dyDescent="0.25">
      <c r="A2090">
        <v>2893</v>
      </c>
      <c r="Q2090">
        <v>6008</v>
      </c>
      <c r="R2090">
        <v>2069</v>
      </c>
      <c r="S2090">
        <v>3.1712962962962962E-3</v>
      </c>
      <c r="T2090">
        <f t="shared" si="68"/>
        <v>3.1712962962962962E-3</v>
      </c>
      <c r="U2090" t="e">
        <f t="shared" si="69"/>
        <v>#N/A</v>
      </c>
    </row>
    <row r="2091" spans="1:21" x14ac:dyDescent="0.25">
      <c r="A2091">
        <v>2894</v>
      </c>
      <c r="Q2091">
        <v>1345</v>
      </c>
      <c r="R2091">
        <v>2070</v>
      </c>
      <c r="S2091">
        <v>3.1712962962962962E-3</v>
      </c>
      <c r="T2091">
        <f t="shared" si="68"/>
        <v>3.1712962962962962E-3</v>
      </c>
      <c r="U2091" t="e">
        <f t="shared" si="69"/>
        <v>#N/A</v>
      </c>
    </row>
    <row r="2092" spans="1:21" x14ac:dyDescent="0.25">
      <c r="A2092">
        <v>2895</v>
      </c>
      <c r="Q2092">
        <v>3408</v>
      </c>
      <c r="R2092">
        <v>2071</v>
      </c>
      <c r="S2092">
        <v>3.1828703703703702E-3</v>
      </c>
      <c r="T2092">
        <f t="shared" si="68"/>
        <v>3.1828703703703702E-3</v>
      </c>
      <c r="U2092" t="e">
        <f t="shared" si="69"/>
        <v>#N/A</v>
      </c>
    </row>
    <row r="2093" spans="1:21" x14ac:dyDescent="0.25">
      <c r="A2093">
        <v>2896</v>
      </c>
      <c r="Q2093">
        <v>5040</v>
      </c>
      <c r="R2093">
        <v>2072</v>
      </c>
      <c r="S2093">
        <v>3.1828703703703702E-3</v>
      </c>
      <c r="T2093">
        <f t="shared" si="68"/>
        <v>3.1828703703703702E-3</v>
      </c>
      <c r="U2093" t="e">
        <f t="shared" si="69"/>
        <v>#N/A</v>
      </c>
    </row>
    <row r="2094" spans="1:21" x14ac:dyDescent="0.25">
      <c r="A2094">
        <v>2899</v>
      </c>
      <c r="Q2094">
        <v>370</v>
      </c>
      <c r="R2094">
        <v>2073</v>
      </c>
      <c r="S2094">
        <v>3.1828703703703702E-3</v>
      </c>
      <c r="T2094">
        <f t="shared" si="68"/>
        <v>3.1828703703703702E-3</v>
      </c>
      <c r="U2094" t="e">
        <f t="shared" si="69"/>
        <v>#N/A</v>
      </c>
    </row>
    <row r="2095" spans="1:21" x14ac:dyDescent="0.25">
      <c r="A2095">
        <v>2900</v>
      </c>
      <c r="Q2095">
        <v>2240</v>
      </c>
      <c r="R2095">
        <v>2074</v>
      </c>
      <c r="S2095">
        <v>3.1828703703703702E-3</v>
      </c>
      <c r="T2095">
        <f t="shared" si="68"/>
        <v>3.1828703703703702E-3</v>
      </c>
      <c r="U2095" t="e">
        <f t="shared" si="69"/>
        <v>#N/A</v>
      </c>
    </row>
    <row r="2096" spans="1:21" x14ac:dyDescent="0.25">
      <c r="A2096">
        <v>2901</v>
      </c>
      <c r="Q2096">
        <v>2837</v>
      </c>
      <c r="R2096">
        <v>2075</v>
      </c>
      <c r="S2096">
        <v>3.1828703703703702E-3</v>
      </c>
      <c r="T2096">
        <f t="shared" si="68"/>
        <v>3.1828703703703702E-3</v>
      </c>
      <c r="U2096" t="e">
        <f t="shared" si="69"/>
        <v>#N/A</v>
      </c>
    </row>
    <row r="2097" spans="1:21" x14ac:dyDescent="0.25">
      <c r="A2097">
        <v>2902</v>
      </c>
      <c r="Q2097">
        <v>4324</v>
      </c>
      <c r="R2097">
        <v>2076</v>
      </c>
      <c r="S2097">
        <v>3.1828703703703702E-3</v>
      </c>
      <c r="T2097">
        <f t="shared" si="68"/>
        <v>3.1828703703703702E-3</v>
      </c>
      <c r="U2097" t="e">
        <f t="shared" si="69"/>
        <v>#N/A</v>
      </c>
    </row>
    <row r="2098" spans="1:21" x14ac:dyDescent="0.25">
      <c r="A2098">
        <v>2903</v>
      </c>
      <c r="Q2098">
        <v>2323</v>
      </c>
      <c r="R2098">
        <v>2077</v>
      </c>
      <c r="S2098">
        <v>3.1828703703703702E-3</v>
      </c>
      <c r="T2098">
        <f t="shared" si="68"/>
        <v>3.1828703703703702E-3</v>
      </c>
      <c r="U2098" t="e">
        <f t="shared" si="69"/>
        <v>#N/A</v>
      </c>
    </row>
    <row r="2099" spans="1:21" x14ac:dyDescent="0.25">
      <c r="A2099">
        <v>2904</v>
      </c>
      <c r="Q2099">
        <v>6085</v>
      </c>
      <c r="R2099">
        <v>2078</v>
      </c>
      <c r="S2099">
        <v>3.1828703703703702E-3</v>
      </c>
      <c r="T2099">
        <f t="shared" si="68"/>
        <v>3.1828703703703702E-3</v>
      </c>
      <c r="U2099" t="e">
        <f t="shared" si="69"/>
        <v>#N/A</v>
      </c>
    </row>
    <row r="2100" spans="1:21" x14ac:dyDescent="0.25">
      <c r="A2100">
        <v>2905</v>
      </c>
      <c r="Q2100">
        <v>4547</v>
      </c>
      <c r="R2100">
        <v>2079</v>
      </c>
      <c r="S2100">
        <v>3.1828703703703702E-3</v>
      </c>
      <c r="T2100">
        <f t="shared" si="68"/>
        <v>3.1828703703703702E-3</v>
      </c>
      <c r="U2100" t="e">
        <f t="shared" si="69"/>
        <v>#N/A</v>
      </c>
    </row>
    <row r="2101" spans="1:21" x14ac:dyDescent="0.25">
      <c r="A2101">
        <v>2906</v>
      </c>
      <c r="Q2101">
        <v>3174</v>
      </c>
      <c r="R2101">
        <v>2080</v>
      </c>
      <c r="S2101">
        <v>3.1828703703703702E-3</v>
      </c>
      <c r="T2101">
        <f t="shared" si="68"/>
        <v>3.1828703703703702E-3</v>
      </c>
      <c r="U2101" t="e">
        <f t="shared" si="69"/>
        <v>#N/A</v>
      </c>
    </row>
    <row r="2102" spans="1:21" x14ac:dyDescent="0.25">
      <c r="A2102">
        <v>2908</v>
      </c>
      <c r="Q2102">
        <v>1808</v>
      </c>
      <c r="R2102">
        <v>2081</v>
      </c>
      <c r="S2102">
        <v>3.1828703703703702E-3</v>
      </c>
      <c r="T2102">
        <f t="shared" si="68"/>
        <v>3.1828703703703702E-3</v>
      </c>
      <c r="U2102" t="e">
        <f t="shared" si="69"/>
        <v>#N/A</v>
      </c>
    </row>
    <row r="2103" spans="1:21" x14ac:dyDescent="0.25">
      <c r="A2103">
        <v>2909</v>
      </c>
      <c r="Q2103">
        <v>4214</v>
      </c>
      <c r="R2103">
        <v>2082</v>
      </c>
      <c r="S2103">
        <v>3.1828703703703702E-3</v>
      </c>
      <c r="T2103">
        <f t="shared" si="68"/>
        <v>3.1828703703703702E-3</v>
      </c>
      <c r="U2103" t="e">
        <f t="shared" si="69"/>
        <v>#N/A</v>
      </c>
    </row>
    <row r="2104" spans="1:21" x14ac:dyDescent="0.25">
      <c r="A2104">
        <v>2910</v>
      </c>
      <c r="Q2104">
        <v>4323</v>
      </c>
      <c r="R2104">
        <v>2083</v>
      </c>
      <c r="S2104">
        <v>3.1828703703703702E-3</v>
      </c>
      <c r="T2104">
        <f t="shared" si="68"/>
        <v>3.1828703703703702E-3</v>
      </c>
      <c r="U2104" t="e">
        <f t="shared" si="69"/>
        <v>#N/A</v>
      </c>
    </row>
    <row r="2105" spans="1:21" x14ac:dyDescent="0.25">
      <c r="A2105">
        <v>2911</v>
      </c>
      <c r="Q2105">
        <v>3675</v>
      </c>
      <c r="R2105">
        <v>2084</v>
      </c>
      <c r="S2105">
        <v>3.1828703703703702E-3</v>
      </c>
      <c r="T2105">
        <f t="shared" si="68"/>
        <v>3.1828703703703702E-3</v>
      </c>
      <c r="U2105" t="e">
        <f t="shared" si="69"/>
        <v>#N/A</v>
      </c>
    </row>
    <row r="2106" spans="1:21" x14ac:dyDescent="0.25">
      <c r="A2106">
        <v>2912</v>
      </c>
      <c r="Q2106">
        <v>3400</v>
      </c>
      <c r="R2106">
        <v>2085</v>
      </c>
      <c r="S2106">
        <v>3.1828703703703702E-3</v>
      </c>
      <c r="T2106">
        <f t="shared" si="68"/>
        <v>3.1828703703703702E-3</v>
      </c>
      <c r="U2106" t="e">
        <f t="shared" si="69"/>
        <v>#N/A</v>
      </c>
    </row>
    <row r="2107" spans="1:21" x14ac:dyDescent="0.25">
      <c r="A2107">
        <v>2913</v>
      </c>
      <c r="Q2107">
        <v>3451</v>
      </c>
      <c r="R2107">
        <v>2086</v>
      </c>
      <c r="S2107">
        <v>3.1828703703703702E-3</v>
      </c>
      <c r="T2107">
        <f t="shared" si="68"/>
        <v>3.1828703703703702E-3</v>
      </c>
      <c r="U2107" t="e">
        <f t="shared" si="69"/>
        <v>#N/A</v>
      </c>
    </row>
    <row r="2108" spans="1:21" x14ac:dyDescent="0.25">
      <c r="A2108">
        <v>2914</v>
      </c>
      <c r="Q2108">
        <v>5280</v>
      </c>
      <c r="R2108">
        <v>2087</v>
      </c>
      <c r="S2108">
        <v>3.1828703703703702E-3</v>
      </c>
      <c r="T2108">
        <f t="shared" si="68"/>
        <v>3.1828703703703702E-3</v>
      </c>
      <c r="U2108" t="e">
        <f t="shared" si="69"/>
        <v>#N/A</v>
      </c>
    </row>
    <row r="2109" spans="1:21" x14ac:dyDescent="0.25">
      <c r="A2109">
        <v>2915</v>
      </c>
      <c r="Q2109">
        <v>2384</v>
      </c>
      <c r="R2109">
        <v>2088</v>
      </c>
      <c r="S2109">
        <v>3.1828703703703702E-3</v>
      </c>
      <c r="T2109">
        <f t="shared" si="68"/>
        <v>3.1828703703703702E-3</v>
      </c>
      <c r="U2109" t="e">
        <f t="shared" si="69"/>
        <v>#N/A</v>
      </c>
    </row>
    <row r="2110" spans="1:21" x14ac:dyDescent="0.25">
      <c r="A2110">
        <v>2916</v>
      </c>
      <c r="Q2110">
        <v>3840</v>
      </c>
      <c r="R2110">
        <v>2089</v>
      </c>
      <c r="S2110">
        <v>3.1828703703703702E-3</v>
      </c>
      <c r="T2110">
        <f t="shared" si="68"/>
        <v>3.1828703703703702E-3</v>
      </c>
      <c r="U2110" t="e">
        <f t="shared" si="69"/>
        <v>#N/A</v>
      </c>
    </row>
    <row r="2111" spans="1:21" x14ac:dyDescent="0.25">
      <c r="A2111">
        <v>2918</v>
      </c>
      <c r="Q2111">
        <v>3949</v>
      </c>
      <c r="R2111">
        <v>2090</v>
      </c>
      <c r="S2111">
        <v>3.1828703703703702E-3</v>
      </c>
      <c r="T2111">
        <f t="shared" si="68"/>
        <v>3.1828703703703702E-3</v>
      </c>
      <c r="U2111" t="e">
        <f t="shared" si="69"/>
        <v>#N/A</v>
      </c>
    </row>
    <row r="2112" spans="1:21" x14ac:dyDescent="0.25">
      <c r="A2112">
        <v>2919</v>
      </c>
      <c r="Q2112">
        <v>2437</v>
      </c>
      <c r="R2112">
        <v>2091</v>
      </c>
      <c r="S2112">
        <v>3.1828703703703702E-3</v>
      </c>
      <c r="T2112">
        <f t="shared" si="68"/>
        <v>3.1828703703703702E-3</v>
      </c>
      <c r="U2112" t="e">
        <f t="shared" si="69"/>
        <v>#N/A</v>
      </c>
    </row>
    <row r="2113" spans="1:21" x14ac:dyDescent="0.25">
      <c r="A2113">
        <v>2921</v>
      </c>
      <c r="Q2113">
        <v>1740</v>
      </c>
      <c r="R2113">
        <v>2092</v>
      </c>
      <c r="S2113">
        <v>3.1828703703703702E-3</v>
      </c>
      <c r="T2113">
        <f t="shared" si="68"/>
        <v>3.1828703703703702E-3</v>
      </c>
      <c r="U2113" t="e">
        <f t="shared" si="69"/>
        <v>#N/A</v>
      </c>
    </row>
    <row r="2114" spans="1:21" x14ac:dyDescent="0.25">
      <c r="A2114">
        <v>2923</v>
      </c>
      <c r="Q2114">
        <v>781</v>
      </c>
      <c r="R2114">
        <v>2093</v>
      </c>
      <c r="S2114">
        <v>3.1828703703703702E-3</v>
      </c>
      <c r="T2114">
        <f t="shared" si="68"/>
        <v>3.1828703703703702E-3</v>
      </c>
      <c r="U2114" t="e">
        <f t="shared" si="69"/>
        <v>#N/A</v>
      </c>
    </row>
    <row r="2115" spans="1:21" x14ac:dyDescent="0.25">
      <c r="A2115">
        <v>2924</v>
      </c>
      <c r="Q2115">
        <v>2255</v>
      </c>
      <c r="R2115">
        <v>2094</v>
      </c>
      <c r="S2115">
        <v>3.1828703703703702E-3</v>
      </c>
      <c r="T2115">
        <f t="shared" si="68"/>
        <v>3.1828703703703702E-3</v>
      </c>
      <c r="U2115" t="e">
        <f t="shared" si="69"/>
        <v>#N/A</v>
      </c>
    </row>
    <row r="2116" spans="1:21" x14ac:dyDescent="0.25">
      <c r="A2116">
        <v>2925</v>
      </c>
      <c r="Q2116">
        <v>6048</v>
      </c>
      <c r="R2116">
        <v>2095</v>
      </c>
      <c r="S2116">
        <v>3.1828703703703702E-3</v>
      </c>
      <c r="T2116">
        <f t="shared" si="68"/>
        <v>3.1828703703703702E-3</v>
      </c>
      <c r="U2116" t="e">
        <f t="shared" si="69"/>
        <v>#N/A</v>
      </c>
    </row>
    <row r="2117" spans="1:21" x14ac:dyDescent="0.25">
      <c r="A2117">
        <v>2926</v>
      </c>
      <c r="Q2117">
        <v>2686</v>
      </c>
      <c r="R2117">
        <v>2096</v>
      </c>
      <c r="S2117">
        <v>3.1828703703703702E-3</v>
      </c>
      <c r="T2117">
        <f t="shared" si="68"/>
        <v>3.1828703703703702E-3</v>
      </c>
      <c r="U2117" t="e">
        <f t="shared" si="69"/>
        <v>#N/A</v>
      </c>
    </row>
    <row r="2118" spans="1:21" x14ac:dyDescent="0.25">
      <c r="A2118">
        <v>2927</v>
      </c>
      <c r="Q2118">
        <v>213</v>
      </c>
      <c r="R2118">
        <v>2097</v>
      </c>
      <c r="S2118">
        <v>3.1944444444444446E-3</v>
      </c>
      <c r="T2118">
        <f t="shared" si="68"/>
        <v>3.1944444444444446E-3</v>
      </c>
      <c r="U2118" t="e">
        <f t="shared" si="69"/>
        <v>#N/A</v>
      </c>
    </row>
    <row r="2119" spans="1:21" x14ac:dyDescent="0.25">
      <c r="A2119">
        <v>2928</v>
      </c>
      <c r="Q2119">
        <v>2523</v>
      </c>
      <c r="R2119">
        <v>2098</v>
      </c>
      <c r="S2119">
        <v>3.1944444444444446E-3</v>
      </c>
      <c r="T2119">
        <f t="shared" si="68"/>
        <v>3.1944444444444446E-3</v>
      </c>
      <c r="U2119" t="e">
        <f t="shared" si="69"/>
        <v>#N/A</v>
      </c>
    </row>
    <row r="2120" spans="1:21" x14ac:dyDescent="0.25">
      <c r="A2120">
        <v>2930</v>
      </c>
      <c r="Q2120">
        <v>1508</v>
      </c>
      <c r="R2120">
        <v>2099</v>
      </c>
      <c r="S2120">
        <v>3.1944444444444446E-3</v>
      </c>
      <c r="T2120">
        <f t="shared" si="68"/>
        <v>3.1944444444444446E-3</v>
      </c>
      <c r="U2120" t="e">
        <f t="shared" si="69"/>
        <v>#N/A</v>
      </c>
    </row>
    <row r="2121" spans="1:21" x14ac:dyDescent="0.25">
      <c r="A2121">
        <v>2931</v>
      </c>
      <c r="Q2121">
        <v>3313</v>
      </c>
      <c r="R2121">
        <v>2100</v>
      </c>
      <c r="S2121">
        <v>3.1944444444444446E-3</v>
      </c>
      <c r="T2121">
        <f t="shared" si="68"/>
        <v>3.1944444444444446E-3</v>
      </c>
      <c r="U2121" t="e">
        <f t="shared" si="69"/>
        <v>#N/A</v>
      </c>
    </row>
    <row r="2122" spans="1:21" x14ac:dyDescent="0.25">
      <c r="A2122">
        <v>2932</v>
      </c>
      <c r="Q2122">
        <v>2051</v>
      </c>
      <c r="R2122">
        <v>2101</v>
      </c>
      <c r="S2122">
        <v>3.1944444444444446E-3</v>
      </c>
      <c r="T2122">
        <f t="shared" si="68"/>
        <v>3.1944444444444446E-3</v>
      </c>
      <c r="U2122" t="e">
        <f t="shared" si="69"/>
        <v>#N/A</v>
      </c>
    </row>
    <row r="2123" spans="1:21" x14ac:dyDescent="0.25">
      <c r="A2123">
        <v>2933</v>
      </c>
      <c r="Q2123">
        <v>4226</v>
      </c>
      <c r="R2123">
        <v>2102</v>
      </c>
      <c r="S2123">
        <v>3.1944444444444446E-3</v>
      </c>
      <c r="T2123">
        <f t="shared" si="68"/>
        <v>3.1944444444444446E-3</v>
      </c>
      <c r="U2123" t="e">
        <f t="shared" si="69"/>
        <v>#N/A</v>
      </c>
    </row>
    <row r="2124" spans="1:21" x14ac:dyDescent="0.25">
      <c r="A2124">
        <v>2934</v>
      </c>
      <c r="Q2124">
        <v>3488</v>
      </c>
      <c r="R2124">
        <v>2103</v>
      </c>
      <c r="S2124">
        <v>3.1944444444444446E-3</v>
      </c>
      <c r="T2124">
        <f t="shared" si="68"/>
        <v>3.1944444444444446E-3</v>
      </c>
      <c r="U2124" t="e">
        <f t="shared" si="69"/>
        <v>#N/A</v>
      </c>
    </row>
    <row r="2125" spans="1:21" x14ac:dyDescent="0.25">
      <c r="A2125">
        <v>2935</v>
      </c>
      <c r="Q2125">
        <v>1515</v>
      </c>
      <c r="R2125">
        <v>2104</v>
      </c>
      <c r="S2125">
        <v>3.1944444444444446E-3</v>
      </c>
      <c r="T2125">
        <f t="shared" si="68"/>
        <v>3.1944444444444446E-3</v>
      </c>
      <c r="U2125" t="e">
        <f t="shared" si="69"/>
        <v>#N/A</v>
      </c>
    </row>
    <row r="2126" spans="1:21" x14ac:dyDescent="0.25">
      <c r="A2126">
        <v>2936</v>
      </c>
      <c r="Q2126">
        <v>1905</v>
      </c>
      <c r="R2126">
        <v>2105</v>
      </c>
      <c r="S2126">
        <v>3.1944444444444446E-3</v>
      </c>
      <c r="T2126">
        <f t="shared" si="68"/>
        <v>3.1944444444444446E-3</v>
      </c>
      <c r="U2126" t="e">
        <f t="shared" si="69"/>
        <v>#N/A</v>
      </c>
    </row>
    <row r="2127" spans="1:21" x14ac:dyDescent="0.25">
      <c r="A2127">
        <v>2938</v>
      </c>
      <c r="Q2127">
        <v>1647</v>
      </c>
      <c r="R2127">
        <v>2106</v>
      </c>
      <c r="S2127">
        <v>3.1944444444444446E-3</v>
      </c>
      <c r="T2127">
        <f t="shared" si="68"/>
        <v>3.1944444444444446E-3</v>
      </c>
      <c r="U2127" t="e">
        <f t="shared" si="69"/>
        <v>#N/A</v>
      </c>
    </row>
    <row r="2128" spans="1:21" x14ac:dyDescent="0.25">
      <c r="A2128">
        <v>2939</v>
      </c>
      <c r="Q2128">
        <v>1924</v>
      </c>
      <c r="R2128">
        <v>2107</v>
      </c>
      <c r="S2128">
        <v>3.1944444444444446E-3</v>
      </c>
      <c r="T2128">
        <f t="shared" si="68"/>
        <v>3.1944444444444446E-3</v>
      </c>
      <c r="U2128" t="e">
        <f t="shared" si="69"/>
        <v>#N/A</v>
      </c>
    </row>
    <row r="2129" spans="1:21" x14ac:dyDescent="0.25">
      <c r="A2129">
        <v>2940</v>
      </c>
      <c r="Q2129">
        <v>5258</v>
      </c>
      <c r="R2129">
        <v>2108</v>
      </c>
      <c r="S2129">
        <v>3.1944444444444446E-3</v>
      </c>
      <c r="T2129">
        <f t="shared" si="68"/>
        <v>3.1944444444444446E-3</v>
      </c>
      <c r="U2129" t="e">
        <f t="shared" si="69"/>
        <v>#N/A</v>
      </c>
    </row>
    <row r="2130" spans="1:21" x14ac:dyDescent="0.25">
      <c r="A2130">
        <v>2941</v>
      </c>
      <c r="Q2130">
        <v>64</v>
      </c>
      <c r="R2130">
        <v>2109</v>
      </c>
      <c r="S2130">
        <v>3.1944444444444446E-3</v>
      </c>
      <c r="T2130">
        <f t="shared" si="68"/>
        <v>3.1944444444444446E-3</v>
      </c>
      <c r="U2130" t="e">
        <f t="shared" si="69"/>
        <v>#N/A</v>
      </c>
    </row>
    <row r="2131" spans="1:21" x14ac:dyDescent="0.25">
      <c r="A2131">
        <v>2942</v>
      </c>
      <c r="Q2131">
        <v>3227</v>
      </c>
      <c r="R2131">
        <v>2110</v>
      </c>
      <c r="S2131">
        <v>3.1944444444444446E-3</v>
      </c>
      <c r="T2131">
        <f t="shared" si="68"/>
        <v>3.1944444444444446E-3</v>
      </c>
      <c r="U2131" t="e">
        <f t="shared" si="69"/>
        <v>#N/A</v>
      </c>
    </row>
    <row r="2132" spans="1:21" x14ac:dyDescent="0.25">
      <c r="A2132">
        <v>2943</v>
      </c>
      <c r="Q2132">
        <v>340</v>
      </c>
      <c r="R2132">
        <v>2111</v>
      </c>
      <c r="S2132">
        <v>3.1944444444444446E-3</v>
      </c>
      <c r="T2132">
        <f t="shared" si="68"/>
        <v>3.1944444444444446E-3</v>
      </c>
      <c r="U2132" t="e">
        <f t="shared" si="69"/>
        <v>#N/A</v>
      </c>
    </row>
    <row r="2133" spans="1:21" x14ac:dyDescent="0.25">
      <c r="A2133">
        <v>2944</v>
      </c>
      <c r="Q2133">
        <v>3542</v>
      </c>
      <c r="R2133">
        <v>2112</v>
      </c>
      <c r="S2133">
        <v>3.1944444444444446E-3</v>
      </c>
      <c r="T2133">
        <f t="shared" si="68"/>
        <v>3.1944444444444446E-3</v>
      </c>
      <c r="U2133" t="e">
        <f t="shared" si="69"/>
        <v>#N/A</v>
      </c>
    </row>
    <row r="2134" spans="1:21" x14ac:dyDescent="0.25">
      <c r="A2134">
        <v>2945</v>
      </c>
      <c r="Q2134">
        <v>4330</v>
      </c>
      <c r="R2134">
        <v>2113</v>
      </c>
      <c r="S2134">
        <v>3.1944444444444446E-3</v>
      </c>
      <c r="T2134">
        <f t="shared" ref="T2134:T2197" si="70">IF($R2134&lt;&gt;User_Place,$S2134,NA())</f>
        <v>3.1944444444444446E-3</v>
      </c>
      <c r="U2134" t="e">
        <f t="shared" ref="U2134:U2197" si="71">IF($R2134=User_Place,$S2134,NA())</f>
        <v>#N/A</v>
      </c>
    </row>
    <row r="2135" spans="1:21" x14ac:dyDescent="0.25">
      <c r="A2135">
        <v>2946</v>
      </c>
      <c r="Q2135">
        <v>4353</v>
      </c>
      <c r="R2135">
        <v>2114</v>
      </c>
      <c r="S2135">
        <v>3.1944444444444446E-3</v>
      </c>
      <c r="T2135">
        <f t="shared" si="70"/>
        <v>3.1944444444444446E-3</v>
      </c>
      <c r="U2135" t="e">
        <f t="shared" si="71"/>
        <v>#N/A</v>
      </c>
    </row>
    <row r="2136" spans="1:21" x14ac:dyDescent="0.25">
      <c r="A2136">
        <v>2947</v>
      </c>
      <c r="Q2136">
        <v>3590</v>
      </c>
      <c r="R2136">
        <v>2115</v>
      </c>
      <c r="S2136">
        <v>3.1944444444444446E-3</v>
      </c>
      <c r="T2136">
        <f t="shared" si="70"/>
        <v>3.1944444444444446E-3</v>
      </c>
      <c r="U2136" t="e">
        <f t="shared" si="71"/>
        <v>#N/A</v>
      </c>
    </row>
    <row r="2137" spans="1:21" x14ac:dyDescent="0.25">
      <c r="A2137">
        <v>2948</v>
      </c>
      <c r="Q2137">
        <v>4956</v>
      </c>
      <c r="R2137">
        <v>2116</v>
      </c>
      <c r="S2137">
        <v>3.1944444444444446E-3</v>
      </c>
      <c r="T2137">
        <f t="shared" si="70"/>
        <v>3.1944444444444446E-3</v>
      </c>
      <c r="U2137" t="e">
        <f t="shared" si="71"/>
        <v>#N/A</v>
      </c>
    </row>
    <row r="2138" spans="1:21" x14ac:dyDescent="0.25">
      <c r="A2138">
        <v>2949</v>
      </c>
      <c r="Q2138">
        <v>2770</v>
      </c>
      <c r="R2138">
        <v>2117</v>
      </c>
      <c r="S2138">
        <v>3.1944444444444446E-3</v>
      </c>
      <c r="T2138">
        <f t="shared" si="70"/>
        <v>3.1944444444444446E-3</v>
      </c>
      <c r="U2138" t="e">
        <f t="shared" si="71"/>
        <v>#N/A</v>
      </c>
    </row>
    <row r="2139" spans="1:21" x14ac:dyDescent="0.25">
      <c r="A2139">
        <v>2951</v>
      </c>
      <c r="Q2139">
        <v>4696</v>
      </c>
      <c r="R2139">
        <v>2118</v>
      </c>
      <c r="S2139">
        <v>3.1944444444444446E-3</v>
      </c>
      <c r="T2139">
        <f t="shared" si="70"/>
        <v>3.1944444444444446E-3</v>
      </c>
      <c r="U2139" t="e">
        <f t="shared" si="71"/>
        <v>#N/A</v>
      </c>
    </row>
    <row r="2140" spans="1:21" x14ac:dyDescent="0.25">
      <c r="A2140">
        <v>2953</v>
      </c>
      <c r="Q2140">
        <v>2120</v>
      </c>
      <c r="R2140">
        <v>2119</v>
      </c>
      <c r="S2140">
        <v>3.1944444444444446E-3</v>
      </c>
      <c r="T2140">
        <f t="shared" si="70"/>
        <v>3.1944444444444446E-3</v>
      </c>
      <c r="U2140" t="e">
        <f t="shared" si="71"/>
        <v>#N/A</v>
      </c>
    </row>
    <row r="2141" spans="1:21" x14ac:dyDescent="0.25">
      <c r="A2141">
        <v>2965</v>
      </c>
      <c r="Q2141">
        <v>694</v>
      </c>
      <c r="R2141">
        <v>2120</v>
      </c>
      <c r="S2141">
        <v>3.1944444444444446E-3</v>
      </c>
      <c r="T2141">
        <f t="shared" si="70"/>
        <v>3.1944444444444446E-3</v>
      </c>
      <c r="U2141" t="e">
        <f t="shared" si="71"/>
        <v>#N/A</v>
      </c>
    </row>
    <row r="2142" spans="1:21" x14ac:dyDescent="0.25">
      <c r="A2142">
        <v>2968</v>
      </c>
      <c r="Q2142">
        <v>4591</v>
      </c>
      <c r="R2142">
        <v>2121</v>
      </c>
      <c r="S2142">
        <v>3.1944444444444446E-3</v>
      </c>
      <c r="T2142">
        <f t="shared" si="70"/>
        <v>3.1944444444444446E-3</v>
      </c>
      <c r="U2142" t="e">
        <f t="shared" si="71"/>
        <v>#N/A</v>
      </c>
    </row>
    <row r="2143" spans="1:21" x14ac:dyDescent="0.25">
      <c r="A2143">
        <v>2969</v>
      </c>
      <c r="Q2143">
        <v>5158</v>
      </c>
      <c r="R2143">
        <v>2122</v>
      </c>
      <c r="S2143">
        <v>3.1944444444444446E-3</v>
      </c>
      <c r="T2143">
        <f t="shared" si="70"/>
        <v>3.1944444444444446E-3</v>
      </c>
      <c r="U2143" t="e">
        <f t="shared" si="71"/>
        <v>#N/A</v>
      </c>
    </row>
    <row r="2144" spans="1:21" x14ac:dyDescent="0.25">
      <c r="A2144">
        <v>2972</v>
      </c>
      <c r="Q2144">
        <v>4247</v>
      </c>
      <c r="R2144">
        <v>2123</v>
      </c>
      <c r="S2144">
        <v>3.1944444444444446E-3</v>
      </c>
      <c r="T2144">
        <f t="shared" si="70"/>
        <v>3.1944444444444446E-3</v>
      </c>
      <c r="U2144" t="e">
        <f t="shared" si="71"/>
        <v>#N/A</v>
      </c>
    </row>
    <row r="2145" spans="1:21" x14ac:dyDescent="0.25">
      <c r="A2145">
        <v>2973</v>
      </c>
      <c r="Q2145">
        <v>4342</v>
      </c>
      <c r="R2145">
        <v>2124</v>
      </c>
      <c r="S2145">
        <v>3.1944444444444446E-3</v>
      </c>
      <c r="T2145">
        <f t="shared" si="70"/>
        <v>3.1944444444444446E-3</v>
      </c>
      <c r="U2145" t="e">
        <f t="shared" si="71"/>
        <v>#N/A</v>
      </c>
    </row>
    <row r="2146" spans="1:21" x14ac:dyDescent="0.25">
      <c r="A2146">
        <v>2974</v>
      </c>
      <c r="Q2146">
        <v>1131</v>
      </c>
      <c r="R2146">
        <v>2125</v>
      </c>
      <c r="S2146">
        <v>3.2060185185185186E-3</v>
      </c>
      <c r="T2146">
        <f t="shared" si="70"/>
        <v>3.2060185185185186E-3</v>
      </c>
      <c r="U2146" t="e">
        <f t="shared" si="71"/>
        <v>#N/A</v>
      </c>
    </row>
    <row r="2147" spans="1:21" x14ac:dyDescent="0.25">
      <c r="A2147">
        <v>2976</v>
      </c>
      <c r="Q2147">
        <v>5465</v>
      </c>
      <c r="R2147">
        <v>2126</v>
      </c>
      <c r="S2147">
        <v>3.2060185185185186E-3</v>
      </c>
      <c r="T2147">
        <f t="shared" si="70"/>
        <v>3.2060185185185186E-3</v>
      </c>
      <c r="U2147" t="e">
        <f t="shared" si="71"/>
        <v>#N/A</v>
      </c>
    </row>
    <row r="2148" spans="1:21" x14ac:dyDescent="0.25">
      <c r="A2148">
        <v>2977</v>
      </c>
      <c r="Q2148">
        <v>1331</v>
      </c>
      <c r="R2148">
        <v>2127</v>
      </c>
      <c r="S2148">
        <v>3.2060185185185186E-3</v>
      </c>
      <c r="T2148">
        <f t="shared" si="70"/>
        <v>3.2060185185185186E-3</v>
      </c>
      <c r="U2148" t="e">
        <f t="shared" si="71"/>
        <v>#N/A</v>
      </c>
    </row>
    <row r="2149" spans="1:21" x14ac:dyDescent="0.25">
      <c r="A2149">
        <v>2978</v>
      </c>
      <c r="Q2149">
        <v>4388</v>
      </c>
      <c r="R2149">
        <v>2128</v>
      </c>
      <c r="S2149">
        <v>3.2060185185185186E-3</v>
      </c>
      <c r="T2149">
        <f t="shared" si="70"/>
        <v>3.2060185185185186E-3</v>
      </c>
      <c r="U2149" t="e">
        <f t="shared" si="71"/>
        <v>#N/A</v>
      </c>
    </row>
    <row r="2150" spans="1:21" x14ac:dyDescent="0.25">
      <c r="A2150">
        <v>2979</v>
      </c>
      <c r="Q2150">
        <v>3680</v>
      </c>
      <c r="R2150">
        <v>2129</v>
      </c>
      <c r="S2150">
        <v>3.2060185185185186E-3</v>
      </c>
      <c r="T2150">
        <f t="shared" si="70"/>
        <v>3.2060185185185186E-3</v>
      </c>
      <c r="U2150" t="e">
        <f t="shared" si="71"/>
        <v>#N/A</v>
      </c>
    </row>
    <row r="2151" spans="1:21" x14ac:dyDescent="0.25">
      <c r="A2151">
        <v>2980</v>
      </c>
      <c r="Q2151">
        <v>2391</v>
      </c>
      <c r="R2151">
        <v>2130</v>
      </c>
      <c r="S2151">
        <v>3.2060185185185186E-3</v>
      </c>
      <c r="T2151">
        <f t="shared" si="70"/>
        <v>3.2060185185185186E-3</v>
      </c>
      <c r="U2151" t="e">
        <f t="shared" si="71"/>
        <v>#N/A</v>
      </c>
    </row>
    <row r="2152" spans="1:21" x14ac:dyDescent="0.25">
      <c r="A2152">
        <v>2981</v>
      </c>
      <c r="Q2152">
        <v>148</v>
      </c>
      <c r="R2152">
        <v>2131</v>
      </c>
      <c r="S2152">
        <v>3.2060185185185186E-3</v>
      </c>
      <c r="T2152">
        <f t="shared" si="70"/>
        <v>3.2060185185185186E-3</v>
      </c>
      <c r="U2152" t="e">
        <f t="shared" si="71"/>
        <v>#N/A</v>
      </c>
    </row>
    <row r="2153" spans="1:21" x14ac:dyDescent="0.25">
      <c r="A2153">
        <v>2982</v>
      </c>
      <c r="Q2153">
        <v>3932</v>
      </c>
      <c r="R2153">
        <v>2132</v>
      </c>
      <c r="S2153">
        <v>3.2060185185185186E-3</v>
      </c>
      <c r="T2153">
        <f t="shared" si="70"/>
        <v>3.2060185185185186E-3</v>
      </c>
      <c r="U2153" t="e">
        <f t="shared" si="71"/>
        <v>#N/A</v>
      </c>
    </row>
    <row r="2154" spans="1:21" x14ac:dyDescent="0.25">
      <c r="A2154">
        <v>2983</v>
      </c>
      <c r="Q2154">
        <v>4099</v>
      </c>
      <c r="R2154">
        <v>2133</v>
      </c>
      <c r="S2154">
        <v>3.2060185185185186E-3</v>
      </c>
      <c r="T2154">
        <f t="shared" si="70"/>
        <v>3.2060185185185186E-3</v>
      </c>
      <c r="U2154" t="e">
        <f t="shared" si="71"/>
        <v>#N/A</v>
      </c>
    </row>
    <row r="2155" spans="1:21" x14ac:dyDescent="0.25">
      <c r="A2155">
        <v>2985</v>
      </c>
      <c r="Q2155">
        <v>466</v>
      </c>
      <c r="R2155">
        <v>2134</v>
      </c>
      <c r="S2155">
        <v>3.2060185185185186E-3</v>
      </c>
      <c r="T2155">
        <f t="shared" si="70"/>
        <v>3.2060185185185186E-3</v>
      </c>
      <c r="U2155" t="e">
        <f t="shared" si="71"/>
        <v>#N/A</v>
      </c>
    </row>
    <row r="2156" spans="1:21" x14ac:dyDescent="0.25">
      <c r="A2156">
        <v>2986</v>
      </c>
      <c r="Q2156">
        <v>1241</v>
      </c>
      <c r="R2156">
        <v>2135</v>
      </c>
      <c r="S2156">
        <v>3.2060185185185186E-3</v>
      </c>
      <c r="T2156">
        <f t="shared" si="70"/>
        <v>3.2060185185185186E-3</v>
      </c>
      <c r="U2156" t="e">
        <f t="shared" si="71"/>
        <v>#N/A</v>
      </c>
    </row>
    <row r="2157" spans="1:21" x14ac:dyDescent="0.25">
      <c r="A2157">
        <v>2987</v>
      </c>
      <c r="Q2157">
        <v>1718</v>
      </c>
      <c r="R2157">
        <v>2136</v>
      </c>
      <c r="S2157">
        <v>3.2060185185185186E-3</v>
      </c>
      <c r="T2157">
        <f t="shared" si="70"/>
        <v>3.2060185185185186E-3</v>
      </c>
      <c r="U2157" t="e">
        <f t="shared" si="71"/>
        <v>#N/A</v>
      </c>
    </row>
    <row r="2158" spans="1:21" x14ac:dyDescent="0.25">
      <c r="A2158">
        <v>2988</v>
      </c>
      <c r="Q2158">
        <v>5501</v>
      </c>
      <c r="R2158">
        <v>2137</v>
      </c>
      <c r="S2158">
        <v>3.2060185185185186E-3</v>
      </c>
      <c r="T2158">
        <f t="shared" si="70"/>
        <v>3.2060185185185186E-3</v>
      </c>
      <c r="U2158" t="e">
        <f t="shared" si="71"/>
        <v>#N/A</v>
      </c>
    </row>
    <row r="2159" spans="1:21" x14ac:dyDescent="0.25">
      <c r="A2159">
        <v>2989</v>
      </c>
      <c r="Q2159">
        <v>1692</v>
      </c>
      <c r="R2159">
        <v>2138</v>
      </c>
      <c r="S2159">
        <v>3.2060185185185186E-3</v>
      </c>
      <c r="T2159">
        <f t="shared" si="70"/>
        <v>3.2060185185185186E-3</v>
      </c>
      <c r="U2159" t="e">
        <f t="shared" si="71"/>
        <v>#N/A</v>
      </c>
    </row>
    <row r="2160" spans="1:21" x14ac:dyDescent="0.25">
      <c r="A2160">
        <v>2990</v>
      </c>
      <c r="Q2160">
        <v>368</v>
      </c>
      <c r="R2160">
        <v>2139</v>
      </c>
      <c r="S2160">
        <v>3.2060185185185186E-3</v>
      </c>
      <c r="T2160">
        <f t="shared" si="70"/>
        <v>3.2060185185185186E-3</v>
      </c>
      <c r="U2160" t="e">
        <f t="shared" si="71"/>
        <v>#N/A</v>
      </c>
    </row>
    <row r="2161" spans="1:21" x14ac:dyDescent="0.25">
      <c r="A2161">
        <v>2991</v>
      </c>
      <c r="Q2161">
        <v>4046</v>
      </c>
      <c r="R2161">
        <v>2140</v>
      </c>
      <c r="S2161">
        <v>3.2060185185185186E-3</v>
      </c>
      <c r="T2161">
        <f t="shared" si="70"/>
        <v>3.2060185185185186E-3</v>
      </c>
      <c r="U2161" t="e">
        <f t="shared" si="71"/>
        <v>#N/A</v>
      </c>
    </row>
    <row r="2162" spans="1:21" x14ac:dyDescent="0.25">
      <c r="A2162">
        <v>2992</v>
      </c>
      <c r="Q2162">
        <v>290</v>
      </c>
      <c r="R2162">
        <v>2141</v>
      </c>
      <c r="S2162">
        <v>3.2060185185185186E-3</v>
      </c>
      <c r="T2162">
        <f t="shared" si="70"/>
        <v>3.2060185185185186E-3</v>
      </c>
      <c r="U2162" t="e">
        <f t="shared" si="71"/>
        <v>#N/A</v>
      </c>
    </row>
    <row r="2163" spans="1:21" x14ac:dyDescent="0.25">
      <c r="A2163">
        <v>2993</v>
      </c>
      <c r="Q2163">
        <v>2398</v>
      </c>
      <c r="R2163">
        <v>2142</v>
      </c>
      <c r="S2163">
        <v>3.2060185185185186E-3</v>
      </c>
      <c r="T2163">
        <f t="shared" si="70"/>
        <v>3.2060185185185186E-3</v>
      </c>
      <c r="U2163" t="e">
        <f t="shared" si="71"/>
        <v>#N/A</v>
      </c>
    </row>
    <row r="2164" spans="1:21" x14ac:dyDescent="0.25">
      <c r="A2164">
        <v>2996</v>
      </c>
      <c r="Q2164">
        <v>251</v>
      </c>
      <c r="R2164">
        <v>2143</v>
      </c>
      <c r="S2164">
        <v>3.2060185185185186E-3</v>
      </c>
      <c r="T2164">
        <f t="shared" si="70"/>
        <v>3.2060185185185186E-3</v>
      </c>
      <c r="U2164" t="e">
        <f t="shared" si="71"/>
        <v>#N/A</v>
      </c>
    </row>
    <row r="2165" spans="1:21" x14ac:dyDescent="0.25">
      <c r="A2165">
        <v>2997</v>
      </c>
      <c r="Q2165">
        <v>3782</v>
      </c>
      <c r="R2165">
        <v>2144</v>
      </c>
      <c r="S2165">
        <v>3.2060185185185186E-3</v>
      </c>
      <c r="T2165">
        <f t="shared" si="70"/>
        <v>3.2060185185185186E-3</v>
      </c>
      <c r="U2165" t="e">
        <f t="shared" si="71"/>
        <v>#N/A</v>
      </c>
    </row>
    <row r="2166" spans="1:21" x14ac:dyDescent="0.25">
      <c r="A2166">
        <v>2998</v>
      </c>
      <c r="Q2166">
        <v>4930</v>
      </c>
      <c r="R2166">
        <v>2145</v>
      </c>
      <c r="S2166">
        <v>3.2060185185185186E-3</v>
      </c>
      <c r="T2166">
        <f t="shared" si="70"/>
        <v>3.2060185185185186E-3</v>
      </c>
      <c r="U2166" t="e">
        <f t="shared" si="71"/>
        <v>#N/A</v>
      </c>
    </row>
    <row r="2167" spans="1:21" x14ac:dyDescent="0.25">
      <c r="A2167">
        <v>2999</v>
      </c>
      <c r="Q2167">
        <v>1224</v>
      </c>
      <c r="R2167">
        <v>2146</v>
      </c>
      <c r="S2167">
        <v>3.2060185185185186E-3</v>
      </c>
      <c r="T2167">
        <f t="shared" si="70"/>
        <v>3.2060185185185186E-3</v>
      </c>
      <c r="U2167" t="e">
        <f t="shared" si="71"/>
        <v>#N/A</v>
      </c>
    </row>
    <row r="2168" spans="1:21" x14ac:dyDescent="0.25">
      <c r="A2168">
        <v>3000</v>
      </c>
      <c r="Q2168">
        <v>5430</v>
      </c>
      <c r="R2168">
        <v>2147</v>
      </c>
      <c r="S2168">
        <v>3.2060185185185186E-3</v>
      </c>
      <c r="T2168">
        <f t="shared" si="70"/>
        <v>3.2060185185185186E-3</v>
      </c>
      <c r="U2168" t="e">
        <f t="shared" si="71"/>
        <v>#N/A</v>
      </c>
    </row>
    <row r="2169" spans="1:21" x14ac:dyDescent="0.25">
      <c r="A2169">
        <v>3001</v>
      </c>
      <c r="Q2169">
        <v>455</v>
      </c>
      <c r="R2169">
        <v>2148</v>
      </c>
      <c r="S2169">
        <v>3.2060185185185186E-3</v>
      </c>
      <c r="T2169">
        <f t="shared" si="70"/>
        <v>3.2060185185185186E-3</v>
      </c>
      <c r="U2169" t="e">
        <f t="shared" si="71"/>
        <v>#N/A</v>
      </c>
    </row>
    <row r="2170" spans="1:21" x14ac:dyDescent="0.25">
      <c r="A2170">
        <v>3002</v>
      </c>
      <c r="Q2170">
        <v>2439</v>
      </c>
      <c r="R2170">
        <v>2149</v>
      </c>
      <c r="S2170">
        <v>3.2060185185185186E-3</v>
      </c>
      <c r="T2170">
        <f t="shared" si="70"/>
        <v>3.2060185185185186E-3</v>
      </c>
      <c r="U2170" t="e">
        <f t="shared" si="71"/>
        <v>#N/A</v>
      </c>
    </row>
    <row r="2171" spans="1:21" x14ac:dyDescent="0.25">
      <c r="A2171">
        <v>3003</v>
      </c>
      <c r="Q2171">
        <v>5375</v>
      </c>
      <c r="R2171">
        <v>2150</v>
      </c>
      <c r="S2171">
        <v>3.2060185185185186E-3</v>
      </c>
      <c r="T2171">
        <f t="shared" si="70"/>
        <v>3.2060185185185186E-3</v>
      </c>
      <c r="U2171" t="e">
        <f t="shared" si="71"/>
        <v>#N/A</v>
      </c>
    </row>
    <row r="2172" spans="1:21" x14ac:dyDescent="0.25">
      <c r="A2172">
        <v>3004</v>
      </c>
      <c r="Q2172">
        <v>4165</v>
      </c>
      <c r="R2172">
        <v>2151</v>
      </c>
      <c r="S2172">
        <v>3.2060185185185186E-3</v>
      </c>
      <c r="T2172">
        <f t="shared" si="70"/>
        <v>3.2060185185185186E-3</v>
      </c>
      <c r="U2172" t="e">
        <f t="shared" si="71"/>
        <v>#N/A</v>
      </c>
    </row>
    <row r="2173" spans="1:21" x14ac:dyDescent="0.25">
      <c r="A2173">
        <v>3005</v>
      </c>
      <c r="Q2173">
        <v>3720</v>
      </c>
      <c r="R2173">
        <v>2152</v>
      </c>
      <c r="S2173">
        <v>3.2060185185185186E-3</v>
      </c>
      <c r="T2173">
        <f t="shared" si="70"/>
        <v>3.2060185185185186E-3</v>
      </c>
      <c r="U2173" t="e">
        <f t="shared" si="71"/>
        <v>#N/A</v>
      </c>
    </row>
    <row r="2174" spans="1:21" x14ac:dyDescent="0.25">
      <c r="A2174">
        <v>3006</v>
      </c>
      <c r="Q2174">
        <v>2902</v>
      </c>
      <c r="R2174">
        <v>2153</v>
      </c>
      <c r="S2174">
        <v>3.2060185185185186E-3</v>
      </c>
      <c r="T2174">
        <f t="shared" si="70"/>
        <v>3.2060185185185186E-3</v>
      </c>
      <c r="U2174" t="e">
        <f t="shared" si="71"/>
        <v>#N/A</v>
      </c>
    </row>
    <row r="2175" spans="1:21" x14ac:dyDescent="0.25">
      <c r="A2175">
        <v>3007</v>
      </c>
      <c r="Q2175">
        <v>3847</v>
      </c>
      <c r="R2175">
        <v>2154</v>
      </c>
      <c r="S2175">
        <v>3.2175925925925926E-3</v>
      </c>
      <c r="T2175">
        <f t="shared" si="70"/>
        <v>3.2175925925925926E-3</v>
      </c>
      <c r="U2175" t="e">
        <f t="shared" si="71"/>
        <v>#N/A</v>
      </c>
    </row>
    <row r="2176" spans="1:21" x14ac:dyDescent="0.25">
      <c r="A2176">
        <v>3008</v>
      </c>
      <c r="Q2176">
        <v>296</v>
      </c>
      <c r="R2176">
        <v>2155</v>
      </c>
      <c r="S2176">
        <v>3.2175925925925926E-3</v>
      </c>
      <c r="T2176">
        <f t="shared" si="70"/>
        <v>3.2175925925925926E-3</v>
      </c>
      <c r="U2176" t="e">
        <f t="shared" si="71"/>
        <v>#N/A</v>
      </c>
    </row>
    <row r="2177" spans="1:21" x14ac:dyDescent="0.25">
      <c r="A2177">
        <v>3010</v>
      </c>
      <c r="Q2177">
        <v>135</v>
      </c>
      <c r="R2177">
        <v>2156</v>
      </c>
      <c r="S2177">
        <v>3.2175925925925926E-3</v>
      </c>
      <c r="T2177">
        <f t="shared" si="70"/>
        <v>3.2175925925925926E-3</v>
      </c>
      <c r="U2177" t="e">
        <f t="shared" si="71"/>
        <v>#N/A</v>
      </c>
    </row>
    <row r="2178" spans="1:21" x14ac:dyDescent="0.25">
      <c r="A2178">
        <v>3012</v>
      </c>
      <c r="Q2178">
        <v>2216</v>
      </c>
      <c r="R2178">
        <v>2157</v>
      </c>
      <c r="S2178">
        <v>3.2175925925925926E-3</v>
      </c>
      <c r="T2178">
        <f t="shared" si="70"/>
        <v>3.2175925925925926E-3</v>
      </c>
      <c r="U2178" t="e">
        <f t="shared" si="71"/>
        <v>#N/A</v>
      </c>
    </row>
    <row r="2179" spans="1:21" x14ac:dyDescent="0.25">
      <c r="A2179">
        <v>3014</v>
      </c>
      <c r="Q2179">
        <v>1363</v>
      </c>
      <c r="R2179">
        <v>2158</v>
      </c>
      <c r="S2179">
        <v>3.2175925925925926E-3</v>
      </c>
      <c r="T2179">
        <f t="shared" si="70"/>
        <v>3.2175925925925926E-3</v>
      </c>
      <c r="U2179" t="e">
        <f t="shared" si="71"/>
        <v>#N/A</v>
      </c>
    </row>
    <row r="2180" spans="1:21" x14ac:dyDescent="0.25">
      <c r="A2180">
        <v>3015</v>
      </c>
      <c r="Q2180">
        <v>2455</v>
      </c>
      <c r="R2180">
        <v>2159</v>
      </c>
      <c r="S2180">
        <v>3.2175925925925926E-3</v>
      </c>
      <c r="T2180">
        <f t="shared" si="70"/>
        <v>3.2175925925925926E-3</v>
      </c>
      <c r="U2180" t="e">
        <f t="shared" si="71"/>
        <v>#N/A</v>
      </c>
    </row>
    <row r="2181" spans="1:21" x14ac:dyDescent="0.25">
      <c r="A2181">
        <v>3017</v>
      </c>
      <c r="Q2181">
        <v>4988</v>
      </c>
      <c r="R2181">
        <v>2160</v>
      </c>
      <c r="S2181">
        <v>3.2175925925925926E-3</v>
      </c>
      <c r="T2181">
        <f t="shared" si="70"/>
        <v>3.2175925925925926E-3</v>
      </c>
      <c r="U2181" t="e">
        <f t="shared" si="71"/>
        <v>#N/A</v>
      </c>
    </row>
    <row r="2182" spans="1:21" x14ac:dyDescent="0.25">
      <c r="A2182">
        <v>3018</v>
      </c>
      <c r="Q2182">
        <v>2761</v>
      </c>
      <c r="R2182">
        <v>2161</v>
      </c>
      <c r="S2182">
        <v>3.2175925925925926E-3</v>
      </c>
      <c r="T2182">
        <f t="shared" si="70"/>
        <v>3.2175925925925926E-3</v>
      </c>
      <c r="U2182" t="e">
        <f t="shared" si="71"/>
        <v>#N/A</v>
      </c>
    </row>
    <row r="2183" spans="1:21" x14ac:dyDescent="0.25">
      <c r="A2183">
        <v>3019</v>
      </c>
      <c r="Q2183">
        <v>116</v>
      </c>
      <c r="R2183">
        <v>2162</v>
      </c>
      <c r="S2183">
        <v>3.2175925925925926E-3</v>
      </c>
      <c r="T2183">
        <f t="shared" si="70"/>
        <v>3.2175925925925926E-3</v>
      </c>
      <c r="U2183" t="e">
        <f t="shared" si="71"/>
        <v>#N/A</v>
      </c>
    </row>
    <row r="2184" spans="1:21" x14ac:dyDescent="0.25">
      <c r="A2184">
        <v>3020</v>
      </c>
      <c r="Q2184">
        <v>4034</v>
      </c>
      <c r="R2184">
        <v>2163</v>
      </c>
      <c r="S2184">
        <v>3.2175925925925926E-3</v>
      </c>
      <c r="T2184">
        <f t="shared" si="70"/>
        <v>3.2175925925925926E-3</v>
      </c>
      <c r="U2184" t="e">
        <f t="shared" si="71"/>
        <v>#N/A</v>
      </c>
    </row>
    <row r="2185" spans="1:21" x14ac:dyDescent="0.25">
      <c r="A2185">
        <v>3021</v>
      </c>
      <c r="Q2185">
        <v>2717</v>
      </c>
      <c r="R2185">
        <v>2164</v>
      </c>
      <c r="S2185">
        <v>3.2175925925925926E-3</v>
      </c>
      <c r="T2185">
        <f t="shared" si="70"/>
        <v>3.2175925925925926E-3</v>
      </c>
      <c r="U2185" t="e">
        <f t="shared" si="71"/>
        <v>#N/A</v>
      </c>
    </row>
    <row r="2186" spans="1:21" x14ac:dyDescent="0.25">
      <c r="A2186">
        <v>3023</v>
      </c>
      <c r="Q2186">
        <v>3124</v>
      </c>
      <c r="R2186">
        <v>2165</v>
      </c>
      <c r="S2186">
        <v>3.2175925925925926E-3</v>
      </c>
      <c r="T2186">
        <f t="shared" si="70"/>
        <v>3.2175925925925926E-3</v>
      </c>
      <c r="U2186" t="e">
        <f t="shared" si="71"/>
        <v>#N/A</v>
      </c>
    </row>
    <row r="2187" spans="1:21" x14ac:dyDescent="0.25">
      <c r="A2187">
        <v>3024</v>
      </c>
      <c r="Q2187">
        <v>4764</v>
      </c>
      <c r="R2187">
        <v>2166</v>
      </c>
      <c r="S2187">
        <v>3.2175925925925926E-3</v>
      </c>
      <c r="T2187">
        <f t="shared" si="70"/>
        <v>3.2175925925925926E-3</v>
      </c>
      <c r="U2187" t="e">
        <f t="shared" si="71"/>
        <v>#N/A</v>
      </c>
    </row>
    <row r="2188" spans="1:21" x14ac:dyDescent="0.25">
      <c r="A2188">
        <v>3025</v>
      </c>
      <c r="Q2188">
        <v>228</v>
      </c>
      <c r="R2188">
        <v>2167</v>
      </c>
      <c r="S2188">
        <v>3.2175925925925926E-3</v>
      </c>
      <c r="T2188">
        <f t="shared" si="70"/>
        <v>3.2175925925925926E-3</v>
      </c>
      <c r="U2188" t="e">
        <f t="shared" si="71"/>
        <v>#N/A</v>
      </c>
    </row>
    <row r="2189" spans="1:21" x14ac:dyDescent="0.25">
      <c r="A2189">
        <v>3026</v>
      </c>
      <c r="Q2189">
        <v>1415</v>
      </c>
      <c r="R2189">
        <v>2168</v>
      </c>
      <c r="S2189">
        <v>3.2175925925925926E-3</v>
      </c>
      <c r="T2189">
        <f t="shared" si="70"/>
        <v>3.2175925925925926E-3</v>
      </c>
      <c r="U2189" t="e">
        <f t="shared" si="71"/>
        <v>#N/A</v>
      </c>
    </row>
    <row r="2190" spans="1:21" x14ac:dyDescent="0.25">
      <c r="A2190">
        <v>3027</v>
      </c>
      <c r="Q2190">
        <v>387</v>
      </c>
      <c r="R2190">
        <v>2169</v>
      </c>
      <c r="S2190">
        <v>3.2175925925925926E-3</v>
      </c>
      <c r="T2190">
        <f t="shared" si="70"/>
        <v>3.2175925925925926E-3</v>
      </c>
      <c r="U2190" t="e">
        <f t="shared" si="71"/>
        <v>#N/A</v>
      </c>
    </row>
    <row r="2191" spans="1:21" x14ac:dyDescent="0.25">
      <c r="A2191">
        <v>3028</v>
      </c>
      <c r="Q2191">
        <v>2941</v>
      </c>
      <c r="R2191">
        <v>2170</v>
      </c>
      <c r="S2191">
        <v>3.2175925925925926E-3</v>
      </c>
      <c r="T2191">
        <f t="shared" si="70"/>
        <v>3.2175925925925926E-3</v>
      </c>
      <c r="U2191" t="e">
        <f t="shared" si="71"/>
        <v>#N/A</v>
      </c>
    </row>
    <row r="2192" spans="1:21" x14ac:dyDescent="0.25">
      <c r="A2192">
        <v>3030</v>
      </c>
      <c r="Q2192">
        <v>2414</v>
      </c>
      <c r="R2192">
        <v>2171</v>
      </c>
      <c r="S2192">
        <v>3.2175925925925926E-3</v>
      </c>
      <c r="T2192">
        <f t="shared" si="70"/>
        <v>3.2175925925925926E-3</v>
      </c>
      <c r="U2192" t="e">
        <f t="shared" si="71"/>
        <v>#N/A</v>
      </c>
    </row>
    <row r="2193" spans="1:21" x14ac:dyDescent="0.25">
      <c r="A2193">
        <v>3031</v>
      </c>
      <c r="Q2193">
        <v>2231</v>
      </c>
      <c r="R2193">
        <v>2172</v>
      </c>
      <c r="S2193">
        <v>3.2175925925925926E-3</v>
      </c>
      <c r="T2193">
        <f t="shared" si="70"/>
        <v>3.2175925925925926E-3</v>
      </c>
      <c r="U2193" t="e">
        <f t="shared" si="71"/>
        <v>#N/A</v>
      </c>
    </row>
    <row r="2194" spans="1:21" x14ac:dyDescent="0.25">
      <c r="A2194">
        <v>3032</v>
      </c>
      <c r="Q2194">
        <v>4910</v>
      </c>
      <c r="R2194">
        <v>2173</v>
      </c>
      <c r="S2194">
        <v>3.2175925925925926E-3</v>
      </c>
      <c r="T2194">
        <f t="shared" si="70"/>
        <v>3.2175925925925926E-3</v>
      </c>
      <c r="U2194" t="e">
        <f t="shared" si="71"/>
        <v>#N/A</v>
      </c>
    </row>
    <row r="2195" spans="1:21" x14ac:dyDescent="0.25">
      <c r="A2195">
        <v>3033</v>
      </c>
      <c r="Q2195">
        <v>2254</v>
      </c>
      <c r="R2195">
        <v>2174</v>
      </c>
      <c r="S2195">
        <v>3.2175925925925926E-3</v>
      </c>
      <c r="T2195">
        <f t="shared" si="70"/>
        <v>3.2175925925925926E-3</v>
      </c>
      <c r="U2195" t="e">
        <f t="shared" si="71"/>
        <v>#N/A</v>
      </c>
    </row>
    <row r="2196" spans="1:21" x14ac:dyDescent="0.25">
      <c r="A2196">
        <v>3034</v>
      </c>
      <c r="Q2196">
        <v>2473</v>
      </c>
      <c r="R2196">
        <v>2175</v>
      </c>
      <c r="S2196">
        <v>3.2175925925925926E-3</v>
      </c>
      <c r="T2196">
        <f t="shared" si="70"/>
        <v>3.2175925925925926E-3</v>
      </c>
      <c r="U2196" t="e">
        <f t="shared" si="71"/>
        <v>#N/A</v>
      </c>
    </row>
    <row r="2197" spans="1:21" x14ac:dyDescent="0.25">
      <c r="A2197">
        <v>3036</v>
      </c>
      <c r="Q2197">
        <v>277</v>
      </c>
      <c r="R2197">
        <v>2176</v>
      </c>
      <c r="S2197">
        <v>3.2175925925925926E-3</v>
      </c>
      <c r="T2197">
        <f t="shared" si="70"/>
        <v>3.2175925925925926E-3</v>
      </c>
      <c r="U2197" t="e">
        <f t="shared" si="71"/>
        <v>#N/A</v>
      </c>
    </row>
    <row r="2198" spans="1:21" x14ac:dyDescent="0.25">
      <c r="A2198">
        <v>3037</v>
      </c>
      <c r="Q2198">
        <v>1800</v>
      </c>
      <c r="R2198">
        <v>2177</v>
      </c>
      <c r="S2198">
        <v>3.2175925925925926E-3</v>
      </c>
      <c r="T2198">
        <f t="shared" ref="T2198:T2261" si="72">IF($R2198&lt;&gt;User_Place,$S2198,NA())</f>
        <v>3.2175925925925926E-3</v>
      </c>
      <c r="U2198" t="e">
        <f t="shared" ref="U2198:U2261" si="73">IF($R2198=User_Place,$S2198,NA())</f>
        <v>#N/A</v>
      </c>
    </row>
    <row r="2199" spans="1:21" x14ac:dyDescent="0.25">
      <c r="A2199">
        <v>3039</v>
      </c>
      <c r="Q2199">
        <v>2472</v>
      </c>
      <c r="R2199">
        <v>2178</v>
      </c>
      <c r="S2199">
        <v>3.2175925925925926E-3</v>
      </c>
      <c r="T2199">
        <f t="shared" si="72"/>
        <v>3.2175925925925926E-3</v>
      </c>
      <c r="U2199" t="e">
        <f t="shared" si="73"/>
        <v>#N/A</v>
      </c>
    </row>
    <row r="2200" spans="1:21" x14ac:dyDescent="0.25">
      <c r="A2200">
        <v>3040</v>
      </c>
      <c r="Q2200">
        <v>5298</v>
      </c>
      <c r="R2200">
        <v>2179</v>
      </c>
      <c r="S2200">
        <v>3.2175925925925926E-3</v>
      </c>
      <c r="T2200">
        <f t="shared" si="72"/>
        <v>3.2175925925925926E-3</v>
      </c>
      <c r="U2200" t="e">
        <f t="shared" si="73"/>
        <v>#N/A</v>
      </c>
    </row>
    <row r="2201" spans="1:21" x14ac:dyDescent="0.25">
      <c r="A2201">
        <v>3041</v>
      </c>
      <c r="Q2201">
        <v>3816</v>
      </c>
      <c r="R2201">
        <v>2180</v>
      </c>
      <c r="S2201">
        <v>3.2175925925925926E-3</v>
      </c>
      <c r="T2201">
        <f t="shared" si="72"/>
        <v>3.2175925925925926E-3</v>
      </c>
      <c r="U2201" t="e">
        <f t="shared" si="73"/>
        <v>#N/A</v>
      </c>
    </row>
    <row r="2202" spans="1:21" x14ac:dyDescent="0.25">
      <c r="A2202">
        <v>3043</v>
      </c>
      <c r="Q2202">
        <v>5431</v>
      </c>
      <c r="R2202">
        <v>2181</v>
      </c>
      <c r="S2202">
        <v>3.2175925925925926E-3</v>
      </c>
      <c r="T2202">
        <f t="shared" si="72"/>
        <v>3.2175925925925926E-3</v>
      </c>
      <c r="U2202" t="e">
        <f t="shared" si="73"/>
        <v>#N/A</v>
      </c>
    </row>
    <row r="2203" spans="1:21" x14ac:dyDescent="0.25">
      <c r="A2203">
        <v>3044</v>
      </c>
      <c r="Q2203">
        <v>65</v>
      </c>
      <c r="R2203">
        <v>2182</v>
      </c>
      <c r="S2203">
        <v>3.2175925925925926E-3</v>
      </c>
      <c r="T2203">
        <f t="shared" si="72"/>
        <v>3.2175925925925926E-3</v>
      </c>
      <c r="U2203" t="e">
        <f t="shared" si="73"/>
        <v>#N/A</v>
      </c>
    </row>
    <row r="2204" spans="1:21" x14ac:dyDescent="0.25">
      <c r="A2204">
        <v>3045</v>
      </c>
      <c r="Q2204">
        <v>152</v>
      </c>
      <c r="R2204">
        <v>2183</v>
      </c>
      <c r="S2204">
        <v>3.2175925925925926E-3</v>
      </c>
      <c r="T2204">
        <f t="shared" si="72"/>
        <v>3.2175925925925926E-3</v>
      </c>
      <c r="U2204" t="e">
        <f t="shared" si="73"/>
        <v>#N/A</v>
      </c>
    </row>
    <row r="2205" spans="1:21" x14ac:dyDescent="0.25">
      <c r="A2205">
        <v>3046</v>
      </c>
      <c r="Q2205">
        <v>1855</v>
      </c>
      <c r="R2205">
        <v>2184</v>
      </c>
      <c r="S2205">
        <v>3.2175925925925926E-3</v>
      </c>
      <c r="T2205">
        <f t="shared" si="72"/>
        <v>3.2175925925925926E-3</v>
      </c>
      <c r="U2205" t="e">
        <f t="shared" si="73"/>
        <v>#N/A</v>
      </c>
    </row>
    <row r="2206" spans="1:21" x14ac:dyDescent="0.25">
      <c r="A2206">
        <v>3047</v>
      </c>
      <c r="Q2206">
        <v>933</v>
      </c>
      <c r="R2206">
        <v>2185</v>
      </c>
      <c r="S2206">
        <v>3.2175925925925926E-3</v>
      </c>
      <c r="T2206">
        <f t="shared" si="72"/>
        <v>3.2175925925925926E-3</v>
      </c>
      <c r="U2206" t="e">
        <f t="shared" si="73"/>
        <v>#N/A</v>
      </c>
    </row>
    <row r="2207" spans="1:21" x14ac:dyDescent="0.25">
      <c r="A2207">
        <v>3048</v>
      </c>
      <c r="Q2207">
        <v>3507</v>
      </c>
      <c r="R2207">
        <v>2186</v>
      </c>
      <c r="S2207">
        <v>3.2175925925925926E-3</v>
      </c>
      <c r="T2207">
        <f t="shared" si="72"/>
        <v>3.2175925925925926E-3</v>
      </c>
      <c r="U2207" t="e">
        <f t="shared" si="73"/>
        <v>#N/A</v>
      </c>
    </row>
    <row r="2208" spans="1:21" x14ac:dyDescent="0.25">
      <c r="A2208">
        <v>3049</v>
      </c>
      <c r="Q2208">
        <v>3585</v>
      </c>
      <c r="R2208">
        <v>2187</v>
      </c>
      <c r="S2208">
        <v>3.2175925925925926E-3</v>
      </c>
      <c r="T2208">
        <f t="shared" si="72"/>
        <v>3.2175925925925926E-3</v>
      </c>
      <c r="U2208" t="e">
        <f t="shared" si="73"/>
        <v>#N/A</v>
      </c>
    </row>
    <row r="2209" spans="1:21" x14ac:dyDescent="0.25">
      <c r="A2209">
        <v>3050</v>
      </c>
      <c r="Q2209">
        <v>5058</v>
      </c>
      <c r="R2209">
        <v>2188</v>
      </c>
      <c r="S2209">
        <v>3.2175925925925926E-3</v>
      </c>
      <c r="T2209">
        <f t="shared" si="72"/>
        <v>3.2175925925925926E-3</v>
      </c>
      <c r="U2209" t="e">
        <f t="shared" si="73"/>
        <v>#N/A</v>
      </c>
    </row>
    <row r="2210" spans="1:21" x14ac:dyDescent="0.25">
      <c r="A2210">
        <v>3051</v>
      </c>
      <c r="Q2210">
        <v>4424</v>
      </c>
      <c r="R2210">
        <v>2189</v>
      </c>
      <c r="S2210">
        <v>3.2291666666666666E-3</v>
      </c>
      <c r="T2210">
        <f t="shared" si="72"/>
        <v>3.2291666666666666E-3</v>
      </c>
      <c r="U2210" t="e">
        <f t="shared" si="73"/>
        <v>#N/A</v>
      </c>
    </row>
    <row r="2211" spans="1:21" x14ac:dyDescent="0.25">
      <c r="A2211">
        <v>3052</v>
      </c>
      <c r="Q2211">
        <v>5502</v>
      </c>
      <c r="R2211">
        <v>2190</v>
      </c>
      <c r="S2211">
        <v>3.2291666666666666E-3</v>
      </c>
      <c r="T2211">
        <f t="shared" si="72"/>
        <v>3.2291666666666666E-3</v>
      </c>
      <c r="U2211" t="e">
        <f t="shared" si="73"/>
        <v>#N/A</v>
      </c>
    </row>
    <row r="2212" spans="1:21" x14ac:dyDescent="0.25">
      <c r="A2212">
        <v>3053</v>
      </c>
      <c r="Q2212">
        <v>324</v>
      </c>
      <c r="R2212">
        <v>2191</v>
      </c>
      <c r="S2212">
        <v>3.2291666666666666E-3</v>
      </c>
      <c r="T2212">
        <f t="shared" si="72"/>
        <v>3.2291666666666666E-3</v>
      </c>
      <c r="U2212" t="e">
        <f t="shared" si="73"/>
        <v>#N/A</v>
      </c>
    </row>
    <row r="2213" spans="1:21" x14ac:dyDescent="0.25">
      <c r="A2213">
        <v>3054</v>
      </c>
      <c r="Q2213">
        <v>1841</v>
      </c>
      <c r="R2213">
        <v>2192</v>
      </c>
      <c r="S2213">
        <v>3.2291666666666666E-3</v>
      </c>
      <c r="T2213">
        <f t="shared" si="72"/>
        <v>3.2291666666666666E-3</v>
      </c>
      <c r="U2213" t="e">
        <f t="shared" si="73"/>
        <v>#N/A</v>
      </c>
    </row>
    <row r="2214" spans="1:21" x14ac:dyDescent="0.25">
      <c r="A2214">
        <v>3055</v>
      </c>
      <c r="Q2214">
        <v>4666</v>
      </c>
      <c r="R2214">
        <v>2193</v>
      </c>
      <c r="S2214">
        <v>3.2291666666666666E-3</v>
      </c>
      <c r="T2214">
        <f t="shared" si="72"/>
        <v>3.2291666666666666E-3</v>
      </c>
      <c r="U2214" t="e">
        <f t="shared" si="73"/>
        <v>#N/A</v>
      </c>
    </row>
    <row r="2215" spans="1:21" x14ac:dyDescent="0.25">
      <c r="A2215">
        <v>3056</v>
      </c>
      <c r="Q2215">
        <v>4445</v>
      </c>
      <c r="R2215">
        <v>2194</v>
      </c>
      <c r="S2215">
        <v>3.2291666666666666E-3</v>
      </c>
      <c r="T2215">
        <f t="shared" si="72"/>
        <v>3.2291666666666666E-3</v>
      </c>
      <c r="U2215" t="e">
        <f t="shared" si="73"/>
        <v>#N/A</v>
      </c>
    </row>
    <row r="2216" spans="1:21" x14ac:dyDescent="0.25">
      <c r="A2216">
        <v>3057</v>
      </c>
      <c r="Q2216">
        <v>190</v>
      </c>
      <c r="R2216">
        <v>2195</v>
      </c>
      <c r="S2216">
        <v>3.2291666666666666E-3</v>
      </c>
      <c r="T2216">
        <f t="shared" si="72"/>
        <v>3.2291666666666666E-3</v>
      </c>
      <c r="U2216" t="e">
        <f t="shared" si="73"/>
        <v>#N/A</v>
      </c>
    </row>
    <row r="2217" spans="1:21" x14ac:dyDescent="0.25">
      <c r="A2217">
        <v>3059</v>
      </c>
      <c r="Q2217">
        <v>2924</v>
      </c>
      <c r="R2217">
        <v>2196</v>
      </c>
      <c r="S2217">
        <v>3.2291666666666666E-3</v>
      </c>
      <c r="T2217">
        <f t="shared" si="72"/>
        <v>3.2291666666666666E-3</v>
      </c>
      <c r="U2217" t="e">
        <f t="shared" si="73"/>
        <v>#N/A</v>
      </c>
    </row>
    <row r="2218" spans="1:21" x14ac:dyDescent="0.25">
      <c r="A2218">
        <v>3060</v>
      </c>
      <c r="Q2218">
        <v>1879</v>
      </c>
      <c r="R2218">
        <v>2197</v>
      </c>
      <c r="S2218">
        <v>3.2291666666666666E-3</v>
      </c>
      <c r="T2218">
        <f t="shared" si="72"/>
        <v>3.2291666666666666E-3</v>
      </c>
      <c r="U2218" t="e">
        <f t="shared" si="73"/>
        <v>#N/A</v>
      </c>
    </row>
    <row r="2219" spans="1:21" x14ac:dyDescent="0.25">
      <c r="A2219">
        <v>3061</v>
      </c>
      <c r="Q2219">
        <v>5149</v>
      </c>
      <c r="R2219">
        <v>2198</v>
      </c>
      <c r="S2219">
        <v>3.2291666666666666E-3</v>
      </c>
      <c r="T2219">
        <f t="shared" si="72"/>
        <v>3.2291666666666666E-3</v>
      </c>
      <c r="U2219" t="e">
        <f t="shared" si="73"/>
        <v>#N/A</v>
      </c>
    </row>
    <row r="2220" spans="1:21" x14ac:dyDescent="0.25">
      <c r="A2220">
        <v>3062</v>
      </c>
      <c r="Q2220">
        <v>2412</v>
      </c>
      <c r="R2220">
        <v>2199</v>
      </c>
      <c r="S2220">
        <v>3.2291666666666666E-3</v>
      </c>
      <c r="T2220">
        <f t="shared" si="72"/>
        <v>3.2291666666666666E-3</v>
      </c>
      <c r="U2220" t="e">
        <f t="shared" si="73"/>
        <v>#N/A</v>
      </c>
    </row>
    <row r="2221" spans="1:21" x14ac:dyDescent="0.25">
      <c r="A2221">
        <v>3063</v>
      </c>
      <c r="Q2221">
        <v>2073</v>
      </c>
      <c r="R2221">
        <v>2200</v>
      </c>
      <c r="S2221">
        <v>3.2291666666666666E-3</v>
      </c>
      <c r="T2221">
        <f t="shared" si="72"/>
        <v>3.2291666666666666E-3</v>
      </c>
      <c r="U2221" t="e">
        <f t="shared" si="73"/>
        <v>#N/A</v>
      </c>
    </row>
    <row r="2222" spans="1:21" x14ac:dyDescent="0.25">
      <c r="A2222">
        <v>3064</v>
      </c>
      <c r="Q2222">
        <v>2637</v>
      </c>
      <c r="R2222">
        <v>2201</v>
      </c>
      <c r="S2222">
        <v>3.2291666666666666E-3</v>
      </c>
      <c r="T2222">
        <f t="shared" si="72"/>
        <v>3.2291666666666666E-3</v>
      </c>
      <c r="U2222" t="e">
        <f t="shared" si="73"/>
        <v>#N/A</v>
      </c>
    </row>
    <row r="2223" spans="1:21" x14ac:dyDescent="0.25">
      <c r="A2223">
        <v>3065</v>
      </c>
      <c r="Q2223">
        <v>4948</v>
      </c>
      <c r="R2223">
        <v>2202</v>
      </c>
      <c r="S2223">
        <v>3.2291666666666666E-3</v>
      </c>
      <c r="T2223">
        <f t="shared" si="72"/>
        <v>3.2291666666666666E-3</v>
      </c>
      <c r="U2223" t="e">
        <f t="shared" si="73"/>
        <v>#N/A</v>
      </c>
    </row>
    <row r="2224" spans="1:21" x14ac:dyDescent="0.25">
      <c r="A2224">
        <v>3066</v>
      </c>
      <c r="Q2224">
        <v>2850</v>
      </c>
      <c r="R2224">
        <v>2203</v>
      </c>
      <c r="S2224">
        <v>3.2291666666666666E-3</v>
      </c>
      <c r="T2224">
        <f t="shared" si="72"/>
        <v>3.2291666666666666E-3</v>
      </c>
      <c r="U2224" t="e">
        <f t="shared" si="73"/>
        <v>#N/A</v>
      </c>
    </row>
    <row r="2225" spans="1:21" x14ac:dyDescent="0.25">
      <c r="A2225">
        <v>3067</v>
      </c>
      <c r="Q2225">
        <v>5194</v>
      </c>
      <c r="R2225">
        <v>2204</v>
      </c>
      <c r="S2225">
        <v>3.2291666666666666E-3</v>
      </c>
      <c r="T2225">
        <f t="shared" si="72"/>
        <v>3.2291666666666666E-3</v>
      </c>
      <c r="U2225" t="e">
        <f t="shared" si="73"/>
        <v>#N/A</v>
      </c>
    </row>
    <row r="2226" spans="1:21" x14ac:dyDescent="0.25">
      <c r="A2226">
        <v>3069</v>
      </c>
      <c r="Q2226">
        <v>3359</v>
      </c>
      <c r="R2226">
        <v>2205</v>
      </c>
      <c r="S2226">
        <v>3.2291666666666666E-3</v>
      </c>
      <c r="T2226">
        <f t="shared" si="72"/>
        <v>3.2291666666666666E-3</v>
      </c>
      <c r="U2226" t="e">
        <f t="shared" si="73"/>
        <v>#N/A</v>
      </c>
    </row>
    <row r="2227" spans="1:21" x14ac:dyDescent="0.25">
      <c r="A2227">
        <v>3070</v>
      </c>
      <c r="Q2227">
        <v>2303</v>
      </c>
      <c r="R2227">
        <v>2206</v>
      </c>
      <c r="S2227">
        <v>3.2291666666666666E-3</v>
      </c>
      <c r="T2227">
        <f t="shared" si="72"/>
        <v>3.2291666666666666E-3</v>
      </c>
      <c r="U2227" t="e">
        <f t="shared" si="73"/>
        <v>#N/A</v>
      </c>
    </row>
    <row r="2228" spans="1:21" x14ac:dyDescent="0.25">
      <c r="A2228">
        <v>3071</v>
      </c>
      <c r="Q2228">
        <v>1693</v>
      </c>
      <c r="R2228">
        <v>2207</v>
      </c>
      <c r="S2228">
        <v>3.2291666666666666E-3</v>
      </c>
      <c r="T2228">
        <f t="shared" si="72"/>
        <v>3.2291666666666666E-3</v>
      </c>
      <c r="U2228" t="e">
        <f t="shared" si="73"/>
        <v>#N/A</v>
      </c>
    </row>
    <row r="2229" spans="1:21" x14ac:dyDescent="0.25">
      <c r="A2229">
        <v>3072</v>
      </c>
      <c r="Q2229">
        <v>2679</v>
      </c>
      <c r="R2229">
        <v>2208</v>
      </c>
      <c r="S2229">
        <v>3.2291666666666666E-3</v>
      </c>
      <c r="T2229">
        <f t="shared" si="72"/>
        <v>3.2291666666666666E-3</v>
      </c>
      <c r="U2229" t="e">
        <f t="shared" si="73"/>
        <v>#N/A</v>
      </c>
    </row>
    <row r="2230" spans="1:21" x14ac:dyDescent="0.25">
      <c r="A2230">
        <v>3073</v>
      </c>
      <c r="Q2230">
        <v>4305</v>
      </c>
      <c r="R2230">
        <v>2209</v>
      </c>
      <c r="S2230">
        <v>3.2291666666666666E-3</v>
      </c>
      <c r="T2230">
        <f t="shared" si="72"/>
        <v>3.2291666666666666E-3</v>
      </c>
      <c r="U2230" t="e">
        <f t="shared" si="73"/>
        <v>#N/A</v>
      </c>
    </row>
    <row r="2231" spans="1:21" x14ac:dyDescent="0.25">
      <c r="A2231">
        <v>3074</v>
      </c>
      <c r="Q2231">
        <v>1432</v>
      </c>
      <c r="R2231">
        <v>2210</v>
      </c>
      <c r="S2231">
        <v>3.2291666666666666E-3</v>
      </c>
      <c r="T2231">
        <f t="shared" si="72"/>
        <v>3.2291666666666666E-3</v>
      </c>
      <c r="U2231" t="e">
        <f t="shared" si="73"/>
        <v>#N/A</v>
      </c>
    </row>
    <row r="2232" spans="1:21" x14ac:dyDescent="0.25">
      <c r="A2232">
        <v>3075</v>
      </c>
      <c r="Q2232">
        <v>5004</v>
      </c>
      <c r="R2232">
        <v>2211</v>
      </c>
      <c r="S2232">
        <v>3.2291666666666666E-3</v>
      </c>
      <c r="T2232">
        <f t="shared" si="72"/>
        <v>3.2291666666666666E-3</v>
      </c>
      <c r="U2232" t="e">
        <f t="shared" si="73"/>
        <v>#N/A</v>
      </c>
    </row>
    <row r="2233" spans="1:21" x14ac:dyDescent="0.25">
      <c r="A2233">
        <v>3077</v>
      </c>
      <c r="Q2233">
        <v>2435</v>
      </c>
      <c r="R2233">
        <v>2212</v>
      </c>
      <c r="S2233">
        <v>3.2291666666666666E-3</v>
      </c>
      <c r="T2233">
        <f t="shared" si="72"/>
        <v>3.2291666666666666E-3</v>
      </c>
      <c r="U2233" t="e">
        <f t="shared" si="73"/>
        <v>#N/A</v>
      </c>
    </row>
    <row r="2234" spans="1:21" x14ac:dyDescent="0.25">
      <c r="A2234">
        <v>3078</v>
      </c>
      <c r="Q2234">
        <v>2560</v>
      </c>
      <c r="R2234">
        <v>2213</v>
      </c>
      <c r="S2234">
        <v>3.2407407407407406E-3</v>
      </c>
      <c r="T2234">
        <f t="shared" si="72"/>
        <v>3.2407407407407406E-3</v>
      </c>
      <c r="U2234" t="e">
        <f t="shared" si="73"/>
        <v>#N/A</v>
      </c>
    </row>
    <row r="2235" spans="1:21" x14ac:dyDescent="0.25">
      <c r="A2235">
        <v>3079</v>
      </c>
      <c r="Q2235">
        <v>4797</v>
      </c>
      <c r="R2235">
        <v>2214</v>
      </c>
      <c r="S2235">
        <v>3.2407407407407406E-3</v>
      </c>
      <c r="T2235">
        <f t="shared" si="72"/>
        <v>3.2407407407407406E-3</v>
      </c>
      <c r="U2235" t="e">
        <f t="shared" si="73"/>
        <v>#N/A</v>
      </c>
    </row>
    <row r="2236" spans="1:21" x14ac:dyDescent="0.25">
      <c r="A2236">
        <v>3081</v>
      </c>
      <c r="Q2236">
        <v>4168</v>
      </c>
      <c r="R2236">
        <v>2215</v>
      </c>
      <c r="S2236">
        <v>3.2407407407407406E-3</v>
      </c>
      <c r="T2236">
        <f t="shared" si="72"/>
        <v>3.2407407407407406E-3</v>
      </c>
      <c r="U2236" t="e">
        <f t="shared" si="73"/>
        <v>#N/A</v>
      </c>
    </row>
    <row r="2237" spans="1:21" x14ac:dyDescent="0.25">
      <c r="A2237">
        <v>3082</v>
      </c>
      <c r="Q2237">
        <v>1076</v>
      </c>
      <c r="R2237">
        <v>2216</v>
      </c>
      <c r="S2237">
        <v>3.2407407407407406E-3</v>
      </c>
      <c r="T2237">
        <f t="shared" si="72"/>
        <v>3.2407407407407406E-3</v>
      </c>
      <c r="U2237" t="e">
        <f t="shared" si="73"/>
        <v>#N/A</v>
      </c>
    </row>
    <row r="2238" spans="1:21" x14ac:dyDescent="0.25">
      <c r="A2238">
        <v>3083</v>
      </c>
      <c r="Q2238">
        <v>2381</v>
      </c>
      <c r="R2238">
        <v>2217</v>
      </c>
      <c r="S2238">
        <v>3.2407407407407406E-3</v>
      </c>
      <c r="T2238">
        <f t="shared" si="72"/>
        <v>3.2407407407407406E-3</v>
      </c>
      <c r="U2238" t="e">
        <f t="shared" si="73"/>
        <v>#N/A</v>
      </c>
    </row>
    <row r="2239" spans="1:21" x14ac:dyDescent="0.25">
      <c r="A2239">
        <v>3084</v>
      </c>
      <c r="Q2239">
        <v>2692</v>
      </c>
      <c r="R2239">
        <v>2218</v>
      </c>
      <c r="S2239">
        <v>3.2407407407407406E-3</v>
      </c>
      <c r="T2239">
        <f t="shared" si="72"/>
        <v>3.2407407407407406E-3</v>
      </c>
      <c r="U2239" t="e">
        <f t="shared" si="73"/>
        <v>#N/A</v>
      </c>
    </row>
    <row r="2240" spans="1:21" x14ac:dyDescent="0.25">
      <c r="A2240">
        <v>3087</v>
      </c>
      <c r="Q2240">
        <v>6050</v>
      </c>
      <c r="R2240">
        <v>2219</v>
      </c>
      <c r="S2240">
        <v>3.2407407407407406E-3</v>
      </c>
      <c r="T2240">
        <f t="shared" si="72"/>
        <v>3.2407407407407406E-3</v>
      </c>
      <c r="U2240" t="e">
        <f t="shared" si="73"/>
        <v>#N/A</v>
      </c>
    </row>
    <row r="2241" spans="1:21" x14ac:dyDescent="0.25">
      <c r="A2241">
        <v>3089</v>
      </c>
      <c r="Q2241">
        <v>3808</v>
      </c>
      <c r="R2241">
        <v>2220</v>
      </c>
      <c r="S2241">
        <v>3.2407407407407406E-3</v>
      </c>
      <c r="T2241">
        <f t="shared" si="72"/>
        <v>3.2407407407407406E-3</v>
      </c>
      <c r="U2241" t="e">
        <f t="shared" si="73"/>
        <v>#N/A</v>
      </c>
    </row>
    <row r="2242" spans="1:21" x14ac:dyDescent="0.25">
      <c r="A2242">
        <v>3091</v>
      </c>
      <c r="Q2242">
        <v>1132</v>
      </c>
      <c r="R2242">
        <v>2221</v>
      </c>
      <c r="S2242">
        <v>3.2407407407407406E-3</v>
      </c>
      <c r="T2242">
        <f t="shared" si="72"/>
        <v>3.2407407407407406E-3</v>
      </c>
      <c r="U2242" t="e">
        <f t="shared" si="73"/>
        <v>#N/A</v>
      </c>
    </row>
    <row r="2243" spans="1:21" x14ac:dyDescent="0.25">
      <c r="A2243">
        <v>3094</v>
      </c>
      <c r="Q2243">
        <v>2346</v>
      </c>
      <c r="R2243">
        <v>2222</v>
      </c>
      <c r="S2243">
        <v>3.2407407407407406E-3</v>
      </c>
      <c r="T2243">
        <f t="shared" si="72"/>
        <v>3.2407407407407406E-3</v>
      </c>
      <c r="U2243" t="e">
        <f t="shared" si="73"/>
        <v>#N/A</v>
      </c>
    </row>
    <row r="2244" spans="1:21" x14ac:dyDescent="0.25">
      <c r="A2244">
        <v>3095</v>
      </c>
      <c r="Q2244">
        <v>4983</v>
      </c>
      <c r="R2244">
        <v>2223</v>
      </c>
      <c r="S2244">
        <v>3.2407407407407406E-3</v>
      </c>
      <c r="T2244">
        <f t="shared" si="72"/>
        <v>3.2407407407407406E-3</v>
      </c>
      <c r="U2244" t="e">
        <f t="shared" si="73"/>
        <v>#N/A</v>
      </c>
    </row>
    <row r="2245" spans="1:21" x14ac:dyDescent="0.25">
      <c r="A2245">
        <v>3096</v>
      </c>
      <c r="Q2245">
        <v>4437</v>
      </c>
      <c r="R2245">
        <v>2224</v>
      </c>
      <c r="S2245">
        <v>3.2407407407407406E-3</v>
      </c>
      <c r="T2245">
        <f t="shared" si="72"/>
        <v>3.2407407407407406E-3</v>
      </c>
      <c r="U2245" t="e">
        <f t="shared" si="73"/>
        <v>#N/A</v>
      </c>
    </row>
    <row r="2246" spans="1:21" x14ac:dyDescent="0.25">
      <c r="A2246">
        <v>3098</v>
      </c>
      <c r="Q2246">
        <v>4981</v>
      </c>
      <c r="R2246">
        <v>2225</v>
      </c>
      <c r="S2246">
        <v>3.2407407407407406E-3</v>
      </c>
      <c r="T2246">
        <f t="shared" si="72"/>
        <v>3.2407407407407406E-3</v>
      </c>
      <c r="U2246" t="e">
        <f t="shared" si="73"/>
        <v>#N/A</v>
      </c>
    </row>
    <row r="2247" spans="1:21" x14ac:dyDescent="0.25">
      <c r="A2247">
        <v>3099</v>
      </c>
      <c r="Q2247">
        <v>4971</v>
      </c>
      <c r="R2247">
        <v>2226</v>
      </c>
      <c r="S2247">
        <v>3.2407407407407406E-3</v>
      </c>
      <c r="T2247">
        <f t="shared" si="72"/>
        <v>3.2407407407407406E-3</v>
      </c>
      <c r="U2247" t="e">
        <f t="shared" si="73"/>
        <v>#N/A</v>
      </c>
    </row>
    <row r="2248" spans="1:21" x14ac:dyDescent="0.25">
      <c r="A2248">
        <v>3100</v>
      </c>
      <c r="Q2248">
        <v>2196</v>
      </c>
      <c r="R2248">
        <v>2227</v>
      </c>
      <c r="S2248">
        <v>3.2407407407407406E-3</v>
      </c>
      <c r="T2248">
        <f t="shared" si="72"/>
        <v>3.2407407407407406E-3</v>
      </c>
      <c r="U2248" t="e">
        <f t="shared" si="73"/>
        <v>#N/A</v>
      </c>
    </row>
    <row r="2249" spans="1:21" x14ac:dyDescent="0.25">
      <c r="A2249">
        <v>3102</v>
      </c>
      <c r="Q2249">
        <v>1180</v>
      </c>
      <c r="R2249">
        <v>2228</v>
      </c>
      <c r="S2249">
        <v>3.2407407407407406E-3</v>
      </c>
      <c r="T2249">
        <f t="shared" si="72"/>
        <v>3.2407407407407406E-3</v>
      </c>
      <c r="U2249" t="e">
        <f t="shared" si="73"/>
        <v>#N/A</v>
      </c>
    </row>
    <row r="2250" spans="1:21" x14ac:dyDescent="0.25">
      <c r="A2250">
        <v>3103</v>
      </c>
      <c r="Q2250">
        <v>3333</v>
      </c>
      <c r="R2250">
        <v>2229</v>
      </c>
      <c r="S2250">
        <v>3.2407407407407406E-3</v>
      </c>
      <c r="T2250">
        <f t="shared" si="72"/>
        <v>3.2407407407407406E-3</v>
      </c>
      <c r="U2250" t="e">
        <f t="shared" si="73"/>
        <v>#N/A</v>
      </c>
    </row>
    <row r="2251" spans="1:21" x14ac:dyDescent="0.25">
      <c r="A2251">
        <v>3104</v>
      </c>
      <c r="Q2251">
        <v>410</v>
      </c>
      <c r="R2251">
        <v>2230</v>
      </c>
      <c r="S2251">
        <v>3.2407407407407406E-3</v>
      </c>
      <c r="T2251">
        <f t="shared" si="72"/>
        <v>3.2407407407407406E-3</v>
      </c>
      <c r="U2251" t="e">
        <f t="shared" si="73"/>
        <v>#N/A</v>
      </c>
    </row>
    <row r="2252" spans="1:21" x14ac:dyDescent="0.25">
      <c r="A2252">
        <v>3105</v>
      </c>
      <c r="Q2252">
        <v>3335</v>
      </c>
      <c r="R2252">
        <v>2231</v>
      </c>
      <c r="S2252">
        <v>3.2407407407407406E-3</v>
      </c>
      <c r="T2252">
        <f t="shared" si="72"/>
        <v>3.2407407407407406E-3</v>
      </c>
      <c r="U2252" t="e">
        <f t="shared" si="73"/>
        <v>#N/A</v>
      </c>
    </row>
    <row r="2253" spans="1:21" x14ac:dyDescent="0.25">
      <c r="A2253">
        <v>3106</v>
      </c>
      <c r="Q2253">
        <v>2065</v>
      </c>
      <c r="R2253">
        <v>2232</v>
      </c>
      <c r="S2253">
        <v>3.2407407407407406E-3</v>
      </c>
      <c r="T2253">
        <f t="shared" si="72"/>
        <v>3.2407407407407406E-3</v>
      </c>
      <c r="U2253" t="e">
        <f t="shared" si="73"/>
        <v>#N/A</v>
      </c>
    </row>
    <row r="2254" spans="1:21" x14ac:dyDescent="0.25">
      <c r="A2254">
        <v>3107</v>
      </c>
      <c r="Q2254">
        <v>2338</v>
      </c>
      <c r="R2254">
        <v>2233</v>
      </c>
      <c r="S2254">
        <v>3.2407407407407406E-3</v>
      </c>
      <c r="T2254">
        <f t="shared" si="72"/>
        <v>3.2407407407407406E-3</v>
      </c>
      <c r="U2254" t="e">
        <f t="shared" si="73"/>
        <v>#N/A</v>
      </c>
    </row>
    <row r="2255" spans="1:21" x14ac:dyDescent="0.25">
      <c r="A2255">
        <v>3108</v>
      </c>
      <c r="Q2255">
        <v>3342</v>
      </c>
      <c r="R2255">
        <v>2234</v>
      </c>
      <c r="S2255">
        <v>3.2407407407407406E-3</v>
      </c>
      <c r="T2255">
        <f t="shared" si="72"/>
        <v>3.2407407407407406E-3</v>
      </c>
      <c r="U2255" t="e">
        <f t="shared" si="73"/>
        <v>#N/A</v>
      </c>
    </row>
    <row r="2256" spans="1:21" x14ac:dyDescent="0.25">
      <c r="A2256">
        <v>3109</v>
      </c>
      <c r="Q2256">
        <v>5254</v>
      </c>
      <c r="R2256">
        <v>2235</v>
      </c>
      <c r="S2256">
        <v>3.2407407407407406E-3</v>
      </c>
      <c r="T2256">
        <f t="shared" si="72"/>
        <v>3.2407407407407406E-3</v>
      </c>
      <c r="U2256" t="e">
        <f t="shared" si="73"/>
        <v>#N/A</v>
      </c>
    </row>
    <row r="2257" spans="1:21" x14ac:dyDescent="0.25">
      <c r="A2257">
        <v>3110</v>
      </c>
      <c r="Q2257">
        <v>868</v>
      </c>
      <c r="R2257">
        <v>2236</v>
      </c>
      <c r="S2257">
        <v>3.2523148148148147E-3</v>
      </c>
      <c r="T2257">
        <f t="shared" si="72"/>
        <v>3.2523148148148147E-3</v>
      </c>
      <c r="U2257" t="e">
        <f t="shared" si="73"/>
        <v>#N/A</v>
      </c>
    </row>
    <row r="2258" spans="1:21" x14ac:dyDescent="0.25">
      <c r="A2258">
        <v>3112</v>
      </c>
      <c r="Q2258">
        <v>4275</v>
      </c>
      <c r="R2258">
        <v>2237</v>
      </c>
      <c r="S2258">
        <v>3.2523148148148147E-3</v>
      </c>
      <c r="T2258">
        <f t="shared" si="72"/>
        <v>3.2523148148148147E-3</v>
      </c>
      <c r="U2258" t="e">
        <f t="shared" si="73"/>
        <v>#N/A</v>
      </c>
    </row>
    <row r="2259" spans="1:21" x14ac:dyDescent="0.25">
      <c r="A2259">
        <v>3113</v>
      </c>
      <c r="Q2259">
        <v>581</v>
      </c>
      <c r="R2259">
        <v>2238</v>
      </c>
      <c r="S2259">
        <v>3.2523148148148147E-3</v>
      </c>
      <c r="T2259">
        <f t="shared" si="72"/>
        <v>3.2523148148148147E-3</v>
      </c>
      <c r="U2259" t="e">
        <f t="shared" si="73"/>
        <v>#N/A</v>
      </c>
    </row>
    <row r="2260" spans="1:21" x14ac:dyDescent="0.25">
      <c r="A2260">
        <v>3114</v>
      </c>
      <c r="Q2260">
        <v>2757</v>
      </c>
      <c r="R2260">
        <v>2239</v>
      </c>
      <c r="S2260">
        <v>3.2523148148148147E-3</v>
      </c>
      <c r="T2260">
        <f t="shared" si="72"/>
        <v>3.2523148148148147E-3</v>
      </c>
      <c r="U2260" t="e">
        <f t="shared" si="73"/>
        <v>#N/A</v>
      </c>
    </row>
    <row r="2261" spans="1:21" x14ac:dyDescent="0.25">
      <c r="A2261">
        <v>3115</v>
      </c>
      <c r="Q2261">
        <v>78</v>
      </c>
      <c r="R2261">
        <v>2240</v>
      </c>
      <c r="S2261">
        <v>3.2523148148148147E-3</v>
      </c>
      <c r="T2261">
        <f t="shared" si="72"/>
        <v>3.2523148148148147E-3</v>
      </c>
      <c r="U2261" t="e">
        <f t="shared" si="73"/>
        <v>#N/A</v>
      </c>
    </row>
    <row r="2262" spans="1:21" x14ac:dyDescent="0.25">
      <c r="A2262">
        <v>3117</v>
      </c>
      <c r="Q2262">
        <v>5172</v>
      </c>
      <c r="R2262">
        <v>2241</v>
      </c>
      <c r="S2262">
        <v>3.2523148148148147E-3</v>
      </c>
      <c r="T2262">
        <f t="shared" ref="T2262:T2325" si="74">IF($R2262&lt;&gt;User_Place,$S2262,NA())</f>
        <v>3.2523148148148147E-3</v>
      </c>
      <c r="U2262" t="e">
        <f t="shared" ref="U2262:U2325" si="75">IF($R2262=User_Place,$S2262,NA())</f>
        <v>#N/A</v>
      </c>
    </row>
    <row r="2263" spans="1:21" x14ac:dyDescent="0.25">
      <c r="A2263">
        <v>3118</v>
      </c>
      <c r="Q2263">
        <v>3223</v>
      </c>
      <c r="R2263">
        <v>2242</v>
      </c>
      <c r="S2263">
        <v>3.2523148148148147E-3</v>
      </c>
      <c r="T2263">
        <f t="shared" si="74"/>
        <v>3.2523148148148147E-3</v>
      </c>
      <c r="U2263" t="e">
        <f t="shared" si="75"/>
        <v>#N/A</v>
      </c>
    </row>
    <row r="2264" spans="1:21" x14ac:dyDescent="0.25">
      <c r="A2264">
        <v>3119</v>
      </c>
      <c r="Q2264">
        <v>5228</v>
      </c>
      <c r="R2264">
        <v>2243</v>
      </c>
      <c r="S2264">
        <v>3.2523148148148147E-3</v>
      </c>
      <c r="T2264">
        <f t="shared" si="74"/>
        <v>3.2523148148148147E-3</v>
      </c>
      <c r="U2264" t="e">
        <f t="shared" si="75"/>
        <v>#N/A</v>
      </c>
    </row>
    <row r="2265" spans="1:21" x14ac:dyDescent="0.25">
      <c r="A2265">
        <v>3120</v>
      </c>
      <c r="Q2265">
        <v>4280</v>
      </c>
      <c r="R2265">
        <v>2244</v>
      </c>
      <c r="S2265">
        <v>3.2523148148148147E-3</v>
      </c>
      <c r="T2265">
        <f t="shared" si="74"/>
        <v>3.2523148148148147E-3</v>
      </c>
      <c r="U2265" t="e">
        <f t="shared" si="75"/>
        <v>#N/A</v>
      </c>
    </row>
    <row r="2266" spans="1:21" x14ac:dyDescent="0.25">
      <c r="A2266">
        <v>3121</v>
      </c>
      <c r="Q2266">
        <v>3366</v>
      </c>
      <c r="R2266">
        <v>2245</v>
      </c>
      <c r="S2266">
        <v>3.2523148148148147E-3</v>
      </c>
      <c r="T2266">
        <f t="shared" si="74"/>
        <v>3.2523148148148147E-3</v>
      </c>
      <c r="U2266" t="e">
        <f t="shared" si="75"/>
        <v>#N/A</v>
      </c>
    </row>
    <row r="2267" spans="1:21" x14ac:dyDescent="0.25">
      <c r="A2267">
        <v>3122</v>
      </c>
      <c r="Q2267">
        <v>2590</v>
      </c>
      <c r="R2267">
        <v>2246</v>
      </c>
      <c r="S2267">
        <v>3.2523148148148147E-3</v>
      </c>
      <c r="T2267">
        <f t="shared" si="74"/>
        <v>3.2523148148148147E-3</v>
      </c>
      <c r="U2267" t="e">
        <f t="shared" si="75"/>
        <v>#N/A</v>
      </c>
    </row>
    <row r="2268" spans="1:21" x14ac:dyDescent="0.25">
      <c r="A2268">
        <v>3123</v>
      </c>
      <c r="Q2268">
        <v>2903</v>
      </c>
      <c r="R2268">
        <v>2247</v>
      </c>
      <c r="S2268">
        <v>3.2523148148148147E-3</v>
      </c>
      <c r="T2268">
        <f t="shared" si="74"/>
        <v>3.2523148148148147E-3</v>
      </c>
      <c r="U2268" t="e">
        <f t="shared" si="75"/>
        <v>#N/A</v>
      </c>
    </row>
    <row r="2269" spans="1:21" x14ac:dyDescent="0.25">
      <c r="A2269">
        <v>3124</v>
      </c>
      <c r="Q2269">
        <v>4488</v>
      </c>
      <c r="R2269">
        <v>2248</v>
      </c>
      <c r="S2269">
        <v>3.2523148148148147E-3</v>
      </c>
      <c r="T2269">
        <f t="shared" si="74"/>
        <v>3.2523148148148147E-3</v>
      </c>
      <c r="U2269" t="e">
        <f t="shared" si="75"/>
        <v>#N/A</v>
      </c>
    </row>
    <row r="2270" spans="1:21" x14ac:dyDescent="0.25">
      <c r="A2270">
        <v>3125</v>
      </c>
      <c r="Q2270">
        <v>3183</v>
      </c>
      <c r="R2270">
        <v>2249</v>
      </c>
      <c r="S2270">
        <v>3.2523148148148147E-3</v>
      </c>
      <c r="T2270">
        <f t="shared" si="74"/>
        <v>3.2523148148148147E-3</v>
      </c>
      <c r="U2270" t="e">
        <f t="shared" si="75"/>
        <v>#N/A</v>
      </c>
    </row>
    <row r="2271" spans="1:21" x14ac:dyDescent="0.25">
      <c r="A2271">
        <v>3126</v>
      </c>
      <c r="Q2271">
        <v>2976</v>
      </c>
      <c r="R2271">
        <v>2250</v>
      </c>
      <c r="S2271">
        <v>3.2523148148148147E-3</v>
      </c>
      <c r="T2271">
        <f t="shared" si="74"/>
        <v>3.2523148148148147E-3</v>
      </c>
      <c r="U2271" t="e">
        <f t="shared" si="75"/>
        <v>#N/A</v>
      </c>
    </row>
    <row r="2272" spans="1:21" x14ac:dyDescent="0.25">
      <c r="A2272">
        <v>3127</v>
      </c>
      <c r="Q2272">
        <v>2599</v>
      </c>
      <c r="R2272">
        <v>2251</v>
      </c>
      <c r="S2272">
        <v>3.2523148148148147E-3</v>
      </c>
      <c r="T2272">
        <f t="shared" si="74"/>
        <v>3.2523148148148147E-3</v>
      </c>
      <c r="U2272" t="e">
        <f t="shared" si="75"/>
        <v>#N/A</v>
      </c>
    </row>
    <row r="2273" spans="1:21" x14ac:dyDescent="0.25">
      <c r="A2273">
        <v>3129</v>
      </c>
      <c r="Q2273">
        <v>3973</v>
      </c>
      <c r="R2273">
        <v>2252</v>
      </c>
      <c r="S2273">
        <v>3.2523148148148147E-3</v>
      </c>
      <c r="T2273">
        <f t="shared" si="74"/>
        <v>3.2523148148148147E-3</v>
      </c>
      <c r="U2273" t="e">
        <f t="shared" si="75"/>
        <v>#N/A</v>
      </c>
    </row>
    <row r="2274" spans="1:21" x14ac:dyDescent="0.25">
      <c r="A2274">
        <v>3130</v>
      </c>
      <c r="Q2274">
        <v>3293</v>
      </c>
      <c r="R2274">
        <v>2253</v>
      </c>
      <c r="S2274">
        <v>3.2523148148148147E-3</v>
      </c>
      <c r="T2274">
        <f t="shared" si="74"/>
        <v>3.2523148148148147E-3</v>
      </c>
      <c r="U2274" t="e">
        <f t="shared" si="75"/>
        <v>#N/A</v>
      </c>
    </row>
    <row r="2275" spans="1:21" x14ac:dyDescent="0.25">
      <c r="A2275">
        <v>3131</v>
      </c>
      <c r="Q2275">
        <v>1893</v>
      </c>
      <c r="R2275">
        <v>2254</v>
      </c>
      <c r="S2275">
        <v>3.2523148148148147E-3</v>
      </c>
      <c r="T2275">
        <f t="shared" si="74"/>
        <v>3.2523148148148147E-3</v>
      </c>
      <c r="U2275" t="e">
        <f t="shared" si="75"/>
        <v>#N/A</v>
      </c>
    </row>
    <row r="2276" spans="1:21" x14ac:dyDescent="0.25">
      <c r="A2276">
        <v>3133</v>
      </c>
      <c r="Q2276">
        <v>726</v>
      </c>
      <c r="R2276">
        <v>2255</v>
      </c>
      <c r="S2276">
        <v>3.2523148148148147E-3</v>
      </c>
      <c r="T2276">
        <f t="shared" si="74"/>
        <v>3.2523148148148147E-3</v>
      </c>
      <c r="U2276" t="e">
        <f t="shared" si="75"/>
        <v>#N/A</v>
      </c>
    </row>
    <row r="2277" spans="1:21" x14ac:dyDescent="0.25">
      <c r="A2277">
        <v>3134</v>
      </c>
      <c r="Q2277">
        <v>6087</v>
      </c>
      <c r="R2277">
        <v>2256</v>
      </c>
      <c r="S2277">
        <v>3.2523148148148147E-3</v>
      </c>
      <c r="T2277">
        <f t="shared" si="74"/>
        <v>3.2523148148148147E-3</v>
      </c>
      <c r="U2277" t="e">
        <f t="shared" si="75"/>
        <v>#N/A</v>
      </c>
    </row>
    <row r="2278" spans="1:21" x14ac:dyDescent="0.25">
      <c r="A2278">
        <v>3136</v>
      </c>
      <c r="Q2278">
        <v>817</v>
      </c>
      <c r="R2278">
        <v>2257</v>
      </c>
      <c r="S2278">
        <v>3.2523148148148147E-3</v>
      </c>
      <c r="T2278">
        <f t="shared" si="74"/>
        <v>3.2523148148148147E-3</v>
      </c>
      <c r="U2278" t="e">
        <f t="shared" si="75"/>
        <v>#N/A</v>
      </c>
    </row>
    <row r="2279" spans="1:21" x14ac:dyDescent="0.25">
      <c r="A2279">
        <v>3137</v>
      </c>
      <c r="Q2279">
        <v>241</v>
      </c>
      <c r="R2279">
        <v>2258</v>
      </c>
      <c r="S2279">
        <v>3.2523148148148147E-3</v>
      </c>
      <c r="T2279">
        <f t="shared" si="74"/>
        <v>3.2523148148148147E-3</v>
      </c>
      <c r="U2279" t="e">
        <f t="shared" si="75"/>
        <v>#N/A</v>
      </c>
    </row>
    <row r="2280" spans="1:21" x14ac:dyDescent="0.25">
      <c r="A2280">
        <v>3138</v>
      </c>
      <c r="Q2280">
        <v>4454</v>
      </c>
      <c r="R2280">
        <v>2259</v>
      </c>
      <c r="S2280">
        <v>3.2638888888888891E-3</v>
      </c>
      <c r="T2280">
        <f t="shared" si="74"/>
        <v>3.2638888888888891E-3</v>
      </c>
      <c r="U2280" t="e">
        <f t="shared" si="75"/>
        <v>#N/A</v>
      </c>
    </row>
    <row r="2281" spans="1:21" x14ac:dyDescent="0.25">
      <c r="A2281">
        <v>3139</v>
      </c>
      <c r="Q2281">
        <v>4736</v>
      </c>
      <c r="R2281">
        <v>2260</v>
      </c>
      <c r="S2281">
        <v>3.2638888888888891E-3</v>
      </c>
      <c r="T2281">
        <f t="shared" si="74"/>
        <v>3.2638888888888891E-3</v>
      </c>
      <c r="U2281" t="e">
        <f t="shared" si="75"/>
        <v>#N/A</v>
      </c>
    </row>
    <row r="2282" spans="1:21" x14ac:dyDescent="0.25">
      <c r="A2282">
        <v>3140</v>
      </c>
      <c r="Q2282">
        <v>1594</v>
      </c>
      <c r="R2282">
        <v>2261</v>
      </c>
      <c r="S2282">
        <v>3.2638888888888891E-3</v>
      </c>
      <c r="T2282">
        <f t="shared" si="74"/>
        <v>3.2638888888888891E-3</v>
      </c>
      <c r="U2282" t="e">
        <f t="shared" si="75"/>
        <v>#N/A</v>
      </c>
    </row>
    <row r="2283" spans="1:21" x14ac:dyDescent="0.25">
      <c r="A2283">
        <v>3143</v>
      </c>
      <c r="Q2283">
        <v>1860</v>
      </c>
      <c r="R2283">
        <v>2262</v>
      </c>
      <c r="S2283">
        <v>3.2638888888888891E-3</v>
      </c>
      <c r="T2283">
        <f t="shared" si="74"/>
        <v>3.2638888888888891E-3</v>
      </c>
      <c r="U2283" t="e">
        <f t="shared" si="75"/>
        <v>#N/A</v>
      </c>
    </row>
    <row r="2284" spans="1:21" x14ac:dyDescent="0.25">
      <c r="A2284">
        <v>3144</v>
      </c>
      <c r="Q2284">
        <v>4253</v>
      </c>
      <c r="R2284">
        <v>2263</v>
      </c>
      <c r="S2284">
        <v>3.2638888888888891E-3</v>
      </c>
      <c r="T2284">
        <f t="shared" si="74"/>
        <v>3.2638888888888891E-3</v>
      </c>
      <c r="U2284" t="e">
        <f t="shared" si="75"/>
        <v>#N/A</v>
      </c>
    </row>
    <row r="2285" spans="1:21" x14ac:dyDescent="0.25">
      <c r="A2285">
        <v>3146</v>
      </c>
      <c r="Q2285">
        <v>3544</v>
      </c>
      <c r="R2285">
        <v>2264</v>
      </c>
      <c r="S2285">
        <v>3.2638888888888891E-3</v>
      </c>
      <c r="T2285">
        <f t="shared" si="74"/>
        <v>3.2638888888888891E-3</v>
      </c>
      <c r="U2285" t="e">
        <f t="shared" si="75"/>
        <v>#N/A</v>
      </c>
    </row>
    <row r="2286" spans="1:21" x14ac:dyDescent="0.25">
      <c r="A2286">
        <v>3148</v>
      </c>
      <c r="Q2286">
        <v>2993</v>
      </c>
      <c r="R2286">
        <v>2265</v>
      </c>
      <c r="S2286">
        <v>3.2638888888888891E-3</v>
      </c>
      <c r="T2286">
        <f t="shared" si="74"/>
        <v>3.2638888888888891E-3</v>
      </c>
      <c r="U2286" t="e">
        <f t="shared" si="75"/>
        <v>#N/A</v>
      </c>
    </row>
    <row r="2287" spans="1:21" x14ac:dyDescent="0.25">
      <c r="A2287">
        <v>3149</v>
      </c>
      <c r="Q2287">
        <v>1181</v>
      </c>
      <c r="R2287">
        <v>2266</v>
      </c>
      <c r="S2287">
        <v>3.2638888888888891E-3</v>
      </c>
      <c r="T2287">
        <f t="shared" si="74"/>
        <v>3.2638888888888891E-3</v>
      </c>
      <c r="U2287" t="e">
        <f t="shared" si="75"/>
        <v>#N/A</v>
      </c>
    </row>
    <row r="2288" spans="1:21" x14ac:dyDescent="0.25">
      <c r="A2288">
        <v>3150</v>
      </c>
      <c r="Q2288">
        <v>3647</v>
      </c>
      <c r="R2288">
        <v>2267</v>
      </c>
      <c r="S2288">
        <v>3.2638888888888891E-3</v>
      </c>
      <c r="T2288">
        <f t="shared" si="74"/>
        <v>3.2638888888888891E-3</v>
      </c>
      <c r="U2288" t="e">
        <f t="shared" si="75"/>
        <v>#N/A</v>
      </c>
    </row>
    <row r="2289" spans="1:21" x14ac:dyDescent="0.25">
      <c r="A2289">
        <v>3151</v>
      </c>
      <c r="Q2289">
        <v>3648</v>
      </c>
      <c r="R2289">
        <v>2268</v>
      </c>
      <c r="S2289">
        <v>3.2638888888888891E-3</v>
      </c>
      <c r="T2289">
        <f t="shared" si="74"/>
        <v>3.2638888888888891E-3</v>
      </c>
      <c r="U2289" t="e">
        <f t="shared" si="75"/>
        <v>#N/A</v>
      </c>
    </row>
    <row r="2290" spans="1:21" x14ac:dyDescent="0.25">
      <c r="A2290">
        <v>3153</v>
      </c>
      <c r="Q2290">
        <v>3668</v>
      </c>
      <c r="R2290">
        <v>2269</v>
      </c>
      <c r="S2290">
        <v>3.2638888888888891E-3</v>
      </c>
      <c r="T2290">
        <f t="shared" si="74"/>
        <v>3.2638888888888891E-3</v>
      </c>
      <c r="U2290" t="e">
        <f t="shared" si="75"/>
        <v>#N/A</v>
      </c>
    </row>
    <row r="2291" spans="1:21" x14ac:dyDescent="0.25">
      <c r="A2291">
        <v>3154</v>
      </c>
      <c r="Q2291">
        <v>4730</v>
      </c>
      <c r="R2291">
        <v>2270</v>
      </c>
      <c r="S2291">
        <v>3.2638888888888891E-3</v>
      </c>
      <c r="T2291">
        <f t="shared" si="74"/>
        <v>3.2638888888888891E-3</v>
      </c>
      <c r="U2291" t="e">
        <f t="shared" si="75"/>
        <v>#N/A</v>
      </c>
    </row>
    <row r="2292" spans="1:21" x14ac:dyDescent="0.25">
      <c r="A2292">
        <v>3156</v>
      </c>
      <c r="Q2292">
        <v>5325</v>
      </c>
      <c r="R2292">
        <v>2271</v>
      </c>
      <c r="S2292">
        <v>3.2638888888888891E-3</v>
      </c>
      <c r="T2292">
        <f t="shared" si="74"/>
        <v>3.2638888888888891E-3</v>
      </c>
      <c r="U2292" t="e">
        <f t="shared" si="75"/>
        <v>#N/A</v>
      </c>
    </row>
    <row r="2293" spans="1:21" x14ac:dyDescent="0.25">
      <c r="A2293">
        <v>3160</v>
      </c>
      <c r="Q2293">
        <v>2763</v>
      </c>
      <c r="R2293">
        <v>2272</v>
      </c>
      <c r="S2293">
        <v>3.2638888888888891E-3</v>
      </c>
      <c r="T2293">
        <f t="shared" si="74"/>
        <v>3.2638888888888891E-3</v>
      </c>
      <c r="U2293" t="e">
        <f t="shared" si="75"/>
        <v>#N/A</v>
      </c>
    </row>
    <row r="2294" spans="1:21" x14ac:dyDescent="0.25">
      <c r="A2294">
        <v>3161</v>
      </c>
      <c r="Q2294">
        <v>5600</v>
      </c>
      <c r="R2294">
        <v>2273</v>
      </c>
      <c r="S2294">
        <v>3.2638888888888891E-3</v>
      </c>
      <c r="T2294">
        <f t="shared" si="74"/>
        <v>3.2638888888888891E-3</v>
      </c>
      <c r="U2294" t="e">
        <f t="shared" si="75"/>
        <v>#N/A</v>
      </c>
    </row>
    <row r="2295" spans="1:21" x14ac:dyDescent="0.25">
      <c r="A2295">
        <v>3162</v>
      </c>
      <c r="Q2295">
        <v>1098</v>
      </c>
      <c r="R2295">
        <v>2274</v>
      </c>
      <c r="S2295">
        <v>3.2638888888888891E-3</v>
      </c>
      <c r="T2295">
        <f t="shared" si="74"/>
        <v>3.2638888888888891E-3</v>
      </c>
      <c r="U2295" t="e">
        <f t="shared" si="75"/>
        <v>#N/A</v>
      </c>
    </row>
    <row r="2296" spans="1:21" x14ac:dyDescent="0.25">
      <c r="A2296">
        <v>3163</v>
      </c>
      <c r="Q2296">
        <v>4480</v>
      </c>
      <c r="R2296">
        <v>2275</v>
      </c>
      <c r="S2296">
        <v>3.2638888888888891E-3</v>
      </c>
      <c r="T2296">
        <f t="shared" si="74"/>
        <v>3.2638888888888891E-3</v>
      </c>
      <c r="U2296" t="e">
        <f t="shared" si="75"/>
        <v>#N/A</v>
      </c>
    </row>
    <row r="2297" spans="1:21" x14ac:dyDescent="0.25">
      <c r="A2297">
        <v>3164</v>
      </c>
      <c r="Q2297">
        <v>1192</v>
      </c>
      <c r="R2297">
        <v>2276</v>
      </c>
      <c r="S2297">
        <v>3.2638888888888891E-3</v>
      </c>
      <c r="T2297">
        <f t="shared" si="74"/>
        <v>3.2638888888888891E-3</v>
      </c>
      <c r="U2297" t="e">
        <f t="shared" si="75"/>
        <v>#N/A</v>
      </c>
    </row>
    <row r="2298" spans="1:21" x14ac:dyDescent="0.25">
      <c r="A2298">
        <v>3165</v>
      </c>
      <c r="Q2298">
        <v>3465</v>
      </c>
      <c r="R2298">
        <v>2277</v>
      </c>
      <c r="S2298">
        <v>3.2638888888888891E-3</v>
      </c>
      <c r="T2298">
        <f t="shared" si="74"/>
        <v>3.2638888888888891E-3</v>
      </c>
      <c r="U2298" t="e">
        <f t="shared" si="75"/>
        <v>#N/A</v>
      </c>
    </row>
    <row r="2299" spans="1:21" x14ac:dyDescent="0.25">
      <c r="A2299">
        <v>3166</v>
      </c>
      <c r="Q2299">
        <v>2530</v>
      </c>
      <c r="R2299">
        <v>2278</v>
      </c>
      <c r="S2299">
        <v>3.2638888888888891E-3</v>
      </c>
      <c r="T2299">
        <f t="shared" si="74"/>
        <v>3.2638888888888891E-3</v>
      </c>
      <c r="U2299" t="e">
        <f t="shared" si="75"/>
        <v>#N/A</v>
      </c>
    </row>
    <row r="2300" spans="1:21" x14ac:dyDescent="0.25">
      <c r="A2300">
        <v>3167</v>
      </c>
      <c r="Q2300">
        <v>2813</v>
      </c>
      <c r="R2300">
        <v>2279</v>
      </c>
      <c r="S2300">
        <v>3.2638888888888891E-3</v>
      </c>
      <c r="T2300">
        <f t="shared" si="74"/>
        <v>3.2638888888888891E-3</v>
      </c>
      <c r="U2300" t="e">
        <f t="shared" si="75"/>
        <v>#N/A</v>
      </c>
    </row>
    <row r="2301" spans="1:21" x14ac:dyDescent="0.25">
      <c r="A2301">
        <v>3168</v>
      </c>
      <c r="Q2301">
        <v>82</v>
      </c>
      <c r="R2301">
        <v>2280</v>
      </c>
      <c r="S2301">
        <v>3.2638888888888891E-3</v>
      </c>
      <c r="T2301">
        <f t="shared" si="74"/>
        <v>3.2638888888888891E-3</v>
      </c>
      <c r="U2301" t="e">
        <f t="shared" si="75"/>
        <v>#N/A</v>
      </c>
    </row>
    <row r="2302" spans="1:21" x14ac:dyDescent="0.25">
      <c r="A2302">
        <v>3169</v>
      </c>
      <c r="Q2302">
        <v>2546</v>
      </c>
      <c r="R2302">
        <v>2281</v>
      </c>
      <c r="S2302">
        <v>3.2638888888888891E-3</v>
      </c>
      <c r="T2302">
        <f t="shared" si="74"/>
        <v>3.2638888888888891E-3</v>
      </c>
      <c r="U2302" t="e">
        <f t="shared" si="75"/>
        <v>#N/A</v>
      </c>
    </row>
    <row r="2303" spans="1:21" x14ac:dyDescent="0.25">
      <c r="A2303">
        <v>3170</v>
      </c>
      <c r="Q2303">
        <v>2786</v>
      </c>
      <c r="R2303">
        <v>2282</v>
      </c>
      <c r="S2303">
        <v>3.2638888888888891E-3</v>
      </c>
      <c r="T2303">
        <f t="shared" si="74"/>
        <v>3.2638888888888891E-3</v>
      </c>
      <c r="U2303" t="e">
        <f t="shared" si="75"/>
        <v>#N/A</v>
      </c>
    </row>
    <row r="2304" spans="1:21" x14ac:dyDescent="0.25">
      <c r="A2304">
        <v>3171</v>
      </c>
      <c r="Q2304">
        <v>4370</v>
      </c>
      <c r="R2304">
        <v>2283</v>
      </c>
      <c r="S2304">
        <v>3.2638888888888891E-3</v>
      </c>
      <c r="T2304">
        <f t="shared" si="74"/>
        <v>3.2638888888888891E-3</v>
      </c>
      <c r="U2304" t="e">
        <f t="shared" si="75"/>
        <v>#N/A</v>
      </c>
    </row>
    <row r="2305" spans="1:21" x14ac:dyDescent="0.25">
      <c r="A2305">
        <v>3172</v>
      </c>
      <c r="Q2305">
        <v>3918</v>
      </c>
      <c r="R2305">
        <v>2284</v>
      </c>
      <c r="S2305">
        <v>3.2638888888888891E-3</v>
      </c>
      <c r="T2305">
        <f t="shared" si="74"/>
        <v>3.2638888888888891E-3</v>
      </c>
      <c r="U2305" t="e">
        <f t="shared" si="75"/>
        <v>#N/A</v>
      </c>
    </row>
    <row r="2306" spans="1:21" x14ac:dyDescent="0.25">
      <c r="A2306">
        <v>3173</v>
      </c>
      <c r="Q2306">
        <v>2492</v>
      </c>
      <c r="R2306">
        <v>2285</v>
      </c>
      <c r="S2306">
        <v>3.2638888888888891E-3</v>
      </c>
      <c r="T2306">
        <f t="shared" si="74"/>
        <v>3.2638888888888891E-3</v>
      </c>
      <c r="U2306" t="e">
        <f t="shared" si="75"/>
        <v>#N/A</v>
      </c>
    </row>
    <row r="2307" spans="1:21" x14ac:dyDescent="0.25">
      <c r="A2307">
        <v>3174</v>
      </c>
      <c r="Q2307">
        <v>389</v>
      </c>
      <c r="R2307">
        <v>2286</v>
      </c>
      <c r="S2307">
        <v>3.2638888888888891E-3</v>
      </c>
      <c r="T2307">
        <f t="shared" si="74"/>
        <v>3.2638888888888891E-3</v>
      </c>
      <c r="U2307" t="e">
        <f t="shared" si="75"/>
        <v>#N/A</v>
      </c>
    </row>
    <row r="2308" spans="1:21" x14ac:dyDescent="0.25">
      <c r="A2308">
        <v>3175</v>
      </c>
      <c r="Q2308">
        <v>4939</v>
      </c>
      <c r="R2308">
        <v>2287</v>
      </c>
      <c r="S2308">
        <v>3.2638888888888891E-3</v>
      </c>
      <c r="T2308">
        <f t="shared" si="74"/>
        <v>3.2638888888888891E-3</v>
      </c>
      <c r="U2308" t="e">
        <f t="shared" si="75"/>
        <v>#N/A</v>
      </c>
    </row>
    <row r="2309" spans="1:21" x14ac:dyDescent="0.25">
      <c r="A2309">
        <v>3176</v>
      </c>
      <c r="Q2309">
        <v>4757</v>
      </c>
      <c r="R2309">
        <v>2288</v>
      </c>
      <c r="S2309">
        <v>3.2638888888888891E-3</v>
      </c>
      <c r="T2309">
        <f t="shared" si="74"/>
        <v>3.2638888888888891E-3</v>
      </c>
      <c r="U2309" t="e">
        <f t="shared" si="75"/>
        <v>#N/A</v>
      </c>
    </row>
    <row r="2310" spans="1:21" x14ac:dyDescent="0.25">
      <c r="A2310">
        <v>3177</v>
      </c>
      <c r="Q2310">
        <v>1783</v>
      </c>
      <c r="R2310">
        <v>2289</v>
      </c>
      <c r="S2310">
        <v>3.2638888888888891E-3</v>
      </c>
      <c r="T2310">
        <f t="shared" si="74"/>
        <v>3.2638888888888891E-3</v>
      </c>
      <c r="U2310" t="e">
        <f t="shared" si="75"/>
        <v>#N/A</v>
      </c>
    </row>
    <row r="2311" spans="1:21" x14ac:dyDescent="0.25">
      <c r="A2311">
        <v>3178</v>
      </c>
      <c r="Q2311">
        <v>5451</v>
      </c>
      <c r="R2311">
        <v>2290</v>
      </c>
      <c r="S2311">
        <v>3.2754629629629631E-3</v>
      </c>
      <c r="T2311">
        <f t="shared" si="74"/>
        <v>3.2754629629629631E-3</v>
      </c>
      <c r="U2311" t="e">
        <f t="shared" si="75"/>
        <v>#N/A</v>
      </c>
    </row>
    <row r="2312" spans="1:21" x14ac:dyDescent="0.25">
      <c r="A2312">
        <v>3179</v>
      </c>
      <c r="Q2312">
        <v>2657</v>
      </c>
      <c r="R2312">
        <v>2291</v>
      </c>
      <c r="S2312">
        <v>3.2754629629629631E-3</v>
      </c>
      <c r="T2312">
        <f t="shared" si="74"/>
        <v>3.2754629629629631E-3</v>
      </c>
      <c r="U2312" t="e">
        <f t="shared" si="75"/>
        <v>#N/A</v>
      </c>
    </row>
    <row r="2313" spans="1:21" x14ac:dyDescent="0.25">
      <c r="A2313">
        <v>3180</v>
      </c>
      <c r="Q2313">
        <v>5334</v>
      </c>
      <c r="R2313">
        <v>2292</v>
      </c>
      <c r="S2313">
        <v>3.2754629629629631E-3</v>
      </c>
      <c r="T2313">
        <f t="shared" si="74"/>
        <v>3.2754629629629631E-3</v>
      </c>
      <c r="U2313" t="e">
        <f t="shared" si="75"/>
        <v>#N/A</v>
      </c>
    </row>
    <row r="2314" spans="1:21" x14ac:dyDescent="0.25">
      <c r="A2314">
        <v>3181</v>
      </c>
      <c r="Q2314">
        <v>3010</v>
      </c>
      <c r="R2314">
        <v>2293</v>
      </c>
      <c r="S2314">
        <v>3.2754629629629631E-3</v>
      </c>
      <c r="T2314">
        <f t="shared" si="74"/>
        <v>3.2754629629629631E-3</v>
      </c>
      <c r="U2314" t="e">
        <f t="shared" si="75"/>
        <v>#N/A</v>
      </c>
    </row>
    <row r="2315" spans="1:21" x14ac:dyDescent="0.25">
      <c r="A2315">
        <v>3182</v>
      </c>
      <c r="Q2315">
        <v>2587</v>
      </c>
      <c r="R2315">
        <v>2294</v>
      </c>
      <c r="S2315">
        <v>3.2754629629629631E-3</v>
      </c>
      <c r="T2315">
        <f t="shared" si="74"/>
        <v>3.2754629629629631E-3</v>
      </c>
      <c r="U2315" t="e">
        <f t="shared" si="75"/>
        <v>#N/A</v>
      </c>
    </row>
    <row r="2316" spans="1:21" x14ac:dyDescent="0.25">
      <c r="A2316">
        <v>3183</v>
      </c>
      <c r="Q2316">
        <v>3176</v>
      </c>
      <c r="R2316">
        <v>2295</v>
      </c>
      <c r="S2316">
        <v>3.2754629629629631E-3</v>
      </c>
      <c r="T2316">
        <f t="shared" si="74"/>
        <v>3.2754629629629631E-3</v>
      </c>
      <c r="U2316" t="e">
        <f t="shared" si="75"/>
        <v>#N/A</v>
      </c>
    </row>
    <row r="2317" spans="1:21" x14ac:dyDescent="0.25">
      <c r="A2317">
        <v>3184</v>
      </c>
      <c r="Q2317">
        <v>709</v>
      </c>
      <c r="R2317">
        <v>2296</v>
      </c>
      <c r="S2317">
        <v>3.2754629629629631E-3</v>
      </c>
      <c r="T2317">
        <f t="shared" si="74"/>
        <v>3.2754629629629631E-3</v>
      </c>
      <c r="U2317" t="e">
        <f t="shared" si="75"/>
        <v>#N/A</v>
      </c>
    </row>
    <row r="2318" spans="1:21" x14ac:dyDescent="0.25">
      <c r="A2318">
        <v>3185</v>
      </c>
      <c r="Q2318">
        <v>3040</v>
      </c>
      <c r="R2318">
        <v>2297</v>
      </c>
      <c r="S2318">
        <v>3.2754629629629631E-3</v>
      </c>
      <c r="T2318">
        <f t="shared" si="74"/>
        <v>3.2754629629629631E-3</v>
      </c>
      <c r="U2318" t="e">
        <f t="shared" si="75"/>
        <v>#N/A</v>
      </c>
    </row>
    <row r="2319" spans="1:21" x14ac:dyDescent="0.25">
      <c r="A2319">
        <v>3186</v>
      </c>
      <c r="Q2319">
        <v>1197</v>
      </c>
      <c r="R2319">
        <v>2298</v>
      </c>
      <c r="S2319">
        <v>3.2754629629629631E-3</v>
      </c>
      <c r="T2319">
        <f t="shared" si="74"/>
        <v>3.2754629629629631E-3</v>
      </c>
      <c r="U2319" t="e">
        <f t="shared" si="75"/>
        <v>#N/A</v>
      </c>
    </row>
    <row r="2320" spans="1:21" x14ac:dyDescent="0.25">
      <c r="A2320">
        <v>3189</v>
      </c>
      <c r="Q2320">
        <v>3402</v>
      </c>
      <c r="R2320">
        <v>2299</v>
      </c>
      <c r="S2320">
        <v>3.2754629629629631E-3</v>
      </c>
      <c r="T2320">
        <f t="shared" si="74"/>
        <v>3.2754629629629631E-3</v>
      </c>
      <c r="U2320" t="e">
        <f t="shared" si="75"/>
        <v>#N/A</v>
      </c>
    </row>
    <row r="2321" spans="1:21" x14ac:dyDescent="0.25">
      <c r="A2321">
        <v>3191</v>
      </c>
      <c r="Q2321">
        <v>2870</v>
      </c>
      <c r="R2321">
        <v>2300</v>
      </c>
      <c r="S2321">
        <v>3.2754629629629631E-3</v>
      </c>
      <c r="T2321">
        <f t="shared" si="74"/>
        <v>3.2754629629629631E-3</v>
      </c>
      <c r="U2321" t="e">
        <f t="shared" si="75"/>
        <v>#N/A</v>
      </c>
    </row>
    <row r="2322" spans="1:21" x14ac:dyDescent="0.25">
      <c r="A2322">
        <v>3192</v>
      </c>
      <c r="Q2322">
        <v>3138</v>
      </c>
      <c r="R2322">
        <v>2301</v>
      </c>
      <c r="S2322">
        <v>3.2754629629629631E-3</v>
      </c>
      <c r="T2322">
        <f t="shared" si="74"/>
        <v>3.2754629629629631E-3</v>
      </c>
      <c r="U2322" t="e">
        <f t="shared" si="75"/>
        <v>#N/A</v>
      </c>
    </row>
    <row r="2323" spans="1:21" x14ac:dyDescent="0.25">
      <c r="A2323">
        <v>3193</v>
      </c>
      <c r="Q2323">
        <v>523</v>
      </c>
      <c r="R2323">
        <v>2302</v>
      </c>
      <c r="S2323">
        <v>3.2754629629629631E-3</v>
      </c>
      <c r="T2323">
        <f t="shared" si="74"/>
        <v>3.2754629629629631E-3</v>
      </c>
      <c r="U2323" t="e">
        <f t="shared" si="75"/>
        <v>#N/A</v>
      </c>
    </row>
    <row r="2324" spans="1:21" x14ac:dyDescent="0.25">
      <c r="A2324">
        <v>3194</v>
      </c>
      <c r="Q2324">
        <v>2289</v>
      </c>
      <c r="R2324">
        <v>2303</v>
      </c>
      <c r="S2324">
        <v>3.2754629629629631E-3</v>
      </c>
      <c r="T2324">
        <f t="shared" si="74"/>
        <v>3.2754629629629631E-3</v>
      </c>
      <c r="U2324" t="e">
        <f t="shared" si="75"/>
        <v>#N/A</v>
      </c>
    </row>
    <row r="2325" spans="1:21" x14ac:dyDescent="0.25">
      <c r="A2325">
        <v>3196</v>
      </c>
      <c r="Q2325">
        <v>411</v>
      </c>
      <c r="R2325">
        <v>2304</v>
      </c>
      <c r="S2325">
        <v>3.2754629629629631E-3</v>
      </c>
      <c r="T2325">
        <f t="shared" si="74"/>
        <v>3.2754629629629631E-3</v>
      </c>
      <c r="U2325" t="e">
        <f t="shared" si="75"/>
        <v>#N/A</v>
      </c>
    </row>
    <row r="2326" spans="1:21" x14ac:dyDescent="0.25">
      <c r="A2326">
        <v>3198</v>
      </c>
      <c r="Q2326">
        <v>3880</v>
      </c>
      <c r="R2326">
        <v>2305</v>
      </c>
      <c r="S2326">
        <v>3.2754629629629631E-3</v>
      </c>
      <c r="T2326">
        <f t="shared" ref="T2326:T2389" si="76">IF($R2326&lt;&gt;User_Place,$S2326,NA())</f>
        <v>3.2754629629629631E-3</v>
      </c>
      <c r="U2326" t="e">
        <f t="shared" ref="U2326:U2389" si="77">IF($R2326=User_Place,$S2326,NA())</f>
        <v>#N/A</v>
      </c>
    </row>
    <row r="2327" spans="1:21" x14ac:dyDescent="0.25">
      <c r="A2327">
        <v>3200</v>
      </c>
      <c r="Q2327">
        <v>3615</v>
      </c>
      <c r="R2327">
        <v>2306</v>
      </c>
      <c r="S2327">
        <v>3.2754629629629631E-3</v>
      </c>
      <c r="T2327">
        <f t="shared" si="76"/>
        <v>3.2754629629629631E-3</v>
      </c>
      <c r="U2327" t="e">
        <f t="shared" si="77"/>
        <v>#N/A</v>
      </c>
    </row>
    <row r="2328" spans="1:21" x14ac:dyDescent="0.25">
      <c r="A2328">
        <v>3204</v>
      </c>
      <c r="Q2328">
        <v>341</v>
      </c>
      <c r="R2328">
        <v>2307</v>
      </c>
      <c r="S2328">
        <v>3.2754629629629631E-3</v>
      </c>
      <c r="T2328">
        <f t="shared" si="76"/>
        <v>3.2754629629629631E-3</v>
      </c>
      <c r="U2328" t="e">
        <f t="shared" si="77"/>
        <v>#N/A</v>
      </c>
    </row>
    <row r="2329" spans="1:21" x14ac:dyDescent="0.25">
      <c r="A2329">
        <v>3205</v>
      </c>
      <c r="Q2329">
        <v>5550</v>
      </c>
      <c r="R2329">
        <v>2308</v>
      </c>
      <c r="S2329">
        <v>3.2754629629629631E-3</v>
      </c>
      <c r="T2329">
        <f t="shared" si="76"/>
        <v>3.2754629629629631E-3</v>
      </c>
      <c r="U2329" t="e">
        <f t="shared" si="77"/>
        <v>#N/A</v>
      </c>
    </row>
    <row r="2330" spans="1:21" x14ac:dyDescent="0.25">
      <c r="A2330">
        <v>3206</v>
      </c>
      <c r="Q2330">
        <v>2160</v>
      </c>
      <c r="R2330">
        <v>2309</v>
      </c>
      <c r="S2330">
        <v>3.2754629629629631E-3</v>
      </c>
      <c r="T2330">
        <f t="shared" si="76"/>
        <v>3.2754629629629631E-3</v>
      </c>
      <c r="U2330" t="e">
        <f t="shared" si="77"/>
        <v>#N/A</v>
      </c>
    </row>
    <row r="2331" spans="1:21" x14ac:dyDescent="0.25">
      <c r="A2331">
        <v>3207</v>
      </c>
      <c r="Q2331">
        <v>2385</v>
      </c>
      <c r="R2331">
        <v>2310</v>
      </c>
      <c r="S2331">
        <v>3.2754629629629631E-3</v>
      </c>
      <c r="T2331">
        <f t="shared" si="76"/>
        <v>3.2754629629629631E-3</v>
      </c>
      <c r="U2331" t="e">
        <f t="shared" si="77"/>
        <v>#N/A</v>
      </c>
    </row>
    <row r="2332" spans="1:21" x14ac:dyDescent="0.25">
      <c r="A2332">
        <v>3208</v>
      </c>
      <c r="Q2332">
        <v>3562</v>
      </c>
      <c r="R2332">
        <v>2311</v>
      </c>
      <c r="S2332">
        <v>3.2754629629629631E-3</v>
      </c>
      <c r="T2332">
        <f t="shared" si="76"/>
        <v>3.2754629629629631E-3</v>
      </c>
      <c r="U2332" t="e">
        <f t="shared" si="77"/>
        <v>#N/A</v>
      </c>
    </row>
    <row r="2333" spans="1:21" x14ac:dyDescent="0.25">
      <c r="A2333">
        <v>3209</v>
      </c>
      <c r="Q2333">
        <v>3070</v>
      </c>
      <c r="R2333">
        <v>2312</v>
      </c>
      <c r="S2333">
        <v>3.2754629629629631E-3</v>
      </c>
      <c r="T2333">
        <f t="shared" si="76"/>
        <v>3.2754629629629631E-3</v>
      </c>
      <c r="U2333" t="e">
        <f t="shared" si="77"/>
        <v>#N/A</v>
      </c>
    </row>
    <row r="2334" spans="1:21" x14ac:dyDescent="0.25">
      <c r="A2334">
        <v>3210</v>
      </c>
      <c r="Q2334">
        <v>1448</v>
      </c>
      <c r="R2334">
        <v>2313</v>
      </c>
      <c r="S2334">
        <v>3.2870370370370371E-3</v>
      </c>
      <c r="T2334">
        <f t="shared" si="76"/>
        <v>3.2870370370370371E-3</v>
      </c>
      <c r="U2334" t="e">
        <f t="shared" si="77"/>
        <v>#N/A</v>
      </c>
    </row>
    <row r="2335" spans="1:21" x14ac:dyDescent="0.25">
      <c r="A2335">
        <v>3211</v>
      </c>
      <c r="Q2335">
        <v>2203</v>
      </c>
      <c r="R2335">
        <v>2314</v>
      </c>
      <c r="S2335">
        <v>3.2870370370370371E-3</v>
      </c>
      <c r="T2335">
        <f t="shared" si="76"/>
        <v>3.2870370370370371E-3</v>
      </c>
      <c r="U2335" t="e">
        <f t="shared" si="77"/>
        <v>#N/A</v>
      </c>
    </row>
    <row r="2336" spans="1:21" x14ac:dyDescent="0.25">
      <c r="A2336">
        <v>3213</v>
      </c>
      <c r="Q2336">
        <v>4664</v>
      </c>
      <c r="R2336">
        <v>2315</v>
      </c>
      <c r="S2336">
        <v>3.2870370370370371E-3</v>
      </c>
      <c r="T2336">
        <f t="shared" si="76"/>
        <v>3.2870370370370371E-3</v>
      </c>
      <c r="U2336" t="e">
        <f t="shared" si="77"/>
        <v>#N/A</v>
      </c>
    </row>
    <row r="2337" spans="1:21" x14ac:dyDescent="0.25">
      <c r="A2337">
        <v>3214</v>
      </c>
      <c r="Q2337">
        <v>2195</v>
      </c>
      <c r="R2337">
        <v>2316</v>
      </c>
      <c r="S2337">
        <v>3.2870370370370371E-3</v>
      </c>
      <c r="T2337">
        <f t="shared" si="76"/>
        <v>3.2870370370370371E-3</v>
      </c>
      <c r="U2337" t="e">
        <f t="shared" si="77"/>
        <v>#N/A</v>
      </c>
    </row>
    <row r="2338" spans="1:21" x14ac:dyDescent="0.25">
      <c r="A2338">
        <v>3215</v>
      </c>
      <c r="Q2338">
        <v>381</v>
      </c>
      <c r="R2338">
        <v>2317</v>
      </c>
      <c r="S2338">
        <v>3.2870370370370371E-3</v>
      </c>
      <c r="T2338">
        <f t="shared" si="76"/>
        <v>3.2870370370370371E-3</v>
      </c>
      <c r="U2338" t="e">
        <f t="shared" si="77"/>
        <v>#N/A</v>
      </c>
    </row>
    <row r="2339" spans="1:21" x14ac:dyDescent="0.25">
      <c r="A2339">
        <v>3216</v>
      </c>
      <c r="Q2339">
        <v>4500</v>
      </c>
      <c r="R2339">
        <v>2318</v>
      </c>
      <c r="S2339">
        <v>3.2870370370370371E-3</v>
      </c>
      <c r="T2339">
        <f t="shared" si="76"/>
        <v>3.2870370370370371E-3</v>
      </c>
      <c r="U2339" t="e">
        <f t="shared" si="77"/>
        <v>#N/A</v>
      </c>
    </row>
    <row r="2340" spans="1:21" x14ac:dyDescent="0.25">
      <c r="A2340">
        <v>3217</v>
      </c>
      <c r="Q2340">
        <v>2468</v>
      </c>
      <c r="R2340">
        <v>2319</v>
      </c>
      <c r="S2340">
        <v>3.2870370370370371E-3</v>
      </c>
      <c r="T2340">
        <f t="shared" si="76"/>
        <v>3.2870370370370371E-3</v>
      </c>
      <c r="U2340" t="e">
        <f t="shared" si="77"/>
        <v>#N/A</v>
      </c>
    </row>
    <row r="2341" spans="1:21" x14ac:dyDescent="0.25">
      <c r="A2341">
        <v>3218</v>
      </c>
      <c r="Q2341">
        <v>5218</v>
      </c>
      <c r="R2341">
        <v>2320</v>
      </c>
      <c r="S2341">
        <v>3.2870370370370371E-3</v>
      </c>
      <c r="T2341">
        <f t="shared" si="76"/>
        <v>3.2870370370370371E-3</v>
      </c>
      <c r="U2341" t="e">
        <f t="shared" si="77"/>
        <v>#N/A</v>
      </c>
    </row>
    <row r="2342" spans="1:21" x14ac:dyDescent="0.25">
      <c r="A2342">
        <v>3219</v>
      </c>
      <c r="Q2342">
        <v>1883</v>
      </c>
      <c r="R2342">
        <v>2321</v>
      </c>
      <c r="S2342">
        <v>3.2870370370370371E-3</v>
      </c>
      <c r="T2342">
        <f t="shared" si="76"/>
        <v>3.2870370370370371E-3</v>
      </c>
      <c r="U2342" t="e">
        <f t="shared" si="77"/>
        <v>#N/A</v>
      </c>
    </row>
    <row r="2343" spans="1:21" x14ac:dyDescent="0.25">
      <c r="A2343">
        <v>3221</v>
      </c>
      <c r="Q2343">
        <v>4266</v>
      </c>
      <c r="R2343">
        <v>2322</v>
      </c>
      <c r="S2343">
        <v>3.2870370370370371E-3</v>
      </c>
      <c r="T2343">
        <f t="shared" si="76"/>
        <v>3.2870370370370371E-3</v>
      </c>
      <c r="U2343" t="e">
        <f t="shared" si="77"/>
        <v>#N/A</v>
      </c>
    </row>
    <row r="2344" spans="1:21" x14ac:dyDescent="0.25">
      <c r="A2344">
        <v>3223</v>
      </c>
      <c r="Q2344">
        <v>3890</v>
      </c>
      <c r="R2344">
        <v>2323</v>
      </c>
      <c r="S2344">
        <v>3.2870370370370371E-3</v>
      </c>
      <c r="T2344">
        <f t="shared" si="76"/>
        <v>3.2870370370370371E-3</v>
      </c>
      <c r="U2344" t="e">
        <f t="shared" si="77"/>
        <v>#N/A</v>
      </c>
    </row>
    <row r="2345" spans="1:21" x14ac:dyDescent="0.25">
      <c r="A2345">
        <v>3224</v>
      </c>
      <c r="Q2345">
        <v>5494</v>
      </c>
      <c r="R2345">
        <v>2324</v>
      </c>
      <c r="S2345">
        <v>3.2870370370370371E-3</v>
      </c>
      <c r="T2345">
        <f t="shared" si="76"/>
        <v>3.2870370370370371E-3</v>
      </c>
      <c r="U2345" t="e">
        <f t="shared" si="77"/>
        <v>#N/A</v>
      </c>
    </row>
    <row r="2346" spans="1:21" x14ac:dyDescent="0.25">
      <c r="A2346">
        <v>3227</v>
      </c>
      <c r="Q2346">
        <v>4923</v>
      </c>
      <c r="R2346">
        <v>2325</v>
      </c>
      <c r="S2346">
        <v>3.2870370370370371E-3</v>
      </c>
      <c r="T2346">
        <f t="shared" si="76"/>
        <v>3.2870370370370371E-3</v>
      </c>
      <c r="U2346" t="e">
        <f t="shared" si="77"/>
        <v>#N/A</v>
      </c>
    </row>
    <row r="2347" spans="1:21" x14ac:dyDescent="0.25">
      <c r="A2347">
        <v>3232</v>
      </c>
      <c r="Q2347">
        <v>2142</v>
      </c>
      <c r="R2347">
        <v>2326</v>
      </c>
      <c r="S2347">
        <v>3.2870370370370371E-3</v>
      </c>
      <c r="T2347">
        <f t="shared" si="76"/>
        <v>3.2870370370370371E-3</v>
      </c>
      <c r="U2347" t="e">
        <f t="shared" si="77"/>
        <v>#N/A</v>
      </c>
    </row>
    <row r="2348" spans="1:21" x14ac:dyDescent="0.25">
      <c r="A2348">
        <v>3233</v>
      </c>
      <c r="Q2348">
        <v>2245</v>
      </c>
      <c r="R2348">
        <v>2327</v>
      </c>
      <c r="S2348">
        <v>3.2870370370370371E-3</v>
      </c>
      <c r="T2348">
        <f t="shared" si="76"/>
        <v>3.2870370370370371E-3</v>
      </c>
      <c r="U2348" t="e">
        <f t="shared" si="77"/>
        <v>#N/A</v>
      </c>
    </row>
    <row r="2349" spans="1:21" x14ac:dyDescent="0.25">
      <c r="A2349">
        <v>3234</v>
      </c>
      <c r="Q2349">
        <v>1303</v>
      </c>
      <c r="R2349">
        <v>2328</v>
      </c>
      <c r="S2349">
        <v>3.2870370370370371E-3</v>
      </c>
      <c r="T2349">
        <f t="shared" si="76"/>
        <v>3.2870370370370371E-3</v>
      </c>
      <c r="U2349" t="e">
        <f t="shared" si="77"/>
        <v>#N/A</v>
      </c>
    </row>
    <row r="2350" spans="1:21" x14ac:dyDescent="0.25">
      <c r="A2350">
        <v>3235</v>
      </c>
      <c r="Q2350">
        <v>3793</v>
      </c>
      <c r="R2350">
        <v>2329</v>
      </c>
      <c r="S2350">
        <v>3.2870370370370371E-3</v>
      </c>
      <c r="T2350">
        <f t="shared" si="76"/>
        <v>3.2870370370370371E-3</v>
      </c>
      <c r="U2350" t="e">
        <f t="shared" si="77"/>
        <v>#N/A</v>
      </c>
    </row>
    <row r="2351" spans="1:21" x14ac:dyDescent="0.25">
      <c r="A2351">
        <v>3236</v>
      </c>
      <c r="Q2351">
        <v>4358</v>
      </c>
      <c r="R2351">
        <v>2330</v>
      </c>
      <c r="S2351">
        <v>3.2870370370370371E-3</v>
      </c>
      <c r="T2351">
        <f t="shared" si="76"/>
        <v>3.2870370370370371E-3</v>
      </c>
      <c r="U2351" t="e">
        <f t="shared" si="77"/>
        <v>#N/A</v>
      </c>
    </row>
    <row r="2352" spans="1:21" x14ac:dyDescent="0.25">
      <c r="A2352">
        <v>3237</v>
      </c>
      <c r="Q2352">
        <v>1237</v>
      </c>
      <c r="R2352">
        <v>2331</v>
      </c>
      <c r="S2352">
        <v>3.2870370370370371E-3</v>
      </c>
      <c r="T2352">
        <f t="shared" si="76"/>
        <v>3.2870370370370371E-3</v>
      </c>
      <c r="U2352" t="e">
        <f t="shared" si="77"/>
        <v>#N/A</v>
      </c>
    </row>
    <row r="2353" spans="1:21" x14ac:dyDescent="0.25">
      <c r="A2353">
        <v>3238</v>
      </c>
      <c r="Q2353">
        <v>5114</v>
      </c>
      <c r="R2353">
        <v>2332</v>
      </c>
      <c r="S2353">
        <v>3.2870370370370371E-3</v>
      </c>
      <c r="T2353">
        <f t="shared" si="76"/>
        <v>3.2870370370370371E-3</v>
      </c>
      <c r="U2353" t="e">
        <f t="shared" si="77"/>
        <v>#N/A</v>
      </c>
    </row>
    <row r="2354" spans="1:21" x14ac:dyDescent="0.25">
      <c r="A2354">
        <v>3239</v>
      </c>
      <c r="Q2354">
        <v>2247</v>
      </c>
      <c r="R2354">
        <v>2333</v>
      </c>
      <c r="S2354">
        <v>3.2870370370370371E-3</v>
      </c>
      <c r="T2354">
        <f t="shared" si="76"/>
        <v>3.2870370370370371E-3</v>
      </c>
      <c r="U2354" t="e">
        <f t="shared" si="77"/>
        <v>#N/A</v>
      </c>
    </row>
    <row r="2355" spans="1:21" x14ac:dyDescent="0.25">
      <c r="A2355">
        <v>3241</v>
      </c>
      <c r="Q2355">
        <v>2257</v>
      </c>
      <c r="R2355">
        <v>2334</v>
      </c>
      <c r="S2355">
        <v>3.2870370370370371E-3</v>
      </c>
      <c r="T2355">
        <f t="shared" si="76"/>
        <v>3.2870370370370371E-3</v>
      </c>
      <c r="U2355" t="e">
        <f t="shared" si="77"/>
        <v>#N/A</v>
      </c>
    </row>
    <row r="2356" spans="1:21" x14ac:dyDescent="0.25">
      <c r="A2356">
        <v>3242</v>
      </c>
      <c r="Q2356">
        <v>5460</v>
      </c>
      <c r="R2356">
        <v>2335</v>
      </c>
      <c r="S2356">
        <v>3.2870370370370371E-3</v>
      </c>
      <c r="T2356">
        <f t="shared" si="76"/>
        <v>3.2870370370370371E-3</v>
      </c>
      <c r="U2356" t="e">
        <f t="shared" si="77"/>
        <v>#N/A</v>
      </c>
    </row>
    <row r="2357" spans="1:21" x14ac:dyDescent="0.25">
      <c r="A2357">
        <v>3243</v>
      </c>
      <c r="Q2357">
        <v>1584</v>
      </c>
      <c r="R2357">
        <v>2336</v>
      </c>
      <c r="S2357">
        <v>3.2870370370370371E-3</v>
      </c>
      <c r="T2357">
        <f t="shared" si="76"/>
        <v>3.2870370370370371E-3</v>
      </c>
      <c r="U2357" t="e">
        <f t="shared" si="77"/>
        <v>#N/A</v>
      </c>
    </row>
    <row r="2358" spans="1:21" x14ac:dyDescent="0.25">
      <c r="A2358">
        <v>3244</v>
      </c>
      <c r="Q2358">
        <v>454</v>
      </c>
      <c r="R2358">
        <v>2337</v>
      </c>
      <c r="S2358">
        <v>3.2870370370370371E-3</v>
      </c>
      <c r="T2358">
        <f t="shared" si="76"/>
        <v>3.2870370370370371E-3</v>
      </c>
      <c r="U2358" t="e">
        <f t="shared" si="77"/>
        <v>#N/A</v>
      </c>
    </row>
    <row r="2359" spans="1:21" x14ac:dyDescent="0.25">
      <c r="A2359">
        <v>3246</v>
      </c>
      <c r="Q2359">
        <v>4335</v>
      </c>
      <c r="R2359">
        <v>2338</v>
      </c>
      <c r="S2359">
        <v>3.2870370370370371E-3</v>
      </c>
      <c r="T2359">
        <f t="shared" si="76"/>
        <v>3.2870370370370371E-3</v>
      </c>
      <c r="U2359" t="e">
        <f t="shared" si="77"/>
        <v>#N/A</v>
      </c>
    </row>
    <row r="2360" spans="1:21" x14ac:dyDescent="0.25">
      <c r="A2360">
        <v>3247</v>
      </c>
      <c r="Q2360">
        <v>5144</v>
      </c>
      <c r="R2360">
        <v>2339</v>
      </c>
      <c r="S2360">
        <v>3.2870370370370371E-3</v>
      </c>
      <c r="T2360">
        <f t="shared" si="76"/>
        <v>3.2870370370370371E-3</v>
      </c>
      <c r="U2360" t="e">
        <f t="shared" si="77"/>
        <v>#N/A</v>
      </c>
    </row>
    <row r="2361" spans="1:21" x14ac:dyDescent="0.25">
      <c r="A2361">
        <v>3248</v>
      </c>
      <c r="Q2361">
        <v>3006</v>
      </c>
      <c r="R2361">
        <v>2340</v>
      </c>
      <c r="S2361">
        <v>3.2986111111111111E-3</v>
      </c>
      <c r="T2361">
        <f t="shared" si="76"/>
        <v>3.2986111111111111E-3</v>
      </c>
      <c r="U2361" t="e">
        <f t="shared" si="77"/>
        <v>#N/A</v>
      </c>
    </row>
    <row r="2362" spans="1:21" x14ac:dyDescent="0.25">
      <c r="A2362">
        <v>3249</v>
      </c>
      <c r="Q2362">
        <v>2611</v>
      </c>
      <c r="R2362">
        <v>2341</v>
      </c>
      <c r="S2362">
        <v>3.2986111111111111E-3</v>
      </c>
      <c r="T2362">
        <f t="shared" si="76"/>
        <v>3.2986111111111111E-3</v>
      </c>
      <c r="U2362" t="e">
        <f t="shared" si="77"/>
        <v>#N/A</v>
      </c>
    </row>
    <row r="2363" spans="1:21" x14ac:dyDescent="0.25">
      <c r="A2363">
        <v>3250</v>
      </c>
      <c r="Q2363">
        <v>4011</v>
      </c>
      <c r="R2363">
        <v>2342</v>
      </c>
      <c r="S2363">
        <v>3.2986111111111111E-3</v>
      </c>
      <c r="T2363">
        <f t="shared" si="76"/>
        <v>3.2986111111111111E-3</v>
      </c>
      <c r="U2363" t="e">
        <f t="shared" si="77"/>
        <v>#N/A</v>
      </c>
    </row>
    <row r="2364" spans="1:21" x14ac:dyDescent="0.25">
      <c r="A2364">
        <v>3251</v>
      </c>
      <c r="Q2364">
        <v>2927</v>
      </c>
      <c r="R2364">
        <v>2343</v>
      </c>
      <c r="S2364">
        <v>3.2986111111111111E-3</v>
      </c>
      <c r="T2364">
        <f t="shared" si="76"/>
        <v>3.2986111111111111E-3</v>
      </c>
      <c r="U2364" t="e">
        <f t="shared" si="77"/>
        <v>#N/A</v>
      </c>
    </row>
    <row r="2365" spans="1:21" x14ac:dyDescent="0.25">
      <c r="A2365">
        <v>3252</v>
      </c>
      <c r="Q2365">
        <v>1743</v>
      </c>
      <c r="R2365">
        <v>2344</v>
      </c>
      <c r="S2365">
        <v>3.2986111111111111E-3</v>
      </c>
      <c r="T2365">
        <f t="shared" si="76"/>
        <v>3.2986111111111111E-3</v>
      </c>
      <c r="U2365" t="e">
        <f t="shared" si="77"/>
        <v>#N/A</v>
      </c>
    </row>
    <row r="2366" spans="1:21" x14ac:dyDescent="0.25">
      <c r="A2366">
        <v>3254</v>
      </c>
      <c r="Q2366">
        <v>3291</v>
      </c>
      <c r="R2366">
        <v>2345</v>
      </c>
      <c r="S2366">
        <v>3.2986111111111111E-3</v>
      </c>
      <c r="T2366">
        <f t="shared" si="76"/>
        <v>3.2986111111111111E-3</v>
      </c>
      <c r="U2366" t="e">
        <f t="shared" si="77"/>
        <v>#N/A</v>
      </c>
    </row>
    <row r="2367" spans="1:21" x14ac:dyDescent="0.25">
      <c r="A2367">
        <v>3255</v>
      </c>
      <c r="Q2367">
        <v>3700</v>
      </c>
      <c r="R2367">
        <v>2346</v>
      </c>
      <c r="S2367">
        <v>3.2986111111111111E-3</v>
      </c>
      <c r="T2367">
        <f t="shared" si="76"/>
        <v>3.2986111111111111E-3</v>
      </c>
      <c r="U2367" t="e">
        <f t="shared" si="77"/>
        <v>#N/A</v>
      </c>
    </row>
    <row r="2368" spans="1:21" x14ac:dyDescent="0.25">
      <c r="A2368">
        <v>3256</v>
      </c>
      <c r="Q2368">
        <v>1745</v>
      </c>
      <c r="R2368">
        <v>2347</v>
      </c>
      <c r="S2368">
        <v>3.2986111111111111E-3</v>
      </c>
      <c r="T2368">
        <f t="shared" si="76"/>
        <v>3.2986111111111111E-3</v>
      </c>
      <c r="U2368" t="e">
        <f t="shared" si="77"/>
        <v>#N/A</v>
      </c>
    </row>
    <row r="2369" spans="1:21" x14ac:dyDescent="0.25">
      <c r="A2369">
        <v>3257</v>
      </c>
      <c r="Q2369">
        <v>2048</v>
      </c>
      <c r="R2369">
        <v>2348</v>
      </c>
      <c r="S2369">
        <v>3.2986111111111111E-3</v>
      </c>
      <c r="T2369">
        <f t="shared" si="76"/>
        <v>3.2986111111111111E-3</v>
      </c>
      <c r="U2369" t="e">
        <f t="shared" si="77"/>
        <v>#N/A</v>
      </c>
    </row>
    <row r="2370" spans="1:21" x14ac:dyDescent="0.25">
      <c r="A2370">
        <v>3258</v>
      </c>
      <c r="Q2370">
        <v>2047</v>
      </c>
      <c r="R2370">
        <v>2349</v>
      </c>
      <c r="S2370">
        <v>3.2986111111111111E-3</v>
      </c>
      <c r="T2370">
        <f t="shared" si="76"/>
        <v>3.2986111111111111E-3</v>
      </c>
      <c r="U2370" t="e">
        <f t="shared" si="77"/>
        <v>#N/A</v>
      </c>
    </row>
    <row r="2371" spans="1:21" x14ac:dyDescent="0.25">
      <c r="A2371">
        <v>3260</v>
      </c>
      <c r="Q2371">
        <v>2482</v>
      </c>
      <c r="R2371">
        <v>2350</v>
      </c>
      <c r="S2371">
        <v>3.2986111111111111E-3</v>
      </c>
      <c r="T2371">
        <f t="shared" si="76"/>
        <v>3.2986111111111111E-3</v>
      </c>
      <c r="U2371" t="e">
        <f t="shared" si="77"/>
        <v>#N/A</v>
      </c>
    </row>
    <row r="2372" spans="1:21" x14ac:dyDescent="0.25">
      <c r="A2372">
        <v>3261</v>
      </c>
      <c r="Q2372">
        <v>6116</v>
      </c>
      <c r="R2372">
        <v>2351</v>
      </c>
      <c r="S2372">
        <v>3.2986111111111111E-3</v>
      </c>
      <c r="T2372">
        <f t="shared" si="76"/>
        <v>3.2986111111111111E-3</v>
      </c>
      <c r="U2372" t="e">
        <f t="shared" si="77"/>
        <v>#N/A</v>
      </c>
    </row>
    <row r="2373" spans="1:21" x14ac:dyDescent="0.25">
      <c r="A2373">
        <v>3263</v>
      </c>
      <c r="Q2373">
        <v>5082</v>
      </c>
      <c r="R2373">
        <v>2352</v>
      </c>
      <c r="S2373">
        <v>3.2986111111111111E-3</v>
      </c>
      <c r="T2373">
        <f t="shared" si="76"/>
        <v>3.2986111111111111E-3</v>
      </c>
      <c r="U2373" t="e">
        <f t="shared" si="77"/>
        <v>#N/A</v>
      </c>
    </row>
    <row r="2374" spans="1:21" x14ac:dyDescent="0.25">
      <c r="A2374">
        <v>3264</v>
      </c>
      <c r="Q2374">
        <v>5392</v>
      </c>
      <c r="R2374">
        <v>2353</v>
      </c>
      <c r="S2374">
        <v>3.2986111111111111E-3</v>
      </c>
      <c r="T2374">
        <f t="shared" si="76"/>
        <v>3.2986111111111111E-3</v>
      </c>
      <c r="U2374" t="e">
        <f t="shared" si="77"/>
        <v>#N/A</v>
      </c>
    </row>
    <row r="2375" spans="1:21" x14ac:dyDescent="0.25">
      <c r="A2375">
        <v>3265</v>
      </c>
      <c r="Q2375">
        <v>4122</v>
      </c>
      <c r="R2375">
        <v>2354</v>
      </c>
      <c r="S2375">
        <v>3.2986111111111111E-3</v>
      </c>
      <c r="T2375">
        <f t="shared" si="76"/>
        <v>3.2986111111111111E-3</v>
      </c>
      <c r="U2375" t="e">
        <f t="shared" si="77"/>
        <v>#N/A</v>
      </c>
    </row>
    <row r="2376" spans="1:21" x14ac:dyDescent="0.25">
      <c r="A2376">
        <v>3266</v>
      </c>
      <c r="Q2376">
        <v>2190</v>
      </c>
      <c r="R2376">
        <v>2355</v>
      </c>
      <c r="S2376">
        <v>3.2986111111111111E-3</v>
      </c>
      <c r="T2376">
        <f t="shared" si="76"/>
        <v>3.2986111111111111E-3</v>
      </c>
      <c r="U2376" t="e">
        <f t="shared" si="77"/>
        <v>#N/A</v>
      </c>
    </row>
    <row r="2377" spans="1:21" x14ac:dyDescent="0.25">
      <c r="A2377">
        <v>3267</v>
      </c>
      <c r="Q2377">
        <v>5437</v>
      </c>
      <c r="R2377">
        <v>2356</v>
      </c>
      <c r="S2377">
        <v>3.2986111111111111E-3</v>
      </c>
      <c r="T2377">
        <f t="shared" si="76"/>
        <v>3.2986111111111111E-3</v>
      </c>
      <c r="U2377" t="e">
        <f t="shared" si="77"/>
        <v>#N/A</v>
      </c>
    </row>
    <row r="2378" spans="1:21" x14ac:dyDescent="0.25">
      <c r="A2378">
        <v>3268</v>
      </c>
      <c r="Q2378">
        <v>4892</v>
      </c>
      <c r="R2378">
        <v>2357</v>
      </c>
      <c r="S2378">
        <v>3.2986111111111111E-3</v>
      </c>
      <c r="T2378">
        <f t="shared" si="76"/>
        <v>3.2986111111111111E-3</v>
      </c>
      <c r="U2378" t="e">
        <f t="shared" si="77"/>
        <v>#N/A</v>
      </c>
    </row>
    <row r="2379" spans="1:21" x14ac:dyDescent="0.25">
      <c r="A2379">
        <v>3269</v>
      </c>
      <c r="Q2379">
        <v>2852</v>
      </c>
      <c r="R2379">
        <v>2358</v>
      </c>
      <c r="S2379">
        <v>3.2986111111111111E-3</v>
      </c>
      <c r="T2379">
        <f t="shared" si="76"/>
        <v>3.2986111111111111E-3</v>
      </c>
      <c r="U2379" t="e">
        <f t="shared" si="77"/>
        <v>#N/A</v>
      </c>
    </row>
    <row r="2380" spans="1:21" x14ac:dyDescent="0.25">
      <c r="A2380">
        <v>3271</v>
      </c>
      <c r="Q2380">
        <v>4250</v>
      </c>
      <c r="R2380">
        <v>2359</v>
      </c>
      <c r="S2380">
        <v>3.2986111111111111E-3</v>
      </c>
      <c r="T2380">
        <f t="shared" si="76"/>
        <v>3.2986111111111111E-3</v>
      </c>
      <c r="U2380" t="e">
        <f t="shared" si="77"/>
        <v>#N/A</v>
      </c>
    </row>
    <row r="2381" spans="1:21" x14ac:dyDescent="0.25">
      <c r="A2381">
        <v>3274</v>
      </c>
      <c r="Q2381">
        <v>1324</v>
      </c>
      <c r="R2381">
        <v>2360</v>
      </c>
      <c r="S2381">
        <v>3.2986111111111111E-3</v>
      </c>
      <c r="T2381">
        <f t="shared" si="76"/>
        <v>3.2986111111111111E-3</v>
      </c>
      <c r="U2381" t="e">
        <f t="shared" si="77"/>
        <v>#N/A</v>
      </c>
    </row>
    <row r="2382" spans="1:21" x14ac:dyDescent="0.25">
      <c r="A2382">
        <v>3275</v>
      </c>
      <c r="Q2382">
        <v>183</v>
      </c>
      <c r="R2382">
        <v>2361</v>
      </c>
      <c r="S2382">
        <v>3.2986111111111111E-3</v>
      </c>
      <c r="T2382">
        <f t="shared" si="76"/>
        <v>3.2986111111111111E-3</v>
      </c>
      <c r="U2382" t="e">
        <f t="shared" si="77"/>
        <v>#N/A</v>
      </c>
    </row>
    <row r="2383" spans="1:21" x14ac:dyDescent="0.25">
      <c r="A2383">
        <v>3276</v>
      </c>
      <c r="Q2383">
        <v>2676</v>
      </c>
      <c r="R2383">
        <v>2362</v>
      </c>
      <c r="S2383">
        <v>3.2986111111111111E-3</v>
      </c>
      <c r="T2383">
        <f t="shared" si="76"/>
        <v>3.2986111111111111E-3</v>
      </c>
      <c r="U2383" t="e">
        <f t="shared" si="77"/>
        <v>#N/A</v>
      </c>
    </row>
    <row r="2384" spans="1:21" x14ac:dyDescent="0.25">
      <c r="A2384">
        <v>3277</v>
      </c>
      <c r="Q2384">
        <v>5190</v>
      </c>
      <c r="R2384">
        <v>2363</v>
      </c>
      <c r="S2384">
        <v>3.2986111111111111E-3</v>
      </c>
      <c r="T2384">
        <f t="shared" si="76"/>
        <v>3.2986111111111111E-3</v>
      </c>
      <c r="U2384" t="e">
        <f t="shared" si="77"/>
        <v>#N/A</v>
      </c>
    </row>
    <row r="2385" spans="1:21" x14ac:dyDescent="0.25">
      <c r="A2385">
        <v>3278</v>
      </c>
      <c r="Q2385">
        <v>2797</v>
      </c>
      <c r="R2385">
        <v>2364</v>
      </c>
      <c r="S2385">
        <v>3.2986111111111111E-3</v>
      </c>
      <c r="T2385">
        <f t="shared" si="76"/>
        <v>3.2986111111111111E-3</v>
      </c>
      <c r="U2385" t="e">
        <f t="shared" si="77"/>
        <v>#N/A</v>
      </c>
    </row>
    <row r="2386" spans="1:21" x14ac:dyDescent="0.25">
      <c r="A2386">
        <v>3279</v>
      </c>
      <c r="Q2386">
        <v>4699</v>
      </c>
      <c r="R2386">
        <v>2365</v>
      </c>
      <c r="S2386">
        <v>3.3101851851851851E-3</v>
      </c>
      <c r="T2386">
        <f t="shared" si="76"/>
        <v>3.3101851851851851E-3</v>
      </c>
      <c r="U2386" t="e">
        <f t="shared" si="77"/>
        <v>#N/A</v>
      </c>
    </row>
    <row r="2387" spans="1:21" x14ac:dyDescent="0.25">
      <c r="A2387">
        <v>3281</v>
      </c>
      <c r="Q2387">
        <v>4768</v>
      </c>
      <c r="R2387">
        <v>2366</v>
      </c>
      <c r="S2387">
        <v>3.3101851851851851E-3</v>
      </c>
      <c r="T2387">
        <f t="shared" si="76"/>
        <v>3.3101851851851851E-3</v>
      </c>
      <c r="U2387" t="e">
        <f t="shared" si="77"/>
        <v>#N/A</v>
      </c>
    </row>
    <row r="2388" spans="1:21" x14ac:dyDescent="0.25">
      <c r="A2388">
        <v>3282</v>
      </c>
      <c r="Q2388">
        <v>2876</v>
      </c>
      <c r="R2388">
        <v>2367</v>
      </c>
      <c r="S2388">
        <v>3.3101851851851851E-3</v>
      </c>
      <c r="T2388">
        <f t="shared" si="76"/>
        <v>3.3101851851851851E-3</v>
      </c>
      <c r="U2388" t="e">
        <f t="shared" si="77"/>
        <v>#N/A</v>
      </c>
    </row>
    <row r="2389" spans="1:21" x14ac:dyDescent="0.25">
      <c r="A2389">
        <v>3283</v>
      </c>
      <c r="Q2389">
        <v>680</v>
      </c>
      <c r="R2389">
        <v>2368</v>
      </c>
      <c r="S2389">
        <v>3.3101851851851851E-3</v>
      </c>
      <c r="T2389">
        <f t="shared" si="76"/>
        <v>3.3101851851851851E-3</v>
      </c>
      <c r="U2389" t="e">
        <f t="shared" si="77"/>
        <v>#N/A</v>
      </c>
    </row>
    <row r="2390" spans="1:21" x14ac:dyDescent="0.25">
      <c r="A2390">
        <v>3284</v>
      </c>
      <c r="Q2390">
        <v>4810</v>
      </c>
      <c r="R2390">
        <v>2369</v>
      </c>
      <c r="S2390">
        <v>3.3101851851851851E-3</v>
      </c>
      <c r="T2390">
        <f t="shared" ref="T2390:T2453" si="78">IF($R2390&lt;&gt;User_Place,$S2390,NA())</f>
        <v>3.3101851851851851E-3</v>
      </c>
      <c r="U2390" t="e">
        <f t="shared" ref="U2390:U2453" si="79">IF($R2390=User_Place,$S2390,NA())</f>
        <v>#N/A</v>
      </c>
    </row>
    <row r="2391" spans="1:21" x14ac:dyDescent="0.25">
      <c r="A2391">
        <v>3285</v>
      </c>
      <c r="Q2391">
        <v>1228</v>
      </c>
      <c r="R2391">
        <v>2370</v>
      </c>
      <c r="S2391">
        <v>3.3101851851851851E-3</v>
      </c>
      <c r="T2391">
        <f t="shared" si="78"/>
        <v>3.3101851851851851E-3</v>
      </c>
      <c r="U2391" t="e">
        <f t="shared" si="79"/>
        <v>#N/A</v>
      </c>
    </row>
    <row r="2392" spans="1:21" x14ac:dyDescent="0.25">
      <c r="A2392">
        <v>3287</v>
      </c>
      <c r="Q2392">
        <v>716</v>
      </c>
      <c r="R2392">
        <v>2371</v>
      </c>
      <c r="S2392">
        <v>3.3101851851851851E-3</v>
      </c>
      <c r="T2392">
        <f t="shared" si="78"/>
        <v>3.3101851851851851E-3</v>
      </c>
      <c r="U2392" t="e">
        <f t="shared" si="79"/>
        <v>#N/A</v>
      </c>
    </row>
    <row r="2393" spans="1:21" x14ac:dyDescent="0.25">
      <c r="A2393">
        <v>3288</v>
      </c>
      <c r="Q2393">
        <v>698</v>
      </c>
      <c r="R2393">
        <v>2372</v>
      </c>
      <c r="S2393">
        <v>3.3101851851851851E-3</v>
      </c>
      <c r="T2393">
        <f t="shared" si="78"/>
        <v>3.3101851851851851E-3</v>
      </c>
      <c r="U2393" t="e">
        <f t="shared" si="79"/>
        <v>#N/A</v>
      </c>
    </row>
    <row r="2394" spans="1:21" x14ac:dyDescent="0.25">
      <c r="A2394">
        <v>3289</v>
      </c>
      <c r="Q2394">
        <v>5516</v>
      </c>
      <c r="R2394">
        <v>2373</v>
      </c>
      <c r="S2394">
        <v>3.3101851851851851E-3</v>
      </c>
      <c r="T2394">
        <f t="shared" si="78"/>
        <v>3.3101851851851851E-3</v>
      </c>
      <c r="U2394" t="e">
        <f t="shared" si="79"/>
        <v>#N/A</v>
      </c>
    </row>
    <row r="2395" spans="1:21" x14ac:dyDescent="0.25">
      <c r="A2395">
        <v>3290</v>
      </c>
      <c r="Q2395">
        <v>2479</v>
      </c>
      <c r="R2395">
        <v>2374</v>
      </c>
      <c r="S2395">
        <v>3.3101851851851851E-3</v>
      </c>
      <c r="T2395">
        <f t="shared" si="78"/>
        <v>3.3101851851851851E-3</v>
      </c>
      <c r="U2395" t="e">
        <f t="shared" si="79"/>
        <v>#N/A</v>
      </c>
    </row>
    <row r="2396" spans="1:21" x14ac:dyDescent="0.25">
      <c r="A2396">
        <v>3291</v>
      </c>
      <c r="Q2396">
        <v>4677</v>
      </c>
      <c r="R2396">
        <v>2375</v>
      </c>
      <c r="S2396">
        <v>3.3101851851851851E-3</v>
      </c>
      <c r="T2396">
        <f t="shared" si="78"/>
        <v>3.3101851851851851E-3</v>
      </c>
      <c r="U2396" t="e">
        <f t="shared" si="79"/>
        <v>#N/A</v>
      </c>
    </row>
    <row r="2397" spans="1:21" x14ac:dyDescent="0.25">
      <c r="A2397">
        <v>3292</v>
      </c>
      <c r="Q2397">
        <v>3974</v>
      </c>
      <c r="R2397">
        <v>2376</v>
      </c>
      <c r="S2397">
        <v>3.3101851851851851E-3</v>
      </c>
      <c r="T2397">
        <f t="shared" si="78"/>
        <v>3.3101851851851851E-3</v>
      </c>
      <c r="U2397" t="e">
        <f t="shared" si="79"/>
        <v>#N/A</v>
      </c>
    </row>
    <row r="2398" spans="1:21" x14ac:dyDescent="0.25">
      <c r="A2398">
        <v>3293</v>
      </c>
      <c r="Q2398">
        <v>4788</v>
      </c>
      <c r="R2398">
        <v>2377</v>
      </c>
      <c r="S2398">
        <v>3.3101851851851851E-3</v>
      </c>
      <c r="T2398">
        <f t="shared" si="78"/>
        <v>3.3101851851851851E-3</v>
      </c>
      <c r="U2398" t="e">
        <f t="shared" si="79"/>
        <v>#N/A</v>
      </c>
    </row>
    <row r="2399" spans="1:21" x14ac:dyDescent="0.25">
      <c r="A2399">
        <v>3294</v>
      </c>
      <c r="Q2399">
        <v>2431</v>
      </c>
      <c r="R2399">
        <v>2378</v>
      </c>
      <c r="S2399">
        <v>3.3101851851851851E-3</v>
      </c>
      <c r="T2399">
        <f t="shared" si="78"/>
        <v>3.3101851851851851E-3</v>
      </c>
      <c r="U2399" t="e">
        <f t="shared" si="79"/>
        <v>#N/A</v>
      </c>
    </row>
    <row r="2400" spans="1:21" x14ac:dyDescent="0.25">
      <c r="A2400">
        <v>3295</v>
      </c>
      <c r="Q2400">
        <v>235</v>
      </c>
      <c r="R2400">
        <v>2379</v>
      </c>
      <c r="S2400">
        <v>3.3101851851851851E-3</v>
      </c>
      <c r="T2400">
        <f t="shared" si="78"/>
        <v>3.3101851851851851E-3</v>
      </c>
      <c r="U2400" t="e">
        <f t="shared" si="79"/>
        <v>#N/A</v>
      </c>
    </row>
    <row r="2401" spans="1:21" x14ac:dyDescent="0.25">
      <c r="A2401">
        <v>3296</v>
      </c>
      <c r="Q2401">
        <v>2423</v>
      </c>
      <c r="R2401">
        <v>2380</v>
      </c>
      <c r="S2401">
        <v>3.3101851851851851E-3</v>
      </c>
      <c r="T2401">
        <f t="shared" si="78"/>
        <v>3.3101851851851851E-3</v>
      </c>
      <c r="U2401" t="e">
        <f t="shared" si="79"/>
        <v>#N/A</v>
      </c>
    </row>
    <row r="2402" spans="1:21" x14ac:dyDescent="0.25">
      <c r="A2402">
        <v>3300</v>
      </c>
      <c r="Q2402">
        <v>1628</v>
      </c>
      <c r="R2402">
        <v>2381</v>
      </c>
      <c r="S2402">
        <v>3.3101851851851851E-3</v>
      </c>
      <c r="T2402">
        <f t="shared" si="78"/>
        <v>3.3101851851851851E-3</v>
      </c>
      <c r="U2402" t="e">
        <f t="shared" si="79"/>
        <v>#N/A</v>
      </c>
    </row>
    <row r="2403" spans="1:21" x14ac:dyDescent="0.25">
      <c r="A2403">
        <v>3301</v>
      </c>
      <c r="Q2403">
        <v>4352</v>
      </c>
      <c r="R2403">
        <v>2382</v>
      </c>
      <c r="S2403">
        <v>3.3101851851851851E-3</v>
      </c>
      <c r="T2403">
        <f t="shared" si="78"/>
        <v>3.3101851851851851E-3</v>
      </c>
      <c r="U2403" t="e">
        <f t="shared" si="79"/>
        <v>#N/A</v>
      </c>
    </row>
    <row r="2404" spans="1:21" x14ac:dyDescent="0.25">
      <c r="A2404">
        <v>3302</v>
      </c>
      <c r="Q2404">
        <v>3982</v>
      </c>
      <c r="R2404">
        <v>2383</v>
      </c>
      <c r="S2404">
        <v>3.3101851851851851E-3</v>
      </c>
      <c r="T2404">
        <f t="shared" si="78"/>
        <v>3.3101851851851851E-3</v>
      </c>
      <c r="U2404" t="e">
        <f t="shared" si="79"/>
        <v>#N/A</v>
      </c>
    </row>
    <row r="2405" spans="1:21" x14ac:dyDescent="0.25">
      <c r="A2405">
        <v>3304</v>
      </c>
      <c r="Q2405">
        <v>2347</v>
      </c>
      <c r="R2405">
        <v>2384</v>
      </c>
      <c r="S2405">
        <v>3.3101851851851851E-3</v>
      </c>
      <c r="T2405">
        <f t="shared" si="78"/>
        <v>3.3101851851851851E-3</v>
      </c>
      <c r="U2405" t="e">
        <f t="shared" si="79"/>
        <v>#N/A</v>
      </c>
    </row>
    <row r="2406" spans="1:21" x14ac:dyDescent="0.25">
      <c r="A2406">
        <v>3305</v>
      </c>
      <c r="Q2406">
        <v>83</v>
      </c>
      <c r="R2406">
        <v>2385</v>
      </c>
      <c r="S2406">
        <v>3.3101851851851851E-3</v>
      </c>
      <c r="T2406">
        <f t="shared" si="78"/>
        <v>3.3101851851851851E-3</v>
      </c>
      <c r="U2406" t="e">
        <f t="shared" si="79"/>
        <v>#N/A</v>
      </c>
    </row>
    <row r="2407" spans="1:21" x14ac:dyDescent="0.25">
      <c r="A2407">
        <v>3306</v>
      </c>
      <c r="Q2407">
        <v>831</v>
      </c>
      <c r="R2407">
        <v>2386</v>
      </c>
      <c r="S2407">
        <v>3.3101851851851851E-3</v>
      </c>
      <c r="T2407">
        <f t="shared" si="78"/>
        <v>3.3101851851851851E-3</v>
      </c>
      <c r="U2407" t="e">
        <f t="shared" si="79"/>
        <v>#N/A</v>
      </c>
    </row>
    <row r="2408" spans="1:21" x14ac:dyDescent="0.25">
      <c r="A2408">
        <v>3307</v>
      </c>
      <c r="Q2408">
        <v>50</v>
      </c>
      <c r="R2408">
        <v>2387</v>
      </c>
      <c r="S2408">
        <v>3.3217592592592591E-3</v>
      </c>
      <c r="T2408">
        <f t="shared" si="78"/>
        <v>3.3217592592592591E-3</v>
      </c>
      <c r="U2408" t="e">
        <f t="shared" si="79"/>
        <v>#N/A</v>
      </c>
    </row>
    <row r="2409" spans="1:21" x14ac:dyDescent="0.25">
      <c r="A2409">
        <v>3308</v>
      </c>
      <c r="Q2409">
        <v>3947</v>
      </c>
      <c r="R2409">
        <v>2388</v>
      </c>
      <c r="S2409">
        <v>3.3217592592592591E-3</v>
      </c>
      <c r="T2409">
        <f t="shared" si="78"/>
        <v>3.3217592592592591E-3</v>
      </c>
      <c r="U2409" t="e">
        <f t="shared" si="79"/>
        <v>#N/A</v>
      </c>
    </row>
    <row r="2410" spans="1:21" x14ac:dyDescent="0.25">
      <c r="A2410">
        <v>3309</v>
      </c>
      <c r="Q2410">
        <v>3053</v>
      </c>
      <c r="R2410">
        <v>2389</v>
      </c>
      <c r="S2410">
        <v>3.3217592592592591E-3</v>
      </c>
      <c r="T2410">
        <f t="shared" si="78"/>
        <v>3.3217592592592591E-3</v>
      </c>
      <c r="U2410" t="e">
        <f t="shared" si="79"/>
        <v>#N/A</v>
      </c>
    </row>
    <row r="2411" spans="1:21" x14ac:dyDescent="0.25">
      <c r="A2411">
        <v>3311</v>
      </c>
      <c r="Q2411">
        <v>5368</v>
      </c>
      <c r="R2411">
        <v>2390</v>
      </c>
      <c r="S2411">
        <v>3.3217592592592591E-3</v>
      </c>
      <c r="T2411">
        <f t="shared" si="78"/>
        <v>3.3217592592592591E-3</v>
      </c>
      <c r="U2411" t="e">
        <f t="shared" si="79"/>
        <v>#N/A</v>
      </c>
    </row>
    <row r="2412" spans="1:21" x14ac:dyDescent="0.25">
      <c r="A2412">
        <v>3313</v>
      </c>
      <c r="Q2412">
        <v>1273</v>
      </c>
      <c r="R2412">
        <v>2391</v>
      </c>
      <c r="S2412">
        <v>3.3217592592592591E-3</v>
      </c>
      <c r="T2412">
        <f t="shared" si="78"/>
        <v>3.3217592592592591E-3</v>
      </c>
      <c r="U2412" t="e">
        <f t="shared" si="79"/>
        <v>#N/A</v>
      </c>
    </row>
    <row r="2413" spans="1:21" x14ac:dyDescent="0.25">
      <c r="A2413">
        <v>3314</v>
      </c>
      <c r="Q2413">
        <v>3588</v>
      </c>
      <c r="R2413">
        <v>2392</v>
      </c>
      <c r="S2413">
        <v>3.3217592592592591E-3</v>
      </c>
      <c r="T2413">
        <f t="shared" si="78"/>
        <v>3.3217592592592591E-3</v>
      </c>
      <c r="U2413" t="e">
        <f t="shared" si="79"/>
        <v>#N/A</v>
      </c>
    </row>
    <row r="2414" spans="1:21" x14ac:dyDescent="0.25">
      <c r="A2414">
        <v>3317</v>
      </c>
      <c r="Q2414">
        <v>5076</v>
      </c>
      <c r="R2414">
        <v>2393</v>
      </c>
      <c r="S2414">
        <v>3.3217592592592591E-3</v>
      </c>
      <c r="T2414">
        <f t="shared" si="78"/>
        <v>3.3217592592592591E-3</v>
      </c>
      <c r="U2414" t="e">
        <f t="shared" si="79"/>
        <v>#N/A</v>
      </c>
    </row>
    <row r="2415" spans="1:21" x14ac:dyDescent="0.25">
      <c r="A2415">
        <v>3318</v>
      </c>
      <c r="Q2415">
        <v>1936</v>
      </c>
      <c r="R2415">
        <v>2394</v>
      </c>
      <c r="S2415">
        <v>3.3217592592592591E-3</v>
      </c>
      <c r="T2415">
        <f t="shared" si="78"/>
        <v>3.3217592592592591E-3</v>
      </c>
      <c r="U2415" t="e">
        <f t="shared" si="79"/>
        <v>#N/A</v>
      </c>
    </row>
    <row r="2416" spans="1:21" x14ac:dyDescent="0.25">
      <c r="A2416">
        <v>3319</v>
      </c>
      <c r="Q2416">
        <v>5147</v>
      </c>
      <c r="R2416">
        <v>2395</v>
      </c>
      <c r="S2416">
        <v>3.3217592592592591E-3</v>
      </c>
      <c r="T2416">
        <f t="shared" si="78"/>
        <v>3.3217592592592591E-3</v>
      </c>
      <c r="U2416" t="e">
        <f t="shared" si="79"/>
        <v>#N/A</v>
      </c>
    </row>
    <row r="2417" spans="1:21" x14ac:dyDescent="0.25">
      <c r="A2417">
        <v>3320</v>
      </c>
      <c r="Q2417">
        <v>3517</v>
      </c>
      <c r="R2417">
        <v>2396</v>
      </c>
      <c r="S2417">
        <v>3.3217592592592591E-3</v>
      </c>
      <c r="T2417">
        <f t="shared" si="78"/>
        <v>3.3217592592592591E-3</v>
      </c>
      <c r="U2417" t="e">
        <f t="shared" si="79"/>
        <v>#N/A</v>
      </c>
    </row>
    <row r="2418" spans="1:21" x14ac:dyDescent="0.25">
      <c r="A2418">
        <v>3321</v>
      </c>
      <c r="Q2418">
        <v>3239</v>
      </c>
      <c r="R2418">
        <v>2397</v>
      </c>
      <c r="S2418">
        <v>3.3217592592592591E-3</v>
      </c>
      <c r="T2418">
        <f t="shared" si="78"/>
        <v>3.3217592592592591E-3</v>
      </c>
      <c r="U2418" t="e">
        <f t="shared" si="79"/>
        <v>#N/A</v>
      </c>
    </row>
    <row r="2419" spans="1:21" x14ac:dyDescent="0.25">
      <c r="A2419">
        <v>3322</v>
      </c>
      <c r="Q2419">
        <v>3902</v>
      </c>
      <c r="R2419">
        <v>2398</v>
      </c>
      <c r="S2419">
        <v>3.3217592592592591E-3</v>
      </c>
      <c r="T2419">
        <f t="shared" si="78"/>
        <v>3.3217592592592591E-3</v>
      </c>
      <c r="U2419" t="e">
        <f t="shared" si="79"/>
        <v>#N/A</v>
      </c>
    </row>
    <row r="2420" spans="1:21" x14ac:dyDescent="0.25">
      <c r="A2420">
        <v>3323</v>
      </c>
      <c r="Q2420">
        <v>3863</v>
      </c>
      <c r="R2420">
        <v>2399</v>
      </c>
      <c r="S2420">
        <v>3.3217592592592591E-3</v>
      </c>
      <c r="T2420">
        <f t="shared" si="78"/>
        <v>3.3217592592592591E-3</v>
      </c>
      <c r="U2420" t="e">
        <f t="shared" si="79"/>
        <v>#N/A</v>
      </c>
    </row>
    <row r="2421" spans="1:21" x14ac:dyDescent="0.25">
      <c r="A2421">
        <v>3324</v>
      </c>
      <c r="Q2421">
        <v>3877</v>
      </c>
      <c r="R2421">
        <v>2400</v>
      </c>
      <c r="S2421">
        <v>3.3217592592592591E-3</v>
      </c>
      <c r="T2421">
        <f t="shared" si="78"/>
        <v>3.3217592592592591E-3</v>
      </c>
      <c r="U2421" t="e">
        <f t="shared" si="79"/>
        <v>#N/A</v>
      </c>
    </row>
    <row r="2422" spans="1:21" x14ac:dyDescent="0.25">
      <c r="A2422">
        <v>3325</v>
      </c>
      <c r="Q2422">
        <v>3358</v>
      </c>
      <c r="R2422">
        <v>2401</v>
      </c>
      <c r="S2422">
        <v>3.3217592592592591E-3</v>
      </c>
      <c r="T2422">
        <f t="shared" si="78"/>
        <v>3.3217592592592591E-3</v>
      </c>
      <c r="U2422" t="e">
        <f t="shared" si="79"/>
        <v>#N/A</v>
      </c>
    </row>
    <row r="2423" spans="1:21" x14ac:dyDescent="0.25">
      <c r="A2423">
        <v>3326</v>
      </c>
      <c r="Q2423">
        <v>1888</v>
      </c>
      <c r="R2423">
        <v>2402</v>
      </c>
      <c r="S2423">
        <v>3.3217592592592591E-3</v>
      </c>
      <c r="T2423">
        <f t="shared" si="78"/>
        <v>3.3217592592592591E-3</v>
      </c>
      <c r="U2423" t="e">
        <f t="shared" si="79"/>
        <v>#N/A</v>
      </c>
    </row>
    <row r="2424" spans="1:21" x14ac:dyDescent="0.25">
      <c r="A2424">
        <v>3327</v>
      </c>
      <c r="Q2424">
        <v>843</v>
      </c>
      <c r="R2424">
        <v>2403</v>
      </c>
      <c r="S2424">
        <v>3.3217592592592591E-3</v>
      </c>
      <c r="T2424">
        <f t="shared" si="78"/>
        <v>3.3217592592592591E-3</v>
      </c>
      <c r="U2424" t="e">
        <f t="shared" si="79"/>
        <v>#N/A</v>
      </c>
    </row>
    <row r="2425" spans="1:21" x14ac:dyDescent="0.25">
      <c r="A2425">
        <v>3328</v>
      </c>
      <c r="Q2425">
        <v>197</v>
      </c>
      <c r="R2425">
        <v>2404</v>
      </c>
      <c r="S2425">
        <v>3.3217592592592591E-3</v>
      </c>
      <c r="T2425">
        <f t="shared" si="78"/>
        <v>3.3217592592592591E-3</v>
      </c>
      <c r="U2425" t="e">
        <f t="shared" si="79"/>
        <v>#N/A</v>
      </c>
    </row>
    <row r="2426" spans="1:21" x14ac:dyDescent="0.25">
      <c r="A2426">
        <v>3329</v>
      </c>
      <c r="Q2426">
        <v>4029</v>
      </c>
      <c r="R2426">
        <v>2405</v>
      </c>
      <c r="S2426">
        <v>3.3217592592592591E-3</v>
      </c>
      <c r="T2426">
        <f t="shared" si="78"/>
        <v>3.3217592592592591E-3</v>
      </c>
      <c r="U2426" t="e">
        <f t="shared" si="79"/>
        <v>#N/A</v>
      </c>
    </row>
    <row r="2427" spans="1:21" x14ac:dyDescent="0.25">
      <c r="A2427">
        <v>3330</v>
      </c>
      <c r="Q2427">
        <v>1049</v>
      </c>
      <c r="R2427">
        <v>2406</v>
      </c>
      <c r="S2427">
        <v>3.3217592592592591E-3</v>
      </c>
      <c r="T2427">
        <f t="shared" si="78"/>
        <v>3.3217592592592591E-3</v>
      </c>
      <c r="U2427" t="e">
        <f t="shared" si="79"/>
        <v>#N/A</v>
      </c>
    </row>
    <row r="2428" spans="1:21" x14ac:dyDescent="0.25">
      <c r="A2428">
        <v>3331</v>
      </c>
      <c r="Q2428">
        <v>649</v>
      </c>
      <c r="R2428">
        <v>2407</v>
      </c>
      <c r="S2428">
        <v>3.3217592592592591E-3</v>
      </c>
      <c r="T2428">
        <f t="shared" si="78"/>
        <v>3.3217592592592591E-3</v>
      </c>
      <c r="U2428" t="e">
        <f t="shared" si="79"/>
        <v>#N/A</v>
      </c>
    </row>
    <row r="2429" spans="1:21" x14ac:dyDescent="0.25">
      <c r="A2429">
        <v>3333</v>
      </c>
      <c r="Q2429">
        <v>2513</v>
      </c>
      <c r="R2429">
        <v>2408</v>
      </c>
      <c r="S2429">
        <v>3.3217592592592591E-3</v>
      </c>
      <c r="T2429">
        <f t="shared" si="78"/>
        <v>3.3217592592592591E-3</v>
      </c>
      <c r="U2429" t="e">
        <f t="shared" si="79"/>
        <v>#N/A</v>
      </c>
    </row>
    <row r="2430" spans="1:21" x14ac:dyDescent="0.25">
      <c r="A2430">
        <v>3334</v>
      </c>
      <c r="Q2430">
        <v>3553</v>
      </c>
      <c r="R2430">
        <v>2409</v>
      </c>
      <c r="S2430">
        <v>3.3217592592592591E-3</v>
      </c>
      <c r="T2430">
        <f t="shared" si="78"/>
        <v>3.3217592592592591E-3</v>
      </c>
      <c r="U2430" t="e">
        <f t="shared" si="79"/>
        <v>#N/A</v>
      </c>
    </row>
    <row r="2431" spans="1:21" x14ac:dyDescent="0.25">
      <c r="A2431">
        <v>3335</v>
      </c>
      <c r="Q2431">
        <v>4732</v>
      </c>
      <c r="R2431">
        <v>2410</v>
      </c>
      <c r="S2431">
        <v>3.3217592592592591E-3</v>
      </c>
      <c r="T2431">
        <f t="shared" si="78"/>
        <v>3.3217592592592591E-3</v>
      </c>
      <c r="U2431" t="e">
        <f t="shared" si="79"/>
        <v>#N/A</v>
      </c>
    </row>
    <row r="2432" spans="1:21" x14ac:dyDescent="0.25">
      <c r="A2432">
        <v>3336</v>
      </c>
      <c r="Q2432">
        <v>2923</v>
      </c>
      <c r="R2432">
        <v>2411</v>
      </c>
      <c r="S2432">
        <v>3.3217592592592591E-3</v>
      </c>
      <c r="T2432">
        <f t="shared" si="78"/>
        <v>3.3217592592592591E-3</v>
      </c>
      <c r="U2432" t="e">
        <f t="shared" si="79"/>
        <v>#N/A</v>
      </c>
    </row>
    <row r="2433" spans="1:21" x14ac:dyDescent="0.25">
      <c r="A2433">
        <v>3337</v>
      </c>
      <c r="Q2433">
        <v>1158</v>
      </c>
      <c r="R2433">
        <v>2412</v>
      </c>
      <c r="S2433">
        <v>3.3217592592592591E-3</v>
      </c>
      <c r="T2433">
        <f t="shared" si="78"/>
        <v>3.3217592592592591E-3</v>
      </c>
      <c r="U2433" t="e">
        <f t="shared" si="79"/>
        <v>#N/A</v>
      </c>
    </row>
    <row r="2434" spans="1:21" x14ac:dyDescent="0.25">
      <c r="A2434">
        <v>3338</v>
      </c>
      <c r="Q2434">
        <v>4567</v>
      </c>
      <c r="R2434">
        <v>2413</v>
      </c>
      <c r="S2434">
        <v>3.3217592592592591E-3</v>
      </c>
      <c r="T2434">
        <f t="shared" si="78"/>
        <v>3.3217592592592591E-3</v>
      </c>
      <c r="U2434" t="e">
        <f t="shared" si="79"/>
        <v>#N/A</v>
      </c>
    </row>
    <row r="2435" spans="1:21" x14ac:dyDescent="0.25">
      <c r="A2435">
        <v>3339</v>
      </c>
      <c r="Q2435">
        <v>6056</v>
      </c>
      <c r="R2435">
        <v>2414</v>
      </c>
      <c r="S2435">
        <v>3.3217592592592591E-3</v>
      </c>
      <c r="T2435">
        <f t="shared" si="78"/>
        <v>3.3217592592592591E-3</v>
      </c>
      <c r="U2435" t="e">
        <f t="shared" si="79"/>
        <v>#N/A</v>
      </c>
    </row>
    <row r="2436" spans="1:21" x14ac:dyDescent="0.25">
      <c r="A2436">
        <v>3340</v>
      </c>
      <c r="Q2436">
        <v>3843</v>
      </c>
      <c r="R2436">
        <v>2415</v>
      </c>
      <c r="S2436">
        <v>3.3217592592592591E-3</v>
      </c>
      <c r="T2436">
        <f t="shared" si="78"/>
        <v>3.3217592592592591E-3</v>
      </c>
      <c r="U2436" t="e">
        <f t="shared" si="79"/>
        <v>#N/A</v>
      </c>
    </row>
    <row r="2437" spans="1:21" x14ac:dyDescent="0.25">
      <c r="A2437">
        <v>3341</v>
      </c>
      <c r="Q2437">
        <v>1903</v>
      </c>
      <c r="R2437">
        <v>2416</v>
      </c>
      <c r="S2437">
        <v>3.3333333333333335E-3</v>
      </c>
      <c r="T2437">
        <f t="shared" si="78"/>
        <v>3.3333333333333335E-3</v>
      </c>
      <c r="U2437" t="e">
        <f t="shared" si="79"/>
        <v>#N/A</v>
      </c>
    </row>
    <row r="2438" spans="1:21" x14ac:dyDescent="0.25">
      <c r="A2438">
        <v>3342</v>
      </c>
      <c r="Q2438">
        <v>465</v>
      </c>
      <c r="R2438">
        <v>2417</v>
      </c>
      <c r="S2438">
        <v>3.3333333333333335E-3</v>
      </c>
      <c r="T2438">
        <f t="shared" si="78"/>
        <v>3.3333333333333335E-3</v>
      </c>
      <c r="U2438" t="e">
        <f t="shared" si="79"/>
        <v>#N/A</v>
      </c>
    </row>
    <row r="2439" spans="1:21" x14ac:dyDescent="0.25">
      <c r="A2439">
        <v>3343</v>
      </c>
      <c r="Q2439">
        <v>4915</v>
      </c>
      <c r="R2439">
        <v>2418</v>
      </c>
      <c r="S2439">
        <v>3.3333333333333335E-3</v>
      </c>
      <c r="T2439">
        <f t="shared" si="78"/>
        <v>3.3333333333333335E-3</v>
      </c>
      <c r="U2439" t="e">
        <f t="shared" si="79"/>
        <v>#N/A</v>
      </c>
    </row>
    <row r="2440" spans="1:21" x14ac:dyDescent="0.25">
      <c r="A2440">
        <v>3344</v>
      </c>
      <c r="Q2440">
        <v>2194</v>
      </c>
      <c r="R2440">
        <v>2419</v>
      </c>
      <c r="S2440">
        <v>3.3333333333333335E-3</v>
      </c>
      <c r="T2440">
        <f t="shared" si="78"/>
        <v>3.3333333333333335E-3</v>
      </c>
      <c r="U2440" t="e">
        <f t="shared" si="79"/>
        <v>#N/A</v>
      </c>
    </row>
    <row r="2441" spans="1:21" x14ac:dyDescent="0.25">
      <c r="A2441">
        <v>3345</v>
      </c>
      <c r="Q2441">
        <v>1380</v>
      </c>
      <c r="R2441">
        <v>2420</v>
      </c>
      <c r="S2441">
        <v>3.3333333333333335E-3</v>
      </c>
      <c r="T2441">
        <f t="shared" si="78"/>
        <v>3.3333333333333335E-3</v>
      </c>
      <c r="U2441" t="e">
        <f t="shared" si="79"/>
        <v>#N/A</v>
      </c>
    </row>
    <row r="2442" spans="1:21" x14ac:dyDescent="0.25">
      <c r="A2442">
        <v>3346</v>
      </c>
      <c r="Q2442">
        <v>500</v>
      </c>
      <c r="R2442">
        <v>2421</v>
      </c>
      <c r="S2442">
        <v>3.3333333333333335E-3</v>
      </c>
      <c r="T2442">
        <f t="shared" si="78"/>
        <v>3.3333333333333335E-3</v>
      </c>
      <c r="U2442" t="e">
        <f t="shared" si="79"/>
        <v>#N/A</v>
      </c>
    </row>
    <row r="2443" spans="1:21" x14ac:dyDescent="0.25">
      <c r="A2443">
        <v>3349</v>
      </c>
      <c r="Q2443">
        <v>803</v>
      </c>
      <c r="R2443">
        <v>2422</v>
      </c>
      <c r="S2443">
        <v>3.3333333333333335E-3</v>
      </c>
      <c r="T2443">
        <f t="shared" si="78"/>
        <v>3.3333333333333335E-3</v>
      </c>
      <c r="U2443" t="e">
        <f t="shared" si="79"/>
        <v>#N/A</v>
      </c>
    </row>
    <row r="2444" spans="1:21" x14ac:dyDescent="0.25">
      <c r="A2444">
        <v>3351</v>
      </c>
      <c r="Q2444">
        <v>4969</v>
      </c>
      <c r="R2444">
        <v>2423</v>
      </c>
      <c r="S2444">
        <v>3.3333333333333335E-3</v>
      </c>
      <c r="T2444">
        <f t="shared" si="78"/>
        <v>3.3333333333333335E-3</v>
      </c>
      <c r="U2444" t="e">
        <f t="shared" si="79"/>
        <v>#N/A</v>
      </c>
    </row>
    <row r="2445" spans="1:21" x14ac:dyDescent="0.25">
      <c r="A2445">
        <v>3352</v>
      </c>
      <c r="Q2445">
        <v>329</v>
      </c>
      <c r="R2445">
        <v>2424</v>
      </c>
      <c r="S2445">
        <v>3.3333333333333335E-3</v>
      </c>
      <c r="T2445">
        <f t="shared" si="78"/>
        <v>3.3333333333333335E-3</v>
      </c>
      <c r="U2445" t="e">
        <f t="shared" si="79"/>
        <v>#N/A</v>
      </c>
    </row>
    <row r="2446" spans="1:21" x14ac:dyDescent="0.25">
      <c r="A2446">
        <v>3353</v>
      </c>
      <c r="Q2446">
        <v>2754</v>
      </c>
      <c r="R2446">
        <v>2425</v>
      </c>
      <c r="S2446">
        <v>3.3333333333333335E-3</v>
      </c>
      <c r="T2446">
        <f t="shared" si="78"/>
        <v>3.3333333333333335E-3</v>
      </c>
      <c r="U2446" t="e">
        <f t="shared" si="79"/>
        <v>#N/A</v>
      </c>
    </row>
    <row r="2447" spans="1:21" x14ac:dyDescent="0.25">
      <c r="A2447">
        <v>3354</v>
      </c>
      <c r="Q2447">
        <v>3644</v>
      </c>
      <c r="R2447">
        <v>2426</v>
      </c>
      <c r="S2447">
        <v>3.3333333333333335E-3</v>
      </c>
      <c r="T2447">
        <f t="shared" si="78"/>
        <v>3.3333333333333335E-3</v>
      </c>
      <c r="U2447" t="e">
        <f t="shared" si="79"/>
        <v>#N/A</v>
      </c>
    </row>
    <row r="2448" spans="1:21" x14ac:dyDescent="0.25">
      <c r="A2448">
        <v>3355</v>
      </c>
      <c r="Q2448">
        <v>4245</v>
      </c>
      <c r="R2448">
        <v>2427</v>
      </c>
      <c r="S2448">
        <v>3.3333333333333335E-3</v>
      </c>
      <c r="T2448">
        <f t="shared" si="78"/>
        <v>3.3333333333333335E-3</v>
      </c>
      <c r="U2448" t="e">
        <f t="shared" si="79"/>
        <v>#N/A</v>
      </c>
    </row>
    <row r="2449" spans="1:21" x14ac:dyDescent="0.25">
      <c r="A2449">
        <v>3356</v>
      </c>
      <c r="Q2449">
        <v>3482</v>
      </c>
      <c r="R2449">
        <v>2428</v>
      </c>
      <c r="S2449">
        <v>3.3333333333333335E-3</v>
      </c>
      <c r="T2449">
        <f t="shared" si="78"/>
        <v>3.3333333333333335E-3</v>
      </c>
      <c r="U2449" t="e">
        <f t="shared" si="79"/>
        <v>#N/A</v>
      </c>
    </row>
    <row r="2450" spans="1:21" x14ac:dyDescent="0.25">
      <c r="A2450">
        <v>3358</v>
      </c>
      <c r="Q2450">
        <v>3180</v>
      </c>
      <c r="R2450">
        <v>2429</v>
      </c>
      <c r="S2450">
        <v>3.3333333333333335E-3</v>
      </c>
      <c r="T2450">
        <f t="shared" si="78"/>
        <v>3.3333333333333335E-3</v>
      </c>
      <c r="U2450" t="e">
        <f t="shared" si="79"/>
        <v>#N/A</v>
      </c>
    </row>
    <row r="2451" spans="1:21" x14ac:dyDescent="0.25">
      <c r="A2451">
        <v>3359</v>
      </c>
      <c r="Q2451">
        <v>4301</v>
      </c>
      <c r="R2451">
        <v>2430</v>
      </c>
      <c r="S2451">
        <v>3.3333333333333335E-3</v>
      </c>
      <c r="T2451">
        <f t="shared" si="78"/>
        <v>3.3333333333333335E-3</v>
      </c>
      <c r="U2451" t="e">
        <f t="shared" si="79"/>
        <v>#N/A</v>
      </c>
    </row>
    <row r="2452" spans="1:21" x14ac:dyDescent="0.25">
      <c r="A2452">
        <v>3360</v>
      </c>
      <c r="Q2452">
        <v>3641</v>
      </c>
      <c r="R2452">
        <v>2431</v>
      </c>
      <c r="S2452">
        <v>3.3333333333333335E-3</v>
      </c>
      <c r="T2452">
        <f t="shared" si="78"/>
        <v>3.3333333333333335E-3</v>
      </c>
      <c r="U2452" t="e">
        <f t="shared" si="79"/>
        <v>#N/A</v>
      </c>
    </row>
    <row r="2453" spans="1:21" x14ac:dyDescent="0.25">
      <c r="A2453">
        <v>3361</v>
      </c>
      <c r="Q2453">
        <v>1267</v>
      </c>
      <c r="R2453">
        <v>2432</v>
      </c>
      <c r="S2453">
        <v>3.3333333333333335E-3</v>
      </c>
      <c r="T2453">
        <f t="shared" si="78"/>
        <v>3.3333333333333335E-3</v>
      </c>
      <c r="U2453" t="e">
        <f t="shared" si="79"/>
        <v>#N/A</v>
      </c>
    </row>
    <row r="2454" spans="1:21" x14ac:dyDescent="0.25">
      <c r="A2454">
        <v>3362</v>
      </c>
      <c r="Q2454">
        <v>4698</v>
      </c>
      <c r="R2454">
        <v>2433</v>
      </c>
      <c r="S2454">
        <v>3.3333333333333335E-3</v>
      </c>
      <c r="T2454">
        <f t="shared" ref="T2454:T2517" si="80">IF($R2454&lt;&gt;User_Place,$S2454,NA())</f>
        <v>3.3333333333333335E-3</v>
      </c>
      <c r="U2454" t="e">
        <f t="shared" ref="U2454:U2517" si="81">IF($R2454=User_Place,$S2454,NA())</f>
        <v>#N/A</v>
      </c>
    </row>
    <row r="2455" spans="1:21" x14ac:dyDescent="0.25">
      <c r="A2455">
        <v>3363</v>
      </c>
      <c r="Q2455">
        <v>2613</v>
      </c>
      <c r="R2455">
        <v>2434</v>
      </c>
      <c r="S2455">
        <v>3.3333333333333335E-3</v>
      </c>
      <c r="T2455">
        <f t="shared" si="80"/>
        <v>3.3333333333333335E-3</v>
      </c>
      <c r="U2455" t="e">
        <f t="shared" si="81"/>
        <v>#N/A</v>
      </c>
    </row>
    <row r="2456" spans="1:21" x14ac:dyDescent="0.25">
      <c r="A2456">
        <v>3364</v>
      </c>
      <c r="Q2456">
        <v>2297</v>
      </c>
      <c r="R2456">
        <v>2435</v>
      </c>
      <c r="S2456">
        <v>3.3333333333333335E-3</v>
      </c>
      <c r="T2456">
        <f t="shared" si="80"/>
        <v>3.3333333333333335E-3</v>
      </c>
      <c r="U2456" t="e">
        <f t="shared" si="81"/>
        <v>#N/A</v>
      </c>
    </row>
    <row r="2457" spans="1:21" x14ac:dyDescent="0.25">
      <c r="A2457">
        <v>3365</v>
      </c>
      <c r="Q2457">
        <v>2649</v>
      </c>
      <c r="R2457">
        <v>2436</v>
      </c>
      <c r="S2457">
        <v>3.3333333333333335E-3</v>
      </c>
      <c r="T2457">
        <f t="shared" si="80"/>
        <v>3.3333333333333335E-3</v>
      </c>
      <c r="U2457" t="e">
        <f t="shared" si="81"/>
        <v>#N/A</v>
      </c>
    </row>
    <row r="2458" spans="1:21" x14ac:dyDescent="0.25">
      <c r="A2458">
        <v>3366</v>
      </c>
      <c r="Q2458">
        <v>2968</v>
      </c>
      <c r="R2458">
        <v>2437</v>
      </c>
      <c r="S2458">
        <v>3.3333333333333335E-3</v>
      </c>
      <c r="T2458">
        <f t="shared" si="80"/>
        <v>3.3333333333333335E-3</v>
      </c>
      <c r="U2458" t="e">
        <f t="shared" si="81"/>
        <v>#N/A</v>
      </c>
    </row>
    <row r="2459" spans="1:21" x14ac:dyDescent="0.25">
      <c r="A2459">
        <v>3367</v>
      </c>
      <c r="Q2459">
        <v>3208</v>
      </c>
      <c r="R2459">
        <v>2438</v>
      </c>
      <c r="S2459">
        <v>3.3333333333333335E-3</v>
      </c>
      <c r="T2459">
        <f t="shared" si="80"/>
        <v>3.3333333333333335E-3</v>
      </c>
      <c r="U2459" t="e">
        <f t="shared" si="81"/>
        <v>#N/A</v>
      </c>
    </row>
    <row r="2460" spans="1:21" x14ac:dyDescent="0.25">
      <c r="A2460">
        <v>3368</v>
      </c>
      <c r="Q2460">
        <v>1453</v>
      </c>
      <c r="R2460">
        <v>2439</v>
      </c>
      <c r="S2460">
        <v>3.3449074074074076E-3</v>
      </c>
      <c r="T2460">
        <f t="shared" si="80"/>
        <v>3.3449074074074076E-3</v>
      </c>
      <c r="U2460" t="e">
        <f t="shared" si="81"/>
        <v>#N/A</v>
      </c>
    </row>
    <row r="2461" spans="1:21" x14ac:dyDescent="0.25">
      <c r="A2461">
        <v>3369</v>
      </c>
      <c r="Q2461">
        <v>1085</v>
      </c>
      <c r="R2461">
        <v>2440</v>
      </c>
      <c r="S2461">
        <v>3.3449074074074076E-3</v>
      </c>
      <c r="T2461">
        <f t="shared" si="80"/>
        <v>3.3449074074074076E-3</v>
      </c>
      <c r="U2461" t="e">
        <f t="shared" si="81"/>
        <v>#N/A</v>
      </c>
    </row>
    <row r="2462" spans="1:21" x14ac:dyDescent="0.25">
      <c r="A2462">
        <v>3370</v>
      </c>
      <c r="Q2462">
        <v>1657</v>
      </c>
      <c r="R2462">
        <v>2441</v>
      </c>
      <c r="S2462">
        <v>3.3449074074074076E-3</v>
      </c>
      <c r="T2462">
        <f t="shared" si="80"/>
        <v>3.3449074074074076E-3</v>
      </c>
      <c r="U2462" t="e">
        <f t="shared" si="81"/>
        <v>#N/A</v>
      </c>
    </row>
    <row r="2463" spans="1:21" x14ac:dyDescent="0.25">
      <c r="A2463">
        <v>3371</v>
      </c>
      <c r="Q2463">
        <v>2342</v>
      </c>
      <c r="R2463">
        <v>2442</v>
      </c>
      <c r="S2463">
        <v>3.3449074074074076E-3</v>
      </c>
      <c r="T2463">
        <f t="shared" si="80"/>
        <v>3.3449074074074076E-3</v>
      </c>
      <c r="U2463" t="e">
        <f t="shared" si="81"/>
        <v>#N/A</v>
      </c>
    </row>
    <row r="2464" spans="1:21" x14ac:dyDescent="0.25">
      <c r="A2464">
        <v>3373</v>
      </c>
      <c r="Q2464">
        <v>309</v>
      </c>
      <c r="R2464">
        <v>2443</v>
      </c>
      <c r="S2464">
        <v>3.3449074074074076E-3</v>
      </c>
      <c r="T2464">
        <f t="shared" si="80"/>
        <v>3.3449074074074076E-3</v>
      </c>
      <c r="U2464" t="e">
        <f t="shared" si="81"/>
        <v>#N/A</v>
      </c>
    </row>
    <row r="2465" spans="1:21" x14ac:dyDescent="0.25">
      <c r="A2465">
        <v>3374</v>
      </c>
      <c r="Q2465">
        <v>1111</v>
      </c>
      <c r="R2465">
        <v>2444</v>
      </c>
      <c r="S2465">
        <v>3.3449074074074076E-3</v>
      </c>
      <c r="T2465">
        <f t="shared" si="80"/>
        <v>3.3449074074074076E-3</v>
      </c>
      <c r="U2465" t="e">
        <f t="shared" si="81"/>
        <v>#N/A</v>
      </c>
    </row>
    <row r="2466" spans="1:21" x14ac:dyDescent="0.25">
      <c r="A2466">
        <v>3376</v>
      </c>
      <c r="Q2466">
        <v>3179</v>
      </c>
      <c r="R2466">
        <v>2445</v>
      </c>
      <c r="S2466">
        <v>3.3449074074074076E-3</v>
      </c>
      <c r="T2466">
        <f t="shared" si="80"/>
        <v>3.3449074074074076E-3</v>
      </c>
      <c r="U2466" t="e">
        <f t="shared" si="81"/>
        <v>#N/A</v>
      </c>
    </row>
    <row r="2467" spans="1:21" x14ac:dyDescent="0.25">
      <c r="A2467">
        <v>3377</v>
      </c>
      <c r="Q2467">
        <v>2784</v>
      </c>
      <c r="R2467">
        <v>2446</v>
      </c>
      <c r="S2467">
        <v>3.3449074074074076E-3</v>
      </c>
      <c r="T2467">
        <f t="shared" si="80"/>
        <v>3.3449074074074076E-3</v>
      </c>
      <c r="U2467" t="e">
        <f t="shared" si="81"/>
        <v>#N/A</v>
      </c>
    </row>
    <row r="2468" spans="1:21" x14ac:dyDescent="0.25">
      <c r="A2468">
        <v>3381</v>
      </c>
      <c r="Q2468">
        <v>3858</v>
      </c>
      <c r="R2468">
        <v>2447</v>
      </c>
      <c r="S2468">
        <v>3.3449074074074076E-3</v>
      </c>
      <c r="T2468">
        <f t="shared" si="80"/>
        <v>3.3449074074074076E-3</v>
      </c>
      <c r="U2468" t="e">
        <f t="shared" si="81"/>
        <v>#N/A</v>
      </c>
    </row>
    <row r="2469" spans="1:21" x14ac:dyDescent="0.25">
      <c r="A2469">
        <v>3382</v>
      </c>
      <c r="Q2469">
        <v>620</v>
      </c>
      <c r="R2469">
        <v>2448</v>
      </c>
      <c r="S2469">
        <v>3.3449074074074076E-3</v>
      </c>
      <c r="T2469">
        <f t="shared" si="80"/>
        <v>3.3449074074074076E-3</v>
      </c>
      <c r="U2469" t="e">
        <f t="shared" si="81"/>
        <v>#N/A</v>
      </c>
    </row>
    <row r="2470" spans="1:21" x14ac:dyDescent="0.25">
      <c r="A2470">
        <v>3384</v>
      </c>
      <c r="Q2470">
        <v>5037</v>
      </c>
      <c r="R2470">
        <v>2449</v>
      </c>
      <c r="S2470">
        <v>3.3449074074074076E-3</v>
      </c>
      <c r="T2470">
        <f t="shared" si="80"/>
        <v>3.3449074074074076E-3</v>
      </c>
      <c r="U2470" t="e">
        <f t="shared" si="81"/>
        <v>#N/A</v>
      </c>
    </row>
    <row r="2471" spans="1:21" x14ac:dyDescent="0.25">
      <c r="A2471">
        <v>3385</v>
      </c>
      <c r="Q2471">
        <v>675</v>
      </c>
      <c r="R2471">
        <v>2450</v>
      </c>
      <c r="S2471">
        <v>3.3449074074074076E-3</v>
      </c>
      <c r="T2471">
        <f t="shared" si="80"/>
        <v>3.3449074074074076E-3</v>
      </c>
      <c r="U2471" t="e">
        <f t="shared" si="81"/>
        <v>#N/A</v>
      </c>
    </row>
    <row r="2472" spans="1:21" x14ac:dyDescent="0.25">
      <c r="A2472">
        <v>3386</v>
      </c>
      <c r="Q2472">
        <v>463</v>
      </c>
      <c r="R2472">
        <v>2451</v>
      </c>
      <c r="S2472">
        <v>3.3449074074074076E-3</v>
      </c>
      <c r="T2472">
        <f t="shared" si="80"/>
        <v>3.3449074074074076E-3</v>
      </c>
      <c r="U2472" t="e">
        <f t="shared" si="81"/>
        <v>#N/A</v>
      </c>
    </row>
    <row r="2473" spans="1:21" x14ac:dyDescent="0.25">
      <c r="A2473">
        <v>3387</v>
      </c>
      <c r="Q2473">
        <v>1937</v>
      </c>
      <c r="R2473">
        <v>2452</v>
      </c>
      <c r="S2473">
        <v>3.3449074074074076E-3</v>
      </c>
      <c r="T2473">
        <f t="shared" si="80"/>
        <v>3.3449074074074076E-3</v>
      </c>
      <c r="U2473" t="e">
        <f t="shared" si="81"/>
        <v>#N/A</v>
      </c>
    </row>
    <row r="2474" spans="1:21" x14ac:dyDescent="0.25">
      <c r="A2474">
        <v>3388</v>
      </c>
      <c r="Q2474">
        <v>4701</v>
      </c>
      <c r="R2474">
        <v>2453</v>
      </c>
      <c r="S2474">
        <v>3.3449074074074076E-3</v>
      </c>
      <c r="T2474">
        <f t="shared" si="80"/>
        <v>3.3449074074074076E-3</v>
      </c>
      <c r="U2474" t="e">
        <f t="shared" si="81"/>
        <v>#N/A</v>
      </c>
    </row>
    <row r="2475" spans="1:21" x14ac:dyDescent="0.25">
      <c r="A2475">
        <v>3389</v>
      </c>
      <c r="Q2475">
        <v>4958</v>
      </c>
      <c r="R2475">
        <v>2454</v>
      </c>
      <c r="S2475">
        <v>3.3449074074074076E-3</v>
      </c>
      <c r="T2475">
        <f t="shared" si="80"/>
        <v>3.3449074074074076E-3</v>
      </c>
      <c r="U2475" t="e">
        <f t="shared" si="81"/>
        <v>#N/A</v>
      </c>
    </row>
    <row r="2476" spans="1:21" x14ac:dyDescent="0.25">
      <c r="A2476">
        <v>3392</v>
      </c>
      <c r="Q2476">
        <v>4121</v>
      </c>
      <c r="R2476">
        <v>2455</v>
      </c>
      <c r="S2476">
        <v>3.3449074074074076E-3</v>
      </c>
      <c r="T2476">
        <f t="shared" si="80"/>
        <v>3.3449074074074076E-3</v>
      </c>
      <c r="U2476" t="e">
        <f t="shared" si="81"/>
        <v>#N/A</v>
      </c>
    </row>
    <row r="2477" spans="1:21" x14ac:dyDescent="0.25">
      <c r="A2477">
        <v>3393</v>
      </c>
      <c r="Q2477">
        <v>3901</v>
      </c>
      <c r="R2477">
        <v>2456</v>
      </c>
      <c r="S2477">
        <v>3.3449074074074076E-3</v>
      </c>
      <c r="T2477">
        <f t="shared" si="80"/>
        <v>3.3449074074074076E-3</v>
      </c>
      <c r="U2477" t="e">
        <f t="shared" si="81"/>
        <v>#N/A</v>
      </c>
    </row>
    <row r="2478" spans="1:21" x14ac:dyDescent="0.25">
      <c r="A2478">
        <v>3394</v>
      </c>
      <c r="Q2478">
        <v>4340</v>
      </c>
      <c r="R2478">
        <v>2457</v>
      </c>
      <c r="S2478">
        <v>3.3449074074074076E-3</v>
      </c>
      <c r="T2478">
        <f t="shared" si="80"/>
        <v>3.3449074074074076E-3</v>
      </c>
      <c r="U2478" t="e">
        <f t="shared" si="81"/>
        <v>#N/A</v>
      </c>
    </row>
    <row r="2479" spans="1:21" x14ac:dyDescent="0.25">
      <c r="A2479">
        <v>3395</v>
      </c>
      <c r="Q2479">
        <v>4762</v>
      </c>
      <c r="R2479">
        <v>2458</v>
      </c>
      <c r="S2479">
        <v>3.3449074074074076E-3</v>
      </c>
      <c r="T2479">
        <f t="shared" si="80"/>
        <v>3.3449074074074076E-3</v>
      </c>
      <c r="U2479" t="e">
        <f t="shared" si="81"/>
        <v>#N/A</v>
      </c>
    </row>
    <row r="2480" spans="1:21" x14ac:dyDescent="0.25">
      <c r="A2480">
        <v>3397</v>
      </c>
      <c r="Q2480">
        <v>4043</v>
      </c>
      <c r="R2480">
        <v>2459</v>
      </c>
      <c r="S2480">
        <v>3.3564814814814816E-3</v>
      </c>
      <c r="T2480">
        <f t="shared" si="80"/>
        <v>3.3564814814814816E-3</v>
      </c>
      <c r="U2480" t="e">
        <f t="shared" si="81"/>
        <v>#N/A</v>
      </c>
    </row>
    <row r="2481" spans="1:21" x14ac:dyDescent="0.25">
      <c r="A2481">
        <v>3398</v>
      </c>
      <c r="Q2481">
        <v>993</v>
      </c>
      <c r="R2481">
        <v>2460</v>
      </c>
      <c r="S2481">
        <v>3.3564814814814816E-3</v>
      </c>
      <c r="T2481">
        <f t="shared" si="80"/>
        <v>3.3564814814814816E-3</v>
      </c>
      <c r="U2481" t="e">
        <f t="shared" si="81"/>
        <v>#N/A</v>
      </c>
    </row>
    <row r="2482" spans="1:21" x14ac:dyDescent="0.25">
      <c r="A2482">
        <v>3399</v>
      </c>
      <c r="Q2482">
        <v>4422</v>
      </c>
      <c r="R2482">
        <v>2461</v>
      </c>
      <c r="S2482">
        <v>3.3564814814814816E-3</v>
      </c>
      <c r="T2482">
        <f t="shared" si="80"/>
        <v>3.3564814814814816E-3</v>
      </c>
      <c r="U2482" t="e">
        <f t="shared" si="81"/>
        <v>#N/A</v>
      </c>
    </row>
    <row r="2483" spans="1:21" x14ac:dyDescent="0.25">
      <c r="A2483">
        <v>3400</v>
      </c>
      <c r="Q2483">
        <v>292</v>
      </c>
      <c r="R2483">
        <v>2462</v>
      </c>
      <c r="S2483">
        <v>3.3564814814814816E-3</v>
      </c>
      <c r="T2483">
        <f t="shared" si="80"/>
        <v>3.3564814814814816E-3</v>
      </c>
      <c r="U2483" t="e">
        <f t="shared" si="81"/>
        <v>#N/A</v>
      </c>
    </row>
    <row r="2484" spans="1:21" x14ac:dyDescent="0.25">
      <c r="A2484">
        <v>3402</v>
      </c>
      <c r="Q2484">
        <v>1429</v>
      </c>
      <c r="R2484">
        <v>2463</v>
      </c>
      <c r="S2484">
        <v>3.3564814814814816E-3</v>
      </c>
      <c r="T2484">
        <f t="shared" si="80"/>
        <v>3.3564814814814816E-3</v>
      </c>
      <c r="U2484" t="e">
        <f t="shared" si="81"/>
        <v>#N/A</v>
      </c>
    </row>
    <row r="2485" spans="1:21" x14ac:dyDescent="0.25">
      <c r="A2485">
        <v>3403</v>
      </c>
      <c r="Q2485">
        <v>5124</v>
      </c>
      <c r="R2485">
        <v>2464</v>
      </c>
      <c r="S2485">
        <v>3.3564814814814816E-3</v>
      </c>
      <c r="T2485">
        <f t="shared" si="80"/>
        <v>3.3564814814814816E-3</v>
      </c>
      <c r="U2485" t="e">
        <f t="shared" si="81"/>
        <v>#N/A</v>
      </c>
    </row>
    <row r="2486" spans="1:21" x14ac:dyDescent="0.25">
      <c r="A2486">
        <v>3404</v>
      </c>
      <c r="Q2486">
        <v>899</v>
      </c>
      <c r="R2486">
        <v>2465</v>
      </c>
      <c r="S2486">
        <v>3.3564814814814816E-3</v>
      </c>
      <c r="T2486">
        <f t="shared" si="80"/>
        <v>3.3564814814814816E-3</v>
      </c>
      <c r="U2486" t="e">
        <f t="shared" si="81"/>
        <v>#N/A</v>
      </c>
    </row>
    <row r="2487" spans="1:21" x14ac:dyDescent="0.25">
      <c r="A2487">
        <v>3405</v>
      </c>
      <c r="Q2487">
        <v>310</v>
      </c>
      <c r="R2487">
        <v>2466</v>
      </c>
      <c r="S2487">
        <v>3.3564814814814816E-3</v>
      </c>
      <c r="T2487">
        <f t="shared" si="80"/>
        <v>3.3564814814814816E-3</v>
      </c>
      <c r="U2487" t="e">
        <f t="shared" si="81"/>
        <v>#N/A</v>
      </c>
    </row>
    <row r="2488" spans="1:21" x14ac:dyDescent="0.25">
      <c r="A2488">
        <v>3406</v>
      </c>
      <c r="Q2488">
        <v>328</v>
      </c>
      <c r="R2488">
        <v>2467</v>
      </c>
      <c r="S2488">
        <v>3.3564814814814816E-3</v>
      </c>
      <c r="T2488">
        <f t="shared" si="80"/>
        <v>3.3564814814814816E-3</v>
      </c>
      <c r="U2488" t="e">
        <f t="shared" si="81"/>
        <v>#N/A</v>
      </c>
    </row>
    <row r="2489" spans="1:21" x14ac:dyDescent="0.25">
      <c r="A2489">
        <v>3408</v>
      </c>
      <c r="Q2489">
        <v>4542</v>
      </c>
      <c r="R2489">
        <v>2468</v>
      </c>
      <c r="S2489">
        <v>3.3564814814814816E-3</v>
      </c>
      <c r="T2489">
        <f t="shared" si="80"/>
        <v>3.3564814814814816E-3</v>
      </c>
      <c r="U2489" t="e">
        <f t="shared" si="81"/>
        <v>#N/A</v>
      </c>
    </row>
    <row r="2490" spans="1:21" x14ac:dyDescent="0.25">
      <c r="A2490">
        <v>3409</v>
      </c>
      <c r="Q2490">
        <v>3072</v>
      </c>
      <c r="R2490">
        <v>2469</v>
      </c>
      <c r="S2490">
        <v>3.3564814814814816E-3</v>
      </c>
      <c r="T2490">
        <f t="shared" si="80"/>
        <v>3.3564814814814816E-3</v>
      </c>
      <c r="U2490" t="e">
        <f t="shared" si="81"/>
        <v>#N/A</v>
      </c>
    </row>
    <row r="2491" spans="1:21" x14ac:dyDescent="0.25">
      <c r="A2491">
        <v>3410</v>
      </c>
      <c r="Q2491">
        <v>4596</v>
      </c>
      <c r="R2491">
        <v>2470</v>
      </c>
      <c r="S2491">
        <v>3.3564814814814816E-3</v>
      </c>
      <c r="T2491">
        <f t="shared" si="80"/>
        <v>3.3564814814814816E-3</v>
      </c>
      <c r="U2491" t="e">
        <f t="shared" si="81"/>
        <v>#N/A</v>
      </c>
    </row>
    <row r="2492" spans="1:21" x14ac:dyDescent="0.25">
      <c r="A2492">
        <v>3411</v>
      </c>
      <c r="Q2492">
        <v>3431</v>
      </c>
      <c r="R2492">
        <v>2471</v>
      </c>
      <c r="S2492">
        <v>3.3564814814814816E-3</v>
      </c>
      <c r="T2492">
        <f t="shared" si="80"/>
        <v>3.3564814814814816E-3</v>
      </c>
      <c r="U2492" t="e">
        <f t="shared" si="81"/>
        <v>#N/A</v>
      </c>
    </row>
    <row r="2493" spans="1:21" x14ac:dyDescent="0.25">
      <c r="A2493">
        <v>3412</v>
      </c>
      <c r="Q2493">
        <v>4884</v>
      </c>
      <c r="R2493">
        <v>2472</v>
      </c>
      <c r="S2493">
        <v>3.3564814814814816E-3</v>
      </c>
      <c r="T2493">
        <f t="shared" si="80"/>
        <v>3.3564814814814816E-3</v>
      </c>
      <c r="U2493" t="e">
        <f t="shared" si="81"/>
        <v>#N/A</v>
      </c>
    </row>
    <row r="2494" spans="1:21" x14ac:dyDescent="0.25">
      <c r="A2494">
        <v>3414</v>
      </c>
      <c r="Q2494">
        <v>2441</v>
      </c>
      <c r="R2494">
        <v>2473</v>
      </c>
      <c r="S2494">
        <v>3.3564814814814816E-3</v>
      </c>
      <c r="T2494">
        <f t="shared" si="80"/>
        <v>3.3564814814814816E-3</v>
      </c>
      <c r="U2494" t="e">
        <f t="shared" si="81"/>
        <v>#N/A</v>
      </c>
    </row>
    <row r="2495" spans="1:21" x14ac:dyDescent="0.25">
      <c r="A2495">
        <v>3415</v>
      </c>
      <c r="Q2495">
        <v>429</v>
      </c>
      <c r="R2495">
        <v>2474</v>
      </c>
      <c r="S2495">
        <v>3.3564814814814816E-3</v>
      </c>
      <c r="T2495">
        <f t="shared" si="80"/>
        <v>3.3564814814814816E-3</v>
      </c>
      <c r="U2495" t="e">
        <f t="shared" si="81"/>
        <v>#N/A</v>
      </c>
    </row>
    <row r="2496" spans="1:21" x14ac:dyDescent="0.25">
      <c r="A2496">
        <v>3416</v>
      </c>
      <c r="Q2496">
        <v>3636</v>
      </c>
      <c r="R2496">
        <v>2475</v>
      </c>
      <c r="S2496">
        <v>3.3564814814814816E-3</v>
      </c>
      <c r="T2496">
        <f t="shared" si="80"/>
        <v>3.3564814814814816E-3</v>
      </c>
      <c r="U2496" t="e">
        <f t="shared" si="81"/>
        <v>#N/A</v>
      </c>
    </row>
    <row r="2497" spans="1:21" x14ac:dyDescent="0.25">
      <c r="A2497">
        <v>3418</v>
      </c>
      <c r="Q2497">
        <v>2446</v>
      </c>
      <c r="R2497">
        <v>2476</v>
      </c>
      <c r="S2497">
        <v>3.3564814814814816E-3</v>
      </c>
      <c r="T2497">
        <f t="shared" si="80"/>
        <v>3.3564814814814816E-3</v>
      </c>
      <c r="U2497" t="e">
        <f t="shared" si="81"/>
        <v>#N/A</v>
      </c>
    </row>
    <row r="2498" spans="1:21" x14ac:dyDescent="0.25">
      <c r="A2498">
        <v>3419</v>
      </c>
      <c r="Q2498">
        <v>1106</v>
      </c>
      <c r="R2498">
        <v>2477</v>
      </c>
      <c r="S2498">
        <v>3.3564814814814816E-3</v>
      </c>
      <c r="T2498">
        <f t="shared" si="80"/>
        <v>3.3564814814814816E-3</v>
      </c>
      <c r="U2498" t="e">
        <f t="shared" si="81"/>
        <v>#N/A</v>
      </c>
    </row>
    <row r="2499" spans="1:21" x14ac:dyDescent="0.25">
      <c r="A2499">
        <v>3420</v>
      </c>
      <c r="Q2499">
        <v>5444</v>
      </c>
      <c r="R2499">
        <v>2478</v>
      </c>
      <c r="S2499">
        <v>3.3564814814814816E-3</v>
      </c>
      <c r="T2499">
        <f t="shared" si="80"/>
        <v>3.3564814814814816E-3</v>
      </c>
      <c r="U2499" t="e">
        <f t="shared" si="81"/>
        <v>#N/A</v>
      </c>
    </row>
    <row r="2500" spans="1:21" x14ac:dyDescent="0.25">
      <c r="A2500">
        <v>3423</v>
      </c>
      <c r="Q2500">
        <v>210</v>
      </c>
      <c r="R2500">
        <v>2479</v>
      </c>
      <c r="S2500">
        <v>3.3564814814814816E-3</v>
      </c>
      <c r="T2500">
        <f t="shared" si="80"/>
        <v>3.3564814814814816E-3</v>
      </c>
      <c r="U2500" t="e">
        <f t="shared" si="81"/>
        <v>#N/A</v>
      </c>
    </row>
    <row r="2501" spans="1:21" x14ac:dyDescent="0.25">
      <c r="A2501">
        <v>3424</v>
      </c>
      <c r="Q2501">
        <v>5086</v>
      </c>
      <c r="R2501">
        <v>2480</v>
      </c>
      <c r="S2501">
        <v>3.3564814814814816E-3</v>
      </c>
      <c r="T2501">
        <f t="shared" si="80"/>
        <v>3.3564814814814816E-3</v>
      </c>
      <c r="U2501" t="e">
        <f t="shared" si="81"/>
        <v>#N/A</v>
      </c>
    </row>
    <row r="2502" spans="1:21" x14ac:dyDescent="0.25">
      <c r="A2502">
        <v>3425</v>
      </c>
      <c r="Q2502">
        <v>3653</v>
      </c>
      <c r="R2502">
        <v>2481</v>
      </c>
      <c r="S2502">
        <v>3.3564814814814816E-3</v>
      </c>
      <c r="T2502">
        <f t="shared" si="80"/>
        <v>3.3564814814814816E-3</v>
      </c>
      <c r="U2502" t="e">
        <f t="shared" si="81"/>
        <v>#N/A</v>
      </c>
    </row>
    <row r="2503" spans="1:21" x14ac:dyDescent="0.25">
      <c r="A2503">
        <v>3426</v>
      </c>
      <c r="Q2503">
        <v>288</v>
      </c>
      <c r="R2503">
        <v>2482</v>
      </c>
      <c r="S2503">
        <v>3.3564814814814816E-3</v>
      </c>
      <c r="T2503">
        <f t="shared" si="80"/>
        <v>3.3564814814814816E-3</v>
      </c>
      <c r="U2503" t="e">
        <f t="shared" si="81"/>
        <v>#N/A</v>
      </c>
    </row>
    <row r="2504" spans="1:21" x14ac:dyDescent="0.25">
      <c r="A2504">
        <v>3427</v>
      </c>
      <c r="Q2504">
        <v>3895</v>
      </c>
      <c r="R2504">
        <v>2483</v>
      </c>
      <c r="S2504">
        <v>3.3564814814814816E-3</v>
      </c>
      <c r="T2504">
        <f t="shared" si="80"/>
        <v>3.3564814814814816E-3</v>
      </c>
      <c r="U2504" t="e">
        <f t="shared" si="81"/>
        <v>#N/A</v>
      </c>
    </row>
    <row r="2505" spans="1:21" x14ac:dyDescent="0.25">
      <c r="A2505">
        <v>3428</v>
      </c>
      <c r="Q2505">
        <v>2080</v>
      </c>
      <c r="R2505">
        <v>2484</v>
      </c>
      <c r="S2505">
        <v>3.3564814814814816E-3</v>
      </c>
      <c r="T2505">
        <f t="shared" si="80"/>
        <v>3.3564814814814816E-3</v>
      </c>
      <c r="U2505" t="e">
        <f t="shared" si="81"/>
        <v>#N/A</v>
      </c>
    </row>
    <row r="2506" spans="1:21" x14ac:dyDescent="0.25">
      <c r="A2506">
        <v>3430</v>
      </c>
      <c r="Q2506">
        <v>337</v>
      </c>
      <c r="R2506">
        <v>2485</v>
      </c>
      <c r="S2506">
        <v>3.3564814814814816E-3</v>
      </c>
      <c r="T2506">
        <f t="shared" si="80"/>
        <v>3.3564814814814816E-3</v>
      </c>
      <c r="U2506" t="e">
        <f t="shared" si="81"/>
        <v>#N/A</v>
      </c>
    </row>
    <row r="2507" spans="1:21" x14ac:dyDescent="0.25">
      <c r="A2507">
        <v>3431</v>
      </c>
      <c r="Q2507">
        <v>2735</v>
      </c>
      <c r="R2507">
        <v>2486</v>
      </c>
      <c r="S2507">
        <v>3.3564814814814816E-3</v>
      </c>
      <c r="T2507">
        <f t="shared" si="80"/>
        <v>3.3564814814814816E-3</v>
      </c>
      <c r="U2507" t="e">
        <f t="shared" si="81"/>
        <v>#N/A</v>
      </c>
    </row>
    <row r="2508" spans="1:21" x14ac:dyDescent="0.25">
      <c r="A2508">
        <v>3432</v>
      </c>
      <c r="Q2508">
        <v>4036</v>
      </c>
      <c r="R2508">
        <v>2487</v>
      </c>
      <c r="S2508">
        <v>3.3680555555555556E-3</v>
      </c>
      <c r="T2508">
        <f t="shared" si="80"/>
        <v>3.3680555555555556E-3</v>
      </c>
      <c r="U2508" t="e">
        <f t="shared" si="81"/>
        <v>#N/A</v>
      </c>
    </row>
    <row r="2509" spans="1:21" x14ac:dyDescent="0.25">
      <c r="A2509">
        <v>3433</v>
      </c>
      <c r="Q2509">
        <v>1456</v>
      </c>
      <c r="R2509">
        <v>2488</v>
      </c>
      <c r="S2509">
        <v>3.3680555555555556E-3</v>
      </c>
      <c r="T2509">
        <f t="shared" si="80"/>
        <v>3.3680555555555556E-3</v>
      </c>
      <c r="U2509" t="e">
        <f t="shared" si="81"/>
        <v>#N/A</v>
      </c>
    </row>
    <row r="2510" spans="1:21" x14ac:dyDescent="0.25">
      <c r="A2510">
        <v>3435</v>
      </c>
      <c r="Q2510">
        <v>2424</v>
      </c>
      <c r="R2510">
        <v>2489</v>
      </c>
      <c r="S2510">
        <v>3.3680555555555556E-3</v>
      </c>
      <c r="T2510">
        <f t="shared" si="80"/>
        <v>3.3680555555555556E-3</v>
      </c>
      <c r="U2510" t="e">
        <f t="shared" si="81"/>
        <v>#N/A</v>
      </c>
    </row>
    <row r="2511" spans="1:21" x14ac:dyDescent="0.25">
      <c r="A2511">
        <v>3436</v>
      </c>
      <c r="Q2511">
        <v>4786</v>
      </c>
      <c r="R2511">
        <v>2490</v>
      </c>
      <c r="S2511">
        <v>3.3680555555555556E-3</v>
      </c>
      <c r="T2511">
        <f t="shared" si="80"/>
        <v>3.3680555555555556E-3</v>
      </c>
      <c r="U2511" t="e">
        <f t="shared" si="81"/>
        <v>#N/A</v>
      </c>
    </row>
    <row r="2512" spans="1:21" x14ac:dyDescent="0.25">
      <c r="A2512">
        <v>3438</v>
      </c>
      <c r="Q2512">
        <v>2593</v>
      </c>
      <c r="R2512">
        <v>2491</v>
      </c>
      <c r="S2512">
        <v>3.3680555555555556E-3</v>
      </c>
      <c r="T2512">
        <f t="shared" si="80"/>
        <v>3.3680555555555556E-3</v>
      </c>
      <c r="U2512" t="e">
        <f t="shared" si="81"/>
        <v>#N/A</v>
      </c>
    </row>
    <row r="2513" spans="1:21" x14ac:dyDescent="0.25">
      <c r="A2513">
        <v>3439</v>
      </c>
      <c r="Q2513">
        <v>4049</v>
      </c>
      <c r="R2513">
        <v>2492</v>
      </c>
      <c r="S2513">
        <v>3.3680555555555556E-3</v>
      </c>
      <c r="T2513">
        <f t="shared" si="80"/>
        <v>3.3680555555555556E-3</v>
      </c>
      <c r="U2513" t="e">
        <f t="shared" si="81"/>
        <v>#N/A</v>
      </c>
    </row>
    <row r="2514" spans="1:21" x14ac:dyDescent="0.25">
      <c r="A2514">
        <v>3440</v>
      </c>
      <c r="Q2514">
        <v>3364</v>
      </c>
      <c r="R2514">
        <v>2493</v>
      </c>
      <c r="S2514">
        <v>3.3680555555555556E-3</v>
      </c>
      <c r="T2514">
        <f t="shared" si="80"/>
        <v>3.3680555555555556E-3</v>
      </c>
      <c r="U2514" t="e">
        <f t="shared" si="81"/>
        <v>#N/A</v>
      </c>
    </row>
    <row r="2515" spans="1:21" x14ac:dyDescent="0.25">
      <c r="A2515">
        <v>3443</v>
      </c>
      <c r="Q2515">
        <v>1353</v>
      </c>
      <c r="R2515">
        <v>2494</v>
      </c>
      <c r="S2515">
        <v>3.3680555555555556E-3</v>
      </c>
      <c r="T2515">
        <f t="shared" si="80"/>
        <v>3.3680555555555556E-3</v>
      </c>
      <c r="U2515" t="e">
        <f t="shared" si="81"/>
        <v>#N/A</v>
      </c>
    </row>
    <row r="2516" spans="1:21" x14ac:dyDescent="0.25">
      <c r="A2516">
        <v>3444</v>
      </c>
      <c r="Q2516">
        <v>4551</v>
      </c>
      <c r="R2516">
        <v>2495</v>
      </c>
      <c r="S2516">
        <v>3.3680555555555556E-3</v>
      </c>
      <c r="T2516">
        <f t="shared" si="80"/>
        <v>3.3680555555555556E-3</v>
      </c>
      <c r="U2516" t="e">
        <f t="shared" si="81"/>
        <v>#N/A</v>
      </c>
    </row>
    <row r="2517" spans="1:21" x14ac:dyDescent="0.25">
      <c r="A2517">
        <v>3446</v>
      </c>
      <c r="Q2517">
        <v>3678</v>
      </c>
      <c r="R2517">
        <v>2496</v>
      </c>
      <c r="S2517">
        <v>3.3680555555555556E-3</v>
      </c>
      <c r="T2517">
        <f t="shared" si="80"/>
        <v>3.3680555555555556E-3</v>
      </c>
      <c r="U2517" t="e">
        <f t="shared" si="81"/>
        <v>#N/A</v>
      </c>
    </row>
    <row r="2518" spans="1:21" x14ac:dyDescent="0.25">
      <c r="A2518">
        <v>3447</v>
      </c>
      <c r="Q2518">
        <v>4882</v>
      </c>
      <c r="R2518">
        <v>2497</v>
      </c>
      <c r="S2518">
        <v>3.3680555555555556E-3</v>
      </c>
      <c r="T2518">
        <f t="shared" ref="T2518:T2581" si="82">IF($R2518&lt;&gt;User_Place,$S2518,NA())</f>
        <v>3.3680555555555556E-3</v>
      </c>
      <c r="U2518" t="e">
        <f t="shared" ref="U2518:U2581" si="83">IF($R2518=User_Place,$S2518,NA())</f>
        <v>#N/A</v>
      </c>
    </row>
    <row r="2519" spans="1:21" x14ac:dyDescent="0.25">
      <c r="A2519">
        <v>3448</v>
      </c>
      <c r="Q2519">
        <v>2126</v>
      </c>
      <c r="R2519">
        <v>2498</v>
      </c>
      <c r="S2519">
        <v>3.3680555555555556E-3</v>
      </c>
      <c r="T2519">
        <f t="shared" si="82"/>
        <v>3.3680555555555556E-3</v>
      </c>
      <c r="U2519" t="e">
        <f t="shared" si="83"/>
        <v>#N/A</v>
      </c>
    </row>
    <row r="2520" spans="1:21" x14ac:dyDescent="0.25">
      <c r="A2520">
        <v>3449</v>
      </c>
      <c r="Q2520">
        <v>4901</v>
      </c>
      <c r="R2520">
        <v>2499</v>
      </c>
      <c r="S2520">
        <v>3.3680555555555556E-3</v>
      </c>
      <c r="T2520">
        <f t="shared" si="82"/>
        <v>3.3680555555555556E-3</v>
      </c>
      <c r="U2520" t="e">
        <f t="shared" si="83"/>
        <v>#N/A</v>
      </c>
    </row>
    <row r="2521" spans="1:21" x14ac:dyDescent="0.25">
      <c r="A2521">
        <v>3450</v>
      </c>
      <c r="Q2521">
        <v>61</v>
      </c>
      <c r="R2521">
        <v>2500</v>
      </c>
      <c r="S2521">
        <v>3.3680555555555556E-3</v>
      </c>
      <c r="T2521">
        <f t="shared" si="82"/>
        <v>3.3680555555555556E-3</v>
      </c>
      <c r="U2521" t="e">
        <f t="shared" si="83"/>
        <v>#N/A</v>
      </c>
    </row>
    <row r="2522" spans="1:21" x14ac:dyDescent="0.25">
      <c r="A2522">
        <v>3451</v>
      </c>
      <c r="Q2522">
        <v>3980</v>
      </c>
      <c r="R2522">
        <v>2501</v>
      </c>
      <c r="S2522">
        <v>3.3680555555555556E-3</v>
      </c>
      <c r="T2522">
        <f t="shared" si="82"/>
        <v>3.3680555555555556E-3</v>
      </c>
      <c r="U2522" t="e">
        <f t="shared" si="83"/>
        <v>#N/A</v>
      </c>
    </row>
    <row r="2523" spans="1:21" x14ac:dyDescent="0.25">
      <c r="A2523">
        <v>3452</v>
      </c>
      <c r="Q2523">
        <v>2729</v>
      </c>
      <c r="R2523">
        <v>2502</v>
      </c>
      <c r="S2523">
        <v>3.3680555555555556E-3</v>
      </c>
      <c r="T2523">
        <f t="shared" si="82"/>
        <v>3.3680555555555556E-3</v>
      </c>
      <c r="U2523" t="e">
        <f t="shared" si="83"/>
        <v>#N/A</v>
      </c>
    </row>
    <row r="2524" spans="1:21" x14ac:dyDescent="0.25">
      <c r="A2524">
        <v>3453</v>
      </c>
      <c r="Q2524">
        <v>2122</v>
      </c>
      <c r="R2524">
        <v>2503</v>
      </c>
      <c r="S2524">
        <v>3.3680555555555556E-3</v>
      </c>
      <c r="T2524">
        <f t="shared" si="82"/>
        <v>3.3680555555555556E-3</v>
      </c>
      <c r="U2524" t="e">
        <f t="shared" si="83"/>
        <v>#N/A</v>
      </c>
    </row>
    <row r="2525" spans="1:21" x14ac:dyDescent="0.25">
      <c r="A2525">
        <v>3454</v>
      </c>
      <c r="Q2525">
        <v>4535</v>
      </c>
      <c r="R2525">
        <v>2504</v>
      </c>
      <c r="S2525">
        <v>3.3680555555555556E-3</v>
      </c>
      <c r="T2525">
        <f t="shared" si="82"/>
        <v>3.3680555555555556E-3</v>
      </c>
      <c r="U2525" t="e">
        <f t="shared" si="83"/>
        <v>#N/A</v>
      </c>
    </row>
    <row r="2526" spans="1:21" x14ac:dyDescent="0.25">
      <c r="A2526">
        <v>3455</v>
      </c>
      <c r="Q2526">
        <v>4143</v>
      </c>
      <c r="R2526">
        <v>2505</v>
      </c>
      <c r="S2526">
        <v>3.3680555555555556E-3</v>
      </c>
      <c r="T2526">
        <f t="shared" si="82"/>
        <v>3.3680555555555556E-3</v>
      </c>
      <c r="U2526" t="e">
        <f t="shared" si="83"/>
        <v>#N/A</v>
      </c>
    </row>
    <row r="2527" spans="1:21" x14ac:dyDescent="0.25">
      <c r="A2527">
        <v>3457</v>
      </c>
      <c r="Q2527">
        <v>298</v>
      </c>
      <c r="R2527">
        <v>2506</v>
      </c>
      <c r="S2527">
        <v>3.3796296296296296E-3</v>
      </c>
      <c r="T2527">
        <f t="shared" si="82"/>
        <v>3.3796296296296296E-3</v>
      </c>
      <c r="U2527" t="e">
        <f t="shared" si="83"/>
        <v>#N/A</v>
      </c>
    </row>
    <row r="2528" spans="1:21" x14ac:dyDescent="0.25">
      <c r="A2528">
        <v>3459</v>
      </c>
      <c r="Q2528">
        <v>3730</v>
      </c>
      <c r="R2528">
        <v>2507</v>
      </c>
      <c r="S2528">
        <v>3.3796296296296296E-3</v>
      </c>
      <c r="T2528">
        <f t="shared" si="82"/>
        <v>3.3796296296296296E-3</v>
      </c>
      <c r="U2528" t="e">
        <f t="shared" si="83"/>
        <v>#N/A</v>
      </c>
    </row>
    <row r="2529" spans="1:21" x14ac:dyDescent="0.25">
      <c r="A2529">
        <v>3460</v>
      </c>
      <c r="Q2529">
        <v>1523</v>
      </c>
      <c r="R2529">
        <v>2508</v>
      </c>
      <c r="S2529">
        <v>3.3796296296296296E-3</v>
      </c>
      <c r="T2529">
        <f t="shared" si="82"/>
        <v>3.3796296296296296E-3</v>
      </c>
      <c r="U2529" t="e">
        <f t="shared" si="83"/>
        <v>#N/A</v>
      </c>
    </row>
    <row r="2530" spans="1:21" x14ac:dyDescent="0.25">
      <c r="A2530">
        <v>3461</v>
      </c>
      <c r="Q2530">
        <v>4925</v>
      </c>
      <c r="R2530">
        <v>2509</v>
      </c>
      <c r="S2530">
        <v>3.3796296296296296E-3</v>
      </c>
      <c r="T2530">
        <f t="shared" si="82"/>
        <v>3.3796296296296296E-3</v>
      </c>
      <c r="U2530" t="e">
        <f t="shared" si="83"/>
        <v>#N/A</v>
      </c>
    </row>
    <row r="2531" spans="1:21" x14ac:dyDescent="0.25">
      <c r="A2531">
        <v>3462</v>
      </c>
      <c r="Q2531">
        <v>2124</v>
      </c>
      <c r="R2531">
        <v>2510</v>
      </c>
      <c r="S2531">
        <v>3.3796296296296296E-3</v>
      </c>
      <c r="T2531">
        <f t="shared" si="82"/>
        <v>3.3796296296296296E-3</v>
      </c>
      <c r="U2531" t="e">
        <f t="shared" si="83"/>
        <v>#N/A</v>
      </c>
    </row>
    <row r="2532" spans="1:21" x14ac:dyDescent="0.25">
      <c r="A2532">
        <v>3463</v>
      </c>
      <c r="Q2532">
        <v>3677</v>
      </c>
      <c r="R2532">
        <v>2511</v>
      </c>
      <c r="S2532">
        <v>3.3796296296296296E-3</v>
      </c>
      <c r="T2532">
        <f t="shared" si="82"/>
        <v>3.3796296296296296E-3</v>
      </c>
      <c r="U2532" t="e">
        <f t="shared" si="83"/>
        <v>#N/A</v>
      </c>
    </row>
    <row r="2533" spans="1:21" x14ac:dyDescent="0.25">
      <c r="A2533">
        <v>3465</v>
      </c>
      <c r="Q2533">
        <v>443</v>
      </c>
      <c r="R2533">
        <v>2512</v>
      </c>
      <c r="S2533">
        <v>3.3796296296296296E-3</v>
      </c>
      <c r="T2533">
        <f t="shared" si="82"/>
        <v>3.3796296296296296E-3</v>
      </c>
      <c r="U2533" t="e">
        <f t="shared" si="83"/>
        <v>#N/A</v>
      </c>
    </row>
    <row r="2534" spans="1:21" x14ac:dyDescent="0.25">
      <c r="A2534">
        <v>3466</v>
      </c>
      <c r="Q2534">
        <v>4679</v>
      </c>
      <c r="R2534">
        <v>2513</v>
      </c>
      <c r="S2534">
        <v>3.3796296296296296E-3</v>
      </c>
      <c r="T2534">
        <f t="shared" si="82"/>
        <v>3.3796296296296296E-3</v>
      </c>
      <c r="U2534" t="e">
        <f t="shared" si="83"/>
        <v>#N/A</v>
      </c>
    </row>
    <row r="2535" spans="1:21" x14ac:dyDescent="0.25">
      <c r="A2535">
        <v>3467</v>
      </c>
      <c r="Q2535">
        <v>3689</v>
      </c>
      <c r="R2535">
        <v>2514</v>
      </c>
      <c r="S2535">
        <v>3.3796296296296296E-3</v>
      </c>
      <c r="T2535">
        <f t="shared" si="82"/>
        <v>3.3796296296296296E-3</v>
      </c>
      <c r="U2535" t="e">
        <f t="shared" si="83"/>
        <v>#N/A</v>
      </c>
    </row>
    <row r="2536" spans="1:21" x14ac:dyDescent="0.25">
      <c r="A2536">
        <v>3468</v>
      </c>
      <c r="Q2536">
        <v>4793</v>
      </c>
      <c r="R2536">
        <v>2515</v>
      </c>
      <c r="S2536">
        <v>3.3796296296296296E-3</v>
      </c>
      <c r="T2536">
        <f t="shared" si="82"/>
        <v>3.3796296296296296E-3</v>
      </c>
      <c r="U2536" t="e">
        <f t="shared" si="83"/>
        <v>#N/A</v>
      </c>
    </row>
    <row r="2537" spans="1:21" x14ac:dyDescent="0.25">
      <c r="A2537">
        <v>3469</v>
      </c>
      <c r="Q2537">
        <v>432</v>
      </c>
      <c r="R2537">
        <v>2516</v>
      </c>
      <c r="S2537">
        <v>3.3796296296296296E-3</v>
      </c>
      <c r="T2537">
        <f t="shared" si="82"/>
        <v>3.3796296296296296E-3</v>
      </c>
      <c r="U2537" t="e">
        <f t="shared" si="83"/>
        <v>#N/A</v>
      </c>
    </row>
    <row r="2538" spans="1:21" x14ac:dyDescent="0.25">
      <c r="A2538">
        <v>3470</v>
      </c>
      <c r="Q2538">
        <v>468</v>
      </c>
      <c r="R2538">
        <v>2517</v>
      </c>
      <c r="S2538">
        <v>3.3796296296296296E-3</v>
      </c>
      <c r="T2538">
        <f t="shared" si="82"/>
        <v>3.3796296296296296E-3</v>
      </c>
      <c r="U2538" t="e">
        <f t="shared" si="83"/>
        <v>#N/A</v>
      </c>
    </row>
    <row r="2539" spans="1:21" x14ac:dyDescent="0.25">
      <c r="A2539">
        <v>3471</v>
      </c>
      <c r="Q2539">
        <v>548</v>
      </c>
      <c r="R2539">
        <v>2518</v>
      </c>
      <c r="S2539">
        <v>3.3796296296296296E-3</v>
      </c>
      <c r="T2539">
        <f t="shared" si="82"/>
        <v>3.3796296296296296E-3</v>
      </c>
      <c r="U2539" t="e">
        <f t="shared" si="83"/>
        <v>#N/A</v>
      </c>
    </row>
    <row r="2540" spans="1:21" x14ac:dyDescent="0.25">
      <c r="A2540">
        <v>3472</v>
      </c>
      <c r="Q2540">
        <v>6084</v>
      </c>
      <c r="R2540">
        <v>2519</v>
      </c>
      <c r="S2540">
        <v>3.3796296296296296E-3</v>
      </c>
      <c r="T2540">
        <f t="shared" si="82"/>
        <v>3.3796296296296296E-3</v>
      </c>
      <c r="U2540" t="e">
        <f t="shared" si="83"/>
        <v>#N/A</v>
      </c>
    </row>
    <row r="2541" spans="1:21" x14ac:dyDescent="0.25">
      <c r="A2541">
        <v>3473</v>
      </c>
      <c r="Q2541">
        <v>4320</v>
      </c>
      <c r="R2541">
        <v>2520</v>
      </c>
      <c r="S2541">
        <v>3.3796296296296296E-3</v>
      </c>
      <c r="T2541">
        <f t="shared" si="82"/>
        <v>3.3796296296296296E-3</v>
      </c>
      <c r="U2541" t="e">
        <f t="shared" si="83"/>
        <v>#N/A</v>
      </c>
    </row>
    <row r="2542" spans="1:21" x14ac:dyDescent="0.25">
      <c r="A2542">
        <v>3474</v>
      </c>
      <c r="Q2542">
        <v>1837</v>
      </c>
      <c r="R2542">
        <v>2521</v>
      </c>
      <c r="S2542">
        <v>3.3796296296296296E-3</v>
      </c>
      <c r="T2542">
        <f t="shared" si="82"/>
        <v>3.3796296296296296E-3</v>
      </c>
      <c r="U2542" t="e">
        <f t="shared" si="83"/>
        <v>#N/A</v>
      </c>
    </row>
    <row r="2543" spans="1:21" x14ac:dyDescent="0.25">
      <c r="A2543">
        <v>3475</v>
      </c>
      <c r="Q2543">
        <v>1284</v>
      </c>
      <c r="R2543">
        <v>2522</v>
      </c>
      <c r="S2543">
        <v>3.3796296296296296E-3</v>
      </c>
      <c r="T2543">
        <f t="shared" si="82"/>
        <v>3.3796296296296296E-3</v>
      </c>
      <c r="U2543" t="e">
        <f t="shared" si="83"/>
        <v>#N/A</v>
      </c>
    </row>
    <row r="2544" spans="1:21" x14ac:dyDescent="0.25">
      <c r="A2544">
        <v>3477</v>
      </c>
      <c r="Q2544">
        <v>3724</v>
      </c>
      <c r="R2544">
        <v>2523</v>
      </c>
      <c r="S2544">
        <v>3.3796296296296296E-3</v>
      </c>
      <c r="T2544">
        <f t="shared" si="82"/>
        <v>3.3796296296296296E-3</v>
      </c>
      <c r="U2544" t="e">
        <f t="shared" si="83"/>
        <v>#N/A</v>
      </c>
    </row>
    <row r="2545" spans="1:21" x14ac:dyDescent="0.25">
      <c r="A2545">
        <v>3479</v>
      </c>
      <c r="Q2545">
        <v>1077</v>
      </c>
      <c r="R2545">
        <v>2524</v>
      </c>
      <c r="S2545">
        <v>3.3796296296296296E-3</v>
      </c>
      <c r="T2545">
        <f t="shared" si="82"/>
        <v>3.3796296296296296E-3</v>
      </c>
      <c r="U2545" t="e">
        <f t="shared" si="83"/>
        <v>#N/A</v>
      </c>
    </row>
    <row r="2546" spans="1:21" x14ac:dyDescent="0.25">
      <c r="A2546">
        <v>3480</v>
      </c>
      <c r="Q2546">
        <v>4646</v>
      </c>
      <c r="R2546">
        <v>2525</v>
      </c>
      <c r="S2546">
        <v>3.3796296296296296E-3</v>
      </c>
      <c r="T2546">
        <f t="shared" si="82"/>
        <v>3.3796296296296296E-3</v>
      </c>
      <c r="U2546" t="e">
        <f t="shared" si="83"/>
        <v>#N/A</v>
      </c>
    </row>
    <row r="2547" spans="1:21" x14ac:dyDescent="0.25">
      <c r="A2547">
        <v>3481</v>
      </c>
      <c r="Q2547">
        <v>4746</v>
      </c>
      <c r="R2547">
        <v>2526</v>
      </c>
      <c r="S2547">
        <v>3.3796296296296296E-3</v>
      </c>
      <c r="T2547">
        <f t="shared" si="82"/>
        <v>3.3796296296296296E-3</v>
      </c>
      <c r="U2547" t="e">
        <f t="shared" si="83"/>
        <v>#N/A</v>
      </c>
    </row>
    <row r="2548" spans="1:21" x14ac:dyDescent="0.25">
      <c r="A2548">
        <v>3482</v>
      </c>
      <c r="Q2548">
        <v>1698</v>
      </c>
      <c r="R2548">
        <v>2527</v>
      </c>
      <c r="S2548">
        <v>3.3796296296296296E-3</v>
      </c>
      <c r="T2548">
        <f t="shared" si="82"/>
        <v>3.3796296296296296E-3</v>
      </c>
      <c r="U2548" t="e">
        <f t="shared" si="83"/>
        <v>#N/A</v>
      </c>
    </row>
    <row r="2549" spans="1:21" x14ac:dyDescent="0.25">
      <c r="A2549">
        <v>3483</v>
      </c>
      <c r="Q2549">
        <v>3406</v>
      </c>
      <c r="R2549">
        <v>2528</v>
      </c>
      <c r="S2549">
        <v>3.3796296296296296E-3</v>
      </c>
      <c r="T2549">
        <f t="shared" si="82"/>
        <v>3.3796296296296296E-3</v>
      </c>
      <c r="U2549" t="e">
        <f t="shared" si="83"/>
        <v>#N/A</v>
      </c>
    </row>
    <row r="2550" spans="1:21" x14ac:dyDescent="0.25">
      <c r="A2550">
        <v>3485</v>
      </c>
      <c r="Q2550">
        <v>2697</v>
      </c>
      <c r="R2550">
        <v>2529</v>
      </c>
      <c r="S2550">
        <v>3.3796296296296296E-3</v>
      </c>
      <c r="T2550">
        <f t="shared" si="82"/>
        <v>3.3796296296296296E-3</v>
      </c>
      <c r="U2550" t="e">
        <f t="shared" si="83"/>
        <v>#N/A</v>
      </c>
    </row>
    <row r="2551" spans="1:21" x14ac:dyDescent="0.25">
      <c r="A2551">
        <v>3486</v>
      </c>
      <c r="Q2551">
        <v>1475</v>
      </c>
      <c r="R2551">
        <v>2530</v>
      </c>
      <c r="S2551">
        <v>3.3796296296296296E-3</v>
      </c>
      <c r="T2551">
        <f t="shared" si="82"/>
        <v>3.3796296296296296E-3</v>
      </c>
      <c r="U2551" t="e">
        <f t="shared" si="83"/>
        <v>#N/A</v>
      </c>
    </row>
    <row r="2552" spans="1:21" x14ac:dyDescent="0.25">
      <c r="A2552">
        <v>3487</v>
      </c>
      <c r="Q2552">
        <v>3160</v>
      </c>
      <c r="R2552">
        <v>2531</v>
      </c>
      <c r="S2552">
        <v>3.3796296296296296E-3</v>
      </c>
      <c r="T2552">
        <f t="shared" si="82"/>
        <v>3.3796296296296296E-3</v>
      </c>
      <c r="U2552" t="e">
        <f t="shared" si="83"/>
        <v>#N/A</v>
      </c>
    </row>
    <row r="2553" spans="1:21" x14ac:dyDescent="0.25">
      <c r="A2553">
        <v>3488</v>
      </c>
      <c r="Q2553">
        <v>1235</v>
      </c>
      <c r="R2553">
        <v>2532</v>
      </c>
      <c r="S2553">
        <v>3.3796296296296296E-3</v>
      </c>
      <c r="T2553">
        <f t="shared" si="82"/>
        <v>3.3796296296296296E-3</v>
      </c>
      <c r="U2553" t="e">
        <f t="shared" si="83"/>
        <v>#N/A</v>
      </c>
    </row>
    <row r="2554" spans="1:21" x14ac:dyDescent="0.25">
      <c r="A2554">
        <v>3489</v>
      </c>
      <c r="Q2554">
        <v>4970</v>
      </c>
      <c r="R2554">
        <v>2533</v>
      </c>
      <c r="S2554">
        <v>3.3796296296296296E-3</v>
      </c>
      <c r="T2554">
        <f t="shared" si="82"/>
        <v>3.3796296296296296E-3</v>
      </c>
      <c r="U2554" t="e">
        <f t="shared" si="83"/>
        <v>#N/A</v>
      </c>
    </row>
    <row r="2555" spans="1:21" x14ac:dyDescent="0.25">
      <c r="A2555">
        <v>3490</v>
      </c>
      <c r="Q2555">
        <v>5285</v>
      </c>
      <c r="R2555">
        <v>2534</v>
      </c>
      <c r="S2555">
        <v>3.3912037037037036E-3</v>
      </c>
      <c r="T2555">
        <f t="shared" si="82"/>
        <v>3.3912037037037036E-3</v>
      </c>
      <c r="U2555" t="e">
        <f t="shared" si="83"/>
        <v>#N/A</v>
      </c>
    </row>
    <row r="2556" spans="1:21" x14ac:dyDescent="0.25">
      <c r="A2556">
        <v>3491</v>
      </c>
      <c r="Q2556">
        <v>3110</v>
      </c>
      <c r="R2556">
        <v>2535</v>
      </c>
      <c r="S2556">
        <v>3.3912037037037036E-3</v>
      </c>
      <c r="T2556">
        <f t="shared" si="82"/>
        <v>3.3912037037037036E-3</v>
      </c>
      <c r="U2556" t="e">
        <f t="shared" si="83"/>
        <v>#N/A</v>
      </c>
    </row>
    <row r="2557" spans="1:21" x14ac:dyDescent="0.25">
      <c r="A2557">
        <v>3492</v>
      </c>
      <c r="Q2557">
        <v>1516</v>
      </c>
      <c r="R2557">
        <v>2536</v>
      </c>
      <c r="S2557">
        <v>3.3912037037037036E-3</v>
      </c>
      <c r="T2557">
        <f t="shared" si="82"/>
        <v>3.3912037037037036E-3</v>
      </c>
      <c r="U2557" t="e">
        <f t="shared" si="83"/>
        <v>#N/A</v>
      </c>
    </row>
    <row r="2558" spans="1:21" x14ac:dyDescent="0.25">
      <c r="A2558">
        <v>3493</v>
      </c>
      <c r="Q2558">
        <v>4258</v>
      </c>
      <c r="R2558">
        <v>2537</v>
      </c>
      <c r="S2558">
        <v>3.3912037037037036E-3</v>
      </c>
      <c r="T2558">
        <f t="shared" si="82"/>
        <v>3.3912037037037036E-3</v>
      </c>
      <c r="U2558" t="e">
        <f t="shared" si="83"/>
        <v>#N/A</v>
      </c>
    </row>
    <row r="2559" spans="1:21" x14ac:dyDescent="0.25">
      <c r="A2559">
        <v>3494</v>
      </c>
      <c r="Q2559">
        <v>5278</v>
      </c>
      <c r="R2559">
        <v>2538</v>
      </c>
      <c r="S2559">
        <v>3.3912037037037036E-3</v>
      </c>
      <c r="T2559">
        <f t="shared" si="82"/>
        <v>3.3912037037037036E-3</v>
      </c>
      <c r="U2559" t="e">
        <f t="shared" si="83"/>
        <v>#N/A</v>
      </c>
    </row>
    <row r="2560" spans="1:21" x14ac:dyDescent="0.25">
      <c r="A2560">
        <v>3495</v>
      </c>
      <c r="Q2560">
        <v>395</v>
      </c>
      <c r="R2560">
        <v>2539</v>
      </c>
      <c r="S2560">
        <v>3.3912037037037036E-3</v>
      </c>
      <c r="T2560">
        <f t="shared" si="82"/>
        <v>3.3912037037037036E-3</v>
      </c>
      <c r="U2560" t="e">
        <f t="shared" si="83"/>
        <v>#N/A</v>
      </c>
    </row>
    <row r="2561" spans="1:21" x14ac:dyDescent="0.25">
      <c r="A2561">
        <v>3496</v>
      </c>
      <c r="Q2561">
        <v>3330</v>
      </c>
      <c r="R2561">
        <v>2540</v>
      </c>
      <c r="S2561">
        <v>3.3912037037037036E-3</v>
      </c>
      <c r="T2561">
        <f t="shared" si="82"/>
        <v>3.3912037037037036E-3</v>
      </c>
      <c r="U2561" t="e">
        <f t="shared" si="83"/>
        <v>#N/A</v>
      </c>
    </row>
    <row r="2562" spans="1:21" x14ac:dyDescent="0.25">
      <c r="A2562">
        <v>3497</v>
      </c>
      <c r="Q2562">
        <v>4004</v>
      </c>
      <c r="R2562">
        <v>2541</v>
      </c>
      <c r="S2562">
        <v>3.3912037037037036E-3</v>
      </c>
      <c r="T2562">
        <f t="shared" si="82"/>
        <v>3.3912037037037036E-3</v>
      </c>
      <c r="U2562" t="e">
        <f t="shared" si="83"/>
        <v>#N/A</v>
      </c>
    </row>
    <row r="2563" spans="1:21" x14ac:dyDescent="0.25">
      <c r="A2563">
        <v>3498</v>
      </c>
      <c r="Q2563">
        <v>2428</v>
      </c>
      <c r="R2563">
        <v>2542</v>
      </c>
      <c r="S2563">
        <v>3.3912037037037036E-3</v>
      </c>
      <c r="T2563">
        <f t="shared" si="82"/>
        <v>3.3912037037037036E-3</v>
      </c>
      <c r="U2563" t="e">
        <f t="shared" si="83"/>
        <v>#N/A</v>
      </c>
    </row>
    <row r="2564" spans="1:21" x14ac:dyDescent="0.25">
      <c r="A2564">
        <v>3500</v>
      </c>
      <c r="Q2564">
        <v>3002</v>
      </c>
      <c r="R2564">
        <v>2543</v>
      </c>
      <c r="S2564">
        <v>3.3912037037037036E-3</v>
      </c>
      <c r="T2564">
        <f t="shared" si="82"/>
        <v>3.3912037037037036E-3</v>
      </c>
      <c r="U2564" t="e">
        <f t="shared" si="83"/>
        <v>#N/A</v>
      </c>
    </row>
    <row r="2565" spans="1:21" x14ac:dyDescent="0.25">
      <c r="A2565">
        <v>3502</v>
      </c>
      <c r="Q2565">
        <v>5535</v>
      </c>
      <c r="R2565">
        <v>2544</v>
      </c>
      <c r="S2565">
        <v>3.3912037037037036E-3</v>
      </c>
      <c r="T2565">
        <f t="shared" si="82"/>
        <v>3.3912037037037036E-3</v>
      </c>
      <c r="U2565" t="e">
        <f t="shared" si="83"/>
        <v>#N/A</v>
      </c>
    </row>
    <row r="2566" spans="1:21" x14ac:dyDescent="0.25">
      <c r="A2566">
        <v>3503</v>
      </c>
      <c r="Q2566">
        <v>4242</v>
      </c>
      <c r="R2566">
        <v>2545</v>
      </c>
      <c r="S2566">
        <v>3.3912037037037036E-3</v>
      </c>
      <c r="T2566">
        <f t="shared" si="82"/>
        <v>3.3912037037037036E-3</v>
      </c>
      <c r="U2566" t="e">
        <f t="shared" si="83"/>
        <v>#N/A</v>
      </c>
    </row>
    <row r="2567" spans="1:21" x14ac:dyDescent="0.25">
      <c r="A2567">
        <v>3504</v>
      </c>
      <c r="Q2567">
        <v>6102</v>
      </c>
      <c r="R2567">
        <v>2546</v>
      </c>
      <c r="S2567">
        <v>3.3912037037037036E-3</v>
      </c>
      <c r="T2567">
        <f t="shared" si="82"/>
        <v>3.3912037037037036E-3</v>
      </c>
      <c r="U2567" t="e">
        <f t="shared" si="83"/>
        <v>#N/A</v>
      </c>
    </row>
    <row r="2568" spans="1:21" x14ac:dyDescent="0.25">
      <c r="A2568">
        <v>3505</v>
      </c>
      <c r="Q2568">
        <v>3899</v>
      </c>
      <c r="R2568">
        <v>2547</v>
      </c>
      <c r="S2568">
        <v>3.3912037037037036E-3</v>
      </c>
      <c r="T2568">
        <f t="shared" si="82"/>
        <v>3.3912037037037036E-3</v>
      </c>
      <c r="U2568" t="e">
        <f t="shared" si="83"/>
        <v>#N/A</v>
      </c>
    </row>
    <row r="2569" spans="1:21" x14ac:dyDescent="0.25">
      <c r="A2569">
        <v>3506</v>
      </c>
      <c r="Q2569">
        <v>3828</v>
      </c>
      <c r="R2569">
        <v>2548</v>
      </c>
      <c r="S2569">
        <v>3.3912037037037036E-3</v>
      </c>
      <c r="T2569">
        <f t="shared" si="82"/>
        <v>3.3912037037037036E-3</v>
      </c>
      <c r="U2569" t="e">
        <f t="shared" si="83"/>
        <v>#N/A</v>
      </c>
    </row>
    <row r="2570" spans="1:21" x14ac:dyDescent="0.25">
      <c r="A2570">
        <v>3507</v>
      </c>
      <c r="Q2570">
        <v>1118</v>
      </c>
      <c r="R2570">
        <v>2549</v>
      </c>
      <c r="S2570">
        <v>3.3912037037037036E-3</v>
      </c>
      <c r="T2570">
        <f t="shared" si="82"/>
        <v>3.3912037037037036E-3</v>
      </c>
      <c r="U2570" t="e">
        <f t="shared" si="83"/>
        <v>#N/A</v>
      </c>
    </row>
    <row r="2571" spans="1:21" x14ac:dyDescent="0.25">
      <c r="A2571">
        <v>3508</v>
      </c>
      <c r="Q2571">
        <v>1117</v>
      </c>
      <c r="R2571">
        <v>2550</v>
      </c>
      <c r="S2571">
        <v>3.3912037037037036E-3</v>
      </c>
      <c r="T2571">
        <f t="shared" si="82"/>
        <v>3.3912037037037036E-3</v>
      </c>
      <c r="U2571" t="e">
        <f t="shared" si="83"/>
        <v>#N/A</v>
      </c>
    </row>
    <row r="2572" spans="1:21" x14ac:dyDescent="0.25">
      <c r="A2572">
        <v>3509</v>
      </c>
      <c r="Q2572">
        <v>3866</v>
      </c>
      <c r="R2572">
        <v>2551</v>
      </c>
      <c r="S2572">
        <v>3.3912037037037036E-3</v>
      </c>
      <c r="T2572">
        <f t="shared" si="82"/>
        <v>3.3912037037037036E-3</v>
      </c>
      <c r="U2572" t="e">
        <f t="shared" si="83"/>
        <v>#N/A</v>
      </c>
    </row>
    <row r="2573" spans="1:21" x14ac:dyDescent="0.25">
      <c r="A2573">
        <v>3510</v>
      </c>
      <c r="Q2573">
        <v>230</v>
      </c>
      <c r="R2573">
        <v>2552</v>
      </c>
      <c r="S2573">
        <v>3.3912037037037036E-3</v>
      </c>
      <c r="T2573">
        <f t="shared" si="82"/>
        <v>3.3912037037037036E-3</v>
      </c>
      <c r="U2573" t="e">
        <f t="shared" si="83"/>
        <v>#N/A</v>
      </c>
    </row>
    <row r="2574" spans="1:21" x14ac:dyDescent="0.25">
      <c r="A2574">
        <v>3511</v>
      </c>
      <c r="Q2574">
        <v>1240</v>
      </c>
      <c r="R2574">
        <v>2553</v>
      </c>
      <c r="S2574">
        <v>3.3912037037037036E-3</v>
      </c>
      <c r="T2574">
        <f t="shared" si="82"/>
        <v>3.3912037037037036E-3</v>
      </c>
      <c r="U2574" t="e">
        <f t="shared" si="83"/>
        <v>#N/A</v>
      </c>
    </row>
    <row r="2575" spans="1:21" x14ac:dyDescent="0.25">
      <c r="A2575">
        <v>3512</v>
      </c>
      <c r="Q2575">
        <v>2201</v>
      </c>
      <c r="R2575">
        <v>2554</v>
      </c>
      <c r="S2575">
        <v>3.3912037037037036E-3</v>
      </c>
      <c r="T2575">
        <f t="shared" si="82"/>
        <v>3.3912037037037036E-3</v>
      </c>
      <c r="U2575" t="e">
        <f t="shared" si="83"/>
        <v>#N/A</v>
      </c>
    </row>
    <row r="2576" spans="1:21" x14ac:dyDescent="0.25">
      <c r="A2576">
        <v>3514</v>
      </c>
      <c r="Q2576">
        <v>5572</v>
      </c>
      <c r="R2576">
        <v>2555</v>
      </c>
      <c r="S2576">
        <v>3.3912037037037036E-3</v>
      </c>
      <c r="T2576">
        <f t="shared" si="82"/>
        <v>3.3912037037037036E-3</v>
      </c>
      <c r="U2576" t="e">
        <f t="shared" si="83"/>
        <v>#N/A</v>
      </c>
    </row>
    <row r="2577" spans="1:21" x14ac:dyDescent="0.25">
      <c r="A2577">
        <v>3516</v>
      </c>
      <c r="Q2577">
        <v>1975</v>
      </c>
      <c r="R2577">
        <v>2556</v>
      </c>
      <c r="S2577">
        <v>3.3912037037037036E-3</v>
      </c>
      <c r="T2577">
        <f t="shared" si="82"/>
        <v>3.3912037037037036E-3</v>
      </c>
      <c r="U2577" t="e">
        <f t="shared" si="83"/>
        <v>#N/A</v>
      </c>
    </row>
    <row r="2578" spans="1:21" x14ac:dyDescent="0.25">
      <c r="A2578">
        <v>3517</v>
      </c>
      <c r="Q2578">
        <v>5169</v>
      </c>
      <c r="R2578">
        <v>2557</v>
      </c>
      <c r="S2578">
        <v>3.3912037037037036E-3</v>
      </c>
      <c r="T2578">
        <f t="shared" si="82"/>
        <v>3.3912037037037036E-3</v>
      </c>
      <c r="U2578" t="e">
        <f t="shared" si="83"/>
        <v>#N/A</v>
      </c>
    </row>
    <row r="2579" spans="1:21" x14ac:dyDescent="0.25">
      <c r="A2579">
        <v>3518</v>
      </c>
      <c r="Q2579">
        <v>1958</v>
      </c>
      <c r="R2579">
        <v>2558</v>
      </c>
      <c r="S2579">
        <v>3.3912037037037036E-3</v>
      </c>
      <c r="T2579">
        <f t="shared" si="82"/>
        <v>3.3912037037037036E-3</v>
      </c>
      <c r="U2579" t="e">
        <f t="shared" si="83"/>
        <v>#N/A</v>
      </c>
    </row>
    <row r="2580" spans="1:21" x14ac:dyDescent="0.25">
      <c r="A2580">
        <v>3519</v>
      </c>
      <c r="Q2580">
        <v>634</v>
      </c>
      <c r="R2580">
        <v>2559</v>
      </c>
      <c r="S2580">
        <v>3.3912037037037036E-3</v>
      </c>
      <c r="T2580">
        <f t="shared" si="82"/>
        <v>3.3912037037037036E-3</v>
      </c>
      <c r="U2580" t="e">
        <f t="shared" si="83"/>
        <v>#N/A</v>
      </c>
    </row>
    <row r="2581" spans="1:21" x14ac:dyDescent="0.25">
      <c r="A2581">
        <v>3520</v>
      </c>
      <c r="Q2581">
        <v>538</v>
      </c>
      <c r="R2581">
        <v>2560</v>
      </c>
      <c r="S2581">
        <v>3.3912037037037036E-3</v>
      </c>
      <c r="T2581">
        <f t="shared" si="82"/>
        <v>3.3912037037037036E-3</v>
      </c>
      <c r="U2581" t="e">
        <f t="shared" si="83"/>
        <v>#N/A</v>
      </c>
    </row>
    <row r="2582" spans="1:21" x14ac:dyDescent="0.25">
      <c r="A2582">
        <v>3521</v>
      </c>
      <c r="Q2582">
        <v>3490</v>
      </c>
      <c r="R2582">
        <v>2561</v>
      </c>
      <c r="S2582">
        <v>3.3912037037037036E-3</v>
      </c>
      <c r="T2582">
        <f t="shared" ref="T2582:T2645" si="84">IF($R2582&lt;&gt;User_Place,$S2582,NA())</f>
        <v>3.3912037037037036E-3</v>
      </c>
      <c r="U2582" t="e">
        <f t="shared" ref="U2582:U2645" si="85">IF($R2582=User_Place,$S2582,NA())</f>
        <v>#N/A</v>
      </c>
    </row>
    <row r="2583" spans="1:21" x14ac:dyDescent="0.25">
      <c r="A2583">
        <v>3522</v>
      </c>
      <c r="Q2583">
        <v>5532</v>
      </c>
      <c r="R2583">
        <v>2562</v>
      </c>
      <c r="S2583">
        <v>3.4027777777777776E-3</v>
      </c>
      <c r="T2583">
        <f t="shared" si="84"/>
        <v>3.4027777777777776E-3</v>
      </c>
      <c r="U2583" t="e">
        <f t="shared" si="85"/>
        <v>#N/A</v>
      </c>
    </row>
    <row r="2584" spans="1:21" x14ac:dyDescent="0.25">
      <c r="A2584">
        <v>3523</v>
      </c>
      <c r="Q2584">
        <v>2878</v>
      </c>
      <c r="R2584">
        <v>2563</v>
      </c>
      <c r="S2584">
        <v>3.4027777777777776E-3</v>
      </c>
      <c r="T2584">
        <f t="shared" si="84"/>
        <v>3.4027777777777776E-3</v>
      </c>
      <c r="U2584" t="e">
        <f t="shared" si="85"/>
        <v>#N/A</v>
      </c>
    </row>
    <row r="2585" spans="1:21" x14ac:dyDescent="0.25">
      <c r="A2585">
        <v>3524</v>
      </c>
      <c r="Q2585">
        <v>4575</v>
      </c>
      <c r="R2585">
        <v>2564</v>
      </c>
      <c r="S2585">
        <v>3.4027777777777776E-3</v>
      </c>
      <c r="T2585">
        <f t="shared" si="84"/>
        <v>3.4027777777777776E-3</v>
      </c>
      <c r="U2585" t="e">
        <f t="shared" si="85"/>
        <v>#N/A</v>
      </c>
    </row>
    <row r="2586" spans="1:21" x14ac:dyDescent="0.25">
      <c r="A2586">
        <v>3525</v>
      </c>
      <c r="Q2586">
        <v>2043</v>
      </c>
      <c r="R2586">
        <v>2565</v>
      </c>
      <c r="S2586">
        <v>3.4027777777777776E-3</v>
      </c>
      <c r="T2586">
        <f t="shared" si="84"/>
        <v>3.4027777777777776E-3</v>
      </c>
      <c r="U2586" t="e">
        <f t="shared" si="85"/>
        <v>#N/A</v>
      </c>
    </row>
    <row r="2587" spans="1:21" x14ac:dyDescent="0.25">
      <c r="A2587">
        <v>3527</v>
      </c>
      <c r="Q2587">
        <v>3007</v>
      </c>
      <c r="R2587">
        <v>2566</v>
      </c>
      <c r="S2587">
        <v>3.4027777777777776E-3</v>
      </c>
      <c r="T2587">
        <f t="shared" si="84"/>
        <v>3.4027777777777776E-3</v>
      </c>
      <c r="U2587" t="e">
        <f t="shared" si="85"/>
        <v>#N/A</v>
      </c>
    </row>
    <row r="2588" spans="1:21" x14ac:dyDescent="0.25">
      <c r="A2588">
        <v>3529</v>
      </c>
      <c r="Q2588">
        <v>4798</v>
      </c>
      <c r="R2588">
        <v>2567</v>
      </c>
      <c r="S2588">
        <v>3.4027777777777776E-3</v>
      </c>
      <c r="T2588">
        <f t="shared" si="84"/>
        <v>3.4027777777777776E-3</v>
      </c>
      <c r="U2588" t="e">
        <f t="shared" si="85"/>
        <v>#N/A</v>
      </c>
    </row>
    <row r="2589" spans="1:21" x14ac:dyDescent="0.25">
      <c r="A2589">
        <v>3530</v>
      </c>
      <c r="Q2589">
        <v>6073</v>
      </c>
      <c r="R2589">
        <v>2568</v>
      </c>
      <c r="S2589">
        <v>3.4027777777777776E-3</v>
      </c>
      <c r="T2589">
        <f t="shared" si="84"/>
        <v>3.4027777777777776E-3</v>
      </c>
      <c r="U2589" t="e">
        <f t="shared" si="85"/>
        <v>#N/A</v>
      </c>
    </row>
    <row r="2590" spans="1:21" x14ac:dyDescent="0.25">
      <c r="A2590">
        <v>3533</v>
      </c>
      <c r="Q2590">
        <v>3436</v>
      </c>
      <c r="R2590">
        <v>2569</v>
      </c>
      <c r="S2590">
        <v>3.4027777777777776E-3</v>
      </c>
      <c r="T2590">
        <f t="shared" si="84"/>
        <v>3.4027777777777776E-3</v>
      </c>
      <c r="U2590" t="e">
        <f t="shared" si="85"/>
        <v>#N/A</v>
      </c>
    </row>
    <row r="2591" spans="1:21" x14ac:dyDescent="0.25">
      <c r="A2591">
        <v>3534</v>
      </c>
      <c r="Q2591">
        <v>2519</v>
      </c>
      <c r="R2591">
        <v>2570</v>
      </c>
      <c r="S2591">
        <v>3.4027777777777776E-3</v>
      </c>
      <c r="T2591">
        <f t="shared" si="84"/>
        <v>3.4027777777777776E-3</v>
      </c>
      <c r="U2591" t="e">
        <f t="shared" si="85"/>
        <v>#N/A</v>
      </c>
    </row>
    <row r="2592" spans="1:21" x14ac:dyDescent="0.25">
      <c r="A2592">
        <v>3535</v>
      </c>
      <c r="Q2592">
        <v>635</v>
      </c>
      <c r="R2592">
        <v>2571</v>
      </c>
      <c r="S2592">
        <v>3.4027777777777776E-3</v>
      </c>
      <c r="T2592">
        <f t="shared" si="84"/>
        <v>3.4027777777777776E-3</v>
      </c>
      <c r="U2592" t="e">
        <f t="shared" si="85"/>
        <v>#N/A</v>
      </c>
    </row>
    <row r="2593" spans="1:21" x14ac:dyDescent="0.25">
      <c r="A2593">
        <v>3536</v>
      </c>
      <c r="Q2593">
        <v>2149</v>
      </c>
      <c r="R2593">
        <v>2572</v>
      </c>
      <c r="S2593">
        <v>3.4027777777777776E-3</v>
      </c>
      <c r="T2593">
        <f t="shared" si="84"/>
        <v>3.4027777777777776E-3</v>
      </c>
      <c r="U2593" t="e">
        <f t="shared" si="85"/>
        <v>#N/A</v>
      </c>
    </row>
    <row r="2594" spans="1:21" x14ac:dyDescent="0.25">
      <c r="A2594">
        <v>3537</v>
      </c>
      <c r="Q2594">
        <v>3601</v>
      </c>
      <c r="R2594">
        <v>2573</v>
      </c>
      <c r="S2594">
        <v>3.4027777777777776E-3</v>
      </c>
      <c r="T2594">
        <f t="shared" si="84"/>
        <v>3.4027777777777776E-3</v>
      </c>
      <c r="U2594" t="e">
        <f t="shared" si="85"/>
        <v>#N/A</v>
      </c>
    </row>
    <row r="2595" spans="1:21" x14ac:dyDescent="0.25">
      <c r="A2595">
        <v>3539</v>
      </c>
      <c r="Q2595">
        <v>4613</v>
      </c>
      <c r="R2595">
        <v>2574</v>
      </c>
      <c r="S2595">
        <v>3.4027777777777776E-3</v>
      </c>
      <c r="T2595">
        <f t="shared" si="84"/>
        <v>3.4027777777777776E-3</v>
      </c>
      <c r="U2595" t="e">
        <f t="shared" si="85"/>
        <v>#N/A</v>
      </c>
    </row>
    <row r="2596" spans="1:21" x14ac:dyDescent="0.25">
      <c r="A2596">
        <v>3540</v>
      </c>
      <c r="Q2596">
        <v>2452</v>
      </c>
      <c r="R2596">
        <v>2575</v>
      </c>
      <c r="S2596">
        <v>3.4027777777777776E-3</v>
      </c>
      <c r="T2596">
        <f t="shared" si="84"/>
        <v>3.4027777777777776E-3</v>
      </c>
      <c r="U2596" t="e">
        <f t="shared" si="85"/>
        <v>#N/A</v>
      </c>
    </row>
    <row r="2597" spans="1:21" x14ac:dyDescent="0.25">
      <c r="A2597">
        <v>3541</v>
      </c>
      <c r="Q2597">
        <v>2602</v>
      </c>
      <c r="R2597">
        <v>2576</v>
      </c>
      <c r="S2597">
        <v>3.4027777777777776E-3</v>
      </c>
      <c r="T2597">
        <f t="shared" si="84"/>
        <v>3.4027777777777776E-3</v>
      </c>
      <c r="U2597" t="e">
        <f t="shared" si="85"/>
        <v>#N/A</v>
      </c>
    </row>
    <row r="2598" spans="1:21" x14ac:dyDescent="0.25">
      <c r="A2598">
        <v>3542</v>
      </c>
      <c r="Q2598">
        <v>4160</v>
      </c>
      <c r="R2598">
        <v>2577</v>
      </c>
      <c r="S2598">
        <v>3.4027777777777776E-3</v>
      </c>
      <c r="T2598">
        <f t="shared" si="84"/>
        <v>3.4027777777777776E-3</v>
      </c>
      <c r="U2598" t="e">
        <f t="shared" si="85"/>
        <v>#N/A</v>
      </c>
    </row>
    <row r="2599" spans="1:21" x14ac:dyDescent="0.25">
      <c r="A2599">
        <v>3543</v>
      </c>
      <c r="Q2599">
        <v>1643</v>
      </c>
      <c r="R2599">
        <v>2578</v>
      </c>
      <c r="S2599">
        <v>3.4027777777777776E-3</v>
      </c>
      <c r="T2599">
        <f t="shared" si="84"/>
        <v>3.4027777777777776E-3</v>
      </c>
      <c r="U2599" t="e">
        <f t="shared" si="85"/>
        <v>#N/A</v>
      </c>
    </row>
    <row r="2600" spans="1:21" x14ac:dyDescent="0.25">
      <c r="A2600">
        <v>3544</v>
      </c>
      <c r="Q2600">
        <v>1482</v>
      </c>
      <c r="R2600">
        <v>2579</v>
      </c>
      <c r="S2600">
        <v>3.4027777777777776E-3</v>
      </c>
      <c r="T2600">
        <f t="shared" si="84"/>
        <v>3.4027777777777776E-3</v>
      </c>
      <c r="U2600" t="e">
        <f t="shared" si="85"/>
        <v>#N/A</v>
      </c>
    </row>
    <row r="2601" spans="1:21" x14ac:dyDescent="0.25">
      <c r="A2601">
        <v>3546</v>
      </c>
      <c r="Q2601">
        <v>4676</v>
      </c>
      <c r="R2601">
        <v>2580</v>
      </c>
      <c r="S2601">
        <v>3.4027777777777776E-3</v>
      </c>
      <c r="T2601">
        <f t="shared" si="84"/>
        <v>3.4027777777777776E-3</v>
      </c>
      <c r="U2601" t="e">
        <f t="shared" si="85"/>
        <v>#N/A</v>
      </c>
    </row>
    <row r="2602" spans="1:21" x14ac:dyDescent="0.25">
      <c r="A2602">
        <v>3550</v>
      </c>
      <c r="Q2602">
        <v>2728</v>
      </c>
      <c r="R2602">
        <v>2581</v>
      </c>
      <c r="S2602">
        <v>3.4027777777777776E-3</v>
      </c>
      <c r="T2602">
        <f t="shared" si="84"/>
        <v>3.4027777777777776E-3</v>
      </c>
      <c r="U2602" t="e">
        <f t="shared" si="85"/>
        <v>#N/A</v>
      </c>
    </row>
    <row r="2603" spans="1:21" x14ac:dyDescent="0.25">
      <c r="A2603">
        <v>3551</v>
      </c>
      <c r="Q2603">
        <v>5081</v>
      </c>
      <c r="R2603">
        <v>2582</v>
      </c>
      <c r="S2603">
        <v>3.4027777777777776E-3</v>
      </c>
      <c r="T2603">
        <f t="shared" si="84"/>
        <v>3.4027777777777776E-3</v>
      </c>
      <c r="U2603" t="e">
        <f t="shared" si="85"/>
        <v>#N/A</v>
      </c>
    </row>
    <row r="2604" spans="1:21" x14ac:dyDescent="0.25">
      <c r="A2604">
        <v>3552</v>
      </c>
      <c r="Q2604">
        <v>1138</v>
      </c>
      <c r="R2604">
        <v>2583</v>
      </c>
      <c r="S2604">
        <v>3.4027777777777776E-3</v>
      </c>
      <c r="T2604">
        <f t="shared" si="84"/>
        <v>3.4027777777777776E-3</v>
      </c>
      <c r="U2604" t="e">
        <f t="shared" si="85"/>
        <v>#N/A</v>
      </c>
    </row>
    <row r="2605" spans="1:21" x14ac:dyDescent="0.25">
      <c r="A2605">
        <v>3553</v>
      </c>
      <c r="Q2605">
        <v>2264</v>
      </c>
      <c r="R2605">
        <v>2584</v>
      </c>
      <c r="S2605">
        <v>3.4027777777777776E-3</v>
      </c>
      <c r="T2605">
        <f t="shared" si="84"/>
        <v>3.4027777777777776E-3</v>
      </c>
      <c r="U2605" t="e">
        <f t="shared" si="85"/>
        <v>#N/A</v>
      </c>
    </row>
    <row r="2606" spans="1:21" x14ac:dyDescent="0.25">
      <c r="A2606">
        <v>3555</v>
      </c>
      <c r="Q2606">
        <v>312</v>
      </c>
      <c r="R2606">
        <v>2585</v>
      </c>
      <c r="S2606">
        <v>3.4027777777777776E-3</v>
      </c>
      <c r="T2606">
        <f t="shared" si="84"/>
        <v>3.4027777777777776E-3</v>
      </c>
      <c r="U2606" t="e">
        <f t="shared" si="85"/>
        <v>#N/A</v>
      </c>
    </row>
    <row r="2607" spans="1:21" x14ac:dyDescent="0.25">
      <c r="A2607">
        <v>3558</v>
      </c>
      <c r="Q2607">
        <v>4625</v>
      </c>
      <c r="R2607">
        <v>2586</v>
      </c>
      <c r="S2607">
        <v>3.4027777777777776E-3</v>
      </c>
      <c r="T2607">
        <f t="shared" si="84"/>
        <v>3.4027777777777776E-3</v>
      </c>
      <c r="U2607" t="e">
        <f t="shared" si="85"/>
        <v>#N/A</v>
      </c>
    </row>
    <row r="2608" spans="1:21" x14ac:dyDescent="0.25">
      <c r="A2608">
        <v>3559</v>
      </c>
      <c r="Q2608">
        <v>3485</v>
      </c>
      <c r="R2608">
        <v>2587</v>
      </c>
      <c r="S2608">
        <v>3.4027777777777776E-3</v>
      </c>
      <c r="T2608">
        <f t="shared" si="84"/>
        <v>3.4027777777777776E-3</v>
      </c>
      <c r="U2608" t="e">
        <f t="shared" si="85"/>
        <v>#N/A</v>
      </c>
    </row>
    <row r="2609" spans="1:21" x14ac:dyDescent="0.25">
      <c r="A2609">
        <v>3560</v>
      </c>
      <c r="Q2609">
        <v>1161</v>
      </c>
      <c r="R2609">
        <v>2588</v>
      </c>
      <c r="S2609">
        <v>3.4027777777777776E-3</v>
      </c>
      <c r="T2609">
        <f t="shared" si="84"/>
        <v>3.4027777777777776E-3</v>
      </c>
      <c r="U2609" t="e">
        <f t="shared" si="85"/>
        <v>#N/A</v>
      </c>
    </row>
    <row r="2610" spans="1:21" x14ac:dyDescent="0.25">
      <c r="A2610">
        <v>3561</v>
      </c>
      <c r="Q2610">
        <v>2123</v>
      </c>
      <c r="R2610">
        <v>2589</v>
      </c>
      <c r="S2610">
        <v>3.4027777777777776E-3</v>
      </c>
      <c r="T2610">
        <f t="shared" si="84"/>
        <v>3.4027777777777776E-3</v>
      </c>
      <c r="U2610" t="e">
        <f t="shared" si="85"/>
        <v>#N/A</v>
      </c>
    </row>
    <row r="2611" spans="1:21" x14ac:dyDescent="0.25">
      <c r="A2611">
        <v>3562</v>
      </c>
      <c r="Q2611">
        <v>1560</v>
      </c>
      <c r="R2611">
        <v>2590</v>
      </c>
      <c r="S2611">
        <v>3.4027777777777776E-3</v>
      </c>
      <c r="T2611">
        <f t="shared" si="84"/>
        <v>3.4027777777777776E-3</v>
      </c>
      <c r="U2611" t="e">
        <f t="shared" si="85"/>
        <v>#N/A</v>
      </c>
    </row>
    <row r="2612" spans="1:21" x14ac:dyDescent="0.25">
      <c r="A2612">
        <v>3563</v>
      </c>
      <c r="Q2612">
        <v>6086</v>
      </c>
      <c r="R2612">
        <v>2591</v>
      </c>
      <c r="S2612">
        <v>3.4027777777777776E-3</v>
      </c>
      <c r="T2612">
        <f t="shared" si="84"/>
        <v>3.4027777777777776E-3</v>
      </c>
      <c r="U2612" t="e">
        <f t="shared" si="85"/>
        <v>#N/A</v>
      </c>
    </row>
    <row r="2613" spans="1:21" x14ac:dyDescent="0.25">
      <c r="A2613">
        <v>3564</v>
      </c>
      <c r="Q2613">
        <v>3706</v>
      </c>
      <c r="R2613">
        <v>2592</v>
      </c>
      <c r="S2613">
        <v>3.4027777777777776E-3</v>
      </c>
      <c r="T2613">
        <f t="shared" si="84"/>
        <v>3.4027777777777776E-3</v>
      </c>
      <c r="U2613" t="e">
        <f t="shared" si="85"/>
        <v>#N/A</v>
      </c>
    </row>
    <row r="2614" spans="1:21" x14ac:dyDescent="0.25">
      <c r="A2614">
        <v>3565</v>
      </c>
      <c r="Q2614">
        <v>3732</v>
      </c>
      <c r="R2614">
        <v>2593</v>
      </c>
      <c r="S2614">
        <v>3.414351851851852E-3</v>
      </c>
      <c r="T2614">
        <f t="shared" si="84"/>
        <v>3.414351851851852E-3</v>
      </c>
      <c r="U2614" t="e">
        <f t="shared" si="85"/>
        <v>#N/A</v>
      </c>
    </row>
    <row r="2615" spans="1:21" x14ac:dyDescent="0.25">
      <c r="A2615">
        <v>3566</v>
      </c>
      <c r="Q2615">
        <v>4992</v>
      </c>
      <c r="R2615">
        <v>2594</v>
      </c>
      <c r="S2615">
        <v>3.414351851851852E-3</v>
      </c>
      <c r="T2615">
        <f t="shared" si="84"/>
        <v>3.414351851851852E-3</v>
      </c>
      <c r="U2615" t="e">
        <f t="shared" si="85"/>
        <v>#N/A</v>
      </c>
    </row>
    <row r="2616" spans="1:21" x14ac:dyDescent="0.25">
      <c r="A2616">
        <v>3567</v>
      </c>
      <c r="Q2616">
        <v>3164</v>
      </c>
      <c r="R2616">
        <v>2595</v>
      </c>
      <c r="S2616">
        <v>3.414351851851852E-3</v>
      </c>
      <c r="T2616">
        <f t="shared" si="84"/>
        <v>3.414351851851852E-3</v>
      </c>
      <c r="U2616" t="e">
        <f t="shared" si="85"/>
        <v>#N/A</v>
      </c>
    </row>
    <row r="2617" spans="1:21" x14ac:dyDescent="0.25">
      <c r="A2617">
        <v>3568</v>
      </c>
      <c r="Q2617">
        <v>3277</v>
      </c>
      <c r="R2617">
        <v>2596</v>
      </c>
      <c r="S2617">
        <v>3.414351851851852E-3</v>
      </c>
      <c r="T2617">
        <f t="shared" si="84"/>
        <v>3.414351851851852E-3</v>
      </c>
      <c r="U2617" t="e">
        <f t="shared" si="85"/>
        <v>#N/A</v>
      </c>
    </row>
    <row r="2618" spans="1:21" x14ac:dyDescent="0.25">
      <c r="A2618">
        <v>3569</v>
      </c>
      <c r="Q2618">
        <v>3613</v>
      </c>
      <c r="R2618">
        <v>2597</v>
      </c>
      <c r="S2618">
        <v>3.414351851851852E-3</v>
      </c>
      <c r="T2618">
        <f t="shared" si="84"/>
        <v>3.414351851851852E-3</v>
      </c>
      <c r="U2618" t="e">
        <f t="shared" si="85"/>
        <v>#N/A</v>
      </c>
    </row>
    <row r="2619" spans="1:21" x14ac:dyDescent="0.25">
      <c r="A2619">
        <v>3570</v>
      </c>
      <c r="Q2619">
        <v>1129</v>
      </c>
      <c r="R2619">
        <v>2598</v>
      </c>
      <c r="S2619">
        <v>3.414351851851852E-3</v>
      </c>
      <c r="T2619">
        <f t="shared" si="84"/>
        <v>3.414351851851852E-3</v>
      </c>
      <c r="U2619" t="e">
        <f t="shared" si="85"/>
        <v>#N/A</v>
      </c>
    </row>
    <row r="2620" spans="1:21" x14ac:dyDescent="0.25">
      <c r="A2620">
        <v>3571</v>
      </c>
      <c r="Q2620">
        <v>2653</v>
      </c>
      <c r="R2620">
        <v>2599</v>
      </c>
      <c r="S2620">
        <v>3.414351851851852E-3</v>
      </c>
      <c r="T2620">
        <f t="shared" si="84"/>
        <v>3.414351851851852E-3</v>
      </c>
      <c r="U2620" t="e">
        <f t="shared" si="85"/>
        <v>#N/A</v>
      </c>
    </row>
    <row r="2621" spans="1:21" x14ac:dyDescent="0.25">
      <c r="A2621">
        <v>3572</v>
      </c>
      <c r="Q2621">
        <v>6100</v>
      </c>
      <c r="R2621">
        <v>2600</v>
      </c>
      <c r="S2621">
        <v>3.414351851851852E-3</v>
      </c>
      <c r="T2621">
        <f t="shared" si="84"/>
        <v>3.414351851851852E-3</v>
      </c>
      <c r="U2621" t="e">
        <f t="shared" si="85"/>
        <v>#N/A</v>
      </c>
    </row>
    <row r="2622" spans="1:21" x14ac:dyDescent="0.25">
      <c r="A2622">
        <v>3573</v>
      </c>
      <c r="Q2622">
        <v>1849</v>
      </c>
      <c r="R2622">
        <v>2601</v>
      </c>
      <c r="S2622">
        <v>3.414351851851852E-3</v>
      </c>
      <c r="T2622">
        <f t="shared" si="84"/>
        <v>3.414351851851852E-3</v>
      </c>
      <c r="U2622" t="e">
        <f t="shared" si="85"/>
        <v>#N/A</v>
      </c>
    </row>
    <row r="2623" spans="1:21" x14ac:dyDescent="0.25">
      <c r="A2623">
        <v>3575</v>
      </c>
      <c r="Q2623">
        <v>2110</v>
      </c>
      <c r="R2623">
        <v>2602</v>
      </c>
      <c r="S2623">
        <v>3.414351851851852E-3</v>
      </c>
      <c r="T2623">
        <f t="shared" si="84"/>
        <v>3.414351851851852E-3</v>
      </c>
      <c r="U2623" t="e">
        <f t="shared" si="85"/>
        <v>#N/A</v>
      </c>
    </row>
    <row r="2624" spans="1:21" x14ac:dyDescent="0.25">
      <c r="A2624">
        <v>3576</v>
      </c>
      <c r="Q2624">
        <v>976</v>
      </c>
      <c r="R2624">
        <v>2603</v>
      </c>
      <c r="S2624">
        <v>3.414351851851852E-3</v>
      </c>
      <c r="T2624">
        <f t="shared" si="84"/>
        <v>3.414351851851852E-3</v>
      </c>
      <c r="U2624" t="e">
        <f t="shared" si="85"/>
        <v>#N/A</v>
      </c>
    </row>
    <row r="2625" spans="1:21" x14ac:dyDescent="0.25">
      <c r="A2625">
        <v>3577</v>
      </c>
      <c r="Q2625">
        <v>5226</v>
      </c>
      <c r="R2625">
        <v>2604</v>
      </c>
      <c r="S2625">
        <v>3.414351851851852E-3</v>
      </c>
      <c r="T2625">
        <f t="shared" si="84"/>
        <v>3.414351851851852E-3</v>
      </c>
      <c r="U2625" t="e">
        <f t="shared" si="85"/>
        <v>#N/A</v>
      </c>
    </row>
    <row r="2626" spans="1:21" x14ac:dyDescent="0.25">
      <c r="A2626">
        <v>3578</v>
      </c>
      <c r="Q2626">
        <v>1491</v>
      </c>
      <c r="R2626">
        <v>2605</v>
      </c>
      <c r="S2626">
        <v>3.414351851851852E-3</v>
      </c>
      <c r="T2626">
        <f t="shared" si="84"/>
        <v>3.414351851851852E-3</v>
      </c>
      <c r="U2626" t="e">
        <f t="shared" si="85"/>
        <v>#N/A</v>
      </c>
    </row>
    <row r="2627" spans="1:21" x14ac:dyDescent="0.25">
      <c r="A2627">
        <v>3579</v>
      </c>
      <c r="Q2627">
        <v>3268</v>
      </c>
      <c r="R2627">
        <v>2606</v>
      </c>
      <c r="S2627">
        <v>3.414351851851852E-3</v>
      </c>
      <c r="T2627">
        <f t="shared" si="84"/>
        <v>3.414351851851852E-3</v>
      </c>
      <c r="U2627" t="e">
        <f t="shared" si="85"/>
        <v>#N/A</v>
      </c>
    </row>
    <row r="2628" spans="1:21" x14ac:dyDescent="0.25">
      <c r="A2628">
        <v>3581</v>
      </c>
      <c r="Q2628">
        <v>4645</v>
      </c>
      <c r="R2628">
        <v>2607</v>
      </c>
      <c r="S2628">
        <v>3.414351851851852E-3</v>
      </c>
      <c r="T2628">
        <f t="shared" si="84"/>
        <v>3.414351851851852E-3</v>
      </c>
      <c r="U2628" t="e">
        <f t="shared" si="85"/>
        <v>#N/A</v>
      </c>
    </row>
    <row r="2629" spans="1:21" x14ac:dyDescent="0.25">
      <c r="A2629">
        <v>3582</v>
      </c>
      <c r="Q2629">
        <v>4763</v>
      </c>
      <c r="R2629">
        <v>2608</v>
      </c>
      <c r="S2629">
        <v>3.414351851851852E-3</v>
      </c>
      <c r="T2629">
        <f t="shared" si="84"/>
        <v>3.414351851851852E-3</v>
      </c>
      <c r="U2629" t="e">
        <f t="shared" si="85"/>
        <v>#N/A</v>
      </c>
    </row>
    <row r="2630" spans="1:21" x14ac:dyDescent="0.25">
      <c r="A2630">
        <v>3585</v>
      </c>
      <c r="Q2630">
        <v>3491</v>
      </c>
      <c r="R2630">
        <v>2609</v>
      </c>
      <c r="S2630">
        <v>3.414351851851852E-3</v>
      </c>
      <c r="T2630">
        <f t="shared" si="84"/>
        <v>3.414351851851852E-3</v>
      </c>
      <c r="U2630" t="e">
        <f t="shared" si="85"/>
        <v>#N/A</v>
      </c>
    </row>
    <row r="2631" spans="1:21" x14ac:dyDescent="0.25">
      <c r="A2631">
        <v>3587</v>
      </c>
      <c r="Q2631">
        <v>3757</v>
      </c>
      <c r="R2631">
        <v>2610</v>
      </c>
      <c r="S2631">
        <v>3.414351851851852E-3</v>
      </c>
      <c r="T2631">
        <f t="shared" si="84"/>
        <v>3.414351851851852E-3</v>
      </c>
      <c r="U2631" t="e">
        <f t="shared" si="85"/>
        <v>#N/A</v>
      </c>
    </row>
    <row r="2632" spans="1:21" x14ac:dyDescent="0.25">
      <c r="A2632">
        <v>3588</v>
      </c>
      <c r="Q2632">
        <v>4758</v>
      </c>
      <c r="R2632">
        <v>2611</v>
      </c>
      <c r="S2632">
        <v>3.414351851851852E-3</v>
      </c>
      <c r="T2632">
        <f t="shared" si="84"/>
        <v>3.414351851851852E-3</v>
      </c>
      <c r="U2632" t="e">
        <f t="shared" si="85"/>
        <v>#N/A</v>
      </c>
    </row>
    <row r="2633" spans="1:21" x14ac:dyDescent="0.25">
      <c r="A2633">
        <v>3590</v>
      </c>
      <c r="Q2633">
        <v>121</v>
      </c>
      <c r="R2633">
        <v>2612</v>
      </c>
      <c r="S2633">
        <v>3.414351851851852E-3</v>
      </c>
      <c r="T2633">
        <f t="shared" si="84"/>
        <v>3.414351851851852E-3</v>
      </c>
      <c r="U2633" t="e">
        <f t="shared" si="85"/>
        <v>#N/A</v>
      </c>
    </row>
    <row r="2634" spans="1:21" x14ac:dyDescent="0.25">
      <c r="A2634">
        <v>3592</v>
      </c>
      <c r="Q2634">
        <v>1320</v>
      </c>
      <c r="R2634">
        <v>2613</v>
      </c>
      <c r="S2634">
        <v>3.414351851851852E-3</v>
      </c>
      <c r="T2634">
        <f t="shared" si="84"/>
        <v>3.414351851851852E-3</v>
      </c>
      <c r="U2634" t="e">
        <f t="shared" si="85"/>
        <v>#N/A</v>
      </c>
    </row>
    <row r="2635" spans="1:21" x14ac:dyDescent="0.25">
      <c r="A2635">
        <v>3594</v>
      </c>
      <c r="Q2635">
        <v>3304</v>
      </c>
      <c r="R2635">
        <v>2614</v>
      </c>
      <c r="S2635">
        <v>3.425925925925926E-3</v>
      </c>
      <c r="T2635">
        <f t="shared" si="84"/>
        <v>3.425925925925926E-3</v>
      </c>
      <c r="U2635" t="e">
        <f t="shared" si="85"/>
        <v>#N/A</v>
      </c>
    </row>
    <row r="2636" spans="1:21" x14ac:dyDescent="0.25">
      <c r="A2636">
        <v>3596</v>
      </c>
      <c r="Q2636">
        <v>5167</v>
      </c>
      <c r="R2636">
        <v>2615</v>
      </c>
      <c r="S2636">
        <v>3.425925925925926E-3</v>
      </c>
      <c r="T2636">
        <f t="shared" si="84"/>
        <v>3.425925925925926E-3</v>
      </c>
      <c r="U2636" t="e">
        <f t="shared" si="85"/>
        <v>#N/A</v>
      </c>
    </row>
    <row r="2637" spans="1:21" x14ac:dyDescent="0.25">
      <c r="A2637">
        <v>3597</v>
      </c>
      <c r="Q2637">
        <v>1204</v>
      </c>
      <c r="R2637">
        <v>2616</v>
      </c>
      <c r="S2637">
        <v>3.425925925925926E-3</v>
      </c>
      <c r="T2637">
        <f t="shared" si="84"/>
        <v>3.425925925925926E-3</v>
      </c>
      <c r="U2637" t="e">
        <f t="shared" si="85"/>
        <v>#N/A</v>
      </c>
    </row>
    <row r="2638" spans="1:21" x14ac:dyDescent="0.25">
      <c r="A2638">
        <v>3600</v>
      </c>
      <c r="Q2638">
        <v>2974</v>
      </c>
      <c r="R2638">
        <v>2617</v>
      </c>
      <c r="S2638">
        <v>3.425925925925926E-3</v>
      </c>
      <c r="T2638">
        <f t="shared" si="84"/>
        <v>3.425925925925926E-3</v>
      </c>
      <c r="U2638" t="e">
        <f t="shared" si="85"/>
        <v>#N/A</v>
      </c>
    </row>
    <row r="2639" spans="1:21" x14ac:dyDescent="0.25">
      <c r="A2639">
        <v>3601</v>
      </c>
      <c r="Q2639">
        <v>6088</v>
      </c>
      <c r="R2639">
        <v>2618</v>
      </c>
      <c r="S2639">
        <v>3.425925925925926E-3</v>
      </c>
      <c r="T2639">
        <f t="shared" si="84"/>
        <v>3.425925925925926E-3</v>
      </c>
      <c r="U2639" t="e">
        <f t="shared" si="85"/>
        <v>#N/A</v>
      </c>
    </row>
    <row r="2640" spans="1:21" x14ac:dyDescent="0.25">
      <c r="A2640">
        <v>3603</v>
      </c>
      <c r="Q2640">
        <v>4685</v>
      </c>
      <c r="R2640">
        <v>2619</v>
      </c>
      <c r="S2640">
        <v>3.425925925925926E-3</v>
      </c>
      <c r="T2640">
        <f t="shared" si="84"/>
        <v>3.425925925925926E-3</v>
      </c>
      <c r="U2640" t="e">
        <f t="shared" si="85"/>
        <v>#N/A</v>
      </c>
    </row>
    <row r="2641" spans="1:21" x14ac:dyDescent="0.25">
      <c r="A2641">
        <v>3608</v>
      </c>
      <c r="Q2641">
        <v>722</v>
      </c>
      <c r="R2641">
        <v>2620</v>
      </c>
      <c r="S2641">
        <v>3.425925925925926E-3</v>
      </c>
      <c r="T2641">
        <f t="shared" si="84"/>
        <v>3.425925925925926E-3</v>
      </c>
      <c r="U2641" t="e">
        <f t="shared" si="85"/>
        <v>#N/A</v>
      </c>
    </row>
    <row r="2642" spans="1:21" x14ac:dyDescent="0.25">
      <c r="A2642">
        <v>3612</v>
      </c>
      <c r="Q2642">
        <v>1055</v>
      </c>
      <c r="R2642">
        <v>2621</v>
      </c>
      <c r="S2642">
        <v>3.425925925925926E-3</v>
      </c>
      <c r="T2642">
        <f t="shared" si="84"/>
        <v>3.425925925925926E-3</v>
      </c>
      <c r="U2642" t="e">
        <f t="shared" si="85"/>
        <v>#N/A</v>
      </c>
    </row>
    <row r="2643" spans="1:21" x14ac:dyDescent="0.25">
      <c r="A2643">
        <v>3613</v>
      </c>
      <c r="Q2643">
        <v>2778</v>
      </c>
      <c r="R2643">
        <v>2622</v>
      </c>
      <c r="S2643">
        <v>3.425925925925926E-3</v>
      </c>
      <c r="T2643">
        <f t="shared" si="84"/>
        <v>3.425925925925926E-3</v>
      </c>
      <c r="U2643" t="e">
        <f t="shared" si="85"/>
        <v>#N/A</v>
      </c>
    </row>
    <row r="2644" spans="1:21" x14ac:dyDescent="0.25">
      <c r="A2644">
        <v>3614</v>
      </c>
      <c r="Q2644">
        <v>6005</v>
      </c>
      <c r="R2644">
        <v>2623</v>
      </c>
      <c r="S2644">
        <v>3.425925925925926E-3</v>
      </c>
      <c r="T2644">
        <f t="shared" si="84"/>
        <v>3.425925925925926E-3</v>
      </c>
      <c r="U2644" t="e">
        <f t="shared" si="85"/>
        <v>#N/A</v>
      </c>
    </row>
    <row r="2645" spans="1:21" x14ac:dyDescent="0.25">
      <c r="A2645">
        <v>3615</v>
      </c>
      <c r="Q2645">
        <v>5476</v>
      </c>
      <c r="R2645">
        <v>2624</v>
      </c>
      <c r="S2645">
        <v>3.425925925925926E-3</v>
      </c>
      <c r="T2645">
        <f t="shared" si="84"/>
        <v>3.425925925925926E-3</v>
      </c>
      <c r="U2645" t="e">
        <f t="shared" si="85"/>
        <v>#N/A</v>
      </c>
    </row>
    <row r="2646" spans="1:21" x14ac:dyDescent="0.25">
      <c r="A2646">
        <v>3616</v>
      </c>
      <c r="Q2646">
        <v>1333</v>
      </c>
      <c r="R2646">
        <v>2625</v>
      </c>
      <c r="S2646">
        <v>3.425925925925926E-3</v>
      </c>
      <c r="T2646">
        <f t="shared" ref="T2646:T2709" si="86">IF($R2646&lt;&gt;User_Place,$S2646,NA())</f>
        <v>3.425925925925926E-3</v>
      </c>
      <c r="U2646" t="e">
        <f t="shared" ref="U2646:U2709" si="87">IF($R2646=User_Place,$S2646,NA())</f>
        <v>#N/A</v>
      </c>
    </row>
    <row r="2647" spans="1:21" x14ac:dyDescent="0.25">
      <c r="A2647">
        <v>3617</v>
      </c>
      <c r="Q2647">
        <v>4357</v>
      </c>
      <c r="R2647">
        <v>2626</v>
      </c>
      <c r="S2647">
        <v>3.425925925925926E-3</v>
      </c>
      <c r="T2647">
        <f t="shared" si="86"/>
        <v>3.425925925925926E-3</v>
      </c>
      <c r="U2647" t="e">
        <f t="shared" si="87"/>
        <v>#N/A</v>
      </c>
    </row>
    <row r="2648" spans="1:21" x14ac:dyDescent="0.25">
      <c r="A2648">
        <v>3618</v>
      </c>
      <c r="Q2648">
        <v>3522</v>
      </c>
      <c r="R2648">
        <v>2627</v>
      </c>
      <c r="S2648">
        <v>3.425925925925926E-3</v>
      </c>
      <c r="T2648">
        <f t="shared" si="86"/>
        <v>3.425925925925926E-3</v>
      </c>
      <c r="U2648" t="e">
        <f t="shared" si="87"/>
        <v>#N/A</v>
      </c>
    </row>
    <row r="2649" spans="1:21" x14ac:dyDescent="0.25">
      <c r="A2649">
        <v>3622</v>
      </c>
      <c r="Q2649">
        <v>2805</v>
      </c>
      <c r="R2649">
        <v>2628</v>
      </c>
      <c r="S2649">
        <v>3.425925925925926E-3</v>
      </c>
      <c r="T2649">
        <f t="shared" si="86"/>
        <v>3.425925925925926E-3</v>
      </c>
      <c r="U2649" t="e">
        <f t="shared" si="87"/>
        <v>#N/A</v>
      </c>
    </row>
    <row r="2650" spans="1:21" x14ac:dyDescent="0.25">
      <c r="A2650">
        <v>3623</v>
      </c>
      <c r="Q2650">
        <v>848</v>
      </c>
      <c r="R2650">
        <v>2629</v>
      </c>
      <c r="S2650">
        <v>3.425925925925926E-3</v>
      </c>
      <c r="T2650">
        <f t="shared" si="86"/>
        <v>3.425925925925926E-3</v>
      </c>
      <c r="U2650" t="e">
        <f t="shared" si="87"/>
        <v>#N/A</v>
      </c>
    </row>
    <row r="2651" spans="1:21" x14ac:dyDescent="0.25">
      <c r="A2651">
        <v>3625</v>
      </c>
      <c r="Q2651">
        <v>3581</v>
      </c>
      <c r="R2651">
        <v>2630</v>
      </c>
      <c r="S2651">
        <v>3.425925925925926E-3</v>
      </c>
      <c r="T2651">
        <f t="shared" si="86"/>
        <v>3.425925925925926E-3</v>
      </c>
      <c r="U2651" t="e">
        <f t="shared" si="87"/>
        <v>#N/A</v>
      </c>
    </row>
    <row r="2652" spans="1:21" x14ac:dyDescent="0.25">
      <c r="A2652">
        <v>3626</v>
      </c>
      <c r="Q2652">
        <v>1981</v>
      </c>
      <c r="R2652">
        <v>2631</v>
      </c>
      <c r="S2652">
        <v>3.425925925925926E-3</v>
      </c>
      <c r="T2652">
        <f t="shared" si="86"/>
        <v>3.425925925925926E-3</v>
      </c>
      <c r="U2652" t="e">
        <f t="shared" si="87"/>
        <v>#N/A</v>
      </c>
    </row>
    <row r="2653" spans="1:21" x14ac:dyDescent="0.25">
      <c r="A2653">
        <v>3628</v>
      </c>
      <c r="Q2653">
        <v>308</v>
      </c>
      <c r="R2653">
        <v>2632</v>
      </c>
      <c r="S2653">
        <v>3.425925925925926E-3</v>
      </c>
      <c r="T2653">
        <f t="shared" si="86"/>
        <v>3.425925925925926E-3</v>
      </c>
      <c r="U2653" t="e">
        <f t="shared" si="87"/>
        <v>#N/A</v>
      </c>
    </row>
    <row r="2654" spans="1:21" x14ac:dyDescent="0.25">
      <c r="A2654">
        <v>3629</v>
      </c>
      <c r="Q2654">
        <v>1413</v>
      </c>
      <c r="R2654">
        <v>2633</v>
      </c>
      <c r="S2654">
        <v>3.425925925925926E-3</v>
      </c>
      <c r="T2654">
        <f t="shared" si="86"/>
        <v>3.425925925925926E-3</v>
      </c>
      <c r="U2654" t="e">
        <f t="shared" si="87"/>
        <v>#N/A</v>
      </c>
    </row>
    <row r="2655" spans="1:21" x14ac:dyDescent="0.25">
      <c r="A2655">
        <v>3630</v>
      </c>
      <c r="Q2655">
        <v>409</v>
      </c>
      <c r="R2655">
        <v>2634</v>
      </c>
      <c r="S2655">
        <v>3.425925925925926E-3</v>
      </c>
      <c r="T2655">
        <f t="shared" si="86"/>
        <v>3.425925925925926E-3</v>
      </c>
      <c r="U2655" t="e">
        <f t="shared" si="87"/>
        <v>#N/A</v>
      </c>
    </row>
    <row r="2656" spans="1:21" x14ac:dyDescent="0.25">
      <c r="A2656">
        <v>3631</v>
      </c>
      <c r="Q2656">
        <v>3450</v>
      </c>
      <c r="R2656">
        <v>2635</v>
      </c>
      <c r="S2656">
        <v>3.425925925925926E-3</v>
      </c>
      <c r="T2656">
        <f t="shared" si="86"/>
        <v>3.425925925925926E-3</v>
      </c>
      <c r="U2656" t="e">
        <f t="shared" si="87"/>
        <v>#N/A</v>
      </c>
    </row>
    <row r="2657" spans="1:21" x14ac:dyDescent="0.25">
      <c r="A2657">
        <v>3632</v>
      </c>
      <c r="Q2657">
        <v>4174</v>
      </c>
      <c r="R2657">
        <v>2636</v>
      </c>
      <c r="S2657">
        <v>3.425925925925926E-3</v>
      </c>
      <c r="T2657">
        <f t="shared" si="86"/>
        <v>3.425925925925926E-3</v>
      </c>
      <c r="U2657" t="e">
        <f t="shared" si="87"/>
        <v>#N/A</v>
      </c>
    </row>
    <row r="2658" spans="1:21" x14ac:dyDescent="0.25">
      <c r="A2658">
        <v>3633</v>
      </c>
      <c r="Q2658">
        <v>3095</v>
      </c>
      <c r="R2658">
        <v>2637</v>
      </c>
      <c r="S2658">
        <v>3.425925925925926E-3</v>
      </c>
      <c r="T2658">
        <f t="shared" si="86"/>
        <v>3.425925925925926E-3</v>
      </c>
      <c r="U2658" t="e">
        <f t="shared" si="87"/>
        <v>#N/A</v>
      </c>
    </row>
    <row r="2659" spans="1:21" x14ac:dyDescent="0.25">
      <c r="A2659">
        <v>3634</v>
      </c>
      <c r="Q2659">
        <v>4152</v>
      </c>
      <c r="R2659">
        <v>2638</v>
      </c>
      <c r="S2659">
        <v>3.425925925925926E-3</v>
      </c>
      <c r="T2659">
        <f t="shared" si="86"/>
        <v>3.425925925925926E-3</v>
      </c>
      <c r="U2659" t="e">
        <f t="shared" si="87"/>
        <v>#N/A</v>
      </c>
    </row>
    <row r="2660" spans="1:21" x14ac:dyDescent="0.25">
      <c r="A2660">
        <v>3636</v>
      </c>
      <c r="Q2660">
        <v>3031</v>
      </c>
      <c r="R2660">
        <v>2639</v>
      </c>
      <c r="S2660">
        <v>3.425925925925926E-3</v>
      </c>
      <c r="T2660">
        <f t="shared" si="86"/>
        <v>3.425925925925926E-3</v>
      </c>
      <c r="U2660" t="e">
        <f t="shared" si="87"/>
        <v>#N/A</v>
      </c>
    </row>
    <row r="2661" spans="1:21" x14ac:dyDescent="0.25">
      <c r="A2661">
        <v>3637</v>
      </c>
      <c r="Q2661">
        <v>6089</v>
      </c>
      <c r="R2661">
        <v>2640</v>
      </c>
      <c r="S2661">
        <v>3.425925925925926E-3</v>
      </c>
      <c r="T2661">
        <f t="shared" si="86"/>
        <v>3.425925925925926E-3</v>
      </c>
      <c r="U2661" t="e">
        <f t="shared" si="87"/>
        <v>#N/A</v>
      </c>
    </row>
    <row r="2662" spans="1:21" x14ac:dyDescent="0.25">
      <c r="A2662">
        <v>3638</v>
      </c>
      <c r="Q2662">
        <v>688</v>
      </c>
      <c r="R2662">
        <v>2641</v>
      </c>
      <c r="S2662">
        <v>3.425925925925926E-3</v>
      </c>
      <c r="T2662">
        <f t="shared" si="86"/>
        <v>3.425925925925926E-3</v>
      </c>
      <c r="U2662" t="e">
        <f t="shared" si="87"/>
        <v>#N/A</v>
      </c>
    </row>
    <row r="2663" spans="1:21" x14ac:dyDescent="0.25">
      <c r="A2663">
        <v>3640</v>
      </c>
      <c r="Q2663">
        <v>319</v>
      </c>
      <c r="R2663">
        <v>2642</v>
      </c>
      <c r="S2663">
        <v>3.425925925925926E-3</v>
      </c>
      <c r="T2663">
        <f t="shared" si="86"/>
        <v>3.425925925925926E-3</v>
      </c>
      <c r="U2663" t="e">
        <f t="shared" si="87"/>
        <v>#N/A</v>
      </c>
    </row>
    <row r="2664" spans="1:21" x14ac:dyDescent="0.25">
      <c r="A2664">
        <v>3641</v>
      </c>
      <c r="Q2664">
        <v>268</v>
      </c>
      <c r="R2664">
        <v>2643</v>
      </c>
      <c r="S2664">
        <v>3.425925925925926E-3</v>
      </c>
      <c r="T2664">
        <f t="shared" si="86"/>
        <v>3.425925925925926E-3</v>
      </c>
      <c r="U2664" t="e">
        <f t="shared" si="87"/>
        <v>#N/A</v>
      </c>
    </row>
    <row r="2665" spans="1:21" x14ac:dyDescent="0.25">
      <c r="A2665">
        <v>3642</v>
      </c>
      <c r="Q2665">
        <v>1058</v>
      </c>
      <c r="R2665">
        <v>2644</v>
      </c>
      <c r="S2665">
        <v>3.425925925925926E-3</v>
      </c>
      <c r="T2665">
        <f t="shared" si="86"/>
        <v>3.425925925925926E-3</v>
      </c>
      <c r="U2665" t="e">
        <f t="shared" si="87"/>
        <v>#N/A</v>
      </c>
    </row>
    <row r="2666" spans="1:21" x14ac:dyDescent="0.25">
      <c r="A2666">
        <v>3644</v>
      </c>
      <c r="Q2666">
        <v>2334</v>
      </c>
      <c r="R2666">
        <v>2645</v>
      </c>
      <c r="S2666">
        <v>3.425925925925926E-3</v>
      </c>
      <c r="T2666">
        <f t="shared" si="86"/>
        <v>3.425925925925926E-3</v>
      </c>
      <c r="U2666" t="e">
        <f t="shared" si="87"/>
        <v>#N/A</v>
      </c>
    </row>
    <row r="2667" spans="1:21" x14ac:dyDescent="0.25">
      <c r="A2667">
        <v>3645</v>
      </c>
      <c r="Q2667">
        <v>2304</v>
      </c>
      <c r="R2667">
        <v>2646</v>
      </c>
      <c r="S2667">
        <v>3.425925925925926E-3</v>
      </c>
      <c r="T2667">
        <f t="shared" si="86"/>
        <v>3.425925925925926E-3</v>
      </c>
      <c r="U2667" t="e">
        <f t="shared" si="87"/>
        <v>#N/A</v>
      </c>
    </row>
    <row r="2668" spans="1:21" x14ac:dyDescent="0.25">
      <c r="A2668">
        <v>3646</v>
      </c>
      <c r="Q2668">
        <v>3352</v>
      </c>
      <c r="R2668">
        <v>2647</v>
      </c>
      <c r="S2668">
        <v>3.4375E-3</v>
      </c>
      <c r="T2668">
        <f t="shared" si="86"/>
        <v>3.4375E-3</v>
      </c>
      <c r="U2668" t="e">
        <f t="shared" si="87"/>
        <v>#N/A</v>
      </c>
    </row>
    <row r="2669" spans="1:21" x14ac:dyDescent="0.25">
      <c r="A2669">
        <v>3647</v>
      </c>
      <c r="Q2669">
        <v>3168</v>
      </c>
      <c r="R2669">
        <v>2648</v>
      </c>
      <c r="S2669">
        <v>3.4375E-3</v>
      </c>
      <c r="T2669">
        <f t="shared" si="86"/>
        <v>3.4375E-3</v>
      </c>
      <c r="U2669" t="e">
        <f t="shared" si="87"/>
        <v>#N/A</v>
      </c>
    </row>
    <row r="2670" spans="1:21" x14ac:dyDescent="0.25">
      <c r="A2670">
        <v>3648</v>
      </c>
      <c r="Q2670">
        <v>125</v>
      </c>
      <c r="R2670">
        <v>2649</v>
      </c>
      <c r="S2670">
        <v>3.4375E-3</v>
      </c>
      <c r="T2670">
        <f t="shared" si="86"/>
        <v>3.4375E-3</v>
      </c>
      <c r="U2670" t="e">
        <f t="shared" si="87"/>
        <v>#N/A</v>
      </c>
    </row>
    <row r="2671" spans="1:21" x14ac:dyDescent="0.25">
      <c r="A2671">
        <v>3649</v>
      </c>
      <c r="Q2671">
        <v>2236</v>
      </c>
      <c r="R2671">
        <v>2650</v>
      </c>
      <c r="S2671">
        <v>3.4375E-3</v>
      </c>
      <c r="T2671">
        <f t="shared" si="86"/>
        <v>3.4375E-3</v>
      </c>
      <c r="U2671" t="e">
        <f t="shared" si="87"/>
        <v>#N/A</v>
      </c>
    </row>
    <row r="2672" spans="1:21" x14ac:dyDescent="0.25">
      <c r="A2672">
        <v>3650</v>
      </c>
      <c r="Q2672">
        <v>4146</v>
      </c>
      <c r="R2672">
        <v>2651</v>
      </c>
      <c r="S2672">
        <v>3.4375E-3</v>
      </c>
      <c r="T2672">
        <f t="shared" si="86"/>
        <v>3.4375E-3</v>
      </c>
      <c r="U2672" t="e">
        <f t="shared" si="87"/>
        <v>#N/A</v>
      </c>
    </row>
    <row r="2673" spans="1:21" x14ac:dyDescent="0.25">
      <c r="A2673">
        <v>3651</v>
      </c>
      <c r="Q2673">
        <v>2999</v>
      </c>
      <c r="R2673">
        <v>2652</v>
      </c>
      <c r="S2673">
        <v>3.4375E-3</v>
      </c>
      <c r="T2673">
        <f t="shared" si="86"/>
        <v>3.4375E-3</v>
      </c>
      <c r="U2673" t="e">
        <f t="shared" si="87"/>
        <v>#N/A</v>
      </c>
    </row>
    <row r="2674" spans="1:21" x14ac:dyDescent="0.25">
      <c r="A2674">
        <v>3652</v>
      </c>
      <c r="Q2674">
        <v>4382</v>
      </c>
      <c r="R2674">
        <v>2653</v>
      </c>
      <c r="S2674">
        <v>3.4375E-3</v>
      </c>
      <c r="T2674">
        <f t="shared" si="86"/>
        <v>3.4375E-3</v>
      </c>
      <c r="U2674" t="e">
        <f t="shared" si="87"/>
        <v>#N/A</v>
      </c>
    </row>
    <row r="2675" spans="1:21" x14ac:dyDescent="0.25">
      <c r="A2675">
        <v>3653</v>
      </c>
      <c r="Q2675">
        <v>1015</v>
      </c>
      <c r="R2675">
        <v>2654</v>
      </c>
      <c r="S2675">
        <v>3.4375E-3</v>
      </c>
      <c r="T2675">
        <f t="shared" si="86"/>
        <v>3.4375E-3</v>
      </c>
      <c r="U2675" t="e">
        <f t="shared" si="87"/>
        <v>#N/A</v>
      </c>
    </row>
    <row r="2676" spans="1:21" x14ac:dyDescent="0.25">
      <c r="A2676">
        <v>3654</v>
      </c>
      <c r="Q2676">
        <v>5601</v>
      </c>
      <c r="R2676">
        <v>2655</v>
      </c>
      <c r="S2676">
        <v>3.4375E-3</v>
      </c>
      <c r="T2676">
        <f t="shared" si="86"/>
        <v>3.4375E-3</v>
      </c>
      <c r="U2676" t="e">
        <f t="shared" si="87"/>
        <v>#N/A</v>
      </c>
    </row>
    <row r="2677" spans="1:21" x14ac:dyDescent="0.25">
      <c r="A2677">
        <v>3657</v>
      </c>
      <c r="Q2677">
        <v>415</v>
      </c>
      <c r="R2677">
        <v>2656</v>
      </c>
      <c r="S2677">
        <v>3.4375E-3</v>
      </c>
      <c r="T2677">
        <f t="shared" si="86"/>
        <v>3.4375E-3</v>
      </c>
      <c r="U2677" t="e">
        <f t="shared" si="87"/>
        <v>#N/A</v>
      </c>
    </row>
    <row r="2678" spans="1:21" x14ac:dyDescent="0.25">
      <c r="A2678">
        <v>3658</v>
      </c>
      <c r="Q2678">
        <v>3024</v>
      </c>
      <c r="R2678">
        <v>2657</v>
      </c>
      <c r="S2678">
        <v>3.4375E-3</v>
      </c>
      <c r="T2678">
        <f t="shared" si="86"/>
        <v>3.4375E-3</v>
      </c>
      <c r="U2678" t="e">
        <f t="shared" si="87"/>
        <v>#N/A</v>
      </c>
    </row>
    <row r="2679" spans="1:21" x14ac:dyDescent="0.25">
      <c r="A2679">
        <v>3659</v>
      </c>
      <c r="Q2679">
        <v>3323</v>
      </c>
      <c r="R2679">
        <v>2658</v>
      </c>
      <c r="S2679">
        <v>3.4375E-3</v>
      </c>
      <c r="T2679">
        <f t="shared" si="86"/>
        <v>3.4375E-3</v>
      </c>
      <c r="U2679" t="e">
        <f t="shared" si="87"/>
        <v>#N/A</v>
      </c>
    </row>
    <row r="2680" spans="1:21" x14ac:dyDescent="0.25">
      <c r="A2680">
        <v>3660</v>
      </c>
      <c r="Q2680">
        <v>227</v>
      </c>
      <c r="R2680">
        <v>2659</v>
      </c>
      <c r="S2680">
        <v>3.4375E-3</v>
      </c>
      <c r="T2680">
        <f t="shared" si="86"/>
        <v>3.4375E-3</v>
      </c>
      <c r="U2680" t="e">
        <f t="shared" si="87"/>
        <v>#N/A</v>
      </c>
    </row>
    <row r="2681" spans="1:21" x14ac:dyDescent="0.25">
      <c r="A2681">
        <v>3661</v>
      </c>
      <c r="Q2681">
        <v>2313</v>
      </c>
      <c r="R2681">
        <v>2660</v>
      </c>
      <c r="S2681">
        <v>3.4375E-3</v>
      </c>
      <c r="T2681">
        <f t="shared" si="86"/>
        <v>3.4375E-3</v>
      </c>
      <c r="U2681" t="e">
        <f t="shared" si="87"/>
        <v>#N/A</v>
      </c>
    </row>
    <row r="2682" spans="1:21" x14ac:dyDescent="0.25">
      <c r="A2682">
        <v>3662</v>
      </c>
      <c r="Q2682">
        <v>3712</v>
      </c>
      <c r="R2682">
        <v>2661</v>
      </c>
      <c r="S2682">
        <v>3.4375E-3</v>
      </c>
      <c r="T2682">
        <f t="shared" si="86"/>
        <v>3.4375E-3</v>
      </c>
      <c r="U2682" t="e">
        <f t="shared" si="87"/>
        <v>#N/A</v>
      </c>
    </row>
    <row r="2683" spans="1:21" x14ac:dyDescent="0.25">
      <c r="A2683">
        <v>3664</v>
      </c>
      <c r="Q2683">
        <v>2773</v>
      </c>
      <c r="R2683">
        <v>2662</v>
      </c>
      <c r="S2683">
        <v>3.4375E-3</v>
      </c>
      <c r="T2683">
        <f t="shared" si="86"/>
        <v>3.4375E-3</v>
      </c>
      <c r="U2683" t="e">
        <f t="shared" si="87"/>
        <v>#N/A</v>
      </c>
    </row>
    <row r="2684" spans="1:21" x14ac:dyDescent="0.25">
      <c r="A2684">
        <v>3665</v>
      </c>
      <c r="Q2684">
        <v>2301</v>
      </c>
      <c r="R2684">
        <v>2663</v>
      </c>
      <c r="S2684">
        <v>3.4375E-3</v>
      </c>
      <c r="T2684">
        <f t="shared" si="86"/>
        <v>3.4375E-3</v>
      </c>
      <c r="U2684" t="e">
        <f t="shared" si="87"/>
        <v>#N/A</v>
      </c>
    </row>
    <row r="2685" spans="1:21" x14ac:dyDescent="0.25">
      <c r="A2685">
        <v>3666</v>
      </c>
      <c r="Q2685">
        <v>4880</v>
      </c>
      <c r="R2685">
        <v>2664</v>
      </c>
      <c r="S2685">
        <v>3.4375E-3</v>
      </c>
      <c r="T2685">
        <f t="shared" si="86"/>
        <v>3.4375E-3</v>
      </c>
      <c r="U2685" t="e">
        <f t="shared" si="87"/>
        <v>#N/A</v>
      </c>
    </row>
    <row r="2686" spans="1:21" x14ac:dyDescent="0.25">
      <c r="A2686">
        <v>3667</v>
      </c>
      <c r="Q2686">
        <v>2386</v>
      </c>
      <c r="R2686">
        <v>2665</v>
      </c>
      <c r="S2686">
        <v>3.4375E-3</v>
      </c>
      <c r="T2686">
        <f t="shared" si="86"/>
        <v>3.4375E-3</v>
      </c>
      <c r="U2686" t="e">
        <f t="shared" si="87"/>
        <v>#N/A</v>
      </c>
    </row>
    <row r="2687" spans="1:21" x14ac:dyDescent="0.25">
      <c r="A2687">
        <v>3668</v>
      </c>
      <c r="Q2687">
        <v>3893</v>
      </c>
      <c r="R2687">
        <v>2666</v>
      </c>
      <c r="S2687">
        <v>3.4375E-3</v>
      </c>
      <c r="T2687">
        <f t="shared" si="86"/>
        <v>3.4375E-3</v>
      </c>
      <c r="U2687" t="e">
        <f t="shared" si="87"/>
        <v>#N/A</v>
      </c>
    </row>
    <row r="2688" spans="1:21" x14ac:dyDescent="0.25">
      <c r="A2688">
        <v>3669</v>
      </c>
      <c r="Q2688">
        <v>497</v>
      </c>
      <c r="R2688">
        <v>2667</v>
      </c>
      <c r="S2688">
        <v>3.4375E-3</v>
      </c>
      <c r="T2688">
        <f t="shared" si="86"/>
        <v>3.4375E-3</v>
      </c>
      <c r="U2688" t="e">
        <f t="shared" si="87"/>
        <v>#N/A</v>
      </c>
    </row>
    <row r="2689" spans="1:21" x14ac:dyDescent="0.25">
      <c r="A2689">
        <v>3670</v>
      </c>
      <c r="Q2689">
        <v>3163</v>
      </c>
      <c r="R2689">
        <v>2668</v>
      </c>
      <c r="S2689">
        <v>3.4375E-3</v>
      </c>
      <c r="T2689">
        <f t="shared" si="86"/>
        <v>3.4375E-3</v>
      </c>
      <c r="U2689" t="e">
        <f t="shared" si="87"/>
        <v>#N/A</v>
      </c>
    </row>
    <row r="2690" spans="1:21" x14ac:dyDescent="0.25">
      <c r="A2690">
        <v>3671</v>
      </c>
      <c r="Q2690">
        <v>3448</v>
      </c>
      <c r="R2690">
        <v>2669</v>
      </c>
      <c r="S2690">
        <v>3.4375E-3</v>
      </c>
      <c r="T2690">
        <f t="shared" si="86"/>
        <v>3.4375E-3</v>
      </c>
      <c r="U2690" t="e">
        <f t="shared" si="87"/>
        <v>#N/A</v>
      </c>
    </row>
    <row r="2691" spans="1:21" x14ac:dyDescent="0.25">
      <c r="A2691">
        <v>3672</v>
      </c>
      <c r="Q2691">
        <v>980</v>
      </c>
      <c r="R2691">
        <v>2670</v>
      </c>
      <c r="S2691">
        <v>3.4375E-3</v>
      </c>
      <c r="T2691">
        <f t="shared" si="86"/>
        <v>3.4375E-3</v>
      </c>
      <c r="U2691" t="e">
        <f t="shared" si="87"/>
        <v>#N/A</v>
      </c>
    </row>
    <row r="2692" spans="1:21" x14ac:dyDescent="0.25">
      <c r="A2692">
        <v>3673</v>
      </c>
      <c r="Q2692">
        <v>3897</v>
      </c>
      <c r="R2692">
        <v>2671</v>
      </c>
      <c r="S2692">
        <v>3.4375E-3</v>
      </c>
      <c r="T2692">
        <f t="shared" si="86"/>
        <v>3.4375E-3</v>
      </c>
      <c r="U2692" t="e">
        <f t="shared" si="87"/>
        <v>#N/A</v>
      </c>
    </row>
    <row r="2693" spans="1:21" x14ac:dyDescent="0.25">
      <c r="A2693">
        <v>3675</v>
      </c>
      <c r="Q2693">
        <v>3368</v>
      </c>
      <c r="R2693">
        <v>2672</v>
      </c>
      <c r="S2693">
        <v>3.4375E-3</v>
      </c>
      <c r="T2693">
        <f t="shared" si="86"/>
        <v>3.4375E-3</v>
      </c>
      <c r="U2693" t="e">
        <f t="shared" si="87"/>
        <v>#N/A</v>
      </c>
    </row>
    <row r="2694" spans="1:21" x14ac:dyDescent="0.25">
      <c r="A2694">
        <v>3677</v>
      </c>
      <c r="Q2694">
        <v>2200</v>
      </c>
      <c r="R2694">
        <v>2673</v>
      </c>
      <c r="S2694">
        <v>3.4375E-3</v>
      </c>
      <c r="T2694">
        <f t="shared" si="86"/>
        <v>3.4375E-3</v>
      </c>
      <c r="U2694" t="e">
        <f t="shared" si="87"/>
        <v>#N/A</v>
      </c>
    </row>
    <row r="2695" spans="1:21" x14ac:dyDescent="0.25">
      <c r="A2695">
        <v>3678</v>
      </c>
      <c r="Q2695">
        <v>3922</v>
      </c>
      <c r="R2695">
        <v>2674</v>
      </c>
      <c r="S2695">
        <v>3.4375E-3</v>
      </c>
      <c r="T2695">
        <f t="shared" si="86"/>
        <v>3.4375E-3</v>
      </c>
      <c r="U2695" t="e">
        <f t="shared" si="87"/>
        <v>#N/A</v>
      </c>
    </row>
    <row r="2696" spans="1:21" x14ac:dyDescent="0.25">
      <c r="A2696">
        <v>3680</v>
      </c>
      <c r="Q2696">
        <v>1166</v>
      </c>
      <c r="R2696">
        <v>2675</v>
      </c>
      <c r="S2696">
        <v>3.4375E-3</v>
      </c>
      <c r="T2696">
        <f t="shared" si="86"/>
        <v>3.4375E-3</v>
      </c>
      <c r="U2696" t="e">
        <f t="shared" si="87"/>
        <v>#N/A</v>
      </c>
    </row>
    <row r="2697" spans="1:21" x14ac:dyDescent="0.25">
      <c r="A2697">
        <v>3681</v>
      </c>
      <c r="Q2697">
        <v>3506</v>
      </c>
      <c r="R2697">
        <v>2676</v>
      </c>
      <c r="S2697">
        <v>3.4375E-3</v>
      </c>
      <c r="T2697">
        <f t="shared" si="86"/>
        <v>3.4375E-3</v>
      </c>
      <c r="U2697" t="e">
        <f t="shared" si="87"/>
        <v>#N/A</v>
      </c>
    </row>
    <row r="2698" spans="1:21" x14ac:dyDescent="0.25">
      <c r="A2698">
        <v>3682</v>
      </c>
      <c r="Q2698">
        <v>3432</v>
      </c>
      <c r="R2698">
        <v>2677</v>
      </c>
      <c r="S2698">
        <v>3.4375E-3</v>
      </c>
      <c r="T2698">
        <f t="shared" si="86"/>
        <v>3.4375E-3</v>
      </c>
      <c r="U2698" t="e">
        <f t="shared" si="87"/>
        <v>#N/A</v>
      </c>
    </row>
    <row r="2699" spans="1:21" x14ac:dyDescent="0.25">
      <c r="A2699">
        <v>3683</v>
      </c>
      <c r="Q2699">
        <v>4020</v>
      </c>
      <c r="R2699">
        <v>2678</v>
      </c>
      <c r="S2699">
        <v>3.4375E-3</v>
      </c>
      <c r="T2699">
        <f t="shared" si="86"/>
        <v>3.4375E-3</v>
      </c>
      <c r="U2699" t="e">
        <f t="shared" si="87"/>
        <v>#N/A</v>
      </c>
    </row>
    <row r="2700" spans="1:21" x14ac:dyDescent="0.25">
      <c r="A2700">
        <v>3684</v>
      </c>
      <c r="Q2700">
        <v>3537</v>
      </c>
      <c r="R2700">
        <v>2679</v>
      </c>
      <c r="S2700">
        <v>3.4375E-3</v>
      </c>
      <c r="T2700">
        <f t="shared" si="86"/>
        <v>3.4375E-3</v>
      </c>
      <c r="U2700" t="e">
        <f t="shared" si="87"/>
        <v>#N/A</v>
      </c>
    </row>
    <row r="2701" spans="1:21" x14ac:dyDescent="0.25">
      <c r="A2701">
        <v>3685</v>
      </c>
      <c r="Q2701">
        <v>5296</v>
      </c>
      <c r="R2701">
        <v>2680</v>
      </c>
      <c r="S2701">
        <v>3.4375E-3</v>
      </c>
      <c r="T2701">
        <f t="shared" si="86"/>
        <v>3.4375E-3</v>
      </c>
      <c r="U2701" t="e">
        <f t="shared" si="87"/>
        <v>#N/A</v>
      </c>
    </row>
    <row r="2702" spans="1:21" x14ac:dyDescent="0.25">
      <c r="A2702">
        <v>3686</v>
      </c>
      <c r="Q2702">
        <v>5589</v>
      </c>
      <c r="R2702">
        <v>2681</v>
      </c>
      <c r="S2702">
        <v>3.4375E-3</v>
      </c>
      <c r="T2702">
        <f t="shared" si="86"/>
        <v>3.4375E-3</v>
      </c>
      <c r="U2702" t="e">
        <f t="shared" si="87"/>
        <v>#N/A</v>
      </c>
    </row>
    <row r="2703" spans="1:21" x14ac:dyDescent="0.25">
      <c r="A2703">
        <v>3688</v>
      </c>
      <c r="Q2703">
        <v>4376</v>
      </c>
      <c r="R2703">
        <v>2682</v>
      </c>
      <c r="S2703">
        <v>3.4375E-3</v>
      </c>
      <c r="T2703">
        <f t="shared" si="86"/>
        <v>3.4375E-3</v>
      </c>
      <c r="U2703" t="e">
        <f t="shared" si="87"/>
        <v>#N/A</v>
      </c>
    </row>
    <row r="2704" spans="1:21" x14ac:dyDescent="0.25">
      <c r="A2704">
        <v>3689</v>
      </c>
      <c r="Q2704">
        <v>3882</v>
      </c>
      <c r="R2704">
        <v>2683</v>
      </c>
      <c r="S2704">
        <v>3.4375E-3</v>
      </c>
      <c r="T2704">
        <f t="shared" si="86"/>
        <v>3.4375E-3</v>
      </c>
      <c r="U2704" t="e">
        <f t="shared" si="87"/>
        <v>#N/A</v>
      </c>
    </row>
    <row r="2705" spans="1:21" x14ac:dyDescent="0.25">
      <c r="A2705">
        <v>3690</v>
      </c>
      <c r="Q2705">
        <v>4144</v>
      </c>
      <c r="R2705">
        <v>2684</v>
      </c>
      <c r="S2705">
        <v>3.4375E-3</v>
      </c>
      <c r="T2705">
        <f t="shared" si="86"/>
        <v>3.4375E-3</v>
      </c>
      <c r="U2705" t="e">
        <f t="shared" si="87"/>
        <v>#N/A</v>
      </c>
    </row>
    <row r="2706" spans="1:21" x14ac:dyDescent="0.25">
      <c r="A2706">
        <v>3691</v>
      </c>
      <c r="Q2706">
        <v>956</v>
      </c>
      <c r="R2706">
        <v>2685</v>
      </c>
      <c r="S2706">
        <v>3.4375E-3</v>
      </c>
      <c r="T2706">
        <f t="shared" si="86"/>
        <v>3.4375E-3</v>
      </c>
      <c r="U2706" t="e">
        <f t="shared" si="87"/>
        <v>#N/A</v>
      </c>
    </row>
    <row r="2707" spans="1:21" x14ac:dyDescent="0.25">
      <c r="A2707">
        <v>3692</v>
      </c>
      <c r="Q2707">
        <v>519</v>
      </c>
      <c r="R2707">
        <v>2686</v>
      </c>
      <c r="S2707">
        <v>3.4375E-3</v>
      </c>
      <c r="T2707">
        <f t="shared" si="86"/>
        <v>3.4375E-3</v>
      </c>
      <c r="U2707" t="e">
        <f t="shared" si="87"/>
        <v>#N/A</v>
      </c>
    </row>
    <row r="2708" spans="1:21" x14ac:dyDescent="0.25">
      <c r="A2708">
        <v>3694</v>
      </c>
      <c r="Q2708">
        <v>3594</v>
      </c>
      <c r="R2708">
        <v>2687</v>
      </c>
      <c r="S2708">
        <v>3.4375E-3</v>
      </c>
      <c r="T2708">
        <f t="shared" si="86"/>
        <v>3.4375E-3</v>
      </c>
      <c r="U2708" t="e">
        <f t="shared" si="87"/>
        <v>#N/A</v>
      </c>
    </row>
    <row r="2709" spans="1:21" x14ac:dyDescent="0.25">
      <c r="A2709">
        <v>3696</v>
      </c>
      <c r="Q2709">
        <v>3000</v>
      </c>
      <c r="R2709">
        <v>2688</v>
      </c>
      <c r="S2709">
        <v>3.449074074074074E-3</v>
      </c>
      <c r="T2709">
        <f t="shared" si="86"/>
        <v>3.449074074074074E-3</v>
      </c>
      <c r="U2709" t="e">
        <f t="shared" si="87"/>
        <v>#N/A</v>
      </c>
    </row>
    <row r="2710" spans="1:21" x14ac:dyDescent="0.25">
      <c r="A2710">
        <v>3697</v>
      </c>
      <c r="Q2710">
        <v>2585</v>
      </c>
      <c r="R2710">
        <v>2689</v>
      </c>
      <c r="S2710">
        <v>3.449074074074074E-3</v>
      </c>
      <c r="T2710">
        <f t="shared" ref="T2710:T2773" si="88">IF($R2710&lt;&gt;User_Place,$S2710,NA())</f>
        <v>3.449074074074074E-3</v>
      </c>
      <c r="U2710" t="e">
        <f t="shared" ref="U2710:U2773" si="89">IF($R2710=User_Place,$S2710,NA())</f>
        <v>#N/A</v>
      </c>
    </row>
    <row r="2711" spans="1:21" x14ac:dyDescent="0.25">
      <c r="A2711">
        <v>3698</v>
      </c>
      <c r="Q2711">
        <v>2180</v>
      </c>
      <c r="R2711">
        <v>2690</v>
      </c>
      <c r="S2711">
        <v>3.449074074074074E-3</v>
      </c>
      <c r="T2711">
        <f t="shared" si="88"/>
        <v>3.449074074074074E-3</v>
      </c>
      <c r="U2711" t="e">
        <f t="shared" si="89"/>
        <v>#N/A</v>
      </c>
    </row>
    <row r="2712" spans="1:21" x14ac:dyDescent="0.25">
      <c r="A2712">
        <v>3699</v>
      </c>
      <c r="Q2712">
        <v>4534</v>
      </c>
      <c r="R2712">
        <v>2691</v>
      </c>
      <c r="S2712">
        <v>3.449074074074074E-3</v>
      </c>
      <c r="T2712">
        <f t="shared" si="88"/>
        <v>3.449074074074074E-3</v>
      </c>
      <c r="U2712" t="e">
        <f t="shared" si="89"/>
        <v>#N/A</v>
      </c>
    </row>
    <row r="2713" spans="1:21" x14ac:dyDescent="0.25">
      <c r="A2713">
        <v>3700</v>
      </c>
      <c r="Q2713">
        <v>1998</v>
      </c>
      <c r="R2713">
        <v>2692</v>
      </c>
      <c r="S2713">
        <v>3.449074074074074E-3</v>
      </c>
      <c r="T2713">
        <f t="shared" si="88"/>
        <v>3.449074074074074E-3</v>
      </c>
      <c r="U2713" t="e">
        <f t="shared" si="89"/>
        <v>#N/A</v>
      </c>
    </row>
    <row r="2714" spans="1:21" x14ac:dyDescent="0.25">
      <c r="A2714">
        <v>3701</v>
      </c>
      <c r="Q2714">
        <v>6098</v>
      </c>
      <c r="R2714">
        <v>2693</v>
      </c>
      <c r="S2714">
        <v>3.449074074074074E-3</v>
      </c>
      <c r="T2714">
        <f t="shared" si="88"/>
        <v>3.449074074074074E-3</v>
      </c>
      <c r="U2714" t="e">
        <f t="shared" si="89"/>
        <v>#N/A</v>
      </c>
    </row>
    <row r="2715" spans="1:21" x14ac:dyDescent="0.25">
      <c r="A2715">
        <v>3702</v>
      </c>
      <c r="Q2715">
        <v>600</v>
      </c>
      <c r="R2715">
        <v>2694</v>
      </c>
      <c r="S2715">
        <v>3.449074074074074E-3</v>
      </c>
      <c r="T2715">
        <f t="shared" si="88"/>
        <v>3.449074074074074E-3</v>
      </c>
      <c r="U2715" t="e">
        <f t="shared" si="89"/>
        <v>#N/A</v>
      </c>
    </row>
    <row r="2716" spans="1:21" x14ac:dyDescent="0.25">
      <c r="A2716">
        <v>3703</v>
      </c>
      <c r="Q2716">
        <v>3765</v>
      </c>
      <c r="R2716">
        <v>2695</v>
      </c>
      <c r="S2716">
        <v>3.449074074074074E-3</v>
      </c>
      <c r="T2716">
        <f t="shared" si="88"/>
        <v>3.449074074074074E-3</v>
      </c>
      <c r="U2716" t="e">
        <f t="shared" si="89"/>
        <v>#N/A</v>
      </c>
    </row>
    <row r="2717" spans="1:21" x14ac:dyDescent="0.25">
      <c r="A2717">
        <v>3704</v>
      </c>
      <c r="Q2717">
        <v>3864</v>
      </c>
      <c r="R2717">
        <v>2696</v>
      </c>
      <c r="S2717">
        <v>3.449074074074074E-3</v>
      </c>
      <c r="T2717">
        <f t="shared" si="88"/>
        <v>3.449074074074074E-3</v>
      </c>
      <c r="U2717" t="e">
        <f t="shared" si="89"/>
        <v>#N/A</v>
      </c>
    </row>
    <row r="2718" spans="1:21" x14ac:dyDescent="0.25">
      <c r="A2718">
        <v>3705</v>
      </c>
      <c r="Q2718">
        <v>1272</v>
      </c>
      <c r="R2718">
        <v>2697</v>
      </c>
      <c r="S2718">
        <v>3.449074074074074E-3</v>
      </c>
      <c r="T2718">
        <f t="shared" si="88"/>
        <v>3.449074074074074E-3</v>
      </c>
      <c r="U2718" t="e">
        <f t="shared" si="89"/>
        <v>#N/A</v>
      </c>
    </row>
    <row r="2719" spans="1:21" x14ac:dyDescent="0.25">
      <c r="A2719">
        <v>3706</v>
      </c>
      <c r="Q2719">
        <v>6099</v>
      </c>
      <c r="R2719">
        <v>2698</v>
      </c>
      <c r="S2719">
        <v>3.449074074074074E-3</v>
      </c>
      <c r="T2719">
        <f t="shared" si="88"/>
        <v>3.449074074074074E-3</v>
      </c>
      <c r="U2719" t="e">
        <f t="shared" si="89"/>
        <v>#N/A</v>
      </c>
    </row>
    <row r="2720" spans="1:21" x14ac:dyDescent="0.25">
      <c r="A2720">
        <v>3707</v>
      </c>
      <c r="Q2720">
        <v>4820</v>
      </c>
      <c r="R2720">
        <v>2699</v>
      </c>
      <c r="S2720">
        <v>3.449074074074074E-3</v>
      </c>
      <c r="T2720">
        <f t="shared" si="88"/>
        <v>3.449074074074074E-3</v>
      </c>
      <c r="U2720" t="e">
        <f t="shared" si="89"/>
        <v>#N/A</v>
      </c>
    </row>
    <row r="2721" spans="1:21" x14ac:dyDescent="0.25">
      <c r="A2721">
        <v>3708</v>
      </c>
      <c r="Q2721">
        <v>3963</v>
      </c>
      <c r="R2721">
        <v>2700</v>
      </c>
      <c r="S2721">
        <v>3.449074074074074E-3</v>
      </c>
      <c r="T2721">
        <f t="shared" si="88"/>
        <v>3.449074074074074E-3</v>
      </c>
      <c r="U2721" t="e">
        <f t="shared" si="89"/>
        <v>#N/A</v>
      </c>
    </row>
    <row r="2722" spans="1:21" x14ac:dyDescent="0.25">
      <c r="A2722">
        <v>3709</v>
      </c>
      <c r="Q2722">
        <v>1119</v>
      </c>
      <c r="R2722">
        <v>2701</v>
      </c>
      <c r="S2722">
        <v>3.449074074074074E-3</v>
      </c>
      <c r="T2722">
        <f t="shared" si="88"/>
        <v>3.449074074074074E-3</v>
      </c>
      <c r="U2722" t="e">
        <f t="shared" si="89"/>
        <v>#N/A</v>
      </c>
    </row>
    <row r="2723" spans="1:21" x14ac:dyDescent="0.25">
      <c r="A2723">
        <v>3710</v>
      </c>
      <c r="Q2723">
        <v>1892</v>
      </c>
      <c r="R2723">
        <v>2702</v>
      </c>
      <c r="S2723">
        <v>3.449074074074074E-3</v>
      </c>
      <c r="T2723">
        <f t="shared" si="88"/>
        <v>3.449074074074074E-3</v>
      </c>
      <c r="U2723" t="e">
        <f t="shared" si="89"/>
        <v>#N/A</v>
      </c>
    </row>
    <row r="2724" spans="1:21" x14ac:dyDescent="0.25">
      <c r="A2724">
        <v>3711</v>
      </c>
      <c r="Q2724">
        <v>5483</v>
      </c>
      <c r="R2724">
        <v>2703</v>
      </c>
      <c r="S2724">
        <v>3.449074074074074E-3</v>
      </c>
      <c r="T2724">
        <f t="shared" si="88"/>
        <v>3.449074074074074E-3</v>
      </c>
      <c r="U2724" t="e">
        <f t="shared" si="89"/>
        <v>#N/A</v>
      </c>
    </row>
    <row r="2725" spans="1:21" x14ac:dyDescent="0.25">
      <c r="A2725">
        <v>3712</v>
      </c>
      <c r="Q2725">
        <v>4327</v>
      </c>
      <c r="R2725">
        <v>2704</v>
      </c>
      <c r="S2725">
        <v>3.449074074074074E-3</v>
      </c>
      <c r="T2725">
        <f t="shared" si="88"/>
        <v>3.449074074074074E-3</v>
      </c>
      <c r="U2725" t="e">
        <f t="shared" si="89"/>
        <v>#N/A</v>
      </c>
    </row>
    <row r="2726" spans="1:21" x14ac:dyDescent="0.25">
      <c r="A2726">
        <v>3713</v>
      </c>
      <c r="Q2726">
        <v>971</v>
      </c>
      <c r="R2726">
        <v>2705</v>
      </c>
      <c r="S2726">
        <v>3.449074074074074E-3</v>
      </c>
      <c r="T2726">
        <f t="shared" si="88"/>
        <v>3.449074074074074E-3</v>
      </c>
      <c r="U2726" t="e">
        <f t="shared" si="89"/>
        <v>#N/A</v>
      </c>
    </row>
    <row r="2727" spans="1:21" x14ac:dyDescent="0.25">
      <c r="A2727">
        <v>3714</v>
      </c>
      <c r="Q2727">
        <v>1632</v>
      </c>
      <c r="R2727">
        <v>2706</v>
      </c>
      <c r="S2727">
        <v>3.449074074074074E-3</v>
      </c>
      <c r="T2727">
        <f t="shared" si="88"/>
        <v>3.449074074074074E-3</v>
      </c>
      <c r="U2727" t="e">
        <f t="shared" si="89"/>
        <v>#N/A</v>
      </c>
    </row>
    <row r="2728" spans="1:21" x14ac:dyDescent="0.25">
      <c r="A2728">
        <v>3716</v>
      </c>
      <c r="Q2728">
        <v>5492</v>
      </c>
      <c r="R2728">
        <v>2707</v>
      </c>
      <c r="S2728">
        <v>3.449074074074074E-3</v>
      </c>
      <c r="T2728">
        <f t="shared" si="88"/>
        <v>3.449074074074074E-3</v>
      </c>
      <c r="U2728" t="e">
        <f t="shared" si="89"/>
        <v>#N/A</v>
      </c>
    </row>
    <row r="2729" spans="1:21" x14ac:dyDescent="0.25">
      <c r="A2729">
        <v>3719</v>
      </c>
      <c r="Q2729">
        <v>4755</v>
      </c>
      <c r="R2729">
        <v>2708</v>
      </c>
      <c r="S2729">
        <v>3.449074074074074E-3</v>
      </c>
      <c r="T2729">
        <f t="shared" si="88"/>
        <v>3.449074074074074E-3</v>
      </c>
      <c r="U2729" t="e">
        <f t="shared" si="89"/>
        <v>#N/A</v>
      </c>
    </row>
    <row r="2730" spans="1:21" x14ac:dyDescent="0.25">
      <c r="A2730">
        <v>3720</v>
      </c>
      <c r="Q2730">
        <v>3449</v>
      </c>
      <c r="R2730">
        <v>2709</v>
      </c>
      <c r="S2730">
        <v>3.449074074074074E-3</v>
      </c>
      <c r="T2730">
        <f t="shared" si="88"/>
        <v>3.449074074074074E-3</v>
      </c>
      <c r="U2730" t="e">
        <f t="shared" si="89"/>
        <v>#N/A</v>
      </c>
    </row>
    <row r="2731" spans="1:21" x14ac:dyDescent="0.25">
      <c r="A2731">
        <v>3724</v>
      </c>
      <c r="Q2731">
        <v>3218</v>
      </c>
      <c r="R2731">
        <v>2710</v>
      </c>
      <c r="S2731">
        <v>3.449074074074074E-3</v>
      </c>
      <c r="T2731">
        <f t="shared" si="88"/>
        <v>3.449074074074074E-3</v>
      </c>
      <c r="U2731" t="e">
        <f t="shared" si="89"/>
        <v>#N/A</v>
      </c>
    </row>
    <row r="2732" spans="1:21" x14ac:dyDescent="0.25">
      <c r="A2732">
        <v>3725</v>
      </c>
      <c r="Q2732">
        <v>5281</v>
      </c>
      <c r="R2732">
        <v>2711</v>
      </c>
      <c r="S2732">
        <v>3.449074074074074E-3</v>
      </c>
      <c r="T2732">
        <f t="shared" si="88"/>
        <v>3.449074074074074E-3</v>
      </c>
      <c r="U2732" t="e">
        <f t="shared" si="89"/>
        <v>#N/A</v>
      </c>
    </row>
    <row r="2733" spans="1:21" x14ac:dyDescent="0.25">
      <c r="A2733">
        <v>3726</v>
      </c>
      <c r="Q2733">
        <v>924</v>
      </c>
      <c r="R2733">
        <v>2712</v>
      </c>
      <c r="S2733">
        <v>3.449074074074074E-3</v>
      </c>
      <c r="T2733">
        <f t="shared" si="88"/>
        <v>3.449074074074074E-3</v>
      </c>
      <c r="U2733" t="e">
        <f t="shared" si="89"/>
        <v>#N/A</v>
      </c>
    </row>
    <row r="2734" spans="1:21" x14ac:dyDescent="0.25">
      <c r="A2734">
        <v>3727</v>
      </c>
      <c r="Q2734">
        <v>6103</v>
      </c>
      <c r="R2734">
        <v>2713</v>
      </c>
      <c r="S2734">
        <v>3.449074074074074E-3</v>
      </c>
      <c r="T2734">
        <f t="shared" si="88"/>
        <v>3.449074074074074E-3</v>
      </c>
      <c r="U2734" t="e">
        <f t="shared" si="89"/>
        <v>#N/A</v>
      </c>
    </row>
    <row r="2735" spans="1:21" x14ac:dyDescent="0.25">
      <c r="A2735">
        <v>3729</v>
      </c>
      <c r="Q2735">
        <v>6006</v>
      </c>
      <c r="R2735">
        <v>2714</v>
      </c>
      <c r="S2735">
        <v>3.449074074074074E-3</v>
      </c>
      <c r="T2735">
        <f t="shared" si="88"/>
        <v>3.449074074074074E-3</v>
      </c>
      <c r="U2735" t="e">
        <f t="shared" si="89"/>
        <v>#N/A</v>
      </c>
    </row>
    <row r="2736" spans="1:21" x14ac:dyDescent="0.25">
      <c r="A2736">
        <v>3730</v>
      </c>
      <c r="Q2736">
        <v>3525</v>
      </c>
      <c r="R2736">
        <v>2715</v>
      </c>
      <c r="S2736">
        <v>3.449074074074074E-3</v>
      </c>
      <c r="T2736">
        <f t="shared" si="88"/>
        <v>3.449074074074074E-3</v>
      </c>
      <c r="U2736" t="e">
        <f t="shared" si="89"/>
        <v>#N/A</v>
      </c>
    </row>
    <row r="2737" spans="1:21" x14ac:dyDescent="0.25">
      <c r="A2737">
        <v>3731</v>
      </c>
      <c r="Q2737">
        <v>3185</v>
      </c>
      <c r="R2737">
        <v>2716</v>
      </c>
      <c r="S2737">
        <v>3.449074074074074E-3</v>
      </c>
      <c r="T2737">
        <f t="shared" si="88"/>
        <v>3.449074074074074E-3</v>
      </c>
      <c r="U2737" t="e">
        <f t="shared" si="89"/>
        <v>#N/A</v>
      </c>
    </row>
    <row r="2738" spans="1:21" x14ac:dyDescent="0.25">
      <c r="A2738">
        <v>3732</v>
      </c>
      <c r="Q2738">
        <v>1568</v>
      </c>
      <c r="R2738">
        <v>2717</v>
      </c>
      <c r="S2738">
        <v>3.449074074074074E-3</v>
      </c>
      <c r="T2738">
        <f t="shared" si="88"/>
        <v>3.449074074074074E-3</v>
      </c>
      <c r="U2738" t="e">
        <f t="shared" si="89"/>
        <v>#N/A</v>
      </c>
    </row>
    <row r="2739" spans="1:21" x14ac:dyDescent="0.25">
      <c r="A2739">
        <v>3733</v>
      </c>
      <c r="Q2739">
        <v>3651</v>
      </c>
      <c r="R2739">
        <v>2718</v>
      </c>
      <c r="S2739">
        <v>3.460648148148148E-3</v>
      </c>
      <c r="T2739">
        <f t="shared" si="88"/>
        <v>3.460648148148148E-3</v>
      </c>
      <c r="U2739" t="e">
        <f t="shared" si="89"/>
        <v>#N/A</v>
      </c>
    </row>
    <row r="2740" spans="1:21" x14ac:dyDescent="0.25">
      <c r="A2740">
        <v>3734</v>
      </c>
      <c r="Q2740">
        <v>129</v>
      </c>
      <c r="R2740">
        <v>2719</v>
      </c>
      <c r="S2740">
        <v>3.460648148148148E-3</v>
      </c>
      <c r="T2740">
        <f t="shared" si="88"/>
        <v>3.460648148148148E-3</v>
      </c>
      <c r="U2740" t="e">
        <f t="shared" si="89"/>
        <v>#N/A</v>
      </c>
    </row>
    <row r="2741" spans="1:21" x14ac:dyDescent="0.25">
      <c r="A2741">
        <v>3736</v>
      </c>
      <c r="Q2741">
        <v>1222</v>
      </c>
      <c r="R2741">
        <v>2720</v>
      </c>
      <c r="S2741">
        <v>3.460648148148148E-3</v>
      </c>
      <c r="T2741">
        <f t="shared" si="88"/>
        <v>3.460648148148148E-3</v>
      </c>
      <c r="U2741" t="e">
        <f t="shared" si="89"/>
        <v>#N/A</v>
      </c>
    </row>
    <row r="2742" spans="1:21" x14ac:dyDescent="0.25">
      <c r="A2742">
        <v>3737</v>
      </c>
      <c r="Q2742">
        <v>260</v>
      </c>
      <c r="R2742">
        <v>2721</v>
      </c>
      <c r="S2742">
        <v>3.460648148148148E-3</v>
      </c>
      <c r="T2742">
        <f t="shared" si="88"/>
        <v>3.460648148148148E-3</v>
      </c>
      <c r="U2742" t="e">
        <f t="shared" si="89"/>
        <v>#N/A</v>
      </c>
    </row>
    <row r="2743" spans="1:21" x14ac:dyDescent="0.25">
      <c r="A2743">
        <v>3738</v>
      </c>
      <c r="Q2743">
        <v>2628</v>
      </c>
      <c r="R2743">
        <v>2722</v>
      </c>
      <c r="S2743">
        <v>3.460648148148148E-3</v>
      </c>
      <c r="T2743">
        <f t="shared" si="88"/>
        <v>3.460648148148148E-3</v>
      </c>
      <c r="U2743" t="e">
        <f t="shared" si="89"/>
        <v>#N/A</v>
      </c>
    </row>
    <row r="2744" spans="1:21" x14ac:dyDescent="0.25">
      <c r="A2744">
        <v>3739</v>
      </c>
      <c r="Q2744">
        <v>961</v>
      </c>
      <c r="R2744">
        <v>2723</v>
      </c>
      <c r="S2744">
        <v>3.460648148148148E-3</v>
      </c>
      <c r="T2744">
        <f t="shared" si="88"/>
        <v>3.460648148148148E-3</v>
      </c>
      <c r="U2744" t="e">
        <f t="shared" si="89"/>
        <v>#N/A</v>
      </c>
    </row>
    <row r="2745" spans="1:21" x14ac:dyDescent="0.25">
      <c r="A2745">
        <v>3740</v>
      </c>
      <c r="Q2745">
        <v>586</v>
      </c>
      <c r="R2745">
        <v>2724</v>
      </c>
      <c r="S2745">
        <v>3.460648148148148E-3</v>
      </c>
      <c r="T2745">
        <f t="shared" si="88"/>
        <v>3.460648148148148E-3</v>
      </c>
      <c r="U2745" t="e">
        <f t="shared" si="89"/>
        <v>#N/A</v>
      </c>
    </row>
    <row r="2746" spans="1:21" x14ac:dyDescent="0.25">
      <c r="A2746">
        <v>3742</v>
      </c>
      <c r="Q2746">
        <v>2872</v>
      </c>
      <c r="R2746">
        <v>2725</v>
      </c>
      <c r="S2746">
        <v>3.460648148148148E-3</v>
      </c>
      <c r="T2746">
        <f t="shared" si="88"/>
        <v>3.460648148148148E-3</v>
      </c>
      <c r="U2746" t="e">
        <f t="shared" si="89"/>
        <v>#N/A</v>
      </c>
    </row>
    <row r="2747" spans="1:21" x14ac:dyDescent="0.25">
      <c r="A2747">
        <v>3743</v>
      </c>
      <c r="Q2747">
        <v>3942</v>
      </c>
      <c r="R2747">
        <v>2726</v>
      </c>
      <c r="S2747">
        <v>3.460648148148148E-3</v>
      </c>
      <c r="T2747">
        <f t="shared" si="88"/>
        <v>3.460648148148148E-3</v>
      </c>
      <c r="U2747" t="e">
        <f t="shared" si="89"/>
        <v>#N/A</v>
      </c>
    </row>
    <row r="2748" spans="1:21" x14ac:dyDescent="0.25">
      <c r="A2748">
        <v>3744</v>
      </c>
      <c r="Q2748">
        <v>330</v>
      </c>
      <c r="R2748">
        <v>2727</v>
      </c>
      <c r="S2748">
        <v>3.460648148148148E-3</v>
      </c>
      <c r="T2748">
        <f t="shared" si="88"/>
        <v>3.460648148148148E-3</v>
      </c>
      <c r="U2748" t="e">
        <f t="shared" si="89"/>
        <v>#N/A</v>
      </c>
    </row>
    <row r="2749" spans="1:21" x14ac:dyDescent="0.25">
      <c r="A2749">
        <v>3745</v>
      </c>
      <c r="Q2749">
        <v>720</v>
      </c>
      <c r="R2749">
        <v>2728</v>
      </c>
      <c r="S2749">
        <v>3.460648148148148E-3</v>
      </c>
      <c r="T2749">
        <f t="shared" si="88"/>
        <v>3.460648148148148E-3</v>
      </c>
      <c r="U2749" t="e">
        <f t="shared" si="89"/>
        <v>#N/A</v>
      </c>
    </row>
    <row r="2750" spans="1:21" x14ac:dyDescent="0.25">
      <c r="A2750">
        <v>3746</v>
      </c>
      <c r="Q2750">
        <v>5292</v>
      </c>
      <c r="R2750">
        <v>2729</v>
      </c>
      <c r="S2750">
        <v>3.460648148148148E-3</v>
      </c>
      <c r="T2750">
        <f t="shared" si="88"/>
        <v>3.460648148148148E-3</v>
      </c>
      <c r="U2750" t="e">
        <f t="shared" si="89"/>
        <v>#N/A</v>
      </c>
    </row>
    <row r="2751" spans="1:21" x14ac:dyDescent="0.25">
      <c r="A2751">
        <v>3747</v>
      </c>
      <c r="Q2751">
        <v>367</v>
      </c>
      <c r="R2751">
        <v>2730</v>
      </c>
      <c r="S2751">
        <v>3.460648148148148E-3</v>
      </c>
      <c r="T2751">
        <f t="shared" si="88"/>
        <v>3.460648148148148E-3</v>
      </c>
      <c r="U2751" t="e">
        <f t="shared" si="89"/>
        <v>#N/A</v>
      </c>
    </row>
    <row r="2752" spans="1:21" x14ac:dyDescent="0.25">
      <c r="A2752">
        <v>3748</v>
      </c>
      <c r="Q2752">
        <v>4479</v>
      </c>
      <c r="R2752">
        <v>2731</v>
      </c>
      <c r="S2752">
        <v>3.460648148148148E-3</v>
      </c>
      <c r="T2752">
        <f t="shared" si="88"/>
        <v>3.460648148148148E-3</v>
      </c>
      <c r="U2752" t="e">
        <f t="shared" si="89"/>
        <v>#N/A</v>
      </c>
    </row>
    <row r="2753" spans="1:21" x14ac:dyDescent="0.25">
      <c r="A2753">
        <v>3749</v>
      </c>
      <c r="Q2753">
        <v>611</v>
      </c>
      <c r="R2753">
        <v>2732</v>
      </c>
      <c r="S2753">
        <v>3.460648148148148E-3</v>
      </c>
      <c r="T2753">
        <f t="shared" si="88"/>
        <v>3.460648148148148E-3</v>
      </c>
      <c r="U2753" t="e">
        <f t="shared" si="89"/>
        <v>#N/A</v>
      </c>
    </row>
    <row r="2754" spans="1:21" x14ac:dyDescent="0.25">
      <c r="A2754">
        <v>3750</v>
      </c>
      <c r="Q2754">
        <v>3660</v>
      </c>
      <c r="R2754">
        <v>2733</v>
      </c>
      <c r="S2754">
        <v>3.460648148148148E-3</v>
      </c>
      <c r="T2754">
        <f t="shared" si="88"/>
        <v>3.460648148148148E-3</v>
      </c>
      <c r="U2754" t="e">
        <f t="shared" si="89"/>
        <v>#N/A</v>
      </c>
    </row>
    <row r="2755" spans="1:21" x14ac:dyDescent="0.25">
      <c r="A2755">
        <v>3751</v>
      </c>
      <c r="Q2755">
        <v>2606</v>
      </c>
      <c r="R2755">
        <v>2734</v>
      </c>
      <c r="S2755">
        <v>3.460648148148148E-3</v>
      </c>
      <c r="T2755">
        <f t="shared" si="88"/>
        <v>3.460648148148148E-3</v>
      </c>
      <c r="U2755" t="e">
        <f t="shared" si="89"/>
        <v>#N/A</v>
      </c>
    </row>
    <row r="2756" spans="1:21" x14ac:dyDescent="0.25">
      <c r="A2756">
        <v>3752</v>
      </c>
      <c r="Q2756">
        <v>1934</v>
      </c>
      <c r="R2756">
        <v>2735</v>
      </c>
      <c r="S2756">
        <v>3.460648148148148E-3</v>
      </c>
      <c r="T2756">
        <f t="shared" si="88"/>
        <v>3.460648148148148E-3</v>
      </c>
      <c r="U2756" t="e">
        <f t="shared" si="89"/>
        <v>#N/A</v>
      </c>
    </row>
    <row r="2757" spans="1:21" x14ac:dyDescent="0.25">
      <c r="A2757">
        <v>3753</v>
      </c>
      <c r="Q2757">
        <v>5295</v>
      </c>
      <c r="R2757">
        <v>2736</v>
      </c>
      <c r="S2757">
        <v>3.460648148148148E-3</v>
      </c>
      <c r="T2757">
        <f t="shared" si="88"/>
        <v>3.460648148148148E-3</v>
      </c>
      <c r="U2757" t="e">
        <f t="shared" si="89"/>
        <v>#N/A</v>
      </c>
    </row>
    <row r="2758" spans="1:21" x14ac:dyDescent="0.25">
      <c r="A2758">
        <v>3754</v>
      </c>
      <c r="Q2758">
        <v>5356</v>
      </c>
      <c r="R2758">
        <v>2737</v>
      </c>
      <c r="S2758">
        <v>3.460648148148148E-3</v>
      </c>
      <c r="T2758">
        <f t="shared" si="88"/>
        <v>3.460648148148148E-3</v>
      </c>
      <c r="U2758" t="e">
        <f t="shared" si="89"/>
        <v>#N/A</v>
      </c>
    </row>
    <row r="2759" spans="1:21" x14ac:dyDescent="0.25">
      <c r="A2759">
        <v>3756</v>
      </c>
      <c r="Q2759">
        <v>4201</v>
      </c>
      <c r="R2759">
        <v>2738</v>
      </c>
      <c r="S2759">
        <v>3.460648148148148E-3</v>
      </c>
      <c r="T2759">
        <f t="shared" si="88"/>
        <v>3.460648148148148E-3</v>
      </c>
      <c r="U2759" t="e">
        <f t="shared" si="89"/>
        <v>#N/A</v>
      </c>
    </row>
    <row r="2760" spans="1:21" x14ac:dyDescent="0.25">
      <c r="A2760">
        <v>3757</v>
      </c>
      <c r="Q2760">
        <v>3099</v>
      </c>
      <c r="R2760">
        <v>2739</v>
      </c>
      <c r="S2760">
        <v>3.460648148148148E-3</v>
      </c>
      <c r="T2760">
        <f t="shared" si="88"/>
        <v>3.460648148148148E-3</v>
      </c>
      <c r="U2760" t="e">
        <f t="shared" si="89"/>
        <v>#N/A</v>
      </c>
    </row>
    <row r="2761" spans="1:21" x14ac:dyDescent="0.25">
      <c r="A2761">
        <v>3759</v>
      </c>
      <c r="Q2761">
        <v>3045</v>
      </c>
      <c r="R2761">
        <v>2740</v>
      </c>
      <c r="S2761">
        <v>3.460648148148148E-3</v>
      </c>
      <c r="T2761">
        <f t="shared" si="88"/>
        <v>3.460648148148148E-3</v>
      </c>
      <c r="U2761" t="e">
        <f t="shared" si="89"/>
        <v>#N/A</v>
      </c>
    </row>
    <row r="2762" spans="1:21" x14ac:dyDescent="0.25">
      <c r="A2762">
        <v>3760</v>
      </c>
      <c r="Q2762">
        <v>2355</v>
      </c>
      <c r="R2762">
        <v>2741</v>
      </c>
      <c r="S2762">
        <v>3.460648148148148E-3</v>
      </c>
      <c r="T2762">
        <f t="shared" si="88"/>
        <v>3.460648148148148E-3</v>
      </c>
      <c r="U2762" t="e">
        <f t="shared" si="89"/>
        <v>#N/A</v>
      </c>
    </row>
    <row r="2763" spans="1:21" x14ac:dyDescent="0.25">
      <c r="A2763">
        <v>3761</v>
      </c>
      <c r="Q2763">
        <v>1301</v>
      </c>
      <c r="R2763">
        <v>2742</v>
      </c>
      <c r="S2763">
        <v>3.460648148148148E-3</v>
      </c>
      <c r="T2763">
        <f t="shared" si="88"/>
        <v>3.460648148148148E-3</v>
      </c>
      <c r="U2763" t="e">
        <f t="shared" si="89"/>
        <v>#N/A</v>
      </c>
    </row>
    <row r="2764" spans="1:21" x14ac:dyDescent="0.25">
      <c r="A2764">
        <v>3763</v>
      </c>
      <c r="Q2764">
        <v>2912</v>
      </c>
      <c r="R2764">
        <v>2743</v>
      </c>
      <c r="S2764">
        <v>3.460648148148148E-3</v>
      </c>
      <c r="T2764">
        <f t="shared" si="88"/>
        <v>3.460648148148148E-3</v>
      </c>
      <c r="U2764" t="e">
        <f t="shared" si="89"/>
        <v>#N/A</v>
      </c>
    </row>
    <row r="2765" spans="1:21" x14ac:dyDescent="0.25">
      <c r="A2765">
        <v>3764</v>
      </c>
      <c r="Q2765">
        <v>5099</v>
      </c>
      <c r="R2765">
        <v>2744</v>
      </c>
      <c r="S2765">
        <v>3.460648148148148E-3</v>
      </c>
      <c r="T2765">
        <f t="shared" si="88"/>
        <v>3.460648148148148E-3</v>
      </c>
      <c r="U2765" t="e">
        <f t="shared" si="89"/>
        <v>#N/A</v>
      </c>
    </row>
    <row r="2766" spans="1:21" x14ac:dyDescent="0.25">
      <c r="A2766">
        <v>3765</v>
      </c>
      <c r="Q2766">
        <v>3181</v>
      </c>
      <c r="R2766">
        <v>2745</v>
      </c>
      <c r="S2766">
        <v>3.460648148148148E-3</v>
      </c>
      <c r="T2766">
        <f t="shared" si="88"/>
        <v>3.460648148148148E-3</v>
      </c>
      <c r="U2766" t="e">
        <f t="shared" si="89"/>
        <v>#N/A</v>
      </c>
    </row>
    <row r="2767" spans="1:21" x14ac:dyDescent="0.25">
      <c r="A2767">
        <v>3766</v>
      </c>
      <c r="Q2767">
        <v>5474</v>
      </c>
      <c r="R2767">
        <v>2746</v>
      </c>
      <c r="S2767">
        <v>3.472222222222222E-3</v>
      </c>
      <c r="T2767">
        <f t="shared" si="88"/>
        <v>3.472222222222222E-3</v>
      </c>
      <c r="U2767" t="e">
        <f t="shared" si="89"/>
        <v>#N/A</v>
      </c>
    </row>
    <row r="2768" spans="1:21" x14ac:dyDescent="0.25">
      <c r="A2768">
        <v>3768</v>
      </c>
      <c r="Q2768">
        <v>639</v>
      </c>
      <c r="R2768">
        <v>2747</v>
      </c>
      <c r="S2768">
        <v>3.472222222222222E-3</v>
      </c>
      <c r="T2768">
        <f t="shared" si="88"/>
        <v>3.472222222222222E-3</v>
      </c>
      <c r="U2768" t="e">
        <f t="shared" si="89"/>
        <v>#N/A</v>
      </c>
    </row>
    <row r="2769" spans="1:21" x14ac:dyDescent="0.25">
      <c r="A2769">
        <v>3769</v>
      </c>
      <c r="Q2769">
        <v>5100</v>
      </c>
      <c r="R2769">
        <v>2748</v>
      </c>
      <c r="S2769">
        <v>3.472222222222222E-3</v>
      </c>
      <c r="T2769">
        <f t="shared" si="88"/>
        <v>3.472222222222222E-3</v>
      </c>
      <c r="U2769" t="e">
        <f t="shared" si="89"/>
        <v>#N/A</v>
      </c>
    </row>
    <row r="2770" spans="1:21" x14ac:dyDescent="0.25">
      <c r="A2770">
        <v>3770</v>
      </c>
      <c r="Q2770">
        <v>3186</v>
      </c>
      <c r="R2770">
        <v>2749</v>
      </c>
      <c r="S2770">
        <v>3.472222222222222E-3</v>
      </c>
      <c r="T2770">
        <f t="shared" si="88"/>
        <v>3.472222222222222E-3</v>
      </c>
      <c r="U2770" t="e">
        <f t="shared" si="89"/>
        <v>#N/A</v>
      </c>
    </row>
    <row r="2771" spans="1:21" x14ac:dyDescent="0.25">
      <c r="A2771">
        <v>3771</v>
      </c>
      <c r="Q2771">
        <v>5101</v>
      </c>
      <c r="R2771">
        <v>2750</v>
      </c>
      <c r="S2771">
        <v>3.472222222222222E-3</v>
      </c>
      <c r="T2771">
        <f t="shared" si="88"/>
        <v>3.472222222222222E-3</v>
      </c>
      <c r="U2771" t="e">
        <f t="shared" si="89"/>
        <v>#N/A</v>
      </c>
    </row>
    <row r="2772" spans="1:21" x14ac:dyDescent="0.25">
      <c r="A2772">
        <v>3774</v>
      </c>
      <c r="Q2772">
        <v>3785</v>
      </c>
      <c r="R2772">
        <v>2751</v>
      </c>
      <c r="S2772">
        <v>3.472222222222222E-3</v>
      </c>
      <c r="T2772">
        <f t="shared" si="88"/>
        <v>3.472222222222222E-3</v>
      </c>
      <c r="U2772" t="e">
        <f t="shared" si="89"/>
        <v>#N/A</v>
      </c>
    </row>
    <row r="2773" spans="1:21" x14ac:dyDescent="0.25">
      <c r="A2773">
        <v>3775</v>
      </c>
      <c r="Q2773">
        <v>3649</v>
      </c>
      <c r="R2773">
        <v>2752</v>
      </c>
      <c r="S2773">
        <v>3.472222222222222E-3</v>
      </c>
      <c r="T2773">
        <f t="shared" si="88"/>
        <v>3.472222222222222E-3</v>
      </c>
      <c r="U2773" t="e">
        <f t="shared" si="89"/>
        <v>#N/A</v>
      </c>
    </row>
    <row r="2774" spans="1:21" x14ac:dyDescent="0.25">
      <c r="A2774">
        <v>3776</v>
      </c>
      <c r="Q2774">
        <v>2330</v>
      </c>
      <c r="R2774">
        <v>2753</v>
      </c>
      <c r="S2774">
        <v>3.472222222222222E-3</v>
      </c>
      <c r="T2774">
        <f t="shared" ref="T2774:T2837" si="90">IF($R2774&lt;&gt;User_Place,$S2774,NA())</f>
        <v>3.472222222222222E-3</v>
      </c>
      <c r="U2774" t="e">
        <f t="shared" ref="U2774:U2837" si="91">IF($R2774=User_Place,$S2774,NA())</f>
        <v>#N/A</v>
      </c>
    </row>
    <row r="2775" spans="1:21" x14ac:dyDescent="0.25">
      <c r="A2775">
        <v>3777</v>
      </c>
      <c r="Q2775">
        <v>3567</v>
      </c>
      <c r="R2775">
        <v>2754</v>
      </c>
      <c r="S2775">
        <v>3.472222222222222E-3</v>
      </c>
      <c r="T2775">
        <f t="shared" si="90"/>
        <v>3.472222222222222E-3</v>
      </c>
      <c r="U2775" t="e">
        <f t="shared" si="91"/>
        <v>#N/A</v>
      </c>
    </row>
    <row r="2776" spans="1:21" x14ac:dyDescent="0.25">
      <c r="A2776">
        <v>3778</v>
      </c>
      <c r="Q2776">
        <v>2270</v>
      </c>
      <c r="R2776">
        <v>2755</v>
      </c>
      <c r="S2776">
        <v>3.472222222222222E-3</v>
      </c>
      <c r="T2776">
        <f t="shared" si="90"/>
        <v>3.472222222222222E-3</v>
      </c>
      <c r="U2776" t="e">
        <f t="shared" si="91"/>
        <v>#N/A</v>
      </c>
    </row>
    <row r="2777" spans="1:21" x14ac:dyDescent="0.25">
      <c r="A2777">
        <v>3779</v>
      </c>
      <c r="Q2777">
        <v>3792</v>
      </c>
      <c r="R2777">
        <v>2756</v>
      </c>
      <c r="S2777">
        <v>3.472222222222222E-3</v>
      </c>
      <c r="T2777">
        <f t="shared" si="90"/>
        <v>3.472222222222222E-3</v>
      </c>
      <c r="U2777" t="e">
        <f t="shared" si="91"/>
        <v>#N/A</v>
      </c>
    </row>
    <row r="2778" spans="1:21" x14ac:dyDescent="0.25">
      <c r="A2778">
        <v>3782</v>
      </c>
      <c r="Q2778">
        <v>5410</v>
      </c>
      <c r="R2778">
        <v>2757</v>
      </c>
      <c r="S2778">
        <v>3.472222222222222E-3</v>
      </c>
      <c r="T2778">
        <f t="shared" si="90"/>
        <v>3.472222222222222E-3</v>
      </c>
      <c r="U2778" t="e">
        <f t="shared" si="91"/>
        <v>#N/A</v>
      </c>
    </row>
    <row r="2779" spans="1:21" x14ac:dyDescent="0.25">
      <c r="A2779">
        <v>3784</v>
      </c>
      <c r="Q2779">
        <v>1198</v>
      </c>
      <c r="R2779">
        <v>2758</v>
      </c>
      <c r="S2779">
        <v>3.472222222222222E-3</v>
      </c>
      <c r="T2779">
        <f t="shared" si="90"/>
        <v>3.472222222222222E-3</v>
      </c>
      <c r="U2779" t="e">
        <f t="shared" si="91"/>
        <v>#N/A</v>
      </c>
    </row>
    <row r="2780" spans="1:21" x14ac:dyDescent="0.25">
      <c r="A2780">
        <v>3785</v>
      </c>
      <c r="Q2780">
        <v>3278</v>
      </c>
      <c r="R2780">
        <v>2759</v>
      </c>
      <c r="S2780">
        <v>3.472222222222222E-3</v>
      </c>
      <c r="T2780">
        <f t="shared" si="90"/>
        <v>3.472222222222222E-3</v>
      </c>
      <c r="U2780" t="e">
        <f t="shared" si="91"/>
        <v>#N/A</v>
      </c>
    </row>
    <row r="2781" spans="1:21" x14ac:dyDescent="0.25">
      <c r="A2781">
        <v>3786</v>
      </c>
      <c r="Q2781">
        <v>1044</v>
      </c>
      <c r="R2781">
        <v>2760</v>
      </c>
      <c r="S2781">
        <v>3.472222222222222E-3</v>
      </c>
      <c r="T2781">
        <f t="shared" si="90"/>
        <v>3.472222222222222E-3</v>
      </c>
      <c r="U2781" t="e">
        <f t="shared" si="91"/>
        <v>#N/A</v>
      </c>
    </row>
    <row r="2782" spans="1:21" x14ac:dyDescent="0.25">
      <c r="A2782">
        <v>3787</v>
      </c>
      <c r="Q2782">
        <v>696</v>
      </c>
      <c r="R2782">
        <v>2761</v>
      </c>
      <c r="S2782">
        <v>3.472222222222222E-3</v>
      </c>
      <c r="T2782">
        <f t="shared" si="90"/>
        <v>3.472222222222222E-3</v>
      </c>
      <c r="U2782" t="e">
        <f t="shared" si="91"/>
        <v>#N/A</v>
      </c>
    </row>
    <row r="2783" spans="1:21" x14ac:dyDescent="0.25">
      <c r="A2783">
        <v>3788</v>
      </c>
      <c r="Q2783">
        <v>2500</v>
      </c>
      <c r="R2783">
        <v>2762</v>
      </c>
      <c r="S2783">
        <v>3.472222222222222E-3</v>
      </c>
      <c r="T2783">
        <f t="shared" si="90"/>
        <v>3.472222222222222E-3</v>
      </c>
      <c r="U2783" t="e">
        <f t="shared" si="91"/>
        <v>#N/A</v>
      </c>
    </row>
    <row r="2784" spans="1:21" x14ac:dyDescent="0.25">
      <c r="A2784">
        <v>3789</v>
      </c>
      <c r="Q2784">
        <v>4115</v>
      </c>
      <c r="R2784">
        <v>2763</v>
      </c>
      <c r="S2784">
        <v>3.472222222222222E-3</v>
      </c>
      <c r="T2784">
        <f t="shared" si="90"/>
        <v>3.472222222222222E-3</v>
      </c>
      <c r="U2784" t="e">
        <f t="shared" si="91"/>
        <v>#N/A</v>
      </c>
    </row>
    <row r="2785" spans="1:21" x14ac:dyDescent="0.25">
      <c r="A2785">
        <v>3790</v>
      </c>
      <c r="Q2785">
        <v>3500</v>
      </c>
      <c r="R2785">
        <v>2764</v>
      </c>
      <c r="S2785">
        <v>3.472222222222222E-3</v>
      </c>
      <c r="T2785">
        <f t="shared" si="90"/>
        <v>3.472222222222222E-3</v>
      </c>
      <c r="U2785" t="e">
        <f t="shared" si="91"/>
        <v>#N/A</v>
      </c>
    </row>
    <row r="2786" spans="1:21" x14ac:dyDescent="0.25">
      <c r="A2786">
        <v>3791</v>
      </c>
      <c r="Q2786">
        <v>1809</v>
      </c>
      <c r="R2786">
        <v>2765</v>
      </c>
      <c r="S2786">
        <v>3.472222222222222E-3</v>
      </c>
      <c r="T2786">
        <f t="shared" si="90"/>
        <v>3.472222222222222E-3</v>
      </c>
      <c r="U2786" t="e">
        <f t="shared" si="91"/>
        <v>#N/A</v>
      </c>
    </row>
    <row r="2787" spans="1:21" x14ac:dyDescent="0.25">
      <c r="A2787">
        <v>3792</v>
      </c>
      <c r="Q2787">
        <v>3989</v>
      </c>
      <c r="R2787">
        <v>2766</v>
      </c>
      <c r="S2787">
        <v>3.472222222222222E-3</v>
      </c>
      <c r="T2787">
        <f t="shared" si="90"/>
        <v>3.472222222222222E-3</v>
      </c>
      <c r="U2787" t="e">
        <f t="shared" si="91"/>
        <v>#N/A</v>
      </c>
    </row>
    <row r="2788" spans="1:21" x14ac:dyDescent="0.25">
      <c r="A2788">
        <v>3793</v>
      </c>
      <c r="Q2788">
        <v>4084</v>
      </c>
      <c r="R2788">
        <v>2767</v>
      </c>
      <c r="S2788">
        <v>3.472222222222222E-3</v>
      </c>
      <c r="T2788">
        <f t="shared" si="90"/>
        <v>3.472222222222222E-3</v>
      </c>
      <c r="U2788" t="e">
        <f t="shared" si="91"/>
        <v>#N/A</v>
      </c>
    </row>
    <row r="2789" spans="1:21" x14ac:dyDescent="0.25">
      <c r="A2789">
        <v>3795</v>
      </c>
      <c r="Q2789">
        <v>987</v>
      </c>
      <c r="R2789">
        <v>2768</v>
      </c>
      <c r="S2789">
        <v>3.472222222222222E-3</v>
      </c>
      <c r="T2789">
        <f t="shared" si="90"/>
        <v>3.472222222222222E-3</v>
      </c>
      <c r="U2789" t="e">
        <f t="shared" si="91"/>
        <v>#N/A</v>
      </c>
    </row>
    <row r="2790" spans="1:21" x14ac:dyDescent="0.25">
      <c r="A2790">
        <v>3796</v>
      </c>
      <c r="Q2790">
        <v>1996</v>
      </c>
      <c r="R2790">
        <v>2769</v>
      </c>
      <c r="S2790">
        <v>3.472222222222222E-3</v>
      </c>
      <c r="T2790">
        <f t="shared" si="90"/>
        <v>3.472222222222222E-3</v>
      </c>
      <c r="U2790" t="e">
        <f t="shared" si="91"/>
        <v>#N/A</v>
      </c>
    </row>
    <row r="2791" spans="1:21" x14ac:dyDescent="0.25">
      <c r="A2791">
        <v>3798</v>
      </c>
      <c r="Q2791">
        <v>1777</v>
      </c>
      <c r="R2791">
        <v>2770</v>
      </c>
      <c r="S2791">
        <v>3.472222222222222E-3</v>
      </c>
      <c r="T2791">
        <f t="shared" si="90"/>
        <v>3.472222222222222E-3</v>
      </c>
      <c r="U2791" t="e">
        <f t="shared" si="91"/>
        <v>#N/A</v>
      </c>
    </row>
    <row r="2792" spans="1:21" x14ac:dyDescent="0.25">
      <c r="A2792">
        <v>3800</v>
      </c>
      <c r="Q2792">
        <v>6093</v>
      </c>
      <c r="R2792">
        <v>2771</v>
      </c>
      <c r="S2792">
        <v>3.472222222222222E-3</v>
      </c>
      <c r="T2792">
        <f t="shared" si="90"/>
        <v>3.472222222222222E-3</v>
      </c>
      <c r="U2792" t="e">
        <f t="shared" si="91"/>
        <v>#N/A</v>
      </c>
    </row>
    <row r="2793" spans="1:21" x14ac:dyDescent="0.25">
      <c r="A2793">
        <v>3801</v>
      </c>
      <c r="Q2793">
        <v>1806</v>
      </c>
      <c r="R2793">
        <v>2772</v>
      </c>
      <c r="S2793">
        <v>3.4837962962962965E-3</v>
      </c>
      <c r="T2793">
        <f t="shared" si="90"/>
        <v>3.4837962962962965E-3</v>
      </c>
      <c r="U2793" t="e">
        <f t="shared" si="91"/>
        <v>#N/A</v>
      </c>
    </row>
    <row r="2794" spans="1:21" x14ac:dyDescent="0.25">
      <c r="A2794">
        <v>3802</v>
      </c>
      <c r="Q2794">
        <v>2948</v>
      </c>
      <c r="R2794">
        <v>2773</v>
      </c>
      <c r="S2794">
        <v>3.4837962962962965E-3</v>
      </c>
      <c r="T2794">
        <f t="shared" si="90"/>
        <v>3.4837962962962965E-3</v>
      </c>
      <c r="U2794" t="e">
        <f t="shared" si="91"/>
        <v>#N/A</v>
      </c>
    </row>
    <row r="2795" spans="1:21" x14ac:dyDescent="0.25">
      <c r="A2795">
        <v>3803</v>
      </c>
      <c r="Q2795">
        <v>4861</v>
      </c>
      <c r="R2795">
        <v>2774</v>
      </c>
      <c r="S2795">
        <v>3.4837962962962965E-3</v>
      </c>
      <c r="T2795">
        <f t="shared" si="90"/>
        <v>3.4837962962962965E-3</v>
      </c>
      <c r="U2795" t="e">
        <f t="shared" si="91"/>
        <v>#N/A</v>
      </c>
    </row>
    <row r="2796" spans="1:21" x14ac:dyDescent="0.25">
      <c r="A2796">
        <v>3806</v>
      </c>
      <c r="Q2796">
        <v>4606</v>
      </c>
      <c r="R2796">
        <v>2775</v>
      </c>
      <c r="S2796">
        <v>3.4837962962962965E-3</v>
      </c>
      <c r="T2796">
        <f t="shared" si="90"/>
        <v>3.4837962962962965E-3</v>
      </c>
      <c r="U2796" t="e">
        <f t="shared" si="91"/>
        <v>#N/A</v>
      </c>
    </row>
    <row r="2797" spans="1:21" x14ac:dyDescent="0.25">
      <c r="A2797">
        <v>3807</v>
      </c>
      <c r="Q2797">
        <v>4791</v>
      </c>
      <c r="R2797">
        <v>2776</v>
      </c>
      <c r="S2797">
        <v>3.4837962962962965E-3</v>
      </c>
      <c r="T2797">
        <f t="shared" si="90"/>
        <v>3.4837962962962965E-3</v>
      </c>
      <c r="U2797" t="e">
        <f t="shared" si="91"/>
        <v>#N/A</v>
      </c>
    </row>
    <row r="2798" spans="1:21" x14ac:dyDescent="0.25">
      <c r="A2798">
        <v>3808</v>
      </c>
      <c r="Q2798">
        <v>2454</v>
      </c>
      <c r="R2798">
        <v>2777</v>
      </c>
      <c r="S2798">
        <v>3.4837962962962965E-3</v>
      </c>
      <c r="T2798">
        <f t="shared" si="90"/>
        <v>3.4837962962962965E-3</v>
      </c>
      <c r="U2798" t="e">
        <f t="shared" si="91"/>
        <v>#N/A</v>
      </c>
    </row>
    <row r="2799" spans="1:21" x14ac:dyDescent="0.25">
      <c r="A2799">
        <v>3809</v>
      </c>
      <c r="Q2799">
        <v>652</v>
      </c>
      <c r="R2799">
        <v>2778</v>
      </c>
      <c r="S2799">
        <v>3.4837962962962965E-3</v>
      </c>
      <c r="T2799">
        <f t="shared" si="90"/>
        <v>3.4837962962962965E-3</v>
      </c>
      <c r="U2799" t="e">
        <f t="shared" si="91"/>
        <v>#N/A</v>
      </c>
    </row>
    <row r="2800" spans="1:21" x14ac:dyDescent="0.25">
      <c r="A2800">
        <v>3810</v>
      </c>
      <c r="Q2800">
        <v>5485</v>
      </c>
      <c r="R2800">
        <v>2779</v>
      </c>
      <c r="S2800">
        <v>3.4837962962962965E-3</v>
      </c>
      <c r="T2800">
        <f t="shared" si="90"/>
        <v>3.4837962962962965E-3</v>
      </c>
      <c r="U2800" t="e">
        <f t="shared" si="91"/>
        <v>#N/A</v>
      </c>
    </row>
    <row r="2801" spans="1:21" x14ac:dyDescent="0.25">
      <c r="A2801">
        <v>3811</v>
      </c>
      <c r="Q2801">
        <v>4796</v>
      </c>
      <c r="R2801">
        <v>2780</v>
      </c>
      <c r="S2801">
        <v>3.4837962962962965E-3</v>
      </c>
      <c r="T2801">
        <f t="shared" si="90"/>
        <v>3.4837962962962965E-3</v>
      </c>
      <c r="U2801" t="e">
        <f t="shared" si="91"/>
        <v>#N/A</v>
      </c>
    </row>
    <row r="2802" spans="1:21" x14ac:dyDescent="0.25">
      <c r="A2802">
        <v>3813</v>
      </c>
      <c r="Q2802">
        <v>822</v>
      </c>
      <c r="R2802">
        <v>2781</v>
      </c>
      <c r="S2802">
        <v>3.4837962962962965E-3</v>
      </c>
      <c r="T2802">
        <f t="shared" si="90"/>
        <v>3.4837962962962965E-3</v>
      </c>
      <c r="U2802" t="e">
        <f t="shared" si="91"/>
        <v>#N/A</v>
      </c>
    </row>
    <row r="2803" spans="1:21" x14ac:dyDescent="0.25">
      <c r="A2803">
        <v>3814</v>
      </c>
      <c r="Q2803">
        <v>816</v>
      </c>
      <c r="R2803">
        <v>2782</v>
      </c>
      <c r="S2803">
        <v>3.4837962962962965E-3</v>
      </c>
      <c r="T2803">
        <f t="shared" si="90"/>
        <v>3.4837962962962965E-3</v>
      </c>
      <c r="U2803" t="e">
        <f t="shared" si="91"/>
        <v>#N/A</v>
      </c>
    </row>
    <row r="2804" spans="1:21" x14ac:dyDescent="0.25">
      <c r="A2804">
        <v>3815</v>
      </c>
      <c r="Q2804">
        <v>2661</v>
      </c>
      <c r="R2804">
        <v>2783</v>
      </c>
      <c r="S2804">
        <v>3.4837962962962965E-3</v>
      </c>
      <c r="T2804">
        <f t="shared" si="90"/>
        <v>3.4837962962962965E-3</v>
      </c>
      <c r="U2804" t="e">
        <f t="shared" si="91"/>
        <v>#N/A</v>
      </c>
    </row>
    <row r="2805" spans="1:21" x14ac:dyDescent="0.25">
      <c r="A2805">
        <v>3816</v>
      </c>
      <c r="Q2805">
        <v>1399</v>
      </c>
      <c r="R2805">
        <v>2784</v>
      </c>
      <c r="S2805">
        <v>3.4837962962962965E-3</v>
      </c>
      <c r="T2805">
        <f t="shared" si="90"/>
        <v>3.4837962962962965E-3</v>
      </c>
      <c r="U2805" t="e">
        <f t="shared" si="91"/>
        <v>#N/A</v>
      </c>
    </row>
    <row r="2806" spans="1:21" x14ac:dyDescent="0.25">
      <c r="A2806">
        <v>3817</v>
      </c>
      <c r="Q2806">
        <v>5034</v>
      </c>
      <c r="R2806">
        <v>2785</v>
      </c>
      <c r="S2806">
        <v>3.4837962962962965E-3</v>
      </c>
      <c r="T2806">
        <f t="shared" si="90"/>
        <v>3.4837962962962965E-3</v>
      </c>
      <c r="U2806" t="e">
        <f t="shared" si="91"/>
        <v>#N/A</v>
      </c>
    </row>
    <row r="2807" spans="1:21" x14ac:dyDescent="0.25">
      <c r="A2807">
        <v>3818</v>
      </c>
      <c r="Q2807">
        <v>3261</v>
      </c>
      <c r="R2807">
        <v>2786</v>
      </c>
      <c r="S2807">
        <v>3.4837962962962965E-3</v>
      </c>
      <c r="T2807">
        <f t="shared" si="90"/>
        <v>3.4837962962962965E-3</v>
      </c>
      <c r="U2807" t="e">
        <f t="shared" si="91"/>
        <v>#N/A</v>
      </c>
    </row>
    <row r="2808" spans="1:21" x14ac:dyDescent="0.25">
      <c r="A2808">
        <v>3819</v>
      </c>
      <c r="Q2808">
        <v>3514</v>
      </c>
      <c r="R2808">
        <v>2787</v>
      </c>
      <c r="S2808">
        <v>3.4837962962962965E-3</v>
      </c>
      <c r="T2808">
        <f t="shared" si="90"/>
        <v>3.4837962962962965E-3</v>
      </c>
      <c r="U2808" t="e">
        <f t="shared" si="91"/>
        <v>#N/A</v>
      </c>
    </row>
    <row r="2809" spans="1:21" x14ac:dyDescent="0.25">
      <c r="A2809">
        <v>3820</v>
      </c>
      <c r="Q2809">
        <v>1092</v>
      </c>
      <c r="R2809">
        <v>2788</v>
      </c>
      <c r="S2809">
        <v>3.4837962962962965E-3</v>
      </c>
      <c r="T2809">
        <f t="shared" si="90"/>
        <v>3.4837962962962965E-3</v>
      </c>
      <c r="U2809" t="e">
        <f t="shared" si="91"/>
        <v>#N/A</v>
      </c>
    </row>
    <row r="2810" spans="1:21" x14ac:dyDescent="0.25">
      <c r="A2810">
        <v>3822</v>
      </c>
      <c r="Q2810">
        <v>2265</v>
      </c>
      <c r="R2810">
        <v>2789</v>
      </c>
      <c r="S2810">
        <v>3.4837962962962965E-3</v>
      </c>
      <c r="T2810">
        <f t="shared" si="90"/>
        <v>3.4837962962962965E-3</v>
      </c>
      <c r="U2810" t="e">
        <f t="shared" si="91"/>
        <v>#N/A</v>
      </c>
    </row>
    <row r="2811" spans="1:21" x14ac:dyDescent="0.25">
      <c r="A2811">
        <v>3823</v>
      </c>
      <c r="Q2811">
        <v>512</v>
      </c>
      <c r="R2811">
        <v>2790</v>
      </c>
      <c r="S2811">
        <v>3.4837962962962965E-3</v>
      </c>
      <c r="T2811">
        <f t="shared" si="90"/>
        <v>3.4837962962962965E-3</v>
      </c>
      <c r="U2811" t="e">
        <f t="shared" si="91"/>
        <v>#N/A</v>
      </c>
    </row>
    <row r="2812" spans="1:21" x14ac:dyDescent="0.25">
      <c r="A2812">
        <v>3824</v>
      </c>
      <c r="Q2812">
        <v>3658</v>
      </c>
      <c r="R2812">
        <v>2791</v>
      </c>
      <c r="S2812">
        <v>3.4837962962962965E-3</v>
      </c>
      <c r="T2812">
        <f t="shared" si="90"/>
        <v>3.4837962962962965E-3</v>
      </c>
      <c r="U2812" t="e">
        <f t="shared" si="91"/>
        <v>#N/A</v>
      </c>
    </row>
    <row r="2813" spans="1:21" x14ac:dyDescent="0.25">
      <c r="A2813">
        <v>3825</v>
      </c>
      <c r="Q2813">
        <v>1108</v>
      </c>
      <c r="R2813">
        <v>2792</v>
      </c>
      <c r="S2813">
        <v>3.4837962962962965E-3</v>
      </c>
      <c r="T2813">
        <f t="shared" si="90"/>
        <v>3.4837962962962965E-3</v>
      </c>
      <c r="U2813" t="e">
        <f t="shared" si="91"/>
        <v>#N/A</v>
      </c>
    </row>
    <row r="2814" spans="1:21" x14ac:dyDescent="0.25">
      <c r="A2814">
        <v>3827</v>
      </c>
      <c r="Q2814">
        <v>6095</v>
      </c>
      <c r="R2814">
        <v>2793</v>
      </c>
      <c r="S2814">
        <v>3.4837962962962965E-3</v>
      </c>
      <c r="T2814">
        <f t="shared" si="90"/>
        <v>3.4837962962962965E-3</v>
      </c>
      <c r="U2814" t="e">
        <f t="shared" si="91"/>
        <v>#N/A</v>
      </c>
    </row>
    <row r="2815" spans="1:21" x14ac:dyDescent="0.25">
      <c r="A2815">
        <v>3828</v>
      </c>
      <c r="Q2815">
        <v>3854</v>
      </c>
      <c r="R2815">
        <v>2794</v>
      </c>
      <c r="S2815">
        <v>3.4837962962962965E-3</v>
      </c>
      <c r="T2815">
        <f t="shared" si="90"/>
        <v>3.4837962962962965E-3</v>
      </c>
      <c r="U2815" t="e">
        <f t="shared" si="91"/>
        <v>#N/A</v>
      </c>
    </row>
    <row r="2816" spans="1:21" x14ac:dyDescent="0.25">
      <c r="A2816">
        <v>3829</v>
      </c>
      <c r="Q2816">
        <v>4295</v>
      </c>
      <c r="R2816">
        <v>2795</v>
      </c>
      <c r="S2816">
        <v>3.4837962962962965E-3</v>
      </c>
      <c r="T2816">
        <f t="shared" si="90"/>
        <v>3.4837962962962965E-3</v>
      </c>
      <c r="U2816" t="e">
        <f t="shared" si="91"/>
        <v>#N/A</v>
      </c>
    </row>
    <row r="2817" spans="1:21" x14ac:dyDescent="0.25">
      <c r="A2817">
        <v>3830</v>
      </c>
      <c r="Q2817">
        <v>753</v>
      </c>
      <c r="R2817">
        <v>2796</v>
      </c>
      <c r="S2817">
        <v>3.4837962962962965E-3</v>
      </c>
      <c r="T2817">
        <f t="shared" si="90"/>
        <v>3.4837962962962965E-3</v>
      </c>
      <c r="U2817" t="e">
        <f t="shared" si="91"/>
        <v>#N/A</v>
      </c>
    </row>
    <row r="2818" spans="1:21" x14ac:dyDescent="0.25">
      <c r="A2818">
        <v>3831</v>
      </c>
      <c r="Q2818">
        <v>3206</v>
      </c>
      <c r="R2818">
        <v>2797</v>
      </c>
      <c r="S2818">
        <v>3.4837962962962965E-3</v>
      </c>
      <c r="T2818">
        <f t="shared" si="90"/>
        <v>3.4837962962962965E-3</v>
      </c>
      <c r="U2818" t="e">
        <f t="shared" si="91"/>
        <v>#N/A</v>
      </c>
    </row>
    <row r="2819" spans="1:21" x14ac:dyDescent="0.25">
      <c r="A2819">
        <v>3832</v>
      </c>
      <c r="Q2819">
        <v>4589</v>
      </c>
      <c r="R2819">
        <v>2798</v>
      </c>
      <c r="S2819">
        <v>3.4953703703703705E-3</v>
      </c>
      <c r="T2819">
        <f t="shared" si="90"/>
        <v>3.4953703703703705E-3</v>
      </c>
      <c r="U2819" t="e">
        <f t="shared" si="91"/>
        <v>#N/A</v>
      </c>
    </row>
    <row r="2820" spans="1:21" x14ac:dyDescent="0.25">
      <c r="A2820">
        <v>3833</v>
      </c>
      <c r="Q2820">
        <v>4178</v>
      </c>
      <c r="R2820">
        <v>2799</v>
      </c>
      <c r="S2820">
        <v>3.4953703703703705E-3</v>
      </c>
      <c r="T2820">
        <f t="shared" si="90"/>
        <v>3.4953703703703705E-3</v>
      </c>
      <c r="U2820" t="e">
        <f t="shared" si="91"/>
        <v>#N/A</v>
      </c>
    </row>
    <row r="2821" spans="1:21" x14ac:dyDescent="0.25">
      <c r="A2821">
        <v>3835</v>
      </c>
      <c r="Q2821">
        <v>1501</v>
      </c>
      <c r="R2821">
        <v>2800</v>
      </c>
      <c r="S2821">
        <v>3.4953703703703705E-3</v>
      </c>
      <c r="T2821">
        <f t="shared" si="90"/>
        <v>3.4953703703703705E-3</v>
      </c>
      <c r="U2821" t="e">
        <f t="shared" si="91"/>
        <v>#N/A</v>
      </c>
    </row>
    <row r="2822" spans="1:21" x14ac:dyDescent="0.25">
      <c r="A2822">
        <v>3836</v>
      </c>
      <c r="Q2822">
        <v>4808</v>
      </c>
      <c r="R2822">
        <v>2801</v>
      </c>
      <c r="S2822">
        <v>3.4953703703703705E-3</v>
      </c>
      <c r="T2822">
        <f t="shared" si="90"/>
        <v>3.4953703703703705E-3</v>
      </c>
      <c r="U2822" t="e">
        <f t="shared" si="91"/>
        <v>#N/A</v>
      </c>
    </row>
    <row r="2823" spans="1:21" x14ac:dyDescent="0.25">
      <c r="A2823">
        <v>3837</v>
      </c>
      <c r="Q2823">
        <v>3941</v>
      </c>
      <c r="R2823">
        <v>2802</v>
      </c>
      <c r="S2823">
        <v>3.4953703703703705E-3</v>
      </c>
      <c r="T2823">
        <f t="shared" si="90"/>
        <v>3.4953703703703705E-3</v>
      </c>
      <c r="U2823" t="e">
        <f t="shared" si="91"/>
        <v>#N/A</v>
      </c>
    </row>
    <row r="2824" spans="1:21" x14ac:dyDescent="0.25">
      <c r="A2824">
        <v>3839</v>
      </c>
      <c r="Q2824">
        <v>1068</v>
      </c>
      <c r="R2824">
        <v>2803</v>
      </c>
      <c r="S2824">
        <v>3.4953703703703705E-3</v>
      </c>
      <c r="T2824">
        <f t="shared" si="90"/>
        <v>3.4953703703703705E-3</v>
      </c>
      <c r="U2824" t="e">
        <f t="shared" si="91"/>
        <v>#N/A</v>
      </c>
    </row>
    <row r="2825" spans="1:21" x14ac:dyDescent="0.25">
      <c r="A2825">
        <v>3840</v>
      </c>
      <c r="Q2825">
        <v>4067</v>
      </c>
      <c r="R2825">
        <v>2804</v>
      </c>
      <c r="S2825">
        <v>3.4953703703703705E-3</v>
      </c>
      <c r="T2825">
        <f t="shared" si="90"/>
        <v>3.4953703703703705E-3</v>
      </c>
      <c r="U2825" t="e">
        <f t="shared" si="91"/>
        <v>#N/A</v>
      </c>
    </row>
    <row r="2826" spans="1:21" x14ac:dyDescent="0.25">
      <c r="A2826">
        <v>3841</v>
      </c>
      <c r="Q2826">
        <v>356</v>
      </c>
      <c r="R2826">
        <v>2805</v>
      </c>
      <c r="S2826">
        <v>3.4953703703703705E-3</v>
      </c>
      <c r="T2826">
        <f t="shared" si="90"/>
        <v>3.4953703703703705E-3</v>
      </c>
      <c r="U2826" t="e">
        <f t="shared" si="91"/>
        <v>#N/A</v>
      </c>
    </row>
    <row r="2827" spans="1:21" x14ac:dyDescent="0.25">
      <c r="A2827">
        <v>3842</v>
      </c>
      <c r="Q2827">
        <v>4219</v>
      </c>
      <c r="R2827">
        <v>2806</v>
      </c>
      <c r="S2827">
        <v>3.4953703703703705E-3</v>
      </c>
      <c r="T2827">
        <f t="shared" si="90"/>
        <v>3.4953703703703705E-3</v>
      </c>
      <c r="U2827" t="e">
        <f t="shared" si="91"/>
        <v>#N/A</v>
      </c>
    </row>
    <row r="2828" spans="1:21" x14ac:dyDescent="0.25">
      <c r="A2828">
        <v>3843</v>
      </c>
      <c r="Q2828">
        <v>4227</v>
      </c>
      <c r="R2828">
        <v>2807</v>
      </c>
      <c r="S2828">
        <v>3.4953703703703705E-3</v>
      </c>
      <c r="T2828">
        <f t="shared" si="90"/>
        <v>3.4953703703703705E-3</v>
      </c>
      <c r="U2828" t="e">
        <f t="shared" si="91"/>
        <v>#N/A</v>
      </c>
    </row>
    <row r="2829" spans="1:21" x14ac:dyDescent="0.25">
      <c r="A2829">
        <v>3845</v>
      </c>
      <c r="Q2829">
        <v>4308</v>
      </c>
      <c r="R2829">
        <v>2808</v>
      </c>
      <c r="S2829">
        <v>3.4953703703703705E-3</v>
      </c>
      <c r="T2829">
        <f t="shared" si="90"/>
        <v>3.4953703703703705E-3</v>
      </c>
      <c r="U2829" t="e">
        <f t="shared" si="91"/>
        <v>#N/A</v>
      </c>
    </row>
    <row r="2830" spans="1:21" x14ac:dyDescent="0.25">
      <c r="A2830">
        <v>3846</v>
      </c>
      <c r="Q2830">
        <v>5322</v>
      </c>
      <c r="R2830">
        <v>2809</v>
      </c>
      <c r="S2830">
        <v>3.4953703703703705E-3</v>
      </c>
      <c r="T2830">
        <f t="shared" si="90"/>
        <v>3.4953703703703705E-3</v>
      </c>
      <c r="U2830" t="e">
        <f t="shared" si="91"/>
        <v>#N/A</v>
      </c>
    </row>
    <row r="2831" spans="1:21" x14ac:dyDescent="0.25">
      <c r="A2831">
        <v>3847</v>
      </c>
      <c r="Q2831">
        <v>561</v>
      </c>
      <c r="R2831">
        <v>2810</v>
      </c>
      <c r="S2831">
        <v>3.4953703703703705E-3</v>
      </c>
      <c r="T2831">
        <f t="shared" si="90"/>
        <v>3.4953703703703705E-3</v>
      </c>
      <c r="U2831" t="e">
        <f t="shared" si="91"/>
        <v>#N/A</v>
      </c>
    </row>
    <row r="2832" spans="1:21" x14ac:dyDescent="0.25">
      <c r="A2832">
        <v>3849</v>
      </c>
      <c r="Q2832">
        <v>1130</v>
      </c>
      <c r="R2832">
        <v>2811</v>
      </c>
      <c r="S2832">
        <v>3.4953703703703705E-3</v>
      </c>
      <c r="T2832">
        <f t="shared" si="90"/>
        <v>3.4953703703703705E-3</v>
      </c>
      <c r="U2832" t="e">
        <f t="shared" si="91"/>
        <v>#N/A</v>
      </c>
    </row>
    <row r="2833" spans="1:21" x14ac:dyDescent="0.25">
      <c r="A2833">
        <v>3850</v>
      </c>
      <c r="Q2833">
        <v>4964</v>
      </c>
      <c r="R2833">
        <v>2812</v>
      </c>
      <c r="S2833">
        <v>3.4953703703703705E-3</v>
      </c>
      <c r="T2833">
        <f t="shared" si="90"/>
        <v>3.4953703703703705E-3</v>
      </c>
      <c r="U2833" t="e">
        <f t="shared" si="91"/>
        <v>#N/A</v>
      </c>
    </row>
    <row r="2834" spans="1:21" x14ac:dyDescent="0.25">
      <c r="A2834">
        <v>3851</v>
      </c>
      <c r="Q2834">
        <v>3534</v>
      </c>
      <c r="R2834">
        <v>2813</v>
      </c>
      <c r="S2834">
        <v>3.4953703703703705E-3</v>
      </c>
      <c r="T2834">
        <f t="shared" si="90"/>
        <v>3.4953703703703705E-3</v>
      </c>
      <c r="U2834" t="e">
        <f t="shared" si="91"/>
        <v>#N/A</v>
      </c>
    </row>
    <row r="2835" spans="1:21" x14ac:dyDescent="0.25">
      <c r="A2835">
        <v>3852</v>
      </c>
      <c r="Q2835">
        <v>678</v>
      </c>
      <c r="R2835">
        <v>2814</v>
      </c>
      <c r="S2835">
        <v>3.4953703703703705E-3</v>
      </c>
      <c r="T2835">
        <f t="shared" si="90"/>
        <v>3.4953703703703705E-3</v>
      </c>
      <c r="U2835" t="e">
        <f t="shared" si="91"/>
        <v>#N/A</v>
      </c>
    </row>
    <row r="2836" spans="1:21" x14ac:dyDescent="0.25">
      <c r="A2836">
        <v>3853</v>
      </c>
      <c r="Q2836">
        <v>3387</v>
      </c>
      <c r="R2836">
        <v>2815</v>
      </c>
      <c r="S2836">
        <v>3.4953703703703705E-3</v>
      </c>
      <c r="T2836">
        <f t="shared" si="90"/>
        <v>3.4953703703703705E-3</v>
      </c>
      <c r="U2836" t="e">
        <f t="shared" si="91"/>
        <v>#N/A</v>
      </c>
    </row>
    <row r="2837" spans="1:21" x14ac:dyDescent="0.25">
      <c r="A2837">
        <v>3854</v>
      </c>
      <c r="Q2837">
        <v>5141</v>
      </c>
      <c r="R2837">
        <v>2816</v>
      </c>
      <c r="S2837">
        <v>3.5069444444444445E-3</v>
      </c>
      <c r="T2837">
        <f t="shared" si="90"/>
        <v>3.5069444444444445E-3</v>
      </c>
      <c r="U2837" t="e">
        <f t="shared" si="91"/>
        <v>#N/A</v>
      </c>
    </row>
    <row r="2838" spans="1:21" x14ac:dyDescent="0.25">
      <c r="A2838">
        <v>3855</v>
      </c>
      <c r="Q2838">
        <v>6092</v>
      </c>
      <c r="R2838">
        <v>2817</v>
      </c>
      <c r="S2838">
        <v>3.5069444444444445E-3</v>
      </c>
      <c r="T2838">
        <f t="shared" ref="T2838:T2901" si="92">IF($R2838&lt;&gt;User_Place,$S2838,NA())</f>
        <v>3.5069444444444445E-3</v>
      </c>
      <c r="U2838" t="e">
        <f t="shared" ref="U2838:U2901" si="93">IF($R2838=User_Place,$S2838,NA())</f>
        <v>#N/A</v>
      </c>
    </row>
    <row r="2839" spans="1:21" x14ac:dyDescent="0.25">
      <c r="A2839">
        <v>3857</v>
      </c>
      <c r="Q2839">
        <v>1920</v>
      </c>
      <c r="R2839">
        <v>2818</v>
      </c>
      <c r="S2839">
        <v>3.5069444444444445E-3</v>
      </c>
      <c r="T2839">
        <f t="shared" si="92"/>
        <v>3.5069444444444445E-3</v>
      </c>
      <c r="U2839" t="e">
        <f t="shared" si="93"/>
        <v>#N/A</v>
      </c>
    </row>
    <row r="2840" spans="1:21" x14ac:dyDescent="0.25">
      <c r="A2840">
        <v>3858</v>
      </c>
      <c r="Q2840">
        <v>4232</v>
      </c>
      <c r="R2840">
        <v>2819</v>
      </c>
      <c r="S2840">
        <v>3.5069444444444445E-3</v>
      </c>
      <c r="T2840">
        <f t="shared" si="92"/>
        <v>3.5069444444444445E-3</v>
      </c>
      <c r="U2840" t="e">
        <f t="shared" si="93"/>
        <v>#N/A</v>
      </c>
    </row>
    <row r="2841" spans="1:21" x14ac:dyDescent="0.25">
      <c r="A2841">
        <v>3859</v>
      </c>
      <c r="Q2841">
        <v>446</v>
      </c>
      <c r="R2841">
        <v>2820</v>
      </c>
      <c r="S2841">
        <v>3.5069444444444445E-3</v>
      </c>
      <c r="T2841">
        <f t="shared" si="92"/>
        <v>3.5069444444444445E-3</v>
      </c>
      <c r="U2841" t="e">
        <f t="shared" si="93"/>
        <v>#N/A</v>
      </c>
    </row>
    <row r="2842" spans="1:21" x14ac:dyDescent="0.25">
      <c r="A2842">
        <v>3860</v>
      </c>
      <c r="Q2842">
        <v>3969</v>
      </c>
      <c r="R2842">
        <v>2821</v>
      </c>
      <c r="S2842">
        <v>3.5069444444444445E-3</v>
      </c>
      <c r="T2842">
        <f t="shared" si="92"/>
        <v>3.5069444444444445E-3</v>
      </c>
      <c r="U2842" t="e">
        <f t="shared" si="93"/>
        <v>#N/A</v>
      </c>
    </row>
    <row r="2843" spans="1:21" x14ac:dyDescent="0.25">
      <c r="A2843">
        <v>3861</v>
      </c>
      <c r="Q2843">
        <v>3322</v>
      </c>
      <c r="R2843">
        <v>2822</v>
      </c>
      <c r="S2843">
        <v>3.5069444444444445E-3</v>
      </c>
      <c r="T2843">
        <f t="shared" si="92"/>
        <v>3.5069444444444445E-3</v>
      </c>
      <c r="U2843" t="e">
        <f t="shared" si="93"/>
        <v>#N/A</v>
      </c>
    </row>
    <row r="2844" spans="1:21" x14ac:dyDescent="0.25">
      <c r="A2844">
        <v>3862</v>
      </c>
      <c r="Q2844">
        <v>4429</v>
      </c>
      <c r="R2844">
        <v>2823</v>
      </c>
      <c r="S2844">
        <v>3.5069444444444445E-3</v>
      </c>
      <c r="T2844">
        <f t="shared" si="92"/>
        <v>3.5069444444444445E-3</v>
      </c>
      <c r="U2844" t="e">
        <f t="shared" si="93"/>
        <v>#N/A</v>
      </c>
    </row>
    <row r="2845" spans="1:21" x14ac:dyDescent="0.25">
      <c r="A2845">
        <v>3863</v>
      </c>
      <c r="Q2845">
        <v>5496</v>
      </c>
      <c r="R2845">
        <v>2824</v>
      </c>
      <c r="S2845">
        <v>3.5069444444444445E-3</v>
      </c>
      <c r="T2845">
        <f t="shared" si="92"/>
        <v>3.5069444444444445E-3</v>
      </c>
      <c r="U2845" t="e">
        <f t="shared" si="93"/>
        <v>#N/A</v>
      </c>
    </row>
    <row r="2846" spans="1:21" x14ac:dyDescent="0.25">
      <c r="A2846">
        <v>3864</v>
      </c>
      <c r="Q2846">
        <v>2730</v>
      </c>
      <c r="R2846">
        <v>2825</v>
      </c>
      <c r="S2846">
        <v>3.5069444444444445E-3</v>
      </c>
      <c r="T2846">
        <f t="shared" si="92"/>
        <v>3.5069444444444445E-3</v>
      </c>
      <c r="U2846" t="e">
        <f t="shared" si="93"/>
        <v>#N/A</v>
      </c>
    </row>
    <row r="2847" spans="1:21" x14ac:dyDescent="0.25">
      <c r="A2847">
        <v>3865</v>
      </c>
      <c r="Q2847">
        <v>1969</v>
      </c>
      <c r="R2847">
        <v>2826</v>
      </c>
      <c r="S2847">
        <v>3.5069444444444445E-3</v>
      </c>
      <c r="T2847">
        <f t="shared" si="92"/>
        <v>3.5069444444444445E-3</v>
      </c>
      <c r="U2847" t="e">
        <f t="shared" si="93"/>
        <v>#N/A</v>
      </c>
    </row>
    <row r="2848" spans="1:21" x14ac:dyDescent="0.25">
      <c r="A2848">
        <v>3866</v>
      </c>
      <c r="Q2848">
        <v>3497</v>
      </c>
      <c r="R2848">
        <v>2827</v>
      </c>
      <c r="S2848">
        <v>3.5069444444444445E-3</v>
      </c>
      <c r="T2848">
        <f t="shared" si="92"/>
        <v>3.5069444444444445E-3</v>
      </c>
      <c r="U2848" t="e">
        <f t="shared" si="93"/>
        <v>#N/A</v>
      </c>
    </row>
    <row r="2849" spans="1:21" x14ac:dyDescent="0.25">
      <c r="A2849">
        <v>3867</v>
      </c>
      <c r="Q2849">
        <v>3126</v>
      </c>
      <c r="R2849">
        <v>2828</v>
      </c>
      <c r="S2849">
        <v>3.5069444444444445E-3</v>
      </c>
      <c r="T2849">
        <f t="shared" si="92"/>
        <v>3.5069444444444445E-3</v>
      </c>
      <c r="U2849" t="e">
        <f t="shared" si="93"/>
        <v>#N/A</v>
      </c>
    </row>
    <row r="2850" spans="1:21" x14ac:dyDescent="0.25">
      <c r="A2850">
        <v>3868</v>
      </c>
      <c r="Q2850">
        <v>4316</v>
      </c>
      <c r="R2850">
        <v>2829</v>
      </c>
      <c r="S2850">
        <v>3.5069444444444445E-3</v>
      </c>
      <c r="T2850">
        <f t="shared" si="92"/>
        <v>3.5069444444444445E-3</v>
      </c>
      <c r="U2850" t="e">
        <f t="shared" si="93"/>
        <v>#N/A</v>
      </c>
    </row>
    <row r="2851" spans="1:21" x14ac:dyDescent="0.25">
      <c r="A2851">
        <v>3869</v>
      </c>
      <c r="Q2851">
        <v>5547</v>
      </c>
      <c r="R2851">
        <v>2830</v>
      </c>
      <c r="S2851">
        <v>3.5069444444444445E-3</v>
      </c>
      <c r="T2851">
        <f t="shared" si="92"/>
        <v>3.5069444444444445E-3</v>
      </c>
      <c r="U2851" t="e">
        <f t="shared" si="93"/>
        <v>#N/A</v>
      </c>
    </row>
    <row r="2852" spans="1:21" x14ac:dyDescent="0.25">
      <c r="A2852">
        <v>3870</v>
      </c>
      <c r="Q2852">
        <v>5092</v>
      </c>
      <c r="R2852">
        <v>2831</v>
      </c>
      <c r="S2852">
        <v>3.5069444444444445E-3</v>
      </c>
      <c r="T2852">
        <f t="shared" si="92"/>
        <v>3.5069444444444445E-3</v>
      </c>
      <c r="U2852" t="e">
        <f t="shared" si="93"/>
        <v>#N/A</v>
      </c>
    </row>
    <row r="2853" spans="1:21" x14ac:dyDescent="0.25">
      <c r="A2853">
        <v>3872</v>
      </c>
      <c r="Q2853">
        <v>711</v>
      </c>
      <c r="R2853">
        <v>2832</v>
      </c>
      <c r="S2853">
        <v>3.5185185185185185E-3</v>
      </c>
      <c r="T2853">
        <f t="shared" si="92"/>
        <v>3.5185185185185185E-3</v>
      </c>
      <c r="U2853" t="e">
        <f t="shared" si="93"/>
        <v>#N/A</v>
      </c>
    </row>
    <row r="2854" spans="1:21" x14ac:dyDescent="0.25">
      <c r="A2854">
        <v>3873</v>
      </c>
      <c r="Q2854">
        <v>5369</v>
      </c>
      <c r="R2854">
        <v>2833</v>
      </c>
      <c r="S2854">
        <v>3.5185185185185185E-3</v>
      </c>
      <c r="T2854">
        <f t="shared" si="92"/>
        <v>3.5185185185185185E-3</v>
      </c>
      <c r="U2854" t="e">
        <f t="shared" si="93"/>
        <v>#N/A</v>
      </c>
    </row>
    <row r="2855" spans="1:21" x14ac:dyDescent="0.25">
      <c r="A2855">
        <v>3874</v>
      </c>
      <c r="Q2855">
        <v>2580</v>
      </c>
      <c r="R2855">
        <v>2834</v>
      </c>
      <c r="S2855">
        <v>3.5185185185185185E-3</v>
      </c>
      <c r="T2855">
        <f t="shared" si="92"/>
        <v>3.5185185185185185E-3</v>
      </c>
      <c r="U2855" t="e">
        <f t="shared" si="93"/>
        <v>#N/A</v>
      </c>
    </row>
    <row r="2856" spans="1:21" x14ac:dyDescent="0.25">
      <c r="A2856">
        <v>3875</v>
      </c>
      <c r="Q2856">
        <v>592</v>
      </c>
      <c r="R2856">
        <v>2835</v>
      </c>
      <c r="S2856">
        <v>3.5185185185185185E-3</v>
      </c>
      <c r="T2856">
        <f t="shared" si="92"/>
        <v>3.5185185185185185E-3</v>
      </c>
      <c r="U2856" t="e">
        <f t="shared" si="93"/>
        <v>#N/A</v>
      </c>
    </row>
    <row r="2857" spans="1:21" x14ac:dyDescent="0.25">
      <c r="A2857">
        <v>3877</v>
      </c>
      <c r="Q2857">
        <v>3749</v>
      </c>
      <c r="R2857">
        <v>2836</v>
      </c>
      <c r="S2857">
        <v>3.5185185185185185E-3</v>
      </c>
      <c r="T2857">
        <f t="shared" si="92"/>
        <v>3.5185185185185185E-3</v>
      </c>
      <c r="U2857" t="e">
        <f t="shared" si="93"/>
        <v>#N/A</v>
      </c>
    </row>
    <row r="2858" spans="1:21" x14ac:dyDescent="0.25">
      <c r="A2858">
        <v>3878</v>
      </c>
      <c r="Q2858">
        <v>4001</v>
      </c>
      <c r="R2858">
        <v>2837</v>
      </c>
      <c r="S2858">
        <v>3.5185185185185185E-3</v>
      </c>
      <c r="T2858">
        <f t="shared" si="92"/>
        <v>3.5185185185185185E-3</v>
      </c>
      <c r="U2858" t="e">
        <f t="shared" si="93"/>
        <v>#N/A</v>
      </c>
    </row>
    <row r="2859" spans="1:21" x14ac:dyDescent="0.25">
      <c r="A2859">
        <v>3880</v>
      </c>
      <c r="Q2859">
        <v>5568</v>
      </c>
      <c r="R2859">
        <v>2838</v>
      </c>
      <c r="S2859">
        <v>3.5185185185185185E-3</v>
      </c>
      <c r="T2859">
        <f t="shared" si="92"/>
        <v>3.5185185185185185E-3</v>
      </c>
      <c r="U2859" t="e">
        <f t="shared" si="93"/>
        <v>#N/A</v>
      </c>
    </row>
    <row r="2860" spans="1:21" x14ac:dyDescent="0.25">
      <c r="A2860">
        <v>3881</v>
      </c>
      <c r="Q2860">
        <v>2595</v>
      </c>
      <c r="R2860">
        <v>2839</v>
      </c>
      <c r="S2860">
        <v>3.5185185185185185E-3</v>
      </c>
      <c r="T2860">
        <f t="shared" si="92"/>
        <v>3.5185185185185185E-3</v>
      </c>
      <c r="U2860" t="e">
        <f t="shared" si="93"/>
        <v>#N/A</v>
      </c>
    </row>
    <row r="2861" spans="1:21" x14ac:dyDescent="0.25">
      <c r="A2861">
        <v>3882</v>
      </c>
      <c r="Q2861">
        <v>2908</v>
      </c>
      <c r="R2861">
        <v>2840</v>
      </c>
      <c r="S2861">
        <v>3.5185185185185185E-3</v>
      </c>
      <c r="T2861">
        <f t="shared" si="92"/>
        <v>3.5185185185185185E-3</v>
      </c>
      <c r="U2861" t="e">
        <f t="shared" si="93"/>
        <v>#N/A</v>
      </c>
    </row>
    <row r="2862" spans="1:21" x14ac:dyDescent="0.25">
      <c r="A2862">
        <v>3883</v>
      </c>
      <c r="Q2862">
        <v>736</v>
      </c>
      <c r="R2862">
        <v>2841</v>
      </c>
      <c r="S2862">
        <v>3.5185185185185185E-3</v>
      </c>
      <c r="T2862">
        <f t="shared" si="92"/>
        <v>3.5185185185185185E-3</v>
      </c>
      <c r="U2862" t="e">
        <f t="shared" si="93"/>
        <v>#N/A</v>
      </c>
    </row>
    <row r="2863" spans="1:21" x14ac:dyDescent="0.25">
      <c r="A2863">
        <v>3884</v>
      </c>
      <c r="Q2863">
        <v>6081</v>
      </c>
      <c r="R2863">
        <v>2842</v>
      </c>
      <c r="S2863">
        <v>3.5185185185185185E-3</v>
      </c>
      <c r="T2863">
        <f t="shared" si="92"/>
        <v>3.5185185185185185E-3</v>
      </c>
      <c r="U2863" t="e">
        <f t="shared" si="93"/>
        <v>#N/A</v>
      </c>
    </row>
    <row r="2864" spans="1:21" x14ac:dyDescent="0.25">
      <c r="A2864">
        <v>3885</v>
      </c>
      <c r="Q2864">
        <v>2268</v>
      </c>
      <c r="R2864">
        <v>2843</v>
      </c>
      <c r="S2864">
        <v>3.5185185185185185E-3</v>
      </c>
      <c r="T2864">
        <f t="shared" si="92"/>
        <v>3.5185185185185185E-3</v>
      </c>
      <c r="U2864" t="e">
        <f t="shared" si="93"/>
        <v>#N/A</v>
      </c>
    </row>
    <row r="2865" spans="1:21" x14ac:dyDescent="0.25">
      <c r="A2865">
        <v>3886</v>
      </c>
      <c r="Q2865">
        <v>1449</v>
      </c>
      <c r="R2865">
        <v>2844</v>
      </c>
      <c r="S2865">
        <v>3.5185185185185185E-3</v>
      </c>
      <c r="T2865">
        <f t="shared" si="92"/>
        <v>3.5185185185185185E-3</v>
      </c>
      <c r="U2865" t="e">
        <f t="shared" si="93"/>
        <v>#N/A</v>
      </c>
    </row>
    <row r="2866" spans="1:21" x14ac:dyDescent="0.25">
      <c r="A2866">
        <v>3887</v>
      </c>
      <c r="Q2866">
        <v>2345</v>
      </c>
      <c r="R2866">
        <v>2845</v>
      </c>
      <c r="S2866">
        <v>3.5185185185185185E-3</v>
      </c>
      <c r="T2866">
        <f t="shared" si="92"/>
        <v>3.5185185185185185E-3</v>
      </c>
      <c r="U2866" t="e">
        <f t="shared" si="93"/>
        <v>#N/A</v>
      </c>
    </row>
    <row r="2867" spans="1:21" x14ac:dyDescent="0.25">
      <c r="A2867">
        <v>3888</v>
      </c>
      <c r="Q2867">
        <v>3505</v>
      </c>
      <c r="R2867">
        <v>2846</v>
      </c>
      <c r="S2867">
        <v>3.5185185185185185E-3</v>
      </c>
      <c r="T2867">
        <f t="shared" si="92"/>
        <v>3.5185185185185185E-3</v>
      </c>
      <c r="U2867" t="e">
        <f t="shared" si="93"/>
        <v>#N/A</v>
      </c>
    </row>
    <row r="2868" spans="1:21" x14ac:dyDescent="0.25">
      <c r="A2868">
        <v>3889</v>
      </c>
      <c r="Q2868">
        <v>1019</v>
      </c>
      <c r="R2868">
        <v>2847</v>
      </c>
      <c r="S2868">
        <v>3.5185185185185185E-3</v>
      </c>
      <c r="T2868">
        <f t="shared" si="92"/>
        <v>3.5185185185185185E-3</v>
      </c>
      <c r="U2868" t="e">
        <f t="shared" si="93"/>
        <v>#N/A</v>
      </c>
    </row>
    <row r="2869" spans="1:21" x14ac:dyDescent="0.25">
      <c r="A2869">
        <v>3890</v>
      </c>
      <c r="Q2869">
        <v>3252</v>
      </c>
      <c r="R2869">
        <v>2848</v>
      </c>
      <c r="S2869">
        <v>3.5185185185185185E-3</v>
      </c>
      <c r="T2869">
        <f t="shared" si="92"/>
        <v>3.5185185185185185E-3</v>
      </c>
      <c r="U2869" t="e">
        <f t="shared" si="93"/>
        <v>#N/A</v>
      </c>
    </row>
    <row r="2870" spans="1:21" x14ac:dyDescent="0.25">
      <c r="A2870">
        <v>3891</v>
      </c>
      <c r="Q2870">
        <v>3384</v>
      </c>
      <c r="R2870">
        <v>2849</v>
      </c>
      <c r="S2870">
        <v>3.5185185185185185E-3</v>
      </c>
      <c r="T2870">
        <f t="shared" si="92"/>
        <v>3.5185185185185185E-3</v>
      </c>
      <c r="U2870" t="e">
        <f t="shared" si="93"/>
        <v>#N/A</v>
      </c>
    </row>
    <row r="2871" spans="1:21" x14ac:dyDescent="0.25">
      <c r="A2871">
        <v>3892</v>
      </c>
      <c r="Q2871">
        <v>440</v>
      </c>
      <c r="R2871">
        <v>2850</v>
      </c>
      <c r="S2871">
        <v>3.5185185185185185E-3</v>
      </c>
      <c r="T2871">
        <f t="shared" si="92"/>
        <v>3.5185185185185185E-3</v>
      </c>
      <c r="U2871" t="e">
        <f t="shared" si="93"/>
        <v>#N/A</v>
      </c>
    </row>
    <row r="2872" spans="1:21" x14ac:dyDescent="0.25">
      <c r="A2872">
        <v>3893</v>
      </c>
      <c r="Q2872">
        <v>770</v>
      </c>
      <c r="R2872">
        <v>2851</v>
      </c>
      <c r="S2872">
        <v>3.5185185185185185E-3</v>
      </c>
      <c r="T2872">
        <f t="shared" si="92"/>
        <v>3.5185185185185185E-3</v>
      </c>
      <c r="U2872" t="e">
        <f t="shared" si="93"/>
        <v>#N/A</v>
      </c>
    </row>
    <row r="2873" spans="1:21" x14ac:dyDescent="0.25">
      <c r="A2873">
        <v>3895</v>
      </c>
      <c r="Q2873">
        <v>2148</v>
      </c>
      <c r="R2873">
        <v>2852</v>
      </c>
      <c r="S2873">
        <v>3.5185185185185185E-3</v>
      </c>
      <c r="T2873">
        <f t="shared" si="92"/>
        <v>3.5185185185185185E-3</v>
      </c>
      <c r="U2873" t="e">
        <f t="shared" si="93"/>
        <v>#N/A</v>
      </c>
    </row>
    <row r="2874" spans="1:21" x14ac:dyDescent="0.25">
      <c r="A2874">
        <v>3897</v>
      </c>
      <c r="Q2874">
        <v>264</v>
      </c>
      <c r="R2874">
        <v>2853</v>
      </c>
      <c r="S2874">
        <v>3.5185185185185185E-3</v>
      </c>
      <c r="T2874">
        <f t="shared" si="92"/>
        <v>3.5185185185185185E-3</v>
      </c>
      <c r="U2874" t="e">
        <f t="shared" si="93"/>
        <v>#N/A</v>
      </c>
    </row>
    <row r="2875" spans="1:21" x14ac:dyDescent="0.25">
      <c r="A2875">
        <v>3898</v>
      </c>
      <c r="Q2875">
        <v>2571</v>
      </c>
      <c r="R2875">
        <v>2854</v>
      </c>
      <c r="S2875">
        <v>3.5185185185185185E-3</v>
      </c>
      <c r="T2875">
        <f t="shared" si="92"/>
        <v>3.5185185185185185E-3</v>
      </c>
      <c r="U2875" t="e">
        <f t="shared" si="93"/>
        <v>#N/A</v>
      </c>
    </row>
    <row r="2876" spans="1:21" x14ac:dyDescent="0.25">
      <c r="A2876">
        <v>3899</v>
      </c>
      <c r="Q2876">
        <v>2456</v>
      </c>
      <c r="R2876">
        <v>2855</v>
      </c>
      <c r="S2876">
        <v>3.5300925925925925E-3</v>
      </c>
      <c r="T2876">
        <f t="shared" si="92"/>
        <v>3.5300925925925925E-3</v>
      </c>
      <c r="U2876" t="e">
        <f t="shared" si="93"/>
        <v>#N/A</v>
      </c>
    </row>
    <row r="2877" spans="1:21" x14ac:dyDescent="0.25">
      <c r="A2877">
        <v>3900</v>
      </c>
      <c r="Q2877">
        <v>1537</v>
      </c>
      <c r="R2877">
        <v>2856</v>
      </c>
      <c r="S2877">
        <v>3.5300925925925925E-3</v>
      </c>
      <c r="T2877">
        <f t="shared" si="92"/>
        <v>3.5300925925925925E-3</v>
      </c>
      <c r="U2877" t="e">
        <f t="shared" si="93"/>
        <v>#N/A</v>
      </c>
    </row>
    <row r="2878" spans="1:21" x14ac:dyDescent="0.25">
      <c r="A2878">
        <v>3901</v>
      </c>
      <c r="Q2878">
        <v>1275</v>
      </c>
      <c r="R2878">
        <v>2857</v>
      </c>
      <c r="S2878">
        <v>3.5300925925925925E-3</v>
      </c>
      <c r="T2878">
        <f t="shared" si="92"/>
        <v>3.5300925925925925E-3</v>
      </c>
      <c r="U2878" t="e">
        <f t="shared" si="93"/>
        <v>#N/A</v>
      </c>
    </row>
    <row r="2879" spans="1:21" x14ac:dyDescent="0.25">
      <c r="A2879">
        <v>3902</v>
      </c>
      <c r="Q2879">
        <v>4083</v>
      </c>
      <c r="R2879">
        <v>2858</v>
      </c>
      <c r="S2879">
        <v>3.5300925925925925E-3</v>
      </c>
      <c r="T2879">
        <f t="shared" si="92"/>
        <v>3.5300925925925925E-3</v>
      </c>
      <c r="U2879" t="e">
        <f t="shared" si="93"/>
        <v>#N/A</v>
      </c>
    </row>
    <row r="2880" spans="1:21" x14ac:dyDescent="0.25">
      <c r="A2880">
        <v>3903</v>
      </c>
      <c r="Q2880">
        <v>4769</v>
      </c>
      <c r="R2880">
        <v>2859</v>
      </c>
      <c r="S2880">
        <v>3.5300925925925925E-3</v>
      </c>
      <c r="T2880">
        <f t="shared" si="92"/>
        <v>3.5300925925925925E-3</v>
      </c>
      <c r="U2880" t="e">
        <f t="shared" si="93"/>
        <v>#N/A</v>
      </c>
    </row>
    <row r="2881" spans="1:21" x14ac:dyDescent="0.25">
      <c r="A2881">
        <v>3904</v>
      </c>
      <c r="Q2881">
        <v>1264</v>
      </c>
      <c r="R2881">
        <v>2860</v>
      </c>
      <c r="S2881">
        <v>3.5300925925925925E-3</v>
      </c>
      <c r="T2881">
        <f t="shared" si="92"/>
        <v>3.5300925925925925E-3</v>
      </c>
      <c r="U2881" t="e">
        <f t="shared" si="93"/>
        <v>#N/A</v>
      </c>
    </row>
    <row r="2882" spans="1:21" x14ac:dyDescent="0.25">
      <c r="A2882">
        <v>3905</v>
      </c>
      <c r="Q2882">
        <v>273</v>
      </c>
      <c r="R2882">
        <v>2861</v>
      </c>
      <c r="S2882">
        <v>3.5300925925925925E-3</v>
      </c>
      <c r="T2882">
        <f t="shared" si="92"/>
        <v>3.5300925925925925E-3</v>
      </c>
      <c r="U2882" t="e">
        <f t="shared" si="93"/>
        <v>#N/A</v>
      </c>
    </row>
    <row r="2883" spans="1:21" x14ac:dyDescent="0.25">
      <c r="A2883">
        <v>3906</v>
      </c>
      <c r="Q2883">
        <v>2683</v>
      </c>
      <c r="R2883">
        <v>2862</v>
      </c>
      <c r="S2883">
        <v>3.5300925925925925E-3</v>
      </c>
      <c r="T2883">
        <f t="shared" si="92"/>
        <v>3.5300925925925925E-3</v>
      </c>
      <c r="U2883" t="e">
        <f t="shared" si="93"/>
        <v>#N/A</v>
      </c>
    </row>
    <row r="2884" spans="1:21" x14ac:dyDescent="0.25">
      <c r="A2884">
        <v>3907</v>
      </c>
      <c r="Q2884">
        <v>2646</v>
      </c>
      <c r="R2884">
        <v>2863</v>
      </c>
      <c r="S2884">
        <v>3.5300925925925925E-3</v>
      </c>
      <c r="T2884">
        <f t="shared" si="92"/>
        <v>3.5300925925925925E-3</v>
      </c>
      <c r="U2884" t="e">
        <f t="shared" si="93"/>
        <v>#N/A</v>
      </c>
    </row>
    <row r="2885" spans="1:21" x14ac:dyDescent="0.25">
      <c r="A2885">
        <v>3908</v>
      </c>
      <c r="Q2885">
        <v>4616</v>
      </c>
      <c r="R2885">
        <v>2864</v>
      </c>
      <c r="S2885">
        <v>3.5300925925925925E-3</v>
      </c>
      <c r="T2885">
        <f t="shared" si="92"/>
        <v>3.5300925925925925E-3</v>
      </c>
      <c r="U2885" t="e">
        <f t="shared" si="93"/>
        <v>#N/A</v>
      </c>
    </row>
    <row r="2886" spans="1:21" x14ac:dyDescent="0.25">
      <c r="A2886">
        <v>3909</v>
      </c>
      <c r="Q2886">
        <v>531</v>
      </c>
      <c r="R2886">
        <v>2865</v>
      </c>
      <c r="S2886">
        <v>3.5300925925925925E-3</v>
      </c>
      <c r="T2886">
        <f t="shared" si="92"/>
        <v>3.5300925925925925E-3</v>
      </c>
      <c r="U2886" t="e">
        <f t="shared" si="93"/>
        <v>#N/A</v>
      </c>
    </row>
    <row r="2887" spans="1:21" x14ac:dyDescent="0.25">
      <c r="A2887">
        <v>3910</v>
      </c>
      <c r="Q2887">
        <v>3779</v>
      </c>
      <c r="R2887">
        <v>2866</v>
      </c>
      <c r="S2887">
        <v>3.5300925925925925E-3</v>
      </c>
      <c r="T2887">
        <f t="shared" si="92"/>
        <v>3.5300925925925925E-3</v>
      </c>
      <c r="U2887" t="e">
        <f t="shared" si="93"/>
        <v>#N/A</v>
      </c>
    </row>
    <row r="2888" spans="1:21" x14ac:dyDescent="0.25">
      <c r="A2888">
        <v>3911</v>
      </c>
      <c r="Q2888">
        <v>3860</v>
      </c>
      <c r="R2888">
        <v>2867</v>
      </c>
      <c r="S2888">
        <v>3.5300925925925925E-3</v>
      </c>
      <c r="T2888">
        <f t="shared" si="92"/>
        <v>3.5300925925925925E-3</v>
      </c>
      <c r="U2888" t="e">
        <f t="shared" si="93"/>
        <v>#N/A</v>
      </c>
    </row>
    <row r="2889" spans="1:21" x14ac:dyDescent="0.25">
      <c r="A2889">
        <v>3913</v>
      </c>
      <c r="Q2889">
        <v>3865</v>
      </c>
      <c r="R2889">
        <v>2868</v>
      </c>
      <c r="S2889">
        <v>3.5300925925925925E-3</v>
      </c>
      <c r="T2889">
        <f t="shared" si="92"/>
        <v>3.5300925925925925E-3</v>
      </c>
      <c r="U2889" t="e">
        <f t="shared" si="93"/>
        <v>#N/A</v>
      </c>
    </row>
    <row r="2890" spans="1:21" x14ac:dyDescent="0.25">
      <c r="A2890">
        <v>3914</v>
      </c>
      <c r="Q2890">
        <v>3740</v>
      </c>
      <c r="R2890">
        <v>2869</v>
      </c>
      <c r="S2890">
        <v>3.5300925925925925E-3</v>
      </c>
      <c r="T2890">
        <f t="shared" si="92"/>
        <v>3.5300925925925925E-3</v>
      </c>
      <c r="U2890" t="e">
        <f t="shared" si="93"/>
        <v>#N/A</v>
      </c>
    </row>
    <row r="2891" spans="1:21" x14ac:dyDescent="0.25">
      <c r="A2891">
        <v>3916</v>
      </c>
      <c r="Q2891">
        <v>1736</v>
      </c>
      <c r="R2891">
        <v>2870</v>
      </c>
      <c r="S2891">
        <v>3.5416666666666665E-3</v>
      </c>
      <c r="T2891">
        <f t="shared" si="92"/>
        <v>3.5416666666666665E-3</v>
      </c>
      <c r="U2891" t="e">
        <f t="shared" si="93"/>
        <v>#N/A</v>
      </c>
    </row>
    <row r="2892" spans="1:21" x14ac:dyDescent="0.25">
      <c r="A2892">
        <v>3918</v>
      </c>
      <c r="Q2892">
        <v>1280</v>
      </c>
      <c r="R2892">
        <v>2871</v>
      </c>
      <c r="S2892">
        <v>3.5416666666666665E-3</v>
      </c>
      <c r="T2892">
        <f t="shared" si="92"/>
        <v>3.5416666666666665E-3</v>
      </c>
      <c r="U2892" t="e">
        <f t="shared" si="93"/>
        <v>#N/A</v>
      </c>
    </row>
    <row r="2893" spans="1:21" x14ac:dyDescent="0.25">
      <c r="A2893">
        <v>3919</v>
      </c>
      <c r="Q2893">
        <v>4016</v>
      </c>
      <c r="R2893">
        <v>2872</v>
      </c>
      <c r="S2893">
        <v>3.5416666666666665E-3</v>
      </c>
      <c r="T2893">
        <f t="shared" si="92"/>
        <v>3.5416666666666665E-3</v>
      </c>
      <c r="U2893" t="e">
        <f t="shared" si="93"/>
        <v>#N/A</v>
      </c>
    </row>
    <row r="2894" spans="1:21" x14ac:dyDescent="0.25">
      <c r="A2894">
        <v>3920</v>
      </c>
      <c r="Q2894">
        <v>88</v>
      </c>
      <c r="R2894">
        <v>2873</v>
      </c>
      <c r="S2894">
        <v>3.5416666666666665E-3</v>
      </c>
      <c r="T2894">
        <f t="shared" si="92"/>
        <v>3.5416666666666665E-3</v>
      </c>
      <c r="U2894" t="e">
        <f t="shared" si="93"/>
        <v>#N/A</v>
      </c>
    </row>
    <row r="2895" spans="1:21" x14ac:dyDescent="0.25">
      <c r="A2895">
        <v>3922</v>
      </c>
      <c r="Q2895">
        <v>2746</v>
      </c>
      <c r="R2895">
        <v>2874</v>
      </c>
      <c r="S2895">
        <v>3.5416666666666665E-3</v>
      </c>
      <c r="T2895">
        <f t="shared" si="92"/>
        <v>3.5416666666666665E-3</v>
      </c>
      <c r="U2895" t="e">
        <f t="shared" si="93"/>
        <v>#N/A</v>
      </c>
    </row>
    <row r="2896" spans="1:21" x14ac:dyDescent="0.25">
      <c r="A2896">
        <v>3925</v>
      </c>
      <c r="Q2896">
        <v>4692</v>
      </c>
      <c r="R2896">
        <v>2875</v>
      </c>
      <c r="S2896">
        <v>3.5416666666666665E-3</v>
      </c>
      <c r="T2896">
        <f t="shared" si="92"/>
        <v>3.5416666666666665E-3</v>
      </c>
      <c r="U2896" t="e">
        <f t="shared" si="93"/>
        <v>#N/A</v>
      </c>
    </row>
    <row r="2897" spans="1:21" x14ac:dyDescent="0.25">
      <c r="A2897">
        <v>3926</v>
      </c>
      <c r="Q2897">
        <v>4626</v>
      </c>
      <c r="R2897">
        <v>2876</v>
      </c>
      <c r="S2897">
        <v>3.5416666666666665E-3</v>
      </c>
      <c r="T2897">
        <f t="shared" si="92"/>
        <v>3.5416666666666665E-3</v>
      </c>
      <c r="U2897" t="e">
        <f t="shared" si="93"/>
        <v>#N/A</v>
      </c>
    </row>
    <row r="2898" spans="1:21" x14ac:dyDescent="0.25">
      <c r="A2898">
        <v>3927</v>
      </c>
      <c r="Q2898">
        <v>3486</v>
      </c>
      <c r="R2898">
        <v>2877</v>
      </c>
      <c r="S2898">
        <v>3.5416666666666665E-3</v>
      </c>
      <c r="T2898">
        <f t="shared" si="92"/>
        <v>3.5416666666666665E-3</v>
      </c>
      <c r="U2898" t="e">
        <f t="shared" si="93"/>
        <v>#N/A</v>
      </c>
    </row>
    <row r="2899" spans="1:21" x14ac:dyDescent="0.25">
      <c r="A2899">
        <v>3928</v>
      </c>
      <c r="Q2899">
        <v>215</v>
      </c>
      <c r="R2899">
        <v>2878</v>
      </c>
      <c r="S2899">
        <v>3.5416666666666665E-3</v>
      </c>
      <c r="T2899">
        <f t="shared" si="92"/>
        <v>3.5416666666666665E-3</v>
      </c>
      <c r="U2899" t="e">
        <f t="shared" si="93"/>
        <v>#N/A</v>
      </c>
    </row>
    <row r="2900" spans="1:21" x14ac:dyDescent="0.25">
      <c r="A2900">
        <v>3929</v>
      </c>
      <c r="Q2900">
        <v>3688</v>
      </c>
      <c r="R2900">
        <v>2879</v>
      </c>
      <c r="S2900">
        <v>3.5416666666666665E-3</v>
      </c>
      <c r="T2900">
        <f t="shared" si="92"/>
        <v>3.5416666666666665E-3</v>
      </c>
      <c r="U2900" t="e">
        <f t="shared" si="93"/>
        <v>#N/A</v>
      </c>
    </row>
    <row r="2901" spans="1:21" x14ac:dyDescent="0.25">
      <c r="A2901">
        <v>3930</v>
      </c>
      <c r="Q2901">
        <v>845</v>
      </c>
      <c r="R2901">
        <v>2880</v>
      </c>
      <c r="S2901">
        <v>3.5416666666666665E-3</v>
      </c>
      <c r="T2901">
        <f t="shared" si="92"/>
        <v>3.5416666666666665E-3</v>
      </c>
      <c r="U2901" t="e">
        <f t="shared" si="93"/>
        <v>#N/A</v>
      </c>
    </row>
    <row r="2902" spans="1:21" x14ac:dyDescent="0.25">
      <c r="A2902">
        <v>3931</v>
      </c>
      <c r="Q2902">
        <v>564</v>
      </c>
      <c r="R2902">
        <v>2881</v>
      </c>
      <c r="S2902">
        <v>3.5416666666666665E-3</v>
      </c>
      <c r="T2902">
        <f t="shared" ref="T2902:T2965" si="94">IF($R2902&lt;&gt;User_Place,$S2902,NA())</f>
        <v>3.5416666666666665E-3</v>
      </c>
      <c r="U2902" t="e">
        <f t="shared" ref="U2902:U2965" si="95">IF($R2902=User_Place,$S2902,NA())</f>
        <v>#N/A</v>
      </c>
    </row>
    <row r="2903" spans="1:21" x14ac:dyDescent="0.25">
      <c r="A2903">
        <v>3932</v>
      </c>
      <c r="Q2903">
        <v>4523</v>
      </c>
      <c r="R2903">
        <v>2882</v>
      </c>
      <c r="S2903">
        <v>3.5416666666666665E-3</v>
      </c>
      <c r="T2903">
        <f t="shared" si="94"/>
        <v>3.5416666666666665E-3</v>
      </c>
      <c r="U2903" t="e">
        <f t="shared" si="95"/>
        <v>#N/A</v>
      </c>
    </row>
    <row r="2904" spans="1:21" x14ac:dyDescent="0.25">
      <c r="A2904">
        <v>3933</v>
      </c>
      <c r="Q2904">
        <v>1143</v>
      </c>
      <c r="R2904">
        <v>2883</v>
      </c>
      <c r="S2904">
        <v>3.5416666666666665E-3</v>
      </c>
      <c r="T2904">
        <f t="shared" si="94"/>
        <v>3.5416666666666665E-3</v>
      </c>
      <c r="U2904" t="e">
        <f t="shared" si="95"/>
        <v>#N/A</v>
      </c>
    </row>
    <row r="2905" spans="1:21" x14ac:dyDescent="0.25">
      <c r="A2905">
        <v>3934</v>
      </c>
      <c r="Q2905">
        <v>2352</v>
      </c>
      <c r="R2905">
        <v>2884</v>
      </c>
      <c r="S2905">
        <v>3.5416666666666665E-3</v>
      </c>
      <c r="T2905">
        <f t="shared" si="94"/>
        <v>3.5416666666666665E-3</v>
      </c>
      <c r="U2905" t="e">
        <f t="shared" si="95"/>
        <v>#N/A</v>
      </c>
    </row>
    <row r="2906" spans="1:21" x14ac:dyDescent="0.25">
      <c r="A2906">
        <v>3935</v>
      </c>
      <c r="Q2906">
        <v>3768</v>
      </c>
      <c r="R2906">
        <v>2885</v>
      </c>
      <c r="S2906">
        <v>3.5416666666666665E-3</v>
      </c>
      <c r="T2906">
        <f t="shared" si="94"/>
        <v>3.5416666666666665E-3</v>
      </c>
      <c r="U2906" t="e">
        <f t="shared" si="95"/>
        <v>#N/A</v>
      </c>
    </row>
    <row r="2907" spans="1:21" x14ac:dyDescent="0.25">
      <c r="A2907">
        <v>3936</v>
      </c>
      <c r="Q2907">
        <v>3787</v>
      </c>
      <c r="R2907">
        <v>2886</v>
      </c>
      <c r="S2907">
        <v>3.5416666666666665E-3</v>
      </c>
      <c r="T2907">
        <f t="shared" si="94"/>
        <v>3.5416666666666665E-3</v>
      </c>
      <c r="U2907" t="e">
        <f t="shared" si="95"/>
        <v>#N/A</v>
      </c>
    </row>
    <row r="2908" spans="1:21" x14ac:dyDescent="0.25">
      <c r="A2908">
        <v>3937</v>
      </c>
      <c r="Q2908">
        <v>1857</v>
      </c>
      <c r="R2908">
        <v>2887</v>
      </c>
      <c r="S2908">
        <v>3.5416666666666665E-3</v>
      </c>
      <c r="T2908">
        <f t="shared" si="94"/>
        <v>3.5416666666666665E-3</v>
      </c>
      <c r="U2908" t="e">
        <f t="shared" si="95"/>
        <v>#N/A</v>
      </c>
    </row>
    <row r="2909" spans="1:21" x14ac:dyDescent="0.25">
      <c r="A2909">
        <v>3938</v>
      </c>
      <c r="Q2909">
        <v>1856</v>
      </c>
      <c r="R2909">
        <v>2888</v>
      </c>
      <c r="S2909">
        <v>3.5416666666666665E-3</v>
      </c>
      <c r="T2909">
        <f t="shared" si="94"/>
        <v>3.5416666666666665E-3</v>
      </c>
      <c r="U2909" t="e">
        <f t="shared" si="95"/>
        <v>#N/A</v>
      </c>
    </row>
    <row r="2910" spans="1:21" x14ac:dyDescent="0.25">
      <c r="A2910">
        <v>3939</v>
      </c>
      <c r="Q2910">
        <v>1400</v>
      </c>
      <c r="R2910">
        <v>2889</v>
      </c>
      <c r="S2910">
        <v>3.5532407407407409E-3</v>
      </c>
      <c r="T2910">
        <f t="shared" si="94"/>
        <v>3.5532407407407409E-3</v>
      </c>
      <c r="U2910" t="e">
        <f t="shared" si="95"/>
        <v>#N/A</v>
      </c>
    </row>
    <row r="2911" spans="1:21" x14ac:dyDescent="0.25">
      <c r="A2911">
        <v>3940</v>
      </c>
      <c r="Q2911">
        <v>4243</v>
      </c>
      <c r="R2911">
        <v>2890</v>
      </c>
      <c r="S2911">
        <v>3.5532407407407409E-3</v>
      </c>
      <c r="T2911">
        <f t="shared" si="94"/>
        <v>3.5532407407407409E-3</v>
      </c>
      <c r="U2911" t="e">
        <f t="shared" si="95"/>
        <v>#N/A</v>
      </c>
    </row>
    <row r="2912" spans="1:21" x14ac:dyDescent="0.25">
      <c r="A2912">
        <v>3941</v>
      </c>
      <c r="Q2912">
        <v>4501</v>
      </c>
      <c r="R2912">
        <v>2891</v>
      </c>
      <c r="S2912">
        <v>3.5532407407407409E-3</v>
      </c>
      <c r="T2912">
        <f t="shared" si="94"/>
        <v>3.5532407407407409E-3</v>
      </c>
      <c r="U2912" t="e">
        <f t="shared" si="95"/>
        <v>#N/A</v>
      </c>
    </row>
    <row r="2913" spans="1:21" x14ac:dyDescent="0.25">
      <c r="A2913">
        <v>3942</v>
      </c>
      <c r="Q2913">
        <v>2403</v>
      </c>
      <c r="R2913">
        <v>2892</v>
      </c>
      <c r="S2913">
        <v>3.5532407407407409E-3</v>
      </c>
      <c r="T2913">
        <f t="shared" si="94"/>
        <v>3.5532407407407409E-3</v>
      </c>
      <c r="U2913" t="e">
        <f t="shared" si="95"/>
        <v>#N/A</v>
      </c>
    </row>
    <row r="2914" spans="1:21" x14ac:dyDescent="0.25">
      <c r="A2914">
        <v>3943</v>
      </c>
      <c r="Q2914">
        <v>2116</v>
      </c>
      <c r="R2914">
        <v>2893</v>
      </c>
      <c r="S2914">
        <v>3.5532407407407409E-3</v>
      </c>
      <c r="T2914">
        <f t="shared" si="94"/>
        <v>3.5532407407407409E-3</v>
      </c>
      <c r="U2914" t="e">
        <f t="shared" si="95"/>
        <v>#N/A</v>
      </c>
    </row>
    <row r="2915" spans="1:21" x14ac:dyDescent="0.25">
      <c r="A2915">
        <v>3944</v>
      </c>
      <c r="Q2915">
        <v>3373</v>
      </c>
      <c r="R2915">
        <v>2894</v>
      </c>
      <c r="S2915">
        <v>3.5532407407407409E-3</v>
      </c>
      <c r="T2915">
        <f t="shared" si="94"/>
        <v>3.5532407407407409E-3</v>
      </c>
      <c r="U2915" t="e">
        <f t="shared" si="95"/>
        <v>#N/A</v>
      </c>
    </row>
    <row r="2916" spans="1:21" x14ac:dyDescent="0.25">
      <c r="A2916">
        <v>3947</v>
      </c>
      <c r="Q2916">
        <v>2505</v>
      </c>
      <c r="R2916">
        <v>2895</v>
      </c>
      <c r="S2916">
        <v>3.5532407407407409E-3</v>
      </c>
      <c r="T2916">
        <f t="shared" si="94"/>
        <v>3.5532407407407409E-3</v>
      </c>
      <c r="U2916" t="e">
        <f t="shared" si="95"/>
        <v>#N/A</v>
      </c>
    </row>
    <row r="2917" spans="1:21" x14ac:dyDescent="0.25">
      <c r="A2917">
        <v>3948</v>
      </c>
      <c r="Q2917">
        <v>3489</v>
      </c>
      <c r="R2917">
        <v>2896</v>
      </c>
      <c r="S2917">
        <v>3.5532407407407409E-3</v>
      </c>
      <c r="T2917">
        <f t="shared" si="94"/>
        <v>3.5532407407407409E-3</v>
      </c>
      <c r="U2917" t="e">
        <f t="shared" si="95"/>
        <v>#N/A</v>
      </c>
    </row>
    <row r="2918" spans="1:21" x14ac:dyDescent="0.25">
      <c r="A2918">
        <v>3949</v>
      </c>
      <c r="Q2918">
        <v>5047</v>
      </c>
      <c r="R2918">
        <v>2897</v>
      </c>
      <c r="S2918">
        <v>3.5532407407407409E-3</v>
      </c>
      <c r="T2918">
        <f t="shared" si="94"/>
        <v>3.5532407407407409E-3</v>
      </c>
      <c r="U2918" t="e">
        <f t="shared" si="95"/>
        <v>#N/A</v>
      </c>
    </row>
    <row r="2919" spans="1:21" x14ac:dyDescent="0.25">
      <c r="A2919">
        <v>3950</v>
      </c>
      <c r="Q2919">
        <v>3998</v>
      </c>
      <c r="R2919">
        <v>2898</v>
      </c>
      <c r="S2919">
        <v>3.5532407407407409E-3</v>
      </c>
      <c r="T2919">
        <f t="shared" si="94"/>
        <v>3.5532407407407409E-3</v>
      </c>
      <c r="U2919" t="e">
        <f t="shared" si="95"/>
        <v>#N/A</v>
      </c>
    </row>
    <row r="2920" spans="1:21" x14ac:dyDescent="0.25">
      <c r="A2920">
        <v>3951</v>
      </c>
      <c r="Q2920">
        <v>729</v>
      </c>
      <c r="R2920">
        <v>2899</v>
      </c>
      <c r="S2920">
        <v>3.5532407407407409E-3</v>
      </c>
      <c r="T2920">
        <f t="shared" si="94"/>
        <v>3.5532407407407409E-3</v>
      </c>
      <c r="U2920" t="e">
        <f t="shared" si="95"/>
        <v>#N/A</v>
      </c>
    </row>
    <row r="2921" spans="1:21" x14ac:dyDescent="0.25">
      <c r="A2921">
        <v>3952</v>
      </c>
      <c r="Q2921">
        <v>973</v>
      </c>
      <c r="R2921">
        <v>2900</v>
      </c>
      <c r="S2921">
        <v>3.5532407407407409E-3</v>
      </c>
      <c r="T2921">
        <f t="shared" si="94"/>
        <v>3.5532407407407409E-3</v>
      </c>
      <c r="U2921" t="e">
        <f t="shared" si="95"/>
        <v>#N/A</v>
      </c>
    </row>
    <row r="2922" spans="1:21" x14ac:dyDescent="0.25">
      <c r="A2922">
        <v>3953</v>
      </c>
      <c r="Q2922">
        <v>1503</v>
      </c>
      <c r="R2922">
        <v>2901</v>
      </c>
      <c r="S2922">
        <v>3.5532407407407409E-3</v>
      </c>
      <c r="T2922">
        <f t="shared" si="94"/>
        <v>3.5532407407407409E-3</v>
      </c>
      <c r="U2922" t="e">
        <f t="shared" si="95"/>
        <v>#N/A</v>
      </c>
    </row>
    <row r="2923" spans="1:21" x14ac:dyDescent="0.25">
      <c r="A2923">
        <v>3954</v>
      </c>
      <c r="Q2923">
        <v>1521</v>
      </c>
      <c r="R2923">
        <v>2902</v>
      </c>
      <c r="S2923">
        <v>3.5532407407407409E-3</v>
      </c>
      <c r="T2923">
        <f t="shared" si="94"/>
        <v>3.5532407407407409E-3</v>
      </c>
      <c r="U2923" t="e">
        <f t="shared" si="95"/>
        <v>#N/A</v>
      </c>
    </row>
    <row r="2924" spans="1:21" x14ac:dyDescent="0.25">
      <c r="A2924">
        <v>3955</v>
      </c>
      <c r="Q2924">
        <v>1250</v>
      </c>
      <c r="R2924">
        <v>2903</v>
      </c>
      <c r="S2924">
        <v>3.5648148148148149E-3</v>
      </c>
      <c r="T2924">
        <f t="shared" si="94"/>
        <v>3.5648148148148149E-3</v>
      </c>
      <c r="U2924" t="e">
        <f t="shared" si="95"/>
        <v>#N/A</v>
      </c>
    </row>
    <row r="2925" spans="1:21" x14ac:dyDescent="0.25">
      <c r="A2925">
        <v>3956</v>
      </c>
      <c r="Q2925">
        <v>1215</v>
      </c>
      <c r="R2925">
        <v>2904</v>
      </c>
      <c r="S2925">
        <v>3.5648148148148149E-3</v>
      </c>
      <c r="T2925">
        <f t="shared" si="94"/>
        <v>3.5648148148148149E-3</v>
      </c>
      <c r="U2925" t="e">
        <f t="shared" si="95"/>
        <v>#N/A</v>
      </c>
    </row>
    <row r="2926" spans="1:21" x14ac:dyDescent="0.25">
      <c r="A2926">
        <v>3959</v>
      </c>
      <c r="Q2926">
        <v>2940</v>
      </c>
      <c r="R2926">
        <v>2905</v>
      </c>
      <c r="S2926">
        <v>3.5648148148148149E-3</v>
      </c>
      <c r="T2926">
        <f t="shared" si="94"/>
        <v>3.5648148148148149E-3</v>
      </c>
      <c r="U2926" t="e">
        <f t="shared" si="95"/>
        <v>#N/A</v>
      </c>
    </row>
    <row r="2927" spans="1:21" x14ac:dyDescent="0.25">
      <c r="A2927">
        <v>3960</v>
      </c>
      <c r="Q2927">
        <v>1616</v>
      </c>
      <c r="R2927">
        <v>2906</v>
      </c>
      <c r="S2927">
        <v>3.5648148148148149E-3</v>
      </c>
      <c r="T2927">
        <f t="shared" si="94"/>
        <v>3.5648148148148149E-3</v>
      </c>
      <c r="U2927" t="e">
        <f t="shared" si="95"/>
        <v>#N/A</v>
      </c>
    </row>
    <row r="2928" spans="1:21" x14ac:dyDescent="0.25">
      <c r="A2928">
        <v>3962</v>
      </c>
      <c r="Q2928">
        <v>5509</v>
      </c>
      <c r="R2928">
        <v>2907</v>
      </c>
      <c r="S2928">
        <v>3.5648148148148149E-3</v>
      </c>
      <c r="T2928">
        <f t="shared" si="94"/>
        <v>3.5648148148148149E-3</v>
      </c>
      <c r="U2928" t="e">
        <f t="shared" si="95"/>
        <v>#N/A</v>
      </c>
    </row>
    <row r="2929" spans="1:21" x14ac:dyDescent="0.25">
      <c r="A2929">
        <v>3963</v>
      </c>
      <c r="Q2929">
        <v>3906</v>
      </c>
      <c r="R2929">
        <v>2908</v>
      </c>
      <c r="S2929">
        <v>3.5648148148148149E-3</v>
      </c>
      <c r="T2929">
        <f t="shared" si="94"/>
        <v>3.5648148148148149E-3</v>
      </c>
      <c r="U2929" t="e">
        <f t="shared" si="95"/>
        <v>#N/A</v>
      </c>
    </row>
    <row r="2930" spans="1:21" x14ac:dyDescent="0.25">
      <c r="A2930">
        <v>3964</v>
      </c>
      <c r="Q2930">
        <v>1474</v>
      </c>
      <c r="R2930">
        <v>2909</v>
      </c>
      <c r="S2930">
        <v>3.5648148148148149E-3</v>
      </c>
      <c r="T2930">
        <f t="shared" si="94"/>
        <v>3.5648148148148149E-3</v>
      </c>
      <c r="U2930" t="e">
        <f t="shared" si="95"/>
        <v>#N/A</v>
      </c>
    </row>
    <row r="2931" spans="1:21" x14ac:dyDescent="0.25">
      <c r="A2931">
        <v>3967</v>
      </c>
      <c r="Q2931">
        <v>4499</v>
      </c>
      <c r="R2931">
        <v>2910</v>
      </c>
      <c r="S2931">
        <v>3.5648148148148149E-3</v>
      </c>
      <c r="T2931">
        <f t="shared" si="94"/>
        <v>3.5648148148148149E-3</v>
      </c>
      <c r="U2931" t="e">
        <f t="shared" si="95"/>
        <v>#N/A</v>
      </c>
    </row>
    <row r="2932" spans="1:21" x14ac:dyDescent="0.25">
      <c r="A2932">
        <v>3968</v>
      </c>
      <c r="Q2932">
        <v>3970</v>
      </c>
      <c r="R2932">
        <v>2911</v>
      </c>
      <c r="S2932">
        <v>3.5648148148148149E-3</v>
      </c>
      <c r="T2932">
        <f t="shared" si="94"/>
        <v>3.5648148148148149E-3</v>
      </c>
      <c r="U2932" t="e">
        <f t="shared" si="95"/>
        <v>#N/A</v>
      </c>
    </row>
    <row r="2933" spans="1:21" x14ac:dyDescent="0.25">
      <c r="A2933">
        <v>3969</v>
      </c>
      <c r="Q2933">
        <v>2198</v>
      </c>
      <c r="R2933">
        <v>2912</v>
      </c>
      <c r="S2933">
        <v>3.5648148148148149E-3</v>
      </c>
      <c r="T2933">
        <f t="shared" si="94"/>
        <v>3.5648148148148149E-3</v>
      </c>
      <c r="U2933" t="e">
        <f t="shared" si="95"/>
        <v>#N/A</v>
      </c>
    </row>
    <row r="2934" spans="1:21" x14ac:dyDescent="0.25">
      <c r="A2934">
        <v>3970</v>
      </c>
      <c r="Q2934">
        <v>755</v>
      </c>
      <c r="R2934">
        <v>2913</v>
      </c>
      <c r="S2934">
        <v>3.5648148148148149E-3</v>
      </c>
      <c r="T2934">
        <f t="shared" si="94"/>
        <v>3.5648148148148149E-3</v>
      </c>
      <c r="U2934" t="e">
        <f t="shared" si="95"/>
        <v>#N/A</v>
      </c>
    </row>
    <row r="2935" spans="1:21" x14ac:dyDescent="0.25">
      <c r="A2935">
        <v>3971</v>
      </c>
      <c r="Q2935">
        <v>1918</v>
      </c>
      <c r="R2935">
        <v>2914</v>
      </c>
      <c r="S2935">
        <v>3.5648148148148149E-3</v>
      </c>
      <c r="T2935">
        <f t="shared" si="94"/>
        <v>3.5648148148148149E-3</v>
      </c>
      <c r="U2935" t="e">
        <f t="shared" si="95"/>
        <v>#N/A</v>
      </c>
    </row>
    <row r="2936" spans="1:21" x14ac:dyDescent="0.25">
      <c r="A2936">
        <v>3972</v>
      </c>
      <c r="Q2936">
        <v>632</v>
      </c>
      <c r="R2936">
        <v>2915</v>
      </c>
      <c r="S2936">
        <v>3.5763888888888889E-3</v>
      </c>
      <c r="T2936">
        <f t="shared" si="94"/>
        <v>3.5763888888888889E-3</v>
      </c>
      <c r="U2936" t="e">
        <f t="shared" si="95"/>
        <v>#N/A</v>
      </c>
    </row>
    <row r="2937" spans="1:21" x14ac:dyDescent="0.25">
      <c r="A2937">
        <v>3973</v>
      </c>
      <c r="Q2937">
        <v>3077</v>
      </c>
      <c r="R2937">
        <v>2916</v>
      </c>
      <c r="S2937">
        <v>3.5763888888888889E-3</v>
      </c>
      <c r="T2937">
        <f t="shared" si="94"/>
        <v>3.5763888888888889E-3</v>
      </c>
      <c r="U2937" t="e">
        <f t="shared" si="95"/>
        <v>#N/A</v>
      </c>
    </row>
    <row r="2938" spans="1:21" x14ac:dyDescent="0.25">
      <c r="A2938">
        <v>3974</v>
      </c>
      <c r="Q2938">
        <v>1269</v>
      </c>
      <c r="R2938">
        <v>2917</v>
      </c>
      <c r="S2938">
        <v>3.5763888888888889E-3</v>
      </c>
      <c r="T2938">
        <f t="shared" si="94"/>
        <v>3.5763888888888889E-3</v>
      </c>
      <c r="U2938" t="e">
        <f t="shared" si="95"/>
        <v>#N/A</v>
      </c>
    </row>
    <row r="2939" spans="1:21" x14ac:dyDescent="0.25">
      <c r="A2939">
        <v>3975</v>
      </c>
      <c r="Q2939">
        <v>618</v>
      </c>
      <c r="R2939">
        <v>2918</v>
      </c>
      <c r="S2939">
        <v>3.5763888888888889E-3</v>
      </c>
      <c r="T2939">
        <f t="shared" si="94"/>
        <v>3.5763888888888889E-3</v>
      </c>
      <c r="U2939" t="e">
        <f t="shared" si="95"/>
        <v>#N/A</v>
      </c>
    </row>
    <row r="2940" spans="1:21" x14ac:dyDescent="0.25">
      <c r="A2940">
        <v>3976</v>
      </c>
      <c r="Q2940">
        <v>484</v>
      </c>
      <c r="R2940">
        <v>2919</v>
      </c>
      <c r="S2940">
        <v>3.5763888888888889E-3</v>
      </c>
      <c r="T2940">
        <f t="shared" si="94"/>
        <v>3.5763888888888889E-3</v>
      </c>
      <c r="U2940" t="e">
        <f t="shared" si="95"/>
        <v>#N/A</v>
      </c>
    </row>
    <row r="2941" spans="1:21" x14ac:dyDescent="0.25">
      <c r="A2941">
        <v>3977</v>
      </c>
      <c r="Q2941">
        <v>2689</v>
      </c>
      <c r="R2941">
        <v>2920</v>
      </c>
      <c r="S2941">
        <v>3.5763888888888889E-3</v>
      </c>
      <c r="T2941">
        <f t="shared" si="94"/>
        <v>3.5763888888888889E-3</v>
      </c>
      <c r="U2941" t="e">
        <f t="shared" si="95"/>
        <v>#N/A</v>
      </c>
    </row>
    <row r="2942" spans="1:21" x14ac:dyDescent="0.25">
      <c r="A2942">
        <v>3978</v>
      </c>
      <c r="Q2942">
        <v>743</v>
      </c>
      <c r="R2942">
        <v>2921</v>
      </c>
      <c r="S2942">
        <v>3.5763888888888889E-3</v>
      </c>
      <c r="T2942">
        <f t="shared" si="94"/>
        <v>3.5763888888888889E-3</v>
      </c>
      <c r="U2942" t="e">
        <f t="shared" si="95"/>
        <v>#N/A</v>
      </c>
    </row>
    <row r="2943" spans="1:21" x14ac:dyDescent="0.25">
      <c r="A2943">
        <v>3980</v>
      </c>
      <c r="Q2943">
        <v>999</v>
      </c>
      <c r="R2943">
        <v>2922</v>
      </c>
      <c r="S2943">
        <v>3.5763888888888889E-3</v>
      </c>
      <c r="T2943">
        <f t="shared" si="94"/>
        <v>3.5763888888888889E-3</v>
      </c>
      <c r="U2943" t="e">
        <f t="shared" si="95"/>
        <v>#N/A</v>
      </c>
    </row>
    <row r="2944" spans="1:21" x14ac:dyDescent="0.25">
      <c r="A2944">
        <v>3981</v>
      </c>
      <c r="Q2944">
        <v>1229</v>
      </c>
      <c r="R2944">
        <v>2923</v>
      </c>
      <c r="S2944">
        <v>3.5763888888888889E-3</v>
      </c>
      <c r="T2944">
        <f t="shared" si="94"/>
        <v>3.5763888888888889E-3</v>
      </c>
      <c r="U2944" t="e">
        <f t="shared" si="95"/>
        <v>#N/A</v>
      </c>
    </row>
    <row r="2945" spans="1:21" x14ac:dyDescent="0.25">
      <c r="A2945">
        <v>3982</v>
      </c>
      <c r="Q2945">
        <v>1342</v>
      </c>
      <c r="R2945">
        <v>2924</v>
      </c>
      <c r="S2945">
        <v>3.5763888888888889E-3</v>
      </c>
      <c r="T2945">
        <f t="shared" si="94"/>
        <v>3.5763888888888889E-3</v>
      </c>
      <c r="U2945" t="e">
        <f t="shared" si="95"/>
        <v>#N/A</v>
      </c>
    </row>
    <row r="2946" spans="1:21" x14ac:dyDescent="0.25">
      <c r="A2946">
        <v>3983</v>
      </c>
      <c r="Q2946">
        <v>3467</v>
      </c>
      <c r="R2946">
        <v>2925</v>
      </c>
      <c r="S2946">
        <v>3.5763888888888889E-3</v>
      </c>
      <c r="T2946">
        <f t="shared" si="94"/>
        <v>3.5763888888888889E-3</v>
      </c>
      <c r="U2946" t="e">
        <f t="shared" si="95"/>
        <v>#N/A</v>
      </c>
    </row>
    <row r="2947" spans="1:21" x14ac:dyDescent="0.25">
      <c r="A2947">
        <v>3986</v>
      </c>
      <c r="Q2947">
        <v>2851</v>
      </c>
      <c r="R2947">
        <v>2926</v>
      </c>
      <c r="S2947">
        <v>3.5763888888888889E-3</v>
      </c>
      <c r="T2947">
        <f t="shared" si="94"/>
        <v>3.5763888888888889E-3</v>
      </c>
      <c r="U2947" t="e">
        <f t="shared" si="95"/>
        <v>#N/A</v>
      </c>
    </row>
    <row r="2948" spans="1:21" x14ac:dyDescent="0.25">
      <c r="A2948">
        <v>3989</v>
      </c>
      <c r="Q2948">
        <v>4398</v>
      </c>
      <c r="R2948">
        <v>2927</v>
      </c>
      <c r="S2948">
        <v>3.5763888888888889E-3</v>
      </c>
      <c r="T2948">
        <f t="shared" si="94"/>
        <v>3.5763888888888889E-3</v>
      </c>
      <c r="U2948" t="e">
        <f t="shared" si="95"/>
        <v>#N/A</v>
      </c>
    </row>
    <row r="2949" spans="1:21" x14ac:dyDescent="0.25">
      <c r="A2949">
        <v>3990</v>
      </c>
      <c r="Q2949">
        <v>4475</v>
      </c>
      <c r="R2949">
        <v>2928</v>
      </c>
      <c r="S2949">
        <v>3.5763888888888889E-3</v>
      </c>
      <c r="T2949">
        <f t="shared" si="94"/>
        <v>3.5763888888888889E-3</v>
      </c>
      <c r="U2949" t="e">
        <f t="shared" si="95"/>
        <v>#N/A</v>
      </c>
    </row>
    <row r="2950" spans="1:21" x14ac:dyDescent="0.25">
      <c r="A2950">
        <v>3991</v>
      </c>
      <c r="Q2950">
        <v>102</v>
      </c>
      <c r="R2950">
        <v>2929</v>
      </c>
      <c r="S2950">
        <v>3.5763888888888889E-3</v>
      </c>
      <c r="T2950">
        <f t="shared" si="94"/>
        <v>3.5763888888888889E-3</v>
      </c>
      <c r="U2950" t="e">
        <f t="shared" si="95"/>
        <v>#N/A</v>
      </c>
    </row>
    <row r="2951" spans="1:21" x14ac:dyDescent="0.25">
      <c r="A2951">
        <v>3992</v>
      </c>
      <c r="Q2951">
        <v>1492</v>
      </c>
      <c r="R2951">
        <v>2930</v>
      </c>
      <c r="S2951">
        <v>3.5763888888888889E-3</v>
      </c>
      <c r="T2951">
        <f t="shared" si="94"/>
        <v>3.5763888888888889E-3</v>
      </c>
      <c r="U2951" t="e">
        <f t="shared" si="95"/>
        <v>#N/A</v>
      </c>
    </row>
    <row r="2952" spans="1:21" x14ac:dyDescent="0.25">
      <c r="A2952">
        <v>3993</v>
      </c>
      <c r="Q2952">
        <v>5339</v>
      </c>
      <c r="R2952">
        <v>2931</v>
      </c>
      <c r="S2952">
        <v>3.5763888888888889E-3</v>
      </c>
      <c r="T2952">
        <f t="shared" si="94"/>
        <v>3.5763888888888889E-3</v>
      </c>
      <c r="U2952" t="e">
        <f t="shared" si="95"/>
        <v>#N/A</v>
      </c>
    </row>
    <row r="2953" spans="1:21" x14ac:dyDescent="0.25">
      <c r="A2953">
        <v>3994</v>
      </c>
      <c r="Q2953">
        <v>250</v>
      </c>
      <c r="R2953">
        <v>2932</v>
      </c>
      <c r="S2953">
        <v>3.5763888888888889E-3</v>
      </c>
      <c r="T2953">
        <f t="shared" si="94"/>
        <v>3.5763888888888889E-3</v>
      </c>
      <c r="U2953" t="e">
        <f t="shared" si="95"/>
        <v>#N/A</v>
      </c>
    </row>
    <row r="2954" spans="1:21" x14ac:dyDescent="0.25">
      <c r="A2954">
        <v>3997</v>
      </c>
      <c r="Q2954">
        <v>2844</v>
      </c>
      <c r="R2954">
        <v>2933</v>
      </c>
      <c r="S2954">
        <v>3.5763888888888889E-3</v>
      </c>
      <c r="T2954">
        <f t="shared" si="94"/>
        <v>3.5763888888888889E-3</v>
      </c>
      <c r="U2954" t="e">
        <f t="shared" si="95"/>
        <v>#N/A</v>
      </c>
    </row>
    <row r="2955" spans="1:21" x14ac:dyDescent="0.25">
      <c r="A2955">
        <v>3998</v>
      </c>
      <c r="Q2955">
        <v>1067</v>
      </c>
      <c r="R2955">
        <v>2934</v>
      </c>
      <c r="S2955">
        <v>3.5879629629629629E-3</v>
      </c>
      <c r="T2955">
        <f t="shared" si="94"/>
        <v>3.5879629629629629E-3</v>
      </c>
      <c r="U2955" t="e">
        <f t="shared" si="95"/>
        <v>#N/A</v>
      </c>
    </row>
    <row r="2956" spans="1:21" x14ac:dyDescent="0.25">
      <c r="A2956">
        <v>3999</v>
      </c>
      <c r="Q2956">
        <v>1088</v>
      </c>
      <c r="R2956">
        <v>2935</v>
      </c>
      <c r="S2956">
        <v>3.5879629629629629E-3</v>
      </c>
      <c r="T2956">
        <f t="shared" si="94"/>
        <v>3.5879629629629629E-3</v>
      </c>
      <c r="U2956" t="e">
        <f t="shared" si="95"/>
        <v>#N/A</v>
      </c>
    </row>
    <row r="2957" spans="1:21" x14ac:dyDescent="0.25">
      <c r="A2957">
        <v>4000</v>
      </c>
      <c r="Q2957">
        <v>5343</v>
      </c>
      <c r="R2957">
        <v>2936</v>
      </c>
      <c r="S2957">
        <v>3.5879629629629629E-3</v>
      </c>
      <c r="T2957">
        <f t="shared" si="94"/>
        <v>3.5879629629629629E-3</v>
      </c>
      <c r="U2957" t="e">
        <f t="shared" si="95"/>
        <v>#N/A</v>
      </c>
    </row>
    <row r="2958" spans="1:21" x14ac:dyDescent="0.25">
      <c r="A2958">
        <v>4001</v>
      </c>
      <c r="Q2958">
        <v>3274</v>
      </c>
      <c r="R2958">
        <v>2937</v>
      </c>
      <c r="S2958">
        <v>3.5879629629629629E-3</v>
      </c>
      <c r="T2958">
        <f t="shared" si="94"/>
        <v>3.5879629629629629E-3</v>
      </c>
      <c r="U2958" t="e">
        <f t="shared" si="95"/>
        <v>#N/A</v>
      </c>
    </row>
    <row r="2959" spans="1:21" x14ac:dyDescent="0.25">
      <c r="A2959">
        <v>4002</v>
      </c>
      <c r="Q2959">
        <v>4224</v>
      </c>
      <c r="R2959">
        <v>2938</v>
      </c>
      <c r="S2959">
        <v>3.5879629629629629E-3</v>
      </c>
      <c r="T2959">
        <f t="shared" si="94"/>
        <v>3.5879629629629629E-3</v>
      </c>
      <c r="U2959" t="e">
        <f t="shared" si="95"/>
        <v>#N/A</v>
      </c>
    </row>
    <row r="2960" spans="1:21" x14ac:dyDescent="0.25">
      <c r="A2960">
        <v>4003</v>
      </c>
      <c r="Q2960">
        <v>907</v>
      </c>
      <c r="R2960">
        <v>2939</v>
      </c>
      <c r="S2960">
        <v>3.5879629629629629E-3</v>
      </c>
      <c r="T2960">
        <f t="shared" si="94"/>
        <v>3.5879629629629629E-3</v>
      </c>
      <c r="U2960" t="e">
        <f t="shared" si="95"/>
        <v>#N/A</v>
      </c>
    </row>
    <row r="2961" spans="1:21" x14ac:dyDescent="0.25">
      <c r="A2961">
        <v>4004</v>
      </c>
      <c r="Q2961">
        <v>289</v>
      </c>
      <c r="R2961">
        <v>2940</v>
      </c>
      <c r="S2961">
        <v>3.5879629629629629E-3</v>
      </c>
      <c r="T2961">
        <f t="shared" si="94"/>
        <v>3.5879629629629629E-3</v>
      </c>
      <c r="U2961" t="e">
        <f t="shared" si="95"/>
        <v>#N/A</v>
      </c>
    </row>
    <row r="2962" spans="1:21" x14ac:dyDescent="0.25">
      <c r="A2962">
        <v>4005</v>
      </c>
      <c r="Q2962">
        <v>2803</v>
      </c>
      <c r="R2962">
        <v>2941</v>
      </c>
      <c r="S2962">
        <v>3.5879629629629629E-3</v>
      </c>
      <c r="T2962">
        <f t="shared" si="94"/>
        <v>3.5879629629629629E-3</v>
      </c>
      <c r="U2962" t="e">
        <f t="shared" si="95"/>
        <v>#N/A</v>
      </c>
    </row>
    <row r="2963" spans="1:21" x14ac:dyDescent="0.25">
      <c r="A2963">
        <v>4006</v>
      </c>
      <c r="Q2963">
        <v>2678</v>
      </c>
      <c r="R2963">
        <v>2942</v>
      </c>
      <c r="S2963">
        <v>3.5879629629629629E-3</v>
      </c>
      <c r="T2963">
        <f t="shared" si="94"/>
        <v>3.5879629629629629E-3</v>
      </c>
      <c r="U2963" t="e">
        <f t="shared" si="95"/>
        <v>#N/A</v>
      </c>
    </row>
    <row r="2964" spans="1:21" x14ac:dyDescent="0.25">
      <c r="A2964">
        <v>4008</v>
      </c>
      <c r="Q2964">
        <v>3626</v>
      </c>
      <c r="R2964">
        <v>2943</v>
      </c>
      <c r="S2964">
        <v>3.5879629629629629E-3</v>
      </c>
      <c r="T2964">
        <f t="shared" si="94"/>
        <v>3.5879629629629629E-3</v>
      </c>
      <c r="U2964" t="e">
        <f t="shared" si="95"/>
        <v>#N/A</v>
      </c>
    </row>
    <row r="2965" spans="1:21" x14ac:dyDescent="0.25">
      <c r="A2965">
        <v>4009</v>
      </c>
      <c r="Q2965">
        <v>4077</v>
      </c>
      <c r="R2965">
        <v>2944</v>
      </c>
      <c r="S2965">
        <v>3.5879629629629629E-3</v>
      </c>
      <c r="T2965">
        <f t="shared" si="94"/>
        <v>3.5879629629629629E-3</v>
      </c>
      <c r="U2965" t="e">
        <f t="shared" si="95"/>
        <v>#N/A</v>
      </c>
    </row>
    <row r="2966" spans="1:21" x14ac:dyDescent="0.25">
      <c r="A2966">
        <v>4010</v>
      </c>
      <c r="Q2966">
        <v>3154</v>
      </c>
      <c r="R2966">
        <v>2945</v>
      </c>
      <c r="S2966">
        <v>3.5879629629629629E-3</v>
      </c>
      <c r="T2966">
        <f t="shared" ref="T2966:T3029" si="96">IF($R2966&lt;&gt;User_Place,$S2966,NA())</f>
        <v>3.5879629629629629E-3</v>
      </c>
      <c r="U2966" t="e">
        <f t="shared" ref="U2966:U3029" si="97">IF($R2966=User_Place,$S2966,NA())</f>
        <v>#N/A</v>
      </c>
    </row>
    <row r="2967" spans="1:21" x14ac:dyDescent="0.25">
      <c r="A2967">
        <v>4011</v>
      </c>
      <c r="Q2967">
        <v>1589</v>
      </c>
      <c r="R2967">
        <v>2946</v>
      </c>
      <c r="S2967">
        <v>3.5879629629629629E-3</v>
      </c>
      <c r="T2967">
        <f t="shared" si="96"/>
        <v>3.5879629629629629E-3</v>
      </c>
      <c r="U2967" t="e">
        <f t="shared" si="97"/>
        <v>#N/A</v>
      </c>
    </row>
    <row r="2968" spans="1:21" x14ac:dyDescent="0.25">
      <c r="A2968">
        <v>4012</v>
      </c>
      <c r="Q2968">
        <v>3023</v>
      </c>
      <c r="R2968">
        <v>2947</v>
      </c>
      <c r="S2968">
        <v>3.5879629629629629E-3</v>
      </c>
      <c r="T2968">
        <f t="shared" si="96"/>
        <v>3.5879629629629629E-3</v>
      </c>
      <c r="U2968" t="e">
        <f t="shared" si="97"/>
        <v>#N/A</v>
      </c>
    </row>
    <row r="2969" spans="1:21" x14ac:dyDescent="0.25">
      <c r="A2969">
        <v>4013</v>
      </c>
      <c r="Q2969">
        <v>169</v>
      </c>
      <c r="R2969">
        <v>2948</v>
      </c>
      <c r="S2969">
        <v>3.5879629629629629E-3</v>
      </c>
      <c r="T2969">
        <f t="shared" si="96"/>
        <v>3.5879629629629629E-3</v>
      </c>
      <c r="U2969" t="e">
        <f t="shared" si="97"/>
        <v>#N/A</v>
      </c>
    </row>
    <row r="2970" spans="1:21" x14ac:dyDescent="0.25">
      <c r="A2970">
        <v>4014</v>
      </c>
      <c r="Q2970">
        <v>6128</v>
      </c>
      <c r="R2970">
        <v>2949</v>
      </c>
      <c r="S2970">
        <v>3.5879629629629629E-3</v>
      </c>
      <c r="T2970">
        <f t="shared" si="96"/>
        <v>3.5879629629629629E-3</v>
      </c>
      <c r="U2970" t="e">
        <f t="shared" si="97"/>
        <v>#N/A</v>
      </c>
    </row>
    <row r="2971" spans="1:21" x14ac:dyDescent="0.25">
      <c r="A2971">
        <v>4015</v>
      </c>
      <c r="Q2971">
        <v>3815</v>
      </c>
      <c r="R2971">
        <v>2950</v>
      </c>
      <c r="S2971">
        <v>3.5879629629629629E-3</v>
      </c>
      <c r="T2971">
        <f t="shared" si="96"/>
        <v>3.5879629629629629E-3</v>
      </c>
      <c r="U2971" t="e">
        <f t="shared" si="97"/>
        <v>#N/A</v>
      </c>
    </row>
    <row r="2972" spans="1:21" x14ac:dyDescent="0.25">
      <c r="A2972">
        <v>4016</v>
      </c>
      <c r="Q2972">
        <v>3811</v>
      </c>
      <c r="R2972">
        <v>2951</v>
      </c>
      <c r="S2972">
        <v>3.5879629629629629E-3</v>
      </c>
      <c r="T2972">
        <f t="shared" si="96"/>
        <v>3.5879629629629629E-3</v>
      </c>
      <c r="U2972" t="e">
        <f t="shared" si="97"/>
        <v>#N/A</v>
      </c>
    </row>
    <row r="2973" spans="1:21" x14ac:dyDescent="0.25">
      <c r="A2973">
        <v>4017</v>
      </c>
      <c r="Q2973">
        <v>4371</v>
      </c>
      <c r="R2973">
        <v>2952</v>
      </c>
      <c r="S2973">
        <v>3.5879629629629629E-3</v>
      </c>
      <c r="T2973">
        <f t="shared" si="96"/>
        <v>3.5879629629629629E-3</v>
      </c>
      <c r="U2973" t="e">
        <f t="shared" si="97"/>
        <v>#N/A</v>
      </c>
    </row>
    <row r="2974" spans="1:21" x14ac:dyDescent="0.25">
      <c r="A2974">
        <v>4018</v>
      </c>
      <c r="Q2974">
        <v>117</v>
      </c>
      <c r="R2974">
        <v>2953</v>
      </c>
      <c r="S2974">
        <v>3.5879629629629629E-3</v>
      </c>
      <c r="T2974">
        <f t="shared" si="96"/>
        <v>3.5879629629629629E-3</v>
      </c>
      <c r="U2974" t="e">
        <f t="shared" si="97"/>
        <v>#N/A</v>
      </c>
    </row>
    <row r="2975" spans="1:21" x14ac:dyDescent="0.25">
      <c r="A2975">
        <v>4019</v>
      </c>
      <c r="Q2975">
        <v>1388</v>
      </c>
      <c r="R2975">
        <v>2954</v>
      </c>
      <c r="S2975">
        <v>3.5879629629629629E-3</v>
      </c>
      <c r="T2975">
        <f t="shared" si="96"/>
        <v>3.5879629629629629E-3</v>
      </c>
      <c r="U2975" t="e">
        <f t="shared" si="97"/>
        <v>#N/A</v>
      </c>
    </row>
    <row r="2976" spans="1:21" x14ac:dyDescent="0.25">
      <c r="A2976">
        <v>4020</v>
      </c>
      <c r="Q2976">
        <v>3173</v>
      </c>
      <c r="R2976">
        <v>2955</v>
      </c>
      <c r="S2976">
        <v>3.5879629629629629E-3</v>
      </c>
      <c r="T2976">
        <f t="shared" si="96"/>
        <v>3.5879629629629629E-3</v>
      </c>
      <c r="U2976" t="e">
        <f t="shared" si="97"/>
        <v>#N/A</v>
      </c>
    </row>
    <row r="2977" spans="1:21" x14ac:dyDescent="0.25">
      <c r="A2977">
        <v>4021</v>
      </c>
      <c r="Q2977">
        <v>1290</v>
      </c>
      <c r="R2977">
        <v>2956</v>
      </c>
      <c r="S2977">
        <v>3.5995370370370369E-3</v>
      </c>
      <c r="T2977">
        <f t="shared" si="96"/>
        <v>3.5995370370370369E-3</v>
      </c>
      <c r="U2977" t="e">
        <f t="shared" si="97"/>
        <v>#N/A</v>
      </c>
    </row>
    <row r="2978" spans="1:21" x14ac:dyDescent="0.25">
      <c r="A2978">
        <v>4022</v>
      </c>
      <c r="Q2978">
        <v>3470</v>
      </c>
      <c r="R2978">
        <v>2957</v>
      </c>
      <c r="S2978">
        <v>3.5995370370370369E-3</v>
      </c>
      <c r="T2978">
        <f t="shared" si="96"/>
        <v>3.5995370370370369E-3</v>
      </c>
      <c r="U2978" t="e">
        <f t="shared" si="97"/>
        <v>#N/A</v>
      </c>
    </row>
    <row r="2979" spans="1:21" x14ac:dyDescent="0.25">
      <c r="A2979">
        <v>4023</v>
      </c>
      <c r="Q2979">
        <v>5564</v>
      </c>
      <c r="R2979">
        <v>2958</v>
      </c>
      <c r="S2979">
        <v>3.5995370370370369E-3</v>
      </c>
      <c r="T2979">
        <f t="shared" si="96"/>
        <v>3.5995370370370369E-3</v>
      </c>
      <c r="U2979" t="e">
        <f t="shared" si="97"/>
        <v>#N/A</v>
      </c>
    </row>
    <row r="2980" spans="1:21" x14ac:dyDescent="0.25">
      <c r="A2980">
        <v>4024</v>
      </c>
      <c r="Q2980">
        <v>641</v>
      </c>
      <c r="R2980">
        <v>2959</v>
      </c>
      <c r="S2980">
        <v>3.5995370370370369E-3</v>
      </c>
      <c r="T2980">
        <f t="shared" si="96"/>
        <v>3.5995370370370369E-3</v>
      </c>
      <c r="U2980" t="e">
        <f t="shared" si="97"/>
        <v>#N/A</v>
      </c>
    </row>
    <row r="2981" spans="1:21" x14ac:dyDescent="0.25">
      <c r="A2981">
        <v>4025</v>
      </c>
      <c r="Q2981">
        <v>2690</v>
      </c>
      <c r="R2981">
        <v>2960</v>
      </c>
      <c r="S2981">
        <v>3.5995370370370369E-3</v>
      </c>
      <c r="T2981">
        <f t="shared" si="96"/>
        <v>3.5995370370370369E-3</v>
      </c>
      <c r="U2981" t="e">
        <f t="shared" si="97"/>
        <v>#N/A</v>
      </c>
    </row>
    <row r="2982" spans="1:21" x14ac:dyDescent="0.25">
      <c r="A2982">
        <v>4026</v>
      </c>
      <c r="Q2982">
        <v>2842</v>
      </c>
      <c r="R2982">
        <v>2961</v>
      </c>
      <c r="S2982">
        <v>3.5995370370370369E-3</v>
      </c>
      <c r="T2982">
        <f t="shared" si="96"/>
        <v>3.5995370370370369E-3</v>
      </c>
      <c r="U2982" t="e">
        <f t="shared" si="97"/>
        <v>#N/A</v>
      </c>
    </row>
    <row r="2983" spans="1:21" x14ac:dyDescent="0.25">
      <c r="A2983">
        <v>4027</v>
      </c>
      <c r="Q2983">
        <v>5403</v>
      </c>
      <c r="R2983">
        <v>2962</v>
      </c>
      <c r="S2983">
        <v>3.5995370370370369E-3</v>
      </c>
      <c r="T2983">
        <f t="shared" si="96"/>
        <v>3.5995370370370369E-3</v>
      </c>
      <c r="U2983" t="e">
        <f t="shared" si="97"/>
        <v>#N/A</v>
      </c>
    </row>
    <row r="2984" spans="1:21" x14ac:dyDescent="0.25">
      <c r="A2984">
        <v>4028</v>
      </c>
      <c r="Q2984">
        <v>5529</v>
      </c>
      <c r="R2984">
        <v>2963</v>
      </c>
      <c r="S2984">
        <v>3.5995370370370369E-3</v>
      </c>
      <c r="T2984">
        <f t="shared" si="96"/>
        <v>3.5995370370370369E-3</v>
      </c>
      <c r="U2984" t="e">
        <f t="shared" si="97"/>
        <v>#N/A</v>
      </c>
    </row>
    <row r="2985" spans="1:21" x14ac:dyDescent="0.25">
      <c r="A2985">
        <v>4029</v>
      </c>
      <c r="Q2985">
        <v>4406</v>
      </c>
      <c r="R2985">
        <v>2964</v>
      </c>
      <c r="S2985">
        <v>3.5995370370370369E-3</v>
      </c>
      <c r="T2985">
        <f t="shared" si="96"/>
        <v>3.5995370370370369E-3</v>
      </c>
      <c r="U2985" t="e">
        <f t="shared" si="97"/>
        <v>#N/A</v>
      </c>
    </row>
    <row r="2986" spans="1:21" x14ac:dyDescent="0.25">
      <c r="A2986">
        <v>4030</v>
      </c>
      <c r="Q2986">
        <v>1208</v>
      </c>
      <c r="R2986">
        <v>2965</v>
      </c>
      <c r="S2986">
        <v>3.5995370370370369E-3</v>
      </c>
      <c r="T2986">
        <f t="shared" si="96"/>
        <v>3.5995370370370369E-3</v>
      </c>
      <c r="U2986" t="e">
        <f t="shared" si="97"/>
        <v>#N/A</v>
      </c>
    </row>
    <row r="2987" spans="1:21" x14ac:dyDescent="0.25">
      <c r="A2987">
        <v>4031</v>
      </c>
      <c r="Q2987">
        <v>4423</v>
      </c>
      <c r="R2987">
        <v>2966</v>
      </c>
      <c r="S2987">
        <v>3.5995370370370369E-3</v>
      </c>
      <c r="T2987">
        <f t="shared" si="96"/>
        <v>3.5995370370370369E-3</v>
      </c>
      <c r="U2987" t="e">
        <f t="shared" si="97"/>
        <v>#N/A</v>
      </c>
    </row>
    <row r="2988" spans="1:21" x14ac:dyDescent="0.25">
      <c r="A2988">
        <v>4032</v>
      </c>
      <c r="Q2988">
        <v>518</v>
      </c>
      <c r="R2988">
        <v>2967</v>
      </c>
      <c r="S2988">
        <v>3.5995370370370369E-3</v>
      </c>
      <c r="T2988">
        <f t="shared" si="96"/>
        <v>3.5995370370370369E-3</v>
      </c>
      <c r="U2988" t="e">
        <f t="shared" si="97"/>
        <v>#N/A</v>
      </c>
    </row>
    <row r="2989" spans="1:21" x14ac:dyDescent="0.25">
      <c r="A2989">
        <v>4033</v>
      </c>
      <c r="Q2989">
        <v>2132</v>
      </c>
      <c r="R2989">
        <v>2968</v>
      </c>
      <c r="S2989">
        <v>3.5995370370370369E-3</v>
      </c>
      <c r="T2989">
        <f t="shared" si="96"/>
        <v>3.5995370370370369E-3</v>
      </c>
      <c r="U2989" t="e">
        <f t="shared" si="97"/>
        <v>#N/A</v>
      </c>
    </row>
    <row r="2990" spans="1:21" x14ac:dyDescent="0.25">
      <c r="A2990">
        <v>4034</v>
      </c>
      <c r="Q2990">
        <v>2074</v>
      </c>
      <c r="R2990">
        <v>2969</v>
      </c>
      <c r="S2990">
        <v>3.5995370370370369E-3</v>
      </c>
      <c r="T2990">
        <f t="shared" si="96"/>
        <v>3.5995370370370369E-3</v>
      </c>
      <c r="U2990" t="e">
        <f t="shared" si="97"/>
        <v>#N/A</v>
      </c>
    </row>
    <row r="2991" spans="1:21" x14ac:dyDescent="0.25">
      <c r="A2991">
        <v>4035</v>
      </c>
      <c r="Q2991">
        <v>5592</v>
      </c>
      <c r="R2991">
        <v>2970</v>
      </c>
      <c r="S2991">
        <v>3.6111111111111109E-3</v>
      </c>
      <c r="T2991">
        <f t="shared" si="96"/>
        <v>3.6111111111111109E-3</v>
      </c>
      <c r="U2991" t="e">
        <f t="shared" si="97"/>
        <v>#N/A</v>
      </c>
    </row>
    <row r="2992" spans="1:21" x14ac:dyDescent="0.25">
      <c r="A2992">
        <v>4036</v>
      </c>
      <c r="Q2992">
        <v>4537</v>
      </c>
      <c r="R2992">
        <v>2971</v>
      </c>
      <c r="S2992">
        <v>3.6111111111111109E-3</v>
      </c>
      <c r="T2992">
        <f t="shared" si="96"/>
        <v>3.6111111111111109E-3</v>
      </c>
      <c r="U2992" t="e">
        <f t="shared" si="97"/>
        <v>#N/A</v>
      </c>
    </row>
    <row r="2993" spans="1:21" x14ac:dyDescent="0.25">
      <c r="A2993">
        <v>4039</v>
      </c>
      <c r="Q2993">
        <v>2988</v>
      </c>
      <c r="R2993">
        <v>2972</v>
      </c>
      <c r="S2993">
        <v>3.6111111111111109E-3</v>
      </c>
      <c r="T2993">
        <f t="shared" si="96"/>
        <v>3.6111111111111109E-3</v>
      </c>
      <c r="U2993" t="e">
        <f t="shared" si="97"/>
        <v>#N/A</v>
      </c>
    </row>
    <row r="2994" spans="1:21" x14ac:dyDescent="0.25">
      <c r="A2994">
        <v>4040</v>
      </c>
      <c r="Q2994">
        <v>4917</v>
      </c>
      <c r="R2994">
        <v>2973</v>
      </c>
      <c r="S2994">
        <v>3.6111111111111109E-3</v>
      </c>
      <c r="T2994">
        <f t="shared" si="96"/>
        <v>3.6111111111111109E-3</v>
      </c>
      <c r="U2994" t="e">
        <f t="shared" si="97"/>
        <v>#N/A</v>
      </c>
    </row>
    <row r="2995" spans="1:21" x14ac:dyDescent="0.25">
      <c r="A2995">
        <v>4041</v>
      </c>
      <c r="Q2995">
        <v>4262</v>
      </c>
      <c r="R2995">
        <v>2974</v>
      </c>
      <c r="S2995">
        <v>3.6111111111111109E-3</v>
      </c>
      <c r="T2995">
        <f t="shared" si="96"/>
        <v>3.6111111111111109E-3</v>
      </c>
      <c r="U2995" t="e">
        <f t="shared" si="97"/>
        <v>#N/A</v>
      </c>
    </row>
    <row r="2996" spans="1:21" x14ac:dyDescent="0.25">
      <c r="A2996">
        <v>4042</v>
      </c>
      <c r="Q2996">
        <v>3934</v>
      </c>
      <c r="R2996">
        <v>2975</v>
      </c>
      <c r="S2996">
        <v>3.6111111111111109E-3</v>
      </c>
      <c r="T2996">
        <f t="shared" si="96"/>
        <v>3.6111111111111109E-3</v>
      </c>
      <c r="U2996" t="e">
        <f t="shared" si="97"/>
        <v>#N/A</v>
      </c>
    </row>
    <row r="2997" spans="1:21" x14ac:dyDescent="0.25">
      <c r="A2997">
        <v>4043</v>
      </c>
      <c r="Q2997">
        <v>1771</v>
      </c>
      <c r="R2997">
        <v>2976</v>
      </c>
      <c r="S2997">
        <v>3.6111111111111109E-3</v>
      </c>
      <c r="T2997">
        <f t="shared" si="96"/>
        <v>3.6111111111111109E-3</v>
      </c>
      <c r="U2997" t="e">
        <f t="shared" si="97"/>
        <v>#N/A</v>
      </c>
    </row>
    <row r="2998" spans="1:21" x14ac:dyDescent="0.25">
      <c r="A2998">
        <v>4044</v>
      </c>
      <c r="Q2998">
        <v>932</v>
      </c>
      <c r="R2998">
        <v>2977</v>
      </c>
      <c r="S2998">
        <v>3.6111111111111109E-3</v>
      </c>
      <c r="T2998">
        <f t="shared" si="96"/>
        <v>3.6111111111111109E-3</v>
      </c>
      <c r="U2998" t="e">
        <f t="shared" si="97"/>
        <v>#N/A</v>
      </c>
    </row>
    <row r="2999" spans="1:21" x14ac:dyDescent="0.25">
      <c r="A2999">
        <v>4045</v>
      </c>
      <c r="Q2999">
        <v>253</v>
      </c>
      <c r="R2999">
        <v>2978</v>
      </c>
      <c r="S2999">
        <v>3.6111111111111109E-3</v>
      </c>
      <c r="T2999">
        <f t="shared" si="96"/>
        <v>3.6111111111111109E-3</v>
      </c>
      <c r="U2999" t="e">
        <f t="shared" si="97"/>
        <v>#N/A</v>
      </c>
    </row>
    <row r="3000" spans="1:21" x14ac:dyDescent="0.25">
      <c r="A3000">
        <v>4046</v>
      </c>
      <c r="Q3000">
        <v>4543</v>
      </c>
      <c r="R3000">
        <v>2979</v>
      </c>
      <c r="S3000">
        <v>3.6111111111111109E-3</v>
      </c>
      <c r="T3000">
        <f t="shared" si="96"/>
        <v>3.6111111111111109E-3</v>
      </c>
      <c r="U3000" t="e">
        <f t="shared" si="97"/>
        <v>#N/A</v>
      </c>
    </row>
    <row r="3001" spans="1:21" x14ac:dyDescent="0.25">
      <c r="A3001">
        <v>4047</v>
      </c>
      <c r="Q3001">
        <v>4130</v>
      </c>
      <c r="R3001">
        <v>2980</v>
      </c>
      <c r="S3001">
        <v>3.6111111111111109E-3</v>
      </c>
      <c r="T3001">
        <f t="shared" si="96"/>
        <v>3.6111111111111109E-3</v>
      </c>
      <c r="U3001" t="e">
        <f t="shared" si="97"/>
        <v>#N/A</v>
      </c>
    </row>
    <row r="3002" spans="1:21" x14ac:dyDescent="0.25">
      <c r="A3002">
        <v>4048</v>
      </c>
      <c r="Q3002">
        <v>336</v>
      </c>
      <c r="R3002">
        <v>2981</v>
      </c>
      <c r="S3002">
        <v>3.6111111111111109E-3</v>
      </c>
      <c r="T3002">
        <f t="shared" si="96"/>
        <v>3.6111111111111109E-3</v>
      </c>
      <c r="U3002" t="e">
        <f t="shared" si="97"/>
        <v>#N/A</v>
      </c>
    </row>
    <row r="3003" spans="1:21" x14ac:dyDescent="0.25">
      <c r="A3003">
        <v>4049</v>
      </c>
      <c r="Q3003">
        <v>4167</v>
      </c>
      <c r="R3003">
        <v>2982</v>
      </c>
      <c r="S3003">
        <v>3.6111111111111109E-3</v>
      </c>
      <c r="T3003">
        <f t="shared" si="96"/>
        <v>3.6111111111111109E-3</v>
      </c>
      <c r="U3003" t="e">
        <f t="shared" si="97"/>
        <v>#N/A</v>
      </c>
    </row>
    <row r="3004" spans="1:21" x14ac:dyDescent="0.25">
      <c r="A3004">
        <v>4050</v>
      </c>
      <c r="Q3004">
        <v>3483</v>
      </c>
      <c r="R3004">
        <v>2983</v>
      </c>
      <c r="S3004">
        <v>3.6111111111111109E-3</v>
      </c>
      <c r="T3004">
        <f t="shared" si="96"/>
        <v>3.6111111111111109E-3</v>
      </c>
      <c r="U3004" t="e">
        <f t="shared" si="97"/>
        <v>#N/A</v>
      </c>
    </row>
    <row r="3005" spans="1:21" x14ac:dyDescent="0.25">
      <c r="A3005">
        <v>4051</v>
      </c>
      <c r="Q3005">
        <v>5025</v>
      </c>
      <c r="R3005">
        <v>2984</v>
      </c>
      <c r="S3005">
        <v>3.6111111111111109E-3</v>
      </c>
      <c r="T3005">
        <f t="shared" si="96"/>
        <v>3.6111111111111109E-3</v>
      </c>
      <c r="U3005" t="e">
        <f t="shared" si="97"/>
        <v>#N/A</v>
      </c>
    </row>
    <row r="3006" spans="1:21" x14ac:dyDescent="0.25">
      <c r="A3006">
        <v>4052</v>
      </c>
      <c r="Q3006">
        <v>4184</v>
      </c>
      <c r="R3006">
        <v>2985</v>
      </c>
      <c r="S3006">
        <v>3.6111111111111109E-3</v>
      </c>
      <c r="T3006">
        <f t="shared" si="96"/>
        <v>3.6111111111111109E-3</v>
      </c>
      <c r="U3006" t="e">
        <f t="shared" si="97"/>
        <v>#N/A</v>
      </c>
    </row>
    <row r="3007" spans="1:21" x14ac:dyDescent="0.25">
      <c r="A3007">
        <v>4053</v>
      </c>
      <c r="Q3007">
        <v>3459</v>
      </c>
      <c r="R3007">
        <v>2986</v>
      </c>
      <c r="S3007">
        <v>3.6111111111111109E-3</v>
      </c>
      <c r="T3007">
        <f t="shared" si="96"/>
        <v>3.6111111111111109E-3</v>
      </c>
      <c r="U3007" t="e">
        <f t="shared" si="97"/>
        <v>#N/A</v>
      </c>
    </row>
    <row r="3008" spans="1:21" x14ac:dyDescent="0.25">
      <c r="A3008">
        <v>4054</v>
      </c>
      <c r="Q3008">
        <v>4756</v>
      </c>
      <c r="R3008">
        <v>2987</v>
      </c>
      <c r="S3008">
        <v>3.6111111111111109E-3</v>
      </c>
      <c r="T3008">
        <f t="shared" si="96"/>
        <v>3.6111111111111109E-3</v>
      </c>
      <c r="U3008" t="e">
        <f t="shared" si="97"/>
        <v>#N/A</v>
      </c>
    </row>
    <row r="3009" spans="1:21" x14ac:dyDescent="0.25">
      <c r="A3009">
        <v>4055</v>
      </c>
      <c r="Q3009">
        <v>4828</v>
      </c>
      <c r="R3009">
        <v>2988</v>
      </c>
      <c r="S3009">
        <v>3.6111111111111109E-3</v>
      </c>
      <c r="T3009">
        <f t="shared" si="96"/>
        <v>3.6111111111111109E-3</v>
      </c>
      <c r="U3009" t="e">
        <f t="shared" si="97"/>
        <v>#N/A</v>
      </c>
    </row>
    <row r="3010" spans="1:21" x14ac:dyDescent="0.25">
      <c r="A3010">
        <v>4056</v>
      </c>
      <c r="Q3010">
        <v>4033</v>
      </c>
      <c r="R3010">
        <v>2989</v>
      </c>
      <c r="S3010">
        <v>3.6111111111111109E-3</v>
      </c>
      <c r="T3010">
        <f t="shared" si="96"/>
        <v>3.6111111111111109E-3</v>
      </c>
      <c r="U3010" t="e">
        <f t="shared" si="97"/>
        <v>#N/A</v>
      </c>
    </row>
    <row r="3011" spans="1:21" x14ac:dyDescent="0.25">
      <c r="A3011">
        <v>4057</v>
      </c>
      <c r="Q3011">
        <v>399</v>
      </c>
      <c r="R3011">
        <v>2990</v>
      </c>
      <c r="S3011">
        <v>3.6111111111111109E-3</v>
      </c>
      <c r="T3011">
        <f t="shared" si="96"/>
        <v>3.6111111111111109E-3</v>
      </c>
      <c r="U3011" t="e">
        <f t="shared" si="97"/>
        <v>#N/A</v>
      </c>
    </row>
    <row r="3012" spans="1:21" x14ac:dyDescent="0.25">
      <c r="A3012">
        <v>4058</v>
      </c>
      <c r="Q3012">
        <v>1667</v>
      </c>
      <c r="R3012">
        <v>2991</v>
      </c>
      <c r="S3012">
        <v>3.6226851851851854E-3</v>
      </c>
      <c r="T3012">
        <f t="shared" si="96"/>
        <v>3.6226851851851854E-3</v>
      </c>
      <c r="U3012" t="e">
        <f t="shared" si="97"/>
        <v>#N/A</v>
      </c>
    </row>
    <row r="3013" spans="1:21" x14ac:dyDescent="0.25">
      <c r="A3013">
        <v>4061</v>
      </c>
      <c r="Q3013">
        <v>490</v>
      </c>
      <c r="R3013">
        <v>2992</v>
      </c>
      <c r="S3013">
        <v>3.6226851851851854E-3</v>
      </c>
      <c r="T3013">
        <f t="shared" si="96"/>
        <v>3.6226851851851854E-3</v>
      </c>
      <c r="U3013" t="e">
        <f t="shared" si="97"/>
        <v>#N/A</v>
      </c>
    </row>
    <row r="3014" spans="1:21" x14ac:dyDescent="0.25">
      <c r="A3014">
        <v>4062</v>
      </c>
      <c r="Q3014">
        <v>3806</v>
      </c>
      <c r="R3014">
        <v>2993</v>
      </c>
      <c r="S3014">
        <v>3.6226851851851854E-3</v>
      </c>
      <c r="T3014">
        <f t="shared" si="96"/>
        <v>3.6226851851851854E-3</v>
      </c>
      <c r="U3014" t="e">
        <f t="shared" si="97"/>
        <v>#N/A</v>
      </c>
    </row>
    <row r="3015" spans="1:21" x14ac:dyDescent="0.25">
      <c r="A3015">
        <v>4063</v>
      </c>
      <c r="Q3015">
        <v>4902</v>
      </c>
      <c r="R3015">
        <v>2994</v>
      </c>
      <c r="S3015">
        <v>3.6226851851851854E-3</v>
      </c>
      <c r="T3015">
        <f t="shared" si="96"/>
        <v>3.6226851851851854E-3</v>
      </c>
      <c r="U3015" t="e">
        <f t="shared" si="97"/>
        <v>#N/A</v>
      </c>
    </row>
    <row r="3016" spans="1:21" x14ac:dyDescent="0.25">
      <c r="A3016">
        <v>4065</v>
      </c>
      <c r="Q3016">
        <v>4439</v>
      </c>
      <c r="R3016">
        <v>2995</v>
      </c>
      <c r="S3016">
        <v>3.6226851851851854E-3</v>
      </c>
      <c r="T3016">
        <f t="shared" si="96"/>
        <v>3.6226851851851854E-3</v>
      </c>
      <c r="U3016" t="e">
        <f t="shared" si="97"/>
        <v>#N/A</v>
      </c>
    </row>
    <row r="3017" spans="1:21" x14ac:dyDescent="0.25">
      <c r="A3017">
        <v>4066</v>
      </c>
      <c r="Q3017">
        <v>2890</v>
      </c>
      <c r="R3017">
        <v>2996</v>
      </c>
      <c r="S3017">
        <v>3.6226851851851854E-3</v>
      </c>
      <c r="T3017">
        <f t="shared" si="96"/>
        <v>3.6226851851851854E-3</v>
      </c>
      <c r="U3017" t="e">
        <f t="shared" si="97"/>
        <v>#N/A</v>
      </c>
    </row>
    <row r="3018" spans="1:21" x14ac:dyDescent="0.25">
      <c r="A3018">
        <v>4067</v>
      </c>
      <c r="Q3018">
        <v>1473</v>
      </c>
      <c r="R3018">
        <v>2997</v>
      </c>
      <c r="S3018">
        <v>3.6226851851851854E-3</v>
      </c>
      <c r="T3018">
        <f t="shared" si="96"/>
        <v>3.6226851851851854E-3</v>
      </c>
      <c r="U3018" t="e">
        <f t="shared" si="97"/>
        <v>#N/A</v>
      </c>
    </row>
    <row r="3019" spans="1:21" x14ac:dyDescent="0.25">
      <c r="A3019">
        <v>4068</v>
      </c>
      <c r="Q3019">
        <v>596</v>
      </c>
      <c r="R3019">
        <v>2998</v>
      </c>
      <c r="S3019">
        <v>3.6226851851851854E-3</v>
      </c>
      <c r="T3019">
        <f t="shared" si="96"/>
        <v>3.6226851851851854E-3</v>
      </c>
      <c r="U3019" t="e">
        <f t="shared" si="97"/>
        <v>#N/A</v>
      </c>
    </row>
    <row r="3020" spans="1:21" x14ac:dyDescent="0.25">
      <c r="A3020">
        <v>4069</v>
      </c>
      <c r="Q3020">
        <v>1203</v>
      </c>
      <c r="R3020">
        <v>2999</v>
      </c>
      <c r="S3020">
        <v>3.6226851851851854E-3</v>
      </c>
      <c r="T3020">
        <f t="shared" si="96"/>
        <v>3.6226851851851854E-3</v>
      </c>
      <c r="U3020" t="e">
        <f t="shared" si="97"/>
        <v>#N/A</v>
      </c>
    </row>
    <row r="3021" spans="1:21" x14ac:dyDescent="0.25">
      <c r="A3021">
        <v>4070</v>
      </c>
      <c r="Q3021">
        <v>3285</v>
      </c>
      <c r="R3021">
        <v>3000</v>
      </c>
      <c r="S3021">
        <v>3.6226851851851854E-3</v>
      </c>
      <c r="T3021">
        <f t="shared" si="96"/>
        <v>3.6226851851851854E-3</v>
      </c>
      <c r="U3021" t="e">
        <f t="shared" si="97"/>
        <v>#N/A</v>
      </c>
    </row>
    <row r="3022" spans="1:21" x14ac:dyDescent="0.25">
      <c r="A3022">
        <v>4072</v>
      </c>
      <c r="Q3022">
        <v>795</v>
      </c>
      <c r="R3022">
        <v>3001</v>
      </c>
      <c r="S3022">
        <v>3.6226851851851854E-3</v>
      </c>
      <c r="T3022">
        <f t="shared" si="96"/>
        <v>3.6226851851851854E-3</v>
      </c>
      <c r="U3022" t="e">
        <f t="shared" si="97"/>
        <v>#N/A</v>
      </c>
    </row>
    <row r="3023" spans="1:21" x14ac:dyDescent="0.25">
      <c r="A3023">
        <v>4073</v>
      </c>
      <c r="Q3023">
        <v>798</v>
      </c>
      <c r="R3023">
        <v>3002</v>
      </c>
      <c r="S3023">
        <v>3.6226851851851854E-3</v>
      </c>
      <c r="T3023">
        <f t="shared" si="96"/>
        <v>3.6226851851851854E-3</v>
      </c>
      <c r="U3023" t="e">
        <f t="shared" si="97"/>
        <v>#N/A</v>
      </c>
    </row>
    <row r="3024" spans="1:21" x14ac:dyDescent="0.25">
      <c r="A3024">
        <v>4074</v>
      </c>
      <c r="Q3024">
        <v>648</v>
      </c>
      <c r="R3024">
        <v>3003</v>
      </c>
      <c r="S3024">
        <v>3.6226851851851854E-3</v>
      </c>
      <c r="T3024">
        <f t="shared" si="96"/>
        <v>3.6226851851851854E-3</v>
      </c>
      <c r="U3024" t="e">
        <f t="shared" si="97"/>
        <v>#N/A</v>
      </c>
    </row>
    <row r="3025" spans="1:21" x14ac:dyDescent="0.25">
      <c r="A3025">
        <v>4075</v>
      </c>
      <c r="Q3025">
        <v>2945</v>
      </c>
      <c r="R3025">
        <v>3004</v>
      </c>
      <c r="S3025">
        <v>3.6226851851851854E-3</v>
      </c>
      <c r="T3025">
        <f t="shared" si="96"/>
        <v>3.6226851851851854E-3</v>
      </c>
      <c r="U3025" t="e">
        <f t="shared" si="97"/>
        <v>#N/A</v>
      </c>
    </row>
    <row r="3026" spans="1:21" x14ac:dyDescent="0.25">
      <c r="A3026">
        <v>4076</v>
      </c>
      <c r="Q3026">
        <v>2596</v>
      </c>
      <c r="R3026">
        <v>3005</v>
      </c>
      <c r="S3026">
        <v>3.6226851851851854E-3</v>
      </c>
      <c r="T3026">
        <f t="shared" si="96"/>
        <v>3.6226851851851854E-3</v>
      </c>
      <c r="U3026" t="e">
        <f t="shared" si="97"/>
        <v>#N/A</v>
      </c>
    </row>
    <row r="3027" spans="1:21" x14ac:dyDescent="0.25">
      <c r="A3027">
        <v>4077</v>
      </c>
      <c r="Q3027">
        <v>1304</v>
      </c>
      <c r="R3027">
        <v>3006</v>
      </c>
      <c r="S3027">
        <v>3.6226851851851854E-3</v>
      </c>
      <c r="T3027">
        <f t="shared" si="96"/>
        <v>3.6226851851851854E-3</v>
      </c>
      <c r="U3027" t="e">
        <f t="shared" si="97"/>
        <v>#N/A</v>
      </c>
    </row>
    <row r="3028" spans="1:21" x14ac:dyDescent="0.25">
      <c r="A3028">
        <v>4078</v>
      </c>
      <c r="Q3028">
        <v>624</v>
      </c>
      <c r="R3028">
        <v>3007</v>
      </c>
      <c r="S3028">
        <v>3.6226851851851854E-3</v>
      </c>
      <c r="T3028">
        <f t="shared" si="96"/>
        <v>3.6226851851851854E-3</v>
      </c>
      <c r="U3028" t="e">
        <f t="shared" si="97"/>
        <v>#N/A</v>
      </c>
    </row>
    <row r="3029" spans="1:21" x14ac:dyDescent="0.25">
      <c r="A3029">
        <v>4079</v>
      </c>
      <c r="Q3029">
        <v>304</v>
      </c>
      <c r="R3029">
        <v>3008</v>
      </c>
      <c r="S3029">
        <v>3.6226851851851854E-3</v>
      </c>
      <c r="T3029">
        <f t="shared" si="96"/>
        <v>3.6226851851851854E-3</v>
      </c>
      <c r="U3029" t="e">
        <f t="shared" si="97"/>
        <v>#N/A</v>
      </c>
    </row>
    <row r="3030" spans="1:21" x14ac:dyDescent="0.25">
      <c r="A3030">
        <v>4080</v>
      </c>
      <c r="Q3030">
        <v>905</v>
      </c>
      <c r="R3030">
        <v>3009</v>
      </c>
      <c r="S3030">
        <v>3.6226851851851854E-3</v>
      </c>
      <c r="T3030">
        <f t="shared" ref="T3030:T3093" si="98">IF($R3030&lt;&gt;User_Place,$S3030,NA())</f>
        <v>3.6226851851851854E-3</v>
      </c>
      <c r="U3030" t="e">
        <f t="shared" ref="U3030:U3093" si="99">IF($R3030=User_Place,$S3030,NA())</f>
        <v>#N/A</v>
      </c>
    </row>
    <row r="3031" spans="1:21" x14ac:dyDescent="0.25">
      <c r="A3031">
        <v>4081</v>
      </c>
      <c r="Q3031">
        <v>4776</v>
      </c>
      <c r="R3031">
        <v>3010</v>
      </c>
      <c r="S3031">
        <v>3.6226851851851854E-3</v>
      </c>
      <c r="T3031">
        <f t="shared" si="98"/>
        <v>3.6226851851851854E-3</v>
      </c>
      <c r="U3031" t="e">
        <f t="shared" si="99"/>
        <v>#N/A</v>
      </c>
    </row>
    <row r="3032" spans="1:21" x14ac:dyDescent="0.25">
      <c r="A3032">
        <v>4082</v>
      </c>
      <c r="Q3032">
        <v>3109</v>
      </c>
      <c r="R3032">
        <v>3011</v>
      </c>
      <c r="S3032">
        <v>3.6226851851851854E-3</v>
      </c>
      <c r="T3032">
        <f t="shared" si="98"/>
        <v>3.6226851851851854E-3</v>
      </c>
      <c r="U3032" t="e">
        <f t="shared" si="99"/>
        <v>#N/A</v>
      </c>
    </row>
    <row r="3033" spans="1:21" x14ac:dyDescent="0.25">
      <c r="A3033">
        <v>4083</v>
      </c>
      <c r="Q3033">
        <v>5222</v>
      </c>
      <c r="R3033">
        <v>3012</v>
      </c>
      <c r="S3033">
        <v>3.6342592592592594E-3</v>
      </c>
      <c r="T3033">
        <f t="shared" si="98"/>
        <v>3.6342592592592594E-3</v>
      </c>
      <c r="U3033" t="e">
        <f t="shared" si="99"/>
        <v>#N/A</v>
      </c>
    </row>
    <row r="3034" spans="1:21" x14ac:dyDescent="0.25">
      <c r="A3034">
        <v>4084</v>
      </c>
      <c r="Q3034">
        <v>585</v>
      </c>
      <c r="R3034">
        <v>3013</v>
      </c>
      <c r="S3034">
        <v>3.6342592592592594E-3</v>
      </c>
      <c r="T3034">
        <f t="shared" si="98"/>
        <v>3.6342592592592594E-3</v>
      </c>
      <c r="U3034" t="e">
        <f t="shared" si="99"/>
        <v>#N/A</v>
      </c>
    </row>
    <row r="3035" spans="1:21" x14ac:dyDescent="0.25">
      <c r="A3035">
        <v>4085</v>
      </c>
      <c r="Q3035">
        <v>2788</v>
      </c>
      <c r="R3035">
        <v>3014</v>
      </c>
      <c r="S3035">
        <v>3.6342592592592594E-3</v>
      </c>
      <c r="T3035">
        <f t="shared" si="98"/>
        <v>3.6342592592592594E-3</v>
      </c>
      <c r="U3035" t="e">
        <f t="shared" si="99"/>
        <v>#N/A</v>
      </c>
    </row>
    <row r="3036" spans="1:21" x14ac:dyDescent="0.25">
      <c r="A3036">
        <v>4086</v>
      </c>
      <c r="Q3036">
        <v>752</v>
      </c>
      <c r="R3036">
        <v>3015</v>
      </c>
      <c r="S3036">
        <v>3.6342592592592594E-3</v>
      </c>
      <c r="T3036">
        <f t="shared" si="98"/>
        <v>3.6342592592592594E-3</v>
      </c>
      <c r="U3036" t="e">
        <f t="shared" si="99"/>
        <v>#N/A</v>
      </c>
    </row>
    <row r="3037" spans="1:21" x14ac:dyDescent="0.25">
      <c r="A3037">
        <v>4089</v>
      </c>
      <c r="Q3037">
        <v>388</v>
      </c>
      <c r="R3037">
        <v>3016</v>
      </c>
      <c r="S3037">
        <v>3.6342592592592594E-3</v>
      </c>
      <c r="T3037">
        <f t="shared" si="98"/>
        <v>3.6342592592592594E-3</v>
      </c>
      <c r="U3037" t="e">
        <f t="shared" si="99"/>
        <v>#N/A</v>
      </c>
    </row>
    <row r="3038" spans="1:21" x14ac:dyDescent="0.25">
      <c r="A3038">
        <v>4090</v>
      </c>
      <c r="Q3038">
        <v>5604</v>
      </c>
      <c r="R3038">
        <v>3017</v>
      </c>
      <c r="S3038">
        <v>3.6342592592592594E-3</v>
      </c>
      <c r="T3038">
        <f t="shared" si="98"/>
        <v>3.6342592592592594E-3</v>
      </c>
      <c r="U3038" t="e">
        <f t="shared" si="99"/>
        <v>#N/A</v>
      </c>
    </row>
    <row r="3039" spans="1:21" x14ac:dyDescent="0.25">
      <c r="A3039">
        <v>4091</v>
      </c>
      <c r="Q3039">
        <v>188</v>
      </c>
      <c r="R3039">
        <v>3018</v>
      </c>
      <c r="S3039">
        <v>3.6342592592592594E-3</v>
      </c>
      <c r="T3039">
        <f t="shared" si="98"/>
        <v>3.6342592592592594E-3</v>
      </c>
      <c r="U3039" t="e">
        <f t="shared" si="99"/>
        <v>#N/A</v>
      </c>
    </row>
    <row r="3040" spans="1:21" x14ac:dyDescent="0.25">
      <c r="A3040">
        <v>4092</v>
      </c>
      <c r="Q3040">
        <v>1948</v>
      </c>
      <c r="R3040">
        <v>3019</v>
      </c>
      <c r="S3040">
        <v>3.6342592592592594E-3</v>
      </c>
      <c r="T3040">
        <f t="shared" si="98"/>
        <v>3.6342592592592594E-3</v>
      </c>
      <c r="U3040" t="e">
        <f t="shared" si="99"/>
        <v>#N/A</v>
      </c>
    </row>
    <row r="3041" spans="1:21" x14ac:dyDescent="0.25">
      <c r="A3041">
        <v>4093</v>
      </c>
      <c r="Q3041">
        <v>2271</v>
      </c>
      <c r="R3041">
        <v>3020</v>
      </c>
      <c r="S3041">
        <v>3.6342592592592594E-3</v>
      </c>
      <c r="T3041">
        <f t="shared" si="98"/>
        <v>3.6342592592592594E-3</v>
      </c>
      <c r="U3041" t="e">
        <f t="shared" si="99"/>
        <v>#N/A</v>
      </c>
    </row>
    <row r="3042" spans="1:21" x14ac:dyDescent="0.25">
      <c r="A3042">
        <v>4094</v>
      </c>
      <c r="Q3042">
        <v>5452</v>
      </c>
      <c r="R3042">
        <v>3021</v>
      </c>
      <c r="S3042">
        <v>3.6342592592592594E-3</v>
      </c>
      <c r="T3042">
        <f t="shared" si="98"/>
        <v>3.6342592592592594E-3</v>
      </c>
      <c r="U3042" t="e">
        <f t="shared" si="99"/>
        <v>#N/A</v>
      </c>
    </row>
    <row r="3043" spans="1:21" x14ac:dyDescent="0.25">
      <c r="A3043">
        <v>4095</v>
      </c>
      <c r="Q3043">
        <v>5324</v>
      </c>
      <c r="R3043">
        <v>3022</v>
      </c>
      <c r="S3043">
        <v>3.6342592592592594E-3</v>
      </c>
      <c r="T3043">
        <f t="shared" si="98"/>
        <v>3.6342592592592594E-3</v>
      </c>
      <c r="U3043" t="e">
        <f t="shared" si="99"/>
        <v>#N/A</v>
      </c>
    </row>
    <row r="3044" spans="1:21" x14ac:dyDescent="0.25">
      <c r="A3044">
        <v>4096</v>
      </c>
      <c r="Q3044">
        <v>4934</v>
      </c>
      <c r="R3044">
        <v>3023</v>
      </c>
      <c r="S3044">
        <v>3.6342592592592594E-3</v>
      </c>
      <c r="T3044">
        <f t="shared" si="98"/>
        <v>3.6342592592592594E-3</v>
      </c>
      <c r="U3044" t="e">
        <f t="shared" si="99"/>
        <v>#N/A</v>
      </c>
    </row>
    <row r="3045" spans="1:21" x14ac:dyDescent="0.25">
      <c r="A3045">
        <v>4097</v>
      </c>
      <c r="Q3045">
        <v>4865</v>
      </c>
      <c r="R3045">
        <v>3024</v>
      </c>
      <c r="S3045">
        <v>3.6342592592592594E-3</v>
      </c>
      <c r="T3045">
        <f t="shared" si="98"/>
        <v>3.6342592592592594E-3</v>
      </c>
      <c r="U3045" t="e">
        <f t="shared" si="99"/>
        <v>#N/A</v>
      </c>
    </row>
    <row r="3046" spans="1:21" x14ac:dyDescent="0.25">
      <c r="A3046">
        <v>4098</v>
      </c>
      <c r="Q3046">
        <v>757</v>
      </c>
      <c r="R3046">
        <v>3025</v>
      </c>
      <c r="S3046">
        <v>3.6342592592592594E-3</v>
      </c>
      <c r="T3046">
        <f t="shared" si="98"/>
        <v>3.6342592592592594E-3</v>
      </c>
      <c r="U3046" t="e">
        <f t="shared" si="99"/>
        <v>#N/A</v>
      </c>
    </row>
    <row r="3047" spans="1:21" x14ac:dyDescent="0.25">
      <c r="A3047">
        <v>4099</v>
      </c>
      <c r="Q3047">
        <v>4425</v>
      </c>
      <c r="R3047">
        <v>3026</v>
      </c>
      <c r="S3047">
        <v>3.6342592592592594E-3</v>
      </c>
      <c r="T3047">
        <f t="shared" si="98"/>
        <v>3.6342592592592594E-3</v>
      </c>
      <c r="U3047" t="e">
        <f t="shared" si="99"/>
        <v>#N/A</v>
      </c>
    </row>
    <row r="3048" spans="1:21" x14ac:dyDescent="0.25">
      <c r="A3048">
        <v>4100</v>
      </c>
      <c r="Q3048">
        <v>4256</v>
      </c>
      <c r="R3048">
        <v>3027</v>
      </c>
      <c r="S3048">
        <v>3.6342592592592594E-3</v>
      </c>
      <c r="T3048">
        <f t="shared" si="98"/>
        <v>3.6342592592592594E-3</v>
      </c>
      <c r="U3048" t="e">
        <f t="shared" si="99"/>
        <v>#N/A</v>
      </c>
    </row>
    <row r="3049" spans="1:21" x14ac:dyDescent="0.25">
      <c r="A3049">
        <v>4101</v>
      </c>
      <c r="Q3049">
        <v>4740</v>
      </c>
      <c r="R3049">
        <v>3028</v>
      </c>
      <c r="S3049">
        <v>3.6342592592592594E-3</v>
      </c>
      <c r="T3049">
        <f t="shared" si="98"/>
        <v>3.6342592592592594E-3</v>
      </c>
      <c r="U3049" t="e">
        <f t="shared" si="99"/>
        <v>#N/A</v>
      </c>
    </row>
    <row r="3050" spans="1:21" x14ac:dyDescent="0.25">
      <c r="A3050">
        <v>4102</v>
      </c>
      <c r="Q3050">
        <v>1343</v>
      </c>
      <c r="R3050">
        <v>3029</v>
      </c>
      <c r="S3050">
        <v>3.6342592592592594E-3</v>
      </c>
      <c r="T3050">
        <f t="shared" si="98"/>
        <v>3.6342592592592594E-3</v>
      </c>
      <c r="U3050" t="e">
        <f t="shared" si="99"/>
        <v>#N/A</v>
      </c>
    </row>
    <row r="3051" spans="1:21" x14ac:dyDescent="0.25">
      <c r="A3051">
        <v>4103</v>
      </c>
      <c r="Q3051">
        <v>5063</v>
      </c>
      <c r="R3051">
        <v>3030</v>
      </c>
      <c r="S3051">
        <v>3.6342592592592594E-3</v>
      </c>
      <c r="T3051">
        <f t="shared" si="98"/>
        <v>3.6342592592592594E-3</v>
      </c>
      <c r="U3051" t="e">
        <f t="shared" si="99"/>
        <v>#N/A</v>
      </c>
    </row>
    <row r="3052" spans="1:21" x14ac:dyDescent="0.25">
      <c r="A3052">
        <v>4104</v>
      </c>
      <c r="Q3052">
        <v>3103</v>
      </c>
      <c r="R3052">
        <v>3031</v>
      </c>
      <c r="S3052">
        <v>3.6342592592592594E-3</v>
      </c>
      <c r="T3052">
        <f t="shared" si="98"/>
        <v>3.6342592592592594E-3</v>
      </c>
      <c r="U3052" t="e">
        <f t="shared" si="99"/>
        <v>#N/A</v>
      </c>
    </row>
    <row r="3053" spans="1:21" x14ac:dyDescent="0.25">
      <c r="A3053">
        <v>4105</v>
      </c>
      <c r="Q3053">
        <v>1021</v>
      </c>
      <c r="R3053">
        <v>3032</v>
      </c>
      <c r="S3053">
        <v>3.6342592592592594E-3</v>
      </c>
      <c r="T3053">
        <f t="shared" si="98"/>
        <v>3.6342592592592594E-3</v>
      </c>
      <c r="U3053" t="e">
        <f t="shared" si="99"/>
        <v>#N/A</v>
      </c>
    </row>
    <row r="3054" spans="1:21" x14ac:dyDescent="0.25">
      <c r="A3054">
        <v>4106</v>
      </c>
      <c r="Q3054">
        <v>1739</v>
      </c>
      <c r="R3054">
        <v>3033</v>
      </c>
      <c r="S3054">
        <v>3.6342592592592594E-3</v>
      </c>
      <c r="T3054">
        <f t="shared" si="98"/>
        <v>3.6342592592592594E-3</v>
      </c>
      <c r="U3054" t="e">
        <f t="shared" si="99"/>
        <v>#N/A</v>
      </c>
    </row>
    <row r="3055" spans="1:21" x14ac:dyDescent="0.25">
      <c r="A3055">
        <v>4107</v>
      </c>
      <c r="Q3055">
        <v>3386</v>
      </c>
      <c r="R3055">
        <v>3034</v>
      </c>
      <c r="S3055">
        <v>3.6342592592592594E-3</v>
      </c>
      <c r="T3055">
        <f t="shared" si="98"/>
        <v>3.6342592592592594E-3</v>
      </c>
      <c r="U3055" t="e">
        <f t="shared" si="99"/>
        <v>#N/A</v>
      </c>
    </row>
    <row r="3056" spans="1:21" x14ac:dyDescent="0.25">
      <c r="A3056">
        <v>4108</v>
      </c>
      <c r="Q3056">
        <v>5284</v>
      </c>
      <c r="R3056">
        <v>3035</v>
      </c>
      <c r="S3056">
        <v>3.6458333333333334E-3</v>
      </c>
      <c r="T3056">
        <f t="shared" si="98"/>
        <v>3.6458333333333334E-3</v>
      </c>
      <c r="U3056" t="e">
        <f t="shared" si="99"/>
        <v>#N/A</v>
      </c>
    </row>
    <row r="3057" spans="1:21" x14ac:dyDescent="0.25">
      <c r="A3057">
        <v>4109</v>
      </c>
      <c r="Q3057">
        <v>3353</v>
      </c>
      <c r="R3057">
        <v>3036</v>
      </c>
      <c r="S3057">
        <v>3.6458333333333334E-3</v>
      </c>
      <c r="T3057">
        <f t="shared" si="98"/>
        <v>3.6458333333333334E-3</v>
      </c>
      <c r="U3057" t="e">
        <f t="shared" si="99"/>
        <v>#N/A</v>
      </c>
    </row>
    <row r="3058" spans="1:21" x14ac:dyDescent="0.25">
      <c r="A3058">
        <v>4110</v>
      </c>
      <c r="Q3058">
        <v>3317</v>
      </c>
      <c r="R3058">
        <v>3037</v>
      </c>
      <c r="S3058">
        <v>3.6458333333333334E-3</v>
      </c>
      <c r="T3058">
        <f t="shared" si="98"/>
        <v>3.6458333333333334E-3</v>
      </c>
      <c r="U3058" t="e">
        <f t="shared" si="99"/>
        <v>#N/A</v>
      </c>
    </row>
    <row r="3059" spans="1:21" x14ac:dyDescent="0.25">
      <c r="A3059">
        <v>4112</v>
      </c>
      <c r="Q3059">
        <v>2608</v>
      </c>
      <c r="R3059">
        <v>3038</v>
      </c>
      <c r="S3059">
        <v>3.6458333333333334E-3</v>
      </c>
      <c r="T3059">
        <f t="shared" si="98"/>
        <v>3.6458333333333334E-3</v>
      </c>
      <c r="U3059" t="e">
        <f t="shared" si="99"/>
        <v>#N/A</v>
      </c>
    </row>
    <row r="3060" spans="1:21" x14ac:dyDescent="0.25">
      <c r="A3060">
        <v>4113</v>
      </c>
      <c r="Q3060">
        <v>986</v>
      </c>
      <c r="R3060">
        <v>3039</v>
      </c>
      <c r="S3060">
        <v>3.6458333333333334E-3</v>
      </c>
      <c r="T3060">
        <f t="shared" si="98"/>
        <v>3.6458333333333334E-3</v>
      </c>
      <c r="U3060" t="e">
        <f t="shared" si="99"/>
        <v>#N/A</v>
      </c>
    </row>
    <row r="3061" spans="1:21" x14ac:dyDescent="0.25">
      <c r="A3061">
        <v>4114</v>
      </c>
      <c r="Q3061">
        <v>3878</v>
      </c>
      <c r="R3061">
        <v>3040</v>
      </c>
      <c r="S3061">
        <v>3.6458333333333334E-3</v>
      </c>
      <c r="T3061">
        <f t="shared" si="98"/>
        <v>3.6458333333333334E-3</v>
      </c>
      <c r="U3061" t="e">
        <f t="shared" si="99"/>
        <v>#N/A</v>
      </c>
    </row>
    <row r="3062" spans="1:21" x14ac:dyDescent="0.25">
      <c r="A3062">
        <v>4115</v>
      </c>
      <c r="Q3062">
        <v>2407</v>
      </c>
      <c r="R3062">
        <v>3041</v>
      </c>
      <c r="S3062">
        <v>3.6458333333333334E-3</v>
      </c>
      <c r="T3062">
        <f t="shared" si="98"/>
        <v>3.6458333333333334E-3</v>
      </c>
      <c r="U3062" t="e">
        <f t="shared" si="99"/>
        <v>#N/A</v>
      </c>
    </row>
    <row r="3063" spans="1:21" x14ac:dyDescent="0.25">
      <c r="A3063">
        <v>4116</v>
      </c>
      <c r="Q3063">
        <v>3935</v>
      </c>
      <c r="R3063">
        <v>3042</v>
      </c>
      <c r="S3063">
        <v>3.6458333333333334E-3</v>
      </c>
      <c r="T3063">
        <f t="shared" si="98"/>
        <v>3.6458333333333334E-3</v>
      </c>
      <c r="U3063" t="e">
        <f t="shared" si="99"/>
        <v>#N/A</v>
      </c>
    </row>
    <row r="3064" spans="1:21" x14ac:dyDescent="0.25">
      <c r="A3064">
        <v>4117</v>
      </c>
      <c r="Q3064">
        <v>4187</v>
      </c>
      <c r="R3064">
        <v>3043</v>
      </c>
      <c r="S3064">
        <v>3.6458333333333334E-3</v>
      </c>
      <c r="T3064">
        <f t="shared" si="98"/>
        <v>3.6458333333333334E-3</v>
      </c>
      <c r="U3064" t="e">
        <f t="shared" si="99"/>
        <v>#N/A</v>
      </c>
    </row>
    <row r="3065" spans="1:21" x14ac:dyDescent="0.25">
      <c r="A3065">
        <v>4118</v>
      </c>
      <c r="Q3065">
        <v>774</v>
      </c>
      <c r="R3065">
        <v>3044</v>
      </c>
      <c r="S3065">
        <v>3.6458333333333334E-3</v>
      </c>
      <c r="T3065">
        <f t="shared" si="98"/>
        <v>3.6458333333333334E-3</v>
      </c>
      <c r="U3065" t="e">
        <f t="shared" si="99"/>
        <v>#N/A</v>
      </c>
    </row>
    <row r="3066" spans="1:21" x14ac:dyDescent="0.25">
      <c r="A3066">
        <v>4120</v>
      </c>
      <c r="Q3066">
        <v>3292</v>
      </c>
      <c r="R3066">
        <v>3045</v>
      </c>
      <c r="S3066">
        <v>3.6458333333333334E-3</v>
      </c>
      <c r="T3066">
        <f t="shared" si="98"/>
        <v>3.6458333333333334E-3</v>
      </c>
      <c r="U3066" t="e">
        <f t="shared" si="99"/>
        <v>#N/A</v>
      </c>
    </row>
    <row r="3067" spans="1:21" x14ac:dyDescent="0.25">
      <c r="A3067">
        <v>4121</v>
      </c>
      <c r="Q3067">
        <v>1396</v>
      </c>
      <c r="R3067">
        <v>3046</v>
      </c>
      <c r="S3067">
        <v>3.6458333333333334E-3</v>
      </c>
      <c r="T3067">
        <f t="shared" si="98"/>
        <v>3.6458333333333334E-3</v>
      </c>
      <c r="U3067" t="e">
        <f t="shared" si="99"/>
        <v>#N/A</v>
      </c>
    </row>
    <row r="3068" spans="1:21" x14ac:dyDescent="0.25">
      <c r="A3068">
        <v>4122</v>
      </c>
      <c r="Q3068">
        <v>5581</v>
      </c>
      <c r="R3068">
        <v>3047</v>
      </c>
      <c r="S3068">
        <v>3.6458333333333334E-3</v>
      </c>
      <c r="T3068">
        <f t="shared" si="98"/>
        <v>3.6458333333333334E-3</v>
      </c>
      <c r="U3068" t="e">
        <f t="shared" si="99"/>
        <v>#N/A</v>
      </c>
    </row>
    <row r="3069" spans="1:21" x14ac:dyDescent="0.25">
      <c r="A3069">
        <v>4123</v>
      </c>
      <c r="Q3069">
        <v>4522</v>
      </c>
      <c r="R3069">
        <v>3048</v>
      </c>
      <c r="S3069">
        <v>3.6458333333333334E-3</v>
      </c>
      <c r="T3069">
        <f t="shared" si="98"/>
        <v>3.6458333333333334E-3</v>
      </c>
      <c r="U3069" t="e">
        <f t="shared" si="99"/>
        <v>#N/A</v>
      </c>
    </row>
    <row r="3070" spans="1:21" x14ac:dyDescent="0.25">
      <c r="A3070">
        <v>4124</v>
      </c>
      <c r="Q3070">
        <v>1039</v>
      </c>
      <c r="R3070">
        <v>3049</v>
      </c>
      <c r="S3070">
        <v>3.6458333333333334E-3</v>
      </c>
      <c r="T3070">
        <f t="shared" si="98"/>
        <v>3.6458333333333334E-3</v>
      </c>
      <c r="U3070" t="e">
        <f t="shared" si="99"/>
        <v>#N/A</v>
      </c>
    </row>
    <row r="3071" spans="1:21" x14ac:dyDescent="0.25">
      <c r="A3071">
        <v>4126</v>
      </c>
      <c r="Q3071">
        <v>4879</v>
      </c>
      <c r="R3071">
        <v>3050</v>
      </c>
      <c r="S3071">
        <v>3.6458333333333334E-3</v>
      </c>
      <c r="T3071">
        <f t="shared" si="98"/>
        <v>3.6458333333333334E-3</v>
      </c>
      <c r="U3071" t="e">
        <f t="shared" si="99"/>
        <v>#N/A</v>
      </c>
    </row>
    <row r="3072" spans="1:21" x14ac:dyDescent="0.25">
      <c r="A3072">
        <v>4127</v>
      </c>
      <c r="Q3072">
        <v>4916</v>
      </c>
      <c r="R3072">
        <v>3051</v>
      </c>
      <c r="S3072">
        <v>3.6574074074074074E-3</v>
      </c>
      <c r="T3072">
        <f t="shared" si="98"/>
        <v>3.6574074074074074E-3</v>
      </c>
      <c r="U3072" t="e">
        <f t="shared" si="99"/>
        <v>#N/A</v>
      </c>
    </row>
    <row r="3073" spans="1:21" x14ac:dyDescent="0.25">
      <c r="A3073">
        <v>4128</v>
      </c>
      <c r="Q3073">
        <v>2496</v>
      </c>
      <c r="R3073">
        <v>3052</v>
      </c>
      <c r="S3073">
        <v>3.6574074074074074E-3</v>
      </c>
      <c r="T3073">
        <f t="shared" si="98"/>
        <v>3.6574074074074074E-3</v>
      </c>
      <c r="U3073" t="e">
        <f t="shared" si="99"/>
        <v>#N/A</v>
      </c>
    </row>
    <row r="3074" spans="1:21" x14ac:dyDescent="0.25">
      <c r="A3074">
        <v>4130</v>
      </c>
      <c r="Q3074">
        <v>2992</v>
      </c>
      <c r="R3074">
        <v>3053</v>
      </c>
      <c r="S3074">
        <v>3.6574074074074074E-3</v>
      </c>
      <c r="T3074">
        <f t="shared" si="98"/>
        <v>3.6574074074074074E-3</v>
      </c>
      <c r="U3074" t="e">
        <f t="shared" si="99"/>
        <v>#N/A</v>
      </c>
    </row>
    <row r="3075" spans="1:21" x14ac:dyDescent="0.25">
      <c r="A3075">
        <v>4132</v>
      </c>
      <c r="Q3075">
        <v>5478</v>
      </c>
      <c r="R3075">
        <v>3054</v>
      </c>
      <c r="S3075">
        <v>3.6574074074074074E-3</v>
      </c>
      <c r="T3075">
        <f t="shared" si="98"/>
        <v>3.6574074074074074E-3</v>
      </c>
      <c r="U3075" t="e">
        <f t="shared" si="99"/>
        <v>#N/A</v>
      </c>
    </row>
    <row r="3076" spans="1:21" x14ac:dyDescent="0.25">
      <c r="A3076">
        <v>4133</v>
      </c>
      <c r="Q3076">
        <v>1043</v>
      </c>
      <c r="R3076">
        <v>3055</v>
      </c>
      <c r="S3076">
        <v>3.6574074074074074E-3</v>
      </c>
      <c r="T3076">
        <f t="shared" si="98"/>
        <v>3.6574074074074074E-3</v>
      </c>
      <c r="U3076" t="e">
        <f t="shared" si="99"/>
        <v>#N/A</v>
      </c>
    </row>
    <row r="3077" spans="1:21" x14ac:dyDescent="0.25">
      <c r="A3077">
        <v>4134</v>
      </c>
      <c r="Q3077">
        <v>3395</v>
      </c>
      <c r="R3077">
        <v>3056</v>
      </c>
      <c r="S3077">
        <v>3.6574074074074074E-3</v>
      </c>
      <c r="T3077">
        <f t="shared" si="98"/>
        <v>3.6574074074074074E-3</v>
      </c>
      <c r="U3077" t="e">
        <f t="shared" si="99"/>
        <v>#N/A</v>
      </c>
    </row>
    <row r="3078" spans="1:21" x14ac:dyDescent="0.25">
      <c r="A3078">
        <v>4135</v>
      </c>
      <c r="Q3078">
        <v>4378</v>
      </c>
      <c r="R3078">
        <v>3057</v>
      </c>
      <c r="S3078">
        <v>3.6574074074074074E-3</v>
      </c>
      <c r="T3078">
        <f t="shared" si="98"/>
        <v>3.6574074074074074E-3</v>
      </c>
      <c r="U3078" t="e">
        <f t="shared" si="99"/>
        <v>#N/A</v>
      </c>
    </row>
    <row r="3079" spans="1:21" x14ac:dyDescent="0.25">
      <c r="A3079">
        <v>4136</v>
      </c>
      <c r="Q3079">
        <v>1820</v>
      </c>
      <c r="R3079">
        <v>3058</v>
      </c>
      <c r="S3079">
        <v>3.6574074074074074E-3</v>
      </c>
      <c r="T3079">
        <f t="shared" si="98"/>
        <v>3.6574074074074074E-3</v>
      </c>
      <c r="U3079" t="e">
        <f t="shared" si="99"/>
        <v>#N/A</v>
      </c>
    </row>
    <row r="3080" spans="1:21" x14ac:dyDescent="0.25">
      <c r="A3080">
        <v>4137</v>
      </c>
      <c r="Q3080">
        <v>2814</v>
      </c>
      <c r="R3080">
        <v>3059</v>
      </c>
      <c r="S3080">
        <v>3.6574074074074074E-3</v>
      </c>
      <c r="T3080">
        <f t="shared" si="98"/>
        <v>3.6574074074074074E-3</v>
      </c>
      <c r="U3080" t="e">
        <f t="shared" si="99"/>
        <v>#N/A</v>
      </c>
    </row>
    <row r="3081" spans="1:21" x14ac:dyDescent="0.25">
      <c r="A3081">
        <v>4139</v>
      </c>
      <c r="Q3081">
        <v>3540</v>
      </c>
      <c r="R3081">
        <v>3060</v>
      </c>
      <c r="S3081">
        <v>3.6574074074074074E-3</v>
      </c>
      <c r="T3081">
        <f t="shared" si="98"/>
        <v>3.6574074074074074E-3</v>
      </c>
      <c r="U3081" t="e">
        <f t="shared" si="99"/>
        <v>#N/A</v>
      </c>
    </row>
    <row r="3082" spans="1:21" x14ac:dyDescent="0.25">
      <c r="A3082">
        <v>4140</v>
      </c>
      <c r="Q3082">
        <v>2498</v>
      </c>
      <c r="R3082">
        <v>3061</v>
      </c>
      <c r="S3082">
        <v>3.6574074074074074E-3</v>
      </c>
      <c r="T3082">
        <f t="shared" si="98"/>
        <v>3.6574074074074074E-3</v>
      </c>
      <c r="U3082" t="e">
        <f t="shared" si="99"/>
        <v>#N/A</v>
      </c>
    </row>
    <row r="3083" spans="1:21" x14ac:dyDescent="0.25">
      <c r="A3083">
        <v>4141</v>
      </c>
      <c r="Q3083">
        <v>2934</v>
      </c>
      <c r="R3083">
        <v>3062</v>
      </c>
      <c r="S3083">
        <v>3.6574074074074074E-3</v>
      </c>
      <c r="T3083">
        <f t="shared" si="98"/>
        <v>3.6574074074074074E-3</v>
      </c>
      <c r="U3083" t="e">
        <f t="shared" si="99"/>
        <v>#N/A</v>
      </c>
    </row>
    <row r="3084" spans="1:21" x14ac:dyDescent="0.25">
      <c r="A3084">
        <v>4142</v>
      </c>
      <c r="Q3084">
        <v>3355</v>
      </c>
      <c r="R3084">
        <v>3063</v>
      </c>
      <c r="S3084">
        <v>3.6574074074074074E-3</v>
      </c>
      <c r="T3084">
        <f t="shared" si="98"/>
        <v>3.6574074074074074E-3</v>
      </c>
      <c r="U3084" t="e">
        <f t="shared" si="99"/>
        <v>#N/A</v>
      </c>
    </row>
    <row r="3085" spans="1:21" x14ac:dyDescent="0.25">
      <c r="A3085">
        <v>4143</v>
      </c>
      <c r="Q3085">
        <v>2741</v>
      </c>
      <c r="R3085">
        <v>3064</v>
      </c>
      <c r="S3085">
        <v>3.6574074074074074E-3</v>
      </c>
      <c r="T3085">
        <f t="shared" si="98"/>
        <v>3.6574074074074074E-3</v>
      </c>
      <c r="U3085" t="e">
        <f t="shared" si="99"/>
        <v>#N/A</v>
      </c>
    </row>
    <row r="3086" spans="1:21" x14ac:dyDescent="0.25">
      <c r="A3086">
        <v>4144</v>
      </c>
      <c r="Q3086">
        <v>1452</v>
      </c>
      <c r="R3086">
        <v>3065</v>
      </c>
      <c r="S3086">
        <v>3.6574074074074074E-3</v>
      </c>
      <c r="T3086">
        <f t="shared" si="98"/>
        <v>3.6574074074074074E-3</v>
      </c>
      <c r="U3086" t="e">
        <f t="shared" si="99"/>
        <v>#N/A</v>
      </c>
    </row>
    <row r="3087" spans="1:21" x14ac:dyDescent="0.25">
      <c r="A3087">
        <v>4145</v>
      </c>
      <c r="Q3087">
        <v>5409</v>
      </c>
      <c r="R3087">
        <v>3066</v>
      </c>
      <c r="S3087">
        <v>3.6574074074074074E-3</v>
      </c>
      <c r="T3087">
        <f t="shared" si="98"/>
        <v>3.6574074074074074E-3</v>
      </c>
      <c r="U3087" t="e">
        <f t="shared" si="99"/>
        <v>#N/A</v>
      </c>
    </row>
    <row r="3088" spans="1:21" x14ac:dyDescent="0.25">
      <c r="A3088">
        <v>4146</v>
      </c>
      <c r="Q3088">
        <v>2578</v>
      </c>
      <c r="R3088">
        <v>3067</v>
      </c>
      <c r="S3088">
        <v>3.6574074074074074E-3</v>
      </c>
      <c r="T3088">
        <f t="shared" si="98"/>
        <v>3.6574074074074074E-3</v>
      </c>
      <c r="U3088" t="e">
        <f t="shared" si="99"/>
        <v>#N/A</v>
      </c>
    </row>
    <row r="3089" spans="1:21" x14ac:dyDescent="0.25">
      <c r="A3089">
        <v>4147</v>
      </c>
      <c r="Q3089">
        <v>3631</v>
      </c>
      <c r="R3089">
        <v>3068</v>
      </c>
      <c r="S3089">
        <v>3.6574074074074074E-3</v>
      </c>
      <c r="T3089">
        <f t="shared" si="98"/>
        <v>3.6574074074074074E-3</v>
      </c>
      <c r="U3089" t="e">
        <f t="shared" si="99"/>
        <v>#N/A</v>
      </c>
    </row>
    <row r="3090" spans="1:21" x14ac:dyDescent="0.25">
      <c r="A3090">
        <v>4148</v>
      </c>
      <c r="Q3090">
        <v>5021</v>
      </c>
      <c r="R3090">
        <v>3069</v>
      </c>
      <c r="S3090">
        <v>3.6574074074074074E-3</v>
      </c>
      <c r="T3090">
        <f t="shared" si="98"/>
        <v>3.6574074074074074E-3</v>
      </c>
      <c r="U3090" t="e">
        <f t="shared" si="99"/>
        <v>#N/A</v>
      </c>
    </row>
    <row r="3091" spans="1:21" x14ac:dyDescent="0.25">
      <c r="A3091">
        <v>4149</v>
      </c>
      <c r="Q3091">
        <v>5470</v>
      </c>
      <c r="R3091">
        <v>3070</v>
      </c>
      <c r="S3091">
        <v>3.6574074074074074E-3</v>
      </c>
      <c r="T3091">
        <f t="shared" si="98"/>
        <v>3.6574074074074074E-3</v>
      </c>
      <c r="U3091" t="e">
        <f t="shared" si="99"/>
        <v>#N/A</v>
      </c>
    </row>
    <row r="3092" spans="1:21" x14ac:dyDescent="0.25">
      <c r="A3092">
        <v>4150</v>
      </c>
      <c r="Q3092">
        <v>2134</v>
      </c>
      <c r="R3092">
        <v>3071</v>
      </c>
      <c r="S3092">
        <v>3.6574074074074074E-3</v>
      </c>
      <c r="T3092">
        <f t="shared" si="98"/>
        <v>3.6574074074074074E-3</v>
      </c>
      <c r="U3092" t="e">
        <f t="shared" si="99"/>
        <v>#N/A</v>
      </c>
    </row>
    <row r="3093" spans="1:21" x14ac:dyDescent="0.25">
      <c r="A3093">
        <v>4152</v>
      </c>
      <c r="Q3093">
        <v>3951</v>
      </c>
      <c r="R3093">
        <v>3072</v>
      </c>
      <c r="S3093">
        <v>3.6574074074074074E-3</v>
      </c>
      <c r="T3093">
        <f t="shared" si="98"/>
        <v>3.6574074074074074E-3</v>
      </c>
      <c r="U3093" t="e">
        <f t="shared" si="99"/>
        <v>#N/A</v>
      </c>
    </row>
    <row r="3094" spans="1:21" x14ac:dyDescent="0.25">
      <c r="A3094">
        <v>4153</v>
      </c>
      <c r="Q3094">
        <v>1236</v>
      </c>
      <c r="R3094">
        <v>3073</v>
      </c>
      <c r="S3094">
        <v>3.6574074074074074E-3</v>
      </c>
      <c r="T3094">
        <f t="shared" ref="T3094:T3157" si="100">IF($R3094&lt;&gt;User_Place,$S3094,NA())</f>
        <v>3.6574074074074074E-3</v>
      </c>
      <c r="U3094" t="e">
        <f t="shared" ref="U3094:U3157" si="101">IF($R3094=User_Place,$S3094,NA())</f>
        <v>#N/A</v>
      </c>
    </row>
    <row r="3095" spans="1:21" x14ac:dyDescent="0.25">
      <c r="A3095">
        <v>4154</v>
      </c>
      <c r="Q3095">
        <v>6097</v>
      </c>
      <c r="R3095">
        <v>3074</v>
      </c>
      <c r="S3095">
        <v>3.6574074074074074E-3</v>
      </c>
      <c r="T3095">
        <f t="shared" si="100"/>
        <v>3.6574074074074074E-3</v>
      </c>
      <c r="U3095" t="e">
        <f t="shared" si="101"/>
        <v>#N/A</v>
      </c>
    </row>
    <row r="3096" spans="1:21" x14ac:dyDescent="0.25">
      <c r="A3096">
        <v>4155</v>
      </c>
      <c r="Q3096">
        <v>2397</v>
      </c>
      <c r="R3096">
        <v>3075</v>
      </c>
      <c r="S3096">
        <v>3.6574074074074074E-3</v>
      </c>
      <c r="T3096">
        <f t="shared" si="100"/>
        <v>3.6574074074074074E-3</v>
      </c>
      <c r="U3096" t="e">
        <f t="shared" si="101"/>
        <v>#N/A</v>
      </c>
    </row>
    <row r="3097" spans="1:21" x14ac:dyDescent="0.25">
      <c r="A3097">
        <v>4156</v>
      </c>
      <c r="Q3097">
        <v>5344</v>
      </c>
      <c r="R3097">
        <v>3076</v>
      </c>
      <c r="S3097">
        <v>3.6689814814814814E-3</v>
      </c>
      <c r="T3097">
        <f t="shared" si="100"/>
        <v>3.6689814814814814E-3</v>
      </c>
      <c r="U3097" t="e">
        <f t="shared" si="101"/>
        <v>#N/A</v>
      </c>
    </row>
    <row r="3098" spans="1:21" x14ac:dyDescent="0.25">
      <c r="A3098">
        <v>4157</v>
      </c>
      <c r="Q3098">
        <v>2469</v>
      </c>
      <c r="R3098">
        <v>3077</v>
      </c>
      <c r="S3098">
        <v>3.6689814814814814E-3</v>
      </c>
      <c r="T3098">
        <f t="shared" si="100"/>
        <v>3.6689814814814814E-3</v>
      </c>
      <c r="U3098" t="e">
        <f t="shared" si="101"/>
        <v>#N/A</v>
      </c>
    </row>
    <row r="3099" spans="1:21" x14ac:dyDescent="0.25">
      <c r="A3099">
        <v>4158</v>
      </c>
      <c r="Q3099">
        <v>4441</v>
      </c>
      <c r="R3099">
        <v>3078</v>
      </c>
      <c r="S3099">
        <v>3.6689814814814814E-3</v>
      </c>
      <c r="T3099">
        <f t="shared" si="100"/>
        <v>3.6689814814814814E-3</v>
      </c>
      <c r="U3099" t="e">
        <f t="shared" si="101"/>
        <v>#N/A</v>
      </c>
    </row>
    <row r="3100" spans="1:21" x14ac:dyDescent="0.25">
      <c r="A3100">
        <v>4159</v>
      </c>
      <c r="Q3100">
        <v>588</v>
      </c>
      <c r="R3100">
        <v>3079</v>
      </c>
      <c r="S3100">
        <v>3.6689814814814814E-3</v>
      </c>
      <c r="T3100">
        <f t="shared" si="100"/>
        <v>3.6689814814814814E-3</v>
      </c>
      <c r="U3100" t="e">
        <f t="shared" si="101"/>
        <v>#N/A</v>
      </c>
    </row>
    <row r="3101" spans="1:21" x14ac:dyDescent="0.25">
      <c r="A3101">
        <v>4160</v>
      </c>
      <c r="Q3101">
        <v>3697</v>
      </c>
      <c r="R3101">
        <v>3080</v>
      </c>
      <c r="S3101">
        <v>3.6689814814814814E-3</v>
      </c>
      <c r="T3101">
        <f t="shared" si="100"/>
        <v>3.6689814814814814E-3</v>
      </c>
      <c r="U3101" t="e">
        <f t="shared" si="101"/>
        <v>#N/A</v>
      </c>
    </row>
    <row r="3102" spans="1:21" x14ac:dyDescent="0.25">
      <c r="A3102">
        <v>4163</v>
      </c>
      <c r="Q3102">
        <v>776</v>
      </c>
      <c r="R3102">
        <v>3081</v>
      </c>
      <c r="S3102">
        <v>3.6689814814814814E-3</v>
      </c>
      <c r="T3102">
        <f t="shared" si="100"/>
        <v>3.6689814814814814E-3</v>
      </c>
      <c r="U3102" t="e">
        <f t="shared" si="101"/>
        <v>#N/A</v>
      </c>
    </row>
    <row r="3103" spans="1:21" x14ac:dyDescent="0.25">
      <c r="A3103">
        <v>4164</v>
      </c>
      <c r="Q3103">
        <v>2752</v>
      </c>
      <c r="R3103">
        <v>3082</v>
      </c>
      <c r="S3103">
        <v>3.6689814814814814E-3</v>
      </c>
      <c r="T3103">
        <f t="shared" si="100"/>
        <v>3.6689814814814814E-3</v>
      </c>
      <c r="U3103" t="e">
        <f t="shared" si="101"/>
        <v>#N/A</v>
      </c>
    </row>
    <row r="3104" spans="1:21" x14ac:dyDescent="0.25">
      <c r="A3104">
        <v>4165</v>
      </c>
      <c r="Q3104">
        <v>2014</v>
      </c>
      <c r="R3104">
        <v>3083</v>
      </c>
      <c r="S3104">
        <v>3.6689814814814814E-3</v>
      </c>
      <c r="T3104">
        <f t="shared" si="100"/>
        <v>3.6689814814814814E-3</v>
      </c>
      <c r="U3104" t="e">
        <f t="shared" si="101"/>
        <v>#N/A</v>
      </c>
    </row>
    <row r="3105" spans="1:21" x14ac:dyDescent="0.25">
      <c r="A3105">
        <v>4166</v>
      </c>
      <c r="Q3105">
        <v>2743</v>
      </c>
      <c r="R3105">
        <v>3084</v>
      </c>
      <c r="S3105">
        <v>3.6689814814814814E-3</v>
      </c>
      <c r="T3105">
        <f t="shared" si="100"/>
        <v>3.6689814814814814E-3</v>
      </c>
      <c r="U3105" t="e">
        <f t="shared" si="101"/>
        <v>#N/A</v>
      </c>
    </row>
    <row r="3106" spans="1:21" x14ac:dyDescent="0.25">
      <c r="A3106">
        <v>4167</v>
      </c>
      <c r="Q3106">
        <v>2846</v>
      </c>
      <c r="R3106">
        <v>3085</v>
      </c>
      <c r="S3106">
        <v>3.6689814814814814E-3</v>
      </c>
      <c r="T3106">
        <f t="shared" si="100"/>
        <v>3.6689814814814814E-3</v>
      </c>
      <c r="U3106" t="e">
        <f t="shared" si="101"/>
        <v>#N/A</v>
      </c>
    </row>
    <row r="3107" spans="1:21" x14ac:dyDescent="0.25">
      <c r="A3107">
        <v>4168</v>
      </c>
      <c r="Q3107">
        <v>441</v>
      </c>
      <c r="R3107">
        <v>3086</v>
      </c>
      <c r="S3107">
        <v>3.6689814814814814E-3</v>
      </c>
      <c r="T3107">
        <f t="shared" si="100"/>
        <v>3.6689814814814814E-3</v>
      </c>
      <c r="U3107" t="e">
        <f t="shared" si="101"/>
        <v>#N/A</v>
      </c>
    </row>
    <row r="3108" spans="1:21" x14ac:dyDescent="0.25">
      <c r="A3108">
        <v>4170</v>
      </c>
      <c r="Q3108">
        <v>539</v>
      </c>
      <c r="R3108">
        <v>3087</v>
      </c>
      <c r="S3108">
        <v>3.6689814814814814E-3</v>
      </c>
      <c r="T3108">
        <f t="shared" si="100"/>
        <v>3.6689814814814814E-3</v>
      </c>
      <c r="U3108" t="e">
        <f t="shared" si="101"/>
        <v>#N/A</v>
      </c>
    </row>
    <row r="3109" spans="1:21" x14ac:dyDescent="0.25">
      <c r="A3109">
        <v>4171</v>
      </c>
      <c r="Q3109">
        <v>5090</v>
      </c>
      <c r="R3109">
        <v>3088</v>
      </c>
      <c r="S3109">
        <v>3.6689814814814814E-3</v>
      </c>
      <c r="T3109">
        <f t="shared" si="100"/>
        <v>3.6689814814814814E-3</v>
      </c>
      <c r="U3109" t="e">
        <f t="shared" si="101"/>
        <v>#N/A</v>
      </c>
    </row>
    <row r="3110" spans="1:21" x14ac:dyDescent="0.25">
      <c r="A3110">
        <v>4172</v>
      </c>
      <c r="Q3110">
        <v>3971</v>
      </c>
      <c r="R3110">
        <v>3089</v>
      </c>
      <c r="S3110">
        <v>3.6689814814814814E-3</v>
      </c>
      <c r="T3110">
        <f t="shared" si="100"/>
        <v>3.6689814814814814E-3</v>
      </c>
      <c r="U3110" t="e">
        <f t="shared" si="101"/>
        <v>#N/A</v>
      </c>
    </row>
    <row r="3111" spans="1:21" x14ac:dyDescent="0.25">
      <c r="A3111">
        <v>4173</v>
      </c>
      <c r="Q3111">
        <v>5347</v>
      </c>
      <c r="R3111">
        <v>3090</v>
      </c>
      <c r="S3111">
        <v>3.6689814814814814E-3</v>
      </c>
      <c r="T3111">
        <f t="shared" si="100"/>
        <v>3.6689814814814814E-3</v>
      </c>
      <c r="U3111" t="e">
        <f t="shared" si="101"/>
        <v>#N/A</v>
      </c>
    </row>
    <row r="3112" spans="1:21" x14ac:dyDescent="0.25">
      <c r="A3112">
        <v>4174</v>
      </c>
      <c r="Q3112">
        <v>1498</v>
      </c>
      <c r="R3112">
        <v>3091</v>
      </c>
      <c r="S3112">
        <v>3.6689814814814814E-3</v>
      </c>
      <c r="T3112">
        <f t="shared" si="100"/>
        <v>3.6689814814814814E-3</v>
      </c>
      <c r="U3112" t="e">
        <f t="shared" si="101"/>
        <v>#N/A</v>
      </c>
    </row>
    <row r="3113" spans="1:21" x14ac:dyDescent="0.25">
      <c r="A3113">
        <v>4177</v>
      </c>
      <c r="Q3113">
        <v>4844</v>
      </c>
      <c r="R3113">
        <v>3092</v>
      </c>
      <c r="S3113">
        <v>3.6689814814814814E-3</v>
      </c>
      <c r="T3113">
        <f t="shared" si="100"/>
        <v>3.6689814814814814E-3</v>
      </c>
      <c r="U3113" t="e">
        <f t="shared" si="101"/>
        <v>#N/A</v>
      </c>
    </row>
    <row r="3114" spans="1:21" x14ac:dyDescent="0.25">
      <c r="A3114">
        <v>4178</v>
      </c>
      <c r="Q3114">
        <v>1405</v>
      </c>
      <c r="R3114">
        <v>3093</v>
      </c>
      <c r="S3114">
        <v>3.6689814814814814E-3</v>
      </c>
      <c r="T3114">
        <f t="shared" si="100"/>
        <v>3.6689814814814814E-3</v>
      </c>
      <c r="U3114" t="e">
        <f t="shared" si="101"/>
        <v>#N/A</v>
      </c>
    </row>
    <row r="3115" spans="1:21" x14ac:dyDescent="0.25">
      <c r="A3115">
        <v>4179</v>
      </c>
      <c r="Q3115">
        <v>3983</v>
      </c>
      <c r="R3115">
        <v>3094</v>
      </c>
      <c r="S3115">
        <v>3.6689814814814814E-3</v>
      </c>
      <c r="T3115">
        <f t="shared" si="100"/>
        <v>3.6689814814814814E-3</v>
      </c>
      <c r="U3115" t="e">
        <f t="shared" si="101"/>
        <v>#N/A</v>
      </c>
    </row>
    <row r="3116" spans="1:21" x14ac:dyDescent="0.25">
      <c r="A3116">
        <v>4181</v>
      </c>
      <c r="Q3116">
        <v>2363</v>
      </c>
      <c r="R3116">
        <v>3095</v>
      </c>
      <c r="S3116">
        <v>3.6689814814814814E-3</v>
      </c>
      <c r="T3116">
        <f t="shared" si="100"/>
        <v>3.6689814814814814E-3</v>
      </c>
      <c r="U3116" t="e">
        <f t="shared" si="101"/>
        <v>#N/A</v>
      </c>
    </row>
    <row r="3117" spans="1:21" x14ac:dyDescent="0.25">
      <c r="A3117">
        <v>4183</v>
      </c>
      <c r="Q3117">
        <v>4655</v>
      </c>
      <c r="R3117">
        <v>3096</v>
      </c>
      <c r="S3117">
        <v>3.6689814814814814E-3</v>
      </c>
      <c r="T3117">
        <f t="shared" si="100"/>
        <v>3.6689814814814814E-3</v>
      </c>
      <c r="U3117" t="e">
        <f t="shared" si="101"/>
        <v>#N/A</v>
      </c>
    </row>
    <row r="3118" spans="1:21" x14ac:dyDescent="0.25">
      <c r="A3118">
        <v>4184</v>
      </c>
      <c r="Q3118">
        <v>2516</v>
      </c>
      <c r="R3118">
        <v>3097</v>
      </c>
      <c r="S3118">
        <v>3.6689814814814814E-3</v>
      </c>
      <c r="T3118">
        <f t="shared" si="100"/>
        <v>3.6689814814814814E-3</v>
      </c>
      <c r="U3118" t="e">
        <f t="shared" si="101"/>
        <v>#N/A</v>
      </c>
    </row>
    <row r="3119" spans="1:21" x14ac:dyDescent="0.25">
      <c r="A3119">
        <v>4185</v>
      </c>
      <c r="Q3119">
        <v>2434</v>
      </c>
      <c r="R3119">
        <v>3098</v>
      </c>
      <c r="S3119">
        <v>3.6689814814814814E-3</v>
      </c>
      <c r="T3119">
        <f t="shared" si="100"/>
        <v>3.6689814814814814E-3</v>
      </c>
      <c r="U3119" t="e">
        <f t="shared" si="101"/>
        <v>#N/A</v>
      </c>
    </row>
    <row r="3120" spans="1:21" x14ac:dyDescent="0.25">
      <c r="A3120">
        <v>4187</v>
      </c>
      <c r="Q3120">
        <v>3260</v>
      </c>
      <c r="R3120">
        <v>3099</v>
      </c>
      <c r="S3120">
        <v>3.6689814814814814E-3</v>
      </c>
      <c r="T3120">
        <f t="shared" si="100"/>
        <v>3.6689814814814814E-3</v>
      </c>
      <c r="U3120" t="e">
        <f t="shared" si="101"/>
        <v>#N/A</v>
      </c>
    </row>
    <row r="3121" spans="1:21" x14ac:dyDescent="0.25">
      <c r="A3121">
        <v>4188</v>
      </c>
      <c r="Q3121">
        <v>4380</v>
      </c>
      <c r="R3121">
        <v>3100</v>
      </c>
      <c r="S3121">
        <v>3.6689814814814814E-3</v>
      </c>
      <c r="T3121">
        <f t="shared" si="100"/>
        <v>3.6689814814814814E-3</v>
      </c>
      <c r="U3121" t="e">
        <f t="shared" si="101"/>
        <v>#N/A</v>
      </c>
    </row>
    <row r="3122" spans="1:21" x14ac:dyDescent="0.25">
      <c r="A3122">
        <v>4190</v>
      </c>
      <c r="Q3122">
        <v>5113</v>
      </c>
      <c r="R3122">
        <v>3101</v>
      </c>
      <c r="S3122">
        <v>3.6689814814814814E-3</v>
      </c>
      <c r="T3122">
        <f t="shared" si="100"/>
        <v>3.6689814814814814E-3</v>
      </c>
      <c r="U3122" t="e">
        <f t="shared" si="101"/>
        <v>#N/A</v>
      </c>
    </row>
    <row r="3123" spans="1:21" x14ac:dyDescent="0.25">
      <c r="A3123">
        <v>4192</v>
      </c>
      <c r="Q3123">
        <v>4173</v>
      </c>
      <c r="R3123">
        <v>3102</v>
      </c>
      <c r="S3123">
        <v>3.6689814814814814E-3</v>
      </c>
      <c r="T3123">
        <f t="shared" si="100"/>
        <v>3.6689814814814814E-3</v>
      </c>
      <c r="U3123" t="e">
        <f t="shared" si="101"/>
        <v>#N/A</v>
      </c>
    </row>
    <row r="3124" spans="1:21" x14ac:dyDescent="0.25">
      <c r="A3124">
        <v>4193</v>
      </c>
      <c r="Q3124">
        <v>4135</v>
      </c>
      <c r="R3124">
        <v>3103</v>
      </c>
      <c r="S3124">
        <v>3.6689814814814814E-3</v>
      </c>
      <c r="T3124">
        <f t="shared" si="100"/>
        <v>3.6689814814814814E-3</v>
      </c>
      <c r="U3124" t="e">
        <f t="shared" si="101"/>
        <v>#N/A</v>
      </c>
    </row>
    <row r="3125" spans="1:21" x14ac:dyDescent="0.25">
      <c r="A3125">
        <v>4194</v>
      </c>
      <c r="Q3125">
        <v>240</v>
      </c>
      <c r="R3125">
        <v>3104</v>
      </c>
      <c r="S3125">
        <v>3.6689814814814814E-3</v>
      </c>
      <c r="T3125">
        <f t="shared" si="100"/>
        <v>3.6689814814814814E-3</v>
      </c>
      <c r="U3125" t="e">
        <f t="shared" si="101"/>
        <v>#N/A</v>
      </c>
    </row>
    <row r="3126" spans="1:21" x14ac:dyDescent="0.25">
      <c r="A3126">
        <v>4195</v>
      </c>
      <c r="Q3126">
        <v>207</v>
      </c>
      <c r="R3126">
        <v>3105</v>
      </c>
      <c r="S3126">
        <v>3.6689814814814814E-3</v>
      </c>
      <c r="T3126">
        <f t="shared" si="100"/>
        <v>3.6689814814814814E-3</v>
      </c>
      <c r="U3126" t="e">
        <f t="shared" si="101"/>
        <v>#N/A</v>
      </c>
    </row>
    <row r="3127" spans="1:21" x14ac:dyDescent="0.25">
      <c r="A3127">
        <v>4197</v>
      </c>
      <c r="Q3127">
        <v>1664</v>
      </c>
      <c r="R3127">
        <v>3106</v>
      </c>
      <c r="S3127">
        <v>3.6805555555555554E-3</v>
      </c>
      <c r="T3127">
        <f t="shared" si="100"/>
        <v>3.6805555555555554E-3</v>
      </c>
      <c r="U3127" t="e">
        <f t="shared" si="101"/>
        <v>#N/A</v>
      </c>
    </row>
    <row r="3128" spans="1:21" x14ac:dyDescent="0.25">
      <c r="A3128">
        <v>4198</v>
      </c>
      <c r="Q3128">
        <v>783</v>
      </c>
      <c r="R3128">
        <v>3107</v>
      </c>
      <c r="S3128">
        <v>3.6805555555555554E-3</v>
      </c>
      <c r="T3128">
        <f t="shared" si="100"/>
        <v>3.6805555555555554E-3</v>
      </c>
      <c r="U3128" t="e">
        <f t="shared" si="101"/>
        <v>#N/A</v>
      </c>
    </row>
    <row r="3129" spans="1:21" x14ac:dyDescent="0.25">
      <c r="A3129">
        <v>4199</v>
      </c>
      <c r="Q3129">
        <v>2327</v>
      </c>
      <c r="R3129">
        <v>3108</v>
      </c>
      <c r="S3129">
        <v>3.6805555555555554E-3</v>
      </c>
      <c r="T3129">
        <f t="shared" si="100"/>
        <v>3.6805555555555554E-3</v>
      </c>
      <c r="U3129" t="e">
        <f t="shared" si="101"/>
        <v>#N/A</v>
      </c>
    </row>
    <row r="3130" spans="1:21" x14ac:dyDescent="0.25">
      <c r="A3130">
        <v>4200</v>
      </c>
      <c r="Q3130">
        <v>4133</v>
      </c>
      <c r="R3130">
        <v>3109</v>
      </c>
      <c r="S3130">
        <v>3.6805555555555554E-3</v>
      </c>
      <c r="T3130">
        <f t="shared" si="100"/>
        <v>3.6805555555555554E-3</v>
      </c>
      <c r="U3130" t="e">
        <f t="shared" si="101"/>
        <v>#N/A</v>
      </c>
    </row>
    <row r="3131" spans="1:21" x14ac:dyDescent="0.25">
      <c r="A3131">
        <v>4201</v>
      </c>
      <c r="Q3131">
        <v>2335</v>
      </c>
      <c r="R3131">
        <v>3110</v>
      </c>
      <c r="S3131">
        <v>3.6805555555555554E-3</v>
      </c>
      <c r="T3131">
        <f t="shared" si="100"/>
        <v>3.6805555555555554E-3</v>
      </c>
      <c r="U3131" t="e">
        <f t="shared" si="101"/>
        <v>#N/A</v>
      </c>
    </row>
    <row r="3132" spans="1:21" x14ac:dyDescent="0.25">
      <c r="A3132">
        <v>4202</v>
      </c>
      <c r="Q3132">
        <v>2671</v>
      </c>
      <c r="R3132">
        <v>3111</v>
      </c>
      <c r="S3132">
        <v>3.6805555555555554E-3</v>
      </c>
      <c r="T3132">
        <f t="shared" si="100"/>
        <v>3.6805555555555554E-3</v>
      </c>
      <c r="U3132" t="e">
        <f t="shared" si="101"/>
        <v>#N/A</v>
      </c>
    </row>
    <row r="3133" spans="1:21" x14ac:dyDescent="0.25">
      <c r="A3133">
        <v>4204</v>
      </c>
      <c r="Q3133">
        <v>5233</v>
      </c>
      <c r="R3133">
        <v>3112</v>
      </c>
      <c r="S3133">
        <v>3.6805555555555554E-3</v>
      </c>
      <c r="T3133">
        <f t="shared" si="100"/>
        <v>3.6805555555555554E-3</v>
      </c>
      <c r="U3133" t="e">
        <f t="shared" si="101"/>
        <v>#N/A</v>
      </c>
    </row>
    <row r="3134" spans="1:21" x14ac:dyDescent="0.25">
      <c r="A3134">
        <v>4209</v>
      </c>
      <c r="Q3134">
        <v>4953</v>
      </c>
      <c r="R3134">
        <v>3113</v>
      </c>
      <c r="S3134">
        <v>3.6805555555555554E-3</v>
      </c>
      <c r="T3134">
        <f t="shared" si="100"/>
        <v>3.6805555555555554E-3</v>
      </c>
      <c r="U3134" t="e">
        <f t="shared" si="101"/>
        <v>#N/A</v>
      </c>
    </row>
    <row r="3135" spans="1:21" x14ac:dyDescent="0.25">
      <c r="A3135">
        <v>4210</v>
      </c>
      <c r="Q3135">
        <v>5079</v>
      </c>
      <c r="R3135">
        <v>3114</v>
      </c>
      <c r="S3135">
        <v>3.6805555555555554E-3</v>
      </c>
      <c r="T3135">
        <f t="shared" si="100"/>
        <v>3.6805555555555554E-3</v>
      </c>
      <c r="U3135" t="e">
        <f t="shared" si="101"/>
        <v>#N/A</v>
      </c>
    </row>
    <row r="3136" spans="1:21" x14ac:dyDescent="0.25">
      <c r="A3136">
        <v>4212</v>
      </c>
      <c r="Q3136">
        <v>2709</v>
      </c>
      <c r="R3136">
        <v>3115</v>
      </c>
      <c r="S3136">
        <v>3.6805555555555554E-3</v>
      </c>
      <c r="T3136">
        <f t="shared" si="100"/>
        <v>3.6805555555555554E-3</v>
      </c>
      <c r="U3136" t="e">
        <f t="shared" si="101"/>
        <v>#N/A</v>
      </c>
    </row>
    <row r="3137" spans="1:21" x14ac:dyDescent="0.25">
      <c r="A3137">
        <v>4213</v>
      </c>
      <c r="Q3137">
        <v>1827</v>
      </c>
      <c r="R3137">
        <v>3116</v>
      </c>
      <c r="S3137">
        <v>3.6805555555555554E-3</v>
      </c>
      <c r="T3137">
        <f t="shared" si="100"/>
        <v>3.6805555555555554E-3</v>
      </c>
      <c r="U3137" t="e">
        <f t="shared" si="101"/>
        <v>#N/A</v>
      </c>
    </row>
    <row r="3138" spans="1:21" x14ac:dyDescent="0.25">
      <c r="A3138">
        <v>4214</v>
      </c>
      <c r="Q3138">
        <v>1004</v>
      </c>
      <c r="R3138">
        <v>3117</v>
      </c>
      <c r="S3138">
        <v>3.6805555555555554E-3</v>
      </c>
      <c r="T3138">
        <f t="shared" si="100"/>
        <v>3.6805555555555554E-3</v>
      </c>
      <c r="U3138" t="e">
        <f t="shared" si="101"/>
        <v>#N/A</v>
      </c>
    </row>
    <row r="3139" spans="1:21" x14ac:dyDescent="0.25">
      <c r="A3139">
        <v>4215</v>
      </c>
      <c r="Q3139">
        <v>1099</v>
      </c>
      <c r="R3139">
        <v>3118</v>
      </c>
      <c r="S3139">
        <v>3.6805555555555554E-3</v>
      </c>
      <c r="T3139">
        <f t="shared" si="100"/>
        <v>3.6805555555555554E-3</v>
      </c>
      <c r="U3139" t="e">
        <f t="shared" si="101"/>
        <v>#N/A</v>
      </c>
    </row>
    <row r="3140" spans="1:21" x14ac:dyDescent="0.25">
      <c r="A3140">
        <v>4216</v>
      </c>
      <c r="Q3140">
        <v>2515</v>
      </c>
      <c r="R3140">
        <v>3119</v>
      </c>
      <c r="S3140">
        <v>3.6805555555555554E-3</v>
      </c>
      <c r="T3140">
        <f t="shared" si="100"/>
        <v>3.6805555555555554E-3</v>
      </c>
      <c r="U3140" t="e">
        <f t="shared" si="101"/>
        <v>#N/A</v>
      </c>
    </row>
    <row r="3141" spans="1:21" x14ac:dyDescent="0.25">
      <c r="A3141">
        <v>4217</v>
      </c>
      <c r="Q3141">
        <v>567</v>
      </c>
      <c r="R3141">
        <v>3120</v>
      </c>
      <c r="S3141">
        <v>3.6805555555555554E-3</v>
      </c>
      <c r="T3141">
        <f t="shared" si="100"/>
        <v>3.6805555555555554E-3</v>
      </c>
      <c r="U3141" t="e">
        <f t="shared" si="101"/>
        <v>#N/A</v>
      </c>
    </row>
    <row r="3142" spans="1:21" x14ac:dyDescent="0.25">
      <c r="A3142">
        <v>4218</v>
      </c>
      <c r="Q3142">
        <v>1586</v>
      </c>
      <c r="R3142">
        <v>3121</v>
      </c>
      <c r="S3142">
        <v>3.6805555555555554E-3</v>
      </c>
      <c r="T3142">
        <f t="shared" si="100"/>
        <v>3.6805555555555554E-3</v>
      </c>
      <c r="U3142" t="e">
        <f t="shared" si="101"/>
        <v>#N/A</v>
      </c>
    </row>
    <row r="3143" spans="1:21" x14ac:dyDescent="0.25">
      <c r="A3143">
        <v>4219</v>
      </c>
      <c r="Q3143">
        <v>2436</v>
      </c>
      <c r="R3143">
        <v>3122</v>
      </c>
      <c r="S3143">
        <v>3.6805555555555554E-3</v>
      </c>
      <c r="T3143">
        <f t="shared" si="100"/>
        <v>3.6805555555555554E-3</v>
      </c>
      <c r="U3143" t="e">
        <f t="shared" si="101"/>
        <v>#N/A</v>
      </c>
    </row>
    <row r="3144" spans="1:21" x14ac:dyDescent="0.25">
      <c r="A3144">
        <v>4220</v>
      </c>
      <c r="Q3144">
        <v>1611</v>
      </c>
      <c r="R3144">
        <v>3123</v>
      </c>
      <c r="S3144">
        <v>3.6805555555555554E-3</v>
      </c>
      <c r="T3144">
        <f t="shared" si="100"/>
        <v>3.6805555555555554E-3</v>
      </c>
      <c r="U3144" t="e">
        <f t="shared" si="101"/>
        <v>#N/A</v>
      </c>
    </row>
    <row r="3145" spans="1:21" x14ac:dyDescent="0.25">
      <c r="A3145">
        <v>4221</v>
      </c>
      <c r="Q3145">
        <v>4533</v>
      </c>
      <c r="R3145">
        <v>3124</v>
      </c>
      <c r="S3145">
        <v>3.6805555555555554E-3</v>
      </c>
      <c r="T3145">
        <f t="shared" si="100"/>
        <v>3.6805555555555554E-3</v>
      </c>
      <c r="U3145" t="e">
        <f t="shared" si="101"/>
        <v>#N/A</v>
      </c>
    </row>
    <row r="3146" spans="1:21" x14ac:dyDescent="0.25">
      <c r="A3146">
        <v>4222</v>
      </c>
      <c r="Q3146">
        <v>76</v>
      </c>
      <c r="R3146">
        <v>3125</v>
      </c>
      <c r="S3146">
        <v>3.6805555555555554E-3</v>
      </c>
      <c r="T3146">
        <f t="shared" si="100"/>
        <v>3.6805555555555554E-3</v>
      </c>
      <c r="U3146" t="e">
        <f t="shared" si="101"/>
        <v>#N/A</v>
      </c>
    </row>
    <row r="3147" spans="1:21" x14ac:dyDescent="0.25">
      <c r="A3147">
        <v>4223</v>
      </c>
      <c r="Q3147">
        <v>2392</v>
      </c>
      <c r="R3147">
        <v>3126</v>
      </c>
      <c r="S3147">
        <v>3.6805555555555554E-3</v>
      </c>
      <c r="T3147">
        <f t="shared" si="100"/>
        <v>3.6805555555555554E-3</v>
      </c>
      <c r="U3147" t="e">
        <f t="shared" si="101"/>
        <v>#N/A</v>
      </c>
    </row>
    <row r="3148" spans="1:21" x14ac:dyDescent="0.25">
      <c r="A3148">
        <v>4224</v>
      </c>
      <c r="Q3148">
        <v>994</v>
      </c>
      <c r="R3148">
        <v>3127</v>
      </c>
      <c r="S3148">
        <v>3.6805555555555554E-3</v>
      </c>
      <c r="T3148">
        <f t="shared" si="100"/>
        <v>3.6805555555555554E-3</v>
      </c>
      <c r="U3148" t="e">
        <f t="shared" si="101"/>
        <v>#N/A</v>
      </c>
    </row>
    <row r="3149" spans="1:21" x14ac:dyDescent="0.25">
      <c r="A3149">
        <v>4225</v>
      </c>
      <c r="Q3149">
        <v>3891</v>
      </c>
      <c r="R3149">
        <v>3128</v>
      </c>
      <c r="S3149">
        <v>3.6805555555555554E-3</v>
      </c>
      <c r="T3149">
        <f t="shared" si="100"/>
        <v>3.6805555555555554E-3</v>
      </c>
      <c r="U3149" t="e">
        <f t="shared" si="101"/>
        <v>#N/A</v>
      </c>
    </row>
    <row r="3150" spans="1:21" x14ac:dyDescent="0.25">
      <c r="A3150">
        <v>4226</v>
      </c>
      <c r="Q3150">
        <v>1112</v>
      </c>
      <c r="R3150">
        <v>3129</v>
      </c>
      <c r="S3150">
        <v>3.6805555555555554E-3</v>
      </c>
      <c r="T3150">
        <f t="shared" si="100"/>
        <v>3.6805555555555554E-3</v>
      </c>
      <c r="U3150" t="e">
        <f t="shared" si="101"/>
        <v>#N/A</v>
      </c>
    </row>
    <row r="3151" spans="1:21" x14ac:dyDescent="0.25">
      <c r="A3151">
        <v>4227</v>
      </c>
      <c r="Q3151">
        <v>3572</v>
      </c>
      <c r="R3151">
        <v>3130</v>
      </c>
      <c r="S3151">
        <v>3.6805555555555554E-3</v>
      </c>
      <c r="T3151">
        <f t="shared" si="100"/>
        <v>3.6805555555555554E-3</v>
      </c>
      <c r="U3151" t="e">
        <f t="shared" si="101"/>
        <v>#N/A</v>
      </c>
    </row>
    <row r="3152" spans="1:21" x14ac:dyDescent="0.25">
      <c r="A3152">
        <v>4228</v>
      </c>
      <c r="Q3152">
        <v>4979</v>
      </c>
      <c r="R3152">
        <v>3131</v>
      </c>
      <c r="S3152">
        <v>3.6921296296296298E-3</v>
      </c>
      <c r="T3152">
        <f t="shared" si="100"/>
        <v>3.6921296296296298E-3</v>
      </c>
      <c r="U3152" t="e">
        <f t="shared" si="101"/>
        <v>#N/A</v>
      </c>
    </row>
    <row r="3153" spans="1:21" x14ac:dyDescent="0.25">
      <c r="A3153">
        <v>4229</v>
      </c>
      <c r="Q3153">
        <v>4890</v>
      </c>
      <c r="R3153">
        <v>3132</v>
      </c>
      <c r="S3153">
        <v>3.6921296296296298E-3</v>
      </c>
      <c r="T3153">
        <f t="shared" si="100"/>
        <v>3.6921296296296298E-3</v>
      </c>
      <c r="U3153" t="e">
        <f t="shared" si="101"/>
        <v>#N/A</v>
      </c>
    </row>
    <row r="3154" spans="1:21" x14ac:dyDescent="0.25">
      <c r="A3154">
        <v>4230</v>
      </c>
      <c r="Q3154">
        <v>882</v>
      </c>
      <c r="R3154">
        <v>3133</v>
      </c>
      <c r="S3154">
        <v>3.6921296296296298E-3</v>
      </c>
      <c r="T3154">
        <f t="shared" si="100"/>
        <v>3.6921296296296298E-3</v>
      </c>
      <c r="U3154" t="e">
        <f t="shared" si="101"/>
        <v>#N/A</v>
      </c>
    </row>
    <row r="3155" spans="1:21" x14ac:dyDescent="0.25">
      <c r="A3155">
        <v>4231</v>
      </c>
      <c r="Q3155">
        <v>451</v>
      </c>
      <c r="R3155">
        <v>3134</v>
      </c>
      <c r="S3155">
        <v>3.6921296296296298E-3</v>
      </c>
      <c r="T3155">
        <f t="shared" si="100"/>
        <v>3.6921296296296298E-3</v>
      </c>
      <c r="U3155" t="e">
        <f t="shared" si="101"/>
        <v>#N/A</v>
      </c>
    </row>
    <row r="3156" spans="1:21" x14ac:dyDescent="0.25">
      <c r="A3156">
        <v>4232</v>
      </c>
      <c r="Q3156">
        <v>1341</v>
      </c>
      <c r="R3156">
        <v>3135</v>
      </c>
      <c r="S3156">
        <v>3.6921296296296298E-3</v>
      </c>
      <c r="T3156">
        <f t="shared" si="100"/>
        <v>3.6921296296296298E-3</v>
      </c>
      <c r="U3156" t="e">
        <f t="shared" si="101"/>
        <v>#N/A</v>
      </c>
    </row>
    <row r="3157" spans="1:21" x14ac:dyDescent="0.25">
      <c r="A3157">
        <v>4233</v>
      </c>
      <c r="Q3157">
        <v>2841</v>
      </c>
      <c r="R3157">
        <v>3136</v>
      </c>
      <c r="S3157">
        <v>3.6921296296296298E-3</v>
      </c>
      <c r="T3157">
        <f t="shared" si="100"/>
        <v>3.6921296296296298E-3</v>
      </c>
      <c r="U3157" t="e">
        <f t="shared" si="101"/>
        <v>#N/A</v>
      </c>
    </row>
    <row r="3158" spans="1:21" x14ac:dyDescent="0.25">
      <c r="A3158">
        <v>4234</v>
      </c>
      <c r="Q3158">
        <v>1330</v>
      </c>
      <c r="R3158">
        <v>3137</v>
      </c>
      <c r="S3158">
        <v>3.6921296296296298E-3</v>
      </c>
      <c r="T3158">
        <f t="shared" ref="T3158:T3221" si="102">IF($R3158&lt;&gt;User_Place,$S3158,NA())</f>
        <v>3.6921296296296298E-3</v>
      </c>
      <c r="U3158" t="e">
        <f t="shared" ref="U3158:U3221" si="103">IF($R3158=User_Place,$S3158,NA())</f>
        <v>#N/A</v>
      </c>
    </row>
    <row r="3159" spans="1:21" x14ac:dyDescent="0.25">
      <c r="A3159">
        <v>4235</v>
      </c>
      <c r="Q3159">
        <v>3796</v>
      </c>
      <c r="R3159">
        <v>3138</v>
      </c>
      <c r="S3159">
        <v>3.6921296296296298E-3</v>
      </c>
      <c r="T3159">
        <f t="shared" si="102"/>
        <v>3.6921296296296298E-3</v>
      </c>
      <c r="U3159" t="e">
        <f t="shared" si="103"/>
        <v>#N/A</v>
      </c>
    </row>
    <row r="3160" spans="1:21" x14ac:dyDescent="0.25">
      <c r="A3160">
        <v>4236</v>
      </c>
      <c r="Q3160">
        <v>245</v>
      </c>
      <c r="R3160">
        <v>3139</v>
      </c>
      <c r="S3160">
        <v>3.6921296296296298E-3</v>
      </c>
      <c r="T3160">
        <f t="shared" si="102"/>
        <v>3.6921296296296298E-3</v>
      </c>
      <c r="U3160" t="e">
        <f t="shared" si="103"/>
        <v>#N/A</v>
      </c>
    </row>
    <row r="3161" spans="1:21" x14ac:dyDescent="0.25">
      <c r="A3161">
        <v>4237</v>
      </c>
      <c r="Q3161">
        <v>2889</v>
      </c>
      <c r="R3161">
        <v>3140</v>
      </c>
      <c r="S3161">
        <v>3.6921296296296298E-3</v>
      </c>
      <c r="T3161">
        <f t="shared" si="102"/>
        <v>3.6921296296296298E-3</v>
      </c>
      <c r="U3161" t="e">
        <f t="shared" si="103"/>
        <v>#N/A</v>
      </c>
    </row>
    <row r="3162" spans="1:21" x14ac:dyDescent="0.25">
      <c r="A3162">
        <v>4238</v>
      </c>
      <c r="Q3162">
        <v>4738</v>
      </c>
      <c r="R3162">
        <v>3141</v>
      </c>
      <c r="S3162">
        <v>3.6921296296296298E-3</v>
      </c>
      <c r="T3162">
        <f t="shared" si="102"/>
        <v>3.6921296296296298E-3</v>
      </c>
      <c r="U3162" t="e">
        <f t="shared" si="103"/>
        <v>#N/A</v>
      </c>
    </row>
    <row r="3163" spans="1:21" x14ac:dyDescent="0.25">
      <c r="A3163">
        <v>4239</v>
      </c>
      <c r="Q3163">
        <v>2641</v>
      </c>
      <c r="R3163">
        <v>3142</v>
      </c>
      <c r="S3163">
        <v>3.6921296296296298E-3</v>
      </c>
      <c r="T3163">
        <f t="shared" si="102"/>
        <v>3.6921296296296298E-3</v>
      </c>
      <c r="U3163" t="e">
        <f t="shared" si="103"/>
        <v>#N/A</v>
      </c>
    </row>
    <row r="3164" spans="1:21" x14ac:dyDescent="0.25">
      <c r="A3164">
        <v>4240</v>
      </c>
      <c r="Q3164">
        <v>1901</v>
      </c>
      <c r="R3164">
        <v>3143</v>
      </c>
      <c r="S3164">
        <v>3.6921296296296298E-3</v>
      </c>
      <c r="T3164">
        <f t="shared" si="102"/>
        <v>3.6921296296296298E-3</v>
      </c>
      <c r="U3164" t="e">
        <f t="shared" si="103"/>
        <v>#N/A</v>
      </c>
    </row>
    <row r="3165" spans="1:21" x14ac:dyDescent="0.25">
      <c r="A3165">
        <v>4241</v>
      </c>
      <c r="Q3165">
        <v>2002</v>
      </c>
      <c r="R3165">
        <v>3144</v>
      </c>
      <c r="S3165">
        <v>3.6921296296296298E-3</v>
      </c>
      <c r="T3165">
        <f t="shared" si="102"/>
        <v>3.6921296296296298E-3</v>
      </c>
      <c r="U3165" t="e">
        <f t="shared" si="103"/>
        <v>#N/A</v>
      </c>
    </row>
    <row r="3166" spans="1:21" x14ac:dyDescent="0.25">
      <c r="A3166">
        <v>4242</v>
      </c>
      <c r="Q3166">
        <v>1902</v>
      </c>
      <c r="R3166">
        <v>3145</v>
      </c>
      <c r="S3166">
        <v>3.6921296296296298E-3</v>
      </c>
      <c r="T3166">
        <f t="shared" si="102"/>
        <v>3.6921296296296298E-3</v>
      </c>
      <c r="U3166" t="e">
        <f t="shared" si="103"/>
        <v>#N/A</v>
      </c>
    </row>
    <row r="3167" spans="1:21" x14ac:dyDescent="0.25">
      <c r="A3167">
        <v>4243</v>
      </c>
      <c r="Q3167">
        <v>4998</v>
      </c>
      <c r="R3167">
        <v>3146</v>
      </c>
      <c r="S3167">
        <v>3.6921296296296298E-3</v>
      </c>
      <c r="T3167">
        <f t="shared" si="102"/>
        <v>3.6921296296296298E-3</v>
      </c>
      <c r="U3167" t="e">
        <f t="shared" si="103"/>
        <v>#N/A</v>
      </c>
    </row>
    <row r="3168" spans="1:21" x14ac:dyDescent="0.25">
      <c r="A3168">
        <v>4244</v>
      </c>
      <c r="Q3168">
        <v>3182</v>
      </c>
      <c r="R3168">
        <v>3147</v>
      </c>
      <c r="S3168">
        <v>3.6921296296296298E-3</v>
      </c>
      <c r="T3168">
        <f t="shared" si="102"/>
        <v>3.6921296296296298E-3</v>
      </c>
      <c r="U3168" t="e">
        <f t="shared" si="103"/>
        <v>#N/A</v>
      </c>
    </row>
    <row r="3169" spans="1:21" x14ac:dyDescent="0.25">
      <c r="A3169">
        <v>4245</v>
      </c>
      <c r="Q3169">
        <v>5019</v>
      </c>
      <c r="R3169">
        <v>3148</v>
      </c>
      <c r="S3169">
        <v>3.6921296296296298E-3</v>
      </c>
      <c r="T3169">
        <f t="shared" si="102"/>
        <v>3.6921296296296298E-3</v>
      </c>
      <c r="U3169" t="e">
        <f t="shared" si="103"/>
        <v>#N/A</v>
      </c>
    </row>
    <row r="3170" spans="1:21" x14ac:dyDescent="0.25">
      <c r="A3170">
        <v>4246</v>
      </c>
      <c r="Q3170">
        <v>471</v>
      </c>
      <c r="R3170">
        <v>3149</v>
      </c>
      <c r="S3170">
        <v>3.6921296296296298E-3</v>
      </c>
      <c r="T3170">
        <f t="shared" si="102"/>
        <v>3.6921296296296298E-3</v>
      </c>
      <c r="U3170" t="e">
        <f t="shared" si="103"/>
        <v>#N/A</v>
      </c>
    </row>
    <row r="3171" spans="1:21" x14ac:dyDescent="0.25">
      <c r="A3171">
        <v>4247</v>
      </c>
      <c r="Q3171">
        <v>1420</v>
      </c>
      <c r="R3171">
        <v>3150</v>
      </c>
      <c r="S3171">
        <v>3.6921296296296298E-3</v>
      </c>
      <c r="T3171">
        <f t="shared" si="102"/>
        <v>3.6921296296296298E-3</v>
      </c>
      <c r="U3171" t="e">
        <f t="shared" si="103"/>
        <v>#N/A</v>
      </c>
    </row>
    <row r="3172" spans="1:21" x14ac:dyDescent="0.25">
      <c r="A3172">
        <v>4248</v>
      </c>
      <c r="Q3172">
        <v>4199</v>
      </c>
      <c r="R3172">
        <v>3151</v>
      </c>
      <c r="S3172">
        <v>3.6921296296296298E-3</v>
      </c>
      <c r="T3172">
        <f t="shared" si="102"/>
        <v>3.6921296296296298E-3</v>
      </c>
      <c r="U3172" t="e">
        <f t="shared" si="103"/>
        <v>#N/A</v>
      </c>
    </row>
    <row r="3173" spans="1:21" x14ac:dyDescent="0.25">
      <c r="A3173">
        <v>4249</v>
      </c>
      <c r="Q3173">
        <v>4977</v>
      </c>
      <c r="R3173">
        <v>3152</v>
      </c>
      <c r="S3173">
        <v>3.6921296296296298E-3</v>
      </c>
      <c r="T3173">
        <f t="shared" si="102"/>
        <v>3.6921296296296298E-3</v>
      </c>
      <c r="U3173" t="e">
        <f t="shared" si="103"/>
        <v>#N/A</v>
      </c>
    </row>
    <row r="3174" spans="1:21" x14ac:dyDescent="0.25">
      <c r="A3174">
        <v>4250</v>
      </c>
      <c r="Q3174">
        <v>5175</v>
      </c>
      <c r="R3174">
        <v>3153</v>
      </c>
      <c r="S3174">
        <v>3.6921296296296298E-3</v>
      </c>
      <c r="T3174">
        <f t="shared" si="102"/>
        <v>3.6921296296296298E-3</v>
      </c>
      <c r="U3174" t="e">
        <f t="shared" si="103"/>
        <v>#N/A</v>
      </c>
    </row>
    <row r="3175" spans="1:21" x14ac:dyDescent="0.25">
      <c r="A3175">
        <v>4251</v>
      </c>
      <c r="Q3175">
        <v>4333</v>
      </c>
      <c r="R3175">
        <v>3154</v>
      </c>
      <c r="S3175">
        <v>3.6921296296296298E-3</v>
      </c>
      <c r="T3175">
        <f t="shared" si="102"/>
        <v>3.6921296296296298E-3</v>
      </c>
      <c r="U3175" t="e">
        <f t="shared" si="103"/>
        <v>#N/A</v>
      </c>
    </row>
    <row r="3176" spans="1:21" x14ac:dyDescent="0.25">
      <c r="A3176">
        <v>4252</v>
      </c>
      <c r="Q3176">
        <v>4731</v>
      </c>
      <c r="R3176">
        <v>3155</v>
      </c>
      <c r="S3176">
        <v>3.7037037037037038E-3</v>
      </c>
      <c r="T3176">
        <f t="shared" si="102"/>
        <v>3.7037037037037038E-3</v>
      </c>
      <c r="U3176" t="e">
        <f t="shared" si="103"/>
        <v>#N/A</v>
      </c>
    </row>
    <row r="3177" spans="1:21" x14ac:dyDescent="0.25">
      <c r="A3177">
        <v>4253</v>
      </c>
      <c r="Q3177">
        <v>3579</v>
      </c>
      <c r="R3177">
        <v>3156</v>
      </c>
      <c r="S3177">
        <v>3.7037037037037038E-3</v>
      </c>
      <c r="T3177">
        <f t="shared" si="102"/>
        <v>3.7037037037037038E-3</v>
      </c>
      <c r="U3177" t="e">
        <f t="shared" si="103"/>
        <v>#N/A</v>
      </c>
    </row>
    <row r="3178" spans="1:21" x14ac:dyDescent="0.25">
      <c r="A3178">
        <v>4254</v>
      </c>
      <c r="Q3178">
        <v>4126</v>
      </c>
      <c r="R3178">
        <v>3157</v>
      </c>
      <c r="S3178">
        <v>3.7037037037037038E-3</v>
      </c>
      <c r="T3178">
        <f t="shared" si="102"/>
        <v>3.7037037037037038E-3</v>
      </c>
      <c r="U3178" t="e">
        <f t="shared" si="103"/>
        <v>#N/A</v>
      </c>
    </row>
    <row r="3179" spans="1:21" x14ac:dyDescent="0.25">
      <c r="A3179">
        <v>4255</v>
      </c>
      <c r="Q3179">
        <v>2131</v>
      </c>
      <c r="R3179">
        <v>3158</v>
      </c>
      <c r="S3179">
        <v>3.7037037037037038E-3</v>
      </c>
      <c r="T3179">
        <f t="shared" si="102"/>
        <v>3.7037037037037038E-3</v>
      </c>
      <c r="U3179" t="e">
        <f t="shared" si="103"/>
        <v>#N/A</v>
      </c>
    </row>
    <row r="3180" spans="1:21" x14ac:dyDescent="0.25">
      <c r="A3180">
        <v>4256</v>
      </c>
      <c r="Q3180">
        <v>3614</v>
      </c>
      <c r="R3180">
        <v>3159</v>
      </c>
      <c r="S3180">
        <v>3.7037037037037038E-3</v>
      </c>
      <c r="T3180">
        <f t="shared" si="102"/>
        <v>3.7037037037037038E-3</v>
      </c>
      <c r="U3180" t="e">
        <f t="shared" si="103"/>
        <v>#N/A</v>
      </c>
    </row>
    <row r="3181" spans="1:21" x14ac:dyDescent="0.25">
      <c r="A3181">
        <v>4257</v>
      </c>
      <c r="Q3181">
        <v>3326</v>
      </c>
      <c r="R3181">
        <v>3160</v>
      </c>
      <c r="S3181">
        <v>3.7037037037037038E-3</v>
      </c>
      <c r="T3181">
        <f t="shared" si="102"/>
        <v>3.7037037037037038E-3</v>
      </c>
      <c r="U3181" t="e">
        <f t="shared" si="103"/>
        <v>#N/A</v>
      </c>
    </row>
    <row r="3182" spans="1:21" x14ac:dyDescent="0.25">
      <c r="A3182">
        <v>4258</v>
      </c>
      <c r="Q3182">
        <v>1464</v>
      </c>
      <c r="R3182">
        <v>3161</v>
      </c>
      <c r="S3182">
        <v>3.7037037037037038E-3</v>
      </c>
      <c r="T3182">
        <f t="shared" si="102"/>
        <v>3.7037037037037038E-3</v>
      </c>
      <c r="U3182" t="e">
        <f t="shared" si="103"/>
        <v>#N/A</v>
      </c>
    </row>
    <row r="3183" spans="1:21" x14ac:dyDescent="0.25">
      <c r="A3183">
        <v>4261</v>
      </c>
      <c r="Q3183">
        <v>1211</v>
      </c>
      <c r="R3183">
        <v>3162</v>
      </c>
      <c r="S3183">
        <v>3.7037037037037038E-3</v>
      </c>
      <c r="T3183">
        <f t="shared" si="102"/>
        <v>3.7037037037037038E-3</v>
      </c>
      <c r="U3183" t="e">
        <f t="shared" si="103"/>
        <v>#N/A</v>
      </c>
    </row>
    <row r="3184" spans="1:21" x14ac:dyDescent="0.25">
      <c r="A3184">
        <v>4262</v>
      </c>
      <c r="Q3184">
        <v>1596</v>
      </c>
      <c r="R3184">
        <v>3163</v>
      </c>
      <c r="S3184">
        <v>3.7037037037037038E-3</v>
      </c>
      <c r="T3184">
        <f t="shared" si="102"/>
        <v>3.7037037037037038E-3</v>
      </c>
      <c r="U3184" t="e">
        <f t="shared" si="103"/>
        <v>#N/A</v>
      </c>
    </row>
    <row r="3185" spans="1:21" x14ac:dyDescent="0.25">
      <c r="A3185">
        <v>4266</v>
      </c>
      <c r="Q3185">
        <v>948</v>
      </c>
      <c r="R3185">
        <v>3164</v>
      </c>
      <c r="S3185">
        <v>3.7037037037037038E-3</v>
      </c>
      <c r="T3185">
        <f t="shared" si="102"/>
        <v>3.7037037037037038E-3</v>
      </c>
      <c r="U3185" t="e">
        <f t="shared" si="103"/>
        <v>#N/A</v>
      </c>
    </row>
    <row r="3186" spans="1:21" x14ac:dyDescent="0.25">
      <c r="A3186">
        <v>4267</v>
      </c>
      <c r="Q3186">
        <v>1665</v>
      </c>
      <c r="R3186">
        <v>3165</v>
      </c>
      <c r="S3186">
        <v>3.7037037037037038E-3</v>
      </c>
      <c r="T3186">
        <f t="shared" si="102"/>
        <v>3.7037037037037038E-3</v>
      </c>
      <c r="U3186" t="e">
        <f t="shared" si="103"/>
        <v>#N/A</v>
      </c>
    </row>
    <row r="3187" spans="1:21" x14ac:dyDescent="0.25">
      <c r="A3187">
        <v>4269</v>
      </c>
      <c r="Q3187">
        <v>4430</v>
      </c>
      <c r="R3187">
        <v>3166</v>
      </c>
      <c r="S3187">
        <v>3.7037037037037038E-3</v>
      </c>
      <c r="T3187">
        <f t="shared" si="102"/>
        <v>3.7037037037037038E-3</v>
      </c>
      <c r="U3187" t="e">
        <f t="shared" si="103"/>
        <v>#N/A</v>
      </c>
    </row>
    <row r="3188" spans="1:21" x14ac:dyDescent="0.25">
      <c r="A3188">
        <v>4270</v>
      </c>
      <c r="Q3188">
        <v>5300</v>
      </c>
      <c r="R3188">
        <v>3167</v>
      </c>
      <c r="S3188">
        <v>3.7037037037037038E-3</v>
      </c>
      <c r="T3188">
        <f t="shared" si="102"/>
        <v>3.7037037037037038E-3</v>
      </c>
      <c r="U3188" t="e">
        <f t="shared" si="103"/>
        <v>#N/A</v>
      </c>
    </row>
    <row r="3189" spans="1:21" x14ac:dyDescent="0.25">
      <c r="A3189">
        <v>4271</v>
      </c>
      <c r="Q3189">
        <v>6077</v>
      </c>
      <c r="R3189">
        <v>3168</v>
      </c>
      <c r="S3189">
        <v>3.7037037037037038E-3</v>
      </c>
      <c r="T3189">
        <f t="shared" si="102"/>
        <v>3.7037037037037038E-3</v>
      </c>
      <c r="U3189" t="e">
        <f t="shared" si="103"/>
        <v>#N/A</v>
      </c>
    </row>
    <row r="3190" spans="1:21" x14ac:dyDescent="0.25">
      <c r="A3190">
        <v>4273</v>
      </c>
      <c r="Q3190">
        <v>462</v>
      </c>
      <c r="R3190">
        <v>3169</v>
      </c>
      <c r="S3190">
        <v>3.7037037037037038E-3</v>
      </c>
      <c r="T3190">
        <f t="shared" si="102"/>
        <v>3.7037037037037038E-3</v>
      </c>
      <c r="U3190" t="e">
        <f t="shared" si="103"/>
        <v>#N/A</v>
      </c>
    </row>
    <row r="3191" spans="1:21" x14ac:dyDescent="0.25">
      <c r="A3191">
        <v>4275</v>
      </c>
      <c r="Q3191">
        <v>3367</v>
      </c>
      <c r="R3191">
        <v>3170</v>
      </c>
      <c r="S3191">
        <v>3.7037037037037038E-3</v>
      </c>
      <c r="T3191">
        <f t="shared" si="102"/>
        <v>3.7037037037037038E-3</v>
      </c>
      <c r="U3191" t="e">
        <f t="shared" si="103"/>
        <v>#N/A</v>
      </c>
    </row>
    <row r="3192" spans="1:21" x14ac:dyDescent="0.25">
      <c r="A3192">
        <v>4276</v>
      </c>
      <c r="Q3192">
        <v>4384</v>
      </c>
      <c r="R3192">
        <v>3171</v>
      </c>
      <c r="S3192">
        <v>3.7037037037037038E-3</v>
      </c>
      <c r="T3192">
        <f t="shared" si="102"/>
        <v>3.7037037037037038E-3</v>
      </c>
      <c r="U3192" t="e">
        <f t="shared" si="103"/>
        <v>#N/A</v>
      </c>
    </row>
    <row r="3193" spans="1:21" x14ac:dyDescent="0.25">
      <c r="A3193">
        <v>4277</v>
      </c>
      <c r="Q3193">
        <v>928</v>
      </c>
      <c r="R3193">
        <v>3172</v>
      </c>
      <c r="S3193">
        <v>3.7037037037037038E-3</v>
      </c>
      <c r="T3193">
        <f t="shared" si="102"/>
        <v>3.7037037037037038E-3</v>
      </c>
      <c r="U3193" t="e">
        <f t="shared" si="103"/>
        <v>#N/A</v>
      </c>
    </row>
    <row r="3194" spans="1:21" x14ac:dyDescent="0.25">
      <c r="A3194">
        <v>4278</v>
      </c>
      <c r="Q3194">
        <v>2235</v>
      </c>
      <c r="R3194">
        <v>3173</v>
      </c>
      <c r="S3194">
        <v>3.7037037037037038E-3</v>
      </c>
      <c r="T3194">
        <f t="shared" si="102"/>
        <v>3.7037037037037038E-3</v>
      </c>
      <c r="U3194" t="e">
        <f t="shared" si="103"/>
        <v>#N/A</v>
      </c>
    </row>
    <row r="3195" spans="1:21" x14ac:dyDescent="0.25">
      <c r="A3195">
        <v>4280</v>
      </c>
      <c r="Q3195">
        <v>1793</v>
      </c>
      <c r="R3195">
        <v>3174</v>
      </c>
      <c r="S3195">
        <v>3.7037037037037038E-3</v>
      </c>
      <c r="T3195">
        <f t="shared" si="102"/>
        <v>3.7037037037037038E-3</v>
      </c>
      <c r="U3195" t="e">
        <f t="shared" si="103"/>
        <v>#N/A</v>
      </c>
    </row>
    <row r="3196" spans="1:21" x14ac:dyDescent="0.25">
      <c r="A3196">
        <v>4281</v>
      </c>
      <c r="Q3196">
        <v>3546</v>
      </c>
      <c r="R3196">
        <v>3175</v>
      </c>
      <c r="S3196">
        <v>3.7152777777777778E-3</v>
      </c>
      <c r="T3196">
        <f t="shared" si="102"/>
        <v>3.7152777777777778E-3</v>
      </c>
      <c r="U3196" t="e">
        <f t="shared" si="103"/>
        <v>#N/A</v>
      </c>
    </row>
    <row r="3197" spans="1:21" x14ac:dyDescent="0.25">
      <c r="A3197">
        <v>4282</v>
      </c>
      <c r="Q3197">
        <v>2013</v>
      </c>
      <c r="R3197">
        <v>3176</v>
      </c>
      <c r="S3197">
        <v>3.7152777777777778E-3</v>
      </c>
      <c r="T3197">
        <f t="shared" si="102"/>
        <v>3.7152777777777778E-3</v>
      </c>
      <c r="U3197" t="e">
        <f t="shared" si="103"/>
        <v>#N/A</v>
      </c>
    </row>
    <row r="3198" spans="1:21" x14ac:dyDescent="0.25">
      <c r="A3198">
        <v>4284</v>
      </c>
      <c r="Q3198">
        <v>2879</v>
      </c>
      <c r="R3198">
        <v>3177</v>
      </c>
      <c r="S3198">
        <v>3.7152777777777778E-3</v>
      </c>
      <c r="T3198">
        <f t="shared" si="102"/>
        <v>3.7152777777777778E-3</v>
      </c>
      <c r="U3198" t="e">
        <f t="shared" si="103"/>
        <v>#N/A</v>
      </c>
    </row>
    <row r="3199" spans="1:21" x14ac:dyDescent="0.25">
      <c r="A3199">
        <v>4288</v>
      </c>
      <c r="Q3199">
        <v>1244</v>
      </c>
      <c r="R3199">
        <v>3178</v>
      </c>
      <c r="S3199">
        <v>3.7152777777777778E-3</v>
      </c>
      <c r="T3199">
        <f t="shared" si="102"/>
        <v>3.7152777777777778E-3</v>
      </c>
      <c r="U3199" t="e">
        <f t="shared" si="103"/>
        <v>#N/A</v>
      </c>
    </row>
    <row r="3200" spans="1:21" x14ac:dyDescent="0.25">
      <c r="A3200">
        <v>4289</v>
      </c>
      <c r="Q3200">
        <v>1539</v>
      </c>
      <c r="R3200">
        <v>3179</v>
      </c>
      <c r="S3200">
        <v>3.7152777777777778E-3</v>
      </c>
      <c r="T3200">
        <f t="shared" si="102"/>
        <v>3.7152777777777778E-3</v>
      </c>
      <c r="U3200" t="e">
        <f t="shared" si="103"/>
        <v>#N/A</v>
      </c>
    </row>
    <row r="3201" spans="1:21" x14ac:dyDescent="0.25">
      <c r="A3201">
        <v>4290</v>
      </c>
      <c r="Q3201">
        <v>5385</v>
      </c>
      <c r="R3201">
        <v>3180</v>
      </c>
      <c r="S3201">
        <v>3.7152777777777778E-3</v>
      </c>
      <c r="T3201">
        <f t="shared" si="102"/>
        <v>3.7152777777777778E-3</v>
      </c>
      <c r="U3201" t="e">
        <f t="shared" si="103"/>
        <v>#N/A</v>
      </c>
    </row>
    <row r="3202" spans="1:21" x14ac:dyDescent="0.25">
      <c r="A3202">
        <v>4292</v>
      </c>
      <c r="Q3202">
        <v>5374</v>
      </c>
      <c r="R3202">
        <v>3181</v>
      </c>
      <c r="S3202">
        <v>3.7152777777777778E-3</v>
      </c>
      <c r="T3202">
        <f t="shared" si="102"/>
        <v>3.7152777777777778E-3</v>
      </c>
      <c r="U3202" t="e">
        <f t="shared" si="103"/>
        <v>#N/A</v>
      </c>
    </row>
    <row r="3203" spans="1:21" x14ac:dyDescent="0.25">
      <c r="A3203">
        <v>4293</v>
      </c>
      <c r="Q3203">
        <v>4526</v>
      </c>
      <c r="R3203">
        <v>3182</v>
      </c>
      <c r="S3203">
        <v>3.7152777777777778E-3</v>
      </c>
      <c r="T3203">
        <f t="shared" si="102"/>
        <v>3.7152777777777778E-3</v>
      </c>
      <c r="U3203" t="e">
        <f t="shared" si="103"/>
        <v>#N/A</v>
      </c>
    </row>
    <row r="3204" spans="1:21" x14ac:dyDescent="0.25">
      <c r="A3204">
        <v>4295</v>
      </c>
      <c r="Q3204">
        <v>4603</v>
      </c>
      <c r="R3204">
        <v>3183</v>
      </c>
      <c r="S3204">
        <v>3.7152777777777778E-3</v>
      </c>
      <c r="T3204">
        <f t="shared" si="102"/>
        <v>3.7152777777777778E-3</v>
      </c>
      <c r="U3204" t="e">
        <f t="shared" si="103"/>
        <v>#N/A</v>
      </c>
    </row>
    <row r="3205" spans="1:21" x14ac:dyDescent="0.25">
      <c r="A3205">
        <v>4296</v>
      </c>
      <c r="Q3205">
        <v>2822</v>
      </c>
      <c r="R3205">
        <v>3184</v>
      </c>
      <c r="S3205">
        <v>3.7152777777777778E-3</v>
      </c>
      <c r="T3205">
        <f t="shared" si="102"/>
        <v>3.7152777777777778E-3</v>
      </c>
      <c r="U3205" t="e">
        <f t="shared" si="103"/>
        <v>#N/A</v>
      </c>
    </row>
    <row r="3206" spans="1:21" x14ac:dyDescent="0.25">
      <c r="A3206">
        <v>4297</v>
      </c>
      <c r="Q3206">
        <v>2943</v>
      </c>
      <c r="R3206">
        <v>3185</v>
      </c>
      <c r="S3206">
        <v>3.7152777777777778E-3</v>
      </c>
      <c r="T3206">
        <f t="shared" si="102"/>
        <v>3.7152777777777778E-3</v>
      </c>
      <c r="U3206" t="e">
        <f t="shared" si="103"/>
        <v>#N/A</v>
      </c>
    </row>
    <row r="3207" spans="1:21" x14ac:dyDescent="0.25">
      <c r="A3207">
        <v>4298</v>
      </c>
      <c r="Q3207">
        <v>3130</v>
      </c>
      <c r="R3207">
        <v>3186</v>
      </c>
      <c r="S3207">
        <v>3.7152777777777778E-3</v>
      </c>
      <c r="T3207">
        <f t="shared" si="102"/>
        <v>3.7152777777777778E-3</v>
      </c>
      <c r="U3207" t="e">
        <f t="shared" si="103"/>
        <v>#N/A</v>
      </c>
    </row>
    <row r="3208" spans="1:21" x14ac:dyDescent="0.25">
      <c r="A3208">
        <v>4299</v>
      </c>
      <c r="Q3208">
        <v>1487</v>
      </c>
      <c r="R3208">
        <v>3187</v>
      </c>
      <c r="S3208">
        <v>3.7152777777777778E-3</v>
      </c>
      <c r="T3208">
        <f t="shared" si="102"/>
        <v>3.7152777777777778E-3</v>
      </c>
      <c r="U3208" t="e">
        <f t="shared" si="103"/>
        <v>#N/A</v>
      </c>
    </row>
    <row r="3209" spans="1:21" x14ac:dyDescent="0.25">
      <c r="A3209">
        <v>4301</v>
      </c>
      <c r="Q3209">
        <v>5515</v>
      </c>
      <c r="R3209">
        <v>3188</v>
      </c>
      <c r="S3209">
        <v>3.7152777777777778E-3</v>
      </c>
      <c r="T3209">
        <f t="shared" si="102"/>
        <v>3.7152777777777778E-3</v>
      </c>
      <c r="U3209" t="e">
        <f t="shared" si="103"/>
        <v>#N/A</v>
      </c>
    </row>
    <row r="3210" spans="1:21" x14ac:dyDescent="0.25">
      <c r="A3210">
        <v>4304</v>
      </c>
      <c r="Q3210">
        <v>1530</v>
      </c>
      <c r="R3210">
        <v>3189</v>
      </c>
      <c r="S3210">
        <v>3.7152777777777778E-3</v>
      </c>
      <c r="T3210">
        <f t="shared" si="102"/>
        <v>3.7152777777777778E-3</v>
      </c>
      <c r="U3210" t="e">
        <f t="shared" si="103"/>
        <v>#N/A</v>
      </c>
    </row>
    <row r="3211" spans="1:21" x14ac:dyDescent="0.25">
      <c r="A3211">
        <v>4305</v>
      </c>
      <c r="Q3211">
        <v>3463</v>
      </c>
      <c r="R3211">
        <v>3190</v>
      </c>
      <c r="S3211">
        <v>3.7152777777777778E-3</v>
      </c>
      <c r="T3211">
        <f t="shared" si="102"/>
        <v>3.7152777777777778E-3</v>
      </c>
      <c r="U3211" t="e">
        <f t="shared" si="103"/>
        <v>#N/A</v>
      </c>
    </row>
    <row r="3212" spans="1:21" x14ac:dyDescent="0.25">
      <c r="A3212">
        <v>4306</v>
      </c>
      <c r="Q3212">
        <v>171</v>
      </c>
      <c r="R3212">
        <v>3191</v>
      </c>
      <c r="S3212">
        <v>3.7152777777777778E-3</v>
      </c>
      <c r="T3212">
        <f t="shared" si="102"/>
        <v>3.7152777777777778E-3</v>
      </c>
      <c r="U3212" t="e">
        <f t="shared" si="103"/>
        <v>#N/A</v>
      </c>
    </row>
    <row r="3213" spans="1:21" x14ac:dyDescent="0.25">
      <c r="A3213">
        <v>4307</v>
      </c>
      <c r="Q3213">
        <v>1200</v>
      </c>
      <c r="R3213">
        <v>3192</v>
      </c>
      <c r="S3213">
        <v>3.7152777777777778E-3</v>
      </c>
      <c r="T3213">
        <f t="shared" si="102"/>
        <v>3.7152777777777778E-3</v>
      </c>
      <c r="U3213" t="e">
        <f t="shared" si="103"/>
        <v>#N/A</v>
      </c>
    </row>
    <row r="3214" spans="1:21" x14ac:dyDescent="0.25">
      <c r="A3214">
        <v>4308</v>
      </c>
      <c r="Q3214">
        <v>1676</v>
      </c>
      <c r="R3214">
        <v>3193</v>
      </c>
      <c r="S3214">
        <v>3.7152777777777778E-3</v>
      </c>
      <c r="T3214">
        <f t="shared" si="102"/>
        <v>3.7152777777777778E-3</v>
      </c>
      <c r="U3214" t="e">
        <f t="shared" si="103"/>
        <v>#N/A</v>
      </c>
    </row>
    <row r="3215" spans="1:21" x14ac:dyDescent="0.25">
      <c r="A3215">
        <v>4309</v>
      </c>
      <c r="Q3215">
        <v>2824</v>
      </c>
      <c r="R3215">
        <v>3194</v>
      </c>
      <c r="S3215">
        <v>3.7152777777777778E-3</v>
      </c>
      <c r="T3215">
        <f t="shared" si="102"/>
        <v>3.7152777777777778E-3</v>
      </c>
      <c r="U3215" t="e">
        <f t="shared" si="103"/>
        <v>#N/A</v>
      </c>
    </row>
    <row r="3216" spans="1:21" x14ac:dyDescent="0.25">
      <c r="A3216">
        <v>4310</v>
      </c>
      <c r="Q3216">
        <v>724</v>
      </c>
      <c r="R3216">
        <v>3195</v>
      </c>
      <c r="S3216">
        <v>3.7152777777777778E-3</v>
      </c>
      <c r="T3216">
        <f t="shared" si="102"/>
        <v>3.7152777777777778E-3</v>
      </c>
      <c r="U3216" t="e">
        <f t="shared" si="103"/>
        <v>#N/A</v>
      </c>
    </row>
    <row r="3217" spans="1:21" x14ac:dyDescent="0.25">
      <c r="A3217">
        <v>4311</v>
      </c>
      <c r="Q3217">
        <v>3281</v>
      </c>
      <c r="R3217">
        <v>3196</v>
      </c>
      <c r="S3217">
        <v>3.7152777777777778E-3</v>
      </c>
      <c r="T3217">
        <f t="shared" si="102"/>
        <v>3.7152777777777778E-3</v>
      </c>
      <c r="U3217" t="e">
        <f t="shared" si="103"/>
        <v>#N/A</v>
      </c>
    </row>
    <row r="3218" spans="1:21" x14ac:dyDescent="0.25">
      <c r="A3218">
        <v>4312</v>
      </c>
      <c r="Q3218">
        <v>2376</v>
      </c>
      <c r="R3218">
        <v>3197</v>
      </c>
      <c r="S3218">
        <v>3.7152777777777778E-3</v>
      </c>
      <c r="T3218">
        <f t="shared" si="102"/>
        <v>3.7152777777777778E-3</v>
      </c>
      <c r="U3218" t="e">
        <f t="shared" si="103"/>
        <v>#N/A</v>
      </c>
    </row>
    <row r="3219" spans="1:21" x14ac:dyDescent="0.25">
      <c r="A3219">
        <v>4313</v>
      </c>
      <c r="Q3219">
        <v>4857</v>
      </c>
      <c r="R3219">
        <v>3198</v>
      </c>
      <c r="S3219">
        <v>3.7268518518518519E-3</v>
      </c>
      <c r="T3219">
        <f t="shared" si="102"/>
        <v>3.7268518518518519E-3</v>
      </c>
      <c r="U3219" t="e">
        <f t="shared" si="103"/>
        <v>#N/A</v>
      </c>
    </row>
    <row r="3220" spans="1:21" x14ac:dyDescent="0.25">
      <c r="A3220">
        <v>4314</v>
      </c>
      <c r="Q3220">
        <v>3978</v>
      </c>
      <c r="R3220">
        <v>3199</v>
      </c>
      <c r="S3220">
        <v>3.7268518518518519E-3</v>
      </c>
      <c r="T3220">
        <f t="shared" si="102"/>
        <v>3.7268518518518519E-3</v>
      </c>
      <c r="U3220" t="e">
        <f t="shared" si="103"/>
        <v>#N/A</v>
      </c>
    </row>
    <row r="3221" spans="1:21" x14ac:dyDescent="0.25">
      <c r="A3221">
        <v>4315</v>
      </c>
      <c r="Q3221">
        <v>3050</v>
      </c>
      <c r="R3221">
        <v>3200</v>
      </c>
      <c r="S3221">
        <v>3.7268518518518519E-3</v>
      </c>
      <c r="T3221">
        <f t="shared" si="102"/>
        <v>3.7268518518518519E-3</v>
      </c>
      <c r="U3221" t="e">
        <f t="shared" si="103"/>
        <v>#N/A</v>
      </c>
    </row>
    <row r="3222" spans="1:21" x14ac:dyDescent="0.25">
      <c r="A3222">
        <v>4316</v>
      </c>
      <c r="Q3222">
        <v>4552</v>
      </c>
      <c r="R3222">
        <v>3201</v>
      </c>
      <c r="S3222">
        <v>3.7268518518518519E-3</v>
      </c>
      <c r="T3222">
        <f t="shared" ref="T3222:T3285" si="104">IF($R3222&lt;&gt;User_Place,$S3222,NA())</f>
        <v>3.7268518518518519E-3</v>
      </c>
      <c r="U3222" t="e">
        <f t="shared" ref="U3222:U3285" si="105">IF($R3222=User_Place,$S3222,NA())</f>
        <v>#N/A</v>
      </c>
    </row>
    <row r="3223" spans="1:21" x14ac:dyDescent="0.25">
      <c r="A3223">
        <v>4317</v>
      </c>
      <c r="Q3223">
        <v>1468</v>
      </c>
      <c r="R3223">
        <v>3202</v>
      </c>
      <c r="S3223">
        <v>3.7268518518518519E-3</v>
      </c>
      <c r="T3223">
        <f t="shared" si="104"/>
        <v>3.7268518518518519E-3</v>
      </c>
      <c r="U3223" t="e">
        <f t="shared" si="105"/>
        <v>#N/A</v>
      </c>
    </row>
    <row r="3224" spans="1:21" x14ac:dyDescent="0.25">
      <c r="A3224">
        <v>4318</v>
      </c>
      <c r="Q3224">
        <v>3850</v>
      </c>
      <c r="R3224">
        <v>3203</v>
      </c>
      <c r="S3224">
        <v>3.7268518518518519E-3</v>
      </c>
      <c r="T3224">
        <f t="shared" si="104"/>
        <v>3.7268518518518519E-3</v>
      </c>
      <c r="U3224" t="e">
        <f t="shared" si="105"/>
        <v>#N/A</v>
      </c>
    </row>
    <row r="3225" spans="1:21" x14ac:dyDescent="0.25">
      <c r="A3225">
        <v>4319</v>
      </c>
      <c r="Q3225">
        <v>3131</v>
      </c>
      <c r="R3225">
        <v>3204</v>
      </c>
      <c r="S3225">
        <v>3.7268518518518519E-3</v>
      </c>
      <c r="T3225">
        <f t="shared" si="104"/>
        <v>3.7268518518518519E-3</v>
      </c>
      <c r="U3225" t="e">
        <f t="shared" si="105"/>
        <v>#N/A</v>
      </c>
    </row>
    <row r="3226" spans="1:21" x14ac:dyDescent="0.25">
      <c r="A3226">
        <v>4320</v>
      </c>
      <c r="Q3226">
        <v>498</v>
      </c>
      <c r="R3226">
        <v>3205</v>
      </c>
      <c r="S3226">
        <v>3.7268518518518519E-3</v>
      </c>
      <c r="T3226">
        <f t="shared" si="104"/>
        <v>3.7268518518518519E-3</v>
      </c>
      <c r="U3226" t="e">
        <f t="shared" si="105"/>
        <v>#N/A</v>
      </c>
    </row>
    <row r="3227" spans="1:21" x14ac:dyDescent="0.25">
      <c r="A3227">
        <v>4321</v>
      </c>
      <c r="Q3227">
        <v>4411</v>
      </c>
      <c r="R3227">
        <v>3206</v>
      </c>
      <c r="S3227">
        <v>3.7268518518518519E-3</v>
      </c>
      <c r="T3227">
        <f t="shared" si="104"/>
        <v>3.7268518518518519E-3</v>
      </c>
      <c r="U3227" t="e">
        <f t="shared" si="105"/>
        <v>#N/A</v>
      </c>
    </row>
    <row r="3228" spans="1:21" x14ac:dyDescent="0.25">
      <c r="A3228">
        <v>4322</v>
      </c>
      <c r="Q3228">
        <v>2707</v>
      </c>
      <c r="R3228">
        <v>3207</v>
      </c>
      <c r="S3228">
        <v>3.7268518518518519E-3</v>
      </c>
      <c r="T3228">
        <f t="shared" si="104"/>
        <v>3.7268518518518519E-3</v>
      </c>
      <c r="U3228" t="e">
        <f t="shared" si="105"/>
        <v>#N/A</v>
      </c>
    </row>
    <row r="3229" spans="1:21" x14ac:dyDescent="0.25">
      <c r="A3229">
        <v>4323</v>
      </c>
      <c r="Q3229">
        <v>4572</v>
      </c>
      <c r="R3229">
        <v>3208</v>
      </c>
      <c r="S3229">
        <v>3.7268518518518519E-3</v>
      </c>
      <c r="T3229">
        <f t="shared" si="104"/>
        <v>3.7268518518518519E-3</v>
      </c>
      <c r="U3229" t="e">
        <f t="shared" si="105"/>
        <v>#N/A</v>
      </c>
    </row>
    <row r="3230" spans="1:21" x14ac:dyDescent="0.25">
      <c r="A3230">
        <v>4324</v>
      </c>
      <c r="Q3230">
        <v>3703</v>
      </c>
      <c r="R3230">
        <v>3209</v>
      </c>
      <c r="S3230">
        <v>3.7268518518518519E-3</v>
      </c>
      <c r="T3230">
        <f t="shared" si="104"/>
        <v>3.7268518518518519E-3</v>
      </c>
      <c r="U3230" t="e">
        <f t="shared" si="105"/>
        <v>#N/A</v>
      </c>
    </row>
    <row r="3231" spans="1:21" x14ac:dyDescent="0.25">
      <c r="A3231">
        <v>4326</v>
      </c>
      <c r="Q3231">
        <v>5510</v>
      </c>
      <c r="R3231">
        <v>3210</v>
      </c>
      <c r="S3231">
        <v>3.7268518518518519E-3</v>
      </c>
      <c r="T3231">
        <f t="shared" si="104"/>
        <v>3.7268518518518519E-3</v>
      </c>
      <c r="U3231" t="e">
        <f t="shared" si="105"/>
        <v>#N/A</v>
      </c>
    </row>
    <row r="3232" spans="1:21" x14ac:dyDescent="0.25">
      <c r="A3232">
        <v>4327</v>
      </c>
      <c r="Q3232">
        <v>1317</v>
      </c>
      <c r="R3232">
        <v>3211</v>
      </c>
      <c r="S3232">
        <v>3.7268518518518519E-3</v>
      </c>
      <c r="T3232">
        <f t="shared" si="104"/>
        <v>3.7268518518518519E-3</v>
      </c>
      <c r="U3232" t="e">
        <f t="shared" si="105"/>
        <v>#N/A</v>
      </c>
    </row>
    <row r="3233" spans="1:21" x14ac:dyDescent="0.25">
      <c r="A3233">
        <v>4329</v>
      </c>
      <c r="Q3233">
        <v>2969</v>
      </c>
      <c r="R3233">
        <v>3212</v>
      </c>
      <c r="S3233">
        <v>3.7268518518518519E-3</v>
      </c>
      <c r="T3233">
        <f t="shared" si="104"/>
        <v>3.7268518518518519E-3</v>
      </c>
      <c r="U3233" t="e">
        <f t="shared" si="105"/>
        <v>#N/A</v>
      </c>
    </row>
    <row r="3234" spans="1:21" x14ac:dyDescent="0.25">
      <c r="A3234">
        <v>4330</v>
      </c>
      <c r="Q3234">
        <v>2983</v>
      </c>
      <c r="R3234">
        <v>3213</v>
      </c>
      <c r="S3234">
        <v>3.7268518518518519E-3</v>
      </c>
      <c r="T3234">
        <f t="shared" si="104"/>
        <v>3.7268518518518519E-3</v>
      </c>
      <c r="U3234" t="e">
        <f t="shared" si="105"/>
        <v>#N/A</v>
      </c>
    </row>
    <row r="3235" spans="1:21" x14ac:dyDescent="0.25">
      <c r="A3235">
        <v>4333</v>
      </c>
      <c r="Q3235">
        <v>5420</v>
      </c>
      <c r="R3235">
        <v>3214</v>
      </c>
      <c r="S3235">
        <v>3.7268518518518519E-3</v>
      </c>
      <c r="T3235">
        <f t="shared" si="104"/>
        <v>3.7268518518518519E-3</v>
      </c>
      <c r="U3235" t="e">
        <f t="shared" si="105"/>
        <v>#N/A</v>
      </c>
    </row>
    <row r="3236" spans="1:21" x14ac:dyDescent="0.25">
      <c r="A3236">
        <v>4335</v>
      </c>
      <c r="Q3236">
        <v>1319</v>
      </c>
      <c r="R3236">
        <v>3215</v>
      </c>
      <c r="S3236">
        <v>3.7268518518518519E-3</v>
      </c>
      <c r="T3236">
        <f t="shared" si="104"/>
        <v>3.7268518518518519E-3</v>
      </c>
      <c r="U3236" t="e">
        <f t="shared" si="105"/>
        <v>#N/A</v>
      </c>
    </row>
    <row r="3237" spans="1:21" x14ac:dyDescent="0.25">
      <c r="A3237">
        <v>4336</v>
      </c>
      <c r="Q3237">
        <v>1887</v>
      </c>
      <c r="R3237">
        <v>3216</v>
      </c>
      <c r="S3237">
        <v>3.7268518518518519E-3</v>
      </c>
      <c r="T3237">
        <f t="shared" si="104"/>
        <v>3.7268518518518519E-3</v>
      </c>
      <c r="U3237" t="e">
        <f t="shared" si="105"/>
        <v>#N/A</v>
      </c>
    </row>
    <row r="3238" spans="1:21" x14ac:dyDescent="0.25">
      <c r="A3238">
        <v>4340</v>
      </c>
      <c r="Q3238">
        <v>431</v>
      </c>
      <c r="R3238">
        <v>3217</v>
      </c>
      <c r="S3238">
        <v>3.7268518518518519E-3</v>
      </c>
      <c r="T3238">
        <f t="shared" si="104"/>
        <v>3.7268518518518519E-3</v>
      </c>
      <c r="U3238" t="e">
        <f t="shared" si="105"/>
        <v>#N/A</v>
      </c>
    </row>
    <row r="3239" spans="1:21" x14ac:dyDescent="0.25">
      <c r="A3239">
        <v>4341</v>
      </c>
      <c r="Q3239">
        <v>983</v>
      </c>
      <c r="R3239">
        <v>3218</v>
      </c>
      <c r="S3239">
        <v>3.7268518518518519E-3</v>
      </c>
      <c r="T3239">
        <f t="shared" si="104"/>
        <v>3.7268518518518519E-3</v>
      </c>
      <c r="U3239" t="e">
        <f t="shared" si="105"/>
        <v>#N/A</v>
      </c>
    </row>
    <row r="3240" spans="1:21" x14ac:dyDescent="0.25">
      <c r="A3240">
        <v>4342</v>
      </c>
      <c r="Q3240">
        <v>3778</v>
      </c>
      <c r="R3240">
        <v>3219</v>
      </c>
      <c r="S3240">
        <v>3.7268518518518519E-3</v>
      </c>
      <c r="T3240">
        <f t="shared" si="104"/>
        <v>3.7268518518518519E-3</v>
      </c>
      <c r="U3240" t="e">
        <f t="shared" si="105"/>
        <v>#N/A</v>
      </c>
    </row>
    <row r="3241" spans="1:21" x14ac:dyDescent="0.25">
      <c r="A3241">
        <v>4343</v>
      </c>
      <c r="Q3241">
        <v>1080</v>
      </c>
      <c r="R3241">
        <v>3220</v>
      </c>
      <c r="S3241">
        <v>3.7268518518518519E-3</v>
      </c>
      <c r="T3241">
        <f t="shared" si="104"/>
        <v>3.7268518518518519E-3</v>
      </c>
      <c r="U3241" t="e">
        <f t="shared" si="105"/>
        <v>#N/A</v>
      </c>
    </row>
    <row r="3242" spans="1:21" x14ac:dyDescent="0.25">
      <c r="A3242">
        <v>4344</v>
      </c>
      <c r="Q3242">
        <v>6122</v>
      </c>
      <c r="R3242">
        <v>3221</v>
      </c>
      <c r="S3242">
        <v>3.7268518518518519E-3</v>
      </c>
      <c r="T3242">
        <f t="shared" si="104"/>
        <v>3.7268518518518519E-3</v>
      </c>
      <c r="U3242" t="e">
        <f t="shared" si="105"/>
        <v>#N/A</v>
      </c>
    </row>
    <row r="3243" spans="1:21" x14ac:dyDescent="0.25">
      <c r="A3243">
        <v>4345</v>
      </c>
      <c r="Q3243">
        <v>2230</v>
      </c>
      <c r="R3243">
        <v>3222</v>
      </c>
      <c r="S3243">
        <v>3.7384259259259259E-3</v>
      </c>
      <c r="T3243">
        <f t="shared" si="104"/>
        <v>3.7384259259259259E-3</v>
      </c>
      <c r="U3243" t="e">
        <f t="shared" si="105"/>
        <v>#N/A</v>
      </c>
    </row>
    <row r="3244" spans="1:21" x14ac:dyDescent="0.25">
      <c r="A3244">
        <v>4346</v>
      </c>
      <c r="Q3244">
        <v>4504</v>
      </c>
      <c r="R3244">
        <v>3223</v>
      </c>
      <c r="S3244">
        <v>3.7384259259259259E-3</v>
      </c>
      <c r="T3244">
        <f t="shared" si="104"/>
        <v>3.7384259259259259E-3</v>
      </c>
      <c r="U3244" t="e">
        <f t="shared" si="105"/>
        <v>#N/A</v>
      </c>
    </row>
    <row r="3245" spans="1:21" x14ac:dyDescent="0.25">
      <c r="A3245">
        <v>4349</v>
      </c>
      <c r="Q3245">
        <v>3809</v>
      </c>
      <c r="R3245">
        <v>3224</v>
      </c>
      <c r="S3245">
        <v>3.7384259259259259E-3</v>
      </c>
      <c r="T3245">
        <f t="shared" si="104"/>
        <v>3.7384259259259259E-3</v>
      </c>
      <c r="U3245" t="e">
        <f t="shared" si="105"/>
        <v>#N/A</v>
      </c>
    </row>
    <row r="3246" spans="1:21" x14ac:dyDescent="0.25">
      <c r="A3246">
        <v>4350</v>
      </c>
      <c r="Q3246">
        <v>1590</v>
      </c>
      <c r="R3246">
        <v>3225</v>
      </c>
      <c r="S3246">
        <v>3.7384259259259259E-3</v>
      </c>
      <c r="T3246">
        <f t="shared" si="104"/>
        <v>3.7384259259259259E-3</v>
      </c>
      <c r="U3246" t="e">
        <f t="shared" si="105"/>
        <v>#N/A</v>
      </c>
    </row>
    <row r="3247" spans="1:21" x14ac:dyDescent="0.25">
      <c r="A3247">
        <v>4351</v>
      </c>
      <c r="Q3247">
        <v>1957</v>
      </c>
      <c r="R3247">
        <v>3226</v>
      </c>
      <c r="S3247">
        <v>3.7384259259259259E-3</v>
      </c>
      <c r="T3247">
        <f t="shared" si="104"/>
        <v>3.7384259259259259E-3</v>
      </c>
      <c r="U3247" t="e">
        <f t="shared" si="105"/>
        <v>#N/A</v>
      </c>
    </row>
    <row r="3248" spans="1:21" x14ac:dyDescent="0.25">
      <c r="A3248">
        <v>4352</v>
      </c>
      <c r="Q3248">
        <v>5017</v>
      </c>
      <c r="R3248">
        <v>3227</v>
      </c>
      <c r="S3248">
        <v>3.7384259259259259E-3</v>
      </c>
      <c r="T3248">
        <f t="shared" si="104"/>
        <v>3.7384259259259259E-3</v>
      </c>
      <c r="U3248" t="e">
        <f t="shared" si="105"/>
        <v>#N/A</v>
      </c>
    </row>
    <row r="3249" spans="1:21" x14ac:dyDescent="0.25">
      <c r="A3249">
        <v>4353</v>
      </c>
      <c r="Q3249">
        <v>3043</v>
      </c>
      <c r="R3249">
        <v>3228</v>
      </c>
      <c r="S3249">
        <v>3.7384259259259259E-3</v>
      </c>
      <c r="T3249">
        <f t="shared" si="104"/>
        <v>3.7384259259259259E-3</v>
      </c>
      <c r="U3249" t="e">
        <f t="shared" si="105"/>
        <v>#N/A</v>
      </c>
    </row>
    <row r="3250" spans="1:21" x14ac:dyDescent="0.25">
      <c r="A3250">
        <v>4354</v>
      </c>
      <c r="Q3250">
        <v>5537</v>
      </c>
      <c r="R3250">
        <v>3229</v>
      </c>
      <c r="S3250">
        <v>3.7384259259259259E-3</v>
      </c>
      <c r="T3250">
        <f t="shared" si="104"/>
        <v>3.7384259259259259E-3</v>
      </c>
      <c r="U3250" t="e">
        <f t="shared" si="105"/>
        <v>#N/A</v>
      </c>
    </row>
    <row r="3251" spans="1:21" x14ac:dyDescent="0.25">
      <c r="A3251">
        <v>4355</v>
      </c>
      <c r="Q3251">
        <v>3044</v>
      </c>
      <c r="R3251">
        <v>3230</v>
      </c>
      <c r="S3251">
        <v>3.7384259259259259E-3</v>
      </c>
      <c r="T3251">
        <f t="shared" si="104"/>
        <v>3.7384259259259259E-3</v>
      </c>
      <c r="U3251" t="e">
        <f t="shared" si="105"/>
        <v>#N/A</v>
      </c>
    </row>
    <row r="3252" spans="1:21" x14ac:dyDescent="0.25">
      <c r="A3252">
        <v>4356</v>
      </c>
      <c r="Q3252">
        <v>5250</v>
      </c>
      <c r="R3252">
        <v>3231</v>
      </c>
      <c r="S3252">
        <v>3.7384259259259259E-3</v>
      </c>
      <c r="T3252">
        <f t="shared" si="104"/>
        <v>3.7384259259259259E-3</v>
      </c>
      <c r="U3252" t="e">
        <f t="shared" si="105"/>
        <v>#N/A</v>
      </c>
    </row>
    <row r="3253" spans="1:21" x14ac:dyDescent="0.25">
      <c r="A3253">
        <v>4357</v>
      </c>
      <c r="Q3253">
        <v>3933</v>
      </c>
      <c r="R3253">
        <v>3232</v>
      </c>
      <c r="S3253">
        <v>3.7384259259259259E-3</v>
      </c>
      <c r="T3253">
        <f t="shared" si="104"/>
        <v>3.7384259259259259E-3</v>
      </c>
      <c r="U3253" t="e">
        <f t="shared" si="105"/>
        <v>#N/A</v>
      </c>
    </row>
    <row r="3254" spans="1:21" x14ac:dyDescent="0.25">
      <c r="A3254">
        <v>4358</v>
      </c>
      <c r="Q3254">
        <v>4881</v>
      </c>
      <c r="R3254">
        <v>3233</v>
      </c>
      <c r="S3254">
        <v>3.7384259259259259E-3</v>
      </c>
      <c r="T3254">
        <f t="shared" si="104"/>
        <v>3.7384259259259259E-3</v>
      </c>
      <c r="U3254" t="e">
        <f t="shared" si="105"/>
        <v>#N/A</v>
      </c>
    </row>
    <row r="3255" spans="1:21" x14ac:dyDescent="0.25">
      <c r="A3255">
        <v>4359</v>
      </c>
      <c r="Q3255">
        <v>3078</v>
      </c>
      <c r="R3255">
        <v>3234</v>
      </c>
      <c r="S3255">
        <v>3.7384259259259259E-3</v>
      </c>
      <c r="T3255">
        <f t="shared" si="104"/>
        <v>3.7384259259259259E-3</v>
      </c>
      <c r="U3255" t="e">
        <f t="shared" si="105"/>
        <v>#N/A</v>
      </c>
    </row>
    <row r="3256" spans="1:21" x14ac:dyDescent="0.25">
      <c r="A3256">
        <v>4361</v>
      </c>
      <c r="Q3256">
        <v>3244</v>
      </c>
      <c r="R3256">
        <v>3235</v>
      </c>
      <c r="S3256">
        <v>3.7384259259259259E-3</v>
      </c>
      <c r="T3256">
        <f t="shared" si="104"/>
        <v>3.7384259259259259E-3</v>
      </c>
      <c r="U3256" t="e">
        <f t="shared" si="105"/>
        <v>#N/A</v>
      </c>
    </row>
    <row r="3257" spans="1:21" x14ac:dyDescent="0.25">
      <c r="A3257">
        <v>4362</v>
      </c>
      <c r="Q3257">
        <v>4644</v>
      </c>
      <c r="R3257">
        <v>3236</v>
      </c>
      <c r="S3257">
        <v>3.7384259259259259E-3</v>
      </c>
      <c r="T3257">
        <f t="shared" si="104"/>
        <v>3.7384259259259259E-3</v>
      </c>
      <c r="U3257" t="e">
        <f t="shared" si="105"/>
        <v>#N/A</v>
      </c>
    </row>
    <row r="3258" spans="1:21" x14ac:dyDescent="0.25">
      <c r="A3258">
        <v>4363</v>
      </c>
      <c r="Q3258">
        <v>6096</v>
      </c>
      <c r="R3258">
        <v>3237</v>
      </c>
      <c r="S3258">
        <v>3.7384259259259259E-3</v>
      </c>
      <c r="T3258">
        <f t="shared" si="104"/>
        <v>3.7384259259259259E-3</v>
      </c>
      <c r="U3258" t="e">
        <f t="shared" si="105"/>
        <v>#N/A</v>
      </c>
    </row>
    <row r="3259" spans="1:21" x14ac:dyDescent="0.25">
      <c r="A3259">
        <v>4364</v>
      </c>
      <c r="Q3259">
        <v>3576</v>
      </c>
      <c r="R3259">
        <v>3238</v>
      </c>
      <c r="S3259">
        <v>3.7384259259259259E-3</v>
      </c>
      <c r="T3259">
        <f t="shared" si="104"/>
        <v>3.7384259259259259E-3</v>
      </c>
      <c r="U3259" t="e">
        <f t="shared" si="105"/>
        <v>#N/A</v>
      </c>
    </row>
    <row r="3260" spans="1:21" x14ac:dyDescent="0.25">
      <c r="A3260">
        <v>4366</v>
      </c>
      <c r="Q3260">
        <v>3036</v>
      </c>
      <c r="R3260">
        <v>3239</v>
      </c>
      <c r="S3260">
        <v>3.7384259259259259E-3</v>
      </c>
      <c r="T3260">
        <f t="shared" si="104"/>
        <v>3.7384259259259259E-3</v>
      </c>
      <c r="U3260" t="e">
        <f t="shared" si="105"/>
        <v>#N/A</v>
      </c>
    </row>
    <row r="3261" spans="1:21" x14ac:dyDescent="0.25">
      <c r="A3261">
        <v>4367</v>
      </c>
      <c r="Q3261">
        <v>4749</v>
      </c>
      <c r="R3261">
        <v>3240</v>
      </c>
      <c r="S3261">
        <v>3.7384259259259259E-3</v>
      </c>
      <c r="T3261">
        <f t="shared" si="104"/>
        <v>3.7384259259259259E-3</v>
      </c>
      <c r="U3261" t="e">
        <f t="shared" si="105"/>
        <v>#N/A</v>
      </c>
    </row>
    <row r="3262" spans="1:21" x14ac:dyDescent="0.25">
      <c r="A3262">
        <v>4370</v>
      </c>
      <c r="Q3262">
        <v>3608</v>
      </c>
      <c r="R3262">
        <v>3241</v>
      </c>
      <c r="S3262">
        <v>3.7384259259259259E-3</v>
      </c>
      <c r="T3262">
        <f t="shared" si="104"/>
        <v>3.7384259259259259E-3</v>
      </c>
      <c r="U3262" t="e">
        <f t="shared" si="105"/>
        <v>#N/A</v>
      </c>
    </row>
    <row r="3263" spans="1:21" x14ac:dyDescent="0.25">
      <c r="A3263">
        <v>4371</v>
      </c>
      <c r="Q3263">
        <v>2293</v>
      </c>
      <c r="R3263">
        <v>3242</v>
      </c>
      <c r="S3263">
        <v>3.7384259259259259E-3</v>
      </c>
      <c r="T3263">
        <f t="shared" si="104"/>
        <v>3.7384259259259259E-3</v>
      </c>
      <c r="U3263" t="e">
        <f t="shared" si="105"/>
        <v>#N/A</v>
      </c>
    </row>
    <row r="3264" spans="1:21" x14ac:dyDescent="0.25">
      <c r="A3264">
        <v>4372</v>
      </c>
      <c r="Q3264">
        <v>5566</v>
      </c>
      <c r="R3264">
        <v>3243</v>
      </c>
      <c r="S3264">
        <v>3.7499999999999999E-3</v>
      </c>
      <c r="T3264">
        <f t="shared" si="104"/>
        <v>3.7499999999999999E-3</v>
      </c>
      <c r="U3264" t="e">
        <f t="shared" si="105"/>
        <v>#N/A</v>
      </c>
    </row>
    <row r="3265" spans="1:21" x14ac:dyDescent="0.25">
      <c r="A3265">
        <v>4373</v>
      </c>
      <c r="Q3265">
        <v>3338</v>
      </c>
      <c r="R3265">
        <v>3244</v>
      </c>
      <c r="S3265">
        <v>3.7499999999999999E-3</v>
      </c>
      <c r="T3265">
        <f t="shared" si="104"/>
        <v>3.7499999999999999E-3</v>
      </c>
      <c r="U3265" t="e">
        <f t="shared" si="105"/>
        <v>#N/A</v>
      </c>
    </row>
    <row r="3266" spans="1:21" x14ac:dyDescent="0.25">
      <c r="A3266">
        <v>4374</v>
      </c>
      <c r="Q3266">
        <v>3938</v>
      </c>
      <c r="R3266">
        <v>3245</v>
      </c>
      <c r="S3266">
        <v>3.7499999999999999E-3</v>
      </c>
      <c r="T3266">
        <f t="shared" si="104"/>
        <v>3.7499999999999999E-3</v>
      </c>
      <c r="U3266" t="e">
        <f t="shared" si="105"/>
        <v>#N/A</v>
      </c>
    </row>
    <row r="3267" spans="1:21" x14ac:dyDescent="0.25">
      <c r="A3267">
        <v>4375</v>
      </c>
      <c r="Q3267">
        <v>4484</v>
      </c>
      <c r="R3267">
        <v>3246</v>
      </c>
      <c r="S3267">
        <v>3.7499999999999999E-3</v>
      </c>
      <c r="T3267">
        <f t="shared" si="104"/>
        <v>3.7499999999999999E-3</v>
      </c>
      <c r="U3267" t="e">
        <f t="shared" si="105"/>
        <v>#N/A</v>
      </c>
    </row>
    <row r="3268" spans="1:21" x14ac:dyDescent="0.25">
      <c r="A3268">
        <v>4376</v>
      </c>
      <c r="Q3268">
        <v>4270</v>
      </c>
      <c r="R3268">
        <v>3247</v>
      </c>
      <c r="S3268">
        <v>3.7499999999999999E-3</v>
      </c>
      <c r="T3268">
        <f t="shared" si="104"/>
        <v>3.7499999999999999E-3</v>
      </c>
      <c r="U3268" t="e">
        <f t="shared" si="105"/>
        <v>#N/A</v>
      </c>
    </row>
    <row r="3269" spans="1:21" x14ac:dyDescent="0.25">
      <c r="A3269">
        <v>4377</v>
      </c>
      <c r="Q3269">
        <v>6127</v>
      </c>
      <c r="R3269">
        <v>3248</v>
      </c>
      <c r="S3269">
        <v>3.7499999999999999E-3</v>
      </c>
      <c r="T3269">
        <f t="shared" si="104"/>
        <v>3.7499999999999999E-3</v>
      </c>
      <c r="U3269" t="e">
        <f t="shared" si="105"/>
        <v>#N/A</v>
      </c>
    </row>
    <row r="3270" spans="1:21" x14ac:dyDescent="0.25">
      <c r="A3270">
        <v>4378</v>
      </c>
      <c r="Q3270">
        <v>2926</v>
      </c>
      <c r="R3270">
        <v>3249</v>
      </c>
      <c r="S3270">
        <v>3.7499999999999999E-3</v>
      </c>
      <c r="T3270">
        <f t="shared" si="104"/>
        <v>3.7499999999999999E-3</v>
      </c>
      <c r="U3270" t="e">
        <f t="shared" si="105"/>
        <v>#N/A</v>
      </c>
    </row>
    <row r="3271" spans="1:21" x14ac:dyDescent="0.25">
      <c r="A3271">
        <v>4379</v>
      </c>
      <c r="Q3271">
        <v>672</v>
      </c>
      <c r="R3271">
        <v>3250</v>
      </c>
      <c r="S3271">
        <v>3.7499999999999999E-3</v>
      </c>
      <c r="T3271">
        <f t="shared" si="104"/>
        <v>3.7499999999999999E-3</v>
      </c>
      <c r="U3271" t="e">
        <f t="shared" si="105"/>
        <v>#N/A</v>
      </c>
    </row>
    <row r="3272" spans="1:21" x14ac:dyDescent="0.25">
      <c r="A3272">
        <v>4380</v>
      </c>
      <c r="Q3272">
        <v>1797</v>
      </c>
      <c r="R3272">
        <v>3251</v>
      </c>
      <c r="S3272">
        <v>3.7499999999999999E-3</v>
      </c>
      <c r="T3272">
        <f t="shared" si="104"/>
        <v>3.7499999999999999E-3</v>
      </c>
      <c r="U3272" t="e">
        <f t="shared" si="105"/>
        <v>#N/A</v>
      </c>
    </row>
    <row r="3273" spans="1:21" x14ac:dyDescent="0.25">
      <c r="A3273">
        <v>4381</v>
      </c>
      <c r="Q3273">
        <v>4940</v>
      </c>
      <c r="R3273">
        <v>3252</v>
      </c>
      <c r="S3273">
        <v>3.7499999999999999E-3</v>
      </c>
      <c r="T3273">
        <f t="shared" si="104"/>
        <v>3.7499999999999999E-3</v>
      </c>
      <c r="U3273" t="e">
        <f t="shared" si="105"/>
        <v>#N/A</v>
      </c>
    </row>
    <row r="3274" spans="1:21" x14ac:dyDescent="0.25">
      <c r="A3274">
        <v>4382</v>
      </c>
      <c r="Q3274">
        <v>4468</v>
      </c>
      <c r="R3274">
        <v>3253</v>
      </c>
      <c r="S3274">
        <v>3.7499999999999999E-3</v>
      </c>
      <c r="T3274">
        <f t="shared" si="104"/>
        <v>3.7499999999999999E-3</v>
      </c>
      <c r="U3274" t="e">
        <f t="shared" si="105"/>
        <v>#N/A</v>
      </c>
    </row>
    <row r="3275" spans="1:21" x14ac:dyDescent="0.25">
      <c r="A3275">
        <v>4383</v>
      </c>
      <c r="Q3275">
        <v>3105</v>
      </c>
      <c r="R3275">
        <v>3254</v>
      </c>
      <c r="S3275">
        <v>3.7499999999999999E-3</v>
      </c>
      <c r="T3275">
        <f t="shared" si="104"/>
        <v>3.7499999999999999E-3</v>
      </c>
      <c r="U3275" t="e">
        <f t="shared" si="105"/>
        <v>#N/A</v>
      </c>
    </row>
    <row r="3276" spans="1:21" x14ac:dyDescent="0.25">
      <c r="A3276">
        <v>4384</v>
      </c>
      <c r="Q3276">
        <v>4913</v>
      </c>
      <c r="R3276">
        <v>3255</v>
      </c>
      <c r="S3276">
        <v>3.7499999999999999E-3</v>
      </c>
      <c r="T3276">
        <f t="shared" si="104"/>
        <v>3.7499999999999999E-3</v>
      </c>
      <c r="U3276" t="e">
        <f t="shared" si="105"/>
        <v>#N/A</v>
      </c>
    </row>
    <row r="3277" spans="1:21" x14ac:dyDescent="0.25">
      <c r="A3277">
        <v>4386</v>
      </c>
      <c r="Q3277">
        <v>3990</v>
      </c>
      <c r="R3277">
        <v>3256</v>
      </c>
      <c r="S3277">
        <v>3.7499999999999999E-3</v>
      </c>
      <c r="T3277">
        <f t="shared" si="104"/>
        <v>3.7499999999999999E-3</v>
      </c>
      <c r="U3277" t="e">
        <f t="shared" si="105"/>
        <v>#N/A</v>
      </c>
    </row>
    <row r="3278" spans="1:21" x14ac:dyDescent="0.25">
      <c r="A3278">
        <v>4388</v>
      </c>
      <c r="Q3278">
        <v>546</v>
      </c>
      <c r="R3278">
        <v>3257</v>
      </c>
      <c r="S3278">
        <v>3.7499999999999999E-3</v>
      </c>
      <c r="T3278">
        <f t="shared" si="104"/>
        <v>3.7499999999999999E-3</v>
      </c>
      <c r="U3278" t="e">
        <f t="shared" si="105"/>
        <v>#N/A</v>
      </c>
    </row>
    <row r="3279" spans="1:21" x14ac:dyDescent="0.25">
      <c r="A3279">
        <v>4390</v>
      </c>
      <c r="Q3279">
        <v>4041</v>
      </c>
      <c r="R3279">
        <v>3258</v>
      </c>
      <c r="S3279">
        <v>3.7499999999999999E-3</v>
      </c>
      <c r="T3279">
        <f t="shared" si="104"/>
        <v>3.7499999999999999E-3</v>
      </c>
      <c r="U3279" t="e">
        <f t="shared" si="105"/>
        <v>#N/A</v>
      </c>
    </row>
    <row r="3280" spans="1:21" x14ac:dyDescent="0.25">
      <c r="A3280">
        <v>4391</v>
      </c>
      <c r="Q3280">
        <v>1293</v>
      </c>
      <c r="R3280">
        <v>3259</v>
      </c>
      <c r="S3280">
        <v>3.7615740740740739E-3</v>
      </c>
      <c r="T3280">
        <f t="shared" si="104"/>
        <v>3.7615740740740739E-3</v>
      </c>
      <c r="U3280" t="e">
        <f t="shared" si="105"/>
        <v>#N/A</v>
      </c>
    </row>
    <row r="3281" spans="1:21" x14ac:dyDescent="0.25">
      <c r="A3281">
        <v>4393</v>
      </c>
      <c r="Q3281">
        <v>5301</v>
      </c>
      <c r="R3281">
        <v>3260</v>
      </c>
      <c r="S3281">
        <v>3.7615740740740739E-3</v>
      </c>
      <c r="T3281">
        <f t="shared" si="104"/>
        <v>3.7615740740740739E-3</v>
      </c>
      <c r="U3281" t="e">
        <f t="shared" si="105"/>
        <v>#N/A</v>
      </c>
    </row>
    <row r="3282" spans="1:21" x14ac:dyDescent="0.25">
      <c r="A3282">
        <v>4394</v>
      </c>
      <c r="Q3282">
        <v>1719</v>
      </c>
      <c r="R3282">
        <v>3261</v>
      </c>
      <c r="S3282">
        <v>3.7615740740740739E-3</v>
      </c>
      <c r="T3282">
        <f t="shared" si="104"/>
        <v>3.7615740740740739E-3</v>
      </c>
      <c r="U3282" t="e">
        <f t="shared" si="105"/>
        <v>#N/A</v>
      </c>
    </row>
    <row r="3283" spans="1:21" x14ac:dyDescent="0.25">
      <c r="A3283">
        <v>4395</v>
      </c>
      <c r="Q3283">
        <v>4928</v>
      </c>
      <c r="R3283">
        <v>3262</v>
      </c>
      <c r="S3283">
        <v>3.7615740740740739E-3</v>
      </c>
      <c r="T3283">
        <f t="shared" si="104"/>
        <v>3.7615740740740739E-3</v>
      </c>
      <c r="U3283" t="e">
        <f t="shared" si="105"/>
        <v>#N/A</v>
      </c>
    </row>
    <row r="3284" spans="1:21" x14ac:dyDescent="0.25">
      <c r="A3284">
        <v>4398</v>
      </c>
      <c r="Q3284">
        <v>5441</v>
      </c>
      <c r="R3284">
        <v>3263</v>
      </c>
      <c r="S3284">
        <v>3.7615740740740739E-3</v>
      </c>
      <c r="T3284">
        <f t="shared" si="104"/>
        <v>3.7615740740740739E-3</v>
      </c>
      <c r="U3284" t="e">
        <f t="shared" si="105"/>
        <v>#N/A</v>
      </c>
    </row>
    <row r="3285" spans="1:21" x14ac:dyDescent="0.25">
      <c r="A3285">
        <v>4401</v>
      </c>
      <c r="Q3285">
        <v>3603</v>
      </c>
      <c r="R3285">
        <v>3264</v>
      </c>
      <c r="S3285">
        <v>3.7615740740740739E-3</v>
      </c>
      <c r="T3285">
        <f t="shared" si="104"/>
        <v>3.7615740740740739E-3</v>
      </c>
      <c r="U3285" t="e">
        <f t="shared" si="105"/>
        <v>#N/A</v>
      </c>
    </row>
    <row r="3286" spans="1:21" x14ac:dyDescent="0.25">
      <c r="A3286">
        <v>4402</v>
      </c>
      <c r="Q3286">
        <v>6091</v>
      </c>
      <c r="R3286">
        <v>3265</v>
      </c>
      <c r="S3286">
        <v>3.7615740740740739E-3</v>
      </c>
      <c r="T3286">
        <f t="shared" ref="T3286:T3349" si="106">IF($R3286&lt;&gt;User_Place,$S3286,NA())</f>
        <v>3.7615740740740739E-3</v>
      </c>
      <c r="U3286" t="e">
        <f t="shared" ref="U3286:U3349" si="107">IF($R3286=User_Place,$S3286,NA())</f>
        <v>#N/A</v>
      </c>
    </row>
    <row r="3287" spans="1:21" x14ac:dyDescent="0.25">
      <c r="A3287">
        <v>4405</v>
      </c>
      <c r="Q3287">
        <v>4683</v>
      </c>
      <c r="R3287">
        <v>3266</v>
      </c>
      <c r="S3287">
        <v>3.7615740740740739E-3</v>
      </c>
      <c r="T3287">
        <f t="shared" si="106"/>
        <v>3.7615740740740739E-3</v>
      </c>
      <c r="U3287" t="e">
        <f t="shared" si="107"/>
        <v>#N/A</v>
      </c>
    </row>
    <row r="3288" spans="1:21" x14ac:dyDescent="0.25">
      <c r="A3288">
        <v>4406</v>
      </c>
      <c r="Q3288">
        <v>1789</v>
      </c>
      <c r="R3288">
        <v>3267</v>
      </c>
      <c r="S3288">
        <v>3.7615740740740739E-3</v>
      </c>
      <c r="T3288">
        <f t="shared" si="106"/>
        <v>3.7615740740740739E-3</v>
      </c>
      <c r="U3288" t="e">
        <f t="shared" si="107"/>
        <v>#N/A</v>
      </c>
    </row>
    <row r="3289" spans="1:21" x14ac:dyDescent="0.25">
      <c r="A3289">
        <v>4407</v>
      </c>
      <c r="Q3289">
        <v>3178</v>
      </c>
      <c r="R3289">
        <v>3268</v>
      </c>
      <c r="S3289">
        <v>3.7615740740740739E-3</v>
      </c>
      <c r="T3289">
        <f t="shared" si="106"/>
        <v>3.7615740740740739E-3</v>
      </c>
      <c r="U3289" t="e">
        <f t="shared" si="107"/>
        <v>#N/A</v>
      </c>
    </row>
    <row r="3290" spans="1:21" x14ac:dyDescent="0.25">
      <c r="A3290">
        <v>4408</v>
      </c>
      <c r="Q3290">
        <v>3519</v>
      </c>
      <c r="R3290">
        <v>3269</v>
      </c>
      <c r="S3290">
        <v>3.7615740740740739E-3</v>
      </c>
      <c r="T3290">
        <f t="shared" si="106"/>
        <v>3.7615740740740739E-3</v>
      </c>
      <c r="U3290" t="e">
        <f t="shared" si="107"/>
        <v>#N/A</v>
      </c>
    </row>
    <row r="3291" spans="1:21" x14ac:dyDescent="0.25">
      <c r="A3291">
        <v>4410</v>
      </c>
      <c r="Q3291">
        <v>4461</v>
      </c>
      <c r="R3291">
        <v>3270</v>
      </c>
      <c r="S3291">
        <v>3.7615740740740739E-3</v>
      </c>
      <c r="T3291">
        <f t="shared" si="106"/>
        <v>3.7615740740740739E-3</v>
      </c>
      <c r="U3291" t="e">
        <f t="shared" si="107"/>
        <v>#N/A</v>
      </c>
    </row>
    <row r="3292" spans="1:21" x14ac:dyDescent="0.25">
      <c r="A3292">
        <v>4411</v>
      </c>
      <c r="Q3292">
        <v>272</v>
      </c>
      <c r="R3292">
        <v>3271</v>
      </c>
      <c r="S3292">
        <v>3.7615740740740739E-3</v>
      </c>
      <c r="T3292">
        <f t="shared" si="106"/>
        <v>3.7615740740740739E-3</v>
      </c>
      <c r="U3292" t="e">
        <f t="shared" si="107"/>
        <v>#N/A</v>
      </c>
    </row>
    <row r="3293" spans="1:21" x14ac:dyDescent="0.25">
      <c r="A3293">
        <v>4414</v>
      </c>
      <c r="Q3293">
        <v>4137</v>
      </c>
      <c r="R3293">
        <v>3272</v>
      </c>
      <c r="S3293">
        <v>3.7615740740740739E-3</v>
      </c>
      <c r="T3293">
        <f t="shared" si="106"/>
        <v>3.7615740740740739E-3</v>
      </c>
      <c r="U3293" t="e">
        <f t="shared" si="107"/>
        <v>#N/A</v>
      </c>
    </row>
    <row r="3294" spans="1:21" x14ac:dyDescent="0.25">
      <c r="A3294">
        <v>4415</v>
      </c>
      <c r="Q3294">
        <v>1216</v>
      </c>
      <c r="R3294">
        <v>3273</v>
      </c>
      <c r="S3294">
        <v>3.7615740740740739E-3</v>
      </c>
      <c r="T3294">
        <f t="shared" si="106"/>
        <v>3.7615740740740739E-3</v>
      </c>
      <c r="U3294" t="e">
        <f t="shared" si="107"/>
        <v>#N/A</v>
      </c>
    </row>
    <row r="3295" spans="1:21" x14ac:dyDescent="0.25">
      <c r="A3295">
        <v>4416</v>
      </c>
      <c r="Q3295">
        <v>5453</v>
      </c>
      <c r="R3295">
        <v>3274</v>
      </c>
      <c r="S3295">
        <v>3.7615740740740739E-3</v>
      </c>
      <c r="T3295">
        <f t="shared" si="106"/>
        <v>3.7615740740740739E-3</v>
      </c>
      <c r="U3295" t="e">
        <f t="shared" si="107"/>
        <v>#N/A</v>
      </c>
    </row>
    <row r="3296" spans="1:21" x14ac:dyDescent="0.25">
      <c r="A3296">
        <v>4418</v>
      </c>
      <c r="Q3296">
        <v>2651</v>
      </c>
      <c r="R3296">
        <v>3275</v>
      </c>
      <c r="S3296">
        <v>3.7615740740740739E-3</v>
      </c>
      <c r="T3296">
        <f t="shared" si="106"/>
        <v>3.7615740740740739E-3</v>
      </c>
      <c r="U3296" t="e">
        <f t="shared" si="107"/>
        <v>#N/A</v>
      </c>
    </row>
    <row r="3297" spans="1:21" x14ac:dyDescent="0.25">
      <c r="A3297">
        <v>4419</v>
      </c>
      <c r="Q3297">
        <v>4455</v>
      </c>
      <c r="R3297">
        <v>3276</v>
      </c>
      <c r="S3297">
        <v>3.7615740740740739E-3</v>
      </c>
      <c r="T3297">
        <f t="shared" si="106"/>
        <v>3.7615740740740739E-3</v>
      </c>
      <c r="U3297" t="e">
        <f t="shared" si="107"/>
        <v>#N/A</v>
      </c>
    </row>
    <row r="3298" spans="1:21" x14ac:dyDescent="0.25">
      <c r="A3298">
        <v>4421</v>
      </c>
      <c r="Q3298">
        <v>4980</v>
      </c>
      <c r="R3298">
        <v>3277</v>
      </c>
      <c r="S3298">
        <v>3.7615740740740739E-3</v>
      </c>
      <c r="T3298">
        <f t="shared" si="106"/>
        <v>3.7615740740740739E-3</v>
      </c>
      <c r="U3298" t="e">
        <f t="shared" si="107"/>
        <v>#N/A</v>
      </c>
    </row>
    <row r="3299" spans="1:21" x14ac:dyDescent="0.25">
      <c r="A3299">
        <v>4422</v>
      </c>
      <c r="Q3299">
        <v>3113</v>
      </c>
      <c r="R3299">
        <v>3278</v>
      </c>
      <c r="S3299">
        <v>3.7615740740740739E-3</v>
      </c>
      <c r="T3299">
        <f t="shared" si="106"/>
        <v>3.7615740740740739E-3</v>
      </c>
      <c r="U3299" t="e">
        <f t="shared" si="107"/>
        <v>#N/A</v>
      </c>
    </row>
    <row r="3300" spans="1:21" x14ac:dyDescent="0.25">
      <c r="A3300">
        <v>4423</v>
      </c>
      <c r="Q3300">
        <v>5199</v>
      </c>
      <c r="R3300">
        <v>3279</v>
      </c>
      <c r="S3300">
        <v>3.7731481481481483E-3</v>
      </c>
      <c r="T3300">
        <f t="shared" si="106"/>
        <v>3.7731481481481483E-3</v>
      </c>
      <c r="U3300" t="e">
        <f t="shared" si="107"/>
        <v>#N/A</v>
      </c>
    </row>
    <row r="3301" spans="1:21" x14ac:dyDescent="0.25">
      <c r="A3301">
        <v>4424</v>
      </c>
      <c r="Q3301">
        <v>2413</v>
      </c>
      <c r="R3301">
        <v>3280</v>
      </c>
      <c r="S3301">
        <v>3.7731481481481483E-3</v>
      </c>
      <c r="T3301">
        <f t="shared" si="106"/>
        <v>3.7731481481481483E-3</v>
      </c>
      <c r="U3301" t="e">
        <f t="shared" si="107"/>
        <v>#N/A</v>
      </c>
    </row>
    <row r="3302" spans="1:21" x14ac:dyDescent="0.25">
      <c r="A3302">
        <v>4425</v>
      </c>
      <c r="Q3302">
        <v>2364</v>
      </c>
      <c r="R3302">
        <v>3281</v>
      </c>
      <c r="S3302">
        <v>3.7731481481481483E-3</v>
      </c>
      <c r="T3302">
        <f t="shared" si="106"/>
        <v>3.7731481481481483E-3</v>
      </c>
      <c r="U3302" t="e">
        <f t="shared" si="107"/>
        <v>#N/A</v>
      </c>
    </row>
    <row r="3303" spans="1:21" x14ac:dyDescent="0.25">
      <c r="A3303">
        <v>4426</v>
      </c>
      <c r="Q3303">
        <v>506</v>
      </c>
      <c r="R3303">
        <v>3282</v>
      </c>
      <c r="S3303">
        <v>3.7731481481481483E-3</v>
      </c>
      <c r="T3303">
        <f t="shared" si="106"/>
        <v>3.7731481481481483E-3</v>
      </c>
      <c r="U3303" t="e">
        <f t="shared" si="107"/>
        <v>#N/A</v>
      </c>
    </row>
    <row r="3304" spans="1:21" x14ac:dyDescent="0.25">
      <c r="A3304">
        <v>4428</v>
      </c>
      <c r="Q3304">
        <v>3508</v>
      </c>
      <c r="R3304">
        <v>3283</v>
      </c>
      <c r="S3304">
        <v>3.7731481481481483E-3</v>
      </c>
      <c r="T3304">
        <f t="shared" si="106"/>
        <v>3.7731481481481483E-3</v>
      </c>
      <c r="U3304" t="e">
        <f t="shared" si="107"/>
        <v>#N/A</v>
      </c>
    </row>
    <row r="3305" spans="1:21" x14ac:dyDescent="0.25">
      <c r="A3305">
        <v>4429</v>
      </c>
      <c r="Q3305">
        <v>4593</v>
      </c>
      <c r="R3305">
        <v>3284</v>
      </c>
      <c r="S3305">
        <v>3.7731481481481483E-3</v>
      </c>
      <c r="T3305">
        <f t="shared" si="106"/>
        <v>3.7731481481481483E-3</v>
      </c>
      <c r="U3305" t="e">
        <f t="shared" si="107"/>
        <v>#N/A</v>
      </c>
    </row>
    <row r="3306" spans="1:21" x14ac:dyDescent="0.25">
      <c r="A3306">
        <v>4430</v>
      </c>
      <c r="Q3306">
        <v>1919</v>
      </c>
      <c r="R3306">
        <v>3285</v>
      </c>
      <c r="S3306">
        <v>3.7731481481481483E-3</v>
      </c>
      <c r="T3306">
        <f t="shared" si="106"/>
        <v>3.7731481481481483E-3</v>
      </c>
      <c r="U3306" t="e">
        <f t="shared" si="107"/>
        <v>#N/A</v>
      </c>
    </row>
    <row r="3307" spans="1:21" x14ac:dyDescent="0.25">
      <c r="A3307">
        <v>4431</v>
      </c>
      <c r="Q3307">
        <v>5381</v>
      </c>
      <c r="R3307">
        <v>3286</v>
      </c>
      <c r="S3307">
        <v>3.7731481481481483E-3</v>
      </c>
      <c r="T3307">
        <f t="shared" si="106"/>
        <v>3.7731481481481483E-3</v>
      </c>
      <c r="U3307" t="e">
        <f t="shared" si="107"/>
        <v>#N/A</v>
      </c>
    </row>
    <row r="3308" spans="1:21" x14ac:dyDescent="0.25">
      <c r="A3308">
        <v>4433</v>
      </c>
      <c r="Q3308">
        <v>1217</v>
      </c>
      <c r="R3308">
        <v>3287</v>
      </c>
      <c r="S3308">
        <v>3.7731481481481483E-3</v>
      </c>
      <c r="T3308">
        <f t="shared" si="106"/>
        <v>3.7731481481481483E-3</v>
      </c>
      <c r="U3308" t="e">
        <f t="shared" si="107"/>
        <v>#N/A</v>
      </c>
    </row>
    <row r="3309" spans="1:21" x14ac:dyDescent="0.25">
      <c r="A3309">
        <v>4435</v>
      </c>
      <c r="Q3309">
        <v>812</v>
      </c>
      <c r="R3309">
        <v>3288</v>
      </c>
      <c r="S3309">
        <v>3.7731481481481483E-3</v>
      </c>
      <c r="T3309">
        <f t="shared" si="106"/>
        <v>3.7731481481481483E-3</v>
      </c>
      <c r="U3309" t="e">
        <f t="shared" si="107"/>
        <v>#N/A</v>
      </c>
    </row>
    <row r="3310" spans="1:21" x14ac:dyDescent="0.25">
      <c r="A3310">
        <v>4436</v>
      </c>
      <c r="Q3310">
        <v>3761</v>
      </c>
      <c r="R3310">
        <v>3289</v>
      </c>
      <c r="S3310">
        <v>3.7731481481481483E-3</v>
      </c>
      <c r="T3310">
        <f t="shared" si="106"/>
        <v>3.7731481481481483E-3</v>
      </c>
      <c r="U3310" t="e">
        <f t="shared" si="107"/>
        <v>#N/A</v>
      </c>
    </row>
    <row r="3311" spans="1:21" x14ac:dyDescent="0.25">
      <c r="A3311">
        <v>4437</v>
      </c>
      <c r="Q3311">
        <v>630</v>
      </c>
      <c r="R3311">
        <v>3290</v>
      </c>
      <c r="S3311">
        <v>3.7731481481481483E-3</v>
      </c>
      <c r="T3311">
        <f t="shared" si="106"/>
        <v>3.7731481481481483E-3</v>
      </c>
      <c r="U3311" t="e">
        <f t="shared" si="107"/>
        <v>#N/A</v>
      </c>
    </row>
    <row r="3312" spans="1:21" x14ac:dyDescent="0.25">
      <c r="A3312">
        <v>4438</v>
      </c>
      <c r="Q3312">
        <v>326</v>
      </c>
      <c r="R3312">
        <v>3291</v>
      </c>
      <c r="S3312">
        <v>3.7731481481481483E-3</v>
      </c>
      <c r="T3312">
        <f t="shared" si="106"/>
        <v>3.7731481481481483E-3</v>
      </c>
      <c r="U3312" t="e">
        <f t="shared" si="107"/>
        <v>#N/A</v>
      </c>
    </row>
    <row r="3313" spans="1:21" x14ac:dyDescent="0.25">
      <c r="A3313">
        <v>4439</v>
      </c>
      <c r="Q3313">
        <v>615</v>
      </c>
      <c r="R3313">
        <v>3292</v>
      </c>
      <c r="S3313">
        <v>3.7731481481481483E-3</v>
      </c>
      <c r="T3313">
        <f t="shared" si="106"/>
        <v>3.7731481481481483E-3</v>
      </c>
      <c r="U3313" t="e">
        <f t="shared" si="107"/>
        <v>#N/A</v>
      </c>
    </row>
    <row r="3314" spans="1:21" x14ac:dyDescent="0.25">
      <c r="A3314">
        <v>4440</v>
      </c>
      <c r="Q3314">
        <v>1726</v>
      </c>
      <c r="R3314">
        <v>3293</v>
      </c>
      <c r="S3314">
        <v>3.7847222222222223E-3</v>
      </c>
      <c r="T3314">
        <f t="shared" si="106"/>
        <v>3.7847222222222223E-3</v>
      </c>
      <c r="U3314" t="e">
        <f t="shared" si="107"/>
        <v>#N/A</v>
      </c>
    </row>
    <row r="3315" spans="1:21" x14ac:dyDescent="0.25">
      <c r="A3315">
        <v>4441</v>
      </c>
      <c r="Q3315">
        <v>147</v>
      </c>
      <c r="R3315">
        <v>3294</v>
      </c>
      <c r="S3315">
        <v>3.7847222222222223E-3</v>
      </c>
      <c r="T3315">
        <f t="shared" si="106"/>
        <v>3.7847222222222223E-3</v>
      </c>
      <c r="U3315" t="e">
        <f t="shared" si="107"/>
        <v>#N/A</v>
      </c>
    </row>
    <row r="3316" spans="1:21" x14ac:dyDescent="0.25">
      <c r="A3316">
        <v>4442</v>
      </c>
      <c r="Q3316">
        <v>4632</v>
      </c>
      <c r="R3316">
        <v>3295</v>
      </c>
      <c r="S3316">
        <v>3.7847222222222223E-3</v>
      </c>
      <c r="T3316">
        <f t="shared" si="106"/>
        <v>3.7847222222222223E-3</v>
      </c>
      <c r="U3316" t="e">
        <f t="shared" si="107"/>
        <v>#N/A</v>
      </c>
    </row>
    <row r="3317" spans="1:21" x14ac:dyDescent="0.25">
      <c r="A3317">
        <v>4443</v>
      </c>
      <c r="Q3317">
        <v>1142</v>
      </c>
      <c r="R3317">
        <v>3296</v>
      </c>
      <c r="S3317">
        <v>3.7847222222222223E-3</v>
      </c>
      <c r="T3317">
        <f t="shared" si="106"/>
        <v>3.7847222222222223E-3</v>
      </c>
      <c r="U3317" t="e">
        <f t="shared" si="107"/>
        <v>#N/A</v>
      </c>
    </row>
    <row r="3318" spans="1:21" x14ac:dyDescent="0.25">
      <c r="A3318">
        <v>4444</v>
      </c>
      <c r="Q3318">
        <v>4888</v>
      </c>
      <c r="R3318">
        <v>3297</v>
      </c>
      <c r="S3318">
        <v>3.7847222222222223E-3</v>
      </c>
      <c r="T3318">
        <f t="shared" si="106"/>
        <v>3.7847222222222223E-3</v>
      </c>
      <c r="U3318" t="e">
        <f t="shared" si="107"/>
        <v>#N/A</v>
      </c>
    </row>
    <row r="3319" spans="1:21" x14ac:dyDescent="0.25">
      <c r="A3319">
        <v>4445</v>
      </c>
      <c r="Q3319">
        <v>616</v>
      </c>
      <c r="R3319">
        <v>3298</v>
      </c>
      <c r="S3319">
        <v>3.7847222222222223E-3</v>
      </c>
      <c r="T3319">
        <f t="shared" si="106"/>
        <v>3.7847222222222223E-3</v>
      </c>
      <c r="U3319" t="e">
        <f t="shared" si="107"/>
        <v>#N/A</v>
      </c>
    </row>
    <row r="3320" spans="1:21" x14ac:dyDescent="0.25">
      <c r="A3320">
        <v>4447</v>
      </c>
      <c r="Q3320">
        <v>2020</v>
      </c>
      <c r="R3320">
        <v>3299</v>
      </c>
      <c r="S3320">
        <v>3.7847222222222223E-3</v>
      </c>
      <c r="T3320">
        <f t="shared" si="106"/>
        <v>3.7847222222222223E-3</v>
      </c>
      <c r="U3320" t="e">
        <f t="shared" si="107"/>
        <v>#N/A</v>
      </c>
    </row>
    <row r="3321" spans="1:21" x14ac:dyDescent="0.25">
      <c r="A3321">
        <v>4449</v>
      </c>
      <c r="Q3321">
        <v>4785</v>
      </c>
      <c r="R3321">
        <v>3300</v>
      </c>
      <c r="S3321">
        <v>3.7847222222222223E-3</v>
      </c>
      <c r="T3321">
        <f t="shared" si="106"/>
        <v>3.7847222222222223E-3</v>
      </c>
      <c r="U3321" t="e">
        <f t="shared" si="107"/>
        <v>#N/A</v>
      </c>
    </row>
    <row r="3322" spans="1:21" x14ac:dyDescent="0.25">
      <c r="A3322">
        <v>4450</v>
      </c>
      <c r="Q3322">
        <v>4045</v>
      </c>
      <c r="R3322">
        <v>3301</v>
      </c>
      <c r="S3322">
        <v>3.7847222222222223E-3</v>
      </c>
      <c r="T3322">
        <f t="shared" si="106"/>
        <v>3.7847222222222223E-3</v>
      </c>
      <c r="U3322" t="e">
        <f t="shared" si="107"/>
        <v>#N/A</v>
      </c>
    </row>
    <row r="3323" spans="1:21" x14ac:dyDescent="0.25">
      <c r="A3323">
        <v>4452</v>
      </c>
      <c r="Q3323">
        <v>5393</v>
      </c>
      <c r="R3323">
        <v>3302</v>
      </c>
      <c r="S3323">
        <v>3.7847222222222223E-3</v>
      </c>
      <c r="T3323">
        <f t="shared" si="106"/>
        <v>3.7847222222222223E-3</v>
      </c>
      <c r="U3323" t="e">
        <f t="shared" si="107"/>
        <v>#N/A</v>
      </c>
    </row>
    <row r="3324" spans="1:21" x14ac:dyDescent="0.25">
      <c r="A3324">
        <v>4453</v>
      </c>
      <c r="Q3324">
        <v>361</v>
      </c>
      <c r="R3324">
        <v>3303</v>
      </c>
      <c r="S3324">
        <v>3.7847222222222223E-3</v>
      </c>
      <c r="T3324">
        <f t="shared" si="106"/>
        <v>3.7847222222222223E-3</v>
      </c>
      <c r="U3324" t="e">
        <f t="shared" si="107"/>
        <v>#N/A</v>
      </c>
    </row>
    <row r="3325" spans="1:21" x14ac:dyDescent="0.25">
      <c r="A3325">
        <v>4454</v>
      </c>
      <c r="Q3325">
        <v>5469</v>
      </c>
      <c r="R3325">
        <v>3304</v>
      </c>
      <c r="S3325">
        <v>3.7847222222222223E-3</v>
      </c>
      <c r="T3325">
        <f t="shared" si="106"/>
        <v>3.7847222222222223E-3</v>
      </c>
      <c r="U3325" t="e">
        <f t="shared" si="107"/>
        <v>#N/A</v>
      </c>
    </row>
    <row r="3326" spans="1:21" x14ac:dyDescent="0.25">
      <c r="A3326">
        <v>4455</v>
      </c>
      <c r="Q3326">
        <v>256</v>
      </c>
      <c r="R3326">
        <v>3305</v>
      </c>
      <c r="S3326">
        <v>3.7847222222222223E-3</v>
      </c>
      <c r="T3326">
        <f t="shared" si="106"/>
        <v>3.7847222222222223E-3</v>
      </c>
      <c r="U3326" t="e">
        <f t="shared" si="107"/>
        <v>#N/A</v>
      </c>
    </row>
    <row r="3327" spans="1:21" x14ac:dyDescent="0.25">
      <c r="A3327">
        <v>4456</v>
      </c>
      <c r="Q3327">
        <v>5146</v>
      </c>
      <c r="R3327">
        <v>3306</v>
      </c>
      <c r="S3327">
        <v>3.7847222222222223E-3</v>
      </c>
      <c r="T3327">
        <f t="shared" si="106"/>
        <v>3.7847222222222223E-3</v>
      </c>
      <c r="U3327" t="e">
        <f t="shared" si="107"/>
        <v>#N/A</v>
      </c>
    </row>
    <row r="3328" spans="1:21" x14ac:dyDescent="0.25">
      <c r="A3328">
        <v>4459</v>
      </c>
      <c r="Q3328">
        <v>5596</v>
      </c>
      <c r="R3328">
        <v>3307</v>
      </c>
      <c r="S3328">
        <v>3.7847222222222223E-3</v>
      </c>
      <c r="T3328">
        <f t="shared" si="106"/>
        <v>3.7847222222222223E-3</v>
      </c>
      <c r="U3328" t="e">
        <f t="shared" si="107"/>
        <v>#N/A</v>
      </c>
    </row>
    <row r="3329" spans="1:21" x14ac:dyDescent="0.25">
      <c r="A3329">
        <v>4460</v>
      </c>
      <c r="Q3329">
        <v>542</v>
      </c>
      <c r="R3329">
        <v>3308</v>
      </c>
      <c r="S3329">
        <v>3.7847222222222223E-3</v>
      </c>
      <c r="T3329">
        <f t="shared" si="106"/>
        <v>3.7847222222222223E-3</v>
      </c>
      <c r="U3329" t="e">
        <f t="shared" si="107"/>
        <v>#N/A</v>
      </c>
    </row>
    <row r="3330" spans="1:21" x14ac:dyDescent="0.25">
      <c r="A3330">
        <v>4461</v>
      </c>
      <c r="Q3330">
        <v>5176</v>
      </c>
      <c r="R3330">
        <v>3309</v>
      </c>
      <c r="S3330">
        <v>3.7847222222222223E-3</v>
      </c>
      <c r="T3330">
        <f t="shared" si="106"/>
        <v>3.7847222222222223E-3</v>
      </c>
      <c r="U3330" t="e">
        <f t="shared" si="107"/>
        <v>#N/A</v>
      </c>
    </row>
    <row r="3331" spans="1:21" x14ac:dyDescent="0.25">
      <c r="A3331">
        <v>4462</v>
      </c>
      <c r="Q3331">
        <v>6126</v>
      </c>
      <c r="R3331">
        <v>3310</v>
      </c>
      <c r="S3331">
        <v>3.7847222222222223E-3</v>
      </c>
      <c r="T3331">
        <f t="shared" si="106"/>
        <v>3.7847222222222223E-3</v>
      </c>
      <c r="U3331" t="e">
        <f t="shared" si="107"/>
        <v>#N/A</v>
      </c>
    </row>
    <row r="3332" spans="1:21" x14ac:dyDescent="0.25">
      <c r="A3332">
        <v>4463</v>
      </c>
      <c r="Q3332">
        <v>5105</v>
      </c>
      <c r="R3332">
        <v>3311</v>
      </c>
      <c r="S3332">
        <v>3.7847222222222223E-3</v>
      </c>
      <c r="T3332">
        <f t="shared" si="106"/>
        <v>3.7847222222222223E-3</v>
      </c>
      <c r="U3332" t="e">
        <f t="shared" si="107"/>
        <v>#N/A</v>
      </c>
    </row>
    <row r="3333" spans="1:21" x14ac:dyDescent="0.25">
      <c r="A3333">
        <v>4464</v>
      </c>
      <c r="Q3333">
        <v>5177</v>
      </c>
      <c r="R3333">
        <v>3312</v>
      </c>
      <c r="S3333">
        <v>3.7847222222222223E-3</v>
      </c>
      <c r="T3333">
        <f t="shared" si="106"/>
        <v>3.7847222222222223E-3</v>
      </c>
      <c r="U3333" t="e">
        <f t="shared" si="107"/>
        <v>#N/A</v>
      </c>
    </row>
    <row r="3334" spans="1:21" x14ac:dyDescent="0.25">
      <c r="A3334">
        <v>4465</v>
      </c>
      <c r="Q3334">
        <v>2533</v>
      </c>
      <c r="R3334">
        <v>3313</v>
      </c>
      <c r="S3334">
        <v>3.7847222222222223E-3</v>
      </c>
      <c r="T3334">
        <f t="shared" si="106"/>
        <v>3.7847222222222223E-3</v>
      </c>
      <c r="U3334" t="e">
        <f t="shared" si="107"/>
        <v>#N/A</v>
      </c>
    </row>
    <row r="3335" spans="1:21" x14ac:dyDescent="0.25">
      <c r="A3335">
        <v>4466</v>
      </c>
      <c r="Q3335">
        <v>857</v>
      </c>
      <c r="R3335">
        <v>3314</v>
      </c>
      <c r="S3335">
        <v>3.7847222222222223E-3</v>
      </c>
      <c r="T3335">
        <f t="shared" si="106"/>
        <v>3.7847222222222223E-3</v>
      </c>
      <c r="U3335" t="e">
        <f t="shared" si="107"/>
        <v>#N/A</v>
      </c>
    </row>
    <row r="3336" spans="1:21" x14ac:dyDescent="0.25">
      <c r="A3336">
        <v>4467</v>
      </c>
      <c r="Q3336">
        <v>4550</v>
      </c>
      <c r="R3336">
        <v>3315</v>
      </c>
      <c r="S3336">
        <v>3.7847222222222223E-3</v>
      </c>
      <c r="T3336">
        <f t="shared" si="106"/>
        <v>3.7847222222222223E-3</v>
      </c>
      <c r="U3336" t="e">
        <f t="shared" si="107"/>
        <v>#N/A</v>
      </c>
    </row>
    <row r="3337" spans="1:21" x14ac:dyDescent="0.25">
      <c r="A3337">
        <v>4468</v>
      </c>
      <c r="Q3337">
        <v>1431</v>
      </c>
      <c r="R3337">
        <v>3316</v>
      </c>
      <c r="S3337">
        <v>3.7847222222222223E-3</v>
      </c>
      <c r="T3337">
        <f t="shared" si="106"/>
        <v>3.7847222222222223E-3</v>
      </c>
      <c r="U3337" t="e">
        <f t="shared" si="107"/>
        <v>#N/A</v>
      </c>
    </row>
    <row r="3338" spans="1:21" x14ac:dyDescent="0.25">
      <c r="A3338">
        <v>4470</v>
      </c>
      <c r="Q3338">
        <v>5512</v>
      </c>
      <c r="R3338">
        <v>3317</v>
      </c>
      <c r="S3338">
        <v>3.7847222222222223E-3</v>
      </c>
      <c r="T3338">
        <f t="shared" si="106"/>
        <v>3.7847222222222223E-3</v>
      </c>
      <c r="U3338" t="e">
        <f t="shared" si="107"/>
        <v>#N/A</v>
      </c>
    </row>
    <row r="3339" spans="1:21" x14ac:dyDescent="0.25">
      <c r="A3339">
        <v>4472</v>
      </c>
      <c r="Q3339">
        <v>2189</v>
      </c>
      <c r="R3339">
        <v>3318</v>
      </c>
      <c r="S3339">
        <v>3.7847222222222223E-3</v>
      </c>
      <c r="T3339">
        <f t="shared" si="106"/>
        <v>3.7847222222222223E-3</v>
      </c>
      <c r="U3339" t="e">
        <f t="shared" si="107"/>
        <v>#N/A</v>
      </c>
    </row>
    <row r="3340" spans="1:21" x14ac:dyDescent="0.25">
      <c r="A3340">
        <v>4473</v>
      </c>
      <c r="Q3340">
        <v>422</v>
      </c>
      <c r="R3340">
        <v>3319</v>
      </c>
      <c r="S3340">
        <v>3.7962962962962963E-3</v>
      </c>
      <c r="T3340">
        <f t="shared" si="106"/>
        <v>3.7962962962962963E-3</v>
      </c>
      <c r="U3340" t="e">
        <f t="shared" si="107"/>
        <v>#N/A</v>
      </c>
    </row>
    <row r="3341" spans="1:21" x14ac:dyDescent="0.25">
      <c r="A3341">
        <v>4475</v>
      </c>
      <c r="Q3341">
        <v>3597</v>
      </c>
      <c r="R3341">
        <v>3320</v>
      </c>
      <c r="S3341">
        <v>3.7962962962962963E-3</v>
      </c>
      <c r="T3341">
        <f t="shared" si="106"/>
        <v>3.7962962962962963E-3</v>
      </c>
      <c r="U3341" t="e">
        <f t="shared" si="107"/>
        <v>#N/A</v>
      </c>
    </row>
    <row r="3342" spans="1:21" x14ac:dyDescent="0.25">
      <c r="A3342">
        <v>4476</v>
      </c>
      <c r="Q3342">
        <v>5608</v>
      </c>
      <c r="R3342">
        <v>3321</v>
      </c>
      <c r="S3342">
        <v>3.7962962962962963E-3</v>
      </c>
      <c r="T3342">
        <f t="shared" si="106"/>
        <v>3.7962962962962963E-3</v>
      </c>
      <c r="U3342" t="e">
        <f t="shared" si="107"/>
        <v>#N/A</v>
      </c>
    </row>
    <row r="3343" spans="1:21" x14ac:dyDescent="0.25">
      <c r="A3343">
        <v>4477</v>
      </c>
      <c r="Q3343">
        <v>2184</v>
      </c>
      <c r="R3343">
        <v>3322</v>
      </c>
      <c r="S3343">
        <v>3.7962962962962963E-3</v>
      </c>
      <c r="T3343">
        <f t="shared" si="106"/>
        <v>3.7962962962962963E-3</v>
      </c>
      <c r="U3343" t="e">
        <f t="shared" si="107"/>
        <v>#N/A</v>
      </c>
    </row>
    <row r="3344" spans="1:21" x14ac:dyDescent="0.25">
      <c r="A3344">
        <v>4479</v>
      </c>
      <c r="Q3344">
        <v>5178</v>
      </c>
      <c r="R3344">
        <v>3323</v>
      </c>
      <c r="S3344">
        <v>3.7962962962962963E-3</v>
      </c>
      <c r="T3344">
        <f t="shared" si="106"/>
        <v>3.7962962962962963E-3</v>
      </c>
      <c r="U3344" t="e">
        <f t="shared" si="107"/>
        <v>#N/A</v>
      </c>
    </row>
    <row r="3345" spans="1:21" x14ac:dyDescent="0.25">
      <c r="A3345">
        <v>4480</v>
      </c>
      <c r="Q3345">
        <v>1942</v>
      </c>
      <c r="R3345">
        <v>3324</v>
      </c>
      <c r="S3345">
        <v>3.7962962962962963E-3</v>
      </c>
      <c r="T3345">
        <f t="shared" si="106"/>
        <v>3.7962962962962963E-3</v>
      </c>
      <c r="U3345" t="e">
        <f t="shared" si="107"/>
        <v>#N/A</v>
      </c>
    </row>
    <row r="3346" spans="1:21" x14ac:dyDescent="0.25">
      <c r="A3346">
        <v>4482</v>
      </c>
      <c r="Q3346">
        <v>3833</v>
      </c>
      <c r="R3346">
        <v>3325</v>
      </c>
      <c r="S3346">
        <v>3.7962962962962963E-3</v>
      </c>
      <c r="T3346">
        <f t="shared" si="106"/>
        <v>3.7962962962962963E-3</v>
      </c>
      <c r="U3346" t="e">
        <f t="shared" si="107"/>
        <v>#N/A</v>
      </c>
    </row>
    <row r="3347" spans="1:21" x14ac:dyDescent="0.25">
      <c r="A3347">
        <v>4484</v>
      </c>
      <c r="Q3347">
        <v>5183</v>
      </c>
      <c r="R3347">
        <v>3326</v>
      </c>
      <c r="S3347">
        <v>3.7962962962962963E-3</v>
      </c>
      <c r="T3347">
        <f t="shared" si="106"/>
        <v>3.7962962962962963E-3</v>
      </c>
      <c r="U3347" t="e">
        <f t="shared" si="107"/>
        <v>#N/A</v>
      </c>
    </row>
    <row r="3348" spans="1:21" x14ac:dyDescent="0.25">
      <c r="A3348">
        <v>4485</v>
      </c>
      <c r="Q3348">
        <v>1862</v>
      </c>
      <c r="R3348">
        <v>3327</v>
      </c>
      <c r="S3348">
        <v>3.7962962962962963E-3</v>
      </c>
      <c r="T3348">
        <f t="shared" si="106"/>
        <v>3.7962962962962963E-3</v>
      </c>
      <c r="U3348" t="e">
        <f t="shared" si="107"/>
        <v>#N/A</v>
      </c>
    </row>
    <row r="3349" spans="1:21" x14ac:dyDescent="0.25">
      <c r="A3349">
        <v>4486</v>
      </c>
      <c r="Q3349">
        <v>508</v>
      </c>
      <c r="R3349">
        <v>3328</v>
      </c>
      <c r="S3349">
        <v>3.7962962962962963E-3</v>
      </c>
      <c r="T3349">
        <f t="shared" si="106"/>
        <v>3.7962962962962963E-3</v>
      </c>
      <c r="U3349" t="e">
        <f t="shared" si="107"/>
        <v>#N/A</v>
      </c>
    </row>
    <row r="3350" spans="1:21" x14ac:dyDescent="0.25">
      <c r="A3350">
        <v>4487</v>
      </c>
      <c r="Q3350">
        <v>5148</v>
      </c>
      <c r="R3350">
        <v>3329</v>
      </c>
      <c r="S3350">
        <v>3.7962962962962963E-3</v>
      </c>
      <c r="T3350">
        <f t="shared" ref="T3350:T3413" si="108">IF($R3350&lt;&gt;User_Place,$S3350,NA())</f>
        <v>3.7962962962962963E-3</v>
      </c>
      <c r="U3350" t="e">
        <f t="shared" ref="U3350:U3413" si="109">IF($R3350=User_Place,$S3350,NA())</f>
        <v>#N/A</v>
      </c>
    </row>
    <row r="3351" spans="1:21" x14ac:dyDescent="0.25">
      <c r="A3351">
        <v>4488</v>
      </c>
      <c r="Q3351">
        <v>1861</v>
      </c>
      <c r="R3351">
        <v>3330</v>
      </c>
      <c r="S3351">
        <v>3.7962962962962963E-3</v>
      </c>
      <c r="T3351">
        <f t="shared" si="108"/>
        <v>3.7962962962962963E-3</v>
      </c>
      <c r="U3351" t="e">
        <f t="shared" si="109"/>
        <v>#N/A</v>
      </c>
    </row>
    <row r="3352" spans="1:21" x14ac:dyDescent="0.25">
      <c r="A3352">
        <v>4490</v>
      </c>
      <c r="Q3352">
        <v>4314</v>
      </c>
      <c r="R3352">
        <v>3331</v>
      </c>
      <c r="S3352">
        <v>3.7962962962962963E-3</v>
      </c>
      <c r="T3352">
        <f t="shared" si="108"/>
        <v>3.7962962962962963E-3</v>
      </c>
      <c r="U3352" t="e">
        <f t="shared" si="109"/>
        <v>#N/A</v>
      </c>
    </row>
    <row r="3353" spans="1:21" x14ac:dyDescent="0.25">
      <c r="A3353">
        <v>4491</v>
      </c>
      <c r="Q3353">
        <v>5407</v>
      </c>
      <c r="R3353">
        <v>3332</v>
      </c>
      <c r="S3353">
        <v>3.7962962962962963E-3</v>
      </c>
      <c r="T3353">
        <f t="shared" si="108"/>
        <v>3.7962962962962963E-3</v>
      </c>
      <c r="U3353" t="e">
        <f t="shared" si="109"/>
        <v>#N/A</v>
      </c>
    </row>
    <row r="3354" spans="1:21" x14ac:dyDescent="0.25">
      <c r="A3354">
        <v>4494</v>
      </c>
      <c r="Q3354">
        <v>4773</v>
      </c>
      <c r="R3354">
        <v>3333</v>
      </c>
      <c r="S3354">
        <v>3.7962962962962963E-3</v>
      </c>
      <c r="T3354">
        <f t="shared" si="108"/>
        <v>3.7962962962962963E-3</v>
      </c>
      <c r="U3354" t="e">
        <f t="shared" si="109"/>
        <v>#N/A</v>
      </c>
    </row>
    <row r="3355" spans="1:21" x14ac:dyDescent="0.25">
      <c r="A3355">
        <v>4495</v>
      </c>
      <c r="Q3355">
        <v>1035</v>
      </c>
      <c r="R3355">
        <v>3334</v>
      </c>
      <c r="S3355">
        <v>3.7962962962962963E-3</v>
      </c>
      <c r="T3355">
        <f t="shared" si="108"/>
        <v>3.7962962962962963E-3</v>
      </c>
      <c r="U3355" t="e">
        <f t="shared" si="109"/>
        <v>#N/A</v>
      </c>
    </row>
    <row r="3356" spans="1:21" x14ac:dyDescent="0.25">
      <c r="A3356">
        <v>4496</v>
      </c>
      <c r="Q3356">
        <v>300</v>
      </c>
      <c r="R3356">
        <v>3335</v>
      </c>
      <c r="S3356">
        <v>3.7962962962962963E-3</v>
      </c>
      <c r="T3356">
        <f t="shared" si="108"/>
        <v>3.7962962962962963E-3</v>
      </c>
      <c r="U3356" t="e">
        <f t="shared" si="109"/>
        <v>#N/A</v>
      </c>
    </row>
    <row r="3357" spans="1:21" x14ac:dyDescent="0.25">
      <c r="A3357">
        <v>4499</v>
      </c>
      <c r="Q3357">
        <v>1908</v>
      </c>
      <c r="R3357">
        <v>3336</v>
      </c>
      <c r="S3357">
        <v>3.7962962962962963E-3</v>
      </c>
      <c r="T3357">
        <f t="shared" si="108"/>
        <v>3.7962962962962963E-3</v>
      </c>
      <c r="U3357" t="e">
        <f t="shared" si="109"/>
        <v>#N/A</v>
      </c>
    </row>
    <row r="3358" spans="1:21" x14ac:dyDescent="0.25">
      <c r="A3358">
        <v>4500</v>
      </c>
      <c r="Q3358">
        <v>3520</v>
      </c>
      <c r="R3358">
        <v>3337</v>
      </c>
      <c r="S3358">
        <v>3.7962962962962963E-3</v>
      </c>
      <c r="T3358">
        <f t="shared" si="108"/>
        <v>3.7962962962962963E-3</v>
      </c>
      <c r="U3358" t="e">
        <f t="shared" si="109"/>
        <v>#N/A</v>
      </c>
    </row>
    <row r="3359" spans="1:21" x14ac:dyDescent="0.25">
      <c r="A3359">
        <v>4501</v>
      </c>
      <c r="Q3359">
        <v>217</v>
      </c>
      <c r="R3359">
        <v>3338</v>
      </c>
      <c r="S3359">
        <v>3.7962962962962963E-3</v>
      </c>
      <c r="T3359">
        <f t="shared" si="108"/>
        <v>3.7962962962962963E-3</v>
      </c>
      <c r="U3359" t="e">
        <f t="shared" si="109"/>
        <v>#N/A</v>
      </c>
    </row>
    <row r="3360" spans="1:21" x14ac:dyDescent="0.25">
      <c r="A3360">
        <v>4502</v>
      </c>
      <c r="Q3360">
        <v>5507</v>
      </c>
      <c r="R3360">
        <v>3339</v>
      </c>
      <c r="S3360">
        <v>3.7962962962962963E-3</v>
      </c>
      <c r="T3360">
        <f t="shared" si="108"/>
        <v>3.7962962962962963E-3</v>
      </c>
      <c r="U3360" t="e">
        <f t="shared" si="109"/>
        <v>#N/A</v>
      </c>
    </row>
    <row r="3361" spans="1:21" x14ac:dyDescent="0.25">
      <c r="A3361">
        <v>4503</v>
      </c>
      <c r="Q3361">
        <v>84</v>
      </c>
      <c r="R3361">
        <v>3340</v>
      </c>
      <c r="S3361">
        <v>3.7962962962962963E-3</v>
      </c>
      <c r="T3361">
        <f t="shared" si="108"/>
        <v>3.7962962962962963E-3</v>
      </c>
      <c r="U3361" t="e">
        <f t="shared" si="109"/>
        <v>#N/A</v>
      </c>
    </row>
    <row r="3362" spans="1:21" x14ac:dyDescent="0.25">
      <c r="A3362">
        <v>4504</v>
      </c>
      <c r="Q3362">
        <v>5353</v>
      </c>
      <c r="R3362">
        <v>3341</v>
      </c>
      <c r="S3362">
        <v>3.7962962962962963E-3</v>
      </c>
      <c r="T3362">
        <f t="shared" si="108"/>
        <v>3.7962962962962963E-3</v>
      </c>
      <c r="U3362" t="e">
        <f t="shared" si="109"/>
        <v>#N/A</v>
      </c>
    </row>
    <row r="3363" spans="1:21" x14ac:dyDescent="0.25">
      <c r="A3363">
        <v>4505</v>
      </c>
      <c r="Q3363">
        <v>2429</v>
      </c>
      <c r="R3363">
        <v>3342</v>
      </c>
      <c r="S3363">
        <v>3.7962962962962963E-3</v>
      </c>
      <c r="T3363">
        <f t="shared" si="108"/>
        <v>3.7962962962962963E-3</v>
      </c>
      <c r="U3363" t="e">
        <f t="shared" si="109"/>
        <v>#N/A</v>
      </c>
    </row>
    <row r="3364" spans="1:21" x14ac:dyDescent="0.25">
      <c r="A3364">
        <v>4506</v>
      </c>
      <c r="Q3364">
        <v>2665</v>
      </c>
      <c r="R3364">
        <v>3343</v>
      </c>
      <c r="S3364">
        <v>3.7962962962962963E-3</v>
      </c>
      <c r="T3364">
        <f t="shared" si="108"/>
        <v>3.7962962962962963E-3</v>
      </c>
      <c r="U3364" t="e">
        <f t="shared" si="109"/>
        <v>#N/A</v>
      </c>
    </row>
    <row r="3365" spans="1:21" x14ac:dyDescent="0.25">
      <c r="A3365">
        <v>4508</v>
      </c>
      <c r="Q3365">
        <v>2290</v>
      </c>
      <c r="R3365">
        <v>3344</v>
      </c>
      <c r="S3365">
        <v>3.8078703703703703E-3</v>
      </c>
      <c r="T3365">
        <f t="shared" si="108"/>
        <v>3.8078703703703703E-3</v>
      </c>
      <c r="U3365" t="e">
        <f t="shared" si="109"/>
        <v>#N/A</v>
      </c>
    </row>
    <row r="3366" spans="1:21" x14ac:dyDescent="0.25">
      <c r="A3366">
        <v>4509</v>
      </c>
      <c r="Q3366">
        <v>5102</v>
      </c>
      <c r="R3366">
        <v>3345</v>
      </c>
      <c r="S3366">
        <v>3.8078703703703703E-3</v>
      </c>
      <c r="T3366">
        <f t="shared" si="108"/>
        <v>3.8078703703703703E-3</v>
      </c>
      <c r="U3366" t="e">
        <f t="shared" si="109"/>
        <v>#N/A</v>
      </c>
    </row>
    <row r="3367" spans="1:21" x14ac:dyDescent="0.25">
      <c r="A3367">
        <v>4510</v>
      </c>
      <c r="Q3367">
        <v>5591</v>
      </c>
      <c r="R3367">
        <v>3346</v>
      </c>
      <c r="S3367">
        <v>3.8078703703703703E-3</v>
      </c>
      <c r="T3367">
        <f t="shared" si="108"/>
        <v>3.8078703703703703E-3</v>
      </c>
      <c r="U3367" t="e">
        <f t="shared" si="109"/>
        <v>#N/A</v>
      </c>
    </row>
    <row r="3368" spans="1:21" x14ac:dyDescent="0.25">
      <c r="A3368">
        <v>4514</v>
      </c>
      <c r="Q3368">
        <v>4924</v>
      </c>
      <c r="R3368">
        <v>3347</v>
      </c>
      <c r="S3368">
        <v>3.8078703703703703E-3</v>
      </c>
      <c r="T3368">
        <f t="shared" si="108"/>
        <v>3.8078703703703703E-3</v>
      </c>
      <c r="U3368" t="e">
        <f t="shared" si="109"/>
        <v>#N/A</v>
      </c>
    </row>
    <row r="3369" spans="1:21" x14ac:dyDescent="0.25">
      <c r="A3369">
        <v>4515</v>
      </c>
      <c r="Q3369">
        <v>3211</v>
      </c>
      <c r="R3369">
        <v>3348</v>
      </c>
      <c r="S3369">
        <v>3.8078703703703703E-3</v>
      </c>
      <c r="T3369">
        <f t="shared" si="108"/>
        <v>3.8078703703703703E-3</v>
      </c>
      <c r="U3369" t="e">
        <f t="shared" si="109"/>
        <v>#N/A</v>
      </c>
    </row>
    <row r="3370" spans="1:21" x14ac:dyDescent="0.25">
      <c r="A3370">
        <v>4516</v>
      </c>
      <c r="Q3370">
        <v>1126</v>
      </c>
      <c r="R3370">
        <v>3349</v>
      </c>
      <c r="S3370">
        <v>3.8078703703703703E-3</v>
      </c>
      <c r="T3370">
        <f t="shared" si="108"/>
        <v>3.8078703703703703E-3</v>
      </c>
      <c r="U3370" t="e">
        <f t="shared" si="109"/>
        <v>#N/A</v>
      </c>
    </row>
    <row r="3371" spans="1:21" x14ac:dyDescent="0.25">
      <c r="A3371">
        <v>4518</v>
      </c>
      <c r="Q3371">
        <v>5330</v>
      </c>
      <c r="R3371">
        <v>3350</v>
      </c>
      <c r="S3371">
        <v>3.8078703703703703E-3</v>
      </c>
      <c r="T3371">
        <f t="shared" si="108"/>
        <v>3.8078703703703703E-3</v>
      </c>
      <c r="U3371" t="e">
        <f t="shared" si="109"/>
        <v>#N/A</v>
      </c>
    </row>
    <row r="3372" spans="1:21" x14ac:dyDescent="0.25">
      <c r="A3372">
        <v>4519</v>
      </c>
      <c r="Q3372">
        <v>1834</v>
      </c>
      <c r="R3372">
        <v>3351</v>
      </c>
      <c r="S3372">
        <v>3.8078703703703703E-3</v>
      </c>
      <c r="T3372">
        <f t="shared" si="108"/>
        <v>3.8078703703703703E-3</v>
      </c>
      <c r="U3372" t="e">
        <f t="shared" si="109"/>
        <v>#N/A</v>
      </c>
    </row>
    <row r="3373" spans="1:21" x14ac:dyDescent="0.25">
      <c r="A3373">
        <v>4520</v>
      </c>
      <c r="Q3373">
        <v>261</v>
      </c>
      <c r="R3373">
        <v>3352</v>
      </c>
      <c r="S3373">
        <v>3.8078703703703703E-3</v>
      </c>
      <c r="T3373">
        <f t="shared" si="108"/>
        <v>3.8078703703703703E-3</v>
      </c>
      <c r="U3373" t="e">
        <f t="shared" si="109"/>
        <v>#N/A</v>
      </c>
    </row>
    <row r="3374" spans="1:21" x14ac:dyDescent="0.25">
      <c r="A3374">
        <v>4521</v>
      </c>
      <c r="Q3374">
        <v>5131</v>
      </c>
      <c r="R3374">
        <v>3353</v>
      </c>
      <c r="S3374">
        <v>3.8078703703703703E-3</v>
      </c>
      <c r="T3374">
        <f t="shared" si="108"/>
        <v>3.8078703703703703E-3</v>
      </c>
      <c r="U3374" t="e">
        <f t="shared" si="109"/>
        <v>#N/A</v>
      </c>
    </row>
    <row r="3375" spans="1:21" x14ac:dyDescent="0.25">
      <c r="A3375">
        <v>4522</v>
      </c>
      <c r="Q3375">
        <v>480</v>
      </c>
      <c r="R3375">
        <v>3354</v>
      </c>
      <c r="S3375">
        <v>3.8078703703703703E-3</v>
      </c>
      <c r="T3375">
        <f t="shared" si="108"/>
        <v>3.8078703703703703E-3</v>
      </c>
      <c r="U3375" t="e">
        <f t="shared" si="109"/>
        <v>#N/A</v>
      </c>
    </row>
    <row r="3376" spans="1:21" x14ac:dyDescent="0.25">
      <c r="A3376">
        <v>4523</v>
      </c>
      <c r="Q3376">
        <v>2722</v>
      </c>
      <c r="R3376">
        <v>3355</v>
      </c>
      <c r="S3376">
        <v>3.8078703703703703E-3</v>
      </c>
      <c r="T3376">
        <f t="shared" si="108"/>
        <v>3.8078703703703703E-3</v>
      </c>
      <c r="U3376" t="e">
        <f t="shared" si="109"/>
        <v>#N/A</v>
      </c>
    </row>
    <row r="3377" spans="1:21" x14ac:dyDescent="0.25">
      <c r="A3377">
        <v>4524</v>
      </c>
      <c r="Q3377">
        <v>2483</v>
      </c>
      <c r="R3377">
        <v>3356</v>
      </c>
      <c r="S3377">
        <v>3.8078703703703703E-3</v>
      </c>
      <c r="T3377">
        <f t="shared" si="108"/>
        <v>3.8078703703703703E-3</v>
      </c>
      <c r="U3377" t="e">
        <f t="shared" si="109"/>
        <v>#N/A</v>
      </c>
    </row>
    <row r="3378" spans="1:21" x14ac:dyDescent="0.25">
      <c r="A3378">
        <v>4525</v>
      </c>
      <c r="Q3378">
        <v>4997</v>
      </c>
      <c r="R3378">
        <v>3357</v>
      </c>
      <c r="S3378">
        <v>3.8078703703703703E-3</v>
      </c>
      <c r="T3378">
        <f t="shared" si="108"/>
        <v>3.8078703703703703E-3</v>
      </c>
      <c r="U3378" t="e">
        <f t="shared" si="109"/>
        <v>#N/A</v>
      </c>
    </row>
    <row r="3379" spans="1:21" x14ac:dyDescent="0.25">
      <c r="A3379">
        <v>4526</v>
      </c>
      <c r="Q3379">
        <v>809</v>
      </c>
      <c r="R3379">
        <v>3358</v>
      </c>
      <c r="S3379">
        <v>3.8078703703703703E-3</v>
      </c>
      <c r="T3379">
        <f t="shared" si="108"/>
        <v>3.8078703703703703E-3</v>
      </c>
      <c r="U3379" t="e">
        <f t="shared" si="109"/>
        <v>#N/A</v>
      </c>
    </row>
    <row r="3380" spans="1:21" x14ac:dyDescent="0.25">
      <c r="A3380">
        <v>4530</v>
      </c>
      <c r="Q3380">
        <v>1846</v>
      </c>
      <c r="R3380">
        <v>3359</v>
      </c>
      <c r="S3380">
        <v>3.8078703703703703E-3</v>
      </c>
      <c r="T3380">
        <f t="shared" si="108"/>
        <v>3.8078703703703703E-3</v>
      </c>
      <c r="U3380" t="e">
        <f t="shared" si="109"/>
        <v>#N/A</v>
      </c>
    </row>
    <row r="3381" spans="1:21" x14ac:dyDescent="0.25">
      <c r="A3381">
        <v>4531</v>
      </c>
      <c r="Q3381">
        <v>3705</v>
      </c>
      <c r="R3381">
        <v>3360</v>
      </c>
      <c r="S3381">
        <v>3.8078703703703703E-3</v>
      </c>
      <c r="T3381">
        <f t="shared" si="108"/>
        <v>3.8078703703703703E-3</v>
      </c>
      <c r="U3381" t="e">
        <f t="shared" si="109"/>
        <v>#N/A</v>
      </c>
    </row>
    <row r="3382" spans="1:21" x14ac:dyDescent="0.25">
      <c r="A3382">
        <v>4533</v>
      </c>
      <c r="Q3382">
        <v>3669</v>
      </c>
      <c r="R3382">
        <v>3361</v>
      </c>
      <c r="S3382">
        <v>3.8078703703703703E-3</v>
      </c>
      <c r="T3382">
        <f t="shared" si="108"/>
        <v>3.8078703703703703E-3</v>
      </c>
      <c r="U3382" t="e">
        <f t="shared" si="109"/>
        <v>#N/A</v>
      </c>
    </row>
    <row r="3383" spans="1:21" x14ac:dyDescent="0.25">
      <c r="A3383">
        <v>4534</v>
      </c>
      <c r="Q3383">
        <v>4082</v>
      </c>
      <c r="R3383">
        <v>3362</v>
      </c>
      <c r="S3383">
        <v>3.8078703703703703E-3</v>
      </c>
      <c r="T3383">
        <f t="shared" si="108"/>
        <v>3.8078703703703703E-3</v>
      </c>
      <c r="U3383" t="e">
        <f t="shared" si="109"/>
        <v>#N/A</v>
      </c>
    </row>
    <row r="3384" spans="1:21" x14ac:dyDescent="0.25">
      <c r="A3384">
        <v>4535</v>
      </c>
      <c r="Q3384">
        <v>4042</v>
      </c>
      <c r="R3384">
        <v>3363</v>
      </c>
      <c r="S3384">
        <v>3.8078703703703703E-3</v>
      </c>
      <c r="T3384">
        <f t="shared" si="108"/>
        <v>3.8078703703703703E-3</v>
      </c>
      <c r="U3384" t="e">
        <f t="shared" si="109"/>
        <v>#N/A</v>
      </c>
    </row>
    <row r="3385" spans="1:21" x14ac:dyDescent="0.25">
      <c r="A3385">
        <v>4537</v>
      </c>
      <c r="Q3385">
        <v>2275</v>
      </c>
      <c r="R3385">
        <v>3364</v>
      </c>
      <c r="S3385">
        <v>3.8078703703703703E-3</v>
      </c>
      <c r="T3385">
        <f t="shared" si="108"/>
        <v>3.8078703703703703E-3</v>
      </c>
      <c r="U3385" t="e">
        <f t="shared" si="109"/>
        <v>#N/A</v>
      </c>
    </row>
    <row r="3386" spans="1:21" x14ac:dyDescent="0.25">
      <c r="A3386">
        <v>4538</v>
      </c>
      <c r="Q3386">
        <v>787</v>
      </c>
      <c r="R3386">
        <v>3365</v>
      </c>
      <c r="S3386">
        <v>3.8078703703703703E-3</v>
      </c>
      <c r="T3386">
        <f t="shared" si="108"/>
        <v>3.8078703703703703E-3</v>
      </c>
      <c r="U3386" t="e">
        <f t="shared" si="109"/>
        <v>#N/A</v>
      </c>
    </row>
    <row r="3387" spans="1:21" x14ac:dyDescent="0.25">
      <c r="A3387">
        <v>4540</v>
      </c>
      <c r="Q3387">
        <v>3337</v>
      </c>
      <c r="R3387">
        <v>3366</v>
      </c>
      <c r="S3387">
        <v>3.8078703703703703E-3</v>
      </c>
      <c r="T3387">
        <f t="shared" si="108"/>
        <v>3.8078703703703703E-3</v>
      </c>
      <c r="U3387" t="e">
        <f t="shared" si="109"/>
        <v>#N/A</v>
      </c>
    </row>
    <row r="3388" spans="1:21" x14ac:dyDescent="0.25">
      <c r="A3388">
        <v>4541</v>
      </c>
      <c r="Q3388">
        <v>1929</v>
      </c>
      <c r="R3388">
        <v>3367</v>
      </c>
      <c r="S3388">
        <v>3.8078703703703703E-3</v>
      </c>
      <c r="T3388">
        <f t="shared" si="108"/>
        <v>3.8078703703703703E-3</v>
      </c>
      <c r="U3388" t="e">
        <f t="shared" si="109"/>
        <v>#N/A</v>
      </c>
    </row>
    <row r="3389" spans="1:21" x14ac:dyDescent="0.25">
      <c r="A3389">
        <v>4542</v>
      </c>
      <c r="Q3389">
        <v>3592</v>
      </c>
      <c r="R3389">
        <v>3368</v>
      </c>
      <c r="S3389">
        <v>3.8078703703703703E-3</v>
      </c>
      <c r="T3389">
        <f t="shared" si="108"/>
        <v>3.8078703703703703E-3</v>
      </c>
      <c r="U3389" t="e">
        <f t="shared" si="109"/>
        <v>#N/A</v>
      </c>
    </row>
    <row r="3390" spans="1:21" x14ac:dyDescent="0.25">
      <c r="A3390">
        <v>4543</v>
      </c>
      <c r="Q3390">
        <v>1071</v>
      </c>
      <c r="R3390">
        <v>3369</v>
      </c>
      <c r="S3390">
        <v>3.8078703703703703E-3</v>
      </c>
      <c r="T3390">
        <f t="shared" si="108"/>
        <v>3.8078703703703703E-3</v>
      </c>
      <c r="U3390" t="e">
        <f t="shared" si="109"/>
        <v>#N/A</v>
      </c>
    </row>
    <row r="3391" spans="1:21" x14ac:dyDescent="0.25">
      <c r="A3391">
        <v>4544</v>
      </c>
      <c r="Q3391">
        <v>2299</v>
      </c>
      <c r="R3391">
        <v>3370</v>
      </c>
      <c r="S3391">
        <v>3.8194444444444443E-3</v>
      </c>
      <c r="T3391">
        <f t="shared" si="108"/>
        <v>3.8194444444444443E-3</v>
      </c>
      <c r="U3391" t="e">
        <f t="shared" si="109"/>
        <v>#N/A</v>
      </c>
    </row>
    <row r="3392" spans="1:21" x14ac:dyDescent="0.25">
      <c r="A3392">
        <v>4545</v>
      </c>
      <c r="Q3392">
        <v>5561</v>
      </c>
      <c r="R3392">
        <v>3371</v>
      </c>
      <c r="S3392">
        <v>3.8194444444444443E-3</v>
      </c>
      <c r="T3392">
        <f t="shared" si="108"/>
        <v>3.8194444444444443E-3</v>
      </c>
      <c r="U3392" t="e">
        <f t="shared" si="109"/>
        <v>#N/A</v>
      </c>
    </row>
    <row r="3393" spans="1:21" x14ac:dyDescent="0.25">
      <c r="A3393">
        <v>4546</v>
      </c>
      <c r="Q3393">
        <v>3926</v>
      </c>
      <c r="R3393">
        <v>3372</v>
      </c>
      <c r="S3393">
        <v>3.8194444444444443E-3</v>
      </c>
      <c r="T3393">
        <f t="shared" si="108"/>
        <v>3.8194444444444443E-3</v>
      </c>
      <c r="U3393" t="e">
        <f t="shared" si="109"/>
        <v>#N/A</v>
      </c>
    </row>
    <row r="3394" spans="1:21" x14ac:dyDescent="0.25">
      <c r="A3394">
        <v>4547</v>
      </c>
      <c r="Q3394">
        <v>1769</v>
      </c>
      <c r="R3394">
        <v>3373</v>
      </c>
      <c r="S3394">
        <v>3.8194444444444443E-3</v>
      </c>
      <c r="T3394">
        <f t="shared" si="108"/>
        <v>3.8194444444444443E-3</v>
      </c>
      <c r="U3394" t="e">
        <f t="shared" si="109"/>
        <v>#N/A</v>
      </c>
    </row>
    <row r="3395" spans="1:21" x14ac:dyDescent="0.25">
      <c r="A3395">
        <v>4548</v>
      </c>
      <c r="Q3395">
        <v>4944</v>
      </c>
      <c r="R3395">
        <v>3374</v>
      </c>
      <c r="S3395">
        <v>3.8194444444444443E-3</v>
      </c>
      <c r="T3395">
        <f t="shared" si="108"/>
        <v>3.8194444444444443E-3</v>
      </c>
      <c r="U3395" t="e">
        <f t="shared" si="109"/>
        <v>#N/A</v>
      </c>
    </row>
    <row r="3396" spans="1:21" x14ac:dyDescent="0.25">
      <c r="A3396">
        <v>4550</v>
      </c>
      <c r="Q3396">
        <v>4829</v>
      </c>
      <c r="R3396">
        <v>3375</v>
      </c>
      <c r="S3396">
        <v>3.8194444444444443E-3</v>
      </c>
      <c r="T3396">
        <f t="shared" si="108"/>
        <v>3.8194444444444443E-3</v>
      </c>
      <c r="U3396" t="e">
        <f t="shared" si="109"/>
        <v>#N/A</v>
      </c>
    </row>
    <row r="3397" spans="1:21" x14ac:dyDescent="0.25">
      <c r="A3397">
        <v>4551</v>
      </c>
      <c r="Q3397">
        <v>3518</v>
      </c>
      <c r="R3397">
        <v>3376</v>
      </c>
      <c r="S3397">
        <v>3.8194444444444443E-3</v>
      </c>
      <c r="T3397">
        <f t="shared" si="108"/>
        <v>3.8194444444444443E-3</v>
      </c>
      <c r="U3397" t="e">
        <f t="shared" si="109"/>
        <v>#N/A</v>
      </c>
    </row>
    <row r="3398" spans="1:21" x14ac:dyDescent="0.25">
      <c r="A3398">
        <v>4552</v>
      </c>
      <c r="Q3398">
        <v>1623</v>
      </c>
      <c r="R3398">
        <v>3377</v>
      </c>
      <c r="S3398">
        <v>3.8194444444444443E-3</v>
      </c>
      <c r="T3398">
        <f t="shared" si="108"/>
        <v>3.8194444444444443E-3</v>
      </c>
      <c r="U3398" t="e">
        <f t="shared" si="109"/>
        <v>#N/A</v>
      </c>
    </row>
    <row r="3399" spans="1:21" x14ac:dyDescent="0.25">
      <c r="A3399">
        <v>4553</v>
      </c>
      <c r="Q3399">
        <v>5294</v>
      </c>
      <c r="R3399">
        <v>3378</v>
      </c>
      <c r="S3399">
        <v>3.8194444444444443E-3</v>
      </c>
      <c r="T3399">
        <f t="shared" si="108"/>
        <v>3.8194444444444443E-3</v>
      </c>
      <c r="U3399" t="e">
        <f t="shared" si="109"/>
        <v>#N/A</v>
      </c>
    </row>
    <row r="3400" spans="1:21" x14ac:dyDescent="0.25">
      <c r="A3400">
        <v>4554</v>
      </c>
      <c r="Q3400">
        <v>2760</v>
      </c>
      <c r="R3400">
        <v>3379</v>
      </c>
      <c r="S3400">
        <v>3.8194444444444443E-3</v>
      </c>
      <c r="T3400">
        <f t="shared" si="108"/>
        <v>3.8194444444444443E-3</v>
      </c>
      <c r="U3400" t="e">
        <f t="shared" si="109"/>
        <v>#N/A</v>
      </c>
    </row>
    <row r="3401" spans="1:21" x14ac:dyDescent="0.25">
      <c r="A3401">
        <v>4555</v>
      </c>
      <c r="Q3401">
        <v>4608</v>
      </c>
      <c r="R3401">
        <v>3380</v>
      </c>
      <c r="S3401">
        <v>3.8194444444444443E-3</v>
      </c>
      <c r="T3401">
        <f t="shared" si="108"/>
        <v>3.8194444444444443E-3</v>
      </c>
      <c r="U3401" t="e">
        <f t="shared" si="109"/>
        <v>#N/A</v>
      </c>
    </row>
    <row r="3402" spans="1:21" x14ac:dyDescent="0.25">
      <c r="A3402">
        <v>4556</v>
      </c>
      <c r="Q3402">
        <v>2158</v>
      </c>
      <c r="R3402">
        <v>3381</v>
      </c>
      <c r="S3402">
        <v>3.8194444444444443E-3</v>
      </c>
      <c r="T3402">
        <f t="shared" si="108"/>
        <v>3.8194444444444443E-3</v>
      </c>
      <c r="U3402" t="e">
        <f t="shared" si="109"/>
        <v>#N/A</v>
      </c>
    </row>
    <row r="3403" spans="1:21" x14ac:dyDescent="0.25">
      <c r="A3403">
        <v>4564</v>
      </c>
      <c r="Q3403">
        <v>2577</v>
      </c>
      <c r="R3403">
        <v>3382</v>
      </c>
      <c r="S3403">
        <v>3.8194444444444443E-3</v>
      </c>
      <c r="T3403">
        <f t="shared" si="108"/>
        <v>3.8194444444444443E-3</v>
      </c>
      <c r="U3403" t="e">
        <f t="shared" si="109"/>
        <v>#N/A</v>
      </c>
    </row>
    <row r="3404" spans="1:21" x14ac:dyDescent="0.25">
      <c r="A3404">
        <v>4565</v>
      </c>
      <c r="Q3404">
        <v>5103</v>
      </c>
      <c r="R3404">
        <v>3383</v>
      </c>
      <c r="S3404">
        <v>3.8194444444444443E-3</v>
      </c>
      <c r="T3404">
        <f t="shared" si="108"/>
        <v>3.8194444444444443E-3</v>
      </c>
      <c r="U3404" t="e">
        <f t="shared" si="109"/>
        <v>#N/A</v>
      </c>
    </row>
    <row r="3405" spans="1:21" x14ac:dyDescent="0.25">
      <c r="A3405">
        <v>4566</v>
      </c>
      <c r="Q3405">
        <v>3064</v>
      </c>
      <c r="R3405">
        <v>3384</v>
      </c>
      <c r="S3405">
        <v>3.8194444444444443E-3</v>
      </c>
      <c r="T3405">
        <f t="shared" si="108"/>
        <v>3.8194444444444443E-3</v>
      </c>
      <c r="U3405" t="e">
        <f t="shared" si="109"/>
        <v>#N/A</v>
      </c>
    </row>
    <row r="3406" spans="1:21" x14ac:dyDescent="0.25">
      <c r="A3406">
        <v>4567</v>
      </c>
      <c r="Q3406">
        <v>5327</v>
      </c>
      <c r="R3406">
        <v>3385</v>
      </c>
      <c r="S3406">
        <v>3.8194444444444443E-3</v>
      </c>
      <c r="T3406">
        <f t="shared" si="108"/>
        <v>3.8194444444444443E-3</v>
      </c>
      <c r="U3406" t="e">
        <f t="shared" si="109"/>
        <v>#N/A</v>
      </c>
    </row>
    <row r="3407" spans="1:21" x14ac:dyDescent="0.25">
      <c r="A3407">
        <v>4568</v>
      </c>
      <c r="Q3407">
        <v>2574</v>
      </c>
      <c r="R3407">
        <v>3386</v>
      </c>
      <c r="S3407">
        <v>3.8194444444444443E-3</v>
      </c>
      <c r="T3407">
        <f t="shared" si="108"/>
        <v>3.8194444444444443E-3</v>
      </c>
      <c r="U3407" t="e">
        <f t="shared" si="109"/>
        <v>#N/A</v>
      </c>
    </row>
    <row r="3408" spans="1:21" x14ac:dyDescent="0.25">
      <c r="A3408">
        <v>4569</v>
      </c>
      <c r="Q3408">
        <v>4760</v>
      </c>
      <c r="R3408">
        <v>3387</v>
      </c>
      <c r="S3408">
        <v>3.8194444444444443E-3</v>
      </c>
      <c r="T3408">
        <f t="shared" si="108"/>
        <v>3.8194444444444443E-3</v>
      </c>
      <c r="U3408" t="e">
        <f t="shared" si="109"/>
        <v>#N/A</v>
      </c>
    </row>
    <row r="3409" spans="1:21" x14ac:dyDescent="0.25">
      <c r="A3409">
        <v>4570</v>
      </c>
      <c r="Q3409">
        <v>1093</v>
      </c>
      <c r="R3409">
        <v>3388</v>
      </c>
      <c r="S3409">
        <v>3.8194444444444443E-3</v>
      </c>
      <c r="T3409">
        <f t="shared" si="108"/>
        <v>3.8194444444444443E-3</v>
      </c>
      <c r="U3409" t="e">
        <f t="shared" si="109"/>
        <v>#N/A</v>
      </c>
    </row>
    <row r="3410" spans="1:21" x14ac:dyDescent="0.25">
      <c r="A3410">
        <v>4571</v>
      </c>
      <c r="Q3410">
        <v>3314</v>
      </c>
      <c r="R3410">
        <v>3389</v>
      </c>
      <c r="S3410">
        <v>3.8194444444444443E-3</v>
      </c>
      <c r="T3410">
        <f t="shared" si="108"/>
        <v>3.8194444444444443E-3</v>
      </c>
      <c r="U3410" t="e">
        <f t="shared" si="109"/>
        <v>#N/A</v>
      </c>
    </row>
    <row r="3411" spans="1:21" x14ac:dyDescent="0.25">
      <c r="A3411">
        <v>4572</v>
      </c>
      <c r="Q3411">
        <v>2875</v>
      </c>
      <c r="R3411">
        <v>3390</v>
      </c>
      <c r="S3411">
        <v>3.8194444444444443E-3</v>
      </c>
      <c r="T3411">
        <f t="shared" si="108"/>
        <v>3.8194444444444443E-3</v>
      </c>
      <c r="U3411" t="e">
        <f t="shared" si="109"/>
        <v>#N/A</v>
      </c>
    </row>
    <row r="3412" spans="1:21" x14ac:dyDescent="0.25">
      <c r="A3412">
        <v>4574</v>
      </c>
      <c r="Q3412">
        <v>657</v>
      </c>
      <c r="R3412">
        <v>3391</v>
      </c>
      <c r="S3412">
        <v>3.8194444444444443E-3</v>
      </c>
      <c r="T3412">
        <f t="shared" si="108"/>
        <v>3.8194444444444443E-3</v>
      </c>
      <c r="U3412" t="e">
        <f t="shared" si="109"/>
        <v>#N/A</v>
      </c>
    </row>
    <row r="3413" spans="1:21" x14ac:dyDescent="0.25">
      <c r="A3413">
        <v>4575</v>
      </c>
      <c r="Q3413">
        <v>3992</v>
      </c>
      <c r="R3413">
        <v>3392</v>
      </c>
      <c r="S3413">
        <v>3.8310185185185183E-3</v>
      </c>
      <c r="T3413">
        <f t="shared" si="108"/>
        <v>3.8310185185185183E-3</v>
      </c>
      <c r="U3413" t="e">
        <f t="shared" si="109"/>
        <v>#N/A</v>
      </c>
    </row>
    <row r="3414" spans="1:21" x14ac:dyDescent="0.25">
      <c r="A3414">
        <v>4576</v>
      </c>
      <c r="Q3414">
        <v>5418</v>
      </c>
      <c r="R3414">
        <v>3393</v>
      </c>
      <c r="S3414">
        <v>3.8310185185185183E-3</v>
      </c>
      <c r="T3414">
        <f t="shared" ref="T3414:T3477" si="110">IF($R3414&lt;&gt;User_Place,$S3414,NA())</f>
        <v>3.8310185185185183E-3</v>
      </c>
      <c r="U3414" t="e">
        <f t="shared" ref="U3414:U3477" si="111">IF($R3414=User_Place,$S3414,NA())</f>
        <v>#N/A</v>
      </c>
    </row>
    <row r="3415" spans="1:21" x14ac:dyDescent="0.25">
      <c r="A3415">
        <v>4577</v>
      </c>
      <c r="Q3415">
        <v>872</v>
      </c>
      <c r="R3415">
        <v>3394</v>
      </c>
      <c r="S3415">
        <v>3.8310185185185183E-3</v>
      </c>
      <c r="T3415">
        <f t="shared" si="110"/>
        <v>3.8310185185185183E-3</v>
      </c>
      <c r="U3415" t="e">
        <f t="shared" si="111"/>
        <v>#N/A</v>
      </c>
    </row>
    <row r="3416" spans="1:21" x14ac:dyDescent="0.25">
      <c r="A3416">
        <v>4578</v>
      </c>
      <c r="Q3416">
        <v>5541</v>
      </c>
      <c r="R3416">
        <v>3395</v>
      </c>
      <c r="S3416">
        <v>3.8310185185185183E-3</v>
      </c>
      <c r="T3416">
        <f t="shared" si="110"/>
        <v>3.8310185185185183E-3</v>
      </c>
      <c r="U3416" t="e">
        <f t="shared" si="111"/>
        <v>#N/A</v>
      </c>
    </row>
    <row r="3417" spans="1:21" x14ac:dyDescent="0.25">
      <c r="A3417">
        <v>4581</v>
      </c>
      <c r="Q3417">
        <v>3112</v>
      </c>
      <c r="R3417">
        <v>3396</v>
      </c>
      <c r="S3417">
        <v>3.8310185185185183E-3</v>
      </c>
      <c r="T3417">
        <f t="shared" si="110"/>
        <v>3.8310185185185183E-3</v>
      </c>
      <c r="U3417" t="e">
        <f t="shared" si="111"/>
        <v>#N/A</v>
      </c>
    </row>
    <row r="3418" spans="1:21" x14ac:dyDescent="0.25">
      <c r="A3418">
        <v>4588</v>
      </c>
      <c r="Q3418">
        <v>68</v>
      </c>
      <c r="R3418">
        <v>3397</v>
      </c>
      <c r="S3418">
        <v>3.8310185185185183E-3</v>
      </c>
      <c r="T3418">
        <f t="shared" si="110"/>
        <v>3.8310185185185183E-3</v>
      </c>
      <c r="U3418" t="e">
        <f t="shared" si="111"/>
        <v>#N/A</v>
      </c>
    </row>
    <row r="3419" spans="1:21" x14ac:dyDescent="0.25">
      <c r="A3419">
        <v>4589</v>
      </c>
      <c r="Q3419">
        <v>359</v>
      </c>
      <c r="R3419">
        <v>3398</v>
      </c>
      <c r="S3419">
        <v>3.8310185185185183E-3</v>
      </c>
      <c r="T3419">
        <f t="shared" si="110"/>
        <v>3.8310185185185183E-3</v>
      </c>
      <c r="U3419" t="e">
        <f t="shared" si="111"/>
        <v>#N/A</v>
      </c>
    </row>
    <row r="3420" spans="1:21" x14ac:dyDescent="0.25">
      <c r="A3420">
        <v>4591</v>
      </c>
      <c r="Q3420">
        <v>3082</v>
      </c>
      <c r="R3420">
        <v>3399</v>
      </c>
      <c r="S3420">
        <v>3.8310185185185183E-3</v>
      </c>
      <c r="T3420">
        <f t="shared" si="110"/>
        <v>3.8310185185185183E-3</v>
      </c>
      <c r="U3420" t="e">
        <f t="shared" si="111"/>
        <v>#N/A</v>
      </c>
    </row>
    <row r="3421" spans="1:21" x14ac:dyDescent="0.25">
      <c r="A3421">
        <v>4593</v>
      </c>
      <c r="Q3421">
        <v>2204</v>
      </c>
      <c r="R3421">
        <v>3400</v>
      </c>
      <c r="S3421">
        <v>3.8310185185185183E-3</v>
      </c>
      <c r="T3421">
        <f t="shared" si="110"/>
        <v>3.8310185185185183E-3</v>
      </c>
      <c r="U3421" t="e">
        <f t="shared" si="111"/>
        <v>#N/A</v>
      </c>
    </row>
    <row r="3422" spans="1:21" x14ac:dyDescent="0.25">
      <c r="A3422">
        <v>4594</v>
      </c>
      <c r="Q3422">
        <v>5272</v>
      </c>
      <c r="R3422">
        <v>3401</v>
      </c>
      <c r="S3422">
        <v>3.8310185185185183E-3</v>
      </c>
      <c r="T3422">
        <f t="shared" si="110"/>
        <v>3.8310185185185183E-3</v>
      </c>
      <c r="U3422" t="e">
        <f t="shared" si="111"/>
        <v>#N/A</v>
      </c>
    </row>
    <row r="3423" spans="1:21" x14ac:dyDescent="0.25">
      <c r="A3423">
        <v>4596</v>
      </c>
      <c r="Q3423">
        <v>3134</v>
      </c>
      <c r="R3423">
        <v>3402</v>
      </c>
      <c r="S3423">
        <v>3.8310185185185183E-3</v>
      </c>
      <c r="T3423">
        <f t="shared" si="110"/>
        <v>3.8310185185185183E-3</v>
      </c>
      <c r="U3423" t="e">
        <f t="shared" si="111"/>
        <v>#N/A</v>
      </c>
    </row>
    <row r="3424" spans="1:21" x14ac:dyDescent="0.25">
      <c r="A3424">
        <v>4597</v>
      </c>
      <c r="Q3424">
        <v>3628</v>
      </c>
      <c r="R3424">
        <v>3403</v>
      </c>
      <c r="S3424">
        <v>3.8310185185185183E-3</v>
      </c>
      <c r="T3424">
        <f t="shared" si="110"/>
        <v>3.8310185185185183E-3</v>
      </c>
      <c r="U3424" t="e">
        <f t="shared" si="111"/>
        <v>#N/A</v>
      </c>
    </row>
    <row r="3425" spans="1:21" x14ac:dyDescent="0.25">
      <c r="A3425">
        <v>4598</v>
      </c>
      <c r="Q3425">
        <v>1540</v>
      </c>
      <c r="R3425">
        <v>3404</v>
      </c>
      <c r="S3425">
        <v>3.8310185185185183E-3</v>
      </c>
      <c r="T3425">
        <f t="shared" si="110"/>
        <v>3.8310185185185183E-3</v>
      </c>
      <c r="U3425" t="e">
        <f t="shared" si="111"/>
        <v>#N/A</v>
      </c>
    </row>
    <row r="3426" spans="1:21" x14ac:dyDescent="0.25">
      <c r="A3426">
        <v>4600</v>
      </c>
      <c r="Q3426">
        <v>3339</v>
      </c>
      <c r="R3426">
        <v>3405</v>
      </c>
      <c r="S3426">
        <v>3.8310185185185183E-3</v>
      </c>
      <c r="T3426">
        <f t="shared" si="110"/>
        <v>3.8310185185185183E-3</v>
      </c>
      <c r="U3426" t="e">
        <f t="shared" si="111"/>
        <v>#N/A</v>
      </c>
    </row>
    <row r="3427" spans="1:21" x14ac:dyDescent="0.25">
      <c r="A3427">
        <v>4601</v>
      </c>
      <c r="Q3427">
        <v>2616</v>
      </c>
      <c r="R3427">
        <v>3406</v>
      </c>
      <c r="S3427">
        <v>3.8310185185185183E-3</v>
      </c>
      <c r="T3427">
        <f t="shared" si="110"/>
        <v>3.8310185185185183E-3</v>
      </c>
      <c r="U3427" t="e">
        <f t="shared" si="111"/>
        <v>#N/A</v>
      </c>
    </row>
    <row r="3428" spans="1:21" x14ac:dyDescent="0.25">
      <c r="A3428">
        <v>4602</v>
      </c>
      <c r="Q3428">
        <v>739</v>
      </c>
      <c r="R3428">
        <v>3407</v>
      </c>
      <c r="S3428">
        <v>3.8310185185185183E-3</v>
      </c>
      <c r="T3428">
        <f t="shared" si="110"/>
        <v>3.8310185185185183E-3</v>
      </c>
      <c r="U3428" t="e">
        <f t="shared" si="111"/>
        <v>#N/A</v>
      </c>
    </row>
    <row r="3429" spans="1:21" x14ac:dyDescent="0.25">
      <c r="A3429">
        <v>4603</v>
      </c>
      <c r="Q3429">
        <v>435</v>
      </c>
      <c r="R3429">
        <v>3408</v>
      </c>
      <c r="S3429">
        <v>3.8310185185185183E-3</v>
      </c>
      <c r="T3429">
        <f t="shared" si="110"/>
        <v>3.8310185185185183E-3</v>
      </c>
      <c r="U3429" t="e">
        <f t="shared" si="111"/>
        <v>#N/A</v>
      </c>
    </row>
    <row r="3430" spans="1:21" x14ac:dyDescent="0.25">
      <c r="A3430">
        <v>4604</v>
      </c>
      <c r="Q3430">
        <v>2036</v>
      </c>
      <c r="R3430">
        <v>3409</v>
      </c>
      <c r="S3430">
        <v>3.8310185185185183E-3</v>
      </c>
      <c r="T3430">
        <f t="shared" si="110"/>
        <v>3.8310185185185183E-3</v>
      </c>
      <c r="U3430" t="e">
        <f t="shared" si="111"/>
        <v>#N/A</v>
      </c>
    </row>
    <row r="3431" spans="1:21" x14ac:dyDescent="0.25">
      <c r="A3431">
        <v>4605</v>
      </c>
      <c r="Q3431">
        <v>2791</v>
      </c>
      <c r="R3431">
        <v>3410</v>
      </c>
      <c r="S3431">
        <v>3.8310185185185183E-3</v>
      </c>
      <c r="T3431">
        <f t="shared" si="110"/>
        <v>3.8310185185185183E-3</v>
      </c>
      <c r="U3431" t="e">
        <f t="shared" si="111"/>
        <v>#N/A</v>
      </c>
    </row>
    <row r="3432" spans="1:21" x14ac:dyDescent="0.25">
      <c r="A3432">
        <v>4606</v>
      </c>
      <c r="Q3432">
        <v>2769</v>
      </c>
      <c r="R3432">
        <v>3411</v>
      </c>
      <c r="S3432">
        <v>3.8425925925925928E-3</v>
      </c>
      <c r="T3432">
        <f t="shared" si="110"/>
        <v>3.8425925925925928E-3</v>
      </c>
      <c r="U3432" t="e">
        <f t="shared" si="111"/>
        <v>#N/A</v>
      </c>
    </row>
    <row r="3433" spans="1:21" x14ac:dyDescent="0.25">
      <c r="A3433">
        <v>4608</v>
      </c>
      <c r="Q3433">
        <v>1060</v>
      </c>
      <c r="R3433">
        <v>3412</v>
      </c>
      <c r="S3433">
        <v>3.8425925925925928E-3</v>
      </c>
      <c r="T3433">
        <f t="shared" si="110"/>
        <v>3.8425925925925928E-3</v>
      </c>
      <c r="U3433" t="e">
        <f t="shared" si="111"/>
        <v>#N/A</v>
      </c>
    </row>
    <row r="3434" spans="1:21" x14ac:dyDescent="0.25">
      <c r="A3434">
        <v>4609</v>
      </c>
      <c r="Q3434">
        <v>3883</v>
      </c>
      <c r="R3434">
        <v>3413</v>
      </c>
      <c r="S3434">
        <v>3.8425925925925928E-3</v>
      </c>
      <c r="T3434">
        <f t="shared" si="110"/>
        <v>3.8425925925925928E-3</v>
      </c>
      <c r="U3434" t="e">
        <f t="shared" si="111"/>
        <v>#N/A</v>
      </c>
    </row>
    <row r="3435" spans="1:21" x14ac:dyDescent="0.25">
      <c r="A3435">
        <v>4610</v>
      </c>
      <c r="Q3435">
        <v>2405</v>
      </c>
      <c r="R3435">
        <v>3414</v>
      </c>
      <c r="S3435">
        <v>3.8425925925925928E-3</v>
      </c>
      <c r="T3435">
        <f t="shared" si="110"/>
        <v>3.8425925925925928E-3</v>
      </c>
      <c r="U3435" t="e">
        <f t="shared" si="111"/>
        <v>#N/A</v>
      </c>
    </row>
    <row r="3436" spans="1:21" x14ac:dyDescent="0.25">
      <c r="A3436">
        <v>4611</v>
      </c>
      <c r="Q3436">
        <v>759</v>
      </c>
      <c r="R3436">
        <v>3415</v>
      </c>
      <c r="S3436">
        <v>3.8425925925925928E-3</v>
      </c>
      <c r="T3436">
        <f t="shared" si="110"/>
        <v>3.8425925925925928E-3</v>
      </c>
      <c r="U3436" t="e">
        <f t="shared" si="111"/>
        <v>#N/A</v>
      </c>
    </row>
    <row r="3437" spans="1:21" x14ac:dyDescent="0.25">
      <c r="A3437">
        <v>4612</v>
      </c>
      <c r="Q3437">
        <v>760</v>
      </c>
      <c r="R3437">
        <v>3416</v>
      </c>
      <c r="S3437">
        <v>3.8425925925925928E-3</v>
      </c>
      <c r="T3437">
        <f t="shared" si="110"/>
        <v>3.8425925925925928E-3</v>
      </c>
      <c r="U3437" t="e">
        <f t="shared" si="111"/>
        <v>#N/A</v>
      </c>
    </row>
    <row r="3438" spans="1:21" x14ac:dyDescent="0.25">
      <c r="A3438">
        <v>4613</v>
      </c>
      <c r="Q3438">
        <v>6134</v>
      </c>
      <c r="R3438">
        <v>3417</v>
      </c>
      <c r="S3438">
        <v>3.8425925925925928E-3</v>
      </c>
      <c r="T3438">
        <f t="shared" si="110"/>
        <v>3.8425925925925928E-3</v>
      </c>
      <c r="U3438" t="e">
        <f t="shared" si="111"/>
        <v>#N/A</v>
      </c>
    </row>
    <row r="3439" spans="1:21" x14ac:dyDescent="0.25">
      <c r="A3439">
        <v>4614</v>
      </c>
      <c r="Q3439">
        <v>2674</v>
      </c>
      <c r="R3439">
        <v>3418</v>
      </c>
      <c r="S3439">
        <v>3.8541666666666668E-3</v>
      </c>
      <c r="T3439">
        <f t="shared" si="110"/>
        <v>3.8541666666666668E-3</v>
      </c>
      <c r="U3439" t="e">
        <f t="shared" si="111"/>
        <v>#N/A</v>
      </c>
    </row>
    <row r="3440" spans="1:21" x14ac:dyDescent="0.25">
      <c r="A3440">
        <v>4615</v>
      </c>
      <c r="Q3440">
        <v>886</v>
      </c>
      <c r="R3440">
        <v>3419</v>
      </c>
      <c r="S3440">
        <v>3.8541666666666668E-3</v>
      </c>
      <c r="T3440">
        <f t="shared" si="110"/>
        <v>3.8541666666666668E-3</v>
      </c>
      <c r="U3440" t="e">
        <f t="shared" si="111"/>
        <v>#N/A</v>
      </c>
    </row>
    <row r="3441" spans="1:21" x14ac:dyDescent="0.25">
      <c r="A3441">
        <v>4616</v>
      </c>
      <c r="Q3441">
        <v>4678</v>
      </c>
      <c r="R3441">
        <v>3420</v>
      </c>
      <c r="S3441">
        <v>3.8541666666666668E-3</v>
      </c>
      <c r="T3441">
        <f t="shared" si="110"/>
        <v>3.8541666666666668E-3</v>
      </c>
      <c r="U3441" t="e">
        <f t="shared" si="111"/>
        <v>#N/A</v>
      </c>
    </row>
    <row r="3442" spans="1:21" x14ac:dyDescent="0.25">
      <c r="A3442">
        <v>4617</v>
      </c>
      <c r="Q3442">
        <v>3107</v>
      </c>
      <c r="R3442">
        <v>3421</v>
      </c>
      <c r="S3442">
        <v>3.8541666666666668E-3</v>
      </c>
      <c r="T3442">
        <f t="shared" si="110"/>
        <v>3.8541666666666668E-3</v>
      </c>
      <c r="U3442" t="e">
        <f t="shared" si="111"/>
        <v>#N/A</v>
      </c>
    </row>
    <row r="3443" spans="1:21" x14ac:dyDescent="0.25">
      <c r="A3443">
        <v>4618</v>
      </c>
      <c r="Q3443">
        <v>2936</v>
      </c>
      <c r="R3443">
        <v>3422</v>
      </c>
      <c r="S3443">
        <v>3.8541666666666668E-3</v>
      </c>
      <c r="T3443">
        <f t="shared" si="110"/>
        <v>3.8541666666666668E-3</v>
      </c>
      <c r="U3443" t="e">
        <f t="shared" si="111"/>
        <v>#N/A</v>
      </c>
    </row>
    <row r="3444" spans="1:21" x14ac:dyDescent="0.25">
      <c r="A3444">
        <v>4620</v>
      </c>
      <c r="Q3444">
        <v>3055</v>
      </c>
      <c r="R3444">
        <v>3423</v>
      </c>
      <c r="S3444">
        <v>3.8541666666666668E-3</v>
      </c>
      <c r="T3444">
        <f t="shared" si="110"/>
        <v>3.8541666666666668E-3</v>
      </c>
      <c r="U3444" t="e">
        <f t="shared" si="111"/>
        <v>#N/A</v>
      </c>
    </row>
    <row r="3445" spans="1:21" x14ac:dyDescent="0.25">
      <c r="A3445">
        <v>4622</v>
      </c>
      <c r="Q3445">
        <v>1606</v>
      </c>
      <c r="R3445">
        <v>3424</v>
      </c>
      <c r="S3445">
        <v>3.8541666666666668E-3</v>
      </c>
      <c r="T3445">
        <f t="shared" si="110"/>
        <v>3.8541666666666668E-3</v>
      </c>
      <c r="U3445" t="e">
        <f t="shared" si="111"/>
        <v>#N/A</v>
      </c>
    </row>
    <row r="3446" spans="1:21" x14ac:dyDescent="0.25">
      <c r="A3446">
        <v>4623</v>
      </c>
      <c r="Q3446">
        <v>735</v>
      </c>
      <c r="R3446">
        <v>3425</v>
      </c>
      <c r="S3446">
        <v>3.8541666666666668E-3</v>
      </c>
      <c r="T3446">
        <f t="shared" si="110"/>
        <v>3.8541666666666668E-3</v>
      </c>
      <c r="U3446" t="e">
        <f t="shared" si="111"/>
        <v>#N/A</v>
      </c>
    </row>
    <row r="3447" spans="1:21" x14ac:dyDescent="0.25">
      <c r="A3447">
        <v>4624</v>
      </c>
      <c r="Q3447">
        <v>887</v>
      </c>
      <c r="R3447">
        <v>3426</v>
      </c>
      <c r="S3447">
        <v>3.8541666666666668E-3</v>
      </c>
      <c r="T3447">
        <f t="shared" si="110"/>
        <v>3.8541666666666668E-3</v>
      </c>
      <c r="U3447" t="e">
        <f t="shared" si="111"/>
        <v>#N/A</v>
      </c>
    </row>
    <row r="3448" spans="1:21" x14ac:dyDescent="0.25">
      <c r="A3448">
        <v>4625</v>
      </c>
      <c r="Q3448">
        <v>3204</v>
      </c>
      <c r="R3448">
        <v>3427</v>
      </c>
      <c r="S3448">
        <v>3.8541666666666668E-3</v>
      </c>
      <c r="T3448">
        <f t="shared" si="110"/>
        <v>3.8541666666666668E-3</v>
      </c>
      <c r="U3448" t="e">
        <f t="shared" si="111"/>
        <v>#N/A</v>
      </c>
    </row>
    <row r="3449" spans="1:21" x14ac:dyDescent="0.25">
      <c r="A3449">
        <v>4626</v>
      </c>
      <c r="Q3449">
        <v>1414</v>
      </c>
      <c r="R3449">
        <v>3428</v>
      </c>
      <c r="S3449">
        <v>3.8541666666666668E-3</v>
      </c>
      <c r="T3449">
        <f t="shared" si="110"/>
        <v>3.8541666666666668E-3</v>
      </c>
      <c r="U3449" t="e">
        <f t="shared" si="111"/>
        <v>#N/A</v>
      </c>
    </row>
    <row r="3450" spans="1:21" x14ac:dyDescent="0.25">
      <c r="A3450">
        <v>4627</v>
      </c>
      <c r="Q3450">
        <v>1685</v>
      </c>
      <c r="R3450">
        <v>3429</v>
      </c>
      <c r="S3450">
        <v>3.8541666666666668E-3</v>
      </c>
      <c r="T3450">
        <f t="shared" si="110"/>
        <v>3.8541666666666668E-3</v>
      </c>
      <c r="U3450" t="e">
        <f t="shared" si="111"/>
        <v>#N/A</v>
      </c>
    </row>
    <row r="3451" spans="1:21" x14ac:dyDescent="0.25">
      <c r="A3451">
        <v>4631</v>
      </c>
      <c r="Q3451">
        <v>3403</v>
      </c>
      <c r="R3451">
        <v>3430</v>
      </c>
      <c r="S3451">
        <v>3.8541666666666668E-3</v>
      </c>
      <c r="T3451">
        <f t="shared" si="110"/>
        <v>3.8541666666666668E-3</v>
      </c>
      <c r="U3451" t="e">
        <f t="shared" si="111"/>
        <v>#N/A</v>
      </c>
    </row>
    <row r="3452" spans="1:21" x14ac:dyDescent="0.25">
      <c r="A3452">
        <v>4632</v>
      </c>
      <c r="Q3452">
        <v>4407</v>
      </c>
      <c r="R3452">
        <v>3431</v>
      </c>
      <c r="S3452">
        <v>3.8657407407407408E-3</v>
      </c>
      <c r="T3452">
        <f t="shared" si="110"/>
        <v>3.8657407407407408E-3</v>
      </c>
      <c r="U3452" t="e">
        <f t="shared" si="111"/>
        <v>#N/A</v>
      </c>
    </row>
    <row r="3453" spans="1:21" x14ac:dyDescent="0.25">
      <c r="A3453">
        <v>4637</v>
      </c>
      <c r="Q3453">
        <v>4999</v>
      </c>
      <c r="R3453">
        <v>3432</v>
      </c>
      <c r="S3453">
        <v>3.8657407407407408E-3</v>
      </c>
      <c r="T3453">
        <f t="shared" si="110"/>
        <v>3.8657407407407408E-3</v>
      </c>
      <c r="U3453" t="e">
        <f t="shared" si="111"/>
        <v>#N/A</v>
      </c>
    </row>
    <row r="3454" spans="1:21" x14ac:dyDescent="0.25">
      <c r="A3454">
        <v>4638</v>
      </c>
      <c r="Q3454">
        <v>1642</v>
      </c>
      <c r="R3454">
        <v>3433</v>
      </c>
      <c r="S3454">
        <v>3.8657407407407408E-3</v>
      </c>
      <c r="T3454">
        <f t="shared" si="110"/>
        <v>3.8657407407407408E-3</v>
      </c>
      <c r="U3454" t="e">
        <f t="shared" si="111"/>
        <v>#N/A</v>
      </c>
    </row>
    <row r="3455" spans="1:21" x14ac:dyDescent="0.25">
      <c r="A3455">
        <v>4639</v>
      </c>
      <c r="Q3455">
        <v>4158</v>
      </c>
      <c r="R3455">
        <v>3434</v>
      </c>
      <c r="S3455">
        <v>3.8657407407407408E-3</v>
      </c>
      <c r="T3455">
        <f t="shared" si="110"/>
        <v>3.8657407407407408E-3</v>
      </c>
      <c r="U3455" t="e">
        <f t="shared" si="111"/>
        <v>#N/A</v>
      </c>
    </row>
    <row r="3456" spans="1:21" x14ac:dyDescent="0.25">
      <c r="A3456">
        <v>4640</v>
      </c>
      <c r="Q3456">
        <v>1768</v>
      </c>
      <c r="R3456">
        <v>3435</v>
      </c>
      <c r="S3456">
        <v>3.8657407407407408E-3</v>
      </c>
      <c r="T3456">
        <f t="shared" si="110"/>
        <v>3.8657407407407408E-3</v>
      </c>
      <c r="U3456" t="e">
        <f t="shared" si="111"/>
        <v>#N/A</v>
      </c>
    </row>
    <row r="3457" spans="1:21" x14ac:dyDescent="0.25">
      <c r="A3457">
        <v>4641</v>
      </c>
      <c r="Q3457">
        <v>460</v>
      </c>
      <c r="R3457">
        <v>3436</v>
      </c>
      <c r="S3457">
        <v>3.8657407407407408E-3</v>
      </c>
      <c r="T3457">
        <f t="shared" si="110"/>
        <v>3.8657407407407408E-3</v>
      </c>
      <c r="U3457" t="e">
        <f t="shared" si="111"/>
        <v>#N/A</v>
      </c>
    </row>
    <row r="3458" spans="1:21" x14ac:dyDescent="0.25">
      <c r="A3458">
        <v>4643</v>
      </c>
      <c r="Q3458">
        <v>475</v>
      </c>
      <c r="R3458">
        <v>3437</v>
      </c>
      <c r="S3458">
        <v>3.8657407407407408E-3</v>
      </c>
      <c r="T3458">
        <f t="shared" si="110"/>
        <v>3.8657407407407408E-3</v>
      </c>
      <c r="U3458" t="e">
        <f t="shared" si="111"/>
        <v>#N/A</v>
      </c>
    </row>
    <row r="3459" spans="1:21" x14ac:dyDescent="0.25">
      <c r="A3459">
        <v>4644</v>
      </c>
      <c r="Q3459">
        <v>3327</v>
      </c>
      <c r="R3459">
        <v>3438</v>
      </c>
      <c r="S3459">
        <v>3.8657407407407408E-3</v>
      </c>
      <c r="T3459">
        <f t="shared" si="110"/>
        <v>3.8657407407407408E-3</v>
      </c>
      <c r="U3459" t="e">
        <f t="shared" si="111"/>
        <v>#N/A</v>
      </c>
    </row>
    <row r="3460" spans="1:21" x14ac:dyDescent="0.25">
      <c r="A3460">
        <v>4645</v>
      </c>
      <c r="Q3460">
        <v>2939</v>
      </c>
      <c r="R3460">
        <v>3439</v>
      </c>
      <c r="S3460">
        <v>3.8657407407407408E-3</v>
      </c>
      <c r="T3460">
        <f t="shared" si="110"/>
        <v>3.8657407407407408E-3</v>
      </c>
      <c r="U3460" t="e">
        <f t="shared" si="111"/>
        <v>#N/A</v>
      </c>
    </row>
    <row r="3461" spans="1:21" x14ac:dyDescent="0.25">
      <c r="A3461">
        <v>4646</v>
      </c>
      <c r="Q3461">
        <v>4017</v>
      </c>
      <c r="R3461">
        <v>3440</v>
      </c>
      <c r="S3461">
        <v>3.8657407407407408E-3</v>
      </c>
      <c r="T3461">
        <f t="shared" si="110"/>
        <v>3.8657407407407408E-3</v>
      </c>
      <c r="U3461" t="e">
        <f t="shared" si="111"/>
        <v>#N/A</v>
      </c>
    </row>
    <row r="3462" spans="1:21" x14ac:dyDescent="0.25">
      <c r="A3462">
        <v>4647</v>
      </c>
      <c r="Q3462">
        <v>4466</v>
      </c>
      <c r="R3462">
        <v>3441</v>
      </c>
      <c r="S3462">
        <v>3.8657407407407408E-3</v>
      </c>
      <c r="T3462">
        <f t="shared" si="110"/>
        <v>3.8657407407407408E-3</v>
      </c>
      <c r="U3462" t="e">
        <f t="shared" si="111"/>
        <v>#N/A</v>
      </c>
    </row>
    <row r="3463" spans="1:21" x14ac:dyDescent="0.25">
      <c r="A3463">
        <v>4649</v>
      </c>
      <c r="Q3463">
        <v>2274</v>
      </c>
      <c r="R3463">
        <v>3442</v>
      </c>
      <c r="S3463">
        <v>3.8657407407407408E-3</v>
      </c>
      <c r="T3463">
        <f t="shared" si="110"/>
        <v>3.8657407407407408E-3</v>
      </c>
      <c r="U3463" t="e">
        <f t="shared" si="111"/>
        <v>#N/A</v>
      </c>
    </row>
    <row r="3464" spans="1:21" x14ac:dyDescent="0.25">
      <c r="A3464">
        <v>4652</v>
      </c>
      <c r="Q3464">
        <v>1622</v>
      </c>
      <c r="R3464">
        <v>3443</v>
      </c>
      <c r="S3464">
        <v>3.8657407407407408E-3</v>
      </c>
      <c r="T3464">
        <f t="shared" si="110"/>
        <v>3.8657407407407408E-3</v>
      </c>
      <c r="U3464" t="e">
        <f t="shared" si="111"/>
        <v>#N/A</v>
      </c>
    </row>
    <row r="3465" spans="1:21" x14ac:dyDescent="0.25">
      <c r="A3465">
        <v>4653</v>
      </c>
      <c r="Q3465">
        <v>3820</v>
      </c>
      <c r="R3465">
        <v>3444</v>
      </c>
      <c r="S3465">
        <v>3.8657407407407408E-3</v>
      </c>
      <c r="T3465">
        <f t="shared" si="110"/>
        <v>3.8657407407407408E-3</v>
      </c>
      <c r="U3465" t="e">
        <f t="shared" si="111"/>
        <v>#N/A</v>
      </c>
    </row>
    <row r="3466" spans="1:21" x14ac:dyDescent="0.25">
      <c r="A3466">
        <v>4654</v>
      </c>
      <c r="Q3466">
        <v>3868</v>
      </c>
      <c r="R3466">
        <v>3445</v>
      </c>
      <c r="S3466">
        <v>3.8657407407407408E-3</v>
      </c>
      <c r="T3466">
        <f t="shared" si="110"/>
        <v>3.8657407407407408E-3</v>
      </c>
      <c r="U3466" t="e">
        <f t="shared" si="111"/>
        <v>#N/A</v>
      </c>
    </row>
    <row r="3467" spans="1:21" x14ac:dyDescent="0.25">
      <c r="A3467">
        <v>4655</v>
      </c>
      <c r="Q3467">
        <v>73</v>
      </c>
      <c r="R3467">
        <v>3446</v>
      </c>
      <c r="S3467">
        <v>3.8657407407407408E-3</v>
      </c>
      <c r="T3467">
        <f t="shared" si="110"/>
        <v>3.8657407407407408E-3</v>
      </c>
      <c r="U3467" t="e">
        <f t="shared" si="111"/>
        <v>#N/A</v>
      </c>
    </row>
    <row r="3468" spans="1:21" x14ac:dyDescent="0.25">
      <c r="A3468">
        <v>4657</v>
      </c>
      <c r="Q3468">
        <v>1466</v>
      </c>
      <c r="R3468">
        <v>3447</v>
      </c>
      <c r="S3468">
        <v>3.8657407407407408E-3</v>
      </c>
      <c r="T3468">
        <f t="shared" si="110"/>
        <v>3.8657407407407408E-3</v>
      </c>
      <c r="U3468" t="e">
        <f t="shared" si="111"/>
        <v>#N/A</v>
      </c>
    </row>
    <row r="3469" spans="1:21" x14ac:dyDescent="0.25">
      <c r="A3469">
        <v>4658</v>
      </c>
      <c r="Q3469">
        <v>4108</v>
      </c>
      <c r="R3469">
        <v>3448</v>
      </c>
      <c r="S3469">
        <v>3.8657407407407408E-3</v>
      </c>
      <c r="T3469">
        <f t="shared" si="110"/>
        <v>3.8657407407407408E-3</v>
      </c>
      <c r="U3469" t="e">
        <f t="shared" si="111"/>
        <v>#N/A</v>
      </c>
    </row>
    <row r="3470" spans="1:21" x14ac:dyDescent="0.25">
      <c r="A3470">
        <v>4660</v>
      </c>
      <c r="Q3470">
        <v>1524</v>
      </c>
      <c r="R3470">
        <v>3449</v>
      </c>
      <c r="S3470">
        <v>3.8657407407407408E-3</v>
      </c>
      <c r="T3470">
        <f t="shared" si="110"/>
        <v>3.8657407407407408E-3</v>
      </c>
      <c r="U3470" t="e">
        <f t="shared" si="111"/>
        <v>#N/A</v>
      </c>
    </row>
    <row r="3471" spans="1:21" x14ac:dyDescent="0.25">
      <c r="A3471">
        <v>4661</v>
      </c>
      <c r="Q3471">
        <v>5130</v>
      </c>
      <c r="R3471">
        <v>3450</v>
      </c>
      <c r="S3471">
        <v>3.8657407407407408E-3</v>
      </c>
      <c r="T3471">
        <f t="shared" si="110"/>
        <v>3.8657407407407408E-3</v>
      </c>
      <c r="U3471" t="e">
        <f t="shared" si="111"/>
        <v>#N/A</v>
      </c>
    </row>
    <row r="3472" spans="1:21" x14ac:dyDescent="0.25">
      <c r="A3472">
        <v>4662</v>
      </c>
      <c r="Q3472">
        <v>4453</v>
      </c>
      <c r="R3472">
        <v>3451</v>
      </c>
      <c r="S3472">
        <v>3.8773148148148148E-3</v>
      </c>
      <c r="T3472">
        <f t="shared" si="110"/>
        <v>3.8773148148148148E-3</v>
      </c>
      <c r="U3472" t="e">
        <f t="shared" si="111"/>
        <v>#N/A</v>
      </c>
    </row>
    <row r="3473" spans="1:21" x14ac:dyDescent="0.25">
      <c r="A3473">
        <v>4663</v>
      </c>
      <c r="Q3473">
        <v>3710</v>
      </c>
      <c r="R3473">
        <v>3452</v>
      </c>
      <c r="S3473">
        <v>3.8773148148148148E-3</v>
      </c>
      <c r="T3473">
        <f t="shared" si="110"/>
        <v>3.8773148148148148E-3</v>
      </c>
      <c r="U3473" t="e">
        <f t="shared" si="111"/>
        <v>#N/A</v>
      </c>
    </row>
    <row r="3474" spans="1:21" x14ac:dyDescent="0.25">
      <c r="A3474">
        <v>4664</v>
      </c>
      <c r="Q3474">
        <v>3122</v>
      </c>
      <c r="R3474">
        <v>3453</v>
      </c>
      <c r="S3474">
        <v>3.8773148148148148E-3</v>
      </c>
      <c r="T3474">
        <f t="shared" si="110"/>
        <v>3.8773148148148148E-3</v>
      </c>
      <c r="U3474" t="e">
        <f t="shared" si="111"/>
        <v>#N/A</v>
      </c>
    </row>
    <row r="3475" spans="1:21" x14ac:dyDescent="0.25">
      <c r="A3475">
        <v>4665</v>
      </c>
      <c r="Q3475">
        <v>5380</v>
      </c>
      <c r="R3475">
        <v>3454</v>
      </c>
      <c r="S3475">
        <v>3.8773148148148148E-3</v>
      </c>
      <c r="T3475">
        <f t="shared" si="110"/>
        <v>3.8773148148148148E-3</v>
      </c>
      <c r="U3475" t="e">
        <f t="shared" si="111"/>
        <v>#N/A</v>
      </c>
    </row>
    <row r="3476" spans="1:21" x14ac:dyDescent="0.25">
      <c r="A3476">
        <v>4666</v>
      </c>
      <c r="Q3476">
        <v>732</v>
      </c>
      <c r="R3476">
        <v>3455</v>
      </c>
      <c r="S3476">
        <v>3.8773148148148148E-3</v>
      </c>
      <c r="T3476">
        <f t="shared" si="110"/>
        <v>3.8773148148148148E-3</v>
      </c>
      <c r="U3476" t="e">
        <f t="shared" si="111"/>
        <v>#N/A</v>
      </c>
    </row>
    <row r="3477" spans="1:21" x14ac:dyDescent="0.25">
      <c r="A3477">
        <v>4667</v>
      </c>
      <c r="Q3477">
        <v>749</v>
      </c>
      <c r="R3477">
        <v>3456</v>
      </c>
      <c r="S3477">
        <v>3.8773148148148148E-3</v>
      </c>
      <c r="T3477">
        <f t="shared" si="110"/>
        <v>3.8773148148148148E-3</v>
      </c>
      <c r="U3477" t="e">
        <f t="shared" si="111"/>
        <v>#N/A</v>
      </c>
    </row>
    <row r="3478" spans="1:21" x14ac:dyDescent="0.25">
      <c r="A3478">
        <v>4668</v>
      </c>
      <c r="Q3478">
        <v>4021</v>
      </c>
      <c r="R3478">
        <v>3457</v>
      </c>
      <c r="S3478">
        <v>3.8773148148148148E-3</v>
      </c>
      <c r="T3478">
        <f t="shared" ref="T3478:T3541" si="112">IF($R3478&lt;&gt;User_Place,$S3478,NA())</f>
        <v>3.8773148148148148E-3</v>
      </c>
      <c r="U3478" t="e">
        <f t="shared" ref="U3478:U3541" si="113">IF($R3478=User_Place,$S3478,NA())</f>
        <v>#N/A</v>
      </c>
    </row>
    <row r="3479" spans="1:21" x14ac:dyDescent="0.25">
      <c r="A3479">
        <v>4669</v>
      </c>
      <c r="Q3479">
        <v>573</v>
      </c>
      <c r="R3479">
        <v>3458</v>
      </c>
      <c r="S3479">
        <v>3.8773148148148148E-3</v>
      </c>
      <c r="T3479">
        <f t="shared" si="112"/>
        <v>3.8773148148148148E-3</v>
      </c>
      <c r="U3479" t="e">
        <f t="shared" si="113"/>
        <v>#N/A</v>
      </c>
    </row>
    <row r="3480" spans="1:21" x14ac:dyDescent="0.25">
      <c r="A3480">
        <v>4670</v>
      </c>
      <c r="Q3480">
        <v>420</v>
      </c>
      <c r="R3480">
        <v>3459</v>
      </c>
      <c r="S3480">
        <v>3.8773148148148148E-3</v>
      </c>
      <c r="T3480">
        <f t="shared" si="112"/>
        <v>3.8773148148148148E-3</v>
      </c>
      <c r="U3480" t="e">
        <f t="shared" si="113"/>
        <v>#N/A</v>
      </c>
    </row>
    <row r="3481" spans="1:21" x14ac:dyDescent="0.25">
      <c r="A3481">
        <v>4671</v>
      </c>
      <c r="Q3481">
        <v>1805</v>
      </c>
      <c r="R3481">
        <v>3460</v>
      </c>
      <c r="S3481">
        <v>3.8773148148148148E-3</v>
      </c>
      <c r="T3481">
        <f t="shared" si="112"/>
        <v>3.8773148148148148E-3</v>
      </c>
      <c r="U3481" t="e">
        <f t="shared" si="113"/>
        <v>#N/A</v>
      </c>
    </row>
    <row r="3482" spans="1:21" x14ac:dyDescent="0.25">
      <c r="A3482">
        <v>4672</v>
      </c>
      <c r="Q3482">
        <v>4142</v>
      </c>
      <c r="R3482">
        <v>3461</v>
      </c>
      <c r="S3482">
        <v>3.8773148148148148E-3</v>
      </c>
      <c r="T3482">
        <f t="shared" si="112"/>
        <v>3.8773148148148148E-3</v>
      </c>
      <c r="U3482" t="e">
        <f t="shared" si="113"/>
        <v>#N/A</v>
      </c>
    </row>
    <row r="3483" spans="1:21" x14ac:dyDescent="0.25">
      <c r="A3483">
        <v>4673</v>
      </c>
      <c r="Q3483">
        <v>4155</v>
      </c>
      <c r="R3483">
        <v>3462</v>
      </c>
      <c r="S3483">
        <v>3.8773148148148148E-3</v>
      </c>
      <c r="T3483">
        <f t="shared" si="112"/>
        <v>3.8773148148148148E-3</v>
      </c>
      <c r="U3483" t="e">
        <f t="shared" si="113"/>
        <v>#N/A</v>
      </c>
    </row>
    <row r="3484" spans="1:21" x14ac:dyDescent="0.25">
      <c r="A3484">
        <v>4676</v>
      </c>
      <c r="Q3484">
        <v>702</v>
      </c>
      <c r="R3484">
        <v>3463</v>
      </c>
      <c r="S3484">
        <v>3.8773148148148148E-3</v>
      </c>
      <c r="T3484">
        <f t="shared" si="112"/>
        <v>3.8773148148148148E-3</v>
      </c>
      <c r="U3484" t="e">
        <f t="shared" si="113"/>
        <v>#N/A</v>
      </c>
    </row>
    <row r="3485" spans="1:21" x14ac:dyDescent="0.25">
      <c r="A3485">
        <v>4677</v>
      </c>
      <c r="Q3485">
        <v>3219</v>
      </c>
      <c r="R3485">
        <v>3464</v>
      </c>
      <c r="S3485">
        <v>3.8773148148148148E-3</v>
      </c>
      <c r="T3485">
        <f t="shared" si="112"/>
        <v>3.8773148148148148E-3</v>
      </c>
      <c r="U3485" t="e">
        <f t="shared" si="113"/>
        <v>#N/A</v>
      </c>
    </row>
    <row r="3486" spans="1:21" x14ac:dyDescent="0.25">
      <c r="A3486">
        <v>4678</v>
      </c>
      <c r="Q3486">
        <v>782</v>
      </c>
      <c r="R3486">
        <v>3465</v>
      </c>
      <c r="S3486">
        <v>3.8773148148148148E-3</v>
      </c>
      <c r="T3486">
        <f t="shared" si="112"/>
        <v>3.8773148148148148E-3</v>
      </c>
      <c r="U3486" t="e">
        <f t="shared" si="113"/>
        <v>#N/A</v>
      </c>
    </row>
    <row r="3487" spans="1:21" x14ac:dyDescent="0.25">
      <c r="A3487">
        <v>4679</v>
      </c>
      <c r="Q3487">
        <v>424</v>
      </c>
      <c r="R3487">
        <v>3466</v>
      </c>
      <c r="S3487">
        <v>3.8773148148148148E-3</v>
      </c>
      <c r="T3487">
        <f t="shared" si="112"/>
        <v>3.8773148148148148E-3</v>
      </c>
      <c r="U3487" t="e">
        <f t="shared" si="113"/>
        <v>#N/A</v>
      </c>
    </row>
    <row r="3488" spans="1:21" x14ac:dyDescent="0.25">
      <c r="A3488">
        <v>4680</v>
      </c>
      <c r="Q3488">
        <v>414</v>
      </c>
      <c r="R3488">
        <v>3467</v>
      </c>
      <c r="S3488">
        <v>3.8773148148148148E-3</v>
      </c>
      <c r="T3488">
        <f t="shared" si="112"/>
        <v>3.8773148148148148E-3</v>
      </c>
      <c r="U3488" t="e">
        <f t="shared" si="113"/>
        <v>#N/A</v>
      </c>
    </row>
    <row r="3489" spans="1:21" x14ac:dyDescent="0.25">
      <c r="A3489">
        <v>4681</v>
      </c>
      <c r="Q3489">
        <v>1557</v>
      </c>
      <c r="R3489">
        <v>3468</v>
      </c>
      <c r="S3489">
        <v>3.8773148148148148E-3</v>
      </c>
      <c r="T3489">
        <f t="shared" si="112"/>
        <v>3.8773148148148148E-3</v>
      </c>
      <c r="U3489" t="e">
        <f t="shared" si="113"/>
        <v>#N/A</v>
      </c>
    </row>
    <row r="3490" spans="1:21" x14ac:dyDescent="0.25">
      <c r="A3490">
        <v>4682</v>
      </c>
      <c r="Q3490">
        <v>4185</v>
      </c>
      <c r="R3490">
        <v>3469</v>
      </c>
      <c r="S3490">
        <v>3.8773148148148148E-3</v>
      </c>
      <c r="T3490">
        <f t="shared" si="112"/>
        <v>3.8773148148148148E-3</v>
      </c>
      <c r="U3490" t="e">
        <f t="shared" si="113"/>
        <v>#N/A</v>
      </c>
    </row>
    <row r="3491" spans="1:21" x14ac:dyDescent="0.25">
      <c r="A3491">
        <v>4683</v>
      </c>
      <c r="Q3491">
        <v>1425</v>
      </c>
      <c r="R3491">
        <v>3470</v>
      </c>
      <c r="S3491">
        <v>3.8888888888888888E-3</v>
      </c>
      <c r="T3491">
        <f t="shared" si="112"/>
        <v>3.8888888888888888E-3</v>
      </c>
      <c r="U3491" t="e">
        <f t="shared" si="113"/>
        <v>#N/A</v>
      </c>
    </row>
    <row r="3492" spans="1:21" x14ac:dyDescent="0.25">
      <c r="A3492">
        <v>4684</v>
      </c>
      <c r="Q3492">
        <v>4426</v>
      </c>
      <c r="R3492">
        <v>3471</v>
      </c>
      <c r="S3492">
        <v>3.8888888888888888E-3</v>
      </c>
      <c r="T3492">
        <f t="shared" si="112"/>
        <v>3.8888888888888888E-3</v>
      </c>
      <c r="U3492" t="e">
        <f t="shared" si="113"/>
        <v>#N/A</v>
      </c>
    </row>
    <row r="3493" spans="1:21" x14ac:dyDescent="0.25">
      <c r="A3493">
        <v>4685</v>
      </c>
      <c r="Q3493">
        <v>345</v>
      </c>
      <c r="R3493">
        <v>3472</v>
      </c>
      <c r="S3493">
        <v>3.8888888888888888E-3</v>
      </c>
      <c r="T3493">
        <f t="shared" si="112"/>
        <v>3.8888888888888888E-3</v>
      </c>
      <c r="U3493" t="e">
        <f t="shared" si="113"/>
        <v>#N/A</v>
      </c>
    </row>
    <row r="3494" spans="1:21" x14ac:dyDescent="0.25">
      <c r="A3494">
        <v>4686</v>
      </c>
      <c r="Q3494">
        <v>5579</v>
      </c>
      <c r="R3494">
        <v>3473</v>
      </c>
      <c r="S3494">
        <v>3.8888888888888888E-3</v>
      </c>
      <c r="T3494">
        <f t="shared" si="112"/>
        <v>3.8888888888888888E-3</v>
      </c>
      <c r="U3494" t="e">
        <f t="shared" si="113"/>
        <v>#N/A</v>
      </c>
    </row>
    <row r="3495" spans="1:21" x14ac:dyDescent="0.25">
      <c r="A3495">
        <v>4688</v>
      </c>
      <c r="Q3495">
        <v>4780</v>
      </c>
      <c r="R3495">
        <v>3474</v>
      </c>
      <c r="S3495">
        <v>3.8888888888888888E-3</v>
      </c>
      <c r="T3495">
        <f t="shared" si="112"/>
        <v>3.8888888888888888E-3</v>
      </c>
      <c r="U3495" t="e">
        <f t="shared" si="113"/>
        <v>#N/A</v>
      </c>
    </row>
    <row r="3496" spans="1:21" x14ac:dyDescent="0.25">
      <c r="A3496">
        <v>4692</v>
      </c>
      <c r="Q3496">
        <v>1972</v>
      </c>
      <c r="R3496">
        <v>3475</v>
      </c>
      <c r="S3496">
        <v>3.8888888888888888E-3</v>
      </c>
      <c r="T3496">
        <f t="shared" si="112"/>
        <v>3.8888888888888888E-3</v>
      </c>
      <c r="U3496" t="e">
        <f t="shared" si="113"/>
        <v>#N/A</v>
      </c>
    </row>
    <row r="3497" spans="1:21" x14ac:dyDescent="0.25">
      <c r="A3497">
        <v>4694</v>
      </c>
      <c r="Q3497">
        <v>2556</v>
      </c>
      <c r="R3497">
        <v>3476</v>
      </c>
      <c r="S3497">
        <v>3.8888888888888888E-3</v>
      </c>
      <c r="T3497">
        <f t="shared" si="112"/>
        <v>3.8888888888888888E-3</v>
      </c>
      <c r="U3497" t="e">
        <f t="shared" si="113"/>
        <v>#N/A</v>
      </c>
    </row>
    <row r="3498" spans="1:21" x14ac:dyDescent="0.25">
      <c r="A3498">
        <v>4695</v>
      </c>
      <c r="Q3498">
        <v>5355</v>
      </c>
      <c r="R3498">
        <v>3477</v>
      </c>
      <c r="S3498">
        <v>3.8888888888888888E-3</v>
      </c>
      <c r="T3498">
        <f t="shared" si="112"/>
        <v>3.8888888888888888E-3</v>
      </c>
      <c r="U3498" t="e">
        <f t="shared" si="113"/>
        <v>#N/A</v>
      </c>
    </row>
    <row r="3499" spans="1:21" x14ac:dyDescent="0.25">
      <c r="A3499">
        <v>4696</v>
      </c>
      <c r="Q3499">
        <v>128</v>
      </c>
      <c r="R3499">
        <v>3478</v>
      </c>
      <c r="S3499">
        <v>3.9004629629629628E-3</v>
      </c>
      <c r="T3499">
        <f t="shared" si="112"/>
        <v>3.9004629629629628E-3</v>
      </c>
      <c r="U3499" t="e">
        <f t="shared" si="113"/>
        <v>#N/A</v>
      </c>
    </row>
    <row r="3500" spans="1:21" x14ac:dyDescent="0.25">
      <c r="A3500">
        <v>4697</v>
      </c>
      <c r="Q3500">
        <v>3616</v>
      </c>
      <c r="R3500">
        <v>3479</v>
      </c>
      <c r="S3500">
        <v>3.9004629629629628E-3</v>
      </c>
      <c r="T3500">
        <f t="shared" si="112"/>
        <v>3.9004629629629628E-3</v>
      </c>
      <c r="U3500" t="e">
        <f t="shared" si="113"/>
        <v>#N/A</v>
      </c>
    </row>
    <row r="3501" spans="1:21" x14ac:dyDescent="0.25">
      <c r="A3501">
        <v>4698</v>
      </c>
      <c r="Q3501">
        <v>4304</v>
      </c>
      <c r="R3501">
        <v>3480</v>
      </c>
      <c r="S3501">
        <v>3.9004629629629628E-3</v>
      </c>
      <c r="T3501">
        <f t="shared" si="112"/>
        <v>3.9004629629629628E-3</v>
      </c>
      <c r="U3501" t="e">
        <f t="shared" si="113"/>
        <v>#N/A</v>
      </c>
    </row>
    <row r="3502" spans="1:21" x14ac:dyDescent="0.25">
      <c r="A3502">
        <v>4699</v>
      </c>
      <c r="Q3502">
        <v>5603</v>
      </c>
      <c r="R3502">
        <v>3481</v>
      </c>
      <c r="S3502">
        <v>3.9004629629629628E-3</v>
      </c>
      <c r="T3502">
        <f t="shared" si="112"/>
        <v>3.9004629629629628E-3</v>
      </c>
      <c r="U3502" t="e">
        <f t="shared" si="113"/>
        <v>#N/A</v>
      </c>
    </row>
    <row r="3503" spans="1:21" x14ac:dyDescent="0.25">
      <c r="A3503">
        <v>4700</v>
      </c>
      <c r="Q3503">
        <v>3106</v>
      </c>
      <c r="R3503">
        <v>3482</v>
      </c>
      <c r="S3503">
        <v>3.9004629629629628E-3</v>
      </c>
      <c r="T3503">
        <f t="shared" si="112"/>
        <v>3.9004629629629628E-3</v>
      </c>
      <c r="U3503" t="e">
        <f t="shared" si="113"/>
        <v>#N/A</v>
      </c>
    </row>
    <row r="3504" spans="1:21" x14ac:dyDescent="0.25">
      <c r="A3504">
        <v>4701</v>
      </c>
      <c r="Q3504">
        <v>1884</v>
      </c>
      <c r="R3504">
        <v>3483</v>
      </c>
      <c r="S3504">
        <v>3.9004629629629628E-3</v>
      </c>
      <c r="T3504">
        <f t="shared" si="112"/>
        <v>3.9004629629629628E-3</v>
      </c>
      <c r="U3504" t="e">
        <f t="shared" si="113"/>
        <v>#N/A</v>
      </c>
    </row>
    <row r="3505" spans="1:21" x14ac:dyDescent="0.25">
      <c r="A3505">
        <v>4702</v>
      </c>
      <c r="Q3505">
        <v>1347</v>
      </c>
      <c r="R3505">
        <v>3484</v>
      </c>
      <c r="S3505">
        <v>3.9004629629629628E-3</v>
      </c>
      <c r="T3505">
        <f t="shared" si="112"/>
        <v>3.9004629629629628E-3</v>
      </c>
      <c r="U3505" t="e">
        <f t="shared" si="113"/>
        <v>#N/A</v>
      </c>
    </row>
    <row r="3506" spans="1:21" x14ac:dyDescent="0.25">
      <c r="A3506">
        <v>4704</v>
      </c>
      <c r="Q3506">
        <v>6121</v>
      </c>
      <c r="R3506">
        <v>3485</v>
      </c>
      <c r="S3506">
        <v>3.9004629629629628E-3</v>
      </c>
      <c r="T3506">
        <f t="shared" si="112"/>
        <v>3.9004629629629628E-3</v>
      </c>
      <c r="U3506" t="e">
        <f t="shared" si="113"/>
        <v>#N/A</v>
      </c>
    </row>
    <row r="3507" spans="1:21" x14ac:dyDescent="0.25">
      <c r="A3507">
        <v>4705</v>
      </c>
      <c r="Q3507">
        <v>4751</v>
      </c>
      <c r="R3507">
        <v>3486</v>
      </c>
      <c r="S3507">
        <v>3.9004629629629628E-3</v>
      </c>
      <c r="T3507">
        <f t="shared" si="112"/>
        <v>3.9004629629629628E-3</v>
      </c>
      <c r="U3507" t="e">
        <f t="shared" si="113"/>
        <v>#N/A</v>
      </c>
    </row>
    <row r="3508" spans="1:21" x14ac:dyDescent="0.25">
      <c r="A3508">
        <v>4706</v>
      </c>
      <c r="Q3508">
        <v>4752</v>
      </c>
      <c r="R3508">
        <v>3487</v>
      </c>
      <c r="S3508">
        <v>3.9004629629629628E-3</v>
      </c>
      <c r="T3508">
        <f t="shared" si="112"/>
        <v>3.9004629629629628E-3</v>
      </c>
      <c r="U3508" t="e">
        <f t="shared" si="113"/>
        <v>#N/A</v>
      </c>
    </row>
    <row r="3509" spans="1:21" x14ac:dyDescent="0.25">
      <c r="A3509">
        <v>4710</v>
      </c>
      <c r="Q3509">
        <v>686</v>
      </c>
      <c r="R3509">
        <v>3488</v>
      </c>
      <c r="S3509">
        <v>3.9004629629629628E-3</v>
      </c>
      <c r="T3509">
        <f t="shared" si="112"/>
        <v>3.9004629629629628E-3</v>
      </c>
      <c r="U3509" t="e">
        <f t="shared" si="113"/>
        <v>#N/A</v>
      </c>
    </row>
    <row r="3510" spans="1:21" x14ac:dyDescent="0.25">
      <c r="A3510">
        <v>4713</v>
      </c>
      <c r="Q3510">
        <v>1725</v>
      </c>
      <c r="R3510">
        <v>3489</v>
      </c>
      <c r="S3510">
        <v>3.9120370370370368E-3</v>
      </c>
      <c r="T3510">
        <f t="shared" si="112"/>
        <v>3.9120370370370368E-3</v>
      </c>
      <c r="U3510" t="e">
        <f t="shared" si="113"/>
        <v>#N/A</v>
      </c>
    </row>
    <row r="3511" spans="1:21" x14ac:dyDescent="0.25">
      <c r="A3511">
        <v>4716</v>
      </c>
      <c r="Q3511">
        <v>3236</v>
      </c>
      <c r="R3511">
        <v>3490</v>
      </c>
      <c r="S3511">
        <v>3.9120370370370368E-3</v>
      </c>
      <c r="T3511">
        <f t="shared" si="112"/>
        <v>3.9120370370370368E-3</v>
      </c>
      <c r="U3511" t="e">
        <f t="shared" si="113"/>
        <v>#N/A</v>
      </c>
    </row>
    <row r="3512" spans="1:21" x14ac:dyDescent="0.25">
      <c r="A3512">
        <v>4717</v>
      </c>
      <c r="Q3512">
        <v>4322</v>
      </c>
      <c r="R3512">
        <v>3491</v>
      </c>
      <c r="S3512">
        <v>3.9120370370370368E-3</v>
      </c>
      <c r="T3512">
        <f t="shared" si="112"/>
        <v>3.9120370370370368E-3</v>
      </c>
      <c r="U3512" t="e">
        <f t="shared" si="113"/>
        <v>#N/A</v>
      </c>
    </row>
    <row r="3513" spans="1:21" x14ac:dyDescent="0.25">
      <c r="A3513">
        <v>4719</v>
      </c>
      <c r="Q3513">
        <v>679</v>
      </c>
      <c r="R3513">
        <v>3492</v>
      </c>
      <c r="S3513">
        <v>3.9120370370370368E-3</v>
      </c>
      <c r="T3513">
        <f t="shared" si="112"/>
        <v>3.9120370370370368E-3</v>
      </c>
      <c r="U3513" t="e">
        <f t="shared" si="113"/>
        <v>#N/A</v>
      </c>
    </row>
    <row r="3514" spans="1:21" x14ac:dyDescent="0.25">
      <c r="A3514">
        <v>4720</v>
      </c>
      <c r="Q3514">
        <v>5394</v>
      </c>
      <c r="R3514">
        <v>3493</v>
      </c>
      <c r="S3514">
        <v>3.9120370370370368E-3</v>
      </c>
      <c r="T3514">
        <f t="shared" si="112"/>
        <v>3.9120370370370368E-3</v>
      </c>
      <c r="U3514" t="e">
        <f t="shared" si="113"/>
        <v>#N/A</v>
      </c>
    </row>
    <row r="3515" spans="1:21" x14ac:dyDescent="0.25">
      <c r="A3515">
        <v>4721</v>
      </c>
      <c r="Q3515">
        <v>3659</v>
      </c>
      <c r="R3515">
        <v>3494</v>
      </c>
      <c r="S3515">
        <v>3.9120370370370368E-3</v>
      </c>
      <c r="T3515">
        <f t="shared" si="112"/>
        <v>3.9120370370370368E-3</v>
      </c>
      <c r="U3515" t="e">
        <f t="shared" si="113"/>
        <v>#N/A</v>
      </c>
    </row>
    <row r="3516" spans="1:21" x14ac:dyDescent="0.25">
      <c r="A3516">
        <v>4722</v>
      </c>
      <c r="Q3516">
        <v>1074</v>
      </c>
      <c r="R3516">
        <v>3495</v>
      </c>
      <c r="S3516">
        <v>3.9120370370370368E-3</v>
      </c>
      <c r="T3516">
        <f t="shared" si="112"/>
        <v>3.9120370370370368E-3</v>
      </c>
      <c r="U3516" t="e">
        <f t="shared" si="113"/>
        <v>#N/A</v>
      </c>
    </row>
    <row r="3517" spans="1:21" x14ac:dyDescent="0.25">
      <c r="A3517">
        <v>4723</v>
      </c>
      <c r="Q3517">
        <v>5402</v>
      </c>
      <c r="R3517">
        <v>3496</v>
      </c>
      <c r="S3517">
        <v>3.9120370370370368E-3</v>
      </c>
      <c r="T3517">
        <f t="shared" si="112"/>
        <v>3.9120370370370368E-3</v>
      </c>
      <c r="U3517" t="e">
        <f t="shared" si="113"/>
        <v>#N/A</v>
      </c>
    </row>
    <row r="3518" spans="1:21" x14ac:dyDescent="0.25">
      <c r="A3518">
        <v>4724</v>
      </c>
      <c r="Q3518">
        <v>5404</v>
      </c>
      <c r="R3518">
        <v>3497</v>
      </c>
      <c r="S3518">
        <v>3.9120370370370368E-3</v>
      </c>
      <c r="T3518">
        <f t="shared" si="112"/>
        <v>3.9120370370370368E-3</v>
      </c>
      <c r="U3518" t="e">
        <f t="shared" si="113"/>
        <v>#N/A</v>
      </c>
    </row>
    <row r="3519" spans="1:21" x14ac:dyDescent="0.25">
      <c r="A3519">
        <v>4725</v>
      </c>
      <c r="Q3519">
        <v>402</v>
      </c>
      <c r="R3519">
        <v>3498</v>
      </c>
      <c r="S3519">
        <v>3.9120370370370368E-3</v>
      </c>
      <c r="T3519">
        <f t="shared" si="112"/>
        <v>3.9120370370370368E-3</v>
      </c>
      <c r="U3519" t="e">
        <f t="shared" si="113"/>
        <v>#N/A</v>
      </c>
    </row>
    <row r="3520" spans="1:21" x14ac:dyDescent="0.25">
      <c r="A3520">
        <v>4726</v>
      </c>
      <c r="Q3520">
        <v>1194</v>
      </c>
      <c r="R3520">
        <v>3499</v>
      </c>
      <c r="S3520">
        <v>3.9120370370370368E-3</v>
      </c>
      <c r="T3520">
        <f t="shared" si="112"/>
        <v>3.9120370370370368E-3</v>
      </c>
      <c r="U3520" t="e">
        <f t="shared" si="113"/>
        <v>#N/A</v>
      </c>
    </row>
    <row r="3521" spans="1:21" x14ac:dyDescent="0.25">
      <c r="A3521">
        <v>4727</v>
      </c>
      <c r="Q3521">
        <v>644</v>
      </c>
      <c r="R3521">
        <v>3500</v>
      </c>
      <c r="S3521">
        <v>3.9120370370370368E-3</v>
      </c>
      <c r="T3521">
        <f t="shared" si="112"/>
        <v>3.9120370370370368E-3</v>
      </c>
      <c r="U3521" t="e">
        <f t="shared" si="113"/>
        <v>#N/A</v>
      </c>
    </row>
    <row r="3522" spans="1:21" x14ac:dyDescent="0.25">
      <c r="A3522">
        <v>4728</v>
      </c>
      <c r="Q3522">
        <v>87</v>
      </c>
      <c r="R3522">
        <v>3501</v>
      </c>
      <c r="S3522">
        <v>3.9236111111111112E-3</v>
      </c>
      <c r="T3522">
        <f t="shared" si="112"/>
        <v>3.9236111111111112E-3</v>
      </c>
      <c r="U3522" t="e">
        <f t="shared" si="113"/>
        <v>#N/A</v>
      </c>
    </row>
    <row r="3523" spans="1:21" x14ac:dyDescent="0.25">
      <c r="A3523">
        <v>4729</v>
      </c>
      <c r="Q3523">
        <v>2485</v>
      </c>
      <c r="R3523">
        <v>3502</v>
      </c>
      <c r="S3523">
        <v>3.9236111111111112E-3</v>
      </c>
      <c r="T3523">
        <f t="shared" si="112"/>
        <v>3.9236111111111112E-3</v>
      </c>
      <c r="U3523" t="e">
        <f t="shared" si="113"/>
        <v>#N/A</v>
      </c>
    </row>
    <row r="3524" spans="1:21" x14ac:dyDescent="0.25">
      <c r="A3524">
        <v>4730</v>
      </c>
      <c r="Q3524">
        <v>5122</v>
      </c>
      <c r="R3524">
        <v>3503</v>
      </c>
      <c r="S3524">
        <v>3.9236111111111112E-3</v>
      </c>
      <c r="T3524">
        <f t="shared" si="112"/>
        <v>3.9236111111111112E-3</v>
      </c>
      <c r="U3524" t="e">
        <f t="shared" si="113"/>
        <v>#N/A</v>
      </c>
    </row>
    <row r="3525" spans="1:21" x14ac:dyDescent="0.25">
      <c r="A3525">
        <v>4731</v>
      </c>
      <c r="Q3525">
        <v>5411</v>
      </c>
      <c r="R3525">
        <v>3504</v>
      </c>
      <c r="S3525">
        <v>3.9236111111111112E-3</v>
      </c>
      <c r="T3525">
        <f t="shared" si="112"/>
        <v>3.9236111111111112E-3</v>
      </c>
      <c r="U3525" t="e">
        <f t="shared" si="113"/>
        <v>#N/A</v>
      </c>
    </row>
    <row r="3526" spans="1:21" x14ac:dyDescent="0.25">
      <c r="A3526">
        <v>4732</v>
      </c>
      <c r="Q3526">
        <v>547</v>
      </c>
      <c r="R3526">
        <v>3505</v>
      </c>
      <c r="S3526">
        <v>3.9236111111111112E-3</v>
      </c>
      <c r="T3526">
        <f t="shared" si="112"/>
        <v>3.9236111111111112E-3</v>
      </c>
      <c r="U3526" t="e">
        <f t="shared" si="113"/>
        <v>#N/A</v>
      </c>
    </row>
    <row r="3527" spans="1:21" x14ac:dyDescent="0.25">
      <c r="A3527">
        <v>4733</v>
      </c>
      <c r="Q3527">
        <v>935</v>
      </c>
      <c r="R3527">
        <v>3506</v>
      </c>
      <c r="S3527">
        <v>3.9236111111111112E-3</v>
      </c>
      <c r="T3527">
        <f t="shared" si="112"/>
        <v>3.9236111111111112E-3</v>
      </c>
      <c r="U3527" t="e">
        <f t="shared" si="113"/>
        <v>#N/A</v>
      </c>
    </row>
    <row r="3528" spans="1:21" x14ac:dyDescent="0.25">
      <c r="A3528">
        <v>4735</v>
      </c>
      <c r="Q3528">
        <v>4868</v>
      </c>
      <c r="R3528">
        <v>3507</v>
      </c>
      <c r="S3528">
        <v>3.9236111111111112E-3</v>
      </c>
      <c r="T3528">
        <f t="shared" si="112"/>
        <v>3.9236111111111112E-3</v>
      </c>
      <c r="U3528" t="e">
        <f t="shared" si="113"/>
        <v>#N/A</v>
      </c>
    </row>
    <row r="3529" spans="1:21" x14ac:dyDescent="0.25">
      <c r="A3529">
        <v>4736</v>
      </c>
      <c r="Q3529">
        <v>3307</v>
      </c>
      <c r="R3529">
        <v>3508</v>
      </c>
      <c r="S3529">
        <v>3.9236111111111112E-3</v>
      </c>
      <c r="T3529">
        <f t="shared" si="112"/>
        <v>3.9236111111111112E-3</v>
      </c>
      <c r="U3529" t="e">
        <f t="shared" si="113"/>
        <v>#N/A</v>
      </c>
    </row>
    <row r="3530" spans="1:21" x14ac:dyDescent="0.25">
      <c r="A3530">
        <v>4738</v>
      </c>
      <c r="Q3530">
        <v>4713</v>
      </c>
      <c r="R3530">
        <v>3509</v>
      </c>
      <c r="S3530">
        <v>3.9236111111111112E-3</v>
      </c>
      <c r="T3530">
        <f t="shared" si="112"/>
        <v>3.9236111111111112E-3</v>
      </c>
      <c r="U3530" t="e">
        <f t="shared" si="113"/>
        <v>#N/A</v>
      </c>
    </row>
    <row r="3531" spans="1:21" x14ac:dyDescent="0.25">
      <c r="A3531">
        <v>4739</v>
      </c>
      <c r="Q3531">
        <v>1926</v>
      </c>
      <c r="R3531">
        <v>3510</v>
      </c>
      <c r="S3531">
        <v>3.9236111111111112E-3</v>
      </c>
      <c r="T3531">
        <f t="shared" si="112"/>
        <v>3.9236111111111112E-3</v>
      </c>
      <c r="U3531" t="e">
        <f t="shared" si="113"/>
        <v>#N/A</v>
      </c>
    </row>
    <row r="3532" spans="1:21" x14ac:dyDescent="0.25">
      <c r="A3532">
        <v>4740</v>
      </c>
      <c r="Q3532">
        <v>692</v>
      </c>
      <c r="R3532">
        <v>3511</v>
      </c>
      <c r="S3532">
        <v>3.9236111111111112E-3</v>
      </c>
      <c r="T3532">
        <f t="shared" si="112"/>
        <v>3.9236111111111112E-3</v>
      </c>
      <c r="U3532" t="e">
        <f t="shared" si="113"/>
        <v>#N/A</v>
      </c>
    </row>
    <row r="3533" spans="1:21" x14ac:dyDescent="0.25">
      <c r="A3533">
        <v>4741</v>
      </c>
      <c r="Q3533">
        <v>2720</v>
      </c>
      <c r="R3533">
        <v>3512</v>
      </c>
      <c r="S3533">
        <v>3.9236111111111112E-3</v>
      </c>
      <c r="T3533">
        <f t="shared" si="112"/>
        <v>3.9236111111111112E-3</v>
      </c>
      <c r="U3533" t="e">
        <f t="shared" si="113"/>
        <v>#N/A</v>
      </c>
    </row>
    <row r="3534" spans="1:21" x14ac:dyDescent="0.25">
      <c r="A3534">
        <v>4742</v>
      </c>
      <c r="Q3534">
        <v>602</v>
      </c>
      <c r="R3534">
        <v>3513</v>
      </c>
      <c r="S3534">
        <v>3.9236111111111112E-3</v>
      </c>
      <c r="T3534">
        <f t="shared" si="112"/>
        <v>3.9236111111111112E-3</v>
      </c>
      <c r="U3534" t="e">
        <f t="shared" si="113"/>
        <v>#N/A</v>
      </c>
    </row>
    <row r="3535" spans="1:21" x14ac:dyDescent="0.25">
      <c r="A3535">
        <v>4743</v>
      </c>
      <c r="Q3535">
        <v>1451</v>
      </c>
      <c r="R3535">
        <v>3514</v>
      </c>
      <c r="S3535">
        <v>3.9236111111111112E-3</v>
      </c>
      <c r="T3535">
        <f t="shared" si="112"/>
        <v>3.9236111111111112E-3</v>
      </c>
      <c r="U3535" t="e">
        <f t="shared" si="113"/>
        <v>#N/A</v>
      </c>
    </row>
    <row r="3536" spans="1:21" x14ac:dyDescent="0.25">
      <c r="A3536">
        <v>4744</v>
      </c>
      <c r="Q3536">
        <v>3150</v>
      </c>
      <c r="R3536">
        <v>3515</v>
      </c>
      <c r="S3536">
        <v>3.9236111111111112E-3</v>
      </c>
      <c r="T3536">
        <f t="shared" si="112"/>
        <v>3.9236111111111112E-3</v>
      </c>
      <c r="U3536" t="e">
        <f t="shared" si="113"/>
        <v>#N/A</v>
      </c>
    </row>
    <row r="3537" spans="1:21" x14ac:dyDescent="0.25">
      <c r="A3537">
        <v>4745</v>
      </c>
      <c r="Q3537">
        <v>5200</v>
      </c>
      <c r="R3537">
        <v>3516</v>
      </c>
      <c r="S3537">
        <v>3.9236111111111112E-3</v>
      </c>
      <c r="T3537">
        <f t="shared" si="112"/>
        <v>3.9236111111111112E-3</v>
      </c>
      <c r="U3537" t="e">
        <f t="shared" si="113"/>
        <v>#N/A</v>
      </c>
    </row>
    <row r="3538" spans="1:21" x14ac:dyDescent="0.25">
      <c r="A3538">
        <v>4746</v>
      </c>
      <c r="Q3538">
        <v>5210</v>
      </c>
      <c r="R3538">
        <v>3517</v>
      </c>
      <c r="S3538">
        <v>3.9236111111111112E-3</v>
      </c>
      <c r="T3538">
        <f t="shared" si="112"/>
        <v>3.9236111111111112E-3</v>
      </c>
      <c r="U3538" t="e">
        <f t="shared" si="113"/>
        <v>#N/A</v>
      </c>
    </row>
    <row r="3539" spans="1:21" x14ac:dyDescent="0.25">
      <c r="A3539">
        <v>4747</v>
      </c>
      <c r="Q3539">
        <v>2422</v>
      </c>
      <c r="R3539">
        <v>3518</v>
      </c>
      <c r="S3539">
        <v>3.9236111111111112E-3</v>
      </c>
      <c r="T3539">
        <f t="shared" si="112"/>
        <v>3.9236111111111112E-3</v>
      </c>
      <c r="U3539" t="e">
        <f t="shared" si="113"/>
        <v>#N/A</v>
      </c>
    </row>
    <row r="3540" spans="1:21" x14ac:dyDescent="0.25">
      <c r="A3540">
        <v>4748</v>
      </c>
      <c r="Q3540">
        <v>4974</v>
      </c>
      <c r="R3540">
        <v>3519</v>
      </c>
      <c r="S3540">
        <v>3.9236111111111112E-3</v>
      </c>
      <c r="T3540">
        <f t="shared" si="112"/>
        <v>3.9236111111111112E-3</v>
      </c>
      <c r="U3540" t="e">
        <f t="shared" si="113"/>
        <v>#N/A</v>
      </c>
    </row>
    <row r="3541" spans="1:21" x14ac:dyDescent="0.25">
      <c r="A3541">
        <v>4749</v>
      </c>
      <c r="Q3541">
        <v>6130</v>
      </c>
      <c r="R3541">
        <v>3520</v>
      </c>
      <c r="S3541">
        <v>3.9236111111111112E-3</v>
      </c>
      <c r="T3541">
        <f t="shared" si="112"/>
        <v>3.9236111111111112E-3</v>
      </c>
      <c r="U3541" t="e">
        <f t="shared" si="113"/>
        <v>#N/A</v>
      </c>
    </row>
    <row r="3542" spans="1:21" x14ac:dyDescent="0.25">
      <c r="A3542">
        <v>4750</v>
      </c>
      <c r="Q3542">
        <v>2855</v>
      </c>
      <c r="R3542">
        <v>3521</v>
      </c>
      <c r="S3542">
        <v>3.9236111111111112E-3</v>
      </c>
      <c r="T3542">
        <f t="shared" ref="T3542:T3605" si="114">IF($R3542&lt;&gt;User_Place,$S3542,NA())</f>
        <v>3.9236111111111112E-3</v>
      </c>
      <c r="U3542" t="e">
        <f t="shared" ref="U3542:U3605" si="115">IF($R3542=User_Place,$S3542,NA())</f>
        <v>#N/A</v>
      </c>
    </row>
    <row r="3543" spans="1:21" x14ac:dyDescent="0.25">
      <c r="A3543">
        <v>4751</v>
      </c>
      <c r="Q3543">
        <v>343</v>
      </c>
      <c r="R3543">
        <v>3522</v>
      </c>
      <c r="S3543">
        <v>3.9236111111111112E-3</v>
      </c>
      <c r="T3543">
        <f t="shared" si="114"/>
        <v>3.9236111111111112E-3</v>
      </c>
      <c r="U3543" t="e">
        <f t="shared" si="115"/>
        <v>#N/A</v>
      </c>
    </row>
    <row r="3544" spans="1:21" x14ac:dyDescent="0.25">
      <c r="A3544">
        <v>4752</v>
      </c>
      <c r="Q3544">
        <v>2900</v>
      </c>
      <c r="R3544">
        <v>3523</v>
      </c>
      <c r="S3544">
        <v>3.9236111111111112E-3</v>
      </c>
      <c r="T3544">
        <f t="shared" si="114"/>
        <v>3.9236111111111112E-3</v>
      </c>
      <c r="U3544" t="e">
        <f t="shared" si="115"/>
        <v>#N/A</v>
      </c>
    </row>
    <row r="3545" spans="1:21" x14ac:dyDescent="0.25">
      <c r="A3545">
        <v>4754</v>
      </c>
      <c r="Q3545">
        <v>449</v>
      </c>
      <c r="R3545">
        <v>3524</v>
      </c>
      <c r="S3545">
        <v>3.9236111111111112E-3</v>
      </c>
      <c r="T3545">
        <f t="shared" si="114"/>
        <v>3.9236111111111112E-3</v>
      </c>
      <c r="U3545" t="e">
        <f t="shared" si="115"/>
        <v>#N/A</v>
      </c>
    </row>
    <row r="3546" spans="1:21" x14ac:dyDescent="0.25">
      <c r="A3546">
        <v>4755</v>
      </c>
      <c r="Q3546">
        <v>10</v>
      </c>
      <c r="R3546">
        <v>3525</v>
      </c>
      <c r="S3546">
        <v>3.9236111111111112E-3</v>
      </c>
      <c r="T3546">
        <f t="shared" si="114"/>
        <v>3.9236111111111112E-3</v>
      </c>
      <c r="U3546" t="e">
        <f t="shared" si="115"/>
        <v>#N/A</v>
      </c>
    </row>
    <row r="3547" spans="1:21" x14ac:dyDescent="0.25">
      <c r="A3547">
        <v>4756</v>
      </c>
      <c r="Q3547">
        <v>1478</v>
      </c>
      <c r="R3547">
        <v>3526</v>
      </c>
      <c r="S3547">
        <v>3.9351851851851848E-3</v>
      </c>
      <c r="T3547">
        <f t="shared" si="114"/>
        <v>3.9351851851851848E-3</v>
      </c>
      <c r="U3547" t="e">
        <f t="shared" si="115"/>
        <v>#N/A</v>
      </c>
    </row>
    <row r="3548" spans="1:21" x14ac:dyDescent="0.25">
      <c r="A3548">
        <v>4757</v>
      </c>
      <c r="Q3548">
        <v>4410</v>
      </c>
      <c r="R3548">
        <v>3527</v>
      </c>
      <c r="S3548">
        <v>3.9351851851851848E-3</v>
      </c>
      <c r="T3548">
        <f t="shared" si="114"/>
        <v>3.9351851851851848E-3</v>
      </c>
      <c r="U3548" t="e">
        <f t="shared" si="115"/>
        <v>#N/A</v>
      </c>
    </row>
    <row r="3549" spans="1:21" x14ac:dyDescent="0.25">
      <c r="A3549">
        <v>4758</v>
      </c>
      <c r="Q3549">
        <v>526</v>
      </c>
      <c r="R3549">
        <v>3528</v>
      </c>
      <c r="S3549">
        <v>3.9351851851851848E-3</v>
      </c>
      <c r="T3549">
        <f t="shared" si="114"/>
        <v>3.9351851851851848E-3</v>
      </c>
      <c r="U3549" t="e">
        <f t="shared" si="115"/>
        <v>#N/A</v>
      </c>
    </row>
    <row r="3550" spans="1:21" x14ac:dyDescent="0.25">
      <c r="A3550">
        <v>4759</v>
      </c>
      <c r="Q3550">
        <v>1750</v>
      </c>
      <c r="R3550">
        <v>3529</v>
      </c>
      <c r="S3550">
        <v>3.9351851851851848E-3</v>
      </c>
      <c r="T3550">
        <f t="shared" si="114"/>
        <v>3.9351851851851848E-3</v>
      </c>
      <c r="U3550" t="e">
        <f t="shared" si="115"/>
        <v>#N/A</v>
      </c>
    </row>
    <row r="3551" spans="1:21" x14ac:dyDescent="0.25">
      <c r="A3551">
        <v>4760</v>
      </c>
      <c r="Q3551">
        <v>4578</v>
      </c>
      <c r="R3551">
        <v>3530</v>
      </c>
      <c r="S3551">
        <v>3.9351851851851848E-3</v>
      </c>
      <c r="T3551">
        <f t="shared" si="114"/>
        <v>3.9351851851851848E-3</v>
      </c>
      <c r="U3551" t="e">
        <f t="shared" si="115"/>
        <v>#N/A</v>
      </c>
    </row>
    <row r="3552" spans="1:21" x14ac:dyDescent="0.25">
      <c r="A3552">
        <v>4761</v>
      </c>
      <c r="Q3552">
        <v>2258</v>
      </c>
      <c r="R3552">
        <v>3531</v>
      </c>
      <c r="S3552">
        <v>3.9351851851851848E-3</v>
      </c>
      <c r="T3552">
        <f t="shared" si="114"/>
        <v>3.9351851851851848E-3</v>
      </c>
      <c r="U3552" t="e">
        <f t="shared" si="115"/>
        <v>#N/A</v>
      </c>
    </row>
    <row r="3553" spans="1:21" x14ac:dyDescent="0.25">
      <c r="A3553">
        <v>4762</v>
      </c>
      <c r="Q3553">
        <v>3777</v>
      </c>
      <c r="R3553">
        <v>3532</v>
      </c>
      <c r="S3553">
        <v>3.9351851851851848E-3</v>
      </c>
      <c r="T3553">
        <f t="shared" si="114"/>
        <v>3.9351851851851848E-3</v>
      </c>
      <c r="U3553" t="e">
        <f t="shared" si="115"/>
        <v>#N/A</v>
      </c>
    </row>
    <row r="3554" spans="1:21" x14ac:dyDescent="0.25">
      <c r="A3554">
        <v>4763</v>
      </c>
      <c r="Q3554">
        <v>2467</v>
      </c>
      <c r="R3554">
        <v>3533</v>
      </c>
      <c r="S3554">
        <v>3.9351851851851848E-3</v>
      </c>
      <c r="T3554">
        <f t="shared" si="114"/>
        <v>3.9351851851851848E-3</v>
      </c>
      <c r="U3554" t="e">
        <f t="shared" si="115"/>
        <v>#N/A</v>
      </c>
    </row>
    <row r="3555" spans="1:21" x14ac:dyDescent="0.25">
      <c r="A3555">
        <v>4764</v>
      </c>
      <c r="Q3555">
        <v>2656</v>
      </c>
      <c r="R3555">
        <v>3534</v>
      </c>
      <c r="S3555">
        <v>3.9351851851851848E-3</v>
      </c>
      <c r="T3555">
        <f t="shared" si="114"/>
        <v>3.9351851851851848E-3</v>
      </c>
      <c r="U3555" t="e">
        <f t="shared" si="115"/>
        <v>#N/A</v>
      </c>
    </row>
    <row r="3556" spans="1:21" x14ac:dyDescent="0.25">
      <c r="A3556">
        <v>4767</v>
      </c>
      <c r="Q3556">
        <v>5398</v>
      </c>
      <c r="R3556">
        <v>3535</v>
      </c>
      <c r="S3556">
        <v>3.9351851851851848E-3</v>
      </c>
      <c r="T3556">
        <f t="shared" si="114"/>
        <v>3.9351851851851848E-3</v>
      </c>
      <c r="U3556" t="e">
        <f t="shared" si="115"/>
        <v>#N/A</v>
      </c>
    </row>
    <row r="3557" spans="1:21" x14ac:dyDescent="0.25">
      <c r="A3557">
        <v>4768</v>
      </c>
      <c r="Q3557">
        <v>2883</v>
      </c>
      <c r="R3557">
        <v>3536</v>
      </c>
      <c r="S3557">
        <v>3.9351851851851848E-3</v>
      </c>
      <c r="T3557">
        <f t="shared" si="114"/>
        <v>3.9351851851851848E-3</v>
      </c>
      <c r="U3557" t="e">
        <f t="shared" si="115"/>
        <v>#N/A</v>
      </c>
    </row>
    <row r="3558" spans="1:21" x14ac:dyDescent="0.25">
      <c r="A3558">
        <v>4769</v>
      </c>
      <c r="Q3558">
        <v>2605</v>
      </c>
      <c r="R3558">
        <v>3537</v>
      </c>
      <c r="S3558">
        <v>3.9351851851851848E-3</v>
      </c>
      <c r="T3558">
        <f t="shared" si="114"/>
        <v>3.9351851851851848E-3</v>
      </c>
      <c r="U3558" t="e">
        <f t="shared" si="115"/>
        <v>#N/A</v>
      </c>
    </row>
    <row r="3559" spans="1:21" x14ac:dyDescent="0.25">
      <c r="A3559">
        <v>4770</v>
      </c>
      <c r="Q3559">
        <v>2426</v>
      </c>
      <c r="R3559">
        <v>3538</v>
      </c>
      <c r="S3559">
        <v>3.9351851851851848E-3</v>
      </c>
      <c r="T3559">
        <f t="shared" si="114"/>
        <v>3.9351851851851848E-3</v>
      </c>
      <c r="U3559" t="e">
        <f t="shared" si="115"/>
        <v>#N/A</v>
      </c>
    </row>
    <row r="3560" spans="1:21" x14ac:dyDescent="0.25">
      <c r="A3560">
        <v>4771</v>
      </c>
      <c r="Q3560">
        <v>193</v>
      </c>
      <c r="R3560">
        <v>3539</v>
      </c>
      <c r="S3560">
        <v>3.9351851851851848E-3</v>
      </c>
      <c r="T3560">
        <f t="shared" si="114"/>
        <v>3.9351851851851848E-3</v>
      </c>
      <c r="U3560" t="e">
        <f t="shared" si="115"/>
        <v>#N/A</v>
      </c>
    </row>
    <row r="3561" spans="1:21" x14ac:dyDescent="0.25">
      <c r="A3561">
        <v>4772</v>
      </c>
      <c r="Q3561">
        <v>2331</v>
      </c>
      <c r="R3561">
        <v>3540</v>
      </c>
      <c r="S3561">
        <v>3.9351851851851848E-3</v>
      </c>
      <c r="T3561">
        <f t="shared" si="114"/>
        <v>3.9351851851851848E-3</v>
      </c>
      <c r="U3561" t="e">
        <f t="shared" si="115"/>
        <v>#N/A</v>
      </c>
    </row>
    <row r="3562" spans="1:21" x14ac:dyDescent="0.25">
      <c r="A3562">
        <v>4773</v>
      </c>
      <c r="Q3562">
        <v>1686</v>
      </c>
      <c r="R3562">
        <v>3541</v>
      </c>
      <c r="S3562">
        <v>3.9351851851851848E-3</v>
      </c>
      <c r="T3562">
        <f t="shared" si="114"/>
        <v>3.9351851851851848E-3</v>
      </c>
      <c r="U3562" t="e">
        <f t="shared" si="115"/>
        <v>#N/A</v>
      </c>
    </row>
    <row r="3563" spans="1:21" x14ac:dyDescent="0.25">
      <c r="A3563">
        <v>4774</v>
      </c>
      <c r="Q3563">
        <v>3968</v>
      </c>
      <c r="R3563">
        <v>3542</v>
      </c>
      <c r="S3563">
        <v>3.9351851851851848E-3</v>
      </c>
      <c r="T3563">
        <f t="shared" si="114"/>
        <v>3.9351851851851848E-3</v>
      </c>
      <c r="U3563" t="e">
        <f t="shared" si="115"/>
        <v>#N/A</v>
      </c>
    </row>
    <row r="3564" spans="1:21" x14ac:dyDescent="0.25">
      <c r="A3564">
        <v>4776</v>
      </c>
      <c r="Q3564">
        <v>5264</v>
      </c>
      <c r="R3564">
        <v>3543</v>
      </c>
      <c r="S3564">
        <v>3.9467592592592592E-3</v>
      </c>
      <c r="T3564">
        <f t="shared" si="114"/>
        <v>3.9467592592592592E-3</v>
      </c>
      <c r="U3564" t="e">
        <f t="shared" si="115"/>
        <v>#N/A</v>
      </c>
    </row>
    <row r="3565" spans="1:21" x14ac:dyDescent="0.25">
      <c r="A3565">
        <v>4777</v>
      </c>
      <c r="Q3565">
        <v>4402</v>
      </c>
      <c r="R3565">
        <v>3544</v>
      </c>
      <c r="S3565">
        <v>3.9467592592592592E-3</v>
      </c>
      <c r="T3565">
        <f t="shared" si="114"/>
        <v>3.9467592592592592E-3</v>
      </c>
      <c r="U3565" t="e">
        <f t="shared" si="115"/>
        <v>#N/A</v>
      </c>
    </row>
    <row r="3566" spans="1:21" x14ac:dyDescent="0.25">
      <c r="A3566">
        <v>4778</v>
      </c>
      <c r="Q3566">
        <v>3570</v>
      </c>
      <c r="R3566">
        <v>3545</v>
      </c>
      <c r="S3566">
        <v>3.9467592592592592E-3</v>
      </c>
      <c r="T3566">
        <f t="shared" si="114"/>
        <v>3.9467592592592592E-3</v>
      </c>
      <c r="U3566" t="e">
        <f t="shared" si="115"/>
        <v>#N/A</v>
      </c>
    </row>
    <row r="3567" spans="1:21" x14ac:dyDescent="0.25">
      <c r="A3567">
        <v>4779</v>
      </c>
      <c r="Q3567">
        <v>2064</v>
      </c>
      <c r="R3567">
        <v>3546</v>
      </c>
      <c r="S3567">
        <v>3.9467592592592592E-3</v>
      </c>
      <c r="T3567">
        <f t="shared" si="114"/>
        <v>3.9467592592592592E-3</v>
      </c>
      <c r="U3567" t="e">
        <f t="shared" si="115"/>
        <v>#N/A</v>
      </c>
    </row>
    <row r="3568" spans="1:21" x14ac:dyDescent="0.25">
      <c r="A3568">
        <v>4780</v>
      </c>
      <c r="Q3568">
        <v>1535</v>
      </c>
      <c r="R3568">
        <v>3547</v>
      </c>
      <c r="S3568">
        <v>3.9467592592592592E-3</v>
      </c>
      <c r="T3568">
        <f t="shared" si="114"/>
        <v>3.9467592592592592E-3</v>
      </c>
      <c r="U3568" t="e">
        <f t="shared" si="115"/>
        <v>#N/A</v>
      </c>
    </row>
    <row r="3569" spans="1:21" x14ac:dyDescent="0.25">
      <c r="A3569">
        <v>4782</v>
      </c>
      <c r="Q3569">
        <v>4110</v>
      </c>
      <c r="R3569">
        <v>3548</v>
      </c>
      <c r="S3569">
        <v>3.9467592592592592E-3</v>
      </c>
      <c r="T3569">
        <f t="shared" si="114"/>
        <v>3.9467592592592592E-3</v>
      </c>
      <c r="U3569" t="e">
        <f t="shared" si="115"/>
        <v>#N/A</v>
      </c>
    </row>
    <row r="3570" spans="1:21" x14ac:dyDescent="0.25">
      <c r="A3570">
        <v>4783</v>
      </c>
      <c r="Q3570">
        <v>2219</v>
      </c>
      <c r="R3570">
        <v>3549</v>
      </c>
      <c r="S3570">
        <v>3.9467592592592592E-3</v>
      </c>
      <c r="T3570">
        <f t="shared" si="114"/>
        <v>3.9467592592592592E-3</v>
      </c>
      <c r="U3570" t="e">
        <f t="shared" si="115"/>
        <v>#N/A</v>
      </c>
    </row>
    <row r="3571" spans="1:21" x14ac:dyDescent="0.25">
      <c r="A3571">
        <v>4784</v>
      </c>
      <c r="Q3571">
        <v>5613</v>
      </c>
      <c r="R3571">
        <v>3550</v>
      </c>
      <c r="S3571">
        <v>3.9467592592592592E-3</v>
      </c>
      <c r="T3571">
        <f t="shared" si="114"/>
        <v>3.9467592592592592E-3</v>
      </c>
      <c r="U3571" t="e">
        <f t="shared" si="115"/>
        <v>#N/A</v>
      </c>
    </row>
    <row r="3572" spans="1:21" x14ac:dyDescent="0.25">
      <c r="A3572">
        <v>4785</v>
      </c>
      <c r="Q3572">
        <v>232</v>
      </c>
      <c r="R3572">
        <v>3551</v>
      </c>
      <c r="S3572">
        <v>3.9467592592592592E-3</v>
      </c>
      <c r="T3572">
        <f t="shared" si="114"/>
        <v>3.9467592592592592E-3</v>
      </c>
      <c r="U3572" t="e">
        <f t="shared" si="115"/>
        <v>#N/A</v>
      </c>
    </row>
    <row r="3573" spans="1:21" x14ac:dyDescent="0.25">
      <c r="A3573">
        <v>4786</v>
      </c>
      <c r="Q3573">
        <v>5614</v>
      </c>
      <c r="R3573">
        <v>3552</v>
      </c>
      <c r="S3573">
        <v>3.9467592592592592E-3</v>
      </c>
      <c r="T3573">
        <f t="shared" si="114"/>
        <v>3.9467592592592592E-3</v>
      </c>
      <c r="U3573" t="e">
        <f t="shared" si="115"/>
        <v>#N/A</v>
      </c>
    </row>
    <row r="3574" spans="1:21" x14ac:dyDescent="0.25">
      <c r="A3574">
        <v>4787</v>
      </c>
      <c r="Q3574">
        <v>3803</v>
      </c>
      <c r="R3574">
        <v>3553</v>
      </c>
      <c r="S3574">
        <v>3.9467592592592592E-3</v>
      </c>
      <c r="T3574">
        <f t="shared" si="114"/>
        <v>3.9467592592592592E-3</v>
      </c>
      <c r="U3574" t="e">
        <f t="shared" si="115"/>
        <v>#N/A</v>
      </c>
    </row>
    <row r="3575" spans="1:21" x14ac:dyDescent="0.25">
      <c r="A3575">
        <v>4788</v>
      </c>
      <c r="Q3575">
        <v>4515</v>
      </c>
      <c r="R3575">
        <v>3554</v>
      </c>
      <c r="S3575">
        <v>3.9467592592592592E-3</v>
      </c>
      <c r="T3575">
        <f t="shared" si="114"/>
        <v>3.9467592592592592E-3</v>
      </c>
      <c r="U3575" t="e">
        <f t="shared" si="115"/>
        <v>#N/A</v>
      </c>
    </row>
    <row r="3576" spans="1:21" x14ac:dyDescent="0.25">
      <c r="A3576">
        <v>4790</v>
      </c>
      <c r="Q3576">
        <v>6080</v>
      </c>
      <c r="R3576">
        <v>3555</v>
      </c>
      <c r="S3576">
        <v>3.9467592592592592E-3</v>
      </c>
      <c r="T3576">
        <f t="shared" si="114"/>
        <v>3.9467592592592592E-3</v>
      </c>
      <c r="U3576" t="e">
        <f t="shared" si="115"/>
        <v>#N/A</v>
      </c>
    </row>
    <row r="3577" spans="1:21" x14ac:dyDescent="0.25">
      <c r="A3577">
        <v>4791</v>
      </c>
      <c r="Q3577">
        <v>5007</v>
      </c>
      <c r="R3577">
        <v>3556</v>
      </c>
      <c r="S3577">
        <v>3.9467592592592592E-3</v>
      </c>
      <c r="T3577">
        <f t="shared" si="114"/>
        <v>3.9467592592592592E-3</v>
      </c>
      <c r="U3577" t="e">
        <f t="shared" si="115"/>
        <v>#N/A</v>
      </c>
    </row>
    <row r="3578" spans="1:21" x14ac:dyDescent="0.25">
      <c r="A3578">
        <v>4792</v>
      </c>
      <c r="Q3578">
        <v>6078</v>
      </c>
      <c r="R3578">
        <v>3557</v>
      </c>
      <c r="S3578">
        <v>3.9467592592592592E-3</v>
      </c>
      <c r="T3578">
        <f t="shared" si="114"/>
        <v>3.9467592592592592E-3</v>
      </c>
      <c r="U3578" t="e">
        <f t="shared" si="115"/>
        <v>#N/A</v>
      </c>
    </row>
    <row r="3579" spans="1:21" x14ac:dyDescent="0.25">
      <c r="A3579">
        <v>4793</v>
      </c>
      <c r="Q3579">
        <v>3472</v>
      </c>
      <c r="R3579">
        <v>3558</v>
      </c>
      <c r="S3579">
        <v>3.9467592592592592E-3</v>
      </c>
      <c r="T3579">
        <f t="shared" si="114"/>
        <v>3.9467592592592592E-3</v>
      </c>
      <c r="U3579" t="e">
        <f t="shared" si="115"/>
        <v>#N/A</v>
      </c>
    </row>
    <row r="3580" spans="1:21" x14ac:dyDescent="0.25">
      <c r="A3580">
        <v>4796</v>
      </c>
      <c r="Q3580">
        <v>114</v>
      </c>
      <c r="R3580">
        <v>3559</v>
      </c>
      <c r="S3580">
        <v>3.9467592592592592E-3</v>
      </c>
      <c r="T3580">
        <f t="shared" si="114"/>
        <v>3.9467592592592592E-3</v>
      </c>
      <c r="U3580" t="e">
        <f t="shared" si="115"/>
        <v>#N/A</v>
      </c>
    </row>
    <row r="3581" spans="1:21" x14ac:dyDescent="0.25">
      <c r="A3581">
        <v>4797</v>
      </c>
      <c r="Q3581">
        <v>3034</v>
      </c>
      <c r="R3581">
        <v>3560</v>
      </c>
      <c r="S3581">
        <v>3.9583333333333337E-3</v>
      </c>
      <c r="T3581">
        <f t="shared" si="114"/>
        <v>3.9583333333333337E-3</v>
      </c>
      <c r="U3581" t="e">
        <f t="shared" si="115"/>
        <v>#N/A</v>
      </c>
    </row>
    <row r="3582" spans="1:21" x14ac:dyDescent="0.25">
      <c r="A3582">
        <v>4798</v>
      </c>
      <c r="Q3582">
        <v>4459</v>
      </c>
      <c r="R3582">
        <v>3561</v>
      </c>
      <c r="S3582">
        <v>3.9583333333333337E-3</v>
      </c>
      <c r="T3582">
        <f t="shared" si="114"/>
        <v>3.9583333333333337E-3</v>
      </c>
      <c r="U3582" t="e">
        <f t="shared" si="115"/>
        <v>#N/A</v>
      </c>
    </row>
    <row r="3583" spans="1:21" x14ac:dyDescent="0.25">
      <c r="A3583">
        <v>4799</v>
      </c>
      <c r="Q3583">
        <v>4438</v>
      </c>
      <c r="R3583">
        <v>3562</v>
      </c>
      <c r="S3583">
        <v>3.9583333333333337E-3</v>
      </c>
      <c r="T3583">
        <f t="shared" si="114"/>
        <v>3.9583333333333337E-3</v>
      </c>
      <c r="U3583" t="e">
        <f t="shared" si="115"/>
        <v>#N/A</v>
      </c>
    </row>
    <row r="3584" spans="1:21" x14ac:dyDescent="0.25">
      <c r="A3584">
        <v>4800</v>
      </c>
      <c r="Q3584">
        <v>4510</v>
      </c>
      <c r="R3584">
        <v>3563</v>
      </c>
      <c r="S3584">
        <v>3.9583333333333337E-3</v>
      </c>
      <c r="T3584">
        <f t="shared" si="114"/>
        <v>3.9583333333333337E-3</v>
      </c>
      <c r="U3584" t="e">
        <f t="shared" si="115"/>
        <v>#N/A</v>
      </c>
    </row>
    <row r="3585" spans="1:21" x14ac:dyDescent="0.25">
      <c r="A3585">
        <v>4801</v>
      </c>
      <c r="Q3585">
        <v>4947</v>
      </c>
      <c r="R3585">
        <v>3564</v>
      </c>
      <c r="S3585">
        <v>3.9583333333333337E-3</v>
      </c>
      <c r="T3585">
        <f t="shared" si="114"/>
        <v>3.9583333333333337E-3</v>
      </c>
      <c r="U3585" t="e">
        <f t="shared" si="115"/>
        <v>#N/A</v>
      </c>
    </row>
    <row r="3586" spans="1:21" x14ac:dyDescent="0.25">
      <c r="A3586">
        <v>4802</v>
      </c>
      <c r="Q3586">
        <v>3477</v>
      </c>
      <c r="R3586">
        <v>3565</v>
      </c>
      <c r="S3586">
        <v>3.9583333333333337E-3</v>
      </c>
      <c r="T3586">
        <f t="shared" si="114"/>
        <v>3.9583333333333337E-3</v>
      </c>
      <c r="U3586" t="e">
        <f t="shared" si="115"/>
        <v>#N/A</v>
      </c>
    </row>
    <row r="3587" spans="1:21" x14ac:dyDescent="0.25">
      <c r="A3587">
        <v>4803</v>
      </c>
      <c r="Q3587">
        <v>5384</v>
      </c>
      <c r="R3587">
        <v>3566</v>
      </c>
      <c r="S3587">
        <v>3.9583333333333337E-3</v>
      </c>
      <c r="T3587">
        <f t="shared" si="114"/>
        <v>3.9583333333333337E-3</v>
      </c>
      <c r="U3587" t="e">
        <f t="shared" si="115"/>
        <v>#N/A</v>
      </c>
    </row>
    <row r="3588" spans="1:21" x14ac:dyDescent="0.25">
      <c r="A3588">
        <v>4804</v>
      </c>
      <c r="Q3588">
        <v>2688</v>
      </c>
      <c r="R3588">
        <v>3567</v>
      </c>
      <c r="S3588">
        <v>3.9583333333333337E-3</v>
      </c>
      <c r="T3588">
        <f t="shared" si="114"/>
        <v>3.9583333333333337E-3</v>
      </c>
      <c r="U3588" t="e">
        <f t="shared" si="115"/>
        <v>#N/A</v>
      </c>
    </row>
    <row r="3589" spans="1:21" x14ac:dyDescent="0.25">
      <c r="A3589">
        <v>4805</v>
      </c>
      <c r="Q3589">
        <v>4822</v>
      </c>
      <c r="R3589">
        <v>3568</v>
      </c>
      <c r="S3589">
        <v>3.9583333333333337E-3</v>
      </c>
      <c r="T3589">
        <f t="shared" si="114"/>
        <v>3.9583333333333337E-3</v>
      </c>
      <c r="U3589" t="e">
        <f t="shared" si="115"/>
        <v>#N/A</v>
      </c>
    </row>
    <row r="3590" spans="1:21" x14ac:dyDescent="0.25">
      <c r="A3590">
        <v>4806</v>
      </c>
      <c r="Q3590">
        <v>2380</v>
      </c>
      <c r="R3590">
        <v>3569</v>
      </c>
      <c r="S3590">
        <v>3.9583333333333337E-3</v>
      </c>
      <c r="T3590">
        <f t="shared" si="114"/>
        <v>3.9583333333333337E-3</v>
      </c>
      <c r="U3590" t="e">
        <f t="shared" si="115"/>
        <v>#N/A</v>
      </c>
    </row>
    <row r="3591" spans="1:21" x14ac:dyDescent="0.25">
      <c r="A3591">
        <v>4808</v>
      </c>
      <c r="Q3591">
        <v>1070</v>
      </c>
      <c r="R3591">
        <v>3570</v>
      </c>
      <c r="S3591">
        <v>3.9583333333333337E-3</v>
      </c>
      <c r="T3591">
        <f t="shared" si="114"/>
        <v>3.9583333333333337E-3</v>
      </c>
      <c r="U3591" t="e">
        <f t="shared" si="115"/>
        <v>#N/A</v>
      </c>
    </row>
    <row r="3592" spans="1:21" x14ac:dyDescent="0.25">
      <c r="A3592">
        <v>4809</v>
      </c>
      <c r="Q3592">
        <v>4170</v>
      </c>
      <c r="R3592">
        <v>3571</v>
      </c>
      <c r="S3592">
        <v>3.9583333333333337E-3</v>
      </c>
      <c r="T3592">
        <f t="shared" si="114"/>
        <v>3.9583333333333337E-3</v>
      </c>
      <c r="U3592" t="e">
        <f t="shared" si="115"/>
        <v>#N/A</v>
      </c>
    </row>
    <row r="3593" spans="1:21" x14ac:dyDescent="0.25">
      <c r="A3593">
        <v>4810</v>
      </c>
      <c r="Q3593">
        <v>2553</v>
      </c>
      <c r="R3593">
        <v>3572</v>
      </c>
      <c r="S3593">
        <v>3.9583333333333337E-3</v>
      </c>
      <c r="T3593">
        <f t="shared" si="114"/>
        <v>3.9583333333333337E-3</v>
      </c>
      <c r="U3593" t="e">
        <f t="shared" si="115"/>
        <v>#N/A</v>
      </c>
    </row>
    <row r="3594" spans="1:21" x14ac:dyDescent="0.25">
      <c r="A3594">
        <v>4811</v>
      </c>
      <c r="Q3594">
        <v>3851</v>
      </c>
      <c r="R3594">
        <v>3573</v>
      </c>
      <c r="S3594">
        <v>3.9583333333333337E-3</v>
      </c>
      <c r="T3594">
        <f t="shared" si="114"/>
        <v>3.9583333333333337E-3</v>
      </c>
      <c r="U3594" t="e">
        <f t="shared" si="115"/>
        <v>#N/A</v>
      </c>
    </row>
    <row r="3595" spans="1:21" x14ac:dyDescent="0.25">
      <c r="A3595">
        <v>4812</v>
      </c>
      <c r="Q3595">
        <v>4817</v>
      </c>
      <c r="R3595">
        <v>3574</v>
      </c>
      <c r="S3595">
        <v>3.9699074074074072E-3</v>
      </c>
      <c r="T3595">
        <f t="shared" si="114"/>
        <v>3.9699074074074072E-3</v>
      </c>
      <c r="U3595" t="e">
        <f t="shared" si="115"/>
        <v>#N/A</v>
      </c>
    </row>
    <row r="3596" spans="1:21" x14ac:dyDescent="0.25">
      <c r="A3596">
        <v>4813</v>
      </c>
      <c r="Q3596">
        <v>3800</v>
      </c>
      <c r="R3596">
        <v>3575</v>
      </c>
      <c r="S3596">
        <v>3.9699074074074072E-3</v>
      </c>
      <c r="T3596">
        <f t="shared" si="114"/>
        <v>3.9699074074074072E-3</v>
      </c>
      <c r="U3596" t="e">
        <f t="shared" si="115"/>
        <v>#N/A</v>
      </c>
    </row>
    <row r="3597" spans="1:21" x14ac:dyDescent="0.25">
      <c r="A3597">
        <v>4814</v>
      </c>
      <c r="Q3597">
        <v>2458</v>
      </c>
      <c r="R3597">
        <v>3576</v>
      </c>
      <c r="S3597">
        <v>3.9699074074074072E-3</v>
      </c>
      <c r="T3597">
        <f t="shared" si="114"/>
        <v>3.9699074074074072E-3</v>
      </c>
      <c r="U3597" t="e">
        <f t="shared" si="115"/>
        <v>#N/A</v>
      </c>
    </row>
    <row r="3598" spans="1:21" x14ac:dyDescent="0.25">
      <c r="A3598">
        <v>4815</v>
      </c>
      <c r="Q3598">
        <v>568</v>
      </c>
      <c r="R3598">
        <v>3577</v>
      </c>
      <c r="S3598">
        <v>3.9699074074074072E-3</v>
      </c>
      <c r="T3598">
        <f t="shared" si="114"/>
        <v>3.9699074074074072E-3</v>
      </c>
      <c r="U3598" t="e">
        <f t="shared" si="115"/>
        <v>#N/A</v>
      </c>
    </row>
    <row r="3599" spans="1:21" x14ac:dyDescent="0.25">
      <c r="A3599">
        <v>4816</v>
      </c>
      <c r="Q3599">
        <v>170</v>
      </c>
      <c r="R3599">
        <v>3578</v>
      </c>
      <c r="S3599">
        <v>3.9699074074074072E-3</v>
      </c>
      <c r="T3599">
        <f t="shared" si="114"/>
        <v>3.9699074074074072E-3</v>
      </c>
      <c r="U3599" t="e">
        <f t="shared" si="115"/>
        <v>#N/A</v>
      </c>
    </row>
    <row r="3600" spans="1:21" x14ac:dyDescent="0.25">
      <c r="A3600">
        <v>4817</v>
      </c>
      <c r="Q3600">
        <v>810</v>
      </c>
      <c r="R3600">
        <v>3579</v>
      </c>
      <c r="S3600">
        <v>3.9699074074074072E-3</v>
      </c>
      <c r="T3600">
        <f t="shared" si="114"/>
        <v>3.9699074074074072E-3</v>
      </c>
      <c r="U3600" t="e">
        <f t="shared" si="115"/>
        <v>#N/A</v>
      </c>
    </row>
    <row r="3601" spans="1:21" x14ac:dyDescent="0.25">
      <c r="A3601">
        <v>4818</v>
      </c>
      <c r="Q3601">
        <v>1826</v>
      </c>
      <c r="R3601">
        <v>3580</v>
      </c>
      <c r="S3601">
        <v>3.9699074074074072E-3</v>
      </c>
      <c r="T3601">
        <f t="shared" si="114"/>
        <v>3.9699074074074072E-3</v>
      </c>
      <c r="U3601" t="e">
        <f t="shared" si="115"/>
        <v>#N/A</v>
      </c>
    </row>
    <row r="3602" spans="1:21" x14ac:dyDescent="0.25">
      <c r="A3602">
        <v>4819</v>
      </c>
      <c r="Q3602">
        <v>1863</v>
      </c>
      <c r="R3602">
        <v>3581</v>
      </c>
      <c r="S3602">
        <v>3.9699074074074072E-3</v>
      </c>
      <c r="T3602">
        <f t="shared" si="114"/>
        <v>3.9699074074074072E-3</v>
      </c>
      <c r="U3602" t="e">
        <f t="shared" si="115"/>
        <v>#N/A</v>
      </c>
    </row>
    <row r="3603" spans="1:21" x14ac:dyDescent="0.25">
      <c r="A3603">
        <v>4820</v>
      </c>
      <c r="Q3603">
        <v>505</v>
      </c>
      <c r="R3603">
        <v>3582</v>
      </c>
      <c r="S3603">
        <v>3.9699074074074072E-3</v>
      </c>
      <c r="T3603">
        <f t="shared" si="114"/>
        <v>3.9699074074074072E-3</v>
      </c>
      <c r="U3603" t="e">
        <f t="shared" si="115"/>
        <v>#N/A</v>
      </c>
    </row>
    <row r="3604" spans="1:21" x14ac:dyDescent="0.25">
      <c r="A3604">
        <v>4822</v>
      </c>
      <c r="Q3604">
        <v>4299</v>
      </c>
      <c r="R3604">
        <v>3583</v>
      </c>
      <c r="S3604">
        <v>3.9699074074074072E-3</v>
      </c>
      <c r="T3604">
        <f t="shared" si="114"/>
        <v>3.9699074074074072E-3</v>
      </c>
      <c r="U3604" t="e">
        <f t="shared" si="115"/>
        <v>#N/A</v>
      </c>
    </row>
    <row r="3605" spans="1:21" x14ac:dyDescent="0.25">
      <c r="A3605">
        <v>4824</v>
      </c>
      <c r="Q3605">
        <v>179</v>
      </c>
      <c r="R3605">
        <v>3584</v>
      </c>
      <c r="S3605">
        <v>3.9699074074074072E-3</v>
      </c>
      <c r="T3605">
        <f t="shared" si="114"/>
        <v>3.9699074074074072E-3</v>
      </c>
      <c r="U3605" t="e">
        <f t="shared" si="115"/>
        <v>#N/A</v>
      </c>
    </row>
    <row r="3606" spans="1:21" x14ac:dyDescent="0.25">
      <c r="A3606">
        <v>4825</v>
      </c>
      <c r="Q3606">
        <v>79</v>
      </c>
      <c r="R3606">
        <v>3585</v>
      </c>
      <c r="S3606">
        <v>3.9814814814814817E-3</v>
      </c>
      <c r="T3606">
        <f t="shared" ref="T3606:T3669" si="116">IF($R3606&lt;&gt;User_Place,$S3606,NA())</f>
        <v>3.9814814814814817E-3</v>
      </c>
      <c r="U3606" t="e">
        <f t="shared" ref="U3606:U3669" si="117">IF($R3606=User_Place,$S3606,NA())</f>
        <v>#N/A</v>
      </c>
    </row>
    <row r="3607" spans="1:21" x14ac:dyDescent="0.25">
      <c r="A3607">
        <v>4826</v>
      </c>
      <c r="Q3607">
        <v>2977</v>
      </c>
      <c r="R3607">
        <v>3586</v>
      </c>
      <c r="S3607">
        <v>3.9814814814814817E-3</v>
      </c>
      <c r="T3607">
        <f t="shared" si="116"/>
        <v>3.9814814814814817E-3</v>
      </c>
      <c r="U3607" t="e">
        <f t="shared" si="117"/>
        <v>#N/A</v>
      </c>
    </row>
    <row r="3608" spans="1:21" x14ac:dyDescent="0.25">
      <c r="A3608">
        <v>4827</v>
      </c>
      <c r="Q3608">
        <v>5121</v>
      </c>
      <c r="R3608">
        <v>3587</v>
      </c>
      <c r="S3608">
        <v>3.9814814814814817E-3</v>
      </c>
      <c r="T3608">
        <f t="shared" si="116"/>
        <v>3.9814814814814817E-3</v>
      </c>
      <c r="U3608" t="e">
        <f t="shared" si="117"/>
        <v>#N/A</v>
      </c>
    </row>
    <row r="3609" spans="1:21" x14ac:dyDescent="0.25">
      <c r="A3609">
        <v>4828</v>
      </c>
      <c r="Q3609">
        <v>1550</v>
      </c>
      <c r="R3609">
        <v>3588</v>
      </c>
      <c r="S3609">
        <v>3.9814814814814817E-3</v>
      </c>
      <c r="T3609">
        <f t="shared" si="116"/>
        <v>3.9814814814814817E-3</v>
      </c>
      <c r="U3609" t="e">
        <f t="shared" si="117"/>
        <v>#N/A</v>
      </c>
    </row>
    <row r="3610" spans="1:21" x14ac:dyDescent="0.25">
      <c r="A3610">
        <v>4829</v>
      </c>
      <c r="Q3610">
        <v>684</v>
      </c>
      <c r="R3610">
        <v>3589</v>
      </c>
      <c r="S3610">
        <v>3.9814814814814817E-3</v>
      </c>
      <c r="T3610">
        <f t="shared" si="116"/>
        <v>3.9814814814814817E-3</v>
      </c>
      <c r="U3610" t="e">
        <f t="shared" si="117"/>
        <v>#N/A</v>
      </c>
    </row>
    <row r="3611" spans="1:21" x14ac:dyDescent="0.25">
      <c r="A3611">
        <v>4832</v>
      </c>
      <c r="Q3611">
        <v>1053</v>
      </c>
      <c r="R3611">
        <v>3590</v>
      </c>
      <c r="S3611">
        <v>3.9814814814814817E-3</v>
      </c>
      <c r="T3611">
        <f t="shared" si="116"/>
        <v>3.9814814814814817E-3</v>
      </c>
      <c r="U3611" t="e">
        <f t="shared" si="117"/>
        <v>#N/A</v>
      </c>
    </row>
    <row r="3612" spans="1:21" x14ac:dyDescent="0.25">
      <c r="A3612">
        <v>4833</v>
      </c>
      <c r="Q3612">
        <v>1012</v>
      </c>
      <c r="R3612">
        <v>3591</v>
      </c>
      <c r="S3612">
        <v>3.9814814814814817E-3</v>
      </c>
      <c r="T3612">
        <f t="shared" si="116"/>
        <v>3.9814814814814817E-3</v>
      </c>
      <c r="U3612" t="e">
        <f t="shared" si="117"/>
        <v>#N/A</v>
      </c>
    </row>
    <row r="3613" spans="1:21" x14ac:dyDescent="0.25">
      <c r="A3613">
        <v>4835</v>
      </c>
      <c r="Q3613">
        <v>1013</v>
      </c>
      <c r="R3613">
        <v>3592</v>
      </c>
      <c r="S3613">
        <v>3.9814814814814817E-3</v>
      </c>
      <c r="T3613">
        <f t="shared" si="116"/>
        <v>3.9814814814814817E-3</v>
      </c>
      <c r="U3613" t="e">
        <f t="shared" si="117"/>
        <v>#N/A</v>
      </c>
    </row>
    <row r="3614" spans="1:21" x14ac:dyDescent="0.25">
      <c r="A3614">
        <v>4837</v>
      </c>
      <c r="Q3614">
        <v>2487</v>
      </c>
      <c r="R3614">
        <v>3593</v>
      </c>
      <c r="S3614">
        <v>3.9814814814814817E-3</v>
      </c>
      <c r="T3614">
        <f t="shared" si="116"/>
        <v>3.9814814814814817E-3</v>
      </c>
      <c r="U3614" t="e">
        <f t="shared" si="117"/>
        <v>#N/A</v>
      </c>
    </row>
    <row r="3615" spans="1:21" x14ac:dyDescent="0.25">
      <c r="A3615">
        <v>4839</v>
      </c>
      <c r="Q3615">
        <v>3170</v>
      </c>
      <c r="R3615">
        <v>3594</v>
      </c>
      <c r="S3615">
        <v>3.9814814814814817E-3</v>
      </c>
      <c r="T3615">
        <f t="shared" si="116"/>
        <v>3.9814814814814817E-3</v>
      </c>
      <c r="U3615" t="e">
        <f t="shared" si="117"/>
        <v>#N/A</v>
      </c>
    </row>
    <row r="3616" spans="1:21" x14ac:dyDescent="0.25">
      <c r="A3616">
        <v>4840</v>
      </c>
      <c r="Q3616">
        <v>958</v>
      </c>
      <c r="R3616">
        <v>3595</v>
      </c>
      <c r="S3616">
        <v>3.9814814814814817E-3</v>
      </c>
      <c r="T3616">
        <f t="shared" si="116"/>
        <v>3.9814814814814817E-3</v>
      </c>
      <c r="U3616" t="e">
        <f t="shared" si="117"/>
        <v>#N/A</v>
      </c>
    </row>
    <row r="3617" spans="1:21" x14ac:dyDescent="0.25">
      <c r="A3617">
        <v>4841</v>
      </c>
      <c r="Q3617">
        <v>964</v>
      </c>
      <c r="R3617">
        <v>3596</v>
      </c>
      <c r="S3617">
        <v>3.9814814814814817E-3</v>
      </c>
      <c r="T3617">
        <f t="shared" si="116"/>
        <v>3.9814814814814817E-3</v>
      </c>
      <c r="U3617" t="e">
        <f t="shared" si="117"/>
        <v>#N/A</v>
      </c>
    </row>
    <row r="3618" spans="1:21" x14ac:dyDescent="0.25">
      <c r="A3618">
        <v>4844</v>
      </c>
      <c r="Q3618">
        <v>1853</v>
      </c>
      <c r="R3618">
        <v>3597</v>
      </c>
      <c r="S3618">
        <v>3.9814814814814817E-3</v>
      </c>
      <c r="T3618">
        <f t="shared" si="116"/>
        <v>3.9814814814814817E-3</v>
      </c>
      <c r="U3618" t="e">
        <f t="shared" si="117"/>
        <v>#N/A</v>
      </c>
    </row>
    <row r="3619" spans="1:21" x14ac:dyDescent="0.25">
      <c r="A3619">
        <v>4845</v>
      </c>
      <c r="Q3619">
        <v>658</v>
      </c>
      <c r="R3619">
        <v>3598</v>
      </c>
      <c r="S3619">
        <v>3.9930555555555552E-3</v>
      </c>
      <c r="T3619">
        <f t="shared" si="116"/>
        <v>3.9930555555555552E-3</v>
      </c>
      <c r="U3619" t="e">
        <f t="shared" si="117"/>
        <v>#N/A</v>
      </c>
    </row>
    <row r="3620" spans="1:21" x14ac:dyDescent="0.25">
      <c r="A3620">
        <v>4846</v>
      </c>
      <c r="Q3620">
        <v>847</v>
      </c>
      <c r="R3620">
        <v>3599</v>
      </c>
      <c r="S3620">
        <v>3.9930555555555552E-3</v>
      </c>
      <c r="T3620">
        <f t="shared" si="116"/>
        <v>3.9930555555555552E-3</v>
      </c>
      <c r="U3620" t="e">
        <f t="shared" si="117"/>
        <v>#N/A</v>
      </c>
    </row>
    <row r="3621" spans="1:21" x14ac:dyDescent="0.25">
      <c r="A3621">
        <v>4847</v>
      </c>
      <c r="Q3621">
        <v>4722</v>
      </c>
      <c r="R3621">
        <v>3600</v>
      </c>
      <c r="S3621">
        <v>3.9930555555555552E-3</v>
      </c>
      <c r="T3621">
        <f t="shared" si="116"/>
        <v>3.9930555555555552E-3</v>
      </c>
      <c r="U3621" t="e">
        <f t="shared" si="117"/>
        <v>#N/A</v>
      </c>
    </row>
    <row r="3622" spans="1:21" x14ac:dyDescent="0.25">
      <c r="A3622">
        <v>4848</v>
      </c>
      <c r="Q3622">
        <v>1095</v>
      </c>
      <c r="R3622">
        <v>3601</v>
      </c>
      <c r="S3622">
        <v>3.9930555555555552E-3</v>
      </c>
      <c r="T3622">
        <f t="shared" si="116"/>
        <v>3.9930555555555552E-3</v>
      </c>
      <c r="U3622" t="e">
        <f t="shared" si="117"/>
        <v>#N/A</v>
      </c>
    </row>
    <row r="3623" spans="1:21" x14ac:dyDescent="0.25">
      <c r="A3623">
        <v>4849</v>
      </c>
      <c r="Q3623">
        <v>1153</v>
      </c>
      <c r="R3623">
        <v>3602</v>
      </c>
      <c r="S3623">
        <v>3.9930555555555552E-3</v>
      </c>
      <c r="T3623">
        <f t="shared" si="116"/>
        <v>3.9930555555555552E-3</v>
      </c>
      <c r="U3623" t="e">
        <f t="shared" si="117"/>
        <v>#N/A</v>
      </c>
    </row>
    <row r="3624" spans="1:21" x14ac:dyDescent="0.25">
      <c r="A3624">
        <v>4851</v>
      </c>
      <c r="Q3624">
        <v>5408</v>
      </c>
      <c r="R3624">
        <v>3603</v>
      </c>
      <c r="S3624">
        <v>3.9930555555555552E-3</v>
      </c>
      <c r="T3624">
        <f t="shared" si="116"/>
        <v>3.9930555555555552E-3</v>
      </c>
      <c r="U3624" t="e">
        <f t="shared" si="117"/>
        <v>#N/A</v>
      </c>
    </row>
    <row r="3625" spans="1:21" x14ac:dyDescent="0.25">
      <c r="A3625">
        <v>4852</v>
      </c>
      <c r="Q3625">
        <v>1644</v>
      </c>
      <c r="R3625">
        <v>3604</v>
      </c>
      <c r="S3625">
        <v>3.9930555555555552E-3</v>
      </c>
      <c r="T3625">
        <f t="shared" si="116"/>
        <v>3.9930555555555552E-3</v>
      </c>
      <c r="U3625" t="e">
        <f t="shared" si="117"/>
        <v>#N/A</v>
      </c>
    </row>
    <row r="3626" spans="1:21" x14ac:dyDescent="0.25">
      <c r="A3626">
        <v>4853</v>
      </c>
      <c r="Q3626">
        <v>4848</v>
      </c>
      <c r="R3626">
        <v>3605</v>
      </c>
      <c r="S3626">
        <v>3.9930555555555552E-3</v>
      </c>
      <c r="T3626">
        <f t="shared" si="116"/>
        <v>3.9930555555555552E-3</v>
      </c>
      <c r="U3626" t="e">
        <f t="shared" si="117"/>
        <v>#N/A</v>
      </c>
    </row>
    <row r="3627" spans="1:21" x14ac:dyDescent="0.25">
      <c r="A3627">
        <v>4857</v>
      </c>
      <c r="Q3627">
        <v>3839</v>
      </c>
      <c r="R3627">
        <v>3606</v>
      </c>
      <c r="S3627">
        <v>3.9930555555555552E-3</v>
      </c>
      <c r="T3627">
        <f t="shared" si="116"/>
        <v>3.9930555555555552E-3</v>
      </c>
      <c r="U3627" t="e">
        <f t="shared" si="117"/>
        <v>#N/A</v>
      </c>
    </row>
    <row r="3628" spans="1:21" x14ac:dyDescent="0.25">
      <c r="A3628">
        <v>4861</v>
      </c>
      <c r="Q3628">
        <v>1154</v>
      </c>
      <c r="R3628">
        <v>3607</v>
      </c>
      <c r="S3628">
        <v>3.9930555555555552E-3</v>
      </c>
      <c r="T3628">
        <f t="shared" si="116"/>
        <v>3.9930555555555552E-3</v>
      </c>
      <c r="U3628" t="e">
        <f t="shared" si="117"/>
        <v>#N/A</v>
      </c>
    </row>
    <row r="3629" spans="1:21" x14ac:dyDescent="0.25">
      <c r="A3629">
        <v>4862</v>
      </c>
      <c r="Q3629">
        <v>178</v>
      </c>
      <c r="R3629">
        <v>3608</v>
      </c>
      <c r="S3629">
        <v>3.9930555555555552E-3</v>
      </c>
      <c r="T3629">
        <f t="shared" si="116"/>
        <v>3.9930555555555552E-3</v>
      </c>
      <c r="U3629" t="e">
        <f t="shared" si="117"/>
        <v>#N/A</v>
      </c>
    </row>
    <row r="3630" spans="1:21" x14ac:dyDescent="0.25">
      <c r="A3630">
        <v>4863</v>
      </c>
      <c r="Q3630">
        <v>5464</v>
      </c>
      <c r="R3630">
        <v>3609</v>
      </c>
      <c r="S3630">
        <v>3.9930555555555552E-3</v>
      </c>
      <c r="T3630">
        <f t="shared" si="116"/>
        <v>3.9930555555555552E-3</v>
      </c>
      <c r="U3630" t="e">
        <f t="shared" si="117"/>
        <v>#N/A</v>
      </c>
    </row>
    <row r="3631" spans="1:21" x14ac:dyDescent="0.25">
      <c r="A3631">
        <v>4865</v>
      </c>
      <c r="Q3631">
        <v>4002</v>
      </c>
      <c r="R3631">
        <v>3610</v>
      </c>
      <c r="S3631">
        <v>3.9930555555555552E-3</v>
      </c>
      <c r="T3631">
        <f t="shared" si="116"/>
        <v>3.9930555555555552E-3</v>
      </c>
      <c r="U3631" t="e">
        <f t="shared" si="117"/>
        <v>#N/A</v>
      </c>
    </row>
    <row r="3632" spans="1:21" x14ac:dyDescent="0.25">
      <c r="A3632">
        <v>4866</v>
      </c>
      <c r="Q3632">
        <v>1909</v>
      </c>
      <c r="R3632">
        <v>3611</v>
      </c>
      <c r="S3632">
        <v>4.0046296296296297E-3</v>
      </c>
      <c r="T3632">
        <f t="shared" si="116"/>
        <v>4.0046296296296297E-3</v>
      </c>
      <c r="U3632" t="e">
        <f t="shared" si="117"/>
        <v>#N/A</v>
      </c>
    </row>
    <row r="3633" spans="1:21" x14ac:dyDescent="0.25">
      <c r="A3633">
        <v>4867</v>
      </c>
      <c r="Q3633">
        <v>1694</v>
      </c>
      <c r="R3633">
        <v>3612</v>
      </c>
      <c r="S3633">
        <v>4.0046296296296297E-3</v>
      </c>
      <c r="T3633">
        <f t="shared" si="116"/>
        <v>4.0046296296296297E-3</v>
      </c>
      <c r="U3633" t="e">
        <f t="shared" si="117"/>
        <v>#N/A</v>
      </c>
    </row>
    <row r="3634" spans="1:21" x14ac:dyDescent="0.25">
      <c r="A3634">
        <v>4868</v>
      </c>
      <c r="Q3634">
        <v>3452</v>
      </c>
      <c r="R3634">
        <v>3613</v>
      </c>
      <c r="S3634">
        <v>4.0046296296296297E-3</v>
      </c>
      <c r="T3634">
        <f t="shared" si="116"/>
        <v>4.0046296296296297E-3</v>
      </c>
      <c r="U3634" t="e">
        <f t="shared" si="117"/>
        <v>#N/A</v>
      </c>
    </row>
    <row r="3635" spans="1:21" x14ac:dyDescent="0.25">
      <c r="A3635">
        <v>4869</v>
      </c>
      <c r="Q3635">
        <v>4899</v>
      </c>
      <c r="R3635">
        <v>3614</v>
      </c>
      <c r="S3635">
        <v>4.0046296296296297E-3</v>
      </c>
      <c r="T3635">
        <f t="shared" si="116"/>
        <v>4.0046296296296297E-3</v>
      </c>
      <c r="U3635" t="e">
        <f t="shared" si="117"/>
        <v>#N/A</v>
      </c>
    </row>
    <row r="3636" spans="1:21" x14ac:dyDescent="0.25">
      <c r="A3636">
        <v>4870</v>
      </c>
      <c r="Q3636">
        <v>5435</v>
      </c>
      <c r="R3636">
        <v>3615</v>
      </c>
      <c r="S3636">
        <v>4.0046296296296297E-3</v>
      </c>
      <c r="T3636">
        <f t="shared" si="116"/>
        <v>4.0046296296296297E-3</v>
      </c>
      <c r="U3636" t="e">
        <f t="shared" si="117"/>
        <v>#N/A</v>
      </c>
    </row>
    <row r="3637" spans="1:21" x14ac:dyDescent="0.25">
      <c r="A3637">
        <v>4873</v>
      </c>
      <c r="Q3637">
        <v>3305</v>
      </c>
      <c r="R3637">
        <v>3616</v>
      </c>
      <c r="S3637">
        <v>4.0046296296296297E-3</v>
      </c>
      <c r="T3637">
        <f t="shared" si="116"/>
        <v>4.0046296296296297E-3</v>
      </c>
      <c r="U3637" t="e">
        <f t="shared" si="117"/>
        <v>#N/A</v>
      </c>
    </row>
    <row r="3638" spans="1:21" x14ac:dyDescent="0.25">
      <c r="A3638">
        <v>4874</v>
      </c>
      <c r="Q3638">
        <v>2874</v>
      </c>
      <c r="R3638">
        <v>3617</v>
      </c>
      <c r="S3638">
        <v>4.0046296296296297E-3</v>
      </c>
      <c r="T3638">
        <f t="shared" si="116"/>
        <v>4.0046296296296297E-3</v>
      </c>
      <c r="U3638" t="e">
        <f t="shared" si="117"/>
        <v>#N/A</v>
      </c>
    </row>
    <row r="3639" spans="1:21" x14ac:dyDescent="0.25">
      <c r="A3639">
        <v>4876</v>
      </c>
      <c r="Q3639">
        <v>202</v>
      </c>
      <c r="R3639">
        <v>3618</v>
      </c>
      <c r="S3639">
        <v>4.0046296296296297E-3</v>
      </c>
      <c r="T3639">
        <f t="shared" si="116"/>
        <v>4.0046296296296297E-3</v>
      </c>
      <c r="U3639" t="e">
        <f t="shared" si="117"/>
        <v>#N/A</v>
      </c>
    </row>
    <row r="3640" spans="1:21" x14ac:dyDescent="0.25">
      <c r="A3640">
        <v>4877</v>
      </c>
      <c r="Q3640">
        <v>2704</v>
      </c>
      <c r="R3640">
        <v>3619</v>
      </c>
      <c r="S3640">
        <v>4.0046296296296297E-3</v>
      </c>
      <c r="T3640">
        <f t="shared" si="116"/>
        <v>4.0046296296296297E-3</v>
      </c>
      <c r="U3640" t="e">
        <f t="shared" si="117"/>
        <v>#N/A</v>
      </c>
    </row>
    <row r="3641" spans="1:21" x14ac:dyDescent="0.25">
      <c r="A3641">
        <v>4879</v>
      </c>
      <c r="Q3641">
        <v>182</v>
      </c>
      <c r="R3641">
        <v>3620</v>
      </c>
      <c r="S3641">
        <v>4.0046296296296297E-3</v>
      </c>
      <c r="T3641">
        <f t="shared" si="116"/>
        <v>4.0046296296296297E-3</v>
      </c>
      <c r="U3641" t="e">
        <f t="shared" si="117"/>
        <v>#N/A</v>
      </c>
    </row>
    <row r="3642" spans="1:21" x14ac:dyDescent="0.25">
      <c r="A3642">
        <v>4880</v>
      </c>
      <c r="Q3642">
        <v>3857</v>
      </c>
      <c r="R3642">
        <v>3621</v>
      </c>
      <c r="S3642">
        <v>4.0046296296296297E-3</v>
      </c>
      <c r="T3642">
        <f t="shared" si="116"/>
        <v>4.0046296296296297E-3</v>
      </c>
      <c r="U3642" t="e">
        <f t="shared" si="117"/>
        <v>#N/A</v>
      </c>
    </row>
    <row r="3643" spans="1:21" x14ac:dyDescent="0.25">
      <c r="A3643">
        <v>4881</v>
      </c>
      <c r="Q3643">
        <v>5414</v>
      </c>
      <c r="R3643">
        <v>3622</v>
      </c>
      <c r="S3643">
        <v>4.0046296296296297E-3</v>
      </c>
      <c r="T3643">
        <f t="shared" si="116"/>
        <v>4.0046296296296297E-3</v>
      </c>
      <c r="U3643" t="e">
        <f t="shared" si="117"/>
        <v>#N/A</v>
      </c>
    </row>
    <row r="3644" spans="1:21" x14ac:dyDescent="0.25">
      <c r="A3644">
        <v>4882</v>
      </c>
      <c r="Q3644">
        <v>2896</v>
      </c>
      <c r="R3644">
        <v>3623</v>
      </c>
      <c r="S3644">
        <v>4.0162037037037041E-3</v>
      </c>
      <c r="T3644">
        <f t="shared" si="116"/>
        <v>4.0162037037037041E-3</v>
      </c>
      <c r="U3644" t="e">
        <f t="shared" si="117"/>
        <v>#N/A</v>
      </c>
    </row>
    <row r="3645" spans="1:21" x14ac:dyDescent="0.25">
      <c r="A3645">
        <v>4884</v>
      </c>
      <c r="Q3645">
        <v>5382</v>
      </c>
      <c r="R3645">
        <v>3624</v>
      </c>
      <c r="S3645">
        <v>4.0162037037037041E-3</v>
      </c>
      <c r="T3645">
        <f t="shared" si="116"/>
        <v>4.0162037037037041E-3</v>
      </c>
      <c r="U3645" t="e">
        <f t="shared" si="117"/>
        <v>#N/A</v>
      </c>
    </row>
    <row r="3646" spans="1:21" x14ac:dyDescent="0.25">
      <c r="A3646">
        <v>4886</v>
      </c>
      <c r="Q3646">
        <v>5595</v>
      </c>
      <c r="R3646">
        <v>3625</v>
      </c>
      <c r="S3646">
        <v>4.0162037037037041E-3</v>
      </c>
      <c r="T3646">
        <f t="shared" si="116"/>
        <v>4.0162037037037041E-3</v>
      </c>
      <c r="U3646" t="e">
        <f t="shared" si="117"/>
        <v>#N/A</v>
      </c>
    </row>
    <row r="3647" spans="1:21" x14ac:dyDescent="0.25">
      <c r="A3647">
        <v>4887</v>
      </c>
      <c r="Q3647">
        <v>2905</v>
      </c>
      <c r="R3647">
        <v>3626</v>
      </c>
      <c r="S3647">
        <v>4.0162037037037041E-3</v>
      </c>
      <c r="T3647">
        <f t="shared" si="116"/>
        <v>4.0162037037037041E-3</v>
      </c>
      <c r="U3647" t="e">
        <f t="shared" si="117"/>
        <v>#N/A</v>
      </c>
    </row>
    <row r="3648" spans="1:21" x14ac:dyDescent="0.25">
      <c r="A3648">
        <v>4888</v>
      </c>
      <c r="Q3648">
        <v>3166</v>
      </c>
      <c r="R3648">
        <v>3627</v>
      </c>
      <c r="S3648">
        <v>4.0162037037037041E-3</v>
      </c>
      <c r="T3648">
        <f t="shared" si="116"/>
        <v>4.0162037037037041E-3</v>
      </c>
      <c r="U3648" t="e">
        <f t="shared" si="117"/>
        <v>#N/A</v>
      </c>
    </row>
    <row r="3649" spans="1:21" x14ac:dyDescent="0.25">
      <c r="A3649">
        <v>4889</v>
      </c>
      <c r="Q3649">
        <v>6120</v>
      </c>
      <c r="R3649">
        <v>3628</v>
      </c>
      <c r="S3649">
        <v>4.0162037037037041E-3</v>
      </c>
      <c r="T3649">
        <f t="shared" si="116"/>
        <v>4.0162037037037041E-3</v>
      </c>
      <c r="U3649" t="e">
        <f t="shared" si="117"/>
        <v>#N/A</v>
      </c>
    </row>
    <row r="3650" spans="1:21" x14ac:dyDescent="0.25">
      <c r="A3650">
        <v>4890</v>
      </c>
      <c r="Q3650">
        <v>2696</v>
      </c>
      <c r="R3650">
        <v>3629</v>
      </c>
      <c r="S3650">
        <v>4.0162037037037041E-3</v>
      </c>
      <c r="T3650">
        <f t="shared" si="116"/>
        <v>4.0162037037037041E-3</v>
      </c>
      <c r="U3650" t="e">
        <f t="shared" si="117"/>
        <v>#N/A</v>
      </c>
    </row>
    <row r="3651" spans="1:21" x14ac:dyDescent="0.25">
      <c r="A3651">
        <v>4892</v>
      </c>
      <c r="Q3651">
        <v>3737</v>
      </c>
      <c r="R3651">
        <v>3630</v>
      </c>
      <c r="S3651">
        <v>4.0162037037037041E-3</v>
      </c>
      <c r="T3651">
        <f t="shared" si="116"/>
        <v>4.0162037037037041E-3</v>
      </c>
      <c r="U3651" t="e">
        <f t="shared" si="117"/>
        <v>#N/A</v>
      </c>
    </row>
    <row r="3652" spans="1:21" x14ac:dyDescent="0.25">
      <c r="A3652">
        <v>4894</v>
      </c>
      <c r="Q3652">
        <v>2101</v>
      </c>
      <c r="R3652">
        <v>3631</v>
      </c>
      <c r="S3652">
        <v>4.0162037037037041E-3</v>
      </c>
      <c r="T3652">
        <f t="shared" si="116"/>
        <v>4.0162037037037041E-3</v>
      </c>
      <c r="U3652" t="e">
        <f t="shared" si="117"/>
        <v>#N/A</v>
      </c>
    </row>
    <row r="3653" spans="1:21" x14ac:dyDescent="0.25">
      <c r="A3653">
        <v>4897</v>
      </c>
      <c r="Q3653">
        <v>4702</v>
      </c>
      <c r="R3653">
        <v>3632</v>
      </c>
      <c r="S3653">
        <v>4.0162037037037041E-3</v>
      </c>
      <c r="T3653">
        <f t="shared" si="116"/>
        <v>4.0162037037037041E-3</v>
      </c>
      <c r="U3653" t="e">
        <f t="shared" si="117"/>
        <v>#N/A</v>
      </c>
    </row>
    <row r="3654" spans="1:21" x14ac:dyDescent="0.25">
      <c r="A3654">
        <v>4899</v>
      </c>
      <c r="Q3654">
        <v>4210</v>
      </c>
      <c r="R3654">
        <v>3633</v>
      </c>
      <c r="S3654">
        <v>4.0162037037037041E-3</v>
      </c>
      <c r="T3654">
        <f t="shared" si="116"/>
        <v>4.0162037037037041E-3</v>
      </c>
      <c r="U3654" t="e">
        <f t="shared" si="117"/>
        <v>#N/A</v>
      </c>
    </row>
    <row r="3655" spans="1:21" x14ac:dyDescent="0.25">
      <c r="A3655">
        <v>4900</v>
      </c>
      <c r="Q3655">
        <v>467</v>
      </c>
      <c r="R3655">
        <v>3634</v>
      </c>
      <c r="S3655">
        <v>4.0162037037037041E-3</v>
      </c>
      <c r="T3655">
        <f t="shared" si="116"/>
        <v>4.0162037037037041E-3</v>
      </c>
      <c r="U3655" t="e">
        <f t="shared" si="117"/>
        <v>#N/A</v>
      </c>
    </row>
    <row r="3656" spans="1:21" x14ac:dyDescent="0.25">
      <c r="A3656">
        <v>4901</v>
      </c>
      <c r="Q3656">
        <v>1209</v>
      </c>
      <c r="R3656">
        <v>3635</v>
      </c>
      <c r="S3656">
        <v>4.0162037037037041E-3</v>
      </c>
      <c r="T3656">
        <f t="shared" si="116"/>
        <v>4.0162037037037041E-3</v>
      </c>
      <c r="U3656" t="e">
        <f t="shared" si="117"/>
        <v>#N/A</v>
      </c>
    </row>
    <row r="3657" spans="1:21" x14ac:dyDescent="0.25">
      <c r="A3657">
        <v>4902</v>
      </c>
      <c r="Q3657">
        <v>4118</v>
      </c>
      <c r="R3657">
        <v>3636</v>
      </c>
      <c r="S3657">
        <v>4.0162037037037041E-3</v>
      </c>
      <c r="T3657">
        <f t="shared" si="116"/>
        <v>4.0162037037037041E-3</v>
      </c>
      <c r="U3657" t="e">
        <f t="shared" si="117"/>
        <v>#N/A</v>
      </c>
    </row>
    <row r="3658" spans="1:21" x14ac:dyDescent="0.25">
      <c r="A3658">
        <v>4906</v>
      </c>
      <c r="Q3658">
        <v>4506</v>
      </c>
      <c r="R3658">
        <v>3637</v>
      </c>
      <c r="S3658">
        <v>4.0162037037037041E-3</v>
      </c>
      <c r="T3658">
        <f t="shared" si="116"/>
        <v>4.0162037037037041E-3</v>
      </c>
      <c r="U3658" t="e">
        <f t="shared" si="117"/>
        <v>#N/A</v>
      </c>
    </row>
    <row r="3659" spans="1:21" x14ac:dyDescent="0.25">
      <c r="A3659">
        <v>4909</v>
      </c>
      <c r="Q3659">
        <v>3025</v>
      </c>
      <c r="R3659">
        <v>3638</v>
      </c>
      <c r="S3659">
        <v>4.0162037037037041E-3</v>
      </c>
      <c r="T3659">
        <f t="shared" si="116"/>
        <v>4.0162037037037041E-3</v>
      </c>
      <c r="U3659" t="e">
        <f t="shared" si="117"/>
        <v>#N/A</v>
      </c>
    </row>
    <row r="3660" spans="1:21" x14ac:dyDescent="0.25">
      <c r="A3660">
        <v>4910</v>
      </c>
      <c r="Q3660">
        <v>4972</v>
      </c>
      <c r="R3660">
        <v>3639</v>
      </c>
      <c r="S3660">
        <v>4.0162037037037041E-3</v>
      </c>
      <c r="T3660">
        <f t="shared" si="116"/>
        <v>4.0162037037037041E-3</v>
      </c>
      <c r="U3660" t="e">
        <f t="shared" si="117"/>
        <v>#N/A</v>
      </c>
    </row>
    <row r="3661" spans="1:21" x14ac:dyDescent="0.25">
      <c r="A3661">
        <v>4913</v>
      </c>
      <c r="Q3661">
        <v>4818</v>
      </c>
      <c r="R3661">
        <v>3640</v>
      </c>
      <c r="S3661">
        <v>4.0277777777777777E-3</v>
      </c>
      <c r="T3661">
        <f t="shared" si="116"/>
        <v>4.0277777777777777E-3</v>
      </c>
      <c r="U3661" t="e">
        <f t="shared" si="117"/>
        <v>#N/A</v>
      </c>
    </row>
    <row r="3662" spans="1:21" x14ac:dyDescent="0.25">
      <c r="A3662">
        <v>4915</v>
      </c>
      <c r="Q3662">
        <v>418</v>
      </c>
      <c r="R3662">
        <v>3641</v>
      </c>
      <c r="S3662">
        <v>4.0277777777777777E-3</v>
      </c>
      <c r="T3662">
        <f t="shared" si="116"/>
        <v>4.0277777777777777E-3</v>
      </c>
      <c r="U3662" t="e">
        <f t="shared" si="117"/>
        <v>#N/A</v>
      </c>
    </row>
    <row r="3663" spans="1:21" x14ac:dyDescent="0.25">
      <c r="A3663">
        <v>4916</v>
      </c>
      <c r="Q3663">
        <v>4449</v>
      </c>
      <c r="R3663">
        <v>3642</v>
      </c>
      <c r="S3663">
        <v>4.0277777777777777E-3</v>
      </c>
      <c r="T3663">
        <f t="shared" si="116"/>
        <v>4.0277777777777777E-3</v>
      </c>
      <c r="U3663" t="e">
        <f t="shared" si="117"/>
        <v>#N/A</v>
      </c>
    </row>
    <row r="3664" spans="1:21" x14ac:dyDescent="0.25">
      <c r="A3664">
        <v>4917</v>
      </c>
      <c r="Q3664">
        <v>3986</v>
      </c>
      <c r="R3664">
        <v>3643</v>
      </c>
      <c r="S3664">
        <v>4.0277777777777777E-3</v>
      </c>
      <c r="T3664">
        <f t="shared" si="116"/>
        <v>4.0277777777777777E-3</v>
      </c>
      <c r="U3664" t="e">
        <f t="shared" si="117"/>
        <v>#N/A</v>
      </c>
    </row>
    <row r="3665" spans="1:21" x14ac:dyDescent="0.25">
      <c r="A3665">
        <v>4921</v>
      </c>
      <c r="Q3665">
        <v>5220</v>
      </c>
      <c r="R3665">
        <v>3644</v>
      </c>
      <c r="S3665">
        <v>4.0277777777777777E-3</v>
      </c>
      <c r="T3665">
        <f t="shared" si="116"/>
        <v>4.0277777777777777E-3</v>
      </c>
      <c r="U3665" t="e">
        <f t="shared" si="117"/>
        <v>#N/A</v>
      </c>
    </row>
    <row r="3666" spans="1:21" x14ac:dyDescent="0.25">
      <c r="A3666">
        <v>4923</v>
      </c>
      <c r="Q3666">
        <v>1764</v>
      </c>
      <c r="R3666">
        <v>3645</v>
      </c>
      <c r="S3666">
        <v>4.0277777777777777E-3</v>
      </c>
      <c r="T3666">
        <f t="shared" si="116"/>
        <v>4.0277777777777777E-3</v>
      </c>
      <c r="U3666" t="e">
        <f t="shared" si="117"/>
        <v>#N/A</v>
      </c>
    </row>
    <row r="3667" spans="1:21" x14ac:dyDescent="0.25">
      <c r="A3667">
        <v>4924</v>
      </c>
      <c r="Q3667">
        <v>3001</v>
      </c>
      <c r="R3667">
        <v>3646</v>
      </c>
      <c r="S3667">
        <v>4.0277777777777777E-3</v>
      </c>
      <c r="T3667">
        <f t="shared" si="116"/>
        <v>4.0277777777777777E-3</v>
      </c>
      <c r="U3667" t="e">
        <f t="shared" si="117"/>
        <v>#N/A</v>
      </c>
    </row>
    <row r="3668" spans="1:21" x14ac:dyDescent="0.25">
      <c r="A3668">
        <v>4925</v>
      </c>
      <c r="Q3668">
        <v>751</v>
      </c>
      <c r="R3668">
        <v>3647</v>
      </c>
      <c r="S3668">
        <v>4.0277777777777777E-3</v>
      </c>
      <c r="T3668">
        <f t="shared" si="116"/>
        <v>4.0277777777777777E-3</v>
      </c>
      <c r="U3668" t="e">
        <f t="shared" si="117"/>
        <v>#N/A</v>
      </c>
    </row>
    <row r="3669" spans="1:21" x14ac:dyDescent="0.25">
      <c r="A3669">
        <v>4926</v>
      </c>
      <c r="Q3669">
        <v>3030</v>
      </c>
      <c r="R3669">
        <v>3648</v>
      </c>
      <c r="S3669">
        <v>4.0277777777777777E-3</v>
      </c>
      <c r="T3669">
        <f t="shared" si="116"/>
        <v>4.0277777777777777E-3</v>
      </c>
      <c r="U3669" t="e">
        <f t="shared" si="117"/>
        <v>#N/A</v>
      </c>
    </row>
    <row r="3670" spans="1:21" x14ac:dyDescent="0.25">
      <c r="A3670">
        <v>4927</v>
      </c>
      <c r="Q3670">
        <v>2279</v>
      </c>
      <c r="R3670">
        <v>3649</v>
      </c>
      <c r="S3670">
        <v>4.0277777777777777E-3</v>
      </c>
      <c r="T3670">
        <f t="shared" ref="T3670:T3733" si="118">IF($R3670&lt;&gt;User_Place,$S3670,NA())</f>
        <v>4.0277777777777777E-3</v>
      </c>
      <c r="U3670" t="e">
        <f t="shared" ref="U3670:U3733" si="119">IF($R3670=User_Place,$S3670,NA())</f>
        <v>#N/A</v>
      </c>
    </row>
    <row r="3671" spans="1:21" x14ac:dyDescent="0.25">
      <c r="A3671">
        <v>4928</v>
      </c>
      <c r="Q3671">
        <v>4759</v>
      </c>
      <c r="R3671">
        <v>3650</v>
      </c>
      <c r="S3671">
        <v>4.0277777777777777E-3</v>
      </c>
      <c r="T3671">
        <f t="shared" si="118"/>
        <v>4.0277777777777777E-3</v>
      </c>
      <c r="U3671" t="e">
        <f t="shared" si="119"/>
        <v>#N/A</v>
      </c>
    </row>
    <row r="3672" spans="1:21" x14ac:dyDescent="0.25">
      <c r="A3672">
        <v>4929</v>
      </c>
      <c r="Q3672">
        <v>2980</v>
      </c>
      <c r="R3672">
        <v>3651</v>
      </c>
      <c r="S3672">
        <v>4.0393518518518521E-3</v>
      </c>
      <c r="T3672">
        <f t="shared" si="118"/>
        <v>4.0393518518518521E-3</v>
      </c>
      <c r="U3672" t="e">
        <f t="shared" si="119"/>
        <v>#N/A</v>
      </c>
    </row>
    <row r="3673" spans="1:21" x14ac:dyDescent="0.25">
      <c r="A3673">
        <v>4930</v>
      </c>
      <c r="Q3673">
        <v>325</v>
      </c>
      <c r="R3673">
        <v>3652</v>
      </c>
      <c r="S3673">
        <v>4.0393518518518521E-3</v>
      </c>
      <c r="T3673">
        <f t="shared" si="118"/>
        <v>4.0393518518518521E-3</v>
      </c>
      <c r="U3673" t="e">
        <f t="shared" si="119"/>
        <v>#N/A</v>
      </c>
    </row>
    <row r="3674" spans="1:21" x14ac:dyDescent="0.25">
      <c r="A3674">
        <v>4931</v>
      </c>
      <c r="Q3674">
        <v>2510</v>
      </c>
      <c r="R3674">
        <v>3653</v>
      </c>
      <c r="S3674">
        <v>4.0393518518518521E-3</v>
      </c>
      <c r="T3674">
        <f t="shared" si="118"/>
        <v>4.0393518518518521E-3</v>
      </c>
      <c r="U3674" t="e">
        <f t="shared" si="119"/>
        <v>#N/A</v>
      </c>
    </row>
    <row r="3675" spans="1:21" x14ac:dyDescent="0.25">
      <c r="A3675">
        <v>4932</v>
      </c>
      <c r="Q3675">
        <v>1439</v>
      </c>
      <c r="R3675">
        <v>3654</v>
      </c>
      <c r="S3675">
        <v>4.0393518518518521E-3</v>
      </c>
      <c r="T3675">
        <f t="shared" si="118"/>
        <v>4.0393518518518521E-3</v>
      </c>
      <c r="U3675" t="e">
        <f t="shared" si="119"/>
        <v>#N/A</v>
      </c>
    </row>
    <row r="3676" spans="1:21" x14ac:dyDescent="0.25">
      <c r="A3676">
        <v>4933</v>
      </c>
      <c r="Q3676">
        <v>3120</v>
      </c>
      <c r="R3676">
        <v>3655</v>
      </c>
      <c r="S3676">
        <v>4.0393518518518521E-3</v>
      </c>
      <c r="T3676">
        <f t="shared" si="118"/>
        <v>4.0393518518518521E-3</v>
      </c>
      <c r="U3676" t="e">
        <f t="shared" si="119"/>
        <v>#N/A</v>
      </c>
    </row>
    <row r="3677" spans="1:21" x14ac:dyDescent="0.25">
      <c r="A3677">
        <v>4934</v>
      </c>
      <c r="Q3677">
        <v>888</v>
      </c>
      <c r="R3677">
        <v>3656</v>
      </c>
      <c r="S3677">
        <v>4.0393518518518521E-3</v>
      </c>
      <c r="T3677">
        <f t="shared" si="118"/>
        <v>4.0393518518518521E-3</v>
      </c>
      <c r="U3677" t="e">
        <f t="shared" si="119"/>
        <v>#N/A</v>
      </c>
    </row>
    <row r="3678" spans="1:21" x14ac:dyDescent="0.25">
      <c r="A3678">
        <v>4936</v>
      </c>
      <c r="Q3678">
        <v>5118</v>
      </c>
      <c r="R3678">
        <v>3657</v>
      </c>
      <c r="S3678">
        <v>4.0393518518518521E-3</v>
      </c>
      <c r="T3678">
        <f t="shared" si="118"/>
        <v>4.0393518518518521E-3</v>
      </c>
      <c r="U3678" t="e">
        <f t="shared" si="119"/>
        <v>#N/A</v>
      </c>
    </row>
    <row r="3679" spans="1:21" x14ac:dyDescent="0.25">
      <c r="A3679">
        <v>4937</v>
      </c>
      <c r="Q3679">
        <v>936</v>
      </c>
      <c r="R3679">
        <v>3658</v>
      </c>
      <c r="S3679">
        <v>4.0393518518518521E-3</v>
      </c>
      <c r="T3679">
        <f t="shared" si="118"/>
        <v>4.0393518518518521E-3</v>
      </c>
      <c r="U3679" t="e">
        <f t="shared" si="119"/>
        <v>#N/A</v>
      </c>
    </row>
    <row r="3680" spans="1:21" x14ac:dyDescent="0.25">
      <c r="A3680">
        <v>4938</v>
      </c>
      <c r="Q3680">
        <v>4443</v>
      </c>
      <c r="R3680">
        <v>3659</v>
      </c>
      <c r="S3680">
        <v>4.0393518518518521E-3</v>
      </c>
      <c r="T3680">
        <f t="shared" si="118"/>
        <v>4.0393518518518521E-3</v>
      </c>
      <c r="U3680" t="e">
        <f t="shared" si="119"/>
        <v>#N/A</v>
      </c>
    </row>
    <row r="3681" spans="1:21" x14ac:dyDescent="0.25">
      <c r="A3681">
        <v>4939</v>
      </c>
      <c r="Q3681">
        <v>1277</v>
      </c>
      <c r="R3681">
        <v>3660</v>
      </c>
      <c r="S3681">
        <v>4.0393518518518521E-3</v>
      </c>
      <c r="T3681">
        <f t="shared" si="118"/>
        <v>4.0393518518518521E-3</v>
      </c>
      <c r="U3681" t="e">
        <f t="shared" si="119"/>
        <v>#N/A</v>
      </c>
    </row>
    <row r="3682" spans="1:21" x14ac:dyDescent="0.25">
      <c r="A3682">
        <v>4940</v>
      </c>
      <c r="Q3682">
        <v>1276</v>
      </c>
      <c r="R3682">
        <v>3661</v>
      </c>
      <c r="S3682">
        <v>4.0393518518518521E-3</v>
      </c>
      <c r="T3682">
        <f t="shared" si="118"/>
        <v>4.0393518518518521E-3</v>
      </c>
      <c r="U3682" t="e">
        <f t="shared" si="119"/>
        <v>#N/A</v>
      </c>
    </row>
    <row r="3683" spans="1:21" x14ac:dyDescent="0.25">
      <c r="A3683">
        <v>4942</v>
      </c>
      <c r="Q3683">
        <v>5036</v>
      </c>
      <c r="R3683">
        <v>3662</v>
      </c>
      <c r="S3683">
        <v>4.0393518518518521E-3</v>
      </c>
      <c r="T3683">
        <f t="shared" si="118"/>
        <v>4.0393518518518521E-3</v>
      </c>
      <c r="U3683" t="e">
        <f t="shared" si="119"/>
        <v>#N/A</v>
      </c>
    </row>
    <row r="3684" spans="1:21" x14ac:dyDescent="0.25">
      <c r="A3684">
        <v>4944</v>
      </c>
      <c r="Q3684">
        <v>4112</v>
      </c>
      <c r="R3684">
        <v>3663</v>
      </c>
      <c r="S3684">
        <v>4.0393518518518521E-3</v>
      </c>
      <c r="T3684">
        <f t="shared" si="118"/>
        <v>4.0393518518518521E-3</v>
      </c>
      <c r="U3684" t="e">
        <f t="shared" si="119"/>
        <v>#N/A</v>
      </c>
    </row>
    <row r="3685" spans="1:21" x14ac:dyDescent="0.25">
      <c r="A3685">
        <v>4945</v>
      </c>
      <c r="Q3685">
        <v>6137</v>
      </c>
      <c r="R3685">
        <v>3664</v>
      </c>
      <c r="S3685">
        <v>4.0393518518518521E-3</v>
      </c>
      <c r="T3685">
        <f t="shared" si="118"/>
        <v>4.0393518518518521E-3</v>
      </c>
      <c r="U3685" t="e">
        <f t="shared" si="119"/>
        <v>#N/A</v>
      </c>
    </row>
    <row r="3686" spans="1:21" x14ac:dyDescent="0.25">
      <c r="A3686">
        <v>4946</v>
      </c>
      <c r="Q3686">
        <v>3709</v>
      </c>
      <c r="R3686">
        <v>3665</v>
      </c>
      <c r="S3686">
        <v>4.0509259259259257E-3</v>
      </c>
      <c r="T3686">
        <f t="shared" si="118"/>
        <v>4.0509259259259257E-3</v>
      </c>
      <c r="U3686" t="e">
        <f t="shared" si="119"/>
        <v>#N/A</v>
      </c>
    </row>
    <row r="3687" spans="1:21" x14ac:dyDescent="0.25">
      <c r="A3687">
        <v>4947</v>
      </c>
      <c r="Q3687">
        <v>4009</v>
      </c>
      <c r="R3687">
        <v>3666</v>
      </c>
      <c r="S3687">
        <v>4.0509259259259257E-3</v>
      </c>
      <c r="T3687">
        <f t="shared" si="118"/>
        <v>4.0509259259259257E-3</v>
      </c>
      <c r="U3687" t="e">
        <f t="shared" si="119"/>
        <v>#N/A</v>
      </c>
    </row>
    <row r="3688" spans="1:21" x14ac:dyDescent="0.25">
      <c r="A3688">
        <v>4948</v>
      </c>
      <c r="Q3688">
        <v>4202</v>
      </c>
      <c r="R3688">
        <v>3667</v>
      </c>
      <c r="S3688">
        <v>4.0509259259259257E-3</v>
      </c>
      <c r="T3688">
        <f t="shared" si="118"/>
        <v>4.0509259259259257E-3</v>
      </c>
      <c r="U3688" t="e">
        <f t="shared" si="119"/>
        <v>#N/A</v>
      </c>
    </row>
    <row r="3689" spans="1:21" x14ac:dyDescent="0.25">
      <c r="A3689">
        <v>4949</v>
      </c>
      <c r="Q3689">
        <v>3374</v>
      </c>
      <c r="R3689">
        <v>3668</v>
      </c>
      <c r="S3689">
        <v>4.0509259259259257E-3</v>
      </c>
      <c r="T3689">
        <f t="shared" si="118"/>
        <v>4.0509259259259257E-3</v>
      </c>
      <c r="U3689" t="e">
        <f t="shared" si="119"/>
        <v>#N/A</v>
      </c>
    </row>
    <row r="3690" spans="1:21" x14ac:dyDescent="0.25">
      <c r="A3690">
        <v>4950</v>
      </c>
      <c r="Q3690">
        <v>4862</v>
      </c>
      <c r="R3690">
        <v>3669</v>
      </c>
      <c r="S3690">
        <v>4.0509259259259257E-3</v>
      </c>
      <c r="T3690">
        <f t="shared" si="118"/>
        <v>4.0509259259259257E-3</v>
      </c>
      <c r="U3690" t="e">
        <f t="shared" si="119"/>
        <v>#N/A</v>
      </c>
    </row>
    <row r="3691" spans="1:21" x14ac:dyDescent="0.25">
      <c r="A3691">
        <v>4952</v>
      </c>
      <c r="Q3691">
        <v>271</v>
      </c>
      <c r="R3691">
        <v>3670</v>
      </c>
      <c r="S3691">
        <v>4.0509259259259257E-3</v>
      </c>
      <c r="T3691">
        <f t="shared" si="118"/>
        <v>4.0509259259259257E-3</v>
      </c>
      <c r="U3691" t="e">
        <f t="shared" si="119"/>
        <v>#N/A</v>
      </c>
    </row>
    <row r="3692" spans="1:21" x14ac:dyDescent="0.25">
      <c r="A3692">
        <v>4953</v>
      </c>
      <c r="Q3692">
        <v>2252</v>
      </c>
      <c r="R3692">
        <v>3671</v>
      </c>
      <c r="S3692">
        <v>4.0509259259259257E-3</v>
      </c>
      <c r="T3692">
        <f t="shared" si="118"/>
        <v>4.0509259259259257E-3</v>
      </c>
      <c r="U3692" t="e">
        <f t="shared" si="119"/>
        <v>#N/A</v>
      </c>
    </row>
    <row r="3693" spans="1:21" x14ac:dyDescent="0.25">
      <c r="A3693">
        <v>4955</v>
      </c>
      <c r="Q3693">
        <v>1378</v>
      </c>
      <c r="R3693">
        <v>3672</v>
      </c>
      <c r="S3693">
        <v>4.0509259259259257E-3</v>
      </c>
      <c r="T3693">
        <f t="shared" si="118"/>
        <v>4.0509259259259257E-3</v>
      </c>
      <c r="U3693" t="e">
        <f t="shared" si="119"/>
        <v>#N/A</v>
      </c>
    </row>
    <row r="3694" spans="1:21" x14ac:dyDescent="0.25">
      <c r="A3694">
        <v>4956</v>
      </c>
      <c r="Q3694">
        <v>5342</v>
      </c>
      <c r="R3694">
        <v>3673</v>
      </c>
      <c r="S3694">
        <v>4.0509259259259257E-3</v>
      </c>
      <c r="T3694">
        <f t="shared" si="118"/>
        <v>4.0509259259259257E-3</v>
      </c>
      <c r="U3694" t="e">
        <f t="shared" si="119"/>
        <v>#N/A</v>
      </c>
    </row>
    <row r="3695" spans="1:21" x14ac:dyDescent="0.25">
      <c r="A3695">
        <v>4958</v>
      </c>
      <c r="Q3695">
        <v>3509</v>
      </c>
      <c r="R3695">
        <v>3674</v>
      </c>
      <c r="S3695">
        <v>4.0509259259259257E-3</v>
      </c>
      <c r="T3695">
        <f t="shared" si="118"/>
        <v>4.0509259259259257E-3</v>
      </c>
      <c r="U3695" t="e">
        <f t="shared" si="119"/>
        <v>#N/A</v>
      </c>
    </row>
    <row r="3696" spans="1:21" x14ac:dyDescent="0.25">
      <c r="A3696">
        <v>4964</v>
      </c>
      <c r="Q3696">
        <v>4363</v>
      </c>
      <c r="R3696">
        <v>3675</v>
      </c>
      <c r="S3696">
        <v>4.0509259259259257E-3</v>
      </c>
      <c r="T3696">
        <f t="shared" si="118"/>
        <v>4.0509259259259257E-3</v>
      </c>
      <c r="U3696" t="e">
        <f t="shared" si="119"/>
        <v>#N/A</v>
      </c>
    </row>
    <row r="3697" spans="1:21" x14ac:dyDescent="0.25">
      <c r="A3697">
        <v>4965</v>
      </c>
      <c r="Q3697">
        <v>4576</v>
      </c>
      <c r="R3697">
        <v>3676</v>
      </c>
      <c r="S3697">
        <v>4.0509259259259257E-3</v>
      </c>
      <c r="T3697">
        <f t="shared" si="118"/>
        <v>4.0509259259259257E-3</v>
      </c>
      <c r="U3697" t="e">
        <f t="shared" si="119"/>
        <v>#N/A</v>
      </c>
    </row>
    <row r="3698" spans="1:21" x14ac:dyDescent="0.25">
      <c r="A3698">
        <v>4969</v>
      </c>
      <c r="Q3698">
        <v>2758</v>
      </c>
      <c r="R3698">
        <v>3677</v>
      </c>
      <c r="S3698">
        <v>4.0509259259259257E-3</v>
      </c>
      <c r="T3698">
        <f t="shared" si="118"/>
        <v>4.0509259259259257E-3</v>
      </c>
      <c r="U3698" t="e">
        <f t="shared" si="119"/>
        <v>#N/A</v>
      </c>
    </row>
    <row r="3699" spans="1:21" x14ac:dyDescent="0.25">
      <c r="A3699">
        <v>4970</v>
      </c>
      <c r="Q3699">
        <v>4514</v>
      </c>
      <c r="R3699">
        <v>3678</v>
      </c>
      <c r="S3699">
        <v>4.0509259259259257E-3</v>
      </c>
      <c r="T3699">
        <f t="shared" si="118"/>
        <v>4.0509259259259257E-3</v>
      </c>
      <c r="U3699" t="e">
        <f t="shared" si="119"/>
        <v>#N/A</v>
      </c>
    </row>
    <row r="3700" spans="1:21" x14ac:dyDescent="0.25">
      <c r="A3700">
        <v>4971</v>
      </c>
      <c r="Q3700">
        <v>4447</v>
      </c>
      <c r="R3700">
        <v>3679</v>
      </c>
      <c r="S3700">
        <v>4.0509259259259257E-3</v>
      </c>
      <c r="T3700">
        <f t="shared" si="118"/>
        <v>4.0509259259259257E-3</v>
      </c>
      <c r="U3700" t="e">
        <f t="shared" si="119"/>
        <v>#N/A</v>
      </c>
    </row>
    <row r="3701" spans="1:21" x14ac:dyDescent="0.25">
      <c r="A3701">
        <v>4972</v>
      </c>
      <c r="Q3701">
        <v>663</v>
      </c>
      <c r="R3701">
        <v>3680</v>
      </c>
      <c r="S3701">
        <v>4.0509259259259257E-3</v>
      </c>
      <c r="T3701">
        <f t="shared" si="118"/>
        <v>4.0509259259259257E-3</v>
      </c>
      <c r="U3701" t="e">
        <f t="shared" si="119"/>
        <v>#N/A</v>
      </c>
    </row>
    <row r="3702" spans="1:21" x14ac:dyDescent="0.25">
      <c r="A3702">
        <v>4973</v>
      </c>
      <c r="Q3702">
        <v>3133</v>
      </c>
      <c r="R3702">
        <v>3681</v>
      </c>
      <c r="S3702">
        <v>4.0625000000000001E-3</v>
      </c>
      <c r="T3702">
        <f t="shared" si="118"/>
        <v>4.0625000000000001E-3</v>
      </c>
      <c r="U3702" t="e">
        <f t="shared" si="119"/>
        <v>#N/A</v>
      </c>
    </row>
    <row r="3703" spans="1:21" x14ac:dyDescent="0.25">
      <c r="A3703">
        <v>4974</v>
      </c>
      <c r="Q3703">
        <v>6119</v>
      </c>
      <c r="R3703">
        <v>3682</v>
      </c>
      <c r="S3703">
        <v>4.0625000000000001E-3</v>
      </c>
      <c r="T3703">
        <f t="shared" si="118"/>
        <v>4.0625000000000001E-3</v>
      </c>
      <c r="U3703" t="e">
        <f t="shared" si="119"/>
        <v>#N/A</v>
      </c>
    </row>
    <row r="3704" spans="1:21" x14ac:dyDescent="0.25">
      <c r="A3704">
        <v>4976</v>
      </c>
      <c r="Q3704">
        <v>5087</v>
      </c>
      <c r="R3704">
        <v>3683</v>
      </c>
      <c r="S3704">
        <v>4.0625000000000001E-3</v>
      </c>
      <c r="T3704">
        <f t="shared" si="118"/>
        <v>4.0625000000000001E-3</v>
      </c>
      <c r="U3704" t="e">
        <f t="shared" si="119"/>
        <v>#N/A</v>
      </c>
    </row>
    <row r="3705" spans="1:21" x14ac:dyDescent="0.25">
      <c r="A3705">
        <v>4977</v>
      </c>
      <c r="Q3705">
        <v>4229</v>
      </c>
      <c r="R3705">
        <v>3684</v>
      </c>
      <c r="S3705">
        <v>4.0625000000000001E-3</v>
      </c>
      <c r="T3705">
        <f t="shared" si="118"/>
        <v>4.0625000000000001E-3</v>
      </c>
      <c r="U3705" t="e">
        <f t="shared" si="119"/>
        <v>#N/A</v>
      </c>
    </row>
    <row r="3706" spans="1:21" x14ac:dyDescent="0.25">
      <c r="A3706">
        <v>4978</v>
      </c>
      <c r="Q3706">
        <v>625</v>
      </c>
      <c r="R3706">
        <v>3685</v>
      </c>
      <c r="S3706">
        <v>4.0625000000000001E-3</v>
      </c>
      <c r="T3706">
        <f t="shared" si="118"/>
        <v>4.0625000000000001E-3</v>
      </c>
      <c r="U3706" t="e">
        <f t="shared" si="119"/>
        <v>#N/A</v>
      </c>
    </row>
    <row r="3707" spans="1:21" x14ac:dyDescent="0.25">
      <c r="A3707">
        <v>4979</v>
      </c>
      <c r="Q3707">
        <v>4319</v>
      </c>
      <c r="R3707">
        <v>3686</v>
      </c>
      <c r="S3707">
        <v>4.0625000000000001E-3</v>
      </c>
      <c r="T3707">
        <f t="shared" si="118"/>
        <v>4.0625000000000001E-3</v>
      </c>
      <c r="U3707" t="e">
        <f t="shared" si="119"/>
        <v>#N/A</v>
      </c>
    </row>
    <row r="3708" spans="1:21" x14ac:dyDescent="0.25">
      <c r="A3708">
        <v>4980</v>
      </c>
      <c r="Q3708">
        <v>5128</v>
      </c>
      <c r="R3708">
        <v>3687</v>
      </c>
      <c r="S3708">
        <v>4.0625000000000001E-3</v>
      </c>
      <c r="T3708">
        <f t="shared" si="118"/>
        <v>4.0625000000000001E-3</v>
      </c>
      <c r="U3708" t="e">
        <f t="shared" si="119"/>
        <v>#N/A</v>
      </c>
    </row>
    <row r="3709" spans="1:21" x14ac:dyDescent="0.25">
      <c r="A3709">
        <v>4981</v>
      </c>
      <c r="Q3709">
        <v>5497</v>
      </c>
      <c r="R3709">
        <v>3688</v>
      </c>
      <c r="S3709">
        <v>4.0625000000000001E-3</v>
      </c>
      <c r="T3709">
        <f t="shared" si="118"/>
        <v>4.0625000000000001E-3</v>
      </c>
      <c r="U3709" t="e">
        <f t="shared" si="119"/>
        <v>#N/A</v>
      </c>
    </row>
    <row r="3710" spans="1:21" x14ac:dyDescent="0.25">
      <c r="A3710">
        <v>4982</v>
      </c>
      <c r="Q3710">
        <v>677</v>
      </c>
      <c r="R3710">
        <v>3689</v>
      </c>
      <c r="S3710">
        <v>4.0625000000000001E-3</v>
      </c>
      <c r="T3710">
        <f t="shared" si="118"/>
        <v>4.0625000000000001E-3</v>
      </c>
      <c r="U3710" t="e">
        <f t="shared" si="119"/>
        <v>#N/A</v>
      </c>
    </row>
    <row r="3711" spans="1:21" x14ac:dyDescent="0.25">
      <c r="A3711">
        <v>4983</v>
      </c>
      <c r="Q3711">
        <v>6117</v>
      </c>
      <c r="R3711">
        <v>3690</v>
      </c>
      <c r="S3711">
        <v>4.0625000000000001E-3</v>
      </c>
      <c r="T3711">
        <f t="shared" si="118"/>
        <v>4.0625000000000001E-3</v>
      </c>
      <c r="U3711" t="e">
        <f t="shared" si="119"/>
        <v>#N/A</v>
      </c>
    </row>
    <row r="3712" spans="1:21" x14ac:dyDescent="0.25">
      <c r="A3712">
        <v>4985</v>
      </c>
      <c r="Q3712">
        <v>2095</v>
      </c>
      <c r="R3712">
        <v>3691</v>
      </c>
      <c r="S3712">
        <v>4.0625000000000001E-3</v>
      </c>
      <c r="T3712">
        <f t="shared" si="118"/>
        <v>4.0625000000000001E-3</v>
      </c>
      <c r="U3712" t="e">
        <f t="shared" si="119"/>
        <v>#N/A</v>
      </c>
    </row>
    <row r="3713" spans="1:21" x14ac:dyDescent="0.25">
      <c r="A3713">
        <v>4986</v>
      </c>
      <c r="Q3713">
        <v>2566</v>
      </c>
      <c r="R3713">
        <v>3692</v>
      </c>
      <c r="S3713">
        <v>4.0625000000000001E-3</v>
      </c>
      <c r="T3713">
        <f t="shared" si="118"/>
        <v>4.0625000000000001E-3</v>
      </c>
      <c r="U3713" t="e">
        <f t="shared" si="119"/>
        <v>#N/A</v>
      </c>
    </row>
    <row r="3714" spans="1:21" x14ac:dyDescent="0.25">
      <c r="A3714">
        <v>4987</v>
      </c>
      <c r="Q3714">
        <v>2096</v>
      </c>
      <c r="R3714">
        <v>3693</v>
      </c>
      <c r="S3714">
        <v>4.0625000000000001E-3</v>
      </c>
      <c r="T3714">
        <f t="shared" si="118"/>
        <v>4.0625000000000001E-3</v>
      </c>
      <c r="U3714" t="e">
        <f t="shared" si="119"/>
        <v>#N/A</v>
      </c>
    </row>
    <row r="3715" spans="1:21" x14ac:dyDescent="0.25">
      <c r="A3715">
        <v>4988</v>
      </c>
      <c r="Q3715">
        <v>1147</v>
      </c>
      <c r="R3715">
        <v>3694</v>
      </c>
      <c r="S3715">
        <v>4.0625000000000001E-3</v>
      </c>
      <c r="T3715">
        <f t="shared" si="118"/>
        <v>4.0625000000000001E-3</v>
      </c>
      <c r="U3715" t="e">
        <f t="shared" si="119"/>
        <v>#N/A</v>
      </c>
    </row>
    <row r="3716" spans="1:21" x14ac:dyDescent="0.25">
      <c r="A3716">
        <v>4989</v>
      </c>
      <c r="Q3716">
        <v>6129</v>
      </c>
      <c r="R3716">
        <v>3695</v>
      </c>
      <c r="S3716">
        <v>4.0625000000000001E-3</v>
      </c>
      <c r="T3716">
        <f t="shared" si="118"/>
        <v>4.0625000000000001E-3</v>
      </c>
      <c r="U3716" t="e">
        <f t="shared" si="119"/>
        <v>#N/A</v>
      </c>
    </row>
    <row r="3717" spans="1:21" x14ac:dyDescent="0.25">
      <c r="A3717">
        <v>4990</v>
      </c>
      <c r="Q3717">
        <v>172</v>
      </c>
      <c r="R3717">
        <v>3696</v>
      </c>
      <c r="S3717">
        <v>4.0740740740740737E-3</v>
      </c>
      <c r="T3717">
        <f t="shared" si="118"/>
        <v>4.0740740740740737E-3</v>
      </c>
      <c r="U3717" t="e">
        <f t="shared" si="119"/>
        <v>#N/A</v>
      </c>
    </row>
    <row r="3718" spans="1:21" x14ac:dyDescent="0.25">
      <c r="A3718">
        <v>4991</v>
      </c>
      <c r="Q3718">
        <v>2357</v>
      </c>
      <c r="R3718">
        <v>3697</v>
      </c>
      <c r="S3718">
        <v>4.0740740740740737E-3</v>
      </c>
      <c r="T3718">
        <f t="shared" si="118"/>
        <v>4.0740740740740737E-3</v>
      </c>
      <c r="U3718" t="e">
        <f t="shared" si="119"/>
        <v>#N/A</v>
      </c>
    </row>
    <row r="3719" spans="1:21" x14ac:dyDescent="0.25">
      <c r="A3719">
        <v>4992</v>
      </c>
      <c r="Q3719">
        <v>2588</v>
      </c>
      <c r="R3719">
        <v>3698</v>
      </c>
      <c r="S3719">
        <v>4.0740740740740737E-3</v>
      </c>
      <c r="T3719">
        <f t="shared" si="118"/>
        <v>4.0740740740740737E-3</v>
      </c>
      <c r="U3719" t="e">
        <f t="shared" si="119"/>
        <v>#N/A</v>
      </c>
    </row>
    <row r="3720" spans="1:21" x14ac:dyDescent="0.25">
      <c r="A3720">
        <v>4993</v>
      </c>
      <c r="Q3720">
        <v>5162</v>
      </c>
      <c r="R3720">
        <v>3699</v>
      </c>
      <c r="S3720">
        <v>4.0740740740740737E-3</v>
      </c>
      <c r="T3720">
        <f t="shared" si="118"/>
        <v>4.0740740740740737E-3</v>
      </c>
      <c r="U3720" t="e">
        <f t="shared" si="119"/>
        <v>#N/A</v>
      </c>
    </row>
    <row r="3721" spans="1:21" x14ac:dyDescent="0.25">
      <c r="A3721">
        <v>4995</v>
      </c>
      <c r="Q3721">
        <v>3784</v>
      </c>
      <c r="R3721">
        <v>3700</v>
      </c>
      <c r="S3721">
        <v>4.0740740740740737E-3</v>
      </c>
      <c r="T3721">
        <f t="shared" si="118"/>
        <v>4.0740740740740737E-3</v>
      </c>
      <c r="U3721" t="e">
        <f t="shared" si="119"/>
        <v>#N/A</v>
      </c>
    </row>
    <row r="3722" spans="1:21" x14ac:dyDescent="0.25">
      <c r="A3722">
        <v>4997</v>
      </c>
      <c r="Q3722">
        <v>5480</v>
      </c>
      <c r="R3722">
        <v>3701</v>
      </c>
      <c r="S3722">
        <v>4.0740740740740737E-3</v>
      </c>
      <c r="T3722">
        <f t="shared" si="118"/>
        <v>4.0740740740740737E-3</v>
      </c>
      <c r="U3722" t="e">
        <f t="shared" si="119"/>
        <v>#N/A</v>
      </c>
    </row>
    <row r="3723" spans="1:21" x14ac:dyDescent="0.25">
      <c r="A3723">
        <v>4998</v>
      </c>
      <c r="Q3723">
        <v>5303</v>
      </c>
      <c r="R3723">
        <v>3702</v>
      </c>
      <c r="S3723">
        <v>4.0740740740740737E-3</v>
      </c>
      <c r="T3723">
        <f t="shared" si="118"/>
        <v>4.0740740740740737E-3</v>
      </c>
      <c r="U3723" t="e">
        <f t="shared" si="119"/>
        <v>#N/A</v>
      </c>
    </row>
    <row r="3724" spans="1:21" x14ac:dyDescent="0.25">
      <c r="A3724">
        <v>4999</v>
      </c>
      <c r="Q3724">
        <v>4867</v>
      </c>
      <c r="R3724">
        <v>3703</v>
      </c>
      <c r="S3724">
        <v>4.0740740740740737E-3</v>
      </c>
      <c r="T3724">
        <f t="shared" si="118"/>
        <v>4.0740740740740737E-3</v>
      </c>
      <c r="U3724" t="e">
        <f t="shared" si="119"/>
        <v>#N/A</v>
      </c>
    </row>
    <row r="3725" spans="1:21" x14ac:dyDescent="0.25">
      <c r="A3725">
        <v>5000</v>
      </c>
      <c r="Q3725">
        <v>2053</v>
      </c>
      <c r="R3725">
        <v>3704</v>
      </c>
      <c r="S3725">
        <v>4.0740740740740737E-3</v>
      </c>
      <c r="T3725">
        <f t="shared" si="118"/>
        <v>4.0740740740740737E-3</v>
      </c>
      <c r="U3725" t="e">
        <f t="shared" si="119"/>
        <v>#N/A</v>
      </c>
    </row>
    <row r="3726" spans="1:21" x14ac:dyDescent="0.25">
      <c r="A3726">
        <v>5004</v>
      </c>
      <c r="Q3726">
        <v>1974</v>
      </c>
      <c r="R3726">
        <v>3705</v>
      </c>
      <c r="S3726">
        <v>4.0740740740740737E-3</v>
      </c>
      <c r="T3726">
        <f t="shared" si="118"/>
        <v>4.0740740740740737E-3</v>
      </c>
      <c r="U3726" t="e">
        <f t="shared" si="119"/>
        <v>#N/A</v>
      </c>
    </row>
    <row r="3727" spans="1:21" x14ac:dyDescent="0.25">
      <c r="A3727">
        <v>5007</v>
      </c>
      <c r="Q3727">
        <v>957</v>
      </c>
      <c r="R3727">
        <v>3706</v>
      </c>
      <c r="S3727">
        <v>4.0740740740740737E-3</v>
      </c>
      <c r="T3727">
        <f t="shared" si="118"/>
        <v>4.0740740740740737E-3</v>
      </c>
      <c r="U3727" t="e">
        <f t="shared" si="119"/>
        <v>#N/A</v>
      </c>
    </row>
    <row r="3728" spans="1:21" x14ac:dyDescent="0.25">
      <c r="A3728">
        <v>5008</v>
      </c>
      <c r="Q3728">
        <v>2232</v>
      </c>
      <c r="R3728">
        <v>3707</v>
      </c>
      <c r="S3728">
        <v>4.0740740740740737E-3</v>
      </c>
      <c r="T3728">
        <f t="shared" si="118"/>
        <v>4.0740740740740737E-3</v>
      </c>
      <c r="U3728" t="e">
        <f t="shared" si="119"/>
        <v>#N/A</v>
      </c>
    </row>
    <row r="3729" spans="1:21" x14ac:dyDescent="0.25">
      <c r="A3729">
        <v>5009</v>
      </c>
      <c r="Q3729">
        <v>3937</v>
      </c>
      <c r="R3729">
        <v>3708</v>
      </c>
      <c r="S3729">
        <v>4.0740740740740737E-3</v>
      </c>
      <c r="T3729">
        <f t="shared" si="118"/>
        <v>4.0740740740740737E-3</v>
      </c>
      <c r="U3729" t="e">
        <f t="shared" si="119"/>
        <v>#N/A</v>
      </c>
    </row>
    <row r="3730" spans="1:21" x14ac:dyDescent="0.25">
      <c r="A3730">
        <v>5011</v>
      </c>
      <c r="Q3730">
        <v>516</v>
      </c>
      <c r="R3730">
        <v>3709</v>
      </c>
      <c r="S3730">
        <v>4.0740740740740737E-3</v>
      </c>
      <c r="T3730">
        <f t="shared" si="118"/>
        <v>4.0740740740740737E-3</v>
      </c>
      <c r="U3730" t="e">
        <f t="shared" si="119"/>
        <v>#N/A</v>
      </c>
    </row>
    <row r="3731" spans="1:21" x14ac:dyDescent="0.25">
      <c r="A3731">
        <v>5015</v>
      </c>
      <c r="Q3731">
        <v>3944</v>
      </c>
      <c r="R3731">
        <v>3710</v>
      </c>
      <c r="S3731">
        <v>4.0740740740740737E-3</v>
      </c>
      <c r="T3731">
        <f t="shared" si="118"/>
        <v>4.0740740740740737E-3</v>
      </c>
      <c r="U3731" t="e">
        <f t="shared" si="119"/>
        <v>#N/A</v>
      </c>
    </row>
    <row r="3732" spans="1:21" x14ac:dyDescent="0.25">
      <c r="A3732">
        <v>5016</v>
      </c>
      <c r="Q3732">
        <v>3859</v>
      </c>
      <c r="R3732">
        <v>3711</v>
      </c>
      <c r="S3732">
        <v>4.0740740740740737E-3</v>
      </c>
      <c r="T3732">
        <f t="shared" si="118"/>
        <v>4.0740740740740737E-3</v>
      </c>
      <c r="U3732" t="e">
        <f t="shared" si="119"/>
        <v>#N/A</v>
      </c>
    </row>
    <row r="3733" spans="1:21" x14ac:dyDescent="0.25">
      <c r="A3733">
        <v>5017</v>
      </c>
      <c r="Q3733">
        <v>3496</v>
      </c>
      <c r="R3733">
        <v>3712</v>
      </c>
      <c r="S3733">
        <v>4.0740740740740737E-3</v>
      </c>
      <c r="T3733">
        <f t="shared" si="118"/>
        <v>4.0740740740740737E-3</v>
      </c>
      <c r="U3733" t="e">
        <f t="shared" si="119"/>
        <v>#N/A</v>
      </c>
    </row>
    <row r="3734" spans="1:21" x14ac:dyDescent="0.25">
      <c r="A3734">
        <v>5019</v>
      </c>
      <c r="Q3734">
        <v>1140</v>
      </c>
      <c r="R3734">
        <v>3713</v>
      </c>
      <c r="S3734">
        <v>4.0740740740740737E-3</v>
      </c>
      <c r="T3734">
        <f t="shared" ref="T3734:T3797" si="120">IF($R3734&lt;&gt;User_Place,$S3734,NA())</f>
        <v>4.0740740740740737E-3</v>
      </c>
      <c r="U3734" t="e">
        <f t="shared" ref="U3734:U3797" si="121">IF($R3734=User_Place,$S3734,NA())</f>
        <v>#N/A</v>
      </c>
    </row>
    <row r="3735" spans="1:21" x14ac:dyDescent="0.25">
      <c r="A3735">
        <v>5020</v>
      </c>
      <c r="Q3735">
        <v>610</v>
      </c>
      <c r="R3735">
        <v>3714</v>
      </c>
      <c r="S3735">
        <v>4.0856481481481481E-3</v>
      </c>
      <c r="T3735">
        <f t="shared" si="120"/>
        <v>4.0856481481481481E-3</v>
      </c>
      <c r="U3735" t="e">
        <f t="shared" si="121"/>
        <v>#N/A</v>
      </c>
    </row>
    <row r="3736" spans="1:21" x14ac:dyDescent="0.25">
      <c r="A3736">
        <v>5021</v>
      </c>
      <c r="Q3736">
        <v>3930</v>
      </c>
      <c r="R3736">
        <v>3715</v>
      </c>
      <c r="S3736">
        <v>4.0856481481481481E-3</v>
      </c>
      <c r="T3736">
        <f t="shared" si="120"/>
        <v>4.0856481481481481E-3</v>
      </c>
      <c r="U3736" t="e">
        <f t="shared" si="121"/>
        <v>#N/A</v>
      </c>
    </row>
    <row r="3737" spans="1:21" x14ac:dyDescent="0.25">
      <c r="A3737">
        <v>5023</v>
      </c>
      <c r="Q3737">
        <v>6001</v>
      </c>
      <c r="R3737">
        <v>3716</v>
      </c>
      <c r="S3737">
        <v>4.0856481481481481E-3</v>
      </c>
      <c r="T3737">
        <f t="shared" si="120"/>
        <v>4.0856481481481481E-3</v>
      </c>
      <c r="U3737" t="e">
        <f t="shared" si="121"/>
        <v>#N/A</v>
      </c>
    </row>
    <row r="3738" spans="1:21" x14ac:dyDescent="0.25">
      <c r="A3738">
        <v>5025</v>
      </c>
      <c r="Q3738">
        <v>4005</v>
      </c>
      <c r="R3738">
        <v>3717</v>
      </c>
      <c r="S3738">
        <v>4.0856481481481481E-3</v>
      </c>
      <c r="T3738">
        <f t="shared" si="120"/>
        <v>4.0856481481481481E-3</v>
      </c>
      <c r="U3738" t="e">
        <f t="shared" si="121"/>
        <v>#N/A</v>
      </c>
    </row>
    <row r="3739" spans="1:21" x14ac:dyDescent="0.25">
      <c r="A3739">
        <v>5027</v>
      </c>
      <c r="Q3739">
        <v>3329</v>
      </c>
      <c r="R3739">
        <v>3718</v>
      </c>
      <c r="S3739">
        <v>4.0856481481481481E-3</v>
      </c>
      <c r="T3739">
        <f t="shared" si="120"/>
        <v>4.0856481481481481E-3</v>
      </c>
      <c r="U3739" t="e">
        <f t="shared" si="121"/>
        <v>#N/A</v>
      </c>
    </row>
    <row r="3740" spans="1:21" x14ac:dyDescent="0.25">
      <c r="A3740">
        <v>5028</v>
      </c>
      <c r="Q3740">
        <v>1489</v>
      </c>
      <c r="R3740">
        <v>3719</v>
      </c>
      <c r="S3740">
        <v>4.0856481481481481E-3</v>
      </c>
      <c r="T3740">
        <f t="shared" si="120"/>
        <v>4.0856481481481481E-3</v>
      </c>
      <c r="U3740" t="e">
        <f t="shared" si="121"/>
        <v>#N/A</v>
      </c>
    </row>
    <row r="3741" spans="1:21" x14ac:dyDescent="0.25">
      <c r="A3741">
        <v>5029</v>
      </c>
      <c r="Q3741">
        <v>814</v>
      </c>
      <c r="R3741">
        <v>3720</v>
      </c>
      <c r="S3741">
        <v>4.0856481481481481E-3</v>
      </c>
      <c r="T3741">
        <f t="shared" si="120"/>
        <v>4.0856481481481481E-3</v>
      </c>
      <c r="U3741" t="e">
        <f t="shared" si="121"/>
        <v>#N/A</v>
      </c>
    </row>
    <row r="3742" spans="1:21" x14ac:dyDescent="0.25">
      <c r="A3742">
        <v>5032</v>
      </c>
      <c r="Q3742">
        <v>4414</v>
      </c>
      <c r="R3742">
        <v>3721</v>
      </c>
      <c r="S3742">
        <v>4.0856481481481481E-3</v>
      </c>
      <c r="T3742">
        <f t="shared" si="120"/>
        <v>4.0856481481481481E-3</v>
      </c>
      <c r="U3742" t="e">
        <f t="shared" si="121"/>
        <v>#N/A</v>
      </c>
    </row>
    <row r="3743" spans="1:21" x14ac:dyDescent="0.25">
      <c r="A3743">
        <v>5033</v>
      </c>
      <c r="Q3743">
        <v>1701</v>
      </c>
      <c r="R3743">
        <v>3722</v>
      </c>
      <c r="S3743">
        <v>4.0856481481481481E-3</v>
      </c>
      <c r="T3743">
        <f t="shared" si="120"/>
        <v>4.0856481481481481E-3</v>
      </c>
      <c r="U3743" t="e">
        <f t="shared" si="121"/>
        <v>#N/A</v>
      </c>
    </row>
    <row r="3744" spans="1:21" x14ac:dyDescent="0.25">
      <c r="A3744">
        <v>5034</v>
      </c>
      <c r="Q3744">
        <v>4025</v>
      </c>
      <c r="R3744">
        <v>3723</v>
      </c>
      <c r="S3744">
        <v>4.0856481481481481E-3</v>
      </c>
      <c r="T3744">
        <f t="shared" si="120"/>
        <v>4.0856481481481481E-3</v>
      </c>
      <c r="U3744" t="e">
        <f t="shared" si="121"/>
        <v>#N/A</v>
      </c>
    </row>
    <row r="3745" spans="1:21" x14ac:dyDescent="0.25">
      <c r="A3745">
        <v>5036</v>
      </c>
      <c r="Q3745">
        <v>5586</v>
      </c>
      <c r="R3745">
        <v>3724</v>
      </c>
      <c r="S3745">
        <v>4.0856481481481481E-3</v>
      </c>
      <c r="T3745">
        <f t="shared" si="120"/>
        <v>4.0856481481481481E-3</v>
      </c>
      <c r="U3745" t="e">
        <f t="shared" si="121"/>
        <v>#N/A</v>
      </c>
    </row>
    <row r="3746" spans="1:21" x14ac:dyDescent="0.25">
      <c r="A3746">
        <v>5037</v>
      </c>
      <c r="Q3746">
        <v>2248</v>
      </c>
      <c r="R3746">
        <v>3725</v>
      </c>
      <c r="S3746">
        <v>4.0856481481481481E-3</v>
      </c>
      <c r="T3746">
        <f t="shared" si="120"/>
        <v>4.0856481481481481E-3</v>
      </c>
      <c r="U3746" t="e">
        <f t="shared" si="121"/>
        <v>#N/A</v>
      </c>
    </row>
    <row r="3747" spans="1:21" x14ac:dyDescent="0.25">
      <c r="A3747">
        <v>5039</v>
      </c>
      <c r="Q3747">
        <v>4028</v>
      </c>
      <c r="R3747">
        <v>3726</v>
      </c>
      <c r="S3747">
        <v>4.0856481481481481E-3</v>
      </c>
      <c r="T3747">
        <f t="shared" si="120"/>
        <v>4.0856481481481481E-3</v>
      </c>
      <c r="U3747" t="e">
        <f t="shared" si="121"/>
        <v>#N/A</v>
      </c>
    </row>
    <row r="3748" spans="1:21" x14ac:dyDescent="0.25">
      <c r="A3748">
        <v>5040</v>
      </c>
      <c r="Q3748">
        <v>4816</v>
      </c>
      <c r="R3748">
        <v>3727</v>
      </c>
      <c r="S3748">
        <v>4.0972222222222226E-3</v>
      </c>
      <c r="T3748">
        <f t="shared" si="120"/>
        <v>4.0972222222222226E-3</v>
      </c>
      <c r="U3748" t="e">
        <f t="shared" si="121"/>
        <v>#N/A</v>
      </c>
    </row>
    <row r="3749" spans="1:21" x14ac:dyDescent="0.25">
      <c r="A3749">
        <v>5041</v>
      </c>
      <c r="Q3749">
        <v>2237</v>
      </c>
      <c r="R3749">
        <v>3728</v>
      </c>
      <c r="S3749">
        <v>4.0972222222222226E-3</v>
      </c>
      <c r="T3749">
        <f t="shared" si="120"/>
        <v>4.0972222222222226E-3</v>
      </c>
      <c r="U3749" t="e">
        <f t="shared" si="121"/>
        <v>#N/A</v>
      </c>
    </row>
    <row r="3750" spans="1:21" x14ac:dyDescent="0.25">
      <c r="A3750">
        <v>5042</v>
      </c>
      <c r="Q3750">
        <v>162</v>
      </c>
      <c r="R3750">
        <v>3729</v>
      </c>
      <c r="S3750">
        <v>4.0972222222222226E-3</v>
      </c>
      <c r="T3750">
        <f t="shared" si="120"/>
        <v>4.0972222222222226E-3</v>
      </c>
      <c r="U3750" t="e">
        <f t="shared" si="121"/>
        <v>#N/A</v>
      </c>
    </row>
    <row r="3751" spans="1:21" x14ac:dyDescent="0.25">
      <c r="A3751">
        <v>5046</v>
      </c>
      <c r="Q3751">
        <v>2547</v>
      </c>
      <c r="R3751">
        <v>3730</v>
      </c>
      <c r="S3751">
        <v>4.0972222222222226E-3</v>
      </c>
      <c r="T3751">
        <f t="shared" si="120"/>
        <v>4.0972222222222226E-3</v>
      </c>
      <c r="U3751" t="e">
        <f t="shared" si="121"/>
        <v>#N/A</v>
      </c>
    </row>
    <row r="3752" spans="1:21" x14ac:dyDescent="0.25">
      <c r="A3752">
        <v>5047</v>
      </c>
      <c r="Q3752">
        <v>3283</v>
      </c>
      <c r="R3752">
        <v>3731</v>
      </c>
      <c r="S3752">
        <v>4.0972222222222226E-3</v>
      </c>
      <c r="T3752">
        <f t="shared" si="120"/>
        <v>4.0972222222222226E-3</v>
      </c>
      <c r="U3752" t="e">
        <f t="shared" si="121"/>
        <v>#N/A</v>
      </c>
    </row>
    <row r="3753" spans="1:21" x14ac:dyDescent="0.25">
      <c r="A3753">
        <v>5049</v>
      </c>
      <c r="Q3753">
        <v>6131</v>
      </c>
      <c r="R3753">
        <v>3732</v>
      </c>
      <c r="S3753">
        <v>4.0972222222222226E-3</v>
      </c>
      <c r="T3753">
        <f t="shared" si="120"/>
        <v>4.0972222222222226E-3</v>
      </c>
      <c r="U3753" t="e">
        <f t="shared" si="121"/>
        <v>#N/A</v>
      </c>
    </row>
    <row r="3754" spans="1:21" x14ac:dyDescent="0.25">
      <c r="A3754">
        <v>5052</v>
      </c>
      <c r="Q3754">
        <v>4869</v>
      </c>
      <c r="R3754">
        <v>3733</v>
      </c>
      <c r="S3754">
        <v>4.0972222222222226E-3</v>
      </c>
      <c r="T3754">
        <f t="shared" si="120"/>
        <v>4.0972222222222226E-3</v>
      </c>
      <c r="U3754" t="e">
        <f t="shared" si="121"/>
        <v>#N/A</v>
      </c>
    </row>
    <row r="3755" spans="1:21" x14ac:dyDescent="0.25">
      <c r="A3755">
        <v>5053</v>
      </c>
      <c r="Q3755">
        <v>2614</v>
      </c>
      <c r="R3755">
        <v>3734</v>
      </c>
      <c r="S3755">
        <v>4.0972222222222226E-3</v>
      </c>
      <c r="T3755">
        <f t="shared" si="120"/>
        <v>4.0972222222222226E-3</v>
      </c>
      <c r="U3755" t="e">
        <f t="shared" si="121"/>
        <v>#N/A</v>
      </c>
    </row>
    <row r="3756" spans="1:21" x14ac:dyDescent="0.25">
      <c r="A3756">
        <v>5058</v>
      </c>
      <c r="Q3756">
        <v>2463</v>
      </c>
      <c r="R3756">
        <v>3735</v>
      </c>
      <c r="S3756">
        <v>4.0972222222222226E-3</v>
      </c>
      <c r="T3756">
        <f t="shared" si="120"/>
        <v>4.0972222222222226E-3</v>
      </c>
      <c r="U3756" t="e">
        <f t="shared" si="121"/>
        <v>#N/A</v>
      </c>
    </row>
    <row r="3757" spans="1:21" x14ac:dyDescent="0.25">
      <c r="A3757">
        <v>5059</v>
      </c>
      <c r="Q3757">
        <v>3960</v>
      </c>
      <c r="R3757">
        <v>3736</v>
      </c>
      <c r="S3757">
        <v>4.0972222222222226E-3</v>
      </c>
      <c r="T3757">
        <f t="shared" si="120"/>
        <v>4.0972222222222226E-3</v>
      </c>
      <c r="U3757" t="e">
        <f t="shared" si="121"/>
        <v>#N/A</v>
      </c>
    </row>
    <row r="3758" spans="1:21" x14ac:dyDescent="0.25">
      <c r="A3758">
        <v>5063</v>
      </c>
      <c r="Q3758">
        <v>5518</v>
      </c>
      <c r="R3758">
        <v>3737</v>
      </c>
      <c r="S3758">
        <v>4.0972222222222226E-3</v>
      </c>
      <c r="T3758">
        <f t="shared" si="120"/>
        <v>4.0972222222222226E-3</v>
      </c>
      <c r="U3758" t="e">
        <f t="shared" si="121"/>
        <v>#N/A</v>
      </c>
    </row>
    <row r="3759" spans="1:21" x14ac:dyDescent="0.25">
      <c r="A3759">
        <v>5066</v>
      </c>
      <c r="Q3759">
        <v>371</v>
      </c>
      <c r="R3759">
        <v>3738</v>
      </c>
      <c r="S3759">
        <v>4.1087962962962962E-3</v>
      </c>
      <c r="T3759">
        <f t="shared" si="120"/>
        <v>4.1087962962962962E-3</v>
      </c>
      <c r="U3759" t="e">
        <f t="shared" si="121"/>
        <v>#N/A</v>
      </c>
    </row>
    <row r="3760" spans="1:21" x14ac:dyDescent="0.25">
      <c r="A3760">
        <v>5068</v>
      </c>
      <c r="Q3760">
        <v>1843</v>
      </c>
      <c r="R3760">
        <v>3739</v>
      </c>
      <c r="S3760">
        <v>4.1087962962962962E-3</v>
      </c>
      <c r="T3760">
        <f t="shared" si="120"/>
        <v>4.1087962962962962E-3</v>
      </c>
      <c r="U3760" t="e">
        <f t="shared" si="121"/>
        <v>#N/A</v>
      </c>
    </row>
    <row r="3761" spans="1:21" x14ac:dyDescent="0.25">
      <c r="A3761">
        <v>5069</v>
      </c>
      <c r="Q3761">
        <v>4349</v>
      </c>
      <c r="R3761">
        <v>3740</v>
      </c>
      <c r="S3761">
        <v>4.1087962962962962E-3</v>
      </c>
      <c r="T3761">
        <f t="shared" si="120"/>
        <v>4.1087962962962962E-3</v>
      </c>
      <c r="U3761" t="e">
        <f t="shared" si="121"/>
        <v>#N/A</v>
      </c>
    </row>
    <row r="3762" spans="1:21" x14ac:dyDescent="0.25">
      <c r="A3762">
        <v>5070</v>
      </c>
      <c r="Q3762">
        <v>1877</v>
      </c>
      <c r="R3762">
        <v>3741</v>
      </c>
      <c r="S3762">
        <v>4.1087962962962962E-3</v>
      </c>
      <c r="T3762">
        <f t="shared" si="120"/>
        <v>4.1087962962962962E-3</v>
      </c>
      <c r="U3762" t="e">
        <f t="shared" si="121"/>
        <v>#N/A</v>
      </c>
    </row>
    <row r="3763" spans="1:21" x14ac:dyDescent="0.25">
      <c r="A3763">
        <v>5071</v>
      </c>
      <c r="Q3763">
        <v>2624</v>
      </c>
      <c r="R3763">
        <v>3742</v>
      </c>
      <c r="S3763">
        <v>4.1087962962962962E-3</v>
      </c>
      <c r="T3763">
        <f t="shared" si="120"/>
        <v>4.1087962962962962E-3</v>
      </c>
      <c r="U3763" t="e">
        <f t="shared" si="121"/>
        <v>#N/A</v>
      </c>
    </row>
    <row r="3764" spans="1:21" x14ac:dyDescent="0.25">
      <c r="A3764">
        <v>5072</v>
      </c>
      <c r="Q3764">
        <v>1391</v>
      </c>
      <c r="R3764">
        <v>3743</v>
      </c>
      <c r="S3764">
        <v>4.1087962962962962E-3</v>
      </c>
      <c r="T3764">
        <f t="shared" si="120"/>
        <v>4.1087962962962962E-3</v>
      </c>
      <c r="U3764" t="e">
        <f t="shared" si="121"/>
        <v>#N/A</v>
      </c>
    </row>
    <row r="3765" spans="1:21" x14ac:dyDescent="0.25">
      <c r="A3765">
        <v>5073</v>
      </c>
      <c r="Q3765">
        <v>3405</v>
      </c>
      <c r="R3765">
        <v>3744</v>
      </c>
      <c r="S3765">
        <v>4.1087962962962962E-3</v>
      </c>
      <c r="T3765">
        <f t="shared" si="120"/>
        <v>4.1087962962962962E-3</v>
      </c>
      <c r="U3765" t="e">
        <f t="shared" si="121"/>
        <v>#N/A</v>
      </c>
    </row>
    <row r="3766" spans="1:21" x14ac:dyDescent="0.25">
      <c r="A3766">
        <v>5074</v>
      </c>
      <c r="Q3766">
        <v>5189</v>
      </c>
      <c r="R3766">
        <v>3745</v>
      </c>
      <c r="S3766">
        <v>4.1087962962962962E-3</v>
      </c>
      <c r="T3766">
        <f t="shared" si="120"/>
        <v>4.1087962962962962E-3</v>
      </c>
      <c r="U3766" t="e">
        <f t="shared" si="121"/>
        <v>#N/A</v>
      </c>
    </row>
    <row r="3767" spans="1:21" x14ac:dyDescent="0.25">
      <c r="A3767">
        <v>5075</v>
      </c>
      <c r="Q3767">
        <v>4377</v>
      </c>
      <c r="R3767">
        <v>3746</v>
      </c>
      <c r="S3767">
        <v>4.1087962962962962E-3</v>
      </c>
      <c r="T3767">
        <f t="shared" si="120"/>
        <v>4.1087962962962962E-3</v>
      </c>
      <c r="U3767" t="e">
        <f t="shared" si="121"/>
        <v>#N/A</v>
      </c>
    </row>
    <row r="3768" spans="1:21" x14ac:dyDescent="0.25">
      <c r="A3768">
        <v>5076</v>
      </c>
      <c r="Q3768">
        <v>274</v>
      </c>
      <c r="R3768">
        <v>3747</v>
      </c>
      <c r="S3768">
        <v>4.1087962962962962E-3</v>
      </c>
      <c r="T3768">
        <f t="shared" si="120"/>
        <v>4.1087962962962962E-3</v>
      </c>
      <c r="U3768" t="e">
        <f t="shared" si="121"/>
        <v>#N/A</v>
      </c>
    </row>
    <row r="3769" spans="1:21" x14ac:dyDescent="0.25">
      <c r="A3769">
        <v>5077</v>
      </c>
      <c r="Q3769">
        <v>3841</v>
      </c>
      <c r="R3769">
        <v>3748</v>
      </c>
      <c r="S3769">
        <v>4.1087962962962962E-3</v>
      </c>
      <c r="T3769">
        <f t="shared" si="120"/>
        <v>4.1087962962962962E-3</v>
      </c>
      <c r="U3769" t="e">
        <f t="shared" si="121"/>
        <v>#N/A</v>
      </c>
    </row>
    <row r="3770" spans="1:21" x14ac:dyDescent="0.25">
      <c r="A3770">
        <v>5078</v>
      </c>
      <c r="Q3770">
        <v>2371</v>
      </c>
      <c r="R3770">
        <v>3749</v>
      </c>
      <c r="S3770">
        <v>4.1087962962962962E-3</v>
      </c>
      <c r="T3770">
        <f t="shared" si="120"/>
        <v>4.1087962962962962E-3</v>
      </c>
      <c r="U3770" t="e">
        <f t="shared" si="121"/>
        <v>#N/A</v>
      </c>
    </row>
    <row r="3771" spans="1:21" x14ac:dyDescent="0.25">
      <c r="A3771">
        <v>5079</v>
      </c>
      <c r="Q3771">
        <v>3049</v>
      </c>
      <c r="R3771">
        <v>3750</v>
      </c>
      <c r="S3771">
        <v>4.1087962962962962E-3</v>
      </c>
      <c r="T3771">
        <f t="shared" si="120"/>
        <v>4.1087962962962962E-3</v>
      </c>
      <c r="U3771" t="e">
        <f t="shared" si="121"/>
        <v>#N/A</v>
      </c>
    </row>
    <row r="3772" spans="1:21" x14ac:dyDescent="0.25">
      <c r="A3772">
        <v>5081</v>
      </c>
      <c r="Q3772">
        <v>3151</v>
      </c>
      <c r="R3772">
        <v>3751</v>
      </c>
      <c r="S3772">
        <v>4.1087962962962962E-3</v>
      </c>
      <c r="T3772">
        <f t="shared" si="120"/>
        <v>4.1087962962962962E-3</v>
      </c>
      <c r="U3772" t="e">
        <f t="shared" si="121"/>
        <v>#N/A</v>
      </c>
    </row>
    <row r="3773" spans="1:21" x14ac:dyDescent="0.25">
      <c r="A3773">
        <v>5082</v>
      </c>
      <c r="Q3773">
        <v>2742</v>
      </c>
      <c r="R3773">
        <v>3752</v>
      </c>
      <c r="S3773">
        <v>4.1087962962962962E-3</v>
      </c>
      <c r="T3773">
        <f t="shared" si="120"/>
        <v>4.1087962962962962E-3</v>
      </c>
      <c r="U3773" t="e">
        <f t="shared" si="121"/>
        <v>#N/A</v>
      </c>
    </row>
    <row r="3774" spans="1:21" x14ac:dyDescent="0.25">
      <c r="A3774">
        <v>5085</v>
      </c>
      <c r="Q3774">
        <v>869</v>
      </c>
      <c r="R3774">
        <v>3753</v>
      </c>
      <c r="S3774">
        <v>4.1203703703703706E-3</v>
      </c>
      <c r="T3774">
        <f t="shared" si="120"/>
        <v>4.1203703703703706E-3</v>
      </c>
      <c r="U3774" t="e">
        <f t="shared" si="121"/>
        <v>#N/A</v>
      </c>
    </row>
    <row r="3775" spans="1:21" x14ac:dyDescent="0.25">
      <c r="A3775">
        <v>5086</v>
      </c>
      <c r="Q3775">
        <v>2370</v>
      </c>
      <c r="R3775">
        <v>3754</v>
      </c>
      <c r="S3775">
        <v>4.1203703703703706E-3</v>
      </c>
      <c r="T3775">
        <f t="shared" si="120"/>
        <v>4.1203703703703706E-3</v>
      </c>
      <c r="U3775" t="e">
        <f t="shared" si="121"/>
        <v>#N/A</v>
      </c>
    </row>
    <row r="3776" spans="1:21" x14ac:dyDescent="0.25">
      <c r="A3776">
        <v>5087</v>
      </c>
      <c r="Q3776">
        <v>3999</v>
      </c>
      <c r="R3776">
        <v>3755</v>
      </c>
      <c r="S3776">
        <v>4.1203703703703706E-3</v>
      </c>
      <c r="T3776">
        <f t="shared" si="120"/>
        <v>4.1203703703703706E-3</v>
      </c>
      <c r="U3776" t="e">
        <f t="shared" si="121"/>
        <v>#N/A</v>
      </c>
    </row>
    <row r="3777" spans="1:21" x14ac:dyDescent="0.25">
      <c r="A3777">
        <v>5088</v>
      </c>
      <c r="Q3777">
        <v>353</v>
      </c>
      <c r="R3777">
        <v>3756</v>
      </c>
      <c r="S3777">
        <v>4.1203703703703706E-3</v>
      </c>
      <c r="T3777">
        <f t="shared" si="120"/>
        <v>4.1203703703703706E-3</v>
      </c>
      <c r="U3777" t="e">
        <f t="shared" si="121"/>
        <v>#N/A</v>
      </c>
    </row>
    <row r="3778" spans="1:21" x14ac:dyDescent="0.25">
      <c r="A3778">
        <v>5090</v>
      </c>
      <c r="Q3778">
        <v>2234</v>
      </c>
      <c r="R3778">
        <v>3757</v>
      </c>
      <c r="S3778">
        <v>4.1203703703703706E-3</v>
      </c>
      <c r="T3778">
        <f t="shared" si="120"/>
        <v>4.1203703703703706E-3</v>
      </c>
      <c r="U3778" t="e">
        <f t="shared" si="121"/>
        <v>#N/A</v>
      </c>
    </row>
    <row r="3779" spans="1:21" x14ac:dyDescent="0.25">
      <c r="A3779">
        <v>5092</v>
      </c>
      <c r="Q3779">
        <v>5094</v>
      </c>
      <c r="R3779">
        <v>3758</v>
      </c>
      <c r="S3779">
        <v>4.1203703703703706E-3</v>
      </c>
      <c r="T3779">
        <f t="shared" si="120"/>
        <v>4.1203703703703706E-3</v>
      </c>
      <c r="U3779" t="e">
        <f t="shared" si="121"/>
        <v>#N/A</v>
      </c>
    </row>
    <row r="3780" spans="1:21" x14ac:dyDescent="0.25">
      <c r="A3780">
        <v>5093</v>
      </c>
      <c r="Q3780">
        <v>5000</v>
      </c>
      <c r="R3780">
        <v>3759</v>
      </c>
      <c r="S3780">
        <v>4.1203703703703706E-3</v>
      </c>
      <c r="T3780">
        <f t="shared" si="120"/>
        <v>4.1203703703703706E-3</v>
      </c>
      <c r="U3780" t="e">
        <f t="shared" si="121"/>
        <v>#N/A</v>
      </c>
    </row>
    <row r="3781" spans="1:21" x14ac:dyDescent="0.25">
      <c r="A3781">
        <v>5094</v>
      </c>
      <c r="Q3781">
        <v>91</v>
      </c>
      <c r="R3781">
        <v>3760</v>
      </c>
      <c r="S3781">
        <v>4.1203703703703706E-3</v>
      </c>
      <c r="T3781">
        <f t="shared" si="120"/>
        <v>4.1203703703703706E-3</v>
      </c>
      <c r="U3781" t="e">
        <f t="shared" si="121"/>
        <v>#N/A</v>
      </c>
    </row>
    <row r="3782" spans="1:21" x14ac:dyDescent="0.25">
      <c r="A3782">
        <v>5095</v>
      </c>
      <c r="Q3782">
        <v>1186</v>
      </c>
      <c r="R3782">
        <v>3761</v>
      </c>
      <c r="S3782">
        <v>4.1203703703703706E-3</v>
      </c>
      <c r="T3782">
        <f t="shared" si="120"/>
        <v>4.1203703703703706E-3</v>
      </c>
      <c r="U3782" t="e">
        <f t="shared" si="121"/>
        <v>#N/A</v>
      </c>
    </row>
    <row r="3783" spans="1:21" x14ac:dyDescent="0.25">
      <c r="A3783">
        <v>5096</v>
      </c>
      <c r="Q3783">
        <v>764</v>
      </c>
      <c r="R3783">
        <v>3762</v>
      </c>
      <c r="S3783">
        <v>4.1203703703703706E-3</v>
      </c>
      <c r="T3783">
        <f t="shared" si="120"/>
        <v>4.1203703703703706E-3</v>
      </c>
      <c r="U3783" t="e">
        <f t="shared" si="121"/>
        <v>#N/A</v>
      </c>
    </row>
    <row r="3784" spans="1:21" x14ac:dyDescent="0.25">
      <c r="A3784">
        <v>5097</v>
      </c>
      <c r="Q3784">
        <v>6125</v>
      </c>
      <c r="R3784">
        <v>3763</v>
      </c>
      <c r="S3784">
        <v>4.1203703703703706E-3</v>
      </c>
      <c r="T3784">
        <f t="shared" si="120"/>
        <v>4.1203703703703706E-3</v>
      </c>
      <c r="U3784" t="e">
        <f t="shared" si="121"/>
        <v>#N/A</v>
      </c>
    </row>
    <row r="3785" spans="1:21" x14ac:dyDescent="0.25">
      <c r="A3785">
        <v>5098</v>
      </c>
      <c r="Q3785">
        <v>4571</v>
      </c>
      <c r="R3785">
        <v>3764</v>
      </c>
      <c r="S3785">
        <v>4.1203703703703706E-3</v>
      </c>
      <c r="T3785">
        <f t="shared" si="120"/>
        <v>4.1203703703703706E-3</v>
      </c>
      <c r="U3785" t="e">
        <f t="shared" si="121"/>
        <v>#N/A</v>
      </c>
    </row>
    <row r="3786" spans="1:21" x14ac:dyDescent="0.25">
      <c r="A3786">
        <v>5099</v>
      </c>
      <c r="Q3786">
        <v>5238</v>
      </c>
      <c r="R3786">
        <v>3765</v>
      </c>
      <c r="S3786">
        <v>4.1203703703703706E-3</v>
      </c>
      <c r="T3786">
        <f t="shared" si="120"/>
        <v>4.1203703703703706E-3</v>
      </c>
      <c r="U3786" t="e">
        <f t="shared" si="121"/>
        <v>#N/A</v>
      </c>
    </row>
    <row r="3787" spans="1:21" x14ac:dyDescent="0.25">
      <c r="A3787">
        <v>5100</v>
      </c>
      <c r="Q3787">
        <v>3495</v>
      </c>
      <c r="R3787">
        <v>3766</v>
      </c>
      <c r="S3787">
        <v>4.1203703703703706E-3</v>
      </c>
      <c r="T3787">
        <f t="shared" si="120"/>
        <v>4.1203703703703706E-3</v>
      </c>
      <c r="U3787" t="e">
        <f t="shared" si="121"/>
        <v>#N/A</v>
      </c>
    </row>
    <row r="3788" spans="1:21" x14ac:dyDescent="0.25">
      <c r="A3788">
        <v>5101</v>
      </c>
      <c r="Q3788">
        <v>1020</v>
      </c>
      <c r="R3788">
        <v>3767</v>
      </c>
      <c r="S3788">
        <v>4.1203703703703706E-3</v>
      </c>
      <c r="T3788">
        <f t="shared" si="120"/>
        <v>4.1203703703703706E-3</v>
      </c>
      <c r="U3788" t="e">
        <f t="shared" si="121"/>
        <v>#N/A</v>
      </c>
    </row>
    <row r="3789" spans="1:21" x14ac:dyDescent="0.25">
      <c r="A3789">
        <v>5102</v>
      </c>
      <c r="Q3789">
        <v>4845</v>
      </c>
      <c r="R3789">
        <v>3768</v>
      </c>
      <c r="S3789">
        <v>4.1319444444444442E-3</v>
      </c>
      <c r="T3789">
        <f t="shared" si="120"/>
        <v>4.1319444444444442E-3</v>
      </c>
      <c r="U3789" t="e">
        <f t="shared" si="121"/>
        <v>#N/A</v>
      </c>
    </row>
    <row r="3790" spans="1:21" x14ac:dyDescent="0.25">
      <c r="A3790">
        <v>5103</v>
      </c>
      <c r="Q3790">
        <v>4093</v>
      </c>
      <c r="R3790">
        <v>3769</v>
      </c>
      <c r="S3790">
        <v>4.1319444444444442E-3</v>
      </c>
      <c r="T3790">
        <f t="shared" si="120"/>
        <v>4.1319444444444442E-3</v>
      </c>
      <c r="U3790" t="e">
        <f t="shared" si="121"/>
        <v>#N/A</v>
      </c>
    </row>
    <row r="3791" spans="1:21" x14ac:dyDescent="0.25">
      <c r="A3791">
        <v>5104</v>
      </c>
      <c r="Q3791">
        <v>4086</v>
      </c>
      <c r="R3791">
        <v>3770</v>
      </c>
      <c r="S3791">
        <v>4.1319444444444442E-3</v>
      </c>
      <c r="T3791">
        <f t="shared" si="120"/>
        <v>4.1319444444444442E-3</v>
      </c>
      <c r="U3791" t="e">
        <f t="shared" si="121"/>
        <v>#N/A</v>
      </c>
    </row>
    <row r="3792" spans="1:21" x14ac:dyDescent="0.25">
      <c r="A3792">
        <v>5105</v>
      </c>
      <c r="Q3792">
        <v>4251</v>
      </c>
      <c r="R3792">
        <v>3771</v>
      </c>
      <c r="S3792">
        <v>4.1319444444444442E-3</v>
      </c>
      <c r="T3792">
        <f t="shared" si="120"/>
        <v>4.1319444444444442E-3</v>
      </c>
      <c r="U3792" t="e">
        <f t="shared" si="121"/>
        <v>#N/A</v>
      </c>
    </row>
    <row r="3793" spans="1:21" x14ac:dyDescent="0.25">
      <c r="A3793">
        <v>5109</v>
      </c>
      <c r="Q3793">
        <v>4354</v>
      </c>
      <c r="R3793">
        <v>3772</v>
      </c>
      <c r="S3793">
        <v>4.1319444444444442E-3</v>
      </c>
      <c r="T3793">
        <f t="shared" si="120"/>
        <v>4.1319444444444442E-3</v>
      </c>
      <c r="U3793" t="e">
        <f t="shared" si="121"/>
        <v>#N/A</v>
      </c>
    </row>
    <row r="3794" spans="1:21" x14ac:dyDescent="0.25">
      <c r="A3794">
        <v>5113</v>
      </c>
      <c r="Q3794">
        <v>2816</v>
      </c>
      <c r="R3794">
        <v>3773</v>
      </c>
      <c r="S3794">
        <v>4.1319444444444442E-3</v>
      </c>
      <c r="T3794">
        <f t="shared" si="120"/>
        <v>4.1319444444444442E-3</v>
      </c>
      <c r="U3794" t="e">
        <f t="shared" si="121"/>
        <v>#N/A</v>
      </c>
    </row>
    <row r="3795" spans="1:21" x14ac:dyDescent="0.25">
      <c r="A3795">
        <v>5114</v>
      </c>
      <c r="Q3795">
        <v>408</v>
      </c>
      <c r="R3795">
        <v>3774</v>
      </c>
      <c r="S3795">
        <v>4.1319444444444442E-3</v>
      </c>
      <c r="T3795">
        <f t="shared" si="120"/>
        <v>4.1319444444444442E-3</v>
      </c>
      <c r="U3795" t="e">
        <f t="shared" si="121"/>
        <v>#N/A</v>
      </c>
    </row>
    <row r="3796" spans="1:21" x14ac:dyDescent="0.25">
      <c r="A3796">
        <v>5118</v>
      </c>
      <c r="Q3796">
        <v>1572</v>
      </c>
      <c r="R3796">
        <v>3775</v>
      </c>
      <c r="S3796">
        <v>4.1319444444444442E-3</v>
      </c>
      <c r="T3796">
        <f t="shared" si="120"/>
        <v>4.1319444444444442E-3</v>
      </c>
      <c r="U3796" t="e">
        <f t="shared" si="121"/>
        <v>#N/A</v>
      </c>
    </row>
    <row r="3797" spans="1:21" x14ac:dyDescent="0.25">
      <c r="A3797">
        <v>5120</v>
      </c>
      <c r="Q3797">
        <v>4031</v>
      </c>
      <c r="R3797">
        <v>3776</v>
      </c>
      <c r="S3797">
        <v>4.1319444444444442E-3</v>
      </c>
      <c r="T3797">
        <f t="shared" si="120"/>
        <v>4.1319444444444442E-3</v>
      </c>
      <c r="U3797" t="e">
        <f t="shared" si="121"/>
        <v>#N/A</v>
      </c>
    </row>
    <row r="3798" spans="1:21" x14ac:dyDescent="0.25">
      <c r="A3798">
        <v>5121</v>
      </c>
      <c r="Q3798">
        <v>6138</v>
      </c>
      <c r="R3798">
        <v>3777</v>
      </c>
      <c r="S3798">
        <v>4.1319444444444442E-3</v>
      </c>
      <c r="T3798">
        <f t="shared" ref="T3798:T3861" si="122">IF($R3798&lt;&gt;User_Place,$S3798,NA())</f>
        <v>4.1319444444444442E-3</v>
      </c>
      <c r="U3798" t="e">
        <f t="shared" ref="U3798:U3861" si="123">IF($R3798=User_Place,$S3798,NA())</f>
        <v>#N/A</v>
      </c>
    </row>
    <row r="3799" spans="1:21" x14ac:dyDescent="0.25">
      <c r="A3799">
        <v>5122</v>
      </c>
      <c r="Q3799">
        <v>3671</v>
      </c>
      <c r="R3799">
        <v>3778</v>
      </c>
      <c r="S3799">
        <v>4.1319444444444442E-3</v>
      </c>
      <c r="T3799">
        <f t="shared" si="122"/>
        <v>4.1319444444444442E-3</v>
      </c>
      <c r="U3799" t="e">
        <f t="shared" si="123"/>
        <v>#N/A</v>
      </c>
    </row>
    <row r="3800" spans="1:21" x14ac:dyDescent="0.25">
      <c r="A3800">
        <v>5124</v>
      </c>
      <c r="Q3800">
        <v>3665</v>
      </c>
      <c r="R3800">
        <v>3779</v>
      </c>
      <c r="S3800">
        <v>4.1319444444444442E-3</v>
      </c>
      <c r="T3800">
        <f t="shared" si="122"/>
        <v>4.1319444444444442E-3</v>
      </c>
      <c r="U3800" t="e">
        <f t="shared" si="123"/>
        <v>#N/A</v>
      </c>
    </row>
    <row r="3801" spans="1:21" x14ac:dyDescent="0.25">
      <c r="A3801">
        <v>5128</v>
      </c>
      <c r="Q3801">
        <v>4553</v>
      </c>
      <c r="R3801">
        <v>3780</v>
      </c>
      <c r="S3801">
        <v>4.1319444444444442E-3</v>
      </c>
      <c r="T3801">
        <f t="shared" si="122"/>
        <v>4.1319444444444442E-3</v>
      </c>
      <c r="U3801" t="e">
        <f t="shared" si="123"/>
        <v>#N/A</v>
      </c>
    </row>
    <row r="3802" spans="1:21" x14ac:dyDescent="0.25">
      <c r="A3802">
        <v>5129</v>
      </c>
      <c r="Q3802">
        <v>1062</v>
      </c>
      <c r="R3802">
        <v>3781</v>
      </c>
      <c r="S3802">
        <v>4.1319444444444442E-3</v>
      </c>
      <c r="T3802">
        <f t="shared" si="122"/>
        <v>4.1319444444444442E-3</v>
      </c>
      <c r="U3802" t="e">
        <f t="shared" si="123"/>
        <v>#N/A</v>
      </c>
    </row>
    <row r="3803" spans="1:21" x14ac:dyDescent="0.25">
      <c r="A3803">
        <v>5130</v>
      </c>
      <c r="Q3803">
        <v>1680</v>
      </c>
      <c r="R3803">
        <v>3782</v>
      </c>
      <c r="S3803">
        <v>4.1435185185185186E-3</v>
      </c>
      <c r="T3803">
        <f t="shared" si="122"/>
        <v>4.1435185185185186E-3</v>
      </c>
      <c r="U3803" t="e">
        <f t="shared" si="123"/>
        <v>#N/A</v>
      </c>
    </row>
    <row r="3804" spans="1:21" x14ac:dyDescent="0.25">
      <c r="A3804">
        <v>5131</v>
      </c>
      <c r="Q3804">
        <v>4710</v>
      </c>
      <c r="R3804">
        <v>3783</v>
      </c>
      <c r="S3804">
        <v>4.1435185185185186E-3</v>
      </c>
      <c r="T3804">
        <f t="shared" si="122"/>
        <v>4.1435185185185186E-3</v>
      </c>
      <c r="U3804" t="e">
        <f t="shared" si="123"/>
        <v>#N/A</v>
      </c>
    </row>
    <row r="3805" spans="1:21" x14ac:dyDescent="0.25">
      <c r="A3805">
        <v>5132</v>
      </c>
      <c r="Q3805">
        <v>1025</v>
      </c>
      <c r="R3805">
        <v>3784</v>
      </c>
      <c r="S3805">
        <v>4.1435185185185186E-3</v>
      </c>
      <c r="T3805">
        <f t="shared" si="122"/>
        <v>4.1435185185185186E-3</v>
      </c>
      <c r="U3805" t="e">
        <f t="shared" si="123"/>
        <v>#N/A</v>
      </c>
    </row>
    <row r="3806" spans="1:21" x14ac:dyDescent="0.25">
      <c r="A3806">
        <v>5133</v>
      </c>
      <c r="Q3806">
        <v>2914</v>
      </c>
      <c r="R3806">
        <v>3785</v>
      </c>
      <c r="S3806">
        <v>4.1435185185185186E-3</v>
      </c>
      <c r="T3806">
        <f t="shared" si="122"/>
        <v>4.1435185185185186E-3</v>
      </c>
      <c r="U3806" t="e">
        <f t="shared" si="123"/>
        <v>#N/A</v>
      </c>
    </row>
    <row r="3807" spans="1:21" x14ac:dyDescent="0.25">
      <c r="A3807">
        <v>5134</v>
      </c>
      <c r="Q3807">
        <v>3666</v>
      </c>
      <c r="R3807">
        <v>3786</v>
      </c>
      <c r="S3807">
        <v>4.1435185185185186E-3</v>
      </c>
      <c r="T3807">
        <f t="shared" si="122"/>
        <v>4.1435185185185186E-3</v>
      </c>
      <c r="U3807" t="e">
        <f t="shared" si="123"/>
        <v>#N/A</v>
      </c>
    </row>
    <row r="3808" spans="1:21" x14ac:dyDescent="0.25">
      <c r="A3808">
        <v>5135</v>
      </c>
      <c r="Q3808">
        <v>3802</v>
      </c>
      <c r="R3808">
        <v>3787</v>
      </c>
      <c r="S3808">
        <v>4.1435185185185186E-3</v>
      </c>
      <c r="T3808">
        <f t="shared" si="122"/>
        <v>4.1435185185185186E-3</v>
      </c>
      <c r="U3808" t="e">
        <f t="shared" si="123"/>
        <v>#N/A</v>
      </c>
    </row>
    <row r="3809" spans="1:21" x14ac:dyDescent="0.25">
      <c r="A3809">
        <v>5137</v>
      </c>
      <c r="Q3809">
        <v>5134</v>
      </c>
      <c r="R3809">
        <v>3788</v>
      </c>
      <c r="S3809">
        <v>4.1435185185185186E-3</v>
      </c>
      <c r="T3809">
        <f t="shared" si="122"/>
        <v>4.1435185185185186E-3</v>
      </c>
      <c r="U3809" t="e">
        <f t="shared" si="123"/>
        <v>#N/A</v>
      </c>
    </row>
    <row r="3810" spans="1:21" x14ac:dyDescent="0.25">
      <c r="A3810">
        <v>5138</v>
      </c>
      <c r="Q3810">
        <v>3265</v>
      </c>
      <c r="R3810">
        <v>3789</v>
      </c>
      <c r="S3810">
        <v>4.1550925925925922E-3</v>
      </c>
      <c r="T3810">
        <f t="shared" si="122"/>
        <v>4.1550925925925922E-3</v>
      </c>
      <c r="U3810" t="e">
        <f t="shared" si="123"/>
        <v>#N/A</v>
      </c>
    </row>
    <row r="3811" spans="1:21" x14ac:dyDescent="0.25">
      <c r="A3811">
        <v>5139</v>
      </c>
      <c r="Q3811">
        <v>2736</v>
      </c>
      <c r="R3811">
        <v>3790</v>
      </c>
      <c r="S3811">
        <v>4.1550925925925922E-3</v>
      </c>
      <c r="T3811">
        <f t="shared" si="122"/>
        <v>4.1550925925925922E-3</v>
      </c>
      <c r="U3811" t="e">
        <f t="shared" si="123"/>
        <v>#N/A</v>
      </c>
    </row>
    <row r="3812" spans="1:21" x14ac:dyDescent="0.25">
      <c r="A3812">
        <v>5141</v>
      </c>
      <c r="Q3812">
        <v>5028</v>
      </c>
      <c r="R3812">
        <v>3791</v>
      </c>
      <c r="S3812">
        <v>4.1550925925925922E-3</v>
      </c>
      <c r="T3812">
        <f t="shared" si="122"/>
        <v>4.1550925925925922E-3</v>
      </c>
      <c r="U3812" t="e">
        <f t="shared" si="123"/>
        <v>#N/A</v>
      </c>
    </row>
    <row r="3813" spans="1:21" x14ac:dyDescent="0.25">
      <c r="A3813">
        <v>5142</v>
      </c>
      <c r="Q3813">
        <v>5120</v>
      </c>
      <c r="R3813">
        <v>3792</v>
      </c>
      <c r="S3813">
        <v>4.1550925925925922E-3</v>
      </c>
      <c r="T3813">
        <f t="shared" si="122"/>
        <v>4.1550925925925922E-3</v>
      </c>
      <c r="U3813" t="e">
        <f t="shared" si="123"/>
        <v>#N/A</v>
      </c>
    </row>
    <row r="3814" spans="1:21" x14ac:dyDescent="0.25">
      <c r="A3814">
        <v>5143</v>
      </c>
      <c r="Q3814">
        <v>2942</v>
      </c>
      <c r="R3814">
        <v>3793</v>
      </c>
      <c r="S3814">
        <v>4.1550925925925922E-3</v>
      </c>
      <c r="T3814">
        <f t="shared" si="122"/>
        <v>4.1550925925925922E-3</v>
      </c>
      <c r="U3814" t="e">
        <f t="shared" si="123"/>
        <v>#N/A</v>
      </c>
    </row>
    <row r="3815" spans="1:21" x14ac:dyDescent="0.25">
      <c r="A3815">
        <v>5144</v>
      </c>
      <c r="Q3815">
        <v>1818</v>
      </c>
      <c r="R3815">
        <v>3794</v>
      </c>
      <c r="S3815">
        <v>4.1550925925925922E-3</v>
      </c>
      <c r="T3815">
        <f t="shared" si="122"/>
        <v>4.1550925925925922E-3</v>
      </c>
      <c r="U3815" t="e">
        <f t="shared" si="123"/>
        <v>#N/A</v>
      </c>
    </row>
    <row r="3816" spans="1:21" x14ac:dyDescent="0.25">
      <c r="A3816">
        <v>5145</v>
      </c>
      <c r="Q3816">
        <v>5597</v>
      </c>
      <c r="R3816">
        <v>3795</v>
      </c>
      <c r="S3816">
        <v>4.1550925925925922E-3</v>
      </c>
      <c r="T3816">
        <f t="shared" si="122"/>
        <v>4.1550925925925922E-3</v>
      </c>
      <c r="U3816" t="e">
        <f t="shared" si="123"/>
        <v>#N/A</v>
      </c>
    </row>
    <row r="3817" spans="1:21" x14ac:dyDescent="0.25">
      <c r="A3817">
        <v>5146</v>
      </c>
      <c r="Q3817">
        <v>5097</v>
      </c>
      <c r="R3817">
        <v>3796</v>
      </c>
      <c r="S3817">
        <v>4.1550925925925922E-3</v>
      </c>
      <c r="T3817">
        <f t="shared" si="122"/>
        <v>4.1550925925925922E-3</v>
      </c>
      <c r="U3817" t="e">
        <f t="shared" si="123"/>
        <v>#N/A</v>
      </c>
    </row>
    <row r="3818" spans="1:21" x14ac:dyDescent="0.25">
      <c r="A3818">
        <v>5147</v>
      </c>
      <c r="Q3818">
        <v>1089</v>
      </c>
      <c r="R3818">
        <v>3797</v>
      </c>
      <c r="S3818">
        <v>4.1550925925925922E-3</v>
      </c>
      <c r="T3818">
        <f t="shared" si="122"/>
        <v>4.1550925925925922E-3</v>
      </c>
      <c r="U3818" t="e">
        <f t="shared" si="123"/>
        <v>#N/A</v>
      </c>
    </row>
    <row r="3819" spans="1:21" x14ac:dyDescent="0.25">
      <c r="A3819">
        <v>5148</v>
      </c>
      <c r="Q3819">
        <v>744</v>
      </c>
      <c r="R3819">
        <v>3798</v>
      </c>
      <c r="S3819">
        <v>4.1550925925925922E-3</v>
      </c>
      <c r="T3819">
        <f t="shared" si="122"/>
        <v>4.1550925925925922E-3</v>
      </c>
      <c r="U3819" t="e">
        <f t="shared" si="123"/>
        <v>#N/A</v>
      </c>
    </row>
    <row r="3820" spans="1:21" x14ac:dyDescent="0.25">
      <c r="A3820">
        <v>5149</v>
      </c>
      <c r="Q3820">
        <v>1679</v>
      </c>
      <c r="R3820">
        <v>3799</v>
      </c>
      <c r="S3820">
        <v>4.1550925925925922E-3</v>
      </c>
      <c r="T3820">
        <f t="shared" si="122"/>
        <v>4.1550925925925922E-3</v>
      </c>
      <c r="U3820" t="e">
        <f t="shared" si="123"/>
        <v>#N/A</v>
      </c>
    </row>
    <row r="3821" spans="1:21" x14ac:dyDescent="0.25">
      <c r="A3821">
        <v>5150</v>
      </c>
      <c r="Q3821">
        <v>5588</v>
      </c>
      <c r="R3821">
        <v>3800</v>
      </c>
      <c r="S3821">
        <v>4.1550925925925922E-3</v>
      </c>
      <c r="T3821">
        <f t="shared" si="122"/>
        <v>4.1550925925925922E-3</v>
      </c>
      <c r="U3821" t="e">
        <f t="shared" si="123"/>
        <v>#N/A</v>
      </c>
    </row>
    <row r="3822" spans="1:21" x14ac:dyDescent="0.25">
      <c r="A3822">
        <v>5152</v>
      </c>
      <c r="Q3822">
        <v>477</v>
      </c>
      <c r="R3822">
        <v>3801</v>
      </c>
      <c r="S3822">
        <v>4.1550925925925922E-3</v>
      </c>
      <c r="T3822">
        <f t="shared" si="122"/>
        <v>4.1550925925925922E-3</v>
      </c>
      <c r="U3822" t="e">
        <f t="shared" si="123"/>
        <v>#N/A</v>
      </c>
    </row>
    <row r="3823" spans="1:21" x14ac:dyDescent="0.25">
      <c r="A3823">
        <v>5153</v>
      </c>
      <c r="Q3823">
        <v>3048</v>
      </c>
      <c r="R3823">
        <v>3802</v>
      </c>
      <c r="S3823">
        <v>4.1666666666666666E-3</v>
      </c>
      <c r="T3823">
        <f t="shared" si="122"/>
        <v>4.1666666666666666E-3</v>
      </c>
      <c r="U3823" t="e">
        <f t="shared" si="123"/>
        <v>#N/A</v>
      </c>
    </row>
    <row r="3824" spans="1:21" x14ac:dyDescent="0.25">
      <c r="A3824">
        <v>5154</v>
      </c>
      <c r="Q3824">
        <v>5093</v>
      </c>
      <c r="R3824">
        <v>3803</v>
      </c>
      <c r="S3824">
        <v>4.1666666666666666E-3</v>
      </c>
      <c r="T3824">
        <f t="shared" si="122"/>
        <v>4.1666666666666666E-3</v>
      </c>
      <c r="U3824" t="e">
        <f t="shared" si="123"/>
        <v>#N/A</v>
      </c>
    </row>
    <row r="3825" spans="1:21" x14ac:dyDescent="0.25">
      <c r="A3825">
        <v>5158</v>
      </c>
      <c r="Q3825">
        <v>5096</v>
      </c>
      <c r="R3825">
        <v>3804</v>
      </c>
      <c r="S3825">
        <v>4.1666666666666666E-3</v>
      </c>
      <c r="T3825">
        <f t="shared" si="122"/>
        <v>4.1666666666666666E-3</v>
      </c>
      <c r="U3825" t="e">
        <f t="shared" si="123"/>
        <v>#N/A</v>
      </c>
    </row>
    <row r="3826" spans="1:21" x14ac:dyDescent="0.25">
      <c r="A3826">
        <v>5159</v>
      </c>
      <c r="Q3826">
        <v>181</v>
      </c>
      <c r="R3826">
        <v>3805</v>
      </c>
      <c r="S3826">
        <v>4.1666666666666666E-3</v>
      </c>
      <c r="T3826">
        <f t="shared" si="122"/>
        <v>4.1666666666666666E-3</v>
      </c>
      <c r="U3826" t="e">
        <f t="shared" si="123"/>
        <v>#N/A</v>
      </c>
    </row>
    <row r="3827" spans="1:21" x14ac:dyDescent="0.25">
      <c r="A3827">
        <v>5160</v>
      </c>
      <c r="Q3827">
        <v>5145</v>
      </c>
      <c r="R3827">
        <v>3806</v>
      </c>
      <c r="S3827">
        <v>4.1666666666666666E-3</v>
      </c>
      <c r="T3827">
        <f t="shared" si="122"/>
        <v>4.1666666666666666E-3</v>
      </c>
      <c r="U3827" t="e">
        <f t="shared" si="123"/>
        <v>#N/A</v>
      </c>
    </row>
    <row r="3828" spans="1:21" x14ac:dyDescent="0.25">
      <c r="A3828">
        <v>5161</v>
      </c>
      <c r="Q3828">
        <v>3246</v>
      </c>
      <c r="R3828">
        <v>3807</v>
      </c>
      <c r="S3828">
        <v>4.1666666666666666E-3</v>
      </c>
      <c r="T3828">
        <f t="shared" si="122"/>
        <v>4.1666666666666666E-3</v>
      </c>
      <c r="U3828" t="e">
        <f t="shared" si="123"/>
        <v>#N/A</v>
      </c>
    </row>
    <row r="3829" spans="1:21" x14ac:dyDescent="0.25">
      <c r="A3829">
        <v>5162</v>
      </c>
      <c r="Q3829">
        <v>5095</v>
      </c>
      <c r="R3829">
        <v>3808</v>
      </c>
      <c r="S3829">
        <v>4.1666666666666666E-3</v>
      </c>
      <c r="T3829">
        <f t="shared" si="122"/>
        <v>4.1666666666666666E-3</v>
      </c>
      <c r="U3829" t="e">
        <f t="shared" si="123"/>
        <v>#N/A</v>
      </c>
    </row>
    <row r="3830" spans="1:21" x14ac:dyDescent="0.25">
      <c r="A3830">
        <v>5165</v>
      </c>
      <c r="Q3830">
        <v>5455</v>
      </c>
      <c r="R3830">
        <v>3809</v>
      </c>
      <c r="S3830">
        <v>4.1666666666666666E-3</v>
      </c>
      <c r="T3830">
        <f t="shared" si="122"/>
        <v>4.1666666666666666E-3</v>
      </c>
      <c r="U3830" t="e">
        <f t="shared" si="123"/>
        <v>#N/A</v>
      </c>
    </row>
    <row r="3831" spans="1:21" x14ac:dyDescent="0.25">
      <c r="A3831">
        <v>5167</v>
      </c>
      <c r="Q3831">
        <v>2555</v>
      </c>
      <c r="R3831">
        <v>3810</v>
      </c>
      <c r="S3831">
        <v>4.1666666666666666E-3</v>
      </c>
      <c r="T3831">
        <f t="shared" si="122"/>
        <v>4.1666666666666666E-3</v>
      </c>
      <c r="U3831" t="e">
        <f t="shared" si="123"/>
        <v>#N/A</v>
      </c>
    </row>
    <row r="3832" spans="1:21" x14ac:dyDescent="0.25">
      <c r="A3832">
        <v>5169</v>
      </c>
      <c r="Q3832">
        <v>226</v>
      </c>
      <c r="R3832">
        <v>3811</v>
      </c>
      <c r="S3832">
        <v>4.1666666666666666E-3</v>
      </c>
      <c r="T3832">
        <f t="shared" si="122"/>
        <v>4.1666666666666666E-3</v>
      </c>
      <c r="U3832" t="e">
        <f t="shared" si="123"/>
        <v>#N/A</v>
      </c>
    </row>
    <row r="3833" spans="1:21" x14ac:dyDescent="0.25">
      <c r="A3833">
        <v>5171</v>
      </c>
      <c r="Q3833">
        <v>4812</v>
      </c>
      <c r="R3833">
        <v>3812</v>
      </c>
      <c r="S3833">
        <v>4.1666666666666666E-3</v>
      </c>
      <c r="T3833">
        <f t="shared" si="122"/>
        <v>4.1666666666666666E-3</v>
      </c>
      <c r="U3833" t="e">
        <f t="shared" si="123"/>
        <v>#N/A</v>
      </c>
    </row>
    <row r="3834" spans="1:21" x14ac:dyDescent="0.25">
      <c r="A3834">
        <v>5172</v>
      </c>
      <c r="Q3834">
        <v>4870</v>
      </c>
      <c r="R3834">
        <v>3813</v>
      </c>
      <c r="S3834">
        <v>4.1666666666666666E-3</v>
      </c>
      <c r="T3834">
        <f t="shared" si="122"/>
        <v>4.1666666666666666E-3</v>
      </c>
      <c r="U3834" t="e">
        <f t="shared" si="123"/>
        <v>#N/A</v>
      </c>
    </row>
    <row r="3835" spans="1:21" x14ac:dyDescent="0.25">
      <c r="A3835">
        <v>5173</v>
      </c>
      <c r="Q3835">
        <v>5042</v>
      </c>
      <c r="R3835">
        <v>3814</v>
      </c>
      <c r="S3835">
        <v>4.1666666666666666E-3</v>
      </c>
      <c r="T3835">
        <f t="shared" si="122"/>
        <v>4.1666666666666666E-3</v>
      </c>
      <c r="U3835" t="e">
        <f t="shared" si="123"/>
        <v>#N/A</v>
      </c>
    </row>
    <row r="3836" spans="1:21" x14ac:dyDescent="0.25">
      <c r="A3836">
        <v>5174</v>
      </c>
      <c r="Q3836">
        <v>85</v>
      </c>
      <c r="R3836">
        <v>3815</v>
      </c>
      <c r="S3836">
        <v>4.1666666666666666E-3</v>
      </c>
      <c r="T3836">
        <f t="shared" si="122"/>
        <v>4.1666666666666666E-3</v>
      </c>
      <c r="U3836" t="e">
        <f t="shared" si="123"/>
        <v>#N/A</v>
      </c>
    </row>
    <row r="3837" spans="1:21" x14ac:dyDescent="0.25">
      <c r="A3837">
        <v>5175</v>
      </c>
      <c r="Q3837">
        <v>767</v>
      </c>
      <c r="R3837">
        <v>3816</v>
      </c>
      <c r="S3837">
        <v>4.1666666666666666E-3</v>
      </c>
      <c r="T3837">
        <f t="shared" si="122"/>
        <v>4.1666666666666666E-3</v>
      </c>
      <c r="U3837" t="e">
        <f t="shared" si="123"/>
        <v>#N/A</v>
      </c>
    </row>
    <row r="3838" spans="1:21" x14ac:dyDescent="0.25">
      <c r="A3838">
        <v>5176</v>
      </c>
      <c r="Q3838">
        <v>768</v>
      </c>
      <c r="R3838">
        <v>3817</v>
      </c>
      <c r="S3838">
        <v>4.1666666666666666E-3</v>
      </c>
      <c r="T3838">
        <f t="shared" si="122"/>
        <v>4.1666666666666666E-3</v>
      </c>
      <c r="U3838" t="e">
        <f t="shared" si="123"/>
        <v>#N/A</v>
      </c>
    </row>
    <row r="3839" spans="1:21" x14ac:dyDescent="0.25">
      <c r="A3839">
        <v>5177</v>
      </c>
      <c r="Q3839">
        <v>5326</v>
      </c>
      <c r="R3839">
        <v>3818</v>
      </c>
      <c r="S3839">
        <v>4.1666666666666666E-3</v>
      </c>
      <c r="T3839">
        <f t="shared" si="122"/>
        <v>4.1666666666666666E-3</v>
      </c>
      <c r="U3839" t="e">
        <f t="shared" si="123"/>
        <v>#N/A</v>
      </c>
    </row>
    <row r="3840" spans="1:21" x14ac:dyDescent="0.25">
      <c r="A3840">
        <v>5178</v>
      </c>
      <c r="Q3840">
        <v>3975</v>
      </c>
      <c r="R3840">
        <v>3819</v>
      </c>
      <c r="S3840">
        <v>4.1666666666666666E-3</v>
      </c>
      <c r="T3840">
        <f t="shared" si="122"/>
        <v>4.1666666666666666E-3</v>
      </c>
      <c r="U3840" t="e">
        <f t="shared" si="123"/>
        <v>#N/A</v>
      </c>
    </row>
    <row r="3841" spans="1:21" x14ac:dyDescent="0.25">
      <c r="A3841">
        <v>5180</v>
      </c>
      <c r="Q3841">
        <v>623</v>
      </c>
      <c r="R3841">
        <v>3820</v>
      </c>
      <c r="S3841">
        <v>4.178240740740741E-3</v>
      </c>
      <c r="T3841">
        <f t="shared" si="122"/>
        <v>4.178240740740741E-3</v>
      </c>
      <c r="U3841" t="e">
        <f t="shared" si="123"/>
        <v>#N/A</v>
      </c>
    </row>
    <row r="3842" spans="1:21" x14ac:dyDescent="0.25">
      <c r="A3842">
        <v>5183</v>
      </c>
      <c r="Q3842">
        <v>4814</v>
      </c>
      <c r="R3842">
        <v>3821</v>
      </c>
      <c r="S3842">
        <v>4.178240740740741E-3</v>
      </c>
      <c r="T3842">
        <f t="shared" si="122"/>
        <v>4.178240740740741E-3</v>
      </c>
      <c r="U3842" t="e">
        <f t="shared" si="123"/>
        <v>#N/A</v>
      </c>
    </row>
    <row r="3843" spans="1:21" x14ac:dyDescent="0.25">
      <c r="A3843">
        <v>5188</v>
      </c>
      <c r="Q3843">
        <v>4047</v>
      </c>
      <c r="R3843">
        <v>3822</v>
      </c>
      <c r="S3843">
        <v>4.178240740740741E-3</v>
      </c>
      <c r="T3843">
        <f t="shared" si="122"/>
        <v>4.178240740740741E-3</v>
      </c>
      <c r="U3843" t="e">
        <f t="shared" si="123"/>
        <v>#N/A</v>
      </c>
    </row>
    <row r="3844" spans="1:21" x14ac:dyDescent="0.25">
      <c r="A3844">
        <v>5189</v>
      </c>
      <c r="Q3844">
        <v>4085</v>
      </c>
      <c r="R3844">
        <v>3823</v>
      </c>
      <c r="S3844">
        <v>4.178240740740741E-3</v>
      </c>
      <c r="T3844">
        <f t="shared" si="122"/>
        <v>4.178240740740741E-3</v>
      </c>
      <c r="U3844" t="e">
        <f t="shared" si="123"/>
        <v>#N/A</v>
      </c>
    </row>
    <row r="3845" spans="1:21" x14ac:dyDescent="0.25">
      <c r="A3845">
        <v>5190</v>
      </c>
      <c r="Q3845">
        <v>4627</v>
      </c>
      <c r="R3845">
        <v>3824</v>
      </c>
      <c r="S3845">
        <v>4.178240740740741E-3</v>
      </c>
      <c r="T3845">
        <f t="shared" si="122"/>
        <v>4.178240740740741E-3</v>
      </c>
      <c r="U3845" t="e">
        <f t="shared" si="123"/>
        <v>#N/A</v>
      </c>
    </row>
    <row r="3846" spans="1:21" x14ac:dyDescent="0.25">
      <c r="A3846">
        <v>5193</v>
      </c>
      <c r="Q3846">
        <v>1735</v>
      </c>
      <c r="R3846">
        <v>3825</v>
      </c>
      <c r="S3846">
        <v>4.178240740740741E-3</v>
      </c>
      <c r="T3846">
        <f t="shared" si="122"/>
        <v>4.178240740740741E-3</v>
      </c>
      <c r="U3846" t="e">
        <f t="shared" si="123"/>
        <v>#N/A</v>
      </c>
    </row>
    <row r="3847" spans="1:21" x14ac:dyDescent="0.25">
      <c r="A3847">
        <v>5194</v>
      </c>
      <c r="Q3847">
        <v>4008</v>
      </c>
      <c r="R3847">
        <v>3826</v>
      </c>
      <c r="S3847">
        <v>4.1898148148148146E-3</v>
      </c>
      <c r="T3847">
        <f t="shared" si="122"/>
        <v>4.1898148148148146E-3</v>
      </c>
      <c r="U3847" t="e">
        <f t="shared" si="123"/>
        <v>#N/A</v>
      </c>
    </row>
    <row r="3848" spans="1:21" x14ac:dyDescent="0.25">
      <c r="A3848">
        <v>5197</v>
      </c>
      <c r="Q3848">
        <v>2442</v>
      </c>
      <c r="R3848">
        <v>3827</v>
      </c>
      <c r="S3848">
        <v>4.1898148148148146E-3</v>
      </c>
      <c r="T3848">
        <f t="shared" si="122"/>
        <v>4.1898148148148146E-3</v>
      </c>
      <c r="U3848" t="e">
        <f t="shared" si="123"/>
        <v>#N/A</v>
      </c>
    </row>
    <row r="3849" spans="1:21" x14ac:dyDescent="0.25">
      <c r="A3849">
        <v>5199</v>
      </c>
      <c r="Q3849">
        <v>1675</v>
      </c>
      <c r="R3849">
        <v>3828</v>
      </c>
      <c r="S3849">
        <v>4.1898148148148146E-3</v>
      </c>
      <c r="T3849">
        <f t="shared" si="122"/>
        <v>4.1898148148148146E-3</v>
      </c>
      <c r="U3849" t="e">
        <f t="shared" si="123"/>
        <v>#N/A</v>
      </c>
    </row>
    <row r="3850" spans="1:21" x14ac:dyDescent="0.25">
      <c r="A3850">
        <v>5200</v>
      </c>
      <c r="Q3850">
        <v>3363</v>
      </c>
      <c r="R3850">
        <v>3829</v>
      </c>
      <c r="S3850">
        <v>4.1898148148148146E-3</v>
      </c>
      <c r="T3850">
        <f t="shared" si="122"/>
        <v>4.1898148148148146E-3</v>
      </c>
      <c r="U3850" t="e">
        <f t="shared" si="123"/>
        <v>#N/A</v>
      </c>
    </row>
    <row r="3851" spans="1:21" x14ac:dyDescent="0.25">
      <c r="A3851">
        <v>5201</v>
      </c>
      <c r="Q3851">
        <v>2544</v>
      </c>
      <c r="R3851">
        <v>3830</v>
      </c>
      <c r="S3851">
        <v>4.1898148148148146E-3</v>
      </c>
      <c r="T3851">
        <f t="shared" si="122"/>
        <v>4.1898148148148146E-3</v>
      </c>
      <c r="U3851" t="e">
        <f t="shared" si="123"/>
        <v>#N/A</v>
      </c>
    </row>
    <row r="3852" spans="1:21" x14ac:dyDescent="0.25">
      <c r="A3852">
        <v>5205</v>
      </c>
      <c r="Q3852">
        <v>4128</v>
      </c>
      <c r="R3852">
        <v>3831</v>
      </c>
      <c r="S3852">
        <v>4.1898148148148146E-3</v>
      </c>
      <c r="T3852">
        <f t="shared" si="122"/>
        <v>4.1898148148148146E-3</v>
      </c>
      <c r="U3852" t="e">
        <f t="shared" si="123"/>
        <v>#N/A</v>
      </c>
    </row>
    <row r="3853" spans="1:21" x14ac:dyDescent="0.25">
      <c r="A3853">
        <v>5206</v>
      </c>
      <c r="Q3853">
        <v>3699</v>
      </c>
      <c r="R3853">
        <v>3832</v>
      </c>
      <c r="S3853">
        <v>4.2013888888888891E-3</v>
      </c>
      <c r="T3853">
        <f t="shared" si="122"/>
        <v>4.2013888888888891E-3</v>
      </c>
      <c r="U3853" t="e">
        <f t="shared" si="123"/>
        <v>#N/A</v>
      </c>
    </row>
    <row r="3854" spans="1:21" x14ac:dyDescent="0.25">
      <c r="A3854">
        <v>5207</v>
      </c>
      <c r="Q3854">
        <v>2740</v>
      </c>
      <c r="R3854">
        <v>3833</v>
      </c>
      <c r="S3854">
        <v>4.2013888888888891E-3</v>
      </c>
      <c r="T3854">
        <f t="shared" si="122"/>
        <v>4.2013888888888891E-3</v>
      </c>
      <c r="U3854" t="e">
        <f t="shared" si="123"/>
        <v>#N/A</v>
      </c>
    </row>
    <row r="3855" spans="1:21" x14ac:dyDescent="0.25">
      <c r="A3855">
        <v>5208</v>
      </c>
      <c r="Q3855">
        <v>3861</v>
      </c>
      <c r="R3855">
        <v>3834</v>
      </c>
      <c r="S3855">
        <v>4.2013888888888891E-3</v>
      </c>
      <c r="T3855">
        <f t="shared" si="122"/>
        <v>4.2013888888888891E-3</v>
      </c>
      <c r="U3855" t="e">
        <f t="shared" si="123"/>
        <v>#N/A</v>
      </c>
    </row>
    <row r="3856" spans="1:21" x14ac:dyDescent="0.25">
      <c r="A3856">
        <v>5209</v>
      </c>
      <c r="Q3856">
        <v>1411</v>
      </c>
      <c r="R3856">
        <v>3835</v>
      </c>
      <c r="S3856">
        <v>4.2013888888888891E-3</v>
      </c>
      <c r="T3856">
        <f t="shared" si="122"/>
        <v>4.2013888888888891E-3</v>
      </c>
      <c r="U3856" t="e">
        <f t="shared" si="123"/>
        <v>#N/A</v>
      </c>
    </row>
    <row r="3857" spans="1:21" x14ac:dyDescent="0.25">
      <c r="A3857">
        <v>5210</v>
      </c>
      <c r="Q3857">
        <v>4727</v>
      </c>
      <c r="R3857">
        <v>3836</v>
      </c>
      <c r="S3857">
        <v>4.2013888888888891E-3</v>
      </c>
      <c r="T3857">
        <f t="shared" si="122"/>
        <v>4.2013888888888891E-3</v>
      </c>
      <c r="U3857" t="e">
        <f t="shared" si="123"/>
        <v>#N/A</v>
      </c>
    </row>
    <row r="3858" spans="1:21" x14ac:dyDescent="0.25">
      <c r="A3858">
        <v>5212</v>
      </c>
      <c r="Q3858">
        <v>4236</v>
      </c>
      <c r="R3858">
        <v>3837</v>
      </c>
      <c r="S3858">
        <v>4.2013888888888891E-3</v>
      </c>
      <c r="T3858">
        <f t="shared" si="122"/>
        <v>4.2013888888888891E-3</v>
      </c>
      <c r="U3858" t="e">
        <f t="shared" si="123"/>
        <v>#N/A</v>
      </c>
    </row>
    <row r="3859" spans="1:21" x14ac:dyDescent="0.25">
      <c r="A3859">
        <v>5215</v>
      </c>
      <c r="Q3859">
        <v>3033</v>
      </c>
      <c r="R3859">
        <v>3838</v>
      </c>
      <c r="S3859">
        <v>4.2129629629629626E-3</v>
      </c>
      <c r="T3859">
        <f t="shared" si="122"/>
        <v>4.2129629629629626E-3</v>
      </c>
      <c r="U3859" t="e">
        <f t="shared" si="123"/>
        <v>#N/A</v>
      </c>
    </row>
    <row r="3860" spans="1:21" x14ac:dyDescent="0.25">
      <c r="A3860">
        <v>5216</v>
      </c>
      <c r="Q3860">
        <v>257</v>
      </c>
      <c r="R3860">
        <v>3839</v>
      </c>
      <c r="S3860">
        <v>4.2129629629629626E-3</v>
      </c>
      <c r="T3860">
        <f t="shared" si="122"/>
        <v>4.2129629629629626E-3</v>
      </c>
      <c r="U3860" t="e">
        <f t="shared" si="123"/>
        <v>#N/A</v>
      </c>
    </row>
    <row r="3861" spans="1:21" x14ac:dyDescent="0.25">
      <c r="A3861">
        <v>5217</v>
      </c>
      <c r="Q3861">
        <v>5247</v>
      </c>
      <c r="R3861">
        <v>3840</v>
      </c>
      <c r="S3861">
        <v>4.2129629629629626E-3</v>
      </c>
      <c r="T3861">
        <f t="shared" si="122"/>
        <v>4.2129629629629626E-3</v>
      </c>
      <c r="U3861" t="e">
        <f t="shared" si="123"/>
        <v>#N/A</v>
      </c>
    </row>
    <row r="3862" spans="1:21" x14ac:dyDescent="0.25">
      <c r="A3862">
        <v>5218</v>
      </c>
      <c r="Q3862">
        <v>2108</v>
      </c>
      <c r="R3862">
        <v>3841</v>
      </c>
      <c r="S3862">
        <v>4.2129629629629626E-3</v>
      </c>
      <c r="T3862">
        <f t="shared" ref="T3862:T3925" si="124">IF($R3862&lt;&gt;User_Place,$S3862,NA())</f>
        <v>4.2129629629629626E-3</v>
      </c>
      <c r="U3862" t="e">
        <f t="shared" ref="U3862:U3925" si="125">IF($R3862=User_Place,$S3862,NA())</f>
        <v>#N/A</v>
      </c>
    </row>
    <row r="3863" spans="1:21" x14ac:dyDescent="0.25">
      <c r="A3863">
        <v>5220</v>
      </c>
      <c r="Q3863">
        <v>5273</v>
      </c>
      <c r="R3863">
        <v>3842</v>
      </c>
      <c r="S3863">
        <v>4.2129629629629626E-3</v>
      </c>
      <c r="T3863">
        <f t="shared" si="124"/>
        <v>4.2129629629629626E-3</v>
      </c>
      <c r="U3863" t="e">
        <f t="shared" si="125"/>
        <v>#N/A</v>
      </c>
    </row>
    <row r="3864" spans="1:21" x14ac:dyDescent="0.25">
      <c r="A3864">
        <v>5221</v>
      </c>
      <c r="Q3864">
        <v>3209</v>
      </c>
      <c r="R3864">
        <v>3843</v>
      </c>
      <c r="S3864">
        <v>4.2129629629629626E-3</v>
      </c>
      <c r="T3864">
        <f t="shared" si="124"/>
        <v>4.2129629629629626E-3</v>
      </c>
      <c r="U3864" t="e">
        <f t="shared" si="125"/>
        <v>#N/A</v>
      </c>
    </row>
    <row r="3865" spans="1:21" x14ac:dyDescent="0.25">
      <c r="A3865">
        <v>5222</v>
      </c>
      <c r="Q3865">
        <v>2619</v>
      </c>
      <c r="R3865">
        <v>3844</v>
      </c>
      <c r="S3865">
        <v>4.2129629629629626E-3</v>
      </c>
      <c r="T3865">
        <f t="shared" si="124"/>
        <v>4.2129629629629626E-3</v>
      </c>
      <c r="U3865" t="e">
        <f t="shared" si="125"/>
        <v>#N/A</v>
      </c>
    </row>
    <row r="3866" spans="1:21" x14ac:dyDescent="0.25">
      <c r="A3866">
        <v>5223</v>
      </c>
      <c r="Q3866">
        <v>1476</v>
      </c>
      <c r="R3866">
        <v>3845</v>
      </c>
      <c r="S3866">
        <v>4.2245370370370371E-3</v>
      </c>
      <c r="T3866">
        <f t="shared" si="124"/>
        <v>4.2245370370370371E-3</v>
      </c>
      <c r="U3866" t="e">
        <f t="shared" si="125"/>
        <v>#N/A</v>
      </c>
    </row>
    <row r="3867" spans="1:21" x14ac:dyDescent="0.25">
      <c r="A3867">
        <v>5226</v>
      </c>
      <c r="Q3867">
        <v>3125</v>
      </c>
      <c r="R3867">
        <v>3846</v>
      </c>
      <c r="S3867">
        <v>4.2245370370370371E-3</v>
      </c>
      <c r="T3867">
        <f t="shared" si="124"/>
        <v>4.2245370370370371E-3</v>
      </c>
      <c r="U3867" t="e">
        <f t="shared" si="125"/>
        <v>#N/A</v>
      </c>
    </row>
    <row r="3868" spans="1:21" x14ac:dyDescent="0.25">
      <c r="A3868">
        <v>5227</v>
      </c>
      <c r="Q3868">
        <v>5223</v>
      </c>
      <c r="R3868">
        <v>3847</v>
      </c>
      <c r="S3868">
        <v>4.2245370370370371E-3</v>
      </c>
      <c r="T3868">
        <f t="shared" si="124"/>
        <v>4.2245370370370371E-3</v>
      </c>
      <c r="U3868" t="e">
        <f t="shared" si="125"/>
        <v>#N/A</v>
      </c>
    </row>
    <row r="3869" spans="1:21" x14ac:dyDescent="0.25">
      <c r="A3869">
        <v>5228</v>
      </c>
      <c r="Q3869">
        <v>3817</v>
      </c>
      <c r="R3869">
        <v>3848</v>
      </c>
      <c r="S3869">
        <v>4.2245370370370371E-3</v>
      </c>
      <c r="T3869">
        <f t="shared" si="124"/>
        <v>4.2245370370370371E-3</v>
      </c>
      <c r="U3869" t="e">
        <f t="shared" si="125"/>
        <v>#N/A</v>
      </c>
    </row>
    <row r="3870" spans="1:21" x14ac:dyDescent="0.25">
      <c r="A3870">
        <v>5229</v>
      </c>
      <c r="Q3870">
        <v>4618</v>
      </c>
      <c r="R3870">
        <v>3849</v>
      </c>
      <c r="S3870">
        <v>4.2245370370370371E-3</v>
      </c>
      <c r="T3870">
        <f t="shared" si="124"/>
        <v>4.2245370370370371E-3</v>
      </c>
      <c r="U3870" t="e">
        <f t="shared" si="125"/>
        <v>#N/A</v>
      </c>
    </row>
    <row r="3871" spans="1:21" x14ac:dyDescent="0.25">
      <c r="A3871">
        <v>5230</v>
      </c>
      <c r="Q3871">
        <v>1057</v>
      </c>
      <c r="R3871">
        <v>3850</v>
      </c>
      <c r="S3871">
        <v>4.2361111111111115E-3</v>
      </c>
      <c r="T3871">
        <f t="shared" si="124"/>
        <v>4.2361111111111115E-3</v>
      </c>
      <c r="U3871" t="e">
        <f t="shared" si="125"/>
        <v>#N/A</v>
      </c>
    </row>
    <row r="3872" spans="1:21" x14ac:dyDescent="0.25">
      <c r="A3872">
        <v>5231</v>
      </c>
      <c r="Q3872">
        <v>5545</v>
      </c>
      <c r="R3872">
        <v>3851</v>
      </c>
      <c r="S3872">
        <v>4.2361111111111115E-3</v>
      </c>
      <c r="T3872">
        <f t="shared" si="124"/>
        <v>4.2361111111111115E-3</v>
      </c>
      <c r="U3872" t="e">
        <f t="shared" si="125"/>
        <v>#N/A</v>
      </c>
    </row>
    <row r="3873" spans="1:21" x14ac:dyDescent="0.25">
      <c r="A3873">
        <v>5233</v>
      </c>
      <c r="Q3873">
        <v>3855</v>
      </c>
      <c r="R3873">
        <v>3852</v>
      </c>
      <c r="S3873">
        <v>4.2361111111111115E-3</v>
      </c>
      <c r="T3873">
        <f t="shared" si="124"/>
        <v>4.2361111111111115E-3</v>
      </c>
      <c r="U3873" t="e">
        <f t="shared" si="125"/>
        <v>#N/A</v>
      </c>
    </row>
    <row r="3874" spans="1:21" x14ac:dyDescent="0.25">
      <c r="A3874">
        <v>5234</v>
      </c>
      <c r="Q3874">
        <v>920</v>
      </c>
      <c r="R3874">
        <v>3853</v>
      </c>
      <c r="S3874">
        <v>4.2361111111111115E-3</v>
      </c>
      <c r="T3874">
        <f t="shared" si="124"/>
        <v>4.2361111111111115E-3</v>
      </c>
      <c r="U3874" t="e">
        <f t="shared" si="125"/>
        <v>#N/A</v>
      </c>
    </row>
    <row r="3875" spans="1:21" x14ac:dyDescent="0.25">
      <c r="A3875">
        <v>5237</v>
      </c>
      <c r="Q3875">
        <v>5416</v>
      </c>
      <c r="R3875">
        <v>3854</v>
      </c>
      <c r="S3875">
        <v>4.2361111111111115E-3</v>
      </c>
      <c r="T3875">
        <f t="shared" si="124"/>
        <v>4.2361111111111115E-3</v>
      </c>
      <c r="U3875" t="e">
        <f t="shared" si="125"/>
        <v>#N/A</v>
      </c>
    </row>
    <row r="3876" spans="1:21" x14ac:dyDescent="0.25">
      <c r="A3876">
        <v>5238</v>
      </c>
      <c r="Q3876">
        <v>4477</v>
      </c>
      <c r="R3876">
        <v>3855</v>
      </c>
      <c r="S3876">
        <v>4.2361111111111115E-3</v>
      </c>
      <c r="T3876">
        <f t="shared" si="124"/>
        <v>4.2361111111111115E-3</v>
      </c>
      <c r="U3876" t="e">
        <f t="shared" si="125"/>
        <v>#N/A</v>
      </c>
    </row>
    <row r="3877" spans="1:21" x14ac:dyDescent="0.25">
      <c r="A3877">
        <v>5240</v>
      </c>
      <c r="Q3877">
        <v>1445</v>
      </c>
      <c r="R3877">
        <v>3856</v>
      </c>
      <c r="S3877">
        <v>4.2361111111111115E-3</v>
      </c>
      <c r="T3877">
        <f t="shared" si="124"/>
        <v>4.2361111111111115E-3</v>
      </c>
      <c r="U3877" t="e">
        <f t="shared" si="125"/>
        <v>#N/A</v>
      </c>
    </row>
    <row r="3878" spans="1:21" x14ac:dyDescent="0.25">
      <c r="A3878">
        <v>5242</v>
      </c>
      <c r="Q3878">
        <v>67</v>
      </c>
      <c r="R3878">
        <v>3857</v>
      </c>
      <c r="S3878">
        <v>4.2476851851851851E-3</v>
      </c>
      <c r="T3878">
        <f t="shared" si="124"/>
        <v>4.2476851851851851E-3</v>
      </c>
      <c r="U3878" t="e">
        <f t="shared" si="125"/>
        <v>#N/A</v>
      </c>
    </row>
    <row r="3879" spans="1:21" x14ac:dyDescent="0.25">
      <c r="A3879">
        <v>5244</v>
      </c>
      <c r="Q3879">
        <v>2629</v>
      </c>
      <c r="R3879">
        <v>3858</v>
      </c>
      <c r="S3879">
        <v>4.2476851851851851E-3</v>
      </c>
      <c r="T3879">
        <f t="shared" si="124"/>
        <v>4.2476851851851851E-3</v>
      </c>
      <c r="U3879" t="e">
        <f t="shared" si="125"/>
        <v>#N/A</v>
      </c>
    </row>
    <row r="3880" spans="1:21" x14ac:dyDescent="0.25">
      <c r="A3880">
        <v>5245</v>
      </c>
      <c r="Q3880">
        <v>3701</v>
      </c>
      <c r="R3880">
        <v>3859</v>
      </c>
      <c r="S3880">
        <v>4.2476851851851851E-3</v>
      </c>
      <c r="T3880">
        <f t="shared" si="124"/>
        <v>4.2476851851851851E-3</v>
      </c>
      <c r="U3880" t="e">
        <f t="shared" si="125"/>
        <v>#N/A</v>
      </c>
    </row>
    <row r="3881" spans="1:21" x14ac:dyDescent="0.25">
      <c r="A3881">
        <v>5246</v>
      </c>
      <c r="Q3881">
        <v>1720</v>
      </c>
      <c r="R3881">
        <v>3860</v>
      </c>
      <c r="S3881">
        <v>4.2476851851851851E-3</v>
      </c>
      <c r="T3881">
        <f t="shared" si="124"/>
        <v>4.2476851851851851E-3</v>
      </c>
      <c r="U3881" t="e">
        <f t="shared" si="125"/>
        <v>#N/A</v>
      </c>
    </row>
    <row r="3882" spans="1:21" x14ac:dyDescent="0.25">
      <c r="A3882">
        <v>5247</v>
      </c>
      <c r="Q3882">
        <v>522</v>
      </c>
      <c r="R3882">
        <v>3861</v>
      </c>
      <c r="S3882">
        <v>4.2476851851851851E-3</v>
      </c>
      <c r="T3882">
        <f t="shared" si="124"/>
        <v>4.2476851851851851E-3</v>
      </c>
      <c r="U3882" t="e">
        <f t="shared" si="125"/>
        <v>#N/A</v>
      </c>
    </row>
    <row r="3883" spans="1:21" x14ac:dyDescent="0.25">
      <c r="A3883">
        <v>5249</v>
      </c>
      <c r="Q3883">
        <v>4955</v>
      </c>
      <c r="R3883">
        <v>3862</v>
      </c>
      <c r="S3883">
        <v>4.2476851851851851E-3</v>
      </c>
      <c r="T3883">
        <f t="shared" si="124"/>
        <v>4.2476851851851851E-3</v>
      </c>
      <c r="U3883" t="e">
        <f t="shared" si="125"/>
        <v>#N/A</v>
      </c>
    </row>
    <row r="3884" spans="1:21" x14ac:dyDescent="0.25">
      <c r="A3884">
        <v>5250</v>
      </c>
      <c r="Q3884">
        <v>4661</v>
      </c>
      <c r="R3884">
        <v>3863</v>
      </c>
      <c r="S3884">
        <v>4.2476851851851851E-3</v>
      </c>
      <c r="T3884">
        <f t="shared" si="124"/>
        <v>4.2476851851851851E-3</v>
      </c>
      <c r="U3884" t="e">
        <f t="shared" si="125"/>
        <v>#N/A</v>
      </c>
    </row>
    <row r="3885" spans="1:21" x14ac:dyDescent="0.25">
      <c r="A3885">
        <v>5252</v>
      </c>
      <c r="Q3885">
        <v>74</v>
      </c>
      <c r="R3885">
        <v>3864</v>
      </c>
      <c r="S3885">
        <v>4.2592592592592595E-3</v>
      </c>
      <c r="T3885">
        <f t="shared" si="124"/>
        <v>4.2592592592592595E-3</v>
      </c>
      <c r="U3885" t="e">
        <f t="shared" si="125"/>
        <v>#N/A</v>
      </c>
    </row>
    <row r="3886" spans="1:21" x14ac:dyDescent="0.25">
      <c r="A3886">
        <v>5253</v>
      </c>
      <c r="Q3886">
        <v>2326</v>
      </c>
      <c r="R3886">
        <v>3865</v>
      </c>
      <c r="S3886">
        <v>4.2592592592592595E-3</v>
      </c>
      <c r="T3886">
        <f t="shared" si="124"/>
        <v>4.2592592592592595E-3</v>
      </c>
      <c r="U3886" t="e">
        <f t="shared" si="125"/>
        <v>#N/A</v>
      </c>
    </row>
    <row r="3887" spans="1:21" x14ac:dyDescent="0.25">
      <c r="A3887">
        <v>5254</v>
      </c>
      <c r="Q3887">
        <v>2091</v>
      </c>
      <c r="R3887">
        <v>3866</v>
      </c>
      <c r="S3887">
        <v>4.2592592592592595E-3</v>
      </c>
      <c r="T3887">
        <f t="shared" si="124"/>
        <v>4.2592592592592595E-3</v>
      </c>
      <c r="U3887" t="e">
        <f t="shared" si="125"/>
        <v>#N/A</v>
      </c>
    </row>
    <row r="3888" spans="1:21" x14ac:dyDescent="0.25">
      <c r="A3888">
        <v>5255</v>
      </c>
      <c r="Q3888">
        <v>2092</v>
      </c>
      <c r="R3888">
        <v>3867</v>
      </c>
      <c r="S3888">
        <v>4.2592592592592595E-3</v>
      </c>
      <c r="T3888">
        <f t="shared" si="124"/>
        <v>4.2592592592592595E-3</v>
      </c>
      <c r="U3888" t="e">
        <f t="shared" si="125"/>
        <v>#N/A</v>
      </c>
    </row>
    <row r="3889" spans="1:21" x14ac:dyDescent="0.25">
      <c r="A3889">
        <v>5257</v>
      </c>
      <c r="Q3889">
        <v>4989</v>
      </c>
      <c r="R3889">
        <v>3868</v>
      </c>
      <c r="S3889">
        <v>4.2592592592592595E-3</v>
      </c>
      <c r="T3889">
        <f t="shared" si="124"/>
        <v>4.2592592592592595E-3</v>
      </c>
      <c r="U3889" t="e">
        <f t="shared" si="125"/>
        <v>#N/A</v>
      </c>
    </row>
    <row r="3890" spans="1:21" x14ac:dyDescent="0.25">
      <c r="A3890">
        <v>5258</v>
      </c>
      <c r="Q3890">
        <v>4177</v>
      </c>
      <c r="R3890">
        <v>3869</v>
      </c>
      <c r="S3890">
        <v>4.2592592592592595E-3</v>
      </c>
      <c r="T3890">
        <f t="shared" si="124"/>
        <v>4.2592592592592595E-3</v>
      </c>
      <c r="U3890" t="e">
        <f t="shared" si="125"/>
        <v>#N/A</v>
      </c>
    </row>
    <row r="3891" spans="1:21" x14ac:dyDescent="0.25">
      <c r="A3891">
        <v>5260</v>
      </c>
      <c r="Q3891">
        <v>5208</v>
      </c>
      <c r="R3891">
        <v>3870</v>
      </c>
      <c r="S3891">
        <v>4.2708333333333331E-3</v>
      </c>
      <c r="T3891">
        <f t="shared" si="124"/>
        <v>4.2708333333333331E-3</v>
      </c>
      <c r="U3891" t="e">
        <f t="shared" si="125"/>
        <v>#N/A</v>
      </c>
    </row>
    <row r="3892" spans="1:21" x14ac:dyDescent="0.25">
      <c r="A3892">
        <v>5263</v>
      </c>
      <c r="Q3892">
        <v>4894</v>
      </c>
      <c r="R3892">
        <v>3871</v>
      </c>
      <c r="S3892">
        <v>4.2708333333333331E-3</v>
      </c>
      <c r="T3892">
        <f t="shared" si="124"/>
        <v>4.2708333333333331E-3</v>
      </c>
      <c r="U3892" t="e">
        <f t="shared" si="125"/>
        <v>#N/A</v>
      </c>
    </row>
    <row r="3893" spans="1:21" x14ac:dyDescent="0.25">
      <c r="A3893">
        <v>5264</v>
      </c>
      <c r="Q3893">
        <v>4381</v>
      </c>
      <c r="R3893">
        <v>3872</v>
      </c>
      <c r="S3893">
        <v>4.2708333333333331E-3</v>
      </c>
      <c r="T3893">
        <f t="shared" si="124"/>
        <v>4.2708333333333331E-3</v>
      </c>
      <c r="U3893" t="e">
        <f t="shared" si="125"/>
        <v>#N/A</v>
      </c>
    </row>
    <row r="3894" spans="1:21" x14ac:dyDescent="0.25">
      <c r="A3894">
        <v>5266</v>
      </c>
      <c r="Q3894">
        <v>417</v>
      </c>
      <c r="R3894">
        <v>3873</v>
      </c>
      <c r="S3894">
        <v>4.2708333333333331E-3</v>
      </c>
      <c r="T3894">
        <f t="shared" si="124"/>
        <v>4.2708333333333331E-3</v>
      </c>
      <c r="U3894" t="e">
        <f t="shared" si="125"/>
        <v>#N/A</v>
      </c>
    </row>
    <row r="3895" spans="1:21" x14ac:dyDescent="0.25">
      <c r="A3895">
        <v>5268</v>
      </c>
      <c r="Q3895">
        <v>416</v>
      </c>
      <c r="R3895">
        <v>3874</v>
      </c>
      <c r="S3895">
        <v>4.2708333333333331E-3</v>
      </c>
      <c r="T3895">
        <f t="shared" si="124"/>
        <v>4.2708333333333331E-3</v>
      </c>
      <c r="U3895" t="e">
        <f t="shared" si="125"/>
        <v>#N/A</v>
      </c>
    </row>
    <row r="3896" spans="1:21" x14ac:dyDescent="0.25">
      <c r="A3896">
        <v>5270</v>
      </c>
      <c r="Q3896">
        <v>283</v>
      </c>
      <c r="R3896">
        <v>3875</v>
      </c>
      <c r="S3896">
        <v>4.2708333333333331E-3</v>
      </c>
      <c r="T3896">
        <f t="shared" si="124"/>
        <v>4.2708333333333331E-3</v>
      </c>
      <c r="U3896" t="e">
        <f t="shared" si="125"/>
        <v>#N/A</v>
      </c>
    </row>
    <row r="3897" spans="1:21" x14ac:dyDescent="0.25">
      <c r="A3897">
        <v>5271</v>
      </c>
      <c r="Q3897">
        <v>1065</v>
      </c>
      <c r="R3897">
        <v>3876</v>
      </c>
      <c r="S3897">
        <v>4.2708333333333331E-3</v>
      </c>
      <c r="T3897">
        <f t="shared" si="124"/>
        <v>4.2708333333333331E-3</v>
      </c>
      <c r="U3897" t="e">
        <f t="shared" si="125"/>
        <v>#N/A</v>
      </c>
    </row>
    <row r="3898" spans="1:21" x14ac:dyDescent="0.25">
      <c r="A3898">
        <v>5272</v>
      </c>
      <c r="Q3898">
        <v>247</v>
      </c>
      <c r="R3898">
        <v>3877</v>
      </c>
      <c r="S3898">
        <v>4.2708333333333331E-3</v>
      </c>
      <c r="T3898">
        <f t="shared" si="124"/>
        <v>4.2708333333333331E-3</v>
      </c>
      <c r="U3898" t="e">
        <f t="shared" si="125"/>
        <v>#N/A</v>
      </c>
    </row>
    <row r="3899" spans="1:21" x14ac:dyDescent="0.25">
      <c r="A3899">
        <v>5273</v>
      </c>
      <c r="Q3899">
        <v>2480</v>
      </c>
      <c r="R3899">
        <v>3878</v>
      </c>
      <c r="S3899">
        <v>4.2708333333333331E-3</v>
      </c>
      <c r="T3899">
        <f t="shared" si="124"/>
        <v>4.2708333333333331E-3</v>
      </c>
      <c r="U3899" t="e">
        <f t="shared" si="125"/>
        <v>#N/A</v>
      </c>
    </row>
    <row r="3900" spans="1:21" x14ac:dyDescent="0.25">
      <c r="A3900">
        <v>5274</v>
      </c>
      <c r="Q3900">
        <v>5335</v>
      </c>
      <c r="R3900">
        <v>3879</v>
      </c>
      <c r="S3900">
        <v>4.2824074074074075E-3</v>
      </c>
      <c r="T3900">
        <f t="shared" si="124"/>
        <v>4.2824074074074075E-3</v>
      </c>
      <c r="U3900" t="e">
        <f t="shared" si="125"/>
        <v>#N/A</v>
      </c>
    </row>
    <row r="3901" spans="1:21" x14ac:dyDescent="0.25">
      <c r="A3901">
        <v>5275</v>
      </c>
      <c r="Q3901">
        <v>1465</v>
      </c>
      <c r="R3901">
        <v>3880</v>
      </c>
      <c r="S3901">
        <v>4.2824074074074075E-3</v>
      </c>
      <c r="T3901">
        <f t="shared" si="124"/>
        <v>4.2824074074074075E-3</v>
      </c>
      <c r="U3901" t="e">
        <f t="shared" si="125"/>
        <v>#N/A</v>
      </c>
    </row>
    <row r="3902" spans="1:21" x14ac:dyDescent="0.25">
      <c r="A3902">
        <v>5276</v>
      </c>
      <c r="Q3902">
        <v>515</v>
      </c>
      <c r="R3902">
        <v>3881</v>
      </c>
      <c r="S3902">
        <v>4.2824074074074075E-3</v>
      </c>
      <c r="T3902">
        <f t="shared" si="124"/>
        <v>4.2824074074074075E-3</v>
      </c>
      <c r="U3902" t="e">
        <f t="shared" si="125"/>
        <v>#N/A</v>
      </c>
    </row>
    <row r="3903" spans="1:21" x14ac:dyDescent="0.25">
      <c r="A3903">
        <v>5277</v>
      </c>
      <c r="Q3903">
        <v>4070</v>
      </c>
      <c r="R3903">
        <v>3882</v>
      </c>
      <c r="S3903">
        <v>4.2824074074074075E-3</v>
      </c>
      <c r="T3903">
        <f t="shared" si="124"/>
        <v>4.2824074074074075E-3</v>
      </c>
      <c r="U3903" t="e">
        <f t="shared" si="125"/>
        <v>#N/A</v>
      </c>
    </row>
    <row r="3904" spans="1:21" x14ac:dyDescent="0.25">
      <c r="A3904">
        <v>5278</v>
      </c>
      <c r="Q3904">
        <v>2779</v>
      </c>
      <c r="R3904">
        <v>3883</v>
      </c>
      <c r="S3904">
        <v>4.2824074074074075E-3</v>
      </c>
      <c r="T3904">
        <f t="shared" si="124"/>
        <v>4.2824074074074075E-3</v>
      </c>
      <c r="U3904" t="e">
        <f t="shared" si="125"/>
        <v>#N/A</v>
      </c>
    </row>
    <row r="3905" spans="1:21" x14ac:dyDescent="0.25">
      <c r="A3905">
        <v>5279</v>
      </c>
      <c r="Q3905">
        <v>2308</v>
      </c>
      <c r="R3905">
        <v>3884</v>
      </c>
      <c r="S3905">
        <v>4.2824074074074075E-3</v>
      </c>
      <c r="T3905">
        <f t="shared" si="124"/>
        <v>4.2824074074074075E-3</v>
      </c>
      <c r="U3905" t="e">
        <f t="shared" si="125"/>
        <v>#N/A</v>
      </c>
    </row>
    <row r="3906" spans="1:21" x14ac:dyDescent="0.25">
      <c r="A3906">
        <v>5280</v>
      </c>
      <c r="Q3906">
        <v>3018</v>
      </c>
      <c r="R3906">
        <v>3885</v>
      </c>
      <c r="S3906">
        <v>4.2824074074074075E-3</v>
      </c>
      <c r="T3906">
        <f t="shared" si="124"/>
        <v>4.2824074074074075E-3</v>
      </c>
      <c r="U3906" t="e">
        <f t="shared" si="125"/>
        <v>#N/A</v>
      </c>
    </row>
    <row r="3907" spans="1:21" x14ac:dyDescent="0.25">
      <c r="A3907">
        <v>5281</v>
      </c>
      <c r="Q3907">
        <v>2493</v>
      </c>
      <c r="R3907">
        <v>3886</v>
      </c>
      <c r="S3907">
        <v>4.2939814814814811E-3</v>
      </c>
      <c r="T3907">
        <f t="shared" si="124"/>
        <v>4.2939814814814811E-3</v>
      </c>
      <c r="U3907" t="e">
        <f t="shared" si="125"/>
        <v>#N/A</v>
      </c>
    </row>
    <row r="3908" spans="1:21" x14ac:dyDescent="0.25">
      <c r="A3908">
        <v>5282</v>
      </c>
      <c r="Q3908">
        <v>4643</v>
      </c>
      <c r="R3908">
        <v>3887</v>
      </c>
      <c r="S3908">
        <v>4.2939814814814811E-3</v>
      </c>
      <c r="T3908">
        <f t="shared" si="124"/>
        <v>4.2939814814814811E-3</v>
      </c>
      <c r="U3908" t="e">
        <f t="shared" si="125"/>
        <v>#N/A</v>
      </c>
    </row>
    <row r="3909" spans="1:21" x14ac:dyDescent="0.25">
      <c r="A3909">
        <v>5283</v>
      </c>
      <c r="Q3909">
        <v>3193</v>
      </c>
      <c r="R3909">
        <v>3888</v>
      </c>
      <c r="S3909">
        <v>4.2939814814814811E-3</v>
      </c>
      <c r="T3909">
        <f t="shared" si="124"/>
        <v>4.2939814814814811E-3</v>
      </c>
      <c r="U3909" t="e">
        <f t="shared" si="125"/>
        <v>#N/A</v>
      </c>
    </row>
    <row r="3910" spans="1:21" x14ac:dyDescent="0.25">
      <c r="A3910">
        <v>5284</v>
      </c>
      <c r="Q3910">
        <v>4394</v>
      </c>
      <c r="R3910">
        <v>3889</v>
      </c>
      <c r="S3910">
        <v>4.2939814814814811E-3</v>
      </c>
      <c r="T3910">
        <f t="shared" si="124"/>
        <v>4.2939814814814811E-3</v>
      </c>
      <c r="U3910" t="e">
        <f t="shared" si="125"/>
        <v>#N/A</v>
      </c>
    </row>
    <row r="3911" spans="1:21" x14ac:dyDescent="0.25">
      <c r="A3911">
        <v>5285</v>
      </c>
      <c r="Q3911">
        <v>1752</v>
      </c>
      <c r="R3911">
        <v>3890</v>
      </c>
      <c r="S3911">
        <v>4.2939814814814811E-3</v>
      </c>
      <c r="T3911">
        <f t="shared" si="124"/>
        <v>4.2939814814814811E-3</v>
      </c>
      <c r="U3911" t="e">
        <f t="shared" si="125"/>
        <v>#N/A</v>
      </c>
    </row>
    <row r="3912" spans="1:21" x14ac:dyDescent="0.25">
      <c r="A3912">
        <v>5287</v>
      </c>
      <c r="Q3912">
        <v>2526</v>
      </c>
      <c r="R3912">
        <v>3891</v>
      </c>
      <c r="S3912">
        <v>4.2939814814814811E-3</v>
      </c>
      <c r="T3912">
        <f t="shared" si="124"/>
        <v>4.2939814814814811E-3</v>
      </c>
      <c r="U3912" t="e">
        <f t="shared" si="125"/>
        <v>#N/A</v>
      </c>
    </row>
    <row r="3913" spans="1:21" x14ac:dyDescent="0.25">
      <c r="A3913">
        <v>5288</v>
      </c>
      <c r="Q3913">
        <v>4141</v>
      </c>
      <c r="R3913">
        <v>3892</v>
      </c>
      <c r="S3913">
        <v>4.2939814814814811E-3</v>
      </c>
      <c r="T3913">
        <f t="shared" si="124"/>
        <v>4.2939814814814811E-3</v>
      </c>
      <c r="U3913" t="e">
        <f t="shared" si="125"/>
        <v>#N/A</v>
      </c>
    </row>
    <row r="3914" spans="1:21" x14ac:dyDescent="0.25">
      <c r="A3914">
        <v>5289</v>
      </c>
      <c r="Q3914">
        <v>5459</v>
      </c>
      <c r="R3914">
        <v>3893</v>
      </c>
      <c r="S3914">
        <v>4.2939814814814811E-3</v>
      </c>
      <c r="T3914">
        <f t="shared" si="124"/>
        <v>4.2939814814814811E-3</v>
      </c>
      <c r="U3914" t="e">
        <f t="shared" si="125"/>
        <v>#N/A</v>
      </c>
    </row>
    <row r="3915" spans="1:21" x14ac:dyDescent="0.25">
      <c r="A3915">
        <v>5292</v>
      </c>
      <c r="Q3915">
        <v>2032</v>
      </c>
      <c r="R3915">
        <v>3894</v>
      </c>
      <c r="S3915">
        <v>4.3055555555555555E-3</v>
      </c>
      <c r="T3915">
        <f t="shared" si="124"/>
        <v>4.3055555555555555E-3</v>
      </c>
      <c r="U3915" t="e">
        <f t="shared" si="125"/>
        <v>#N/A</v>
      </c>
    </row>
    <row r="3916" spans="1:21" x14ac:dyDescent="0.25">
      <c r="A3916">
        <v>5293</v>
      </c>
      <c r="Q3916">
        <v>3818</v>
      </c>
      <c r="R3916">
        <v>3895</v>
      </c>
      <c r="S3916">
        <v>4.3055555555555555E-3</v>
      </c>
      <c r="T3916">
        <f t="shared" si="124"/>
        <v>4.3055555555555555E-3</v>
      </c>
      <c r="U3916" t="e">
        <f t="shared" si="125"/>
        <v>#N/A</v>
      </c>
    </row>
    <row r="3917" spans="1:21" x14ac:dyDescent="0.25">
      <c r="A3917">
        <v>5294</v>
      </c>
      <c r="Q3917">
        <v>1951</v>
      </c>
      <c r="R3917">
        <v>3896</v>
      </c>
      <c r="S3917">
        <v>4.3055555555555555E-3</v>
      </c>
      <c r="T3917">
        <f t="shared" si="124"/>
        <v>4.3055555555555555E-3</v>
      </c>
      <c r="U3917" t="e">
        <f t="shared" si="125"/>
        <v>#N/A</v>
      </c>
    </row>
    <row r="3918" spans="1:21" x14ac:dyDescent="0.25">
      <c r="A3918">
        <v>5295</v>
      </c>
      <c r="Q3918">
        <v>700</v>
      </c>
      <c r="R3918">
        <v>3897</v>
      </c>
      <c r="S3918">
        <v>4.3055555555555555E-3</v>
      </c>
      <c r="T3918">
        <f t="shared" si="124"/>
        <v>4.3055555555555555E-3</v>
      </c>
      <c r="U3918" t="e">
        <f t="shared" si="125"/>
        <v>#N/A</v>
      </c>
    </row>
    <row r="3919" spans="1:21" x14ac:dyDescent="0.25">
      <c r="A3919">
        <v>5296</v>
      </c>
      <c r="Q3919">
        <v>4978</v>
      </c>
      <c r="R3919">
        <v>3898</v>
      </c>
      <c r="S3919">
        <v>4.3055555555555555E-3</v>
      </c>
      <c r="T3919">
        <f t="shared" si="124"/>
        <v>4.3055555555555555E-3</v>
      </c>
      <c r="U3919" t="e">
        <f t="shared" si="125"/>
        <v>#N/A</v>
      </c>
    </row>
    <row r="3920" spans="1:21" x14ac:dyDescent="0.25">
      <c r="A3920">
        <v>5298</v>
      </c>
      <c r="Q3920">
        <v>1165</v>
      </c>
      <c r="R3920">
        <v>3899</v>
      </c>
      <c r="S3920">
        <v>4.3055555555555555E-3</v>
      </c>
      <c r="T3920">
        <f t="shared" si="124"/>
        <v>4.3055555555555555E-3</v>
      </c>
      <c r="U3920" t="e">
        <f t="shared" si="125"/>
        <v>#N/A</v>
      </c>
    </row>
    <row r="3921" spans="1:21" x14ac:dyDescent="0.25">
      <c r="A3921">
        <v>5299</v>
      </c>
      <c r="Q3921">
        <v>4649</v>
      </c>
      <c r="R3921">
        <v>3900</v>
      </c>
      <c r="S3921">
        <v>4.3055555555555555E-3</v>
      </c>
      <c r="T3921">
        <f t="shared" si="124"/>
        <v>4.3055555555555555E-3</v>
      </c>
      <c r="U3921" t="e">
        <f t="shared" si="125"/>
        <v>#N/A</v>
      </c>
    </row>
    <row r="3922" spans="1:21" x14ac:dyDescent="0.25">
      <c r="A3922">
        <v>5300</v>
      </c>
      <c r="Q3922">
        <v>3959</v>
      </c>
      <c r="R3922">
        <v>3901</v>
      </c>
      <c r="S3922">
        <v>4.3055555555555555E-3</v>
      </c>
      <c r="T3922">
        <f t="shared" si="124"/>
        <v>4.3055555555555555E-3</v>
      </c>
      <c r="U3922" t="e">
        <f t="shared" si="125"/>
        <v>#N/A</v>
      </c>
    </row>
    <row r="3923" spans="1:21" x14ac:dyDescent="0.25">
      <c r="A3923">
        <v>5301</v>
      </c>
      <c r="Q3923">
        <v>1662</v>
      </c>
      <c r="R3923">
        <v>3902</v>
      </c>
      <c r="S3923">
        <v>4.3055555555555555E-3</v>
      </c>
      <c r="T3923">
        <f t="shared" si="124"/>
        <v>4.3055555555555555E-3</v>
      </c>
      <c r="U3923" t="e">
        <f t="shared" si="125"/>
        <v>#N/A</v>
      </c>
    </row>
    <row r="3924" spans="1:21" x14ac:dyDescent="0.25">
      <c r="A3924">
        <v>5303</v>
      </c>
      <c r="Q3924">
        <v>2097</v>
      </c>
      <c r="R3924">
        <v>3903</v>
      </c>
      <c r="S3924">
        <v>4.3055555555555555E-3</v>
      </c>
      <c r="T3924">
        <f t="shared" si="124"/>
        <v>4.3055555555555555E-3</v>
      </c>
      <c r="U3924" t="e">
        <f t="shared" si="125"/>
        <v>#N/A</v>
      </c>
    </row>
    <row r="3925" spans="1:21" x14ac:dyDescent="0.25">
      <c r="A3925">
        <v>5305</v>
      </c>
      <c r="Q3925">
        <v>1964</v>
      </c>
      <c r="R3925">
        <v>3904</v>
      </c>
      <c r="S3925">
        <v>4.31712962962963E-3</v>
      </c>
      <c r="T3925">
        <f t="shared" si="124"/>
        <v>4.31712962962963E-3</v>
      </c>
      <c r="U3925" t="e">
        <f t="shared" si="125"/>
        <v>#N/A</v>
      </c>
    </row>
    <row r="3926" spans="1:21" x14ac:dyDescent="0.25">
      <c r="A3926">
        <v>5308</v>
      </c>
      <c r="Q3926">
        <v>1965</v>
      </c>
      <c r="R3926">
        <v>3905</v>
      </c>
      <c r="S3926">
        <v>4.31712962962963E-3</v>
      </c>
      <c r="T3926">
        <f t="shared" ref="T3926:T3989" si="126">IF($R3926&lt;&gt;User_Place,$S3926,NA())</f>
        <v>4.31712962962963E-3</v>
      </c>
      <c r="U3926" t="e">
        <f t="shared" ref="U3926:U3989" si="127">IF($R3926=User_Place,$S3926,NA())</f>
        <v>#N/A</v>
      </c>
    </row>
    <row r="3927" spans="1:21" x14ac:dyDescent="0.25">
      <c r="A3927">
        <v>5309</v>
      </c>
      <c r="Q3927">
        <v>4462</v>
      </c>
      <c r="R3927">
        <v>3906</v>
      </c>
      <c r="S3927">
        <v>4.31712962962963E-3</v>
      </c>
      <c r="T3927">
        <f t="shared" si="126"/>
        <v>4.31712962962963E-3</v>
      </c>
      <c r="U3927" t="e">
        <f t="shared" si="127"/>
        <v>#N/A</v>
      </c>
    </row>
    <row r="3928" spans="1:21" x14ac:dyDescent="0.25">
      <c r="A3928">
        <v>5310</v>
      </c>
      <c r="Q3928">
        <v>3503</v>
      </c>
      <c r="R3928">
        <v>3907</v>
      </c>
      <c r="S3928">
        <v>4.31712962962963E-3</v>
      </c>
      <c r="T3928">
        <f t="shared" si="126"/>
        <v>4.31712962962963E-3</v>
      </c>
      <c r="U3928" t="e">
        <f t="shared" si="127"/>
        <v>#N/A</v>
      </c>
    </row>
    <row r="3929" spans="1:21" x14ac:dyDescent="0.25">
      <c r="A3929">
        <v>5313</v>
      </c>
      <c r="Q3929">
        <v>2291</v>
      </c>
      <c r="R3929">
        <v>3908</v>
      </c>
      <c r="S3929">
        <v>4.31712962962963E-3</v>
      </c>
      <c r="T3929">
        <f t="shared" si="126"/>
        <v>4.31712962962963E-3</v>
      </c>
      <c r="U3929" t="e">
        <f t="shared" si="127"/>
        <v>#N/A</v>
      </c>
    </row>
    <row r="3930" spans="1:21" x14ac:dyDescent="0.25">
      <c r="A3930">
        <v>5315</v>
      </c>
      <c r="Q3930">
        <v>4686</v>
      </c>
      <c r="R3930">
        <v>3909</v>
      </c>
      <c r="S3930">
        <v>4.31712962962963E-3</v>
      </c>
      <c r="T3930">
        <f t="shared" si="126"/>
        <v>4.31712962962963E-3</v>
      </c>
      <c r="U3930" t="e">
        <f t="shared" si="127"/>
        <v>#N/A</v>
      </c>
    </row>
    <row r="3931" spans="1:21" x14ac:dyDescent="0.25">
      <c r="A3931">
        <v>5316</v>
      </c>
      <c r="Q3931">
        <v>3596</v>
      </c>
      <c r="R3931">
        <v>3910</v>
      </c>
      <c r="S3931">
        <v>4.31712962962963E-3</v>
      </c>
      <c r="T3931">
        <f t="shared" si="126"/>
        <v>4.31712962962963E-3</v>
      </c>
      <c r="U3931" t="e">
        <f t="shared" si="127"/>
        <v>#N/A</v>
      </c>
    </row>
    <row r="3932" spans="1:21" x14ac:dyDescent="0.25">
      <c r="A3932">
        <v>5319</v>
      </c>
      <c r="Q3932">
        <v>741</v>
      </c>
      <c r="R3932">
        <v>3911</v>
      </c>
      <c r="S3932">
        <v>4.31712962962963E-3</v>
      </c>
      <c r="T3932">
        <f t="shared" si="126"/>
        <v>4.31712962962963E-3</v>
      </c>
      <c r="U3932" t="e">
        <f t="shared" si="127"/>
        <v>#N/A</v>
      </c>
    </row>
    <row r="3933" spans="1:21" x14ac:dyDescent="0.25">
      <c r="A3933">
        <v>5320</v>
      </c>
      <c r="Q3933">
        <v>3936</v>
      </c>
      <c r="R3933">
        <v>3912</v>
      </c>
      <c r="S3933">
        <v>4.31712962962963E-3</v>
      </c>
      <c r="T3933">
        <f t="shared" si="126"/>
        <v>4.31712962962963E-3</v>
      </c>
      <c r="U3933" t="e">
        <f t="shared" si="127"/>
        <v>#N/A</v>
      </c>
    </row>
    <row r="3934" spans="1:21" x14ac:dyDescent="0.25">
      <c r="A3934">
        <v>5321</v>
      </c>
      <c r="Q3934">
        <v>3065</v>
      </c>
      <c r="R3934">
        <v>3913</v>
      </c>
      <c r="S3934">
        <v>4.31712962962963E-3</v>
      </c>
      <c r="T3934">
        <f t="shared" si="126"/>
        <v>4.31712962962963E-3</v>
      </c>
      <c r="U3934" t="e">
        <f t="shared" si="127"/>
        <v>#N/A</v>
      </c>
    </row>
    <row r="3935" spans="1:21" x14ac:dyDescent="0.25">
      <c r="A3935">
        <v>5322</v>
      </c>
      <c r="Q3935">
        <v>2066</v>
      </c>
      <c r="R3935">
        <v>3914</v>
      </c>
      <c r="S3935">
        <v>4.31712962962963E-3</v>
      </c>
      <c r="T3935">
        <f t="shared" si="126"/>
        <v>4.31712962962963E-3</v>
      </c>
      <c r="U3935" t="e">
        <f t="shared" si="127"/>
        <v>#N/A</v>
      </c>
    </row>
    <row r="3936" spans="1:21" x14ac:dyDescent="0.25">
      <c r="A3936">
        <v>5323</v>
      </c>
      <c r="Q3936">
        <v>1007</v>
      </c>
      <c r="R3936">
        <v>3915</v>
      </c>
      <c r="S3936">
        <v>4.31712962962963E-3</v>
      </c>
      <c r="T3936">
        <f t="shared" si="126"/>
        <v>4.31712962962963E-3</v>
      </c>
      <c r="U3936" t="e">
        <f t="shared" si="127"/>
        <v>#N/A</v>
      </c>
    </row>
    <row r="3937" spans="1:21" x14ac:dyDescent="0.25">
      <c r="A3937">
        <v>5324</v>
      </c>
      <c r="Q3937">
        <v>1094</v>
      </c>
      <c r="R3937">
        <v>3916</v>
      </c>
      <c r="S3937">
        <v>4.31712962962963E-3</v>
      </c>
      <c r="T3937">
        <f t="shared" si="126"/>
        <v>4.31712962962963E-3</v>
      </c>
      <c r="U3937" t="e">
        <f t="shared" si="127"/>
        <v>#N/A</v>
      </c>
    </row>
    <row r="3938" spans="1:21" x14ac:dyDescent="0.25">
      <c r="A3938">
        <v>5325</v>
      </c>
      <c r="Q3938">
        <v>187</v>
      </c>
      <c r="R3938">
        <v>3917</v>
      </c>
      <c r="S3938">
        <v>4.31712962962963E-3</v>
      </c>
      <c r="T3938">
        <f t="shared" si="126"/>
        <v>4.31712962962963E-3</v>
      </c>
      <c r="U3938" t="e">
        <f t="shared" si="127"/>
        <v>#N/A</v>
      </c>
    </row>
    <row r="3939" spans="1:21" x14ac:dyDescent="0.25">
      <c r="A3939">
        <v>5326</v>
      </c>
      <c r="Q3939">
        <v>4183</v>
      </c>
      <c r="R3939">
        <v>3918</v>
      </c>
      <c r="S3939">
        <v>4.3287037037037035E-3</v>
      </c>
      <c r="T3939">
        <f t="shared" si="126"/>
        <v>4.3287037037037035E-3</v>
      </c>
      <c r="U3939" t="e">
        <f t="shared" si="127"/>
        <v>#N/A</v>
      </c>
    </row>
    <row r="3940" spans="1:21" x14ac:dyDescent="0.25">
      <c r="A3940">
        <v>5327</v>
      </c>
      <c r="Q3940">
        <v>3114</v>
      </c>
      <c r="R3940">
        <v>3919</v>
      </c>
      <c r="S3940">
        <v>4.3287037037037035E-3</v>
      </c>
      <c r="T3940">
        <f t="shared" si="126"/>
        <v>4.3287037037037035E-3</v>
      </c>
      <c r="U3940" t="e">
        <f t="shared" si="127"/>
        <v>#N/A</v>
      </c>
    </row>
    <row r="3941" spans="1:21" x14ac:dyDescent="0.25">
      <c r="A3941">
        <v>5328</v>
      </c>
      <c r="Q3941">
        <v>3964</v>
      </c>
      <c r="R3941">
        <v>3920</v>
      </c>
      <c r="S3941">
        <v>4.3287037037037035E-3</v>
      </c>
      <c r="T3941">
        <f t="shared" si="126"/>
        <v>4.3287037037037035E-3</v>
      </c>
      <c r="U3941" t="e">
        <f t="shared" si="127"/>
        <v>#N/A</v>
      </c>
    </row>
    <row r="3942" spans="1:21" x14ac:dyDescent="0.25">
      <c r="A3942">
        <v>5329</v>
      </c>
      <c r="Q3942">
        <v>4610</v>
      </c>
      <c r="R3942">
        <v>3921</v>
      </c>
      <c r="S3942">
        <v>4.3287037037037035E-3</v>
      </c>
      <c r="T3942">
        <f t="shared" si="126"/>
        <v>4.3287037037037035E-3</v>
      </c>
      <c r="U3942" t="e">
        <f t="shared" si="127"/>
        <v>#N/A</v>
      </c>
    </row>
    <row r="3943" spans="1:21" x14ac:dyDescent="0.25">
      <c r="A3943">
        <v>5330</v>
      </c>
      <c r="Q3943">
        <v>3956</v>
      </c>
      <c r="R3943">
        <v>3922</v>
      </c>
      <c r="S3943">
        <v>4.3287037037037035E-3</v>
      </c>
      <c r="T3943">
        <f t="shared" si="126"/>
        <v>4.3287037037037035E-3</v>
      </c>
      <c r="U3943" t="e">
        <f t="shared" si="127"/>
        <v>#N/A</v>
      </c>
    </row>
    <row r="3944" spans="1:21" x14ac:dyDescent="0.25">
      <c r="A3944">
        <v>5331</v>
      </c>
      <c r="Q3944">
        <v>1977</v>
      </c>
      <c r="R3944">
        <v>3923</v>
      </c>
      <c r="S3944">
        <v>4.3287037037037035E-3</v>
      </c>
      <c r="T3944">
        <f t="shared" si="126"/>
        <v>4.3287037037037035E-3</v>
      </c>
      <c r="U3944" t="e">
        <f t="shared" si="127"/>
        <v>#N/A</v>
      </c>
    </row>
    <row r="3945" spans="1:21" x14ac:dyDescent="0.25">
      <c r="A3945">
        <v>5334</v>
      </c>
      <c r="Q3945">
        <v>3074</v>
      </c>
      <c r="R3945">
        <v>3924</v>
      </c>
      <c r="S3945">
        <v>4.340277777777778E-3</v>
      </c>
      <c r="T3945">
        <f t="shared" si="126"/>
        <v>4.340277777777778E-3</v>
      </c>
      <c r="U3945" t="e">
        <f t="shared" si="127"/>
        <v>#N/A</v>
      </c>
    </row>
    <row r="3946" spans="1:21" x14ac:dyDescent="0.25">
      <c r="A3946">
        <v>5335</v>
      </c>
      <c r="Q3946">
        <v>953</v>
      </c>
      <c r="R3946">
        <v>3925</v>
      </c>
      <c r="S3946">
        <v>4.340277777777778E-3</v>
      </c>
      <c r="T3946">
        <f t="shared" si="126"/>
        <v>4.340277777777778E-3</v>
      </c>
      <c r="U3946" t="e">
        <f t="shared" si="127"/>
        <v>#N/A</v>
      </c>
    </row>
    <row r="3947" spans="1:21" x14ac:dyDescent="0.25">
      <c r="A3947">
        <v>5337</v>
      </c>
      <c r="Q3947">
        <v>5554</v>
      </c>
      <c r="R3947">
        <v>3926</v>
      </c>
      <c r="S3947">
        <v>4.340277777777778E-3</v>
      </c>
      <c r="T3947">
        <f t="shared" si="126"/>
        <v>4.340277777777778E-3</v>
      </c>
      <c r="U3947" t="e">
        <f t="shared" si="127"/>
        <v>#N/A</v>
      </c>
    </row>
    <row r="3948" spans="1:21" x14ac:dyDescent="0.25">
      <c r="A3948">
        <v>5338</v>
      </c>
      <c r="Q3948">
        <v>582</v>
      </c>
      <c r="R3948">
        <v>3927</v>
      </c>
      <c r="S3948">
        <v>4.340277777777778E-3</v>
      </c>
      <c r="T3948">
        <f t="shared" si="126"/>
        <v>4.340277777777778E-3</v>
      </c>
      <c r="U3948" t="e">
        <f t="shared" si="127"/>
        <v>#N/A</v>
      </c>
    </row>
    <row r="3949" spans="1:21" x14ac:dyDescent="0.25">
      <c r="A3949">
        <v>5339</v>
      </c>
      <c r="Q3949">
        <v>4200</v>
      </c>
      <c r="R3949">
        <v>3928</v>
      </c>
      <c r="S3949">
        <v>4.340277777777778E-3</v>
      </c>
      <c r="T3949">
        <f t="shared" si="126"/>
        <v>4.340277777777778E-3</v>
      </c>
      <c r="U3949" t="e">
        <f t="shared" si="127"/>
        <v>#N/A</v>
      </c>
    </row>
    <row r="3950" spans="1:21" x14ac:dyDescent="0.25">
      <c r="A3950">
        <v>5341</v>
      </c>
      <c r="Q3950">
        <v>2756</v>
      </c>
      <c r="R3950">
        <v>3929</v>
      </c>
      <c r="S3950">
        <v>4.3518518518518515E-3</v>
      </c>
      <c r="T3950">
        <f t="shared" si="126"/>
        <v>4.3518518518518515E-3</v>
      </c>
      <c r="U3950" t="e">
        <f t="shared" si="127"/>
        <v>#N/A</v>
      </c>
    </row>
    <row r="3951" spans="1:21" x14ac:dyDescent="0.25">
      <c r="A3951">
        <v>5342</v>
      </c>
      <c r="Q3951">
        <v>1379</v>
      </c>
      <c r="R3951">
        <v>3930</v>
      </c>
      <c r="S3951">
        <v>4.3518518518518515E-3</v>
      </c>
      <c r="T3951">
        <f t="shared" si="126"/>
        <v>4.3518518518518515E-3</v>
      </c>
      <c r="U3951" t="e">
        <f t="shared" si="127"/>
        <v>#N/A</v>
      </c>
    </row>
    <row r="3952" spans="1:21" x14ac:dyDescent="0.25">
      <c r="A3952">
        <v>5343</v>
      </c>
      <c r="Q3952">
        <v>5372</v>
      </c>
      <c r="R3952">
        <v>3931</v>
      </c>
      <c r="S3952">
        <v>4.3518518518518515E-3</v>
      </c>
      <c r="T3952">
        <f t="shared" si="126"/>
        <v>4.3518518518518515E-3</v>
      </c>
      <c r="U3952" t="e">
        <f t="shared" si="127"/>
        <v>#N/A</v>
      </c>
    </row>
    <row r="3953" spans="1:21" x14ac:dyDescent="0.25">
      <c r="A3953">
        <v>5344</v>
      </c>
      <c r="Q3953">
        <v>3061</v>
      </c>
      <c r="R3953">
        <v>3932</v>
      </c>
      <c r="S3953">
        <v>4.3518518518518515E-3</v>
      </c>
      <c r="T3953">
        <f t="shared" si="126"/>
        <v>4.3518518518518515E-3</v>
      </c>
      <c r="U3953" t="e">
        <f t="shared" si="127"/>
        <v>#N/A</v>
      </c>
    </row>
    <row r="3954" spans="1:21" x14ac:dyDescent="0.25">
      <c r="A3954">
        <v>5345</v>
      </c>
      <c r="Q3954">
        <v>5373</v>
      </c>
      <c r="R3954">
        <v>3933</v>
      </c>
      <c r="S3954">
        <v>4.3518518518518515E-3</v>
      </c>
      <c r="T3954">
        <f t="shared" si="126"/>
        <v>4.3518518518518515E-3</v>
      </c>
      <c r="U3954" t="e">
        <f t="shared" si="127"/>
        <v>#N/A</v>
      </c>
    </row>
    <row r="3955" spans="1:21" x14ac:dyDescent="0.25">
      <c r="A3955">
        <v>5347</v>
      </c>
      <c r="Q3955">
        <v>2935</v>
      </c>
      <c r="R3955">
        <v>3934</v>
      </c>
      <c r="S3955">
        <v>4.3518518518518515E-3</v>
      </c>
      <c r="T3955">
        <f t="shared" si="126"/>
        <v>4.3518518518518515E-3</v>
      </c>
      <c r="U3955" t="e">
        <f t="shared" si="127"/>
        <v>#N/A</v>
      </c>
    </row>
    <row r="3956" spans="1:21" x14ac:dyDescent="0.25">
      <c r="A3956">
        <v>5351</v>
      </c>
      <c r="Q3956">
        <v>4946</v>
      </c>
      <c r="R3956">
        <v>3935</v>
      </c>
      <c r="S3956">
        <v>4.3518518518518515E-3</v>
      </c>
      <c r="T3956">
        <f t="shared" si="126"/>
        <v>4.3518518518518515E-3</v>
      </c>
      <c r="U3956" t="e">
        <f t="shared" si="127"/>
        <v>#N/A</v>
      </c>
    </row>
    <row r="3957" spans="1:21" x14ac:dyDescent="0.25">
      <c r="A3957">
        <v>5352</v>
      </c>
      <c r="Q3957">
        <v>889</v>
      </c>
      <c r="R3957">
        <v>3936</v>
      </c>
      <c r="S3957">
        <v>4.363425925925926E-3</v>
      </c>
      <c r="T3957">
        <f t="shared" si="126"/>
        <v>4.363425925925926E-3</v>
      </c>
      <c r="U3957" t="e">
        <f t="shared" si="127"/>
        <v>#N/A</v>
      </c>
    </row>
    <row r="3958" spans="1:21" x14ac:dyDescent="0.25">
      <c r="A3958">
        <v>5353</v>
      </c>
      <c r="Q3958">
        <v>2453</v>
      </c>
      <c r="R3958">
        <v>3937</v>
      </c>
      <c r="S3958">
        <v>4.363425925925926E-3</v>
      </c>
      <c r="T3958">
        <f t="shared" si="126"/>
        <v>4.363425925925926E-3</v>
      </c>
      <c r="U3958" t="e">
        <f t="shared" si="127"/>
        <v>#N/A</v>
      </c>
    </row>
    <row r="3959" spans="1:21" x14ac:dyDescent="0.25">
      <c r="A3959">
        <v>5355</v>
      </c>
      <c r="Q3959">
        <v>5605</v>
      </c>
      <c r="R3959">
        <v>3938</v>
      </c>
      <c r="S3959">
        <v>4.363425925925926E-3</v>
      </c>
      <c r="T3959">
        <f t="shared" si="126"/>
        <v>4.363425925925926E-3</v>
      </c>
      <c r="U3959" t="e">
        <f t="shared" si="127"/>
        <v>#N/A</v>
      </c>
    </row>
    <row r="3960" spans="1:21" x14ac:dyDescent="0.25">
      <c r="A3960">
        <v>5356</v>
      </c>
      <c r="Q3960">
        <v>5607</v>
      </c>
      <c r="R3960">
        <v>3939</v>
      </c>
      <c r="S3960">
        <v>4.363425925925926E-3</v>
      </c>
      <c r="T3960">
        <f t="shared" si="126"/>
        <v>4.363425925925926E-3</v>
      </c>
      <c r="U3960" t="e">
        <f t="shared" si="127"/>
        <v>#N/A</v>
      </c>
    </row>
    <row r="3961" spans="1:21" x14ac:dyDescent="0.25">
      <c r="A3961">
        <v>5361</v>
      </c>
      <c r="Q3961">
        <v>2565</v>
      </c>
      <c r="R3961">
        <v>3940</v>
      </c>
      <c r="S3961">
        <v>4.363425925925926E-3</v>
      </c>
      <c r="T3961">
        <f t="shared" si="126"/>
        <v>4.363425925925926E-3</v>
      </c>
      <c r="U3961" t="e">
        <f t="shared" si="127"/>
        <v>#N/A</v>
      </c>
    </row>
    <row r="3962" spans="1:21" x14ac:dyDescent="0.25">
      <c r="A3962">
        <v>5362</v>
      </c>
      <c r="Q3962">
        <v>4267</v>
      </c>
      <c r="R3962">
        <v>3941</v>
      </c>
      <c r="S3962">
        <v>4.363425925925926E-3</v>
      </c>
      <c r="T3962">
        <f t="shared" si="126"/>
        <v>4.363425925925926E-3</v>
      </c>
      <c r="U3962" t="e">
        <f t="shared" si="127"/>
        <v>#N/A</v>
      </c>
    </row>
    <row r="3963" spans="1:21" x14ac:dyDescent="0.25">
      <c r="A3963">
        <v>5365</v>
      </c>
      <c r="Q3963">
        <v>4639</v>
      </c>
      <c r="R3963">
        <v>3942</v>
      </c>
      <c r="S3963">
        <v>4.3750000000000004E-3</v>
      </c>
      <c r="T3963">
        <f t="shared" si="126"/>
        <v>4.3750000000000004E-3</v>
      </c>
      <c r="U3963" t="e">
        <f t="shared" si="127"/>
        <v>#N/A</v>
      </c>
    </row>
    <row r="3964" spans="1:21" x14ac:dyDescent="0.25">
      <c r="A3964">
        <v>5367</v>
      </c>
      <c r="Q3964">
        <v>4383</v>
      </c>
      <c r="R3964">
        <v>3943</v>
      </c>
      <c r="S3964">
        <v>4.3750000000000004E-3</v>
      </c>
      <c r="T3964">
        <f t="shared" si="126"/>
        <v>4.3750000000000004E-3</v>
      </c>
      <c r="U3964" t="e">
        <f t="shared" si="127"/>
        <v>#N/A</v>
      </c>
    </row>
    <row r="3965" spans="1:21" x14ac:dyDescent="0.25">
      <c r="A3965">
        <v>5368</v>
      </c>
      <c r="Q3965">
        <v>3069</v>
      </c>
      <c r="R3965">
        <v>3944</v>
      </c>
      <c r="S3965">
        <v>4.3750000000000004E-3</v>
      </c>
      <c r="T3965">
        <f t="shared" si="126"/>
        <v>4.3750000000000004E-3</v>
      </c>
      <c r="U3965" t="e">
        <f t="shared" si="127"/>
        <v>#N/A</v>
      </c>
    </row>
    <row r="3966" spans="1:21" x14ac:dyDescent="0.25">
      <c r="A3966">
        <v>5369</v>
      </c>
      <c r="Q3966">
        <v>4990</v>
      </c>
      <c r="R3966">
        <v>3945</v>
      </c>
      <c r="S3966">
        <v>4.3750000000000004E-3</v>
      </c>
      <c r="T3966">
        <f t="shared" si="126"/>
        <v>4.3750000000000004E-3</v>
      </c>
      <c r="U3966" t="e">
        <f t="shared" si="127"/>
        <v>#N/A</v>
      </c>
    </row>
    <row r="3967" spans="1:21" x14ac:dyDescent="0.25">
      <c r="A3967">
        <v>5371</v>
      </c>
      <c r="Q3967">
        <v>6132</v>
      </c>
      <c r="R3967">
        <v>3946</v>
      </c>
      <c r="S3967">
        <v>4.3750000000000004E-3</v>
      </c>
      <c r="T3967">
        <f t="shared" si="126"/>
        <v>4.3750000000000004E-3</v>
      </c>
      <c r="U3967" t="e">
        <f t="shared" si="127"/>
        <v>#N/A</v>
      </c>
    </row>
    <row r="3968" spans="1:21" x14ac:dyDescent="0.25">
      <c r="A3968">
        <v>5372</v>
      </c>
      <c r="Q3968">
        <v>570</v>
      </c>
      <c r="R3968">
        <v>3947</v>
      </c>
      <c r="S3968">
        <v>4.386574074074074E-3</v>
      </c>
      <c r="T3968">
        <f t="shared" si="126"/>
        <v>4.386574074074074E-3</v>
      </c>
      <c r="U3968" t="e">
        <f t="shared" si="127"/>
        <v>#N/A</v>
      </c>
    </row>
    <row r="3969" spans="1:21" x14ac:dyDescent="0.25">
      <c r="A3969">
        <v>5373</v>
      </c>
      <c r="Q3969">
        <v>4444</v>
      </c>
      <c r="R3969">
        <v>3948</v>
      </c>
      <c r="S3969">
        <v>4.386574074074074E-3</v>
      </c>
      <c r="T3969">
        <f t="shared" si="126"/>
        <v>4.386574074074074E-3</v>
      </c>
      <c r="U3969" t="e">
        <f t="shared" si="127"/>
        <v>#N/A</v>
      </c>
    </row>
    <row r="3970" spans="1:21" x14ac:dyDescent="0.25">
      <c r="A3970">
        <v>5374</v>
      </c>
      <c r="Q3970">
        <v>4743</v>
      </c>
      <c r="R3970">
        <v>3949</v>
      </c>
      <c r="S3970">
        <v>4.386574074074074E-3</v>
      </c>
      <c r="T3970">
        <f t="shared" si="126"/>
        <v>4.386574074074074E-3</v>
      </c>
      <c r="U3970" t="e">
        <f t="shared" si="127"/>
        <v>#N/A</v>
      </c>
    </row>
    <row r="3971" spans="1:21" x14ac:dyDescent="0.25">
      <c r="A3971">
        <v>5375</v>
      </c>
      <c r="Q3971">
        <v>2280</v>
      </c>
      <c r="R3971">
        <v>3950</v>
      </c>
      <c r="S3971">
        <v>4.386574074074074E-3</v>
      </c>
      <c r="T3971">
        <f t="shared" si="126"/>
        <v>4.386574074074074E-3</v>
      </c>
      <c r="U3971" t="e">
        <f t="shared" si="127"/>
        <v>#N/A</v>
      </c>
    </row>
    <row r="3972" spans="1:21" x14ac:dyDescent="0.25">
      <c r="A3972">
        <v>5379</v>
      </c>
      <c r="Q3972">
        <v>5011</v>
      </c>
      <c r="R3972">
        <v>3951</v>
      </c>
      <c r="S3972">
        <v>4.386574074074074E-3</v>
      </c>
      <c r="T3972">
        <f t="shared" si="126"/>
        <v>4.386574074074074E-3</v>
      </c>
      <c r="U3972" t="e">
        <f t="shared" si="127"/>
        <v>#N/A</v>
      </c>
    </row>
    <row r="3973" spans="1:21" x14ac:dyDescent="0.25">
      <c r="A3973">
        <v>5380</v>
      </c>
      <c r="Q3973">
        <v>655</v>
      </c>
      <c r="R3973">
        <v>3952</v>
      </c>
      <c r="S3973">
        <v>4.386574074074074E-3</v>
      </c>
      <c r="T3973">
        <f t="shared" si="126"/>
        <v>4.386574074074074E-3</v>
      </c>
      <c r="U3973" t="e">
        <f t="shared" si="127"/>
        <v>#N/A</v>
      </c>
    </row>
    <row r="3974" spans="1:21" x14ac:dyDescent="0.25">
      <c r="A3974">
        <v>5381</v>
      </c>
      <c r="Q3974">
        <v>5206</v>
      </c>
      <c r="R3974">
        <v>3953</v>
      </c>
      <c r="S3974">
        <v>4.3981481481481484E-3</v>
      </c>
      <c r="T3974">
        <f t="shared" si="126"/>
        <v>4.3981481481481484E-3</v>
      </c>
      <c r="U3974" t="e">
        <f t="shared" si="127"/>
        <v>#N/A</v>
      </c>
    </row>
    <row r="3975" spans="1:21" x14ac:dyDescent="0.25">
      <c r="A3975">
        <v>5382</v>
      </c>
      <c r="Q3975">
        <v>5246</v>
      </c>
      <c r="R3975">
        <v>3954</v>
      </c>
      <c r="S3975">
        <v>4.3981481481481484E-3</v>
      </c>
      <c r="T3975">
        <f t="shared" si="126"/>
        <v>4.3981481481481484E-3</v>
      </c>
      <c r="U3975" t="e">
        <f t="shared" si="127"/>
        <v>#N/A</v>
      </c>
    </row>
    <row r="3976" spans="1:21" x14ac:dyDescent="0.25">
      <c r="A3976">
        <v>5384</v>
      </c>
      <c r="Q3976">
        <v>4982</v>
      </c>
      <c r="R3976">
        <v>3955</v>
      </c>
      <c r="S3976">
        <v>4.3981481481481484E-3</v>
      </c>
      <c r="T3976">
        <f t="shared" si="126"/>
        <v>4.3981481481481484E-3</v>
      </c>
      <c r="U3976" t="e">
        <f t="shared" si="127"/>
        <v>#N/A</v>
      </c>
    </row>
    <row r="3977" spans="1:21" x14ac:dyDescent="0.25">
      <c r="A3977">
        <v>5385</v>
      </c>
      <c r="Q3977">
        <v>4577</v>
      </c>
      <c r="R3977">
        <v>3956</v>
      </c>
      <c r="S3977">
        <v>4.3981481481481484E-3</v>
      </c>
      <c r="T3977">
        <f t="shared" si="126"/>
        <v>4.3981481481481484E-3</v>
      </c>
      <c r="U3977" t="e">
        <f t="shared" si="127"/>
        <v>#N/A</v>
      </c>
    </row>
    <row r="3978" spans="1:21" x14ac:dyDescent="0.25">
      <c r="A3978">
        <v>5389</v>
      </c>
      <c r="Q3978">
        <v>5477</v>
      </c>
      <c r="R3978">
        <v>3957</v>
      </c>
      <c r="S3978">
        <v>4.3981481481481484E-3</v>
      </c>
      <c r="T3978">
        <f t="shared" si="126"/>
        <v>4.3981481481481484E-3</v>
      </c>
      <c r="U3978" t="e">
        <f t="shared" si="127"/>
        <v>#N/A</v>
      </c>
    </row>
    <row r="3979" spans="1:21" x14ac:dyDescent="0.25">
      <c r="A3979">
        <v>5391</v>
      </c>
      <c r="Q3979">
        <v>3738</v>
      </c>
      <c r="R3979">
        <v>3958</v>
      </c>
      <c r="S3979">
        <v>4.3981481481481484E-3</v>
      </c>
      <c r="T3979">
        <f t="shared" si="126"/>
        <v>4.3981481481481484E-3</v>
      </c>
      <c r="U3979" t="e">
        <f t="shared" si="127"/>
        <v>#N/A</v>
      </c>
    </row>
    <row r="3980" spans="1:21" x14ac:dyDescent="0.25">
      <c r="A3980">
        <v>5392</v>
      </c>
      <c r="Q3980">
        <v>6136</v>
      </c>
      <c r="R3980">
        <v>3959</v>
      </c>
      <c r="S3980">
        <v>4.3981481481481484E-3</v>
      </c>
      <c r="T3980">
        <f t="shared" si="126"/>
        <v>4.3981481481481484E-3</v>
      </c>
      <c r="U3980" t="e">
        <f t="shared" si="127"/>
        <v>#N/A</v>
      </c>
    </row>
    <row r="3981" spans="1:21" x14ac:dyDescent="0.25">
      <c r="A3981">
        <v>5393</v>
      </c>
      <c r="Q3981">
        <v>3736</v>
      </c>
      <c r="R3981">
        <v>3960</v>
      </c>
      <c r="S3981">
        <v>4.3981481481481484E-3</v>
      </c>
      <c r="T3981">
        <f t="shared" si="126"/>
        <v>4.3981481481481484E-3</v>
      </c>
      <c r="U3981" t="e">
        <f t="shared" si="127"/>
        <v>#N/A</v>
      </c>
    </row>
    <row r="3982" spans="1:21" x14ac:dyDescent="0.25">
      <c r="A3982">
        <v>5394</v>
      </c>
      <c r="Q3982">
        <v>5475</v>
      </c>
      <c r="R3982">
        <v>3961</v>
      </c>
      <c r="S3982">
        <v>4.3981481481481484E-3</v>
      </c>
      <c r="T3982">
        <f t="shared" si="126"/>
        <v>4.3981481481481484E-3</v>
      </c>
      <c r="U3982" t="e">
        <f t="shared" si="127"/>
        <v>#N/A</v>
      </c>
    </row>
    <row r="3983" spans="1:21" x14ac:dyDescent="0.25">
      <c r="A3983">
        <v>5395</v>
      </c>
      <c r="Q3983">
        <v>5438</v>
      </c>
      <c r="R3983">
        <v>3962</v>
      </c>
      <c r="S3983">
        <v>4.3981481481481484E-3</v>
      </c>
      <c r="T3983">
        <f t="shared" si="126"/>
        <v>4.3981481481481484E-3</v>
      </c>
      <c r="U3983" t="e">
        <f t="shared" si="127"/>
        <v>#N/A</v>
      </c>
    </row>
    <row r="3984" spans="1:21" x14ac:dyDescent="0.25">
      <c r="A3984">
        <v>5396</v>
      </c>
      <c r="Q3984">
        <v>2839</v>
      </c>
      <c r="R3984">
        <v>3963</v>
      </c>
      <c r="S3984">
        <v>4.3981481481481484E-3</v>
      </c>
      <c r="T3984">
        <f t="shared" si="126"/>
        <v>4.3981481481481484E-3</v>
      </c>
      <c r="U3984" t="e">
        <f t="shared" si="127"/>
        <v>#N/A</v>
      </c>
    </row>
    <row r="3985" spans="1:21" x14ac:dyDescent="0.25">
      <c r="A3985">
        <v>5397</v>
      </c>
      <c r="Q3985">
        <v>3672</v>
      </c>
      <c r="R3985">
        <v>3964</v>
      </c>
      <c r="S3985">
        <v>4.3981481481481484E-3</v>
      </c>
      <c r="T3985">
        <f t="shared" si="126"/>
        <v>4.3981481481481484E-3</v>
      </c>
      <c r="U3985" t="e">
        <f t="shared" si="127"/>
        <v>#N/A</v>
      </c>
    </row>
    <row r="3986" spans="1:21" x14ac:dyDescent="0.25">
      <c r="A3986">
        <v>5398</v>
      </c>
      <c r="Q3986">
        <v>2224</v>
      </c>
      <c r="R3986">
        <v>3965</v>
      </c>
      <c r="S3986">
        <v>4.3981481481481484E-3</v>
      </c>
      <c r="T3986">
        <f t="shared" si="126"/>
        <v>4.3981481481481484E-3</v>
      </c>
      <c r="U3986" t="e">
        <f t="shared" si="127"/>
        <v>#N/A</v>
      </c>
    </row>
    <row r="3987" spans="1:21" x14ac:dyDescent="0.25">
      <c r="A3987">
        <v>5402</v>
      </c>
      <c r="Q3987">
        <v>3791</v>
      </c>
      <c r="R3987">
        <v>3966</v>
      </c>
      <c r="S3987">
        <v>4.409722222222222E-3</v>
      </c>
      <c r="T3987">
        <f t="shared" si="126"/>
        <v>4.409722222222222E-3</v>
      </c>
      <c r="U3987" t="e">
        <f t="shared" si="127"/>
        <v>#N/A</v>
      </c>
    </row>
    <row r="3988" spans="1:21" x14ac:dyDescent="0.25">
      <c r="A3988">
        <v>5403</v>
      </c>
      <c r="Q3988">
        <v>2780</v>
      </c>
      <c r="R3988">
        <v>3967</v>
      </c>
      <c r="S3988">
        <v>4.409722222222222E-3</v>
      </c>
      <c r="T3988">
        <f t="shared" si="126"/>
        <v>4.409722222222222E-3</v>
      </c>
      <c r="U3988" t="e">
        <f t="shared" si="127"/>
        <v>#N/A</v>
      </c>
    </row>
    <row r="3989" spans="1:21" x14ac:dyDescent="0.25">
      <c r="A3989">
        <v>5404</v>
      </c>
      <c r="Q3989">
        <v>385</v>
      </c>
      <c r="R3989">
        <v>3968</v>
      </c>
      <c r="S3989">
        <v>4.409722222222222E-3</v>
      </c>
      <c r="T3989">
        <f t="shared" si="126"/>
        <v>4.409722222222222E-3</v>
      </c>
      <c r="U3989" t="e">
        <f t="shared" si="127"/>
        <v>#N/A</v>
      </c>
    </row>
    <row r="3990" spans="1:21" x14ac:dyDescent="0.25">
      <c r="A3990">
        <v>5405</v>
      </c>
      <c r="Q3990">
        <v>5468</v>
      </c>
      <c r="R3990">
        <v>3969</v>
      </c>
      <c r="S3990">
        <v>4.409722222222222E-3</v>
      </c>
      <c r="T3990">
        <f t="shared" ref="T3990:T4053" si="128">IF($R3990&lt;&gt;User_Place,$S3990,NA())</f>
        <v>4.409722222222222E-3</v>
      </c>
      <c r="U3990" t="e">
        <f t="shared" ref="U3990:U4053" si="129">IF($R3990=User_Place,$S3990,NA())</f>
        <v>#N/A</v>
      </c>
    </row>
    <row r="3991" spans="1:21" x14ac:dyDescent="0.25">
      <c r="A3991">
        <v>5407</v>
      </c>
      <c r="Q3991">
        <v>5458</v>
      </c>
      <c r="R3991">
        <v>3970</v>
      </c>
      <c r="S3991">
        <v>4.409722222222222E-3</v>
      </c>
      <c r="T3991">
        <f t="shared" si="128"/>
        <v>4.409722222222222E-3</v>
      </c>
      <c r="U3991" t="e">
        <f t="shared" si="129"/>
        <v>#N/A</v>
      </c>
    </row>
    <row r="3992" spans="1:21" x14ac:dyDescent="0.25">
      <c r="A3992">
        <v>5408</v>
      </c>
      <c r="Q3992">
        <v>5321</v>
      </c>
      <c r="R3992">
        <v>3971</v>
      </c>
      <c r="S3992">
        <v>4.409722222222222E-3</v>
      </c>
      <c r="T3992">
        <f t="shared" si="128"/>
        <v>4.409722222222222E-3</v>
      </c>
      <c r="U3992" t="e">
        <f t="shared" si="129"/>
        <v>#N/A</v>
      </c>
    </row>
    <row r="3993" spans="1:21" x14ac:dyDescent="0.25">
      <c r="A3993">
        <v>5409</v>
      </c>
      <c r="Q3993">
        <v>4509</v>
      </c>
      <c r="R3993">
        <v>3972</v>
      </c>
      <c r="S3993">
        <v>4.409722222222222E-3</v>
      </c>
      <c r="T3993">
        <f t="shared" si="128"/>
        <v>4.409722222222222E-3</v>
      </c>
      <c r="U3993" t="e">
        <f t="shared" si="129"/>
        <v>#N/A</v>
      </c>
    </row>
    <row r="3994" spans="1:21" x14ac:dyDescent="0.25">
      <c r="A3994">
        <v>5410</v>
      </c>
      <c r="Q3994">
        <v>180</v>
      </c>
      <c r="R3994">
        <v>3973</v>
      </c>
      <c r="S3994">
        <v>4.409722222222222E-3</v>
      </c>
      <c r="T3994">
        <f t="shared" si="128"/>
        <v>4.409722222222222E-3</v>
      </c>
      <c r="U3994" t="e">
        <f t="shared" si="129"/>
        <v>#N/A</v>
      </c>
    </row>
    <row r="3995" spans="1:21" x14ac:dyDescent="0.25">
      <c r="A3995">
        <v>5411</v>
      </c>
      <c r="Q3995">
        <v>4044</v>
      </c>
      <c r="R3995">
        <v>3974</v>
      </c>
      <c r="S3995">
        <v>4.409722222222222E-3</v>
      </c>
      <c r="T3995">
        <f t="shared" si="128"/>
        <v>4.409722222222222E-3</v>
      </c>
      <c r="U3995" t="e">
        <f t="shared" si="129"/>
        <v>#N/A</v>
      </c>
    </row>
    <row r="3996" spans="1:21" x14ac:dyDescent="0.25">
      <c r="A3996">
        <v>5412</v>
      </c>
      <c r="Q3996">
        <v>2415</v>
      </c>
      <c r="R3996">
        <v>3975</v>
      </c>
      <c r="S3996">
        <v>4.4212962962962964E-3</v>
      </c>
      <c r="T3996">
        <f t="shared" si="128"/>
        <v>4.4212962962962964E-3</v>
      </c>
      <c r="U3996" t="e">
        <f t="shared" si="129"/>
        <v>#N/A</v>
      </c>
    </row>
    <row r="3997" spans="1:21" x14ac:dyDescent="0.25">
      <c r="A3997">
        <v>5414</v>
      </c>
      <c r="Q3997">
        <v>5553</v>
      </c>
      <c r="R3997">
        <v>3976</v>
      </c>
      <c r="S3997">
        <v>4.4212962962962964E-3</v>
      </c>
      <c r="T3997">
        <f t="shared" si="128"/>
        <v>4.4212962962962964E-3</v>
      </c>
      <c r="U3997" t="e">
        <f t="shared" si="129"/>
        <v>#N/A</v>
      </c>
    </row>
    <row r="3998" spans="1:21" x14ac:dyDescent="0.25">
      <c r="A3998">
        <v>5416</v>
      </c>
      <c r="Q3998">
        <v>545</v>
      </c>
      <c r="R3998">
        <v>3977</v>
      </c>
      <c r="S3998">
        <v>4.43287037037037E-3</v>
      </c>
      <c r="T3998">
        <f t="shared" si="128"/>
        <v>4.43287037037037E-3</v>
      </c>
      <c r="U3998" t="e">
        <f t="shared" si="129"/>
        <v>#N/A</v>
      </c>
    </row>
    <row r="3999" spans="1:21" x14ac:dyDescent="0.25">
      <c r="A3999">
        <v>5418</v>
      </c>
      <c r="Q3999">
        <v>1618</v>
      </c>
      <c r="R3999">
        <v>3978</v>
      </c>
      <c r="S3999">
        <v>4.43287037037037E-3</v>
      </c>
      <c r="T3999">
        <f t="shared" si="128"/>
        <v>4.43287037037037E-3</v>
      </c>
      <c r="U3999" t="e">
        <f t="shared" si="129"/>
        <v>#N/A</v>
      </c>
    </row>
    <row r="4000" spans="1:21" x14ac:dyDescent="0.25">
      <c r="A4000">
        <v>5420</v>
      </c>
      <c r="Q4000">
        <v>1859</v>
      </c>
      <c r="R4000">
        <v>3979</v>
      </c>
      <c r="S4000">
        <v>4.43287037037037E-3</v>
      </c>
      <c r="T4000">
        <f t="shared" si="128"/>
        <v>4.43287037037037E-3</v>
      </c>
      <c r="U4000" t="e">
        <f t="shared" si="129"/>
        <v>#N/A</v>
      </c>
    </row>
    <row r="4001" spans="1:21" x14ac:dyDescent="0.25">
      <c r="A4001">
        <v>5421</v>
      </c>
      <c r="Q4001">
        <v>5513</v>
      </c>
      <c r="R4001">
        <v>3980</v>
      </c>
      <c r="S4001">
        <v>4.43287037037037E-3</v>
      </c>
      <c r="T4001">
        <f t="shared" si="128"/>
        <v>4.43287037037037E-3</v>
      </c>
      <c r="U4001" t="e">
        <f t="shared" si="129"/>
        <v>#N/A</v>
      </c>
    </row>
    <row r="4002" spans="1:21" x14ac:dyDescent="0.25">
      <c r="A4002">
        <v>5422</v>
      </c>
      <c r="Q4002">
        <v>4609</v>
      </c>
      <c r="R4002">
        <v>3981</v>
      </c>
      <c r="S4002">
        <v>4.43287037037037E-3</v>
      </c>
      <c r="T4002">
        <f t="shared" si="128"/>
        <v>4.43287037037037E-3</v>
      </c>
      <c r="U4002" t="e">
        <f t="shared" si="129"/>
        <v>#N/A</v>
      </c>
    </row>
    <row r="4003" spans="1:21" x14ac:dyDescent="0.25">
      <c r="A4003">
        <v>5425</v>
      </c>
      <c r="Q4003">
        <v>3564</v>
      </c>
      <c r="R4003">
        <v>3982</v>
      </c>
      <c r="S4003">
        <v>4.4444444444444444E-3</v>
      </c>
      <c r="T4003">
        <f t="shared" si="128"/>
        <v>4.4444444444444444E-3</v>
      </c>
      <c r="U4003" t="e">
        <f t="shared" si="129"/>
        <v>#N/A</v>
      </c>
    </row>
    <row r="4004" spans="1:21" x14ac:dyDescent="0.25">
      <c r="A4004">
        <v>5427</v>
      </c>
      <c r="Q4004">
        <v>891</v>
      </c>
      <c r="R4004">
        <v>3983</v>
      </c>
      <c r="S4004">
        <v>4.4444444444444444E-3</v>
      </c>
      <c r="T4004">
        <f t="shared" si="128"/>
        <v>4.4444444444444444E-3</v>
      </c>
      <c r="U4004" t="e">
        <f t="shared" si="129"/>
        <v>#N/A</v>
      </c>
    </row>
    <row r="4005" spans="1:21" x14ac:dyDescent="0.25">
      <c r="A4005">
        <v>5428</v>
      </c>
      <c r="Q4005">
        <v>2174</v>
      </c>
      <c r="R4005">
        <v>3984</v>
      </c>
      <c r="S4005">
        <v>4.4444444444444444E-3</v>
      </c>
      <c r="T4005">
        <f t="shared" si="128"/>
        <v>4.4444444444444444E-3</v>
      </c>
      <c r="U4005" t="e">
        <f t="shared" si="129"/>
        <v>#N/A</v>
      </c>
    </row>
    <row r="4006" spans="1:21" x14ac:dyDescent="0.25">
      <c r="A4006">
        <v>5429</v>
      </c>
      <c r="Q4006">
        <v>3250</v>
      </c>
      <c r="R4006">
        <v>3985</v>
      </c>
      <c r="S4006">
        <v>4.4444444444444444E-3</v>
      </c>
      <c r="T4006">
        <f t="shared" si="128"/>
        <v>4.4444444444444444E-3</v>
      </c>
      <c r="U4006" t="e">
        <f t="shared" si="129"/>
        <v>#N/A</v>
      </c>
    </row>
    <row r="4007" spans="1:21" x14ac:dyDescent="0.25">
      <c r="A4007">
        <v>5430</v>
      </c>
      <c r="Q4007">
        <v>4460</v>
      </c>
      <c r="R4007">
        <v>3986</v>
      </c>
      <c r="S4007">
        <v>4.4444444444444444E-3</v>
      </c>
      <c r="T4007">
        <f t="shared" si="128"/>
        <v>4.4444444444444444E-3</v>
      </c>
      <c r="U4007" t="e">
        <f t="shared" si="129"/>
        <v>#N/A</v>
      </c>
    </row>
    <row r="4008" spans="1:21" x14ac:dyDescent="0.25">
      <c r="A4008">
        <v>5431</v>
      </c>
      <c r="Q4008">
        <v>837</v>
      </c>
      <c r="R4008">
        <v>3987</v>
      </c>
      <c r="S4008">
        <v>4.4560185185185189E-3</v>
      </c>
      <c r="T4008">
        <f t="shared" si="128"/>
        <v>4.4560185185185189E-3</v>
      </c>
      <c r="U4008" t="e">
        <f t="shared" si="129"/>
        <v>#N/A</v>
      </c>
    </row>
    <row r="4009" spans="1:21" x14ac:dyDescent="0.25">
      <c r="A4009">
        <v>5435</v>
      </c>
      <c r="Q4009">
        <v>5016</v>
      </c>
      <c r="R4009">
        <v>3988</v>
      </c>
      <c r="S4009">
        <v>4.4560185185185189E-3</v>
      </c>
      <c r="T4009">
        <f t="shared" si="128"/>
        <v>4.4560185185185189E-3</v>
      </c>
      <c r="U4009" t="e">
        <f t="shared" si="129"/>
        <v>#N/A</v>
      </c>
    </row>
    <row r="4010" spans="1:21" x14ac:dyDescent="0.25">
      <c r="A4010">
        <v>5436</v>
      </c>
      <c r="Q4010">
        <v>836</v>
      </c>
      <c r="R4010">
        <v>3989</v>
      </c>
      <c r="S4010">
        <v>4.4560185185185189E-3</v>
      </c>
      <c r="T4010">
        <f t="shared" si="128"/>
        <v>4.4560185185185189E-3</v>
      </c>
      <c r="U4010" t="e">
        <f t="shared" si="129"/>
        <v>#N/A</v>
      </c>
    </row>
    <row r="4011" spans="1:21" x14ac:dyDescent="0.25">
      <c r="A4011">
        <v>5437</v>
      </c>
      <c r="Q4011">
        <v>1939</v>
      </c>
      <c r="R4011">
        <v>3990</v>
      </c>
      <c r="S4011">
        <v>4.4560185185185189E-3</v>
      </c>
      <c r="T4011">
        <f t="shared" si="128"/>
        <v>4.4560185185185189E-3</v>
      </c>
      <c r="U4011" t="e">
        <f t="shared" si="129"/>
        <v>#N/A</v>
      </c>
    </row>
    <row r="4012" spans="1:21" x14ac:dyDescent="0.25">
      <c r="A4012">
        <v>5438</v>
      </c>
      <c r="Q4012">
        <v>1810</v>
      </c>
      <c r="R4012">
        <v>3991</v>
      </c>
      <c r="S4012">
        <v>4.4560185185185189E-3</v>
      </c>
      <c r="T4012">
        <f t="shared" si="128"/>
        <v>4.4560185185185189E-3</v>
      </c>
      <c r="U4012" t="e">
        <f t="shared" si="129"/>
        <v>#N/A</v>
      </c>
    </row>
    <row r="4013" spans="1:21" x14ac:dyDescent="0.25">
      <c r="A4013">
        <v>5439</v>
      </c>
      <c r="Q4013">
        <v>758</v>
      </c>
      <c r="R4013">
        <v>3992</v>
      </c>
      <c r="S4013">
        <v>4.4560185185185189E-3</v>
      </c>
      <c r="T4013">
        <f t="shared" si="128"/>
        <v>4.4560185185185189E-3</v>
      </c>
      <c r="U4013" t="e">
        <f t="shared" si="129"/>
        <v>#N/A</v>
      </c>
    </row>
    <row r="4014" spans="1:21" x14ac:dyDescent="0.25">
      <c r="A4014">
        <v>5441</v>
      </c>
      <c r="Q4014">
        <v>1120</v>
      </c>
      <c r="R4014">
        <v>3993</v>
      </c>
      <c r="S4014">
        <v>4.4560185185185189E-3</v>
      </c>
      <c r="T4014">
        <f t="shared" si="128"/>
        <v>4.4560185185185189E-3</v>
      </c>
      <c r="U4014" t="e">
        <f t="shared" si="129"/>
        <v>#N/A</v>
      </c>
    </row>
    <row r="4015" spans="1:21" x14ac:dyDescent="0.25">
      <c r="A4015">
        <v>5443</v>
      </c>
      <c r="Q4015">
        <v>94</v>
      </c>
      <c r="R4015">
        <v>3994</v>
      </c>
      <c r="S4015">
        <v>4.4560185185185189E-3</v>
      </c>
      <c r="T4015">
        <f t="shared" si="128"/>
        <v>4.4560185185185189E-3</v>
      </c>
      <c r="U4015" t="e">
        <f t="shared" si="129"/>
        <v>#N/A</v>
      </c>
    </row>
    <row r="4016" spans="1:21" x14ac:dyDescent="0.25">
      <c r="A4016">
        <v>5444</v>
      </c>
      <c r="Q4016">
        <v>4216</v>
      </c>
      <c r="R4016">
        <v>3995</v>
      </c>
      <c r="S4016">
        <v>4.4560185185185189E-3</v>
      </c>
      <c r="T4016">
        <f t="shared" si="128"/>
        <v>4.4560185185185189E-3</v>
      </c>
      <c r="U4016" t="e">
        <f t="shared" si="129"/>
        <v>#N/A</v>
      </c>
    </row>
    <row r="4017" spans="1:21" x14ac:dyDescent="0.25">
      <c r="A4017">
        <v>5445</v>
      </c>
      <c r="Q4017">
        <v>4035</v>
      </c>
      <c r="R4017">
        <v>3996</v>
      </c>
      <c r="S4017">
        <v>4.4675925925925924E-3</v>
      </c>
      <c r="T4017">
        <f t="shared" si="128"/>
        <v>4.4675925925925924E-3</v>
      </c>
      <c r="U4017" t="e">
        <f t="shared" si="129"/>
        <v>#N/A</v>
      </c>
    </row>
    <row r="4018" spans="1:21" x14ac:dyDescent="0.25">
      <c r="A4018">
        <v>5446</v>
      </c>
      <c r="Q4018">
        <v>3685</v>
      </c>
      <c r="R4018">
        <v>3997</v>
      </c>
      <c r="S4018">
        <v>4.4675925925925924E-3</v>
      </c>
      <c r="T4018">
        <f t="shared" si="128"/>
        <v>4.4675925925925924E-3</v>
      </c>
      <c r="U4018" t="e">
        <f t="shared" si="129"/>
        <v>#N/A</v>
      </c>
    </row>
    <row r="4019" spans="1:21" x14ac:dyDescent="0.25">
      <c r="A4019">
        <v>5448</v>
      </c>
      <c r="Q4019">
        <v>458</v>
      </c>
      <c r="R4019">
        <v>3998</v>
      </c>
      <c r="S4019">
        <v>4.4791666666666669E-3</v>
      </c>
      <c r="T4019">
        <f t="shared" si="128"/>
        <v>4.4791666666666669E-3</v>
      </c>
      <c r="U4019" t="e">
        <f t="shared" si="129"/>
        <v>#N/A</v>
      </c>
    </row>
    <row r="4020" spans="1:21" x14ac:dyDescent="0.25">
      <c r="A4020">
        <v>5450</v>
      </c>
      <c r="Q4020">
        <v>5574</v>
      </c>
      <c r="R4020">
        <v>3999</v>
      </c>
      <c r="S4020">
        <v>4.4791666666666669E-3</v>
      </c>
      <c r="T4020">
        <f t="shared" si="128"/>
        <v>4.4791666666666669E-3</v>
      </c>
      <c r="U4020" t="e">
        <f t="shared" si="129"/>
        <v>#N/A</v>
      </c>
    </row>
    <row r="4021" spans="1:21" x14ac:dyDescent="0.25">
      <c r="A4021">
        <v>5451</v>
      </c>
      <c r="Q4021">
        <v>427</v>
      </c>
      <c r="R4021">
        <v>4000</v>
      </c>
      <c r="S4021">
        <v>4.4791666666666669E-3</v>
      </c>
      <c r="T4021">
        <f t="shared" si="128"/>
        <v>4.4791666666666669E-3</v>
      </c>
      <c r="U4021" t="e">
        <f t="shared" si="129"/>
        <v>#N/A</v>
      </c>
    </row>
    <row r="4022" spans="1:21" x14ac:dyDescent="0.25">
      <c r="A4022">
        <v>5452</v>
      </c>
      <c r="Q4022">
        <v>5599</v>
      </c>
      <c r="R4022">
        <v>4001</v>
      </c>
      <c r="S4022">
        <v>4.4791666666666669E-3</v>
      </c>
      <c r="T4022">
        <f t="shared" si="128"/>
        <v>4.4791666666666669E-3</v>
      </c>
      <c r="U4022" t="e">
        <f t="shared" si="129"/>
        <v>#N/A</v>
      </c>
    </row>
    <row r="4023" spans="1:21" x14ac:dyDescent="0.25">
      <c r="A4023">
        <v>5453</v>
      </c>
      <c r="Q4023">
        <v>4684</v>
      </c>
      <c r="R4023">
        <v>4002</v>
      </c>
      <c r="S4023">
        <v>4.4791666666666669E-3</v>
      </c>
      <c r="T4023">
        <f t="shared" si="128"/>
        <v>4.4791666666666669E-3</v>
      </c>
      <c r="U4023" t="e">
        <f t="shared" si="129"/>
        <v>#N/A</v>
      </c>
    </row>
    <row r="4024" spans="1:21" x14ac:dyDescent="0.25">
      <c r="A4024">
        <v>5455</v>
      </c>
      <c r="Q4024">
        <v>5524</v>
      </c>
      <c r="R4024">
        <v>4003</v>
      </c>
      <c r="S4024">
        <v>4.4791666666666669E-3</v>
      </c>
      <c r="T4024">
        <f t="shared" si="128"/>
        <v>4.4791666666666669E-3</v>
      </c>
      <c r="U4024" t="e">
        <f t="shared" si="129"/>
        <v>#N/A</v>
      </c>
    </row>
    <row r="4025" spans="1:21" x14ac:dyDescent="0.25">
      <c r="A4025">
        <v>5456</v>
      </c>
      <c r="Q4025">
        <v>5523</v>
      </c>
      <c r="R4025">
        <v>4004</v>
      </c>
      <c r="S4025">
        <v>4.4791666666666669E-3</v>
      </c>
      <c r="T4025">
        <f t="shared" si="128"/>
        <v>4.4791666666666669E-3</v>
      </c>
      <c r="U4025" t="e">
        <f t="shared" si="129"/>
        <v>#N/A</v>
      </c>
    </row>
    <row r="4026" spans="1:21" x14ac:dyDescent="0.25">
      <c r="A4026">
        <v>5458</v>
      </c>
      <c r="Q4026">
        <v>2443</v>
      </c>
      <c r="R4026">
        <v>4005</v>
      </c>
      <c r="S4026">
        <v>4.4791666666666669E-3</v>
      </c>
      <c r="T4026">
        <f t="shared" si="128"/>
        <v>4.4791666666666669E-3</v>
      </c>
      <c r="U4026" t="e">
        <f t="shared" si="129"/>
        <v>#N/A</v>
      </c>
    </row>
    <row r="4027" spans="1:21" x14ac:dyDescent="0.25">
      <c r="A4027">
        <v>5459</v>
      </c>
      <c r="Q4027">
        <v>6113</v>
      </c>
      <c r="R4027">
        <v>4006</v>
      </c>
      <c r="S4027">
        <v>4.4791666666666669E-3</v>
      </c>
      <c r="T4027">
        <f t="shared" si="128"/>
        <v>4.4791666666666669E-3</v>
      </c>
      <c r="U4027" t="e">
        <f t="shared" si="129"/>
        <v>#N/A</v>
      </c>
    </row>
    <row r="4028" spans="1:21" x14ac:dyDescent="0.25">
      <c r="A4028">
        <v>5460</v>
      </c>
      <c r="Q4028">
        <v>3535</v>
      </c>
      <c r="R4028">
        <v>4007</v>
      </c>
      <c r="S4028">
        <v>4.4791666666666669E-3</v>
      </c>
      <c r="T4028">
        <f t="shared" si="128"/>
        <v>4.4791666666666669E-3</v>
      </c>
      <c r="U4028" t="e">
        <f t="shared" si="129"/>
        <v>#N/A</v>
      </c>
    </row>
    <row r="4029" spans="1:21" x14ac:dyDescent="0.25">
      <c r="A4029">
        <v>5464</v>
      </c>
      <c r="Q4029">
        <v>293</v>
      </c>
      <c r="R4029">
        <v>4008</v>
      </c>
      <c r="S4029">
        <v>4.4791666666666669E-3</v>
      </c>
      <c r="T4029">
        <f t="shared" si="128"/>
        <v>4.4791666666666669E-3</v>
      </c>
      <c r="U4029" t="e">
        <f t="shared" si="129"/>
        <v>#N/A</v>
      </c>
    </row>
    <row r="4030" spans="1:21" x14ac:dyDescent="0.25">
      <c r="A4030">
        <v>5465</v>
      </c>
      <c r="Q4030">
        <v>407</v>
      </c>
      <c r="R4030">
        <v>4009</v>
      </c>
      <c r="S4030">
        <v>4.4907407407407405E-3</v>
      </c>
      <c r="T4030">
        <f t="shared" si="128"/>
        <v>4.4907407407407405E-3</v>
      </c>
      <c r="U4030" t="e">
        <f t="shared" si="129"/>
        <v>#N/A</v>
      </c>
    </row>
    <row r="4031" spans="1:21" x14ac:dyDescent="0.25">
      <c r="A4031">
        <v>5467</v>
      </c>
      <c r="Q4031">
        <v>4614</v>
      </c>
      <c r="R4031">
        <v>4010</v>
      </c>
      <c r="S4031">
        <v>4.5023148148148149E-3</v>
      </c>
      <c r="T4031">
        <f t="shared" si="128"/>
        <v>4.5023148148148149E-3</v>
      </c>
      <c r="U4031" t="e">
        <f t="shared" si="129"/>
        <v>#N/A</v>
      </c>
    </row>
    <row r="4032" spans="1:21" x14ac:dyDescent="0.25">
      <c r="A4032">
        <v>5468</v>
      </c>
      <c r="Q4032">
        <v>3362</v>
      </c>
      <c r="R4032">
        <v>4011</v>
      </c>
      <c r="S4032">
        <v>4.5023148148148149E-3</v>
      </c>
      <c r="T4032">
        <f t="shared" si="128"/>
        <v>4.5023148148148149E-3</v>
      </c>
      <c r="U4032" t="e">
        <f t="shared" si="129"/>
        <v>#N/A</v>
      </c>
    </row>
    <row r="4033" spans="1:21" x14ac:dyDescent="0.25">
      <c r="A4033">
        <v>5469</v>
      </c>
      <c r="Q4033">
        <v>4254</v>
      </c>
      <c r="R4033">
        <v>4012</v>
      </c>
      <c r="S4033">
        <v>4.5023148148148149E-3</v>
      </c>
      <c r="T4033">
        <f t="shared" si="128"/>
        <v>4.5023148148148149E-3</v>
      </c>
      <c r="U4033" t="e">
        <f t="shared" si="129"/>
        <v>#N/A</v>
      </c>
    </row>
    <row r="4034" spans="1:21" x14ac:dyDescent="0.25">
      <c r="A4034">
        <v>5470</v>
      </c>
      <c r="Q4034">
        <v>360</v>
      </c>
      <c r="R4034">
        <v>4013</v>
      </c>
      <c r="S4034">
        <v>4.5138888888888885E-3</v>
      </c>
      <c r="T4034">
        <f t="shared" si="128"/>
        <v>4.5138888888888885E-3</v>
      </c>
      <c r="U4034" t="e">
        <f t="shared" si="129"/>
        <v>#N/A</v>
      </c>
    </row>
    <row r="4035" spans="1:21" x14ac:dyDescent="0.25">
      <c r="A4035">
        <v>5474</v>
      </c>
      <c r="Q4035">
        <v>875</v>
      </c>
      <c r="R4035">
        <v>4014</v>
      </c>
      <c r="S4035">
        <v>4.5138888888888885E-3</v>
      </c>
      <c r="T4035">
        <f t="shared" si="128"/>
        <v>4.5138888888888885E-3</v>
      </c>
      <c r="U4035" t="e">
        <f t="shared" si="129"/>
        <v>#N/A</v>
      </c>
    </row>
    <row r="4036" spans="1:21" x14ac:dyDescent="0.25">
      <c r="A4036">
        <v>5475</v>
      </c>
      <c r="Q4036">
        <v>1033</v>
      </c>
      <c r="R4036">
        <v>4015</v>
      </c>
      <c r="S4036">
        <v>4.5138888888888885E-3</v>
      </c>
      <c r="T4036">
        <f t="shared" si="128"/>
        <v>4.5138888888888885E-3</v>
      </c>
      <c r="U4036" t="e">
        <f t="shared" si="129"/>
        <v>#N/A</v>
      </c>
    </row>
    <row r="4037" spans="1:21" x14ac:dyDescent="0.25">
      <c r="A4037">
        <v>5476</v>
      </c>
      <c r="Q4037">
        <v>1605</v>
      </c>
      <c r="R4037">
        <v>4016</v>
      </c>
      <c r="S4037">
        <v>4.5138888888888885E-3</v>
      </c>
      <c r="T4037">
        <f t="shared" si="128"/>
        <v>4.5138888888888885E-3</v>
      </c>
      <c r="U4037" t="e">
        <f t="shared" si="129"/>
        <v>#N/A</v>
      </c>
    </row>
    <row r="4038" spans="1:21" x14ac:dyDescent="0.25">
      <c r="A4038">
        <v>5477</v>
      </c>
      <c r="Q4038">
        <v>357</v>
      </c>
      <c r="R4038">
        <v>4017</v>
      </c>
      <c r="S4038">
        <v>4.5138888888888885E-3</v>
      </c>
      <c r="T4038">
        <f t="shared" si="128"/>
        <v>4.5138888888888885E-3</v>
      </c>
      <c r="U4038" t="e">
        <f t="shared" si="129"/>
        <v>#N/A</v>
      </c>
    </row>
    <row r="4039" spans="1:21" x14ac:dyDescent="0.25">
      <c r="A4039">
        <v>5478</v>
      </c>
      <c r="Q4039">
        <v>5371</v>
      </c>
      <c r="R4039">
        <v>4018</v>
      </c>
      <c r="S4039">
        <v>4.5138888888888885E-3</v>
      </c>
      <c r="T4039">
        <f t="shared" si="128"/>
        <v>4.5138888888888885E-3</v>
      </c>
      <c r="U4039" t="e">
        <f t="shared" si="129"/>
        <v>#N/A</v>
      </c>
    </row>
    <row r="4040" spans="1:21" x14ac:dyDescent="0.25">
      <c r="A4040">
        <v>5480</v>
      </c>
      <c r="Q4040">
        <v>2647</v>
      </c>
      <c r="R4040">
        <v>4019</v>
      </c>
      <c r="S4040">
        <v>4.5138888888888885E-3</v>
      </c>
      <c r="T4040">
        <f t="shared" si="128"/>
        <v>4.5138888888888885E-3</v>
      </c>
      <c r="U4040" t="e">
        <f t="shared" si="129"/>
        <v>#N/A</v>
      </c>
    </row>
    <row r="4041" spans="1:21" x14ac:dyDescent="0.25">
      <c r="A4041">
        <v>5483</v>
      </c>
      <c r="Q4041">
        <v>5201</v>
      </c>
      <c r="R4041">
        <v>4020</v>
      </c>
      <c r="S4041">
        <v>4.5138888888888885E-3</v>
      </c>
      <c r="T4041">
        <f t="shared" si="128"/>
        <v>4.5138888888888885E-3</v>
      </c>
      <c r="U4041" t="e">
        <f t="shared" si="129"/>
        <v>#N/A</v>
      </c>
    </row>
    <row r="4042" spans="1:21" x14ac:dyDescent="0.25">
      <c r="A4042">
        <v>5484</v>
      </c>
      <c r="Q4042">
        <v>6009</v>
      </c>
      <c r="R4042">
        <v>4021</v>
      </c>
      <c r="S4042">
        <v>4.5254629629629629E-3</v>
      </c>
      <c r="T4042">
        <f t="shared" si="128"/>
        <v>4.5254629629629629E-3</v>
      </c>
      <c r="U4042" t="e">
        <f t="shared" si="129"/>
        <v>#N/A</v>
      </c>
    </row>
    <row r="4043" spans="1:21" x14ac:dyDescent="0.25">
      <c r="A4043">
        <v>5485</v>
      </c>
      <c r="Q4043">
        <v>5427</v>
      </c>
      <c r="R4043">
        <v>4022</v>
      </c>
      <c r="S4043">
        <v>4.5254629629629629E-3</v>
      </c>
      <c r="T4043">
        <f t="shared" si="128"/>
        <v>4.5254629629629629E-3</v>
      </c>
      <c r="U4043" t="e">
        <f t="shared" si="129"/>
        <v>#N/A</v>
      </c>
    </row>
    <row r="4044" spans="1:21" x14ac:dyDescent="0.25">
      <c r="A4044">
        <v>5486</v>
      </c>
      <c r="Q4044">
        <v>2121</v>
      </c>
      <c r="R4044">
        <v>4023</v>
      </c>
      <c r="S4044">
        <v>4.5254629629629629E-3</v>
      </c>
      <c r="T4044">
        <f t="shared" si="128"/>
        <v>4.5254629629629629E-3</v>
      </c>
      <c r="U4044" t="e">
        <f t="shared" si="129"/>
        <v>#N/A</v>
      </c>
    </row>
    <row r="4045" spans="1:21" x14ac:dyDescent="0.25">
      <c r="A4045">
        <v>5489</v>
      </c>
      <c r="Q4045">
        <v>373</v>
      </c>
      <c r="R4045">
        <v>4024</v>
      </c>
      <c r="S4045">
        <v>4.5254629629629629E-3</v>
      </c>
      <c r="T4045">
        <f t="shared" si="128"/>
        <v>4.5254629629629629E-3</v>
      </c>
      <c r="U4045" t="e">
        <f t="shared" si="129"/>
        <v>#N/A</v>
      </c>
    </row>
    <row r="4046" spans="1:21" x14ac:dyDescent="0.25">
      <c r="A4046">
        <v>5492</v>
      </c>
      <c r="Q4046">
        <v>3419</v>
      </c>
      <c r="R4046">
        <v>4025</v>
      </c>
      <c r="S4046">
        <v>4.5254629629629629E-3</v>
      </c>
      <c r="T4046">
        <f t="shared" si="128"/>
        <v>4.5254629629629629E-3</v>
      </c>
      <c r="U4046" t="e">
        <f t="shared" si="129"/>
        <v>#N/A</v>
      </c>
    </row>
    <row r="4047" spans="1:21" x14ac:dyDescent="0.25">
      <c r="A4047">
        <v>5494</v>
      </c>
      <c r="Q4047">
        <v>3418</v>
      </c>
      <c r="R4047">
        <v>4026</v>
      </c>
      <c r="S4047">
        <v>4.5254629629629629E-3</v>
      </c>
      <c r="T4047">
        <f t="shared" si="128"/>
        <v>4.5254629629629629E-3</v>
      </c>
      <c r="U4047" t="e">
        <f t="shared" si="129"/>
        <v>#N/A</v>
      </c>
    </row>
    <row r="4048" spans="1:21" x14ac:dyDescent="0.25">
      <c r="A4048">
        <v>5496</v>
      </c>
      <c r="Q4048">
        <v>5315</v>
      </c>
      <c r="R4048">
        <v>4027</v>
      </c>
      <c r="S4048">
        <v>4.5254629629629629E-3</v>
      </c>
      <c r="T4048">
        <f t="shared" si="128"/>
        <v>4.5254629629629629E-3</v>
      </c>
      <c r="U4048" t="e">
        <f t="shared" si="129"/>
        <v>#N/A</v>
      </c>
    </row>
    <row r="4049" spans="1:21" x14ac:dyDescent="0.25">
      <c r="A4049">
        <v>5497</v>
      </c>
      <c r="Q4049">
        <v>650</v>
      </c>
      <c r="R4049">
        <v>4028</v>
      </c>
      <c r="S4049">
        <v>4.5254629629629629E-3</v>
      </c>
      <c r="T4049">
        <f t="shared" si="128"/>
        <v>4.5254629629629629E-3</v>
      </c>
      <c r="U4049" t="e">
        <f t="shared" si="129"/>
        <v>#N/A</v>
      </c>
    </row>
    <row r="4050" spans="1:21" x14ac:dyDescent="0.25">
      <c r="A4050">
        <v>5498</v>
      </c>
      <c r="Q4050">
        <v>3654</v>
      </c>
      <c r="R4050">
        <v>4029</v>
      </c>
      <c r="S4050">
        <v>4.5254629629629629E-3</v>
      </c>
      <c r="T4050">
        <f t="shared" si="128"/>
        <v>4.5254629629629629E-3</v>
      </c>
      <c r="U4050" t="e">
        <f t="shared" si="129"/>
        <v>#N/A</v>
      </c>
    </row>
    <row r="4051" spans="1:21" x14ac:dyDescent="0.25">
      <c r="A4051">
        <v>5500</v>
      </c>
      <c r="Q4051">
        <v>1371</v>
      </c>
      <c r="R4051">
        <v>4030</v>
      </c>
      <c r="S4051">
        <v>4.5254629629629629E-3</v>
      </c>
      <c r="T4051">
        <f t="shared" si="128"/>
        <v>4.5254629629629629E-3</v>
      </c>
      <c r="U4051" t="e">
        <f t="shared" si="129"/>
        <v>#N/A</v>
      </c>
    </row>
    <row r="4052" spans="1:21" x14ac:dyDescent="0.25">
      <c r="A4052">
        <v>5501</v>
      </c>
      <c r="Q4052">
        <v>4900</v>
      </c>
      <c r="R4052">
        <v>4031</v>
      </c>
      <c r="S4052">
        <v>4.5370370370370373E-3</v>
      </c>
      <c r="T4052">
        <f t="shared" si="128"/>
        <v>4.5370370370370373E-3</v>
      </c>
      <c r="U4052" t="e">
        <f t="shared" si="129"/>
        <v>#N/A</v>
      </c>
    </row>
    <row r="4053" spans="1:21" x14ac:dyDescent="0.25">
      <c r="A4053">
        <v>5502</v>
      </c>
      <c r="Q4053">
        <v>3393</v>
      </c>
      <c r="R4053">
        <v>4032</v>
      </c>
      <c r="S4053">
        <v>4.5370370370370373E-3</v>
      </c>
      <c r="T4053">
        <f t="shared" si="128"/>
        <v>4.5370370370370373E-3</v>
      </c>
      <c r="U4053" t="e">
        <f t="shared" si="129"/>
        <v>#N/A</v>
      </c>
    </row>
    <row r="4054" spans="1:21" x14ac:dyDescent="0.25">
      <c r="A4054">
        <v>5503</v>
      </c>
      <c r="Q4054">
        <v>2583</v>
      </c>
      <c r="R4054">
        <v>4033</v>
      </c>
      <c r="S4054">
        <v>4.5370370370370373E-3</v>
      </c>
      <c r="T4054">
        <f t="shared" ref="T4054:T4117" si="130">IF($R4054&lt;&gt;User_Place,$S4054,NA())</f>
        <v>4.5370370370370373E-3</v>
      </c>
      <c r="U4054" t="e">
        <f t="shared" ref="U4054:U4117" si="131">IF($R4054=User_Place,$S4054,NA())</f>
        <v>#N/A</v>
      </c>
    </row>
    <row r="4055" spans="1:21" x14ac:dyDescent="0.25">
      <c r="A4055">
        <v>5504</v>
      </c>
      <c r="Q4055">
        <v>5270</v>
      </c>
      <c r="R4055">
        <v>4034</v>
      </c>
      <c r="S4055">
        <v>4.5370370370370373E-3</v>
      </c>
      <c r="T4055">
        <f t="shared" si="130"/>
        <v>4.5370370370370373E-3</v>
      </c>
      <c r="U4055" t="e">
        <f t="shared" si="131"/>
        <v>#N/A</v>
      </c>
    </row>
    <row r="4056" spans="1:21" x14ac:dyDescent="0.25">
      <c r="A4056">
        <v>5507</v>
      </c>
      <c r="Q4056">
        <v>3027</v>
      </c>
      <c r="R4056">
        <v>4035</v>
      </c>
      <c r="S4056">
        <v>4.5370370370370373E-3</v>
      </c>
      <c r="T4056">
        <f t="shared" si="130"/>
        <v>4.5370370370370373E-3</v>
      </c>
      <c r="U4056" t="e">
        <f t="shared" si="131"/>
        <v>#N/A</v>
      </c>
    </row>
    <row r="4057" spans="1:21" x14ac:dyDescent="0.25">
      <c r="A4057">
        <v>5508</v>
      </c>
      <c r="Q4057">
        <v>707</v>
      </c>
      <c r="R4057">
        <v>4036</v>
      </c>
      <c r="S4057">
        <v>4.5486111111111109E-3</v>
      </c>
      <c r="T4057">
        <f t="shared" si="130"/>
        <v>4.5486111111111109E-3</v>
      </c>
      <c r="U4057" t="e">
        <f t="shared" si="131"/>
        <v>#N/A</v>
      </c>
    </row>
    <row r="4058" spans="1:21" x14ac:dyDescent="0.25">
      <c r="A4058">
        <v>5509</v>
      </c>
      <c r="Q4058">
        <v>5594</v>
      </c>
      <c r="R4058">
        <v>4037</v>
      </c>
      <c r="S4058">
        <v>4.5486111111111109E-3</v>
      </c>
      <c r="T4058">
        <f t="shared" si="130"/>
        <v>4.5486111111111109E-3</v>
      </c>
      <c r="U4058" t="e">
        <f t="shared" si="131"/>
        <v>#N/A</v>
      </c>
    </row>
    <row r="4059" spans="1:21" x14ac:dyDescent="0.25">
      <c r="A4059">
        <v>5510</v>
      </c>
      <c r="Q4059">
        <v>4098</v>
      </c>
      <c r="R4059">
        <v>4038</v>
      </c>
      <c r="S4059">
        <v>4.5486111111111109E-3</v>
      </c>
      <c r="T4059">
        <f t="shared" si="130"/>
        <v>4.5486111111111109E-3</v>
      </c>
      <c r="U4059" t="e">
        <f t="shared" si="131"/>
        <v>#N/A</v>
      </c>
    </row>
    <row r="4060" spans="1:21" x14ac:dyDescent="0.25">
      <c r="A4060">
        <v>5512</v>
      </c>
      <c r="Q4060">
        <v>1816</v>
      </c>
      <c r="R4060">
        <v>4039</v>
      </c>
      <c r="S4060">
        <v>4.5486111111111109E-3</v>
      </c>
      <c r="T4060">
        <f t="shared" si="130"/>
        <v>4.5486111111111109E-3</v>
      </c>
      <c r="U4060" t="e">
        <f t="shared" si="131"/>
        <v>#N/A</v>
      </c>
    </row>
    <row r="4061" spans="1:21" x14ac:dyDescent="0.25">
      <c r="A4061">
        <v>5513</v>
      </c>
      <c r="Q4061">
        <v>540</v>
      </c>
      <c r="R4061">
        <v>4040</v>
      </c>
      <c r="S4061">
        <v>4.5486111111111109E-3</v>
      </c>
      <c r="T4061">
        <f t="shared" si="130"/>
        <v>4.5486111111111109E-3</v>
      </c>
      <c r="U4061" t="e">
        <f t="shared" si="131"/>
        <v>#N/A</v>
      </c>
    </row>
    <row r="4062" spans="1:21" x14ac:dyDescent="0.25">
      <c r="A4062">
        <v>5515</v>
      </c>
      <c r="Q4062">
        <v>1495</v>
      </c>
      <c r="R4062">
        <v>4041</v>
      </c>
      <c r="S4062">
        <v>4.5486111111111109E-3</v>
      </c>
      <c r="T4062">
        <f t="shared" si="130"/>
        <v>4.5486111111111109E-3</v>
      </c>
      <c r="U4062" t="e">
        <f t="shared" si="131"/>
        <v>#N/A</v>
      </c>
    </row>
    <row r="4063" spans="1:21" x14ac:dyDescent="0.25">
      <c r="A4063">
        <v>5516</v>
      </c>
      <c r="Q4063">
        <v>1461</v>
      </c>
      <c r="R4063">
        <v>4042</v>
      </c>
      <c r="S4063">
        <v>4.5486111111111109E-3</v>
      </c>
      <c r="T4063">
        <f t="shared" si="130"/>
        <v>4.5486111111111109E-3</v>
      </c>
      <c r="U4063" t="e">
        <f t="shared" si="131"/>
        <v>#N/A</v>
      </c>
    </row>
    <row r="4064" spans="1:21" x14ac:dyDescent="0.25">
      <c r="A4064">
        <v>5518</v>
      </c>
      <c r="Q4064">
        <v>578</v>
      </c>
      <c r="R4064">
        <v>4043</v>
      </c>
      <c r="S4064">
        <v>4.5601851851851853E-3</v>
      </c>
      <c r="T4064">
        <f t="shared" si="130"/>
        <v>4.5601851851851853E-3</v>
      </c>
      <c r="U4064" t="e">
        <f t="shared" si="131"/>
        <v>#N/A</v>
      </c>
    </row>
    <row r="4065" spans="1:21" x14ac:dyDescent="0.25">
      <c r="A4065">
        <v>5521</v>
      </c>
      <c r="Q4065">
        <v>4223</v>
      </c>
      <c r="R4065">
        <v>4044</v>
      </c>
      <c r="S4065">
        <v>4.5601851851851853E-3</v>
      </c>
      <c r="T4065">
        <f t="shared" si="130"/>
        <v>4.5601851851851853E-3</v>
      </c>
      <c r="U4065" t="e">
        <f t="shared" si="131"/>
        <v>#N/A</v>
      </c>
    </row>
    <row r="4066" spans="1:21" x14ac:dyDescent="0.25">
      <c r="A4066">
        <v>5522</v>
      </c>
      <c r="Q4066">
        <v>6082</v>
      </c>
      <c r="R4066">
        <v>4045</v>
      </c>
      <c r="S4066">
        <v>4.5601851851851853E-3</v>
      </c>
      <c r="T4066">
        <f t="shared" si="130"/>
        <v>4.5601851851851853E-3</v>
      </c>
      <c r="U4066" t="e">
        <f t="shared" si="131"/>
        <v>#N/A</v>
      </c>
    </row>
    <row r="4067" spans="1:21" x14ac:dyDescent="0.25">
      <c r="A4067">
        <v>5523</v>
      </c>
      <c r="Q4067">
        <v>6083</v>
      </c>
      <c r="R4067">
        <v>4046</v>
      </c>
      <c r="S4067">
        <v>4.5601851851851853E-3</v>
      </c>
      <c r="T4067">
        <f t="shared" si="130"/>
        <v>4.5601851851851853E-3</v>
      </c>
      <c r="U4067" t="e">
        <f t="shared" si="131"/>
        <v>#N/A</v>
      </c>
    </row>
    <row r="4068" spans="1:21" x14ac:dyDescent="0.25">
      <c r="A4068">
        <v>5524</v>
      </c>
      <c r="Q4068">
        <v>3954</v>
      </c>
      <c r="R4068">
        <v>4047</v>
      </c>
      <c r="S4068">
        <v>4.5601851851851853E-3</v>
      </c>
      <c r="T4068">
        <f t="shared" si="130"/>
        <v>4.5601851851851853E-3</v>
      </c>
      <c r="U4068" t="e">
        <f t="shared" si="131"/>
        <v>#N/A</v>
      </c>
    </row>
    <row r="4069" spans="1:21" x14ac:dyDescent="0.25">
      <c r="A4069">
        <v>5525</v>
      </c>
      <c r="Q4069">
        <v>3822</v>
      </c>
      <c r="R4069">
        <v>4048</v>
      </c>
      <c r="S4069">
        <v>4.5601851851851853E-3</v>
      </c>
      <c r="T4069">
        <f t="shared" si="130"/>
        <v>4.5601851851851853E-3</v>
      </c>
      <c r="U4069" t="e">
        <f t="shared" si="131"/>
        <v>#N/A</v>
      </c>
    </row>
    <row r="4070" spans="1:21" x14ac:dyDescent="0.25">
      <c r="A4070">
        <v>5526</v>
      </c>
      <c r="Q4070">
        <v>2749</v>
      </c>
      <c r="R4070">
        <v>4049</v>
      </c>
      <c r="S4070">
        <v>4.5601851851851853E-3</v>
      </c>
      <c r="T4070">
        <f t="shared" si="130"/>
        <v>4.5601851851851853E-3</v>
      </c>
      <c r="U4070" t="e">
        <f t="shared" si="131"/>
        <v>#N/A</v>
      </c>
    </row>
    <row r="4071" spans="1:21" x14ac:dyDescent="0.25">
      <c r="A4071">
        <v>5529</v>
      </c>
      <c r="Q4071">
        <v>3137</v>
      </c>
      <c r="R4071">
        <v>4050</v>
      </c>
      <c r="S4071">
        <v>4.5717592592592589E-3</v>
      </c>
      <c r="T4071">
        <f t="shared" si="130"/>
        <v>4.5717592592592589E-3</v>
      </c>
      <c r="U4071" t="e">
        <f t="shared" si="131"/>
        <v>#N/A</v>
      </c>
    </row>
    <row r="4072" spans="1:21" x14ac:dyDescent="0.25">
      <c r="A4072">
        <v>5532</v>
      </c>
      <c r="Q4072">
        <v>4476</v>
      </c>
      <c r="R4072">
        <v>4051</v>
      </c>
      <c r="S4072">
        <v>4.5717592592592589E-3</v>
      </c>
      <c r="T4072">
        <f t="shared" si="130"/>
        <v>4.5717592592592589E-3</v>
      </c>
      <c r="U4072" t="e">
        <f t="shared" si="131"/>
        <v>#N/A</v>
      </c>
    </row>
    <row r="4073" spans="1:21" x14ac:dyDescent="0.25">
      <c r="A4073">
        <v>5533</v>
      </c>
      <c r="Q4073">
        <v>4390</v>
      </c>
      <c r="R4073">
        <v>4052</v>
      </c>
      <c r="S4073">
        <v>4.5833333333333334E-3</v>
      </c>
      <c r="T4073">
        <f t="shared" si="130"/>
        <v>4.5833333333333334E-3</v>
      </c>
      <c r="U4073" t="e">
        <f t="shared" si="131"/>
        <v>#N/A</v>
      </c>
    </row>
    <row r="4074" spans="1:21" x14ac:dyDescent="0.25">
      <c r="A4074">
        <v>5534</v>
      </c>
      <c r="Q4074">
        <v>5533</v>
      </c>
      <c r="R4074">
        <v>4053</v>
      </c>
      <c r="S4074">
        <v>4.5833333333333334E-3</v>
      </c>
      <c r="T4074">
        <f t="shared" si="130"/>
        <v>4.5833333333333334E-3</v>
      </c>
      <c r="U4074" t="e">
        <f t="shared" si="131"/>
        <v>#N/A</v>
      </c>
    </row>
    <row r="4075" spans="1:21" x14ac:dyDescent="0.25">
      <c r="A4075">
        <v>5535</v>
      </c>
      <c r="Q4075">
        <v>727</v>
      </c>
      <c r="R4075">
        <v>4054</v>
      </c>
      <c r="S4075">
        <v>4.5833333333333334E-3</v>
      </c>
      <c r="T4075">
        <f t="shared" si="130"/>
        <v>4.5833333333333334E-3</v>
      </c>
      <c r="U4075" t="e">
        <f t="shared" si="131"/>
        <v>#N/A</v>
      </c>
    </row>
    <row r="4076" spans="1:21" x14ac:dyDescent="0.25">
      <c r="A4076">
        <v>5537</v>
      </c>
      <c r="Q4076">
        <v>4450</v>
      </c>
      <c r="R4076">
        <v>4055</v>
      </c>
      <c r="S4076">
        <v>4.5833333333333334E-3</v>
      </c>
      <c r="T4076">
        <f t="shared" si="130"/>
        <v>4.5833333333333334E-3</v>
      </c>
      <c r="U4076" t="e">
        <f t="shared" si="131"/>
        <v>#N/A</v>
      </c>
    </row>
    <row r="4077" spans="1:21" x14ac:dyDescent="0.25">
      <c r="A4077">
        <v>5538</v>
      </c>
      <c r="Q4077">
        <v>6070</v>
      </c>
      <c r="R4077">
        <v>4056</v>
      </c>
      <c r="S4077">
        <v>4.5949074074074078E-3</v>
      </c>
      <c r="T4077">
        <f t="shared" si="130"/>
        <v>4.5949074074074078E-3</v>
      </c>
      <c r="U4077" t="e">
        <f t="shared" si="131"/>
        <v>#N/A</v>
      </c>
    </row>
    <row r="4078" spans="1:21" x14ac:dyDescent="0.25">
      <c r="A4078">
        <v>5539</v>
      </c>
      <c r="Q4078">
        <v>1364</v>
      </c>
      <c r="R4078">
        <v>4057</v>
      </c>
      <c r="S4078">
        <v>4.5949074074074078E-3</v>
      </c>
      <c r="T4078">
        <f t="shared" si="130"/>
        <v>4.5949074074074078E-3</v>
      </c>
      <c r="U4078" t="e">
        <f t="shared" si="131"/>
        <v>#N/A</v>
      </c>
    </row>
    <row r="4079" spans="1:21" x14ac:dyDescent="0.25">
      <c r="A4079">
        <v>5540</v>
      </c>
      <c r="Q4079">
        <v>3823</v>
      </c>
      <c r="R4079">
        <v>4058</v>
      </c>
      <c r="S4079">
        <v>4.6064814814814814E-3</v>
      </c>
      <c r="T4079">
        <f t="shared" si="130"/>
        <v>4.6064814814814814E-3</v>
      </c>
      <c r="U4079" t="e">
        <f t="shared" si="131"/>
        <v>#N/A</v>
      </c>
    </row>
    <row r="4080" spans="1:21" x14ac:dyDescent="0.25">
      <c r="A4080">
        <v>5541</v>
      </c>
      <c r="Q4080">
        <v>2246</v>
      </c>
      <c r="R4080">
        <v>4059</v>
      </c>
      <c r="S4080">
        <v>4.6064814814814814E-3</v>
      </c>
      <c r="T4080">
        <f t="shared" si="130"/>
        <v>4.6064814814814814E-3</v>
      </c>
      <c r="U4080" t="e">
        <f t="shared" si="131"/>
        <v>#N/A</v>
      </c>
    </row>
    <row r="4081" spans="1:21" x14ac:dyDescent="0.25">
      <c r="A4081">
        <v>5544</v>
      </c>
      <c r="Q4081">
        <v>673</v>
      </c>
      <c r="R4081">
        <v>4060</v>
      </c>
      <c r="S4081">
        <v>4.6064814814814814E-3</v>
      </c>
      <c r="T4081">
        <f t="shared" si="130"/>
        <v>4.6064814814814814E-3</v>
      </c>
      <c r="U4081" t="e">
        <f t="shared" si="131"/>
        <v>#N/A</v>
      </c>
    </row>
    <row r="4082" spans="1:21" x14ac:dyDescent="0.25">
      <c r="A4082">
        <v>5545</v>
      </c>
      <c r="Q4082">
        <v>4452</v>
      </c>
      <c r="R4082">
        <v>4061</v>
      </c>
      <c r="S4082">
        <v>4.6064814814814814E-3</v>
      </c>
      <c r="T4082">
        <f t="shared" si="130"/>
        <v>4.6064814814814814E-3</v>
      </c>
      <c r="U4082" t="e">
        <f t="shared" si="131"/>
        <v>#N/A</v>
      </c>
    </row>
    <row r="4083" spans="1:21" x14ac:dyDescent="0.25">
      <c r="A4083">
        <v>5547</v>
      </c>
      <c r="Q4083">
        <v>5174</v>
      </c>
      <c r="R4083">
        <v>4062</v>
      </c>
      <c r="S4083">
        <v>4.6064814814814814E-3</v>
      </c>
      <c r="T4083">
        <f t="shared" si="130"/>
        <v>4.6064814814814814E-3</v>
      </c>
      <c r="U4083" t="e">
        <f t="shared" si="131"/>
        <v>#N/A</v>
      </c>
    </row>
    <row r="4084" spans="1:21" x14ac:dyDescent="0.25">
      <c r="A4084">
        <v>5548</v>
      </c>
      <c r="Q4084">
        <v>3558</v>
      </c>
      <c r="R4084">
        <v>4063</v>
      </c>
      <c r="S4084">
        <v>4.6064814814814814E-3</v>
      </c>
      <c r="T4084">
        <f t="shared" si="130"/>
        <v>4.6064814814814814E-3</v>
      </c>
      <c r="U4084" t="e">
        <f t="shared" si="131"/>
        <v>#N/A</v>
      </c>
    </row>
    <row r="4085" spans="1:21" x14ac:dyDescent="0.25">
      <c r="A4085">
        <v>5549</v>
      </c>
      <c r="Q4085">
        <v>2550</v>
      </c>
      <c r="R4085">
        <v>4064</v>
      </c>
      <c r="S4085">
        <v>4.6064814814814814E-3</v>
      </c>
      <c r="T4085">
        <f t="shared" si="130"/>
        <v>4.6064814814814814E-3</v>
      </c>
      <c r="U4085" t="e">
        <f t="shared" si="131"/>
        <v>#N/A</v>
      </c>
    </row>
    <row r="4086" spans="1:21" x14ac:dyDescent="0.25">
      <c r="A4086">
        <v>5550</v>
      </c>
      <c r="Q4086">
        <v>4505</v>
      </c>
      <c r="R4086">
        <v>4065</v>
      </c>
      <c r="S4086">
        <v>4.6180555555555558E-3</v>
      </c>
      <c r="T4086">
        <f t="shared" si="130"/>
        <v>4.6180555555555558E-3</v>
      </c>
      <c r="U4086" t="e">
        <f t="shared" si="131"/>
        <v>#N/A</v>
      </c>
    </row>
    <row r="4087" spans="1:21" x14ac:dyDescent="0.25">
      <c r="A4087">
        <v>5553</v>
      </c>
      <c r="Q4087">
        <v>2152</v>
      </c>
      <c r="R4087">
        <v>4066</v>
      </c>
      <c r="S4087">
        <v>4.6180555555555558E-3</v>
      </c>
      <c r="T4087">
        <f t="shared" si="130"/>
        <v>4.6180555555555558E-3</v>
      </c>
      <c r="U4087" t="e">
        <f t="shared" si="131"/>
        <v>#N/A</v>
      </c>
    </row>
    <row r="4088" spans="1:21" x14ac:dyDescent="0.25">
      <c r="A4088">
        <v>5554</v>
      </c>
      <c r="Q4088">
        <v>5391</v>
      </c>
      <c r="R4088">
        <v>4067</v>
      </c>
      <c r="S4088">
        <v>4.6180555555555558E-3</v>
      </c>
      <c r="T4088">
        <f t="shared" si="130"/>
        <v>4.6180555555555558E-3</v>
      </c>
      <c r="U4088" t="e">
        <f t="shared" si="131"/>
        <v>#N/A</v>
      </c>
    </row>
    <row r="4089" spans="1:21" x14ac:dyDescent="0.25">
      <c r="A4089">
        <v>5555</v>
      </c>
      <c r="Q4089">
        <v>560</v>
      </c>
      <c r="R4089">
        <v>4068</v>
      </c>
      <c r="S4089">
        <v>4.6180555555555558E-3</v>
      </c>
      <c r="T4089">
        <f t="shared" si="130"/>
        <v>4.6180555555555558E-3</v>
      </c>
      <c r="U4089" t="e">
        <f t="shared" si="131"/>
        <v>#N/A</v>
      </c>
    </row>
    <row r="4090" spans="1:21" x14ac:dyDescent="0.25">
      <c r="A4090">
        <v>5557</v>
      </c>
      <c r="Q4090">
        <v>3047</v>
      </c>
      <c r="R4090">
        <v>4069</v>
      </c>
      <c r="S4090">
        <v>4.6180555555555558E-3</v>
      </c>
      <c r="T4090">
        <f t="shared" si="130"/>
        <v>4.6180555555555558E-3</v>
      </c>
      <c r="U4090" t="e">
        <f t="shared" si="131"/>
        <v>#N/A</v>
      </c>
    </row>
    <row r="4091" spans="1:21" x14ac:dyDescent="0.25">
      <c r="A4091">
        <v>5560</v>
      </c>
      <c r="Q4091">
        <v>3248</v>
      </c>
      <c r="R4091">
        <v>4070</v>
      </c>
      <c r="S4091">
        <v>4.6180555555555558E-3</v>
      </c>
      <c r="T4091">
        <f t="shared" si="130"/>
        <v>4.6180555555555558E-3</v>
      </c>
      <c r="U4091" t="e">
        <f t="shared" si="131"/>
        <v>#N/A</v>
      </c>
    </row>
    <row r="4092" spans="1:21" x14ac:dyDescent="0.25">
      <c r="A4092">
        <v>5561</v>
      </c>
      <c r="Q4092">
        <v>1362</v>
      </c>
      <c r="R4092">
        <v>4071</v>
      </c>
      <c r="S4092">
        <v>4.6296296296296294E-3</v>
      </c>
      <c r="T4092">
        <f t="shared" si="130"/>
        <v>4.6296296296296294E-3</v>
      </c>
      <c r="U4092" t="e">
        <f t="shared" si="131"/>
        <v>#N/A</v>
      </c>
    </row>
    <row r="4093" spans="1:21" x14ac:dyDescent="0.25">
      <c r="A4093">
        <v>5562</v>
      </c>
      <c r="Q4093">
        <v>5015</v>
      </c>
      <c r="R4093">
        <v>4072</v>
      </c>
      <c r="S4093">
        <v>4.6296296296296294E-3</v>
      </c>
      <c r="T4093">
        <f t="shared" si="130"/>
        <v>4.6296296296296294E-3</v>
      </c>
      <c r="U4093" t="e">
        <f t="shared" si="131"/>
        <v>#N/A</v>
      </c>
    </row>
    <row r="4094" spans="1:21" x14ac:dyDescent="0.25">
      <c r="A4094">
        <v>5564</v>
      </c>
      <c r="Q4094">
        <v>3340</v>
      </c>
      <c r="R4094">
        <v>4073</v>
      </c>
      <c r="S4094">
        <v>4.6296296296296294E-3</v>
      </c>
      <c r="T4094">
        <f t="shared" si="130"/>
        <v>4.6296296296296294E-3</v>
      </c>
      <c r="U4094" t="e">
        <f t="shared" si="131"/>
        <v>#N/A</v>
      </c>
    </row>
    <row r="4095" spans="1:21" x14ac:dyDescent="0.25">
      <c r="A4095">
        <v>5566</v>
      </c>
      <c r="Q4095">
        <v>2063</v>
      </c>
      <c r="R4095">
        <v>4074</v>
      </c>
      <c r="S4095">
        <v>4.6296296296296294E-3</v>
      </c>
      <c r="T4095">
        <f t="shared" si="130"/>
        <v>4.6296296296296294E-3</v>
      </c>
      <c r="U4095" t="e">
        <f t="shared" si="131"/>
        <v>#N/A</v>
      </c>
    </row>
    <row r="4096" spans="1:21" x14ac:dyDescent="0.25">
      <c r="A4096">
        <v>5567</v>
      </c>
      <c r="Q4096">
        <v>1978</v>
      </c>
      <c r="R4096">
        <v>4075</v>
      </c>
      <c r="S4096">
        <v>4.6296296296296294E-3</v>
      </c>
      <c r="T4096">
        <f t="shared" si="130"/>
        <v>4.6296296296296294E-3</v>
      </c>
      <c r="U4096" t="e">
        <f t="shared" si="131"/>
        <v>#N/A</v>
      </c>
    </row>
    <row r="4097" spans="1:21" x14ac:dyDescent="0.25">
      <c r="A4097">
        <v>5568</v>
      </c>
      <c r="Q4097">
        <v>4124</v>
      </c>
      <c r="R4097">
        <v>4076</v>
      </c>
      <c r="S4097">
        <v>4.6296296296296294E-3</v>
      </c>
      <c r="T4097">
        <f t="shared" si="130"/>
        <v>4.6296296296296294E-3</v>
      </c>
      <c r="U4097" t="e">
        <f t="shared" si="131"/>
        <v>#N/A</v>
      </c>
    </row>
    <row r="4098" spans="1:21" x14ac:dyDescent="0.25">
      <c r="A4098">
        <v>5569</v>
      </c>
      <c r="Q4098">
        <v>3560</v>
      </c>
      <c r="R4098">
        <v>4077</v>
      </c>
      <c r="S4098">
        <v>4.6296296296296294E-3</v>
      </c>
      <c r="T4098">
        <f t="shared" si="130"/>
        <v>4.6296296296296294E-3</v>
      </c>
      <c r="U4098" t="e">
        <f t="shared" si="131"/>
        <v>#N/A</v>
      </c>
    </row>
    <row r="4099" spans="1:21" x14ac:dyDescent="0.25">
      <c r="A4099">
        <v>5571</v>
      </c>
      <c r="Q4099">
        <v>4728</v>
      </c>
      <c r="R4099">
        <v>4078</v>
      </c>
      <c r="S4099">
        <v>4.6412037037037038E-3</v>
      </c>
      <c r="T4099">
        <f t="shared" si="130"/>
        <v>4.6412037037037038E-3</v>
      </c>
      <c r="U4099" t="e">
        <f t="shared" si="131"/>
        <v>#N/A</v>
      </c>
    </row>
    <row r="4100" spans="1:21" x14ac:dyDescent="0.25">
      <c r="A4100">
        <v>5572</v>
      </c>
      <c r="Q4100">
        <v>2322</v>
      </c>
      <c r="R4100">
        <v>4079</v>
      </c>
      <c r="S4100">
        <v>4.6412037037037038E-3</v>
      </c>
      <c r="T4100">
        <f t="shared" si="130"/>
        <v>4.6412037037037038E-3</v>
      </c>
      <c r="U4100" t="e">
        <f t="shared" si="131"/>
        <v>#N/A</v>
      </c>
    </row>
    <row r="4101" spans="1:21" x14ac:dyDescent="0.25">
      <c r="A4101">
        <v>5574</v>
      </c>
      <c r="Q4101">
        <v>96</v>
      </c>
      <c r="R4101">
        <v>4080</v>
      </c>
      <c r="S4101">
        <v>4.6527777777777774E-3</v>
      </c>
      <c r="T4101">
        <f t="shared" si="130"/>
        <v>4.6527777777777774E-3</v>
      </c>
      <c r="U4101" t="e">
        <f t="shared" si="131"/>
        <v>#N/A</v>
      </c>
    </row>
    <row r="4102" spans="1:21" x14ac:dyDescent="0.25">
      <c r="A4102">
        <v>5577</v>
      </c>
      <c r="Q4102">
        <v>2989</v>
      </c>
      <c r="R4102">
        <v>4081</v>
      </c>
      <c r="S4102">
        <v>4.6527777777777774E-3</v>
      </c>
      <c r="T4102">
        <f t="shared" si="130"/>
        <v>4.6527777777777774E-3</v>
      </c>
      <c r="U4102" t="e">
        <f t="shared" si="131"/>
        <v>#N/A</v>
      </c>
    </row>
    <row r="4103" spans="1:21" x14ac:dyDescent="0.25">
      <c r="A4103">
        <v>5578</v>
      </c>
      <c r="Q4103">
        <v>963</v>
      </c>
      <c r="R4103">
        <v>4082</v>
      </c>
      <c r="S4103">
        <v>4.6643518518518518E-3</v>
      </c>
      <c r="T4103">
        <f t="shared" si="130"/>
        <v>4.6643518518518518E-3</v>
      </c>
      <c r="U4103" t="e">
        <f t="shared" si="131"/>
        <v>#N/A</v>
      </c>
    </row>
    <row r="4104" spans="1:21" x14ac:dyDescent="0.25">
      <c r="A4104">
        <v>5579</v>
      </c>
      <c r="Q4104">
        <v>3569</v>
      </c>
      <c r="R4104">
        <v>4083</v>
      </c>
      <c r="S4104">
        <v>4.6643518518518518E-3</v>
      </c>
      <c r="T4104">
        <f t="shared" si="130"/>
        <v>4.6643518518518518E-3</v>
      </c>
      <c r="U4104" t="e">
        <f t="shared" si="131"/>
        <v>#N/A</v>
      </c>
    </row>
    <row r="4105" spans="1:21" x14ac:dyDescent="0.25">
      <c r="A4105">
        <v>5580</v>
      </c>
      <c r="Q4105">
        <v>2086</v>
      </c>
      <c r="R4105">
        <v>4084</v>
      </c>
      <c r="S4105">
        <v>4.6643518518518518E-3</v>
      </c>
      <c r="T4105">
        <f t="shared" si="130"/>
        <v>4.6643518518518518E-3</v>
      </c>
      <c r="U4105" t="e">
        <f t="shared" si="131"/>
        <v>#N/A</v>
      </c>
    </row>
    <row r="4106" spans="1:21" x14ac:dyDescent="0.25">
      <c r="A4106">
        <v>5581</v>
      </c>
      <c r="Q4106">
        <v>3852</v>
      </c>
      <c r="R4106">
        <v>4085</v>
      </c>
      <c r="S4106">
        <v>4.6643518518518518E-3</v>
      </c>
      <c r="T4106">
        <f t="shared" si="130"/>
        <v>4.6643518518518518E-3</v>
      </c>
      <c r="U4106" t="e">
        <f t="shared" si="131"/>
        <v>#N/A</v>
      </c>
    </row>
    <row r="4107" spans="1:21" x14ac:dyDescent="0.25">
      <c r="A4107">
        <v>5582</v>
      </c>
      <c r="Q4107">
        <v>3175</v>
      </c>
      <c r="R4107">
        <v>4086</v>
      </c>
      <c r="S4107">
        <v>4.6643518518518518E-3</v>
      </c>
      <c r="T4107">
        <f t="shared" si="130"/>
        <v>4.6643518518518518E-3</v>
      </c>
      <c r="U4107" t="e">
        <f t="shared" si="131"/>
        <v>#N/A</v>
      </c>
    </row>
    <row r="4108" spans="1:21" x14ac:dyDescent="0.25">
      <c r="A4108">
        <v>5583</v>
      </c>
      <c r="Q4108">
        <v>890</v>
      </c>
      <c r="R4108">
        <v>4087</v>
      </c>
      <c r="S4108">
        <v>4.6643518518518518E-3</v>
      </c>
      <c r="T4108">
        <f t="shared" si="130"/>
        <v>4.6643518518518518E-3</v>
      </c>
      <c r="U4108" t="e">
        <f t="shared" si="131"/>
        <v>#N/A</v>
      </c>
    </row>
    <row r="4109" spans="1:21" x14ac:dyDescent="0.25">
      <c r="A4109">
        <v>5585</v>
      </c>
      <c r="Q4109">
        <v>4541</v>
      </c>
      <c r="R4109">
        <v>4088</v>
      </c>
      <c r="S4109">
        <v>4.6643518518518518E-3</v>
      </c>
      <c r="T4109">
        <f t="shared" si="130"/>
        <v>4.6643518518518518E-3</v>
      </c>
      <c r="U4109" t="e">
        <f t="shared" si="131"/>
        <v>#N/A</v>
      </c>
    </row>
    <row r="4110" spans="1:21" x14ac:dyDescent="0.25">
      <c r="A4110">
        <v>5586</v>
      </c>
      <c r="Q4110">
        <v>5548</v>
      </c>
      <c r="R4110">
        <v>4089</v>
      </c>
      <c r="S4110">
        <v>4.6643518518518518E-3</v>
      </c>
      <c r="T4110">
        <f t="shared" si="130"/>
        <v>4.6643518518518518E-3</v>
      </c>
      <c r="U4110" t="e">
        <f t="shared" si="131"/>
        <v>#N/A</v>
      </c>
    </row>
    <row r="4111" spans="1:21" x14ac:dyDescent="0.25">
      <c r="A4111">
        <v>5587</v>
      </c>
      <c r="Q4111">
        <v>493</v>
      </c>
      <c r="R4111">
        <v>4090</v>
      </c>
      <c r="S4111">
        <v>4.6643518518518518E-3</v>
      </c>
      <c r="T4111">
        <f t="shared" si="130"/>
        <v>4.6643518518518518E-3</v>
      </c>
      <c r="U4111" t="e">
        <f t="shared" si="131"/>
        <v>#N/A</v>
      </c>
    </row>
    <row r="4112" spans="1:21" x14ac:dyDescent="0.25">
      <c r="A4112">
        <v>5588</v>
      </c>
      <c r="Q4112">
        <v>5263</v>
      </c>
      <c r="R4112">
        <v>4091</v>
      </c>
      <c r="S4112">
        <v>4.6643518518518518E-3</v>
      </c>
      <c r="T4112">
        <f t="shared" si="130"/>
        <v>4.6643518518518518E-3</v>
      </c>
      <c r="U4112" t="e">
        <f t="shared" si="131"/>
        <v>#N/A</v>
      </c>
    </row>
    <row r="4113" spans="1:21" x14ac:dyDescent="0.25">
      <c r="A4113">
        <v>5589</v>
      </c>
      <c r="Q4113">
        <v>4851</v>
      </c>
      <c r="R4113">
        <v>4092</v>
      </c>
      <c r="S4113">
        <v>4.6759259259259263E-3</v>
      </c>
      <c r="T4113">
        <f t="shared" si="130"/>
        <v>4.6759259259259263E-3</v>
      </c>
      <c r="U4113" t="e">
        <f t="shared" si="131"/>
        <v>#N/A</v>
      </c>
    </row>
    <row r="4114" spans="1:21" x14ac:dyDescent="0.25">
      <c r="A4114">
        <v>5591</v>
      </c>
      <c r="Q4114">
        <v>5242</v>
      </c>
      <c r="R4114">
        <v>4093</v>
      </c>
      <c r="S4114">
        <v>4.6759259259259263E-3</v>
      </c>
      <c r="T4114">
        <f t="shared" si="130"/>
        <v>4.6759259259259263E-3</v>
      </c>
      <c r="U4114" t="e">
        <f t="shared" si="131"/>
        <v>#N/A</v>
      </c>
    </row>
    <row r="4115" spans="1:21" x14ac:dyDescent="0.25">
      <c r="A4115">
        <v>5592</v>
      </c>
      <c r="Q4115">
        <v>434</v>
      </c>
      <c r="R4115">
        <v>4094</v>
      </c>
      <c r="S4115">
        <v>4.6874999999999998E-3</v>
      </c>
      <c r="T4115">
        <f t="shared" si="130"/>
        <v>4.6874999999999998E-3</v>
      </c>
      <c r="U4115" t="e">
        <f t="shared" si="131"/>
        <v>#N/A</v>
      </c>
    </row>
    <row r="4116" spans="1:21" x14ac:dyDescent="0.25">
      <c r="A4116">
        <v>5594</v>
      </c>
      <c r="Q4116">
        <v>375</v>
      </c>
      <c r="R4116">
        <v>4095</v>
      </c>
      <c r="S4116">
        <v>4.6874999999999998E-3</v>
      </c>
      <c r="T4116">
        <f t="shared" si="130"/>
        <v>4.6874999999999998E-3</v>
      </c>
      <c r="U4116" t="e">
        <f t="shared" si="131"/>
        <v>#N/A</v>
      </c>
    </row>
    <row r="4117" spans="1:21" x14ac:dyDescent="0.25">
      <c r="A4117">
        <v>5595</v>
      </c>
      <c r="Q4117">
        <v>5310</v>
      </c>
      <c r="R4117">
        <v>4096</v>
      </c>
      <c r="S4117">
        <v>4.6874999999999998E-3</v>
      </c>
      <c r="T4117">
        <f t="shared" si="130"/>
        <v>4.6874999999999998E-3</v>
      </c>
      <c r="U4117" t="e">
        <f t="shared" si="131"/>
        <v>#N/A</v>
      </c>
    </row>
    <row r="4118" spans="1:21" x14ac:dyDescent="0.25">
      <c r="A4118">
        <v>5596</v>
      </c>
      <c r="Q4118">
        <v>1839</v>
      </c>
      <c r="R4118">
        <v>4097</v>
      </c>
      <c r="S4118">
        <v>4.6874999999999998E-3</v>
      </c>
      <c r="T4118">
        <f t="shared" ref="T4118:T4181" si="132">IF($R4118&lt;&gt;User_Place,$S4118,NA())</f>
        <v>4.6874999999999998E-3</v>
      </c>
      <c r="U4118" t="e">
        <f t="shared" ref="U4118:U4181" si="133">IF($R4118=User_Place,$S4118,NA())</f>
        <v>#N/A</v>
      </c>
    </row>
    <row r="4119" spans="1:21" x14ac:dyDescent="0.25">
      <c r="A4119">
        <v>5597</v>
      </c>
      <c r="Q4119">
        <v>771</v>
      </c>
      <c r="R4119">
        <v>4098</v>
      </c>
      <c r="S4119">
        <v>4.6990740740740743E-3</v>
      </c>
      <c r="T4119">
        <f t="shared" si="132"/>
        <v>4.6990740740740743E-3</v>
      </c>
      <c r="U4119" t="e">
        <f t="shared" si="133"/>
        <v>#N/A</v>
      </c>
    </row>
    <row r="4120" spans="1:21" x14ac:dyDescent="0.25">
      <c r="A4120">
        <v>5598</v>
      </c>
      <c r="Q4120">
        <v>5379</v>
      </c>
      <c r="R4120">
        <v>4099</v>
      </c>
      <c r="S4120">
        <v>4.6990740740740743E-3</v>
      </c>
      <c r="T4120">
        <f t="shared" si="132"/>
        <v>4.6990740740740743E-3</v>
      </c>
      <c r="U4120" t="e">
        <f t="shared" si="133"/>
        <v>#N/A</v>
      </c>
    </row>
    <row r="4121" spans="1:21" x14ac:dyDescent="0.25">
      <c r="A4121">
        <v>5599</v>
      </c>
      <c r="Q4121">
        <v>3127</v>
      </c>
      <c r="R4121">
        <v>4100</v>
      </c>
      <c r="S4121">
        <v>4.6990740740740743E-3</v>
      </c>
      <c r="T4121">
        <f t="shared" si="132"/>
        <v>4.6990740740740743E-3</v>
      </c>
      <c r="U4121" t="e">
        <f t="shared" si="133"/>
        <v>#N/A</v>
      </c>
    </row>
    <row r="4122" spans="1:21" x14ac:dyDescent="0.25">
      <c r="A4122">
        <v>5600</v>
      </c>
      <c r="Q4122">
        <v>1798</v>
      </c>
      <c r="R4122">
        <v>4101</v>
      </c>
      <c r="S4122">
        <v>4.6990740740740743E-3</v>
      </c>
      <c r="T4122">
        <f t="shared" si="132"/>
        <v>4.6990740740740743E-3</v>
      </c>
      <c r="U4122" t="e">
        <f t="shared" si="133"/>
        <v>#N/A</v>
      </c>
    </row>
    <row r="4123" spans="1:21" x14ac:dyDescent="0.25">
      <c r="A4123">
        <v>5601</v>
      </c>
      <c r="Q4123">
        <v>4416</v>
      </c>
      <c r="R4123">
        <v>4102</v>
      </c>
      <c r="S4123">
        <v>4.6990740740740743E-3</v>
      </c>
      <c r="T4123">
        <f t="shared" si="132"/>
        <v>4.6990740740740743E-3</v>
      </c>
      <c r="U4123" t="e">
        <f t="shared" si="133"/>
        <v>#N/A</v>
      </c>
    </row>
    <row r="4124" spans="1:21" x14ac:dyDescent="0.25">
      <c r="A4124">
        <v>5602</v>
      </c>
      <c r="Q4124">
        <v>3207</v>
      </c>
      <c r="R4124">
        <v>4103</v>
      </c>
      <c r="S4124">
        <v>4.6990740740740743E-3</v>
      </c>
      <c r="T4124">
        <f t="shared" si="132"/>
        <v>4.6990740740740743E-3</v>
      </c>
      <c r="U4124" t="e">
        <f t="shared" si="133"/>
        <v>#N/A</v>
      </c>
    </row>
    <row r="4125" spans="1:21" x14ac:dyDescent="0.25">
      <c r="A4125">
        <v>5603</v>
      </c>
      <c r="Q4125">
        <v>4248</v>
      </c>
      <c r="R4125">
        <v>4104</v>
      </c>
      <c r="S4125">
        <v>4.6990740740740743E-3</v>
      </c>
      <c r="T4125">
        <f t="shared" si="132"/>
        <v>4.6990740740740743E-3</v>
      </c>
      <c r="U4125" t="e">
        <f t="shared" si="133"/>
        <v>#N/A</v>
      </c>
    </row>
    <row r="4126" spans="1:21" x14ac:dyDescent="0.25">
      <c r="A4126">
        <v>5604</v>
      </c>
      <c r="Q4126">
        <v>4624</v>
      </c>
      <c r="R4126">
        <v>4105</v>
      </c>
      <c r="S4126">
        <v>4.6990740740740743E-3</v>
      </c>
      <c r="T4126">
        <f t="shared" si="132"/>
        <v>4.6990740740740743E-3</v>
      </c>
      <c r="U4126" t="e">
        <f t="shared" si="133"/>
        <v>#N/A</v>
      </c>
    </row>
    <row r="4127" spans="1:21" x14ac:dyDescent="0.25">
      <c r="A4127">
        <v>5605</v>
      </c>
      <c r="Q4127">
        <v>1703</v>
      </c>
      <c r="R4127">
        <v>4106</v>
      </c>
      <c r="S4127">
        <v>4.7106481481481478E-3</v>
      </c>
      <c r="T4127">
        <f t="shared" si="132"/>
        <v>4.7106481481481478E-3</v>
      </c>
      <c r="U4127" t="e">
        <f t="shared" si="133"/>
        <v>#N/A</v>
      </c>
    </row>
    <row r="4128" spans="1:21" x14ac:dyDescent="0.25">
      <c r="A4128">
        <v>5606</v>
      </c>
      <c r="Q4128">
        <v>1702</v>
      </c>
      <c r="R4128">
        <v>4107</v>
      </c>
      <c r="S4128">
        <v>4.7106481481481478E-3</v>
      </c>
      <c r="T4128">
        <f t="shared" si="132"/>
        <v>4.7106481481481478E-3</v>
      </c>
      <c r="U4128" t="e">
        <f t="shared" si="133"/>
        <v>#N/A</v>
      </c>
    </row>
    <row r="4129" spans="1:21" x14ac:dyDescent="0.25">
      <c r="A4129">
        <v>5607</v>
      </c>
      <c r="Q4129">
        <v>6135</v>
      </c>
      <c r="R4129">
        <v>4108</v>
      </c>
      <c r="S4129">
        <v>4.7106481481481478E-3</v>
      </c>
      <c r="T4129">
        <f t="shared" si="132"/>
        <v>4.7106481481481478E-3</v>
      </c>
      <c r="U4129" t="e">
        <f t="shared" si="133"/>
        <v>#N/A</v>
      </c>
    </row>
    <row r="4130" spans="1:21" x14ac:dyDescent="0.25">
      <c r="A4130">
        <v>5608</v>
      </c>
      <c r="Q4130">
        <v>1895</v>
      </c>
      <c r="R4130">
        <v>4109</v>
      </c>
      <c r="S4130">
        <v>4.7106481481481478E-3</v>
      </c>
      <c r="T4130">
        <f t="shared" si="132"/>
        <v>4.7106481481481478E-3</v>
      </c>
      <c r="U4130" t="e">
        <f t="shared" si="133"/>
        <v>#N/A</v>
      </c>
    </row>
    <row r="4131" spans="1:21" x14ac:dyDescent="0.25">
      <c r="A4131">
        <v>5609</v>
      </c>
      <c r="Q4131">
        <v>280</v>
      </c>
      <c r="R4131">
        <v>4110</v>
      </c>
      <c r="S4131">
        <v>4.7106481481481478E-3</v>
      </c>
      <c r="T4131">
        <f t="shared" si="132"/>
        <v>4.7106481481481478E-3</v>
      </c>
      <c r="U4131" t="e">
        <f t="shared" si="133"/>
        <v>#N/A</v>
      </c>
    </row>
    <row r="4132" spans="1:21" x14ac:dyDescent="0.25">
      <c r="A4132">
        <v>5612</v>
      </c>
      <c r="Q4132">
        <v>3587</v>
      </c>
      <c r="R4132">
        <v>4111</v>
      </c>
      <c r="S4132">
        <v>4.7222222222222223E-3</v>
      </c>
      <c r="T4132">
        <f t="shared" si="132"/>
        <v>4.7222222222222223E-3</v>
      </c>
      <c r="U4132" t="e">
        <f t="shared" si="133"/>
        <v>#N/A</v>
      </c>
    </row>
    <row r="4133" spans="1:21" x14ac:dyDescent="0.25">
      <c r="A4133">
        <v>5613</v>
      </c>
      <c r="Q4133">
        <v>1555</v>
      </c>
      <c r="R4133">
        <v>4112</v>
      </c>
      <c r="S4133">
        <v>4.7222222222222223E-3</v>
      </c>
      <c r="T4133">
        <f t="shared" si="132"/>
        <v>4.7222222222222223E-3</v>
      </c>
      <c r="U4133" t="e">
        <f t="shared" si="133"/>
        <v>#N/A</v>
      </c>
    </row>
    <row r="4134" spans="1:21" x14ac:dyDescent="0.25">
      <c r="A4134">
        <v>5614</v>
      </c>
      <c r="Q4134">
        <v>1671</v>
      </c>
      <c r="R4134">
        <v>4113</v>
      </c>
      <c r="S4134">
        <v>4.7337962962962967E-3</v>
      </c>
      <c r="T4134">
        <f t="shared" si="132"/>
        <v>4.7337962962962967E-3</v>
      </c>
      <c r="U4134" t="e">
        <f t="shared" si="133"/>
        <v>#N/A</v>
      </c>
    </row>
    <row r="4135" spans="1:21" x14ac:dyDescent="0.25">
      <c r="A4135">
        <v>5615</v>
      </c>
      <c r="Q4135">
        <v>1672</v>
      </c>
      <c r="R4135">
        <v>4114</v>
      </c>
      <c r="S4135">
        <v>4.7337962962962967E-3</v>
      </c>
      <c r="T4135">
        <f t="shared" si="132"/>
        <v>4.7337962962962967E-3</v>
      </c>
      <c r="U4135" t="e">
        <f t="shared" si="133"/>
        <v>#N/A</v>
      </c>
    </row>
    <row r="4136" spans="1:21" x14ac:dyDescent="0.25">
      <c r="A4136">
        <v>6001</v>
      </c>
      <c r="Q4136">
        <v>5320</v>
      </c>
      <c r="R4136">
        <v>4115</v>
      </c>
      <c r="S4136">
        <v>4.7337962962962967E-3</v>
      </c>
      <c r="T4136">
        <f t="shared" si="132"/>
        <v>4.7337962962962967E-3</v>
      </c>
      <c r="U4136" t="e">
        <f t="shared" si="133"/>
        <v>#N/A</v>
      </c>
    </row>
    <row r="4137" spans="1:21" x14ac:dyDescent="0.25">
      <c r="A4137">
        <v>6002</v>
      </c>
      <c r="Q4137">
        <v>5275</v>
      </c>
      <c r="R4137">
        <v>4116</v>
      </c>
      <c r="S4137">
        <v>4.7337962962962967E-3</v>
      </c>
      <c r="T4137">
        <f t="shared" si="132"/>
        <v>4.7337962962962967E-3</v>
      </c>
      <c r="U4137" t="e">
        <f t="shared" si="133"/>
        <v>#N/A</v>
      </c>
    </row>
    <row r="4138" spans="1:21" x14ac:dyDescent="0.25">
      <c r="A4138">
        <v>6003</v>
      </c>
      <c r="Q4138">
        <v>4171</v>
      </c>
      <c r="R4138">
        <v>4117</v>
      </c>
      <c r="S4138">
        <v>4.7337962962962967E-3</v>
      </c>
      <c r="T4138">
        <f t="shared" si="132"/>
        <v>4.7337962962962967E-3</v>
      </c>
      <c r="U4138" t="e">
        <f t="shared" si="133"/>
        <v>#N/A</v>
      </c>
    </row>
    <row r="4139" spans="1:21" x14ac:dyDescent="0.25">
      <c r="A4139">
        <v>6004</v>
      </c>
      <c r="Q4139">
        <v>5274</v>
      </c>
      <c r="R4139">
        <v>4118</v>
      </c>
      <c r="S4139">
        <v>4.7337962962962967E-3</v>
      </c>
      <c r="T4139">
        <f t="shared" si="132"/>
        <v>4.7337962962962967E-3</v>
      </c>
      <c r="U4139" t="e">
        <f t="shared" si="133"/>
        <v>#N/A</v>
      </c>
    </row>
    <row r="4140" spans="1:21" x14ac:dyDescent="0.25">
      <c r="A4140">
        <v>6005</v>
      </c>
      <c r="Q4140">
        <v>4790</v>
      </c>
      <c r="R4140">
        <v>4119</v>
      </c>
      <c r="S4140">
        <v>4.7337962962962967E-3</v>
      </c>
      <c r="T4140">
        <f t="shared" si="132"/>
        <v>4.7337962962962967E-3</v>
      </c>
      <c r="U4140" t="e">
        <f t="shared" si="133"/>
        <v>#N/A</v>
      </c>
    </row>
    <row r="4141" spans="1:21" x14ac:dyDescent="0.25">
      <c r="A4141">
        <v>6006</v>
      </c>
      <c r="Q4141">
        <v>2669</v>
      </c>
      <c r="R4141">
        <v>4120</v>
      </c>
      <c r="S4141">
        <v>4.7453703703703703E-3</v>
      </c>
      <c r="T4141">
        <f t="shared" si="132"/>
        <v>4.7453703703703703E-3</v>
      </c>
      <c r="U4141" t="e">
        <f t="shared" si="133"/>
        <v>#N/A</v>
      </c>
    </row>
    <row r="4142" spans="1:21" x14ac:dyDescent="0.25">
      <c r="A4142">
        <v>6007</v>
      </c>
      <c r="Q4142">
        <v>2913</v>
      </c>
      <c r="R4142">
        <v>4121</v>
      </c>
      <c r="S4142">
        <v>4.7453703703703703E-3</v>
      </c>
      <c r="T4142">
        <f t="shared" si="132"/>
        <v>4.7453703703703703E-3</v>
      </c>
      <c r="U4142" t="e">
        <f t="shared" si="133"/>
        <v>#N/A</v>
      </c>
    </row>
    <row r="4143" spans="1:21" x14ac:dyDescent="0.25">
      <c r="A4143">
        <v>6008</v>
      </c>
      <c r="Q4143">
        <v>4976</v>
      </c>
      <c r="R4143">
        <v>4122</v>
      </c>
      <c r="S4143">
        <v>4.7569444444444447E-3</v>
      </c>
      <c r="T4143">
        <f t="shared" si="132"/>
        <v>4.7569444444444447E-3</v>
      </c>
      <c r="U4143" t="e">
        <f t="shared" si="133"/>
        <v>#N/A</v>
      </c>
    </row>
    <row r="4144" spans="1:21" x14ac:dyDescent="0.25">
      <c r="A4144">
        <v>6009</v>
      </c>
      <c r="Q4144">
        <v>4373</v>
      </c>
      <c r="R4144">
        <v>4123</v>
      </c>
      <c r="S4144">
        <v>4.7569444444444447E-3</v>
      </c>
      <c r="T4144">
        <f t="shared" si="132"/>
        <v>4.7569444444444447E-3</v>
      </c>
      <c r="U4144" t="e">
        <f t="shared" si="133"/>
        <v>#N/A</v>
      </c>
    </row>
    <row r="4145" spans="1:21" x14ac:dyDescent="0.25">
      <c r="A4145">
        <v>6010</v>
      </c>
      <c r="Q4145">
        <v>2023</v>
      </c>
      <c r="R4145">
        <v>4124</v>
      </c>
      <c r="S4145">
        <v>4.7569444444444447E-3</v>
      </c>
      <c r="T4145">
        <f t="shared" si="132"/>
        <v>4.7569444444444447E-3</v>
      </c>
      <c r="U4145" t="e">
        <f t="shared" si="133"/>
        <v>#N/A</v>
      </c>
    </row>
    <row r="4146" spans="1:21" x14ac:dyDescent="0.25">
      <c r="A4146">
        <v>6011</v>
      </c>
      <c r="Q4146">
        <v>5612</v>
      </c>
      <c r="R4146">
        <v>4125</v>
      </c>
      <c r="S4146">
        <v>4.7569444444444447E-3</v>
      </c>
      <c r="T4146">
        <f t="shared" si="132"/>
        <v>4.7569444444444447E-3</v>
      </c>
      <c r="U4146" t="e">
        <f t="shared" si="133"/>
        <v>#N/A</v>
      </c>
    </row>
    <row r="4147" spans="1:21" x14ac:dyDescent="0.25">
      <c r="A4147">
        <v>6021</v>
      </c>
      <c r="Q4147">
        <v>4520</v>
      </c>
      <c r="R4147">
        <v>4126</v>
      </c>
      <c r="S4147">
        <v>4.7685185185185183E-3</v>
      </c>
      <c r="T4147">
        <f t="shared" si="132"/>
        <v>4.7685185185185183E-3</v>
      </c>
      <c r="U4147" t="e">
        <f t="shared" si="133"/>
        <v>#N/A</v>
      </c>
    </row>
    <row r="4148" spans="1:21" x14ac:dyDescent="0.25">
      <c r="A4148">
        <v>6022</v>
      </c>
      <c r="Q4148">
        <v>3819</v>
      </c>
      <c r="R4148">
        <v>4127</v>
      </c>
      <c r="S4148">
        <v>4.7685185185185183E-3</v>
      </c>
      <c r="T4148">
        <f t="shared" si="132"/>
        <v>4.7685185185185183E-3</v>
      </c>
      <c r="U4148" t="e">
        <f t="shared" si="133"/>
        <v>#N/A</v>
      </c>
    </row>
    <row r="4149" spans="1:21" x14ac:dyDescent="0.25">
      <c r="A4149">
        <v>6023</v>
      </c>
      <c r="Q4149">
        <v>5230</v>
      </c>
      <c r="R4149">
        <v>4128</v>
      </c>
      <c r="S4149">
        <v>4.7916666666666663E-3</v>
      </c>
      <c r="T4149">
        <f t="shared" si="132"/>
        <v>4.7916666666666663E-3</v>
      </c>
      <c r="U4149" t="e">
        <f t="shared" si="133"/>
        <v>#N/A</v>
      </c>
    </row>
    <row r="4150" spans="1:21" x14ac:dyDescent="0.25">
      <c r="A4150">
        <v>6024</v>
      </c>
      <c r="Q4150">
        <v>1311</v>
      </c>
      <c r="R4150">
        <v>4129</v>
      </c>
      <c r="S4150">
        <v>4.7916666666666663E-3</v>
      </c>
      <c r="T4150">
        <f t="shared" si="132"/>
        <v>4.7916666666666663E-3</v>
      </c>
      <c r="U4150" t="e">
        <f t="shared" si="133"/>
        <v>#N/A</v>
      </c>
    </row>
    <row r="4151" spans="1:21" x14ac:dyDescent="0.25">
      <c r="A4151">
        <v>6025</v>
      </c>
      <c r="Q4151">
        <v>5229</v>
      </c>
      <c r="R4151">
        <v>4130</v>
      </c>
      <c r="S4151">
        <v>4.7916666666666663E-3</v>
      </c>
      <c r="T4151">
        <f t="shared" si="132"/>
        <v>4.7916666666666663E-3</v>
      </c>
      <c r="U4151" t="e">
        <f t="shared" si="133"/>
        <v>#N/A</v>
      </c>
    </row>
    <row r="4152" spans="1:21" x14ac:dyDescent="0.25">
      <c r="A4152">
        <v>6026</v>
      </c>
      <c r="Q4152">
        <v>754</v>
      </c>
      <c r="R4152">
        <v>4131</v>
      </c>
      <c r="S4152">
        <v>4.7916666666666663E-3</v>
      </c>
      <c r="T4152">
        <f t="shared" si="132"/>
        <v>4.7916666666666663E-3</v>
      </c>
      <c r="U4152" t="e">
        <f t="shared" si="133"/>
        <v>#N/A</v>
      </c>
    </row>
    <row r="4153" spans="1:21" x14ac:dyDescent="0.25">
      <c r="A4153">
        <v>6027</v>
      </c>
      <c r="Q4153">
        <v>902</v>
      </c>
      <c r="R4153">
        <v>4132</v>
      </c>
      <c r="S4153">
        <v>4.7916666666666663E-3</v>
      </c>
      <c r="T4153">
        <f t="shared" si="132"/>
        <v>4.7916666666666663E-3</v>
      </c>
      <c r="U4153" t="e">
        <f t="shared" si="133"/>
        <v>#N/A</v>
      </c>
    </row>
    <row r="4154" spans="1:21" x14ac:dyDescent="0.25">
      <c r="A4154">
        <v>6028</v>
      </c>
      <c r="Q4154">
        <v>3759</v>
      </c>
      <c r="R4154">
        <v>4133</v>
      </c>
      <c r="S4154">
        <v>4.8032407407407407E-3</v>
      </c>
      <c r="T4154">
        <f t="shared" si="132"/>
        <v>4.8032407407407407E-3</v>
      </c>
      <c r="U4154" t="e">
        <f t="shared" si="133"/>
        <v>#N/A</v>
      </c>
    </row>
    <row r="4155" spans="1:21" x14ac:dyDescent="0.25">
      <c r="A4155">
        <v>6029</v>
      </c>
      <c r="Q4155">
        <v>5508</v>
      </c>
      <c r="R4155">
        <v>4134</v>
      </c>
      <c r="S4155">
        <v>4.8032407407407407E-3</v>
      </c>
      <c r="T4155">
        <f t="shared" si="132"/>
        <v>4.8032407407407407E-3</v>
      </c>
      <c r="U4155" t="e">
        <f t="shared" si="133"/>
        <v>#N/A</v>
      </c>
    </row>
    <row r="4156" spans="1:21" x14ac:dyDescent="0.25">
      <c r="A4156">
        <v>6030</v>
      </c>
      <c r="Q4156">
        <v>756</v>
      </c>
      <c r="R4156">
        <v>4135</v>
      </c>
      <c r="S4156">
        <v>4.8032407407407407E-3</v>
      </c>
      <c r="T4156">
        <f t="shared" si="132"/>
        <v>4.8032407407407407E-3</v>
      </c>
      <c r="U4156" t="e">
        <f t="shared" si="133"/>
        <v>#N/A</v>
      </c>
    </row>
    <row r="4157" spans="1:21" x14ac:dyDescent="0.25">
      <c r="A4157">
        <v>6044</v>
      </c>
      <c r="Q4157">
        <v>4078</v>
      </c>
      <c r="R4157">
        <v>4136</v>
      </c>
      <c r="S4157">
        <v>4.8032407407407407E-3</v>
      </c>
      <c r="T4157">
        <f t="shared" si="132"/>
        <v>4.8032407407407407E-3</v>
      </c>
      <c r="U4157" t="e">
        <f t="shared" si="133"/>
        <v>#N/A</v>
      </c>
    </row>
    <row r="4158" spans="1:21" x14ac:dyDescent="0.25">
      <c r="A4158">
        <v>6046</v>
      </c>
      <c r="Q4158">
        <v>5188</v>
      </c>
      <c r="R4158">
        <v>4137</v>
      </c>
      <c r="S4158">
        <v>4.8032407407407407E-3</v>
      </c>
      <c r="T4158">
        <f t="shared" si="132"/>
        <v>4.8032407407407407E-3</v>
      </c>
      <c r="U4158" t="e">
        <f t="shared" si="133"/>
        <v>#N/A</v>
      </c>
    </row>
    <row r="4159" spans="1:21" x14ac:dyDescent="0.25">
      <c r="A4159">
        <v>6047</v>
      </c>
      <c r="Q4159">
        <v>6075</v>
      </c>
      <c r="R4159">
        <v>4138</v>
      </c>
      <c r="S4159">
        <v>4.8148148148148152E-3</v>
      </c>
      <c r="T4159">
        <f t="shared" si="132"/>
        <v>4.8148148148148152E-3</v>
      </c>
      <c r="U4159" t="e">
        <f t="shared" si="133"/>
        <v>#N/A</v>
      </c>
    </row>
    <row r="4160" spans="1:21" x14ac:dyDescent="0.25">
      <c r="A4160">
        <v>6048</v>
      </c>
      <c r="Q4160">
        <v>3089</v>
      </c>
      <c r="R4160">
        <v>4139</v>
      </c>
      <c r="S4160">
        <v>4.8148148148148152E-3</v>
      </c>
      <c r="T4160">
        <f t="shared" si="132"/>
        <v>4.8148148148148152E-3</v>
      </c>
      <c r="U4160" t="e">
        <f t="shared" si="133"/>
        <v>#N/A</v>
      </c>
    </row>
    <row r="4161" spans="1:21" x14ac:dyDescent="0.25">
      <c r="A4161">
        <v>6049</v>
      </c>
      <c r="Q4161">
        <v>406</v>
      </c>
      <c r="R4161">
        <v>4140</v>
      </c>
      <c r="S4161">
        <v>4.8263888888888887E-3</v>
      </c>
      <c r="T4161">
        <f t="shared" si="132"/>
        <v>4.8263888888888887E-3</v>
      </c>
      <c r="U4161" t="e">
        <f t="shared" si="133"/>
        <v>#N/A</v>
      </c>
    </row>
    <row r="4162" spans="1:21" x14ac:dyDescent="0.25">
      <c r="A4162">
        <v>6050</v>
      </c>
      <c r="Q4162">
        <v>198</v>
      </c>
      <c r="R4162">
        <v>4141</v>
      </c>
      <c r="S4162">
        <v>4.8263888888888887E-3</v>
      </c>
      <c r="T4162">
        <f t="shared" si="132"/>
        <v>4.8263888888888887E-3</v>
      </c>
      <c r="U4162" t="e">
        <f t="shared" si="133"/>
        <v>#N/A</v>
      </c>
    </row>
    <row r="4163" spans="1:21" x14ac:dyDescent="0.25">
      <c r="A4163">
        <v>6051</v>
      </c>
      <c r="Q4163">
        <v>4215</v>
      </c>
      <c r="R4163">
        <v>4142</v>
      </c>
      <c r="S4163">
        <v>4.8263888888888887E-3</v>
      </c>
      <c r="T4163">
        <f t="shared" si="132"/>
        <v>4.8263888888888887E-3</v>
      </c>
      <c r="U4163" t="e">
        <f t="shared" si="133"/>
        <v>#N/A</v>
      </c>
    </row>
    <row r="4164" spans="1:21" x14ac:dyDescent="0.25">
      <c r="A4164">
        <v>6052</v>
      </c>
      <c r="Q4164">
        <v>1310</v>
      </c>
      <c r="R4164">
        <v>4143</v>
      </c>
      <c r="S4164">
        <v>4.8263888888888887E-3</v>
      </c>
      <c r="T4164">
        <f t="shared" si="132"/>
        <v>4.8263888888888887E-3</v>
      </c>
      <c r="U4164" t="e">
        <f t="shared" si="133"/>
        <v>#N/A</v>
      </c>
    </row>
    <row r="4165" spans="1:21" x14ac:dyDescent="0.25">
      <c r="A4165">
        <v>6053</v>
      </c>
      <c r="Q4165">
        <v>4876</v>
      </c>
      <c r="R4165">
        <v>4144</v>
      </c>
      <c r="S4165">
        <v>4.8379629629629632E-3</v>
      </c>
      <c r="T4165">
        <f t="shared" si="132"/>
        <v>4.8379629629629632E-3</v>
      </c>
      <c r="U4165" t="e">
        <f t="shared" si="133"/>
        <v>#N/A</v>
      </c>
    </row>
    <row r="4166" spans="1:21" x14ac:dyDescent="0.25">
      <c r="A4166">
        <v>6054</v>
      </c>
      <c r="Q4166">
        <v>3652</v>
      </c>
      <c r="R4166">
        <v>4145</v>
      </c>
      <c r="S4166">
        <v>4.8379629629629632E-3</v>
      </c>
      <c r="T4166">
        <f t="shared" si="132"/>
        <v>4.8379629629629632E-3</v>
      </c>
      <c r="U4166" t="e">
        <f t="shared" si="133"/>
        <v>#N/A</v>
      </c>
    </row>
    <row r="4167" spans="1:21" x14ac:dyDescent="0.25">
      <c r="A4167">
        <v>6055</v>
      </c>
      <c r="Q4167">
        <v>4194</v>
      </c>
      <c r="R4167">
        <v>4146</v>
      </c>
      <c r="S4167">
        <v>4.8379629629629632E-3</v>
      </c>
      <c r="T4167">
        <f t="shared" si="132"/>
        <v>4.8379629629629632E-3</v>
      </c>
      <c r="U4167" t="e">
        <f t="shared" si="133"/>
        <v>#N/A</v>
      </c>
    </row>
    <row r="4168" spans="1:21" x14ac:dyDescent="0.25">
      <c r="A4168">
        <v>6056</v>
      </c>
      <c r="Q4168">
        <v>4931</v>
      </c>
      <c r="R4168">
        <v>4147</v>
      </c>
      <c r="S4168">
        <v>4.8379629629629632E-3</v>
      </c>
      <c r="T4168">
        <f t="shared" si="132"/>
        <v>4.8379629629629632E-3</v>
      </c>
      <c r="U4168" t="e">
        <f t="shared" si="133"/>
        <v>#N/A</v>
      </c>
    </row>
    <row r="4169" spans="1:21" x14ac:dyDescent="0.25">
      <c r="A4169">
        <v>6066</v>
      </c>
      <c r="Q4169">
        <v>2714</v>
      </c>
      <c r="R4169">
        <v>4148</v>
      </c>
      <c r="S4169">
        <v>4.8379629629629632E-3</v>
      </c>
      <c r="T4169">
        <f t="shared" si="132"/>
        <v>4.8379629629629632E-3</v>
      </c>
      <c r="U4169" t="e">
        <f t="shared" si="133"/>
        <v>#N/A</v>
      </c>
    </row>
    <row r="4170" spans="1:21" x14ac:dyDescent="0.25">
      <c r="A4170">
        <v>6070</v>
      </c>
      <c r="Q4170">
        <v>4395</v>
      </c>
      <c r="R4170">
        <v>4149</v>
      </c>
      <c r="S4170">
        <v>4.8379629629629632E-3</v>
      </c>
      <c r="T4170">
        <f t="shared" si="132"/>
        <v>4.8379629629629632E-3</v>
      </c>
      <c r="U4170" t="e">
        <f t="shared" si="133"/>
        <v>#N/A</v>
      </c>
    </row>
    <row r="4171" spans="1:21" x14ac:dyDescent="0.25">
      <c r="A4171">
        <v>6073</v>
      </c>
      <c r="Q4171">
        <v>2862</v>
      </c>
      <c r="R4171">
        <v>4150</v>
      </c>
      <c r="S4171">
        <v>4.8611111111111112E-3</v>
      </c>
      <c r="T4171">
        <f t="shared" si="132"/>
        <v>4.8611111111111112E-3</v>
      </c>
      <c r="U4171" t="e">
        <f t="shared" si="133"/>
        <v>#N/A</v>
      </c>
    </row>
    <row r="4172" spans="1:21" x14ac:dyDescent="0.25">
      <c r="A4172">
        <v>6075</v>
      </c>
      <c r="Q4172">
        <v>1577</v>
      </c>
      <c r="R4172">
        <v>4151</v>
      </c>
      <c r="S4172">
        <v>4.8611111111111112E-3</v>
      </c>
      <c r="T4172">
        <f t="shared" si="132"/>
        <v>4.8611111111111112E-3</v>
      </c>
      <c r="U4172" t="e">
        <f t="shared" si="133"/>
        <v>#N/A</v>
      </c>
    </row>
    <row r="4173" spans="1:21" x14ac:dyDescent="0.25">
      <c r="A4173">
        <v>6077</v>
      </c>
      <c r="Q4173">
        <v>563</v>
      </c>
      <c r="R4173">
        <v>4152</v>
      </c>
      <c r="S4173">
        <v>4.8726851851851848E-3</v>
      </c>
      <c r="T4173">
        <f t="shared" si="132"/>
        <v>4.8726851851851848E-3</v>
      </c>
      <c r="U4173" t="e">
        <f t="shared" si="133"/>
        <v>#N/A</v>
      </c>
    </row>
    <row r="4174" spans="1:21" x14ac:dyDescent="0.25">
      <c r="A4174">
        <v>6078</v>
      </c>
      <c r="Q4174">
        <v>1124</v>
      </c>
      <c r="R4174">
        <v>4153</v>
      </c>
      <c r="S4174">
        <v>4.8842592592592592E-3</v>
      </c>
      <c r="T4174">
        <f t="shared" si="132"/>
        <v>4.8842592592592592E-3</v>
      </c>
      <c r="U4174" t="e">
        <f t="shared" si="133"/>
        <v>#N/A</v>
      </c>
    </row>
    <row r="4175" spans="1:21" x14ac:dyDescent="0.25">
      <c r="A4175">
        <v>6079</v>
      </c>
      <c r="Q4175">
        <v>1346</v>
      </c>
      <c r="R4175">
        <v>4154</v>
      </c>
      <c r="S4175">
        <v>4.8842592592592592E-3</v>
      </c>
      <c r="T4175">
        <f t="shared" si="132"/>
        <v>4.8842592592592592E-3</v>
      </c>
      <c r="U4175" t="e">
        <f t="shared" si="133"/>
        <v>#N/A</v>
      </c>
    </row>
    <row r="4176" spans="1:21" x14ac:dyDescent="0.25">
      <c r="A4176">
        <v>6080</v>
      </c>
      <c r="Q4176">
        <v>90</v>
      </c>
      <c r="R4176">
        <v>4155</v>
      </c>
      <c r="S4176">
        <v>4.8958333333333336E-3</v>
      </c>
      <c r="T4176">
        <f t="shared" si="132"/>
        <v>4.8958333333333336E-3</v>
      </c>
      <c r="U4176" t="e">
        <f t="shared" si="133"/>
        <v>#N/A</v>
      </c>
    </row>
    <row r="4177" spans="1:21" x14ac:dyDescent="0.25">
      <c r="A4177">
        <v>6081</v>
      </c>
      <c r="Q4177">
        <v>1188</v>
      </c>
      <c r="R4177">
        <v>4156</v>
      </c>
      <c r="S4177">
        <v>4.8958333333333336E-3</v>
      </c>
      <c r="T4177">
        <f t="shared" si="132"/>
        <v>4.8958333333333336E-3</v>
      </c>
      <c r="U4177" t="e">
        <f t="shared" si="133"/>
        <v>#N/A</v>
      </c>
    </row>
    <row r="4178" spans="1:21" x14ac:dyDescent="0.25">
      <c r="A4178">
        <v>6082</v>
      </c>
      <c r="Q4178">
        <v>5073</v>
      </c>
      <c r="R4178">
        <v>4157</v>
      </c>
      <c r="S4178">
        <v>4.8958333333333336E-3</v>
      </c>
      <c r="T4178">
        <f t="shared" si="132"/>
        <v>4.8958333333333336E-3</v>
      </c>
      <c r="U4178" t="e">
        <f t="shared" si="133"/>
        <v>#N/A</v>
      </c>
    </row>
    <row r="4179" spans="1:21" x14ac:dyDescent="0.25">
      <c r="A4179">
        <v>6083</v>
      </c>
      <c r="Q4179">
        <v>3972</v>
      </c>
      <c r="R4179">
        <v>4158</v>
      </c>
      <c r="S4179">
        <v>4.9074074074074072E-3</v>
      </c>
      <c r="T4179">
        <f t="shared" si="132"/>
        <v>4.9074074074074072E-3</v>
      </c>
      <c r="U4179" t="e">
        <f t="shared" si="133"/>
        <v>#N/A</v>
      </c>
    </row>
    <row r="4180" spans="1:21" x14ac:dyDescent="0.25">
      <c r="A4180">
        <v>6084</v>
      </c>
      <c r="Q4180">
        <v>3869</v>
      </c>
      <c r="R4180">
        <v>4159</v>
      </c>
      <c r="S4180">
        <v>4.9074074074074072E-3</v>
      </c>
      <c r="T4180">
        <f t="shared" si="132"/>
        <v>4.9074074074074072E-3</v>
      </c>
      <c r="U4180" t="e">
        <f t="shared" si="133"/>
        <v>#N/A</v>
      </c>
    </row>
    <row r="4181" spans="1:21" x14ac:dyDescent="0.25">
      <c r="A4181">
        <v>6085</v>
      </c>
      <c r="Q4181">
        <v>3719</v>
      </c>
      <c r="R4181">
        <v>4160</v>
      </c>
      <c r="S4181">
        <v>4.9074074074074072E-3</v>
      </c>
      <c r="T4181">
        <f t="shared" si="132"/>
        <v>4.9074074074074072E-3</v>
      </c>
      <c r="U4181" t="e">
        <f t="shared" si="133"/>
        <v>#N/A</v>
      </c>
    </row>
    <row r="4182" spans="1:21" x14ac:dyDescent="0.25">
      <c r="A4182">
        <v>6086</v>
      </c>
      <c r="Q4182">
        <v>5180</v>
      </c>
      <c r="R4182">
        <v>4161</v>
      </c>
      <c r="S4182">
        <v>4.9074074074074072E-3</v>
      </c>
      <c r="T4182">
        <f t="shared" ref="T4182:T4239" si="134">IF($R4182&lt;&gt;User_Place,$S4182,NA())</f>
        <v>4.9074074074074072E-3</v>
      </c>
      <c r="U4182" t="e">
        <f t="shared" ref="U4182:U4239" si="135">IF($R4182=User_Place,$S4182,NA())</f>
        <v>#N/A</v>
      </c>
    </row>
    <row r="4183" spans="1:21" x14ac:dyDescent="0.25">
      <c r="A4183">
        <v>6087</v>
      </c>
      <c r="Q4183">
        <v>4723</v>
      </c>
      <c r="R4183">
        <v>4162</v>
      </c>
      <c r="S4183">
        <v>4.9189814814814816E-3</v>
      </c>
      <c r="T4183">
        <f t="shared" si="134"/>
        <v>4.9189814814814816E-3</v>
      </c>
      <c r="U4183" t="e">
        <f t="shared" si="135"/>
        <v>#N/A</v>
      </c>
    </row>
    <row r="4184" spans="1:21" x14ac:dyDescent="0.25">
      <c r="A4184">
        <v>6088</v>
      </c>
      <c r="Q4184">
        <v>3360</v>
      </c>
      <c r="R4184">
        <v>4163</v>
      </c>
      <c r="S4184">
        <v>4.9305555555555552E-3</v>
      </c>
      <c r="T4184">
        <f t="shared" si="134"/>
        <v>4.9305555555555552E-3</v>
      </c>
      <c r="U4184" t="e">
        <f t="shared" si="135"/>
        <v>#N/A</v>
      </c>
    </row>
    <row r="4185" spans="1:21" x14ac:dyDescent="0.25">
      <c r="A4185">
        <v>6089</v>
      </c>
      <c r="Q4185">
        <v>1602</v>
      </c>
      <c r="R4185">
        <v>4164</v>
      </c>
      <c r="S4185">
        <v>4.9305555555555552E-3</v>
      </c>
      <c r="T4185">
        <f t="shared" si="134"/>
        <v>4.9305555555555552E-3</v>
      </c>
      <c r="U4185" t="e">
        <f t="shared" si="135"/>
        <v>#N/A</v>
      </c>
    </row>
    <row r="4186" spans="1:21" x14ac:dyDescent="0.25">
      <c r="A4186">
        <v>6090</v>
      </c>
      <c r="Q4186">
        <v>2343</v>
      </c>
      <c r="R4186">
        <v>4165</v>
      </c>
      <c r="S4186">
        <v>4.9305555555555552E-3</v>
      </c>
      <c r="T4186">
        <f t="shared" si="134"/>
        <v>4.9305555555555552E-3</v>
      </c>
      <c r="U4186" t="e">
        <f t="shared" si="135"/>
        <v>#N/A</v>
      </c>
    </row>
    <row r="4187" spans="1:21" x14ac:dyDescent="0.25">
      <c r="A4187">
        <v>6091</v>
      </c>
      <c r="Q4187">
        <v>6002</v>
      </c>
      <c r="R4187">
        <v>4166</v>
      </c>
      <c r="S4187">
        <v>4.9421296296296297E-3</v>
      </c>
      <c r="T4187">
        <f t="shared" si="134"/>
        <v>4.9421296296296297E-3</v>
      </c>
      <c r="U4187" t="e">
        <f t="shared" si="135"/>
        <v>#N/A</v>
      </c>
    </row>
    <row r="4188" spans="1:21" x14ac:dyDescent="0.25">
      <c r="A4188">
        <v>6092</v>
      </c>
      <c r="Q4188">
        <v>572</v>
      </c>
      <c r="R4188">
        <v>4167</v>
      </c>
      <c r="S4188">
        <v>4.9537037037037041E-3</v>
      </c>
      <c r="T4188">
        <f t="shared" si="134"/>
        <v>4.9537037037037041E-3</v>
      </c>
      <c r="U4188" t="e">
        <f t="shared" si="135"/>
        <v>#N/A</v>
      </c>
    </row>
    <row r="4189" spans="1:21" x14ac:dyDescent="0.25">
      <c r="A4189">
        <v>6093</v>
      </c>
      <c r="Q4189">
        <v>5260</v>
      </c>
      <c r="R4189">
        <v>4168</v>
      </c>
      <c r="S4189">
        <v>4.9652777777777777E-3</v>
      </c>
      <c r="T4189">
        <f t="shared" si="134"/>
        <v>4.9652777777777777E-3</v>
      </c>
      <c r="U4189" t="e">
        <f t="shared" si="135"/>
        <v>#N/A</v>
      </c>
    </row>
    <row r="4190" spans="1:21" x14ac:dyDescent="0.25">
      <c r="A4190">
        <v>6095</v>
      </c>
      <c r="Q4190">
        <v>246</v>
      </c>
      <c r="R4190">
        <v>4169</v>
      </c>
      <c r="S4190">
        <v>4.9652777777777777E-3</v>
      </c>
      <c r="T4190">
        <f t="shared" si="134"/>
        <v>4.9652777777777777E-3</v>
      </c>
      <c r="U4190" t="e">
        <f t="shared" si="135"/>
        <v>#N/A</v>
      </c>
    </row>
    <row r="4191" spans="1:21" x14ac:dyDescent="0.25">
      <c r="A4191">
        <v>6096</v>
      </c>
      <c r="Q4191">
        <v>3210</v>
      </c>
      <c r="R4191">
        <v>4170</v>
      </c>
      <c r="S4191">
        <v>5.0115740740740737E-3</v>
      </c>
      <c r="T4191">
        <f t="shared" si="134"/>
        <v>5.0115740740740737E-3</v>
      </c>
      <c r="U4191" t="e">
        <f t="shared" si="135"/>
        <v>#N/A</v>
      </c>
    </row>
    <row r="4192" spans="1:21" x14ac:dyDescent="0.25">
      <c r="A4192">
        <v>6097</v>
      </c>
      <c r="Q4192">
        <v>9</v>
      </c>
      <c r="R4192">
        <v>4171</v>
      </c>
      <c r="S4192">
        <v>5.0115740740740737E-3</v>
      </c>
      <c r="T4192">
        <f t="shared" si="134"/>
        <v>5.0115740740740737E-3</v>
      </c>
      <c r="U4192" t="e">
        <f t="shared" si="135"/>
        <v>#N/A</v>
      </c>
    </row>
    <row r="4193" spans="1:21" x14ac:dyDescent="0.25">
      <c r="A4193">
        <v>6098</v>
      </c>
      <c r="Q4193">
        <v>793</v>
      </c>
      <c r="R4193">
        <v>4172</v>
      </c>
      <c r="S4193">
        <v>5.0231481481481481E-3</v>
      </c>
      <c r="T4193">
        <f t="shared" si="134"/>
        <v>5.0231481481481481E-3</v>
      </c>
      <c r="U4193" t="e">
        <f t="shared" si="135"/>
        <v>#N/A</v>
      </c>
    </row>
    <row r="4194" spans="1:21" x14ac:dyDescent="0.25">
      <c r="A4194">
        <v>6099</v>
      </c>
      <c r="Q4194">
        <v>794</v>
      </c>
      <c r="R4194">
        <v>4173</v>
      </c>
      <c r="S4194">
        <v>5.0231481481481481E-3</v>
      </c>
      <c r="T4194">
        <f t="shared" si="134"/>
        <v>5.0231481481481481E-3</v>
      </c>
      <c r="U4194" t="e">
        <f t="shared" si="135"/>
        <v>#N/A</v>
      </c>
    </row>
    <row r="4195" spans="1:21" x14ac:dyDescent="0.25">
      <c r="A4195">
        <v>6100</v>
      </c>
      <c r="Q4195">
        <v>2622</v>
      </c>
      <c r="R4195">
        <v>4174</v>
      </c>
      <c r="S4195">
        <v>5.0347222222222225E-3</v>
      </c>
      <c r="T4195">
        <f t="shared" si="134"/>
        <v>5.0347222222222225E-3</v>
      </c>
      <c r="U4195" t="e">
        <f t="shared" si="135"/>
        <v>#N/A</v>
      </c>
    </row>
    <row r="4196" spans="1:21" x14ac:dyDescent="0.25">
      <c r="A4196">
        <v>6102</v>
      </c>
      <c r="Q4196">
        <v>524</v>
      </c>
      <c r="R4196">
        <v>4175</v>
      </c>
      <c r="S4196">
        <v>5.0462962962962961E-3</v>
      </c>
      <c r="T4196">
        <f t="shared" si="134"/>
        <v>5.0462962962962961E-3</v>
      </c>
      <c r="U4196" t="e">
        <f t="shared" si="135"/>
        <v>#N/A</v>
      </c>
    </row>
    <row r="4197" spans="1:21" x14ac:dyDescent="0.25">
      <c r="A4197">
        <v>6103</v>
      </c>
      <c r="Q4197">
        <v>4973</v>
      </c>
      <c r="R4197">
        <v>4176</v>
      </c>
      <c r="S4197">
        <v>5.0578703703703706E-3</v>
      </c>
      <c r="T4197">
        <f t="shared" si="134"/>
        <v>5.0578703703703706E-3</v>
      </c>
      <c r="U4197" t="e">
        <f t="shared" si="135"/>
        <v>#N/A</v>
      </c>
    </row>
    <row r="4198" spans="1:21" x14ac:dyDescent="0.25">
      <c r="A4198">
        <v>6113</v>
      </c>
      <c r="Q4198">
        <v>4310</v>
      </c>
      <c r="R4198">
        <v>4177</v>
      </c>
      <c r="S4198">
        <v>5.0578703703703706E-3</v>
      </c>
      <c r="T4198">
        <f t="shared" si="134"/>
        <v>5.0578703703703706E-3</v>
      </c>
      <c r="U4198" t="e">
        <f t="shared" si="135"/>
        <v>#N/A</v>
      </c>
    </row>
    <row r="4199" spans="1:21" x14ac:dyDescent="0.25">
      <c r="A4199">
        <v>6114</v>
      </c>
      <c r="Q4199">
        <v>5249</v>
      </c>
      <c r="R4199">
        <v>4178</v>
      </c>
      <c r="S4199">
        <v>5.0810185185185186E-3</v>
      </c>
      <c r="T4199">
        <f t="shared" si="134"/>
        <v>5.0810185185185186E-3</v>
      </c>
      <c r="U4199" t="e">
        <f t="shared" si="135"/>
        <v>#N/A</v>
      </c>
    </row>
    <row r="4200" spans="1:21" x14ac:dyDescent="0.25">
      <c r="A4200">
        <v>6116</v>
      </c>
      <c r="Q4200">
        <v>1753</v>
      </c>
      <c r="R4200">
        <v>4179</v>
      </c>
      <c r="S4200">
        <v>5.1041666666666666E-3</v>
      </c>
      <c r="T4200">
        <f t="shared" si="134"/>
        <v>5.1041666666666666E-3</v>
      </c>
      <c r="U4200" t="e">
        <f t="shared" si="135"/>
        <v>#N/A</v>
      </c>
    </row>
    <row r="4201" spans="1:21" x14ac:dyDescent="0.25">
      <c r="A4201">
        <v>6117</v>
      </c>
      <c r="Q4201">
        <v>1786</v>
      </c>
      <c r="R4201">
        <v>4180</v>
      </c>
      <c r="S4201">
        <v>5.115740740740741E-3</v>
      </c>
      <c r="T4201">
        <f t="shared" si="134"/>
        <v>5.115740740740741E-3</v>
      </c>
      <c r="U4201" t="e">
        <f t="shared" si="135"/>
        <v>#N/A</v>
      </c>
    </row>
    <row r="4202" spans="1:21" x14ac:dyDescent="0.25">
      <c r="A4202">
        <v>6119</v>
      </c>
      <c r="Q4202">
        <v>1601</v>
      </c>
      <c r="R4202">
        <v>4181</v>
      </c>
      <c r="S4202">
        <v>5.138888888888889E-3</v>
      </c>
      <c r="T4202">
        <f t="shared" si="134"/>
        <v>5.138888888888889E-3</v>
      </c>
      <c r="U4202" t="e">
        <f t="shared" si="135"/>
        <v>#N/A</v>
      </c>
    </row>
    <row r="4203" spans="1:21" x14ac:dyDescent="0.25">
      <c r="A4203">
        <v>6120</v>
      </c>
      <c r="Q4203">
        <v>97</v>
      </c>
      <c r="R4203">
        <v>4182</v>
      </c>
      <c r="S4203">
        <v>5.1504629629629626E-3</v>
      </c>
      <c r="T4203">
        <f t="shared" si="134"/>
        <v>5.1504629629629626E-3</v>
      </c>
      <c r="U4203" t="e">
        <f t="shared" si="135"/>
        <v>#N/A</v>
      </c>
    </row>
    <row r="4204" spans="1:21" x14ac:dyDescent="0.25">
      <c r="A4204">
        <v>6121</v>
      </c>
      <c r="Q4204">
        <v>2819</v>
      </c>
      <c r="R4204">
        <v>4183</v>
      </c>
      <c r="S4204">
        <v>5.162037037037037E-3</v>
      </c>
      <c r="T4204">
        <f t="shared" si="134"/>
        <v>5.162037037037037E-3</v>
      </c>
      <c r="U4204" t="e">
        <f t="shared" si="135"/>
        <v>#N/A</v>
      </c>
    </row>
    <row r="4205" spans="1:21" x14ac:dyDescent="0.25">
      <c r="A4205">
        <v>6122</v>
      </c>
      <c r="Q4205">
        <v>2817</v>
      </c>
      <c r="R4205">
        <v>4184</v>
      </c>
      <c r="S4205">
        <v>5.1736111111111115E-3</v>
      </c>
      <c r="T4205">
        <f t="shared" si="134"/>
        <v>5.1736111111111115E-3</v>
      </c>
      <c r="U4205" t="e">
        <f t="shared" si="135"/>
        <v>#N/A</v>
      </c>
    </row>
    <row r="4206" spans="1:21" x14ac:dyDescent="0.25">
      <c r="A4206">
        <v>6125</v>
      </c>
      <c r="Q4206">
        <v>6066</v>
      </c>
      <c r="R4206">
        <v>4185</v>
      </c>
      <c r="S4206">
        <v>5.1736111111111115E-3</v>
      </c>
      <c r="T4206">
        <f t="shared" si="134"/>
        <v>5.1736111111111115E-3</v>
      </c>
      <c r="U4206" t="e">
        <f t="shared" si="135"/>
        <v>#N/A</v>
      </c>
    </row>
    <row r="4207" spans="1:21" x14ac:dyDescent="0.25">
      <c r="A4207">
        <v>6126</v>
      </c>
      <c r="Q4207">
        <v>194</v>
      </c>
      <c r="R4207">
        <v>4186</v>
      </c>
      <c r="S4207">
        <v>5.1736111111111115E-3</v>
      </c>
      <c r="T4207">
        <f t="shared" si="134"/>
        <v>5.1736111111111115E-3</v>
      </c>
      <c r="U4207" t="e">
        <f t="shared" si="135"/>
        <v>#N/A</v>
      </c>
    </row>
    <row r="4208" spans="1:21" x14ac:dyDescent="0.25">
      <c r="A4208">
        <v>6127</v>
      </c>
      <c r="Q4208">
        <v>4473</v>
      </c>
      <c r="R4208">
        <v>4187</v>
      </c>
      <c r="S4208">
        <v>5.1736111111111115E-3</v>
      </c>
      <c r="T4208">
        <f t="shared" si="134"/>
        <v>5.1736111111111115E-3</v>
      </c>
      <c r="U4208" t="e">
        <f t="shared" si="135"/>
        <v>#N/A</v>
      </c>
    </row>
    <row r="4209" spans="1:21" x14ac:dyDescent="0.25">
      <c r="A4209">
        <v>6128</v>
      </c>
      <c r="Q4209">
        <v>127</v>
      </c>
      <c r="R4209">
        <v>4188</v>
      </c>
      <c r="S4209">
        <v>5.1967592592592595E-3</v>
      </c>
      <c r="T4209">
        <f t="shared" si="134"/>
        <v>5.1967592592592595E-3</v>
      </c>
      <c r="U4209" t="e">
        <f t="shared" si="135"/>
        <v>#N/A</v>
      </c>
    </row>
    <row r="4210" spans="1:21" x14ac:dyDescent="0.25">
      <c r="A4210">
        <v>6129</v>
      </c>
      <c r="Q4210">
        <v>163</v>
      </c>
      <c r="R4210">
        <v>4189</v>
      </c>
      <c r="S4210">
        <v>5.1967592592592595E-3</v>
      </c>
      <c r="T4210">
        <f t="shared" si="134"/>
        <v>5.1967592592592595E-3</v>
      </c>
      <c r="U4210" t="e">
        <f t="shared" si="135"/>
        <v>#N/A</v>
      </c>
    </row>
    <row r="4211" spans="1:21" x14ac:dyDescent="0.25">
      <c r="A4211">
        <v>6130</v>
      </c>
      <c r="Q4211">
        <v>746</v>
      </c>
      <c r="R4211">
        <v>4190</v>
      </c>
      <c r="S4211">
        <v>5.1967592592592595E-3</v>
      </c>
      <c r="T4211">
        <f t="shared" si="134"/>
        <v>5.1967592592592595E-3</v>
      </c>
      <c r="U4211" t="e">
        <f t="shared" si="135"/>
        <v>#N/A</v>
      </c>
    </row>
    <row r="4212" spans="1:21" x14ac:dyDescent="0.25">
      <c r="A4212">
        <v>6131</v>
      </c>
      <c r="Q4212">
        <v>790</v>
      </c>
      <c r="R4212">
        <v>4191</v>
      </c>
      <c r="S4212">
        <v>5.208333333333333E-3</v>
      </c>
      <c r="T4212">
        <f t="shared" si="134"/>
        <v>5.208333333333333E-3</v>
      </c>
      <c r="U4212" t="e">
        <f t="shared" si="135"/>
        <v>#N/A</v>
      </c>
    </row>
    <row r="4213" spans="1:21" x14ac:dyDescent="0.25">
      <c r="A4213">
        <v>6132</v>
      </c>
      <c r="Q4213">
        <v>6133</v>
      </c>
      <c r="R4213">
        <v>4192</v>
      </c>
      <c r="S4213">
        <v>5.208333333333333E-3</v>
      </c>
      <c r="T4213">
        <f t="shared" si="134"/>
        <v>5.208333333333333E-3</v>
      </c>
      <c r="U4213" t="e">
        <f t="shared" si="135"/>
        <v>#N/A</v>
      </c>
    </row>
    <row r="4214" spans="1:21" x14ac:dyDescent="0.25">
      <c r="A4214">
        <v>6133</v>
      </c>
      <c r="Q4214">
        <v>6079</v>
      </c>
      <c r="R4214">
        <v>4193</v>
      </c>
      <c r="S4214">
        <v>5.2199074074074075E-3</v>
      </c>
      <c r="T4214">
        <f t="shared" si="134"/>
        <v>5.2199074074074075E-3</v>
      </c>
      <c r="U4214" t="e">
        <f t="shared" si="135"/>
        <v>#N/A</v>
      </c>
    </row>
    <row r="4215" spans="1:21" x14ac:dyDescent="0.25">
      <c r="A4215">
        <v>6134</v>
      </c>
      <c r="Q4215">
        <v>1677</v>
      </c>
      <c r="R4215">
        <v>4194</v>
      </c>
      <c r="S4215">
        <v>5.2199074074074075E-3</v>
      </c>
      <c r="T4215">
        <f t="shared" si="134"/>
        <v>5.2199074074074075E-3</v>
      </c>
      <c r="U4215" t="e">
        <f t="shared" si="135"/>
        <v>#N/A</v>
      </c>
    </row>
    <row r="4216" spans="1:21" x14ac:dyDescent="0.25">
      <c r="A4216">
        <v>6135</v>
      </c>
      <c r="Q4216">
        <v>4289</v>
      </c>
      <c r="R4216">
        <v>4195</v>
      </c>
      <c r="S4216">
        <v>5.2314814814814811E-3</v>
      </c>
      <c r="T4216">
        <f t="shared" si="134"/>
        <v>5.2314814814814811E-3</v>
      </c>
      <c r="U4216" t="e">
        <f t="shared" si="135"/>
        <v>#N/A</v>
      </c>
    </row>
    <row r="4217" spans="1:21" x14ac:dyDescent="0.25">
      <c r="A4217">
        <v>6136</v>
      </c>
      <c r="Q4217">
        <v>3994</v>
      </c>
      <c r="R4217">
        <v>4196</v>
      </c>
      <c r="S4217">
        <v>5.2546296296296299E-3</v>
      </c>
      <c r="T4217">
        <f t="shared" si="134"/>
        <v>5.2546296296296299E-3</v>
      </c>
      <c r="U4217" t="e">
        <f t="shared" si="135"/>
        <v>#N/A</v>
      </c>
    </row>
    <row r="4218" spans="1:21" x14ac:dyDescent="0.25">
      <c r="A4218">
        <v>6137</v>
      </c>
      <c r="Q4218">
        <v>3271</v>
      </c>
      <c r="R4218">
        <v>4197</v>
      </c>
      <c r="S4218">
        <v>5.2546296296296299E-3</v>
      </c>
      <c r="T4218">
        <f t="shared" si="134"/>
        <v>5.2546296296296299E-3</v>
      </c>
      <c r="U4218" t="e">
        <f t="shared" si="135"/>
        <v>#N/A</v>
      </c>
    </row>
    <row r="4219" spans="1:21" x14ac:dyDescent="0.25">
      <c r="A4219">
        <v>6138</v>
      </c>
      <c r="Q4219">
        <v>1640</v>
      </c>
      <c r="R4219">
        <v>4198</v>
      </c>
      <c r="S4219">
        <v>5.3009259259259259E-3</v>
      </c>
      <c r="T4219">
        <f t="shared" si="134"/>
        <v>5.3009259259259259E-3</v>
      </c>
      <c r="U4219" t="e">
        <f t="shared" si="135"/>
        <v>#N/A</v>
      </c>
    </row>
    <row r="4220" spans="1:21" x14ac:dyDescent="0.25">
      <c r="Q4220">
        <v>1525</v>
      </c>
      <c r="R4220">
        <v>4199</v>
      </c>
      <c r="S4220">
        <v>5.347222222222222E-3</v>
      </c>
      <c r="T4220">
        <f t="shared" si="134"/>
        <v>5.347222222222222E-3</v>
      </c>
      <c r="U4220" t="e">
        <f t="shared" si="135"/>
        <v>#N/A</v>
      </c>
    </row>
    <row r="4221" spans="1:21" x14ac:dyDescent="0.25">
      <c r="Q4221">
        <v>3382</v>
      </c>
      <c r="R4221">
        <v>4200</v>
      </c>
      <c r="S4221">
        <v>5.347222222222222E-3</v>
      </c>
      <c r="T4221">
        <f t="shared" si="134"/>
        <v>5.347222222222222E-3</v>
      </c>
      <c r="U4221" t="e">
        <f t="shared" si="135"/>
        <v>#N/A</v>
      </c>
    </row>
    <row r="4222" spans="1:21" x14ac:dyDescent="0.25">
      <c r="Q4222">
        <v>3571</v>
      </c>
      <c r="R4222">
        <v>4201</v>
      </c>
      <c r="S4222">
        <v>5.3819444444444444E-3</v>
      </c>
      <c r="T4222">
        <f t="shared" si="134"/>
        <v>5.3819444444444444E-3</v>
      </c>
      <c r="U4222" t="e">
        <f t="shared" si="135"/>
        <v>#N/A</v>
      </c>
    </row>
    <row r="4223" spans="1:21" x14ac:dyDescent="0.25">
      <c r="Q4223">
        <v>1700</v>
      </c>
      <c r="R4223">
        <v>4202</v>
      </c>
      <c r="S4223">
        <v>5.3935185185185188E-3</v>
      </c>
      <c r="T4223">
        <f t="shared" si="134"/>
        <v>5.3935185185185188E-3</v>
      </c>
      <c r="U4223" t="e">
        <f t="shared" si="135"/>
        <v>#N/A</v>
      </c>
    </row>
    <row r="4224" spans="1:21" x14ac:dyDescent="0.25">
      <c r="Q4224">
        <v>3790</v>
      </c>
      <c r="R4224">
        <v>4203</v>
      </c>
      <c r="S4224">
        <v>5.4166666666666669E-3</v>
      </c>
      <c r="T4224">
        <f t="shared" si="134"/>
        <v>5.4166666666666669E-3</v>
      </c>
      <c r="U4224" t="e">
        <f t="shared" si="135"/>
        <v>#N/A</v>
      </c>
    </row>
    <row r="4225" spans="17:21" x14ac:dyDescent="0.25">
      <c r="Q4225">
        <v>550</v>
      </c>
      <c r="R4225">
        <v>4204</v>
      </c>
      <c r="S4225">
        <v>5.4166666666666669E-3</v>
      </c>
      <c r="T4225">
        <f t="shared" si="134"/>
        <v>5.4166666666666669E-3</v>
      </c>
      <c r="U4225" t="e">
        <f t="shared" si="135"/>
        <v>#N/A</v>
      </c>
    </row>
    <row r="4226" spans="17:21" x14ac:dyDescent="0.25">
      <c r="Q4226">
        <v>4494</v>
      </c>
      <c r="R4226">
        <v>4205</v>
      </c>
      <c r="S4226">
        <v>5.4282407407407404E-3</v>
      </c>
      <c r="T4226">
        <f t="shared" si="134"/>
        <v>5.4282407407407404E-3</v>
      </c>
      <c r="U4226" t="e">
        <f t="shared" si="135"/>
        <v>#N/A</v>
      </c>
    </row>
    <row r="4227" spans="17:21" x14ac:dyDescent="0.25">
      <c r="Q4227">
        <v>5104</v>
      </c>
      <c r="R4227">
        <v>4206</v>
      </c>
      <c r="S4227">
        <v>5.6828703703703702E-3</v>
      </c>
      <c r="T4227">
        <f t="shared" si="134"/>
        <v>5.6828703703703702E-3</v>
      </c>
      <c r="U4227" t="e">
        <f t="shared" si="135"/>
        <v>#N/A</v>
      </c>
    </row>
    <row r="4228" spans="17:21" x14ac:dyDescent="0.25">
      <c r="Q4228">
        <v>4724</v>
      </c>
      <c r="R4228">
        <v>4207</v>
      </c>
      <c r="S4228">
        <v>5.6828703703703702E-3</v>
      </c>
      <c r="T4228">
        <f t="shared" si="134"/>
        <v>5.6828703703703702E-3</v>
      </c>
      <c r="U4228" t="e">
        <f t="shared" si="135"/>
        <v>#N/A</v>
      </c>
    </row>
    <row r="4229" spans="17:21" x14ac:dyDescent="0.25">
      <c r="Q4229">
        <v>4726</v>
      </c>
      <c r="R4229">
        <v>4208</v>
      </c>
      <c r="S4229">
        <v>5.6828703703703702E-3</v>
      </c>
      <c r="T4229">
        <f t="shared" si="134"/>
        <v>5.6828703703703702E-3</v>
      </c>
      <c r="U4229" t="e">
        <f t="shared" si="135"/>
        <v>#N/A</v>
      </c>
    </row>
    <row r="4230" spans="17:21" x14ac:dyDescent="0.25">
      <c r="Q4230">
        <v>4465</v>
      </c>
      <c r="R4230">
        <v>4209</v>
      </c>
      <c r="S4230">
        <v>5.7291666666666663E-3</v>
      </c>
      <c r="T4230">
        <f t="shared" si="134"/>
        <v>5.7291666666666663E-3</v>
      </c>
      <c r="U4230" t="e">
        <f t="shared" si="135"/>
        <v>#N/A</v>
      </c>
    </row>
    <row r="4231" spans="17:21" x14ac:dyDescent="0.25">
      <c r="Q4231">
        <v>1450</v>
      </c>
      <c r="R4231">
        <v>4210</v>
      </c>
      <c r="S4231">
        <v>5.7638888888888887E-3</v>
      </c>
      <c r="T4231">
        <f t="shared" si="134"/>
        <v>5.7638888888888887E-3</v>
      </c>
      <c r="U4231" t="e">
        <f t="shared" si="135"/>
        <v>#N/A</v>
      </c>
    </row>
    <row r="4232" spans="17:21" x14ac:dyDescent="0.25">
      <c r="Q4232">
        <v>1327</v>
      </c>
      <c r="R4232">
        <v>4211</v>
      </c>
      <c r="S4232">
        <v>5.7754629629629631E-3</v>
      </c>
      <c r="T4232">
        <f t="shared" si="134"/>
        <v>5.7754629629629631E-3</v>
      </c>
      <c r="U4232" t="e">
        <f t="shared" si="135"/>
        <v>#N/A</v>
      </c>
    </row>
    <row r="4233" spans="17:21" x14ac:dyDescent="0.25">
      <c r="Q4233">
        <v>1326</v>
      </c>
      <c r="R4233">
        <v>4212</v>
      </c>
      <c r="S4233">
        <v>5.7754629629629631E-3</v>
      </c>
      <c r="T4233">
        <f t="shared" si="134"/>
        <v>5.7754629629629631E-3</v>
      </c>
      <c r="U4233" t="e">
        <f t="shared" si="135"/>
        <v>#N/A</v>
      </c>
    </row>
    <row r="4234" spans="17:21" x14ac:dyDescent="0.25">
      <c r="Q4234">
        <v>352</v>
      </c>
      <c r="R4234">
        <v>4213</v>
      </c>
      <c r="S4234">
        <v>5.8333333333333336E-3</v>
      </c>
      <c r="T4234">
        <f t="shared" si="134"/>
        <v>5.8333333333333336E-3</v>
      </c>
      <c r="U4234" t="e">
        <f t="shared" si="135"/>
        <v>#N/A</v>
      </c>
    </row>
    <row r="4235" spans="17:21" x14ac:dyDescent="0.25">
      <c r="Q4235">
        <v>485</v>
      </c>
      <c r="R4235">
        <v>4214</v>
      </c>
      <c r="S4235">
        <v>5.8333333333333336E-3</v>
      </c>
      <c r="T4235">
        <f t="shared" si="134"/>
        <v>5.8333333333333336E-3</v>
      </c>
      <c r="U4235" t="e">
        <f t="shared" si="135"/>
        <v>#N/A</v>
      </c>
    </row>
    <row r="4236" spans="17:21" x14ac:dyDescent="0.25">
      <c r="Q4236">
        <v>1097</v>
      </c>
      <c r="R4236">
        <v>4215</v>
      </c>
      <c r="S4236">
        <v>5.8912037037037041E-3</v>
      </c>
      <c r="T4236">
        <f t="shared" si="134"/>
        <v>5.8912037037037041E-3</v>
      </c>
      <c r="U4236" t="e">
        <f t="shared" si="135"/>
        <v>#N/A</v>
      </c>
    </row>
    <row r="4237" spans="17:21" x14ac:dyDescent="0.25">
      <c r="Q4237">
        <v>342</v>
      </c>
      <c r="R4237">
        <v>4216</v>
      </c>
      <c r="S4237">
        <v>5.8912037037037041E-3</v>
      </c>
      <c r="T4237">
        <f t="shared" si="134"/>
        <v>5.8912037037037041E-3</v>
      </c>
      <c r="U4237" t="e">
        <f t="shared" si="135"/>
        <v>#N/A</v>
      </c>
    </row>
    <row r="4238" spans="17:21" x14ac:dyDescent="0.25">
      <c r="Q4238">
        <v>3919</v>
      </c>
      <c r="R4238">
        <v>4217</v>
      </c>
      <c r="S4238">
        <v>6.1574074074074074E-3</v>
      </c>
      <c r="T4238">
        <f t="shared" si="134"/>
        <v>6.1574074074074074E-3</v>
      </c>
      <c r="U4238" t="e">
        <f t="shared" si="135"/>
        <v>#N/A</v>
      </c>
    </row>
    <row r="4239" spans="17:21" x14ac:dyDescent="0.25">
      <c r="Q4239">
        <v>3920</v>
      </c>
      <c r="R4239">
        <v>4218</v>
      </c>
      <c r="S4239">
        <v>6.1574074074074074E-3</v>
      </c>
      <c r="T4239">
        <f t="shared" si="134"/>
        <v>6.1574074074074074E-3</v>
      </c>
      <c r="U4239" t="e">
        <f t="shared" si="135"/>
        <v>#N/A</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3CF4C-E6E3-4B44-A67B-3489FCF99BF1}">
  <dimension ref="B3:D8"/>
  <sheetViews>
    <sheetView zoomScaleNormal="100" workbookViewId="0">
      <selection activeCell="D41" sqref="D41"/>
    </sheetView>
  </sheetViews>
  <sheetFormatPr defaultRowHeight="15" x14ac:dyDescent="0.25"/>
  <cols>
    <col min="1" max="1" width="17.85546875" bestFit="1" customWidth="1"/>
    <col min="2" max="2" width="8.28515625" bestFit="1" customWidth="1"/>
    <col min="3" max="3" width="9.140625" bestFit="1" customWidth="1"/>
    <col min="4" max="4" width="17.85546875" bestFit="1" customWidth="1"/>
  </cols>
  <sheetData>
    <row r="3" spans="2:4" x14ac:dyDescent="0.25">
      <c r="B3" t="s">
        <v>9190</v>
      </c>
      <c r="C3" t="s">
        <v>9160</v>
      </c>
      <c r="D3" t="s">
        <v>9159</v>
      </c>
    </row>
    <row r="4" spans="2:4" x14ac:dyDescent="0.25">
      <c r="B4">
        <v>4218</v>
      </c>
      <c r="C4" s="4">
        <v>3.2873992413466001E-3</v>
      </c>
      <c r="D4" s="4">
        <v>3.2868284951618316E-2</v>
      </c>
    </row>
    <row r="7" spans="2:4" x14ac:dyDescent="0.25">
      <c r="B7" t="s">
        <v>9190</v>
      </c>
      <c r="C7" t="s">
        <v>9160</v>
      </c>
      <c r="D7" t="s">
        <v>9159</v>
      </c>
    </row>
    <row r="8" spans="2:4" x14ac:dyDescent="0.25">
      <c r="B8">
        <v>4218</v>
      </c>
      <c r="C8" s="4">
        <v>3.2873992413466001E-3</v>
      </c>
      <c r="D8" s="4">
        <v>3.2868284951618316E-2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AEF9B-063F-42BF-A1F5-6DF7DB8B1C59}">
  <sheetPr>
    <pageSetUpPr autoPageBreaks="0"/>
  </sheetPr>
  <dimension ref="A1:XFC91"/>
  <sheetViews>
    <sheetView showGridLines="0" showRowColHeaders="0" zoomScaleNormal="100" workbookViewId="0">
      <selection activeCell="A7" sqref="A7:B8"/>
    </sheetView>
  </sheetViews>
  <sheetFormatPr defaultColWidth="0" defaultRowHeight="15" zeroHeight="1" x14ac:dyDescent="0.25"/>
  <cols>
    <col min="1" max="2" width="9.28515625" style="15" customWidth="1"/>
    <col min="3" max="3" width="10.85546875" style="15" customWidth="1"/>
    <col min="4" max="20" width="9.28515625" style="15" customWidth="1"/>
    <col min="21" max="21" width="6.7109375" style="15" customWidth="1"/>
    <col min="22" max="16383" width="9.28515625" style="15" hidden="1"/>
    <col min="16384" max="16384" width="1.85546875" style="15" hidden="1" customWidth="1"/>
  </cols>
  <sheetData>
    <row r="1" spans="1:20" s="13" customFormat="1" ht="55.9" customHeight="1" x14ac:dyDescent="0.25">
      <c r="B1" s="34"/>
      <c r="C1" s="34"/>
      <c r="D1" s="34"/>
      <c r="E1" s="34"/>
      <c r="F1" s="34"/>
      <c r="G1" s="34"/>
      <c r="H1" s="34"/>
      <c r="I1" s="34"/>
      <c r="J1" s="34"/>
      <c r="K1" s="34"/>
      <c r="L1" s="34"/>
      <c r="M1" s="34"/>
      <c r="N1" s="34"/>
      <c r="O1" s="14"/>
      <c r="P1" s="14"/>
      <c r="Q1" s="14"/>
      <c r="R1" s="14"/>
      <c r="S1" s="14"/>
      <c r="T1" s="14"/>
    </row>
    <row r="2" spans="1:20" ht="15" customHeight="1" x14ac:dyDescent="0.25">
      <c r="A2" s="21"/>
      <c r="B2" s="21"/>
      <c r="C2" s="16"/>
      <c r="D2" s="16"/>
      <c r="E2" s="16"/>
      <c r="F2" s="16"/>
      <c r="G2" s="16"/>
      <c r="H2" s="16"/>
      <c r="I2" s="16"/>
      <c r="J2" s="16"/>
      <c r="K2" s="16"/>
      <c r="L2" s="16"/>
      <c r="M2" s="16"/>
      <c r="N2" s="16"/>
      <c r="O2" s="16"/>
      <c r="P2" s="16"/>
      <c r="Q2" s="16"/>
      <c r="R2" s="16"/>
      <c r="S2" s="16"/>
      <c r="T2" s="16"/>
    </row>
    <row r="3" spans="1:20" ht="15" customHeight="1" x14ac:dyDescent="0.25">
      <c r="A3" s="35" t="s">
        <v>9194</v>
      </c>
      <c r="B3" s="36"/>
      <c r="C3" s="16"/>
      <c r="D3" s="16"/>
      <c r="E3" s="16"/>
      <c r="F3" s="16"/>
      <c r="G3" s="16"/>
      <c r="H3" s="16"/>
      <c r="I3" s="16"/>
      <c r="J3" s="16"/>
      <c r="K3" s="16"/>
      <c r="L3" s="16"/>
      <c r="M3" s="16"/>
      <c r="N3" s="16"/>
      <c r="O3" s="16"/>
      <c r="P3" s="16"/>
      <c r="Q3" s="16"/>
      <c r="R3" s="16"/>
      <c r="S3" s="16"/>
      <c r="T3" s="16"/>
    </row>
    <row r="4" spans="1:20" ht="14.65" customHeight="1" x14ac:dyDescent="0.25">
      <c r="A4" s="35"/>
      <c r="B4" s="36"/>
    </row>
    <row r="5" spans="1:20" ht="15.95" customHeight="1" x14ac:dyDescent="0.25">
      <c r="A5" s="37" t="s">
        <v>9192</v>
      </c>
      <c r="B5" s="37"/>
      <c r="F5" s="17"/>
    </row>
    <row r="6" spans="1:20" ht="14.65" customHeight="1" x14ac:dyDescent="0.25">
      <c r="A6" s="37"/>
      <c r="B6" s="37"/>
      <c r="F6" s="17"/>
    </row>
    <row r="7" spans="1:20" x14ac:dyDescent="0.25">
      <c r="A7" s="37" t="s">
        <v>9193</v>
      </c>
      <c r="B7" s="37"/>
      <c r="K7" s="18"/>
      <c r="M7" s="28"/>
      <c r="N7" s="27"/>
    </row>
    <row r="8" spans="1:20" ht="14.65" customHeight="1" x14ac:dyDescent="0.25">
      <c r="A8" s="37"/>
      <c r="B8" s="37"/>
      <c r="F8" s="38"/>
      <c r="G8" s="38"/>
      <c r="J8" s="18"/>
      <c r="K8" s="18"/>
      <c r="N8" s="28"/>
    </row>
    <row r="9" spans="1:20" ht="14.65" customHeight="1" x14ac:dyDescent="0.25">
      <c r="A9" s="25"/>
      <c r="B9" s="25"/>
      <c r="F9" s="38"/>
      <c r="G9" s="38"/>
    </row>
    <row r="10" spans="1:20" ht="14.65" customHeight="1" x14ac:dyDescent="0.25">
      <c r="A10" s="25"/>
      <c r="B10" s="24"/>
    </row>
    <row r="11" spans="1:20" ht="14.65" customHeight="1" x14ac:dyDescent="0.25">
      <c r="A11" s="25"/>
      <c r="B11" s="24"/>
    </row>
    <row r="12" spans="1:20" ht="15.75" x14ac:dyDescent="0.25">
      <c r="A12" s="25"/>
      <c r="B12" s="20"/>
    </row>
    <row r="13" spans="1:20" ht="15.75" x14ac:dyDescent="0.25">
      <c r="A13" s="25"/>
      <c r="B13" s="20"/>
      <c r="H13" s="22"/>
    </row>
    <row r="14" spans="1:20" ht="15.75" x14ac:dyDescent="0.25">
      <c r="A14" s="25"/>
      <c r="B14" s="20"/>
    </row>
    <row r="15" spans="1:20" x14ac:dyDescent="0.25">
      <c r="A15" s="20"/>
      <c r="B15" s="20"/>
      <c r="H15" s="19"/>
    </row>
    <row r="16" spans="1:20" x14ac:dyDescent="0.25">
      <c r="A16" s="20"/>
      <c r="B16" s="20"/>
      <c r="H16" s="19"/>
    </row>
    <row r="17" spans="1:15" x14ac:dyDescent="0.25">
      <c r="A17" s="20"/>
      <c r="B17" s="20"/>
    </row>
    <row r="18" spans="1:15" x14ac:dyDescent="0.25">
      <c r="A18" s="20"/>
      <c r="B18" s="20"/>
    </row>
    <row r="19" spans="1:15" x14ac:dyDescent="0.25">
      <c r="A19" s="26"/>
      <c r="B19" s="26"/>
    </row>
    <row r="20" spans="1:15" x14ac:dyDescent="0.25">
      <c r="A20" s="32"/>
      <c r="B20" s="32"/>
    </row>
    <row r="21" spans="1:15" x14ac:dyDescent="0.25">
      <c r="A21" s="32"/>
      <c r="B21" s="32"/>
    </row>
    <row r="22" spans="1:15" x14ac:dyDescent="0.25">
      <c r="A22" s="33"/>
      <c r="B22" s="33"/>
    </row>
    <row r="23" spans="1:15" x14ac:dyDescent="0.25">
      <c r="A23" s="33"/>
      <c r="B23" s="33"/>
    </row>
    <row r="24" spans="1:15" x14ac:dyDescent="0.25">
      <c r="A24" s="20"/>
      <c r="B24" s="20"/>
    </row>
    <row r="25" spans="1:15" x14ac:dyDescent="0.25">
      <c r="A25" s="20"/>
      <c r="B25" s="20"/>
    </row>
    <row r="26" spans="1:15" x14ac:dyDescent="0.25">
      <c r="A26" s="20"/>
      <c r="B26" s="20"/>
    </row>
    <row r="27" spans="1:15" x14ac:dyDescent="0.25">
      <c r="A27" s="20"/>
      <c r="B27" s="20"/>
    </row>
    <row r="28" spans="1:15" x14ac:dyDescent="0.25">
      <c r="A28" s="20"/>
      <c r="B28" s="20"/>
    </row>
    <row r="29" spans="1:15" x14ac:dyDescent="0.25">
      <c r="A29" s="20"/>
      <c r="B29" s="20"/>
      <c r="O29" s="28"/>
    </row>
    <row r="30" spans="1:15" x14ac:dyDescent="0.25">
      <c r="A30" s="20"/>
      <c r="B30" s="20"/>
    </row>
    <row r="31" spans="1:15" x14ac:dyDescent="0.25">
      <c r="A31" s="20"/>
      <c r="B31" s="20"/>
    </row>
    <row r="32" spans="1:15" x14ac:dyDescent="0.25">
      <c r="A32" s="20"/>
      <c r="B32" s="20"/>
    </row>
    <row r="33" spans="1:2" x14ac:dyDescent="0.25">
      <c r="A33" s="20"/>
      <c r="B33" s="20"/>
    </row>
    <row r="34" spans="1:2" x14ac:dyDescent="0.25">
      <c r="A34" s="20"/>
      <c r="B34" s="20"/>
    </row>
    <row r="35" spans="1:2" x14ac:dyDescent="0.25">
      <c r="A35" s="20"/>
      <c r="B35" s="20"/>
    </row>
    <row r="36" spans="1:2" x14ac:dyDescent="0.25">
      <c r="A36" s="20"/>
      <c r="B36" s="20"/>
    </row>
    <row r="37" spans="1:2" x14ac:dyDescent="0.25">
      <c r="A37" s="20"/>
      <c r="B37" s="20"/>
    </row>
    <row r="38" spans="1:2" x14ac:dyDescent="0.25">
      <c r="A38" s="20"/>
      <c r="B38" s="20"/>
    </row>
    <row r="39" spans="1:2" x14ac:dyDescent="0.25">
      <c r="A39" s="20"/>
      <c r="B39" s="20"/>
    </row>
    <row r="40" spans="1:2" x14ac:dyDescent="0.25">
      <c r="A40" s="20"/>
      <c r="B40" s="20"/>
    </row>
    <row r="41" spans="1:2" x14ac:dyDescent="0.25">
      <c r="A41" s="20"/>
      <c r="B41" s="20"/>
    </row>
    <row r="42" spans="1:2" x14ac:dyDescent="0.25">
      <c r="A42" s="20"/>
      <c r="B42" s="20"/>
    </row>
    <row r="43" spans="1:2" x14ac:dyDescent="0.25">
      <c r="A43" s="20"/>
      <c r="B43" s="20"/>
    </row>
    <row r="44" spans="1:2" x14ac:dyDescent="0.25">
      <c r="A44" s="20"/>
      <c r="B44" s="20"/>
    </row>
    <row r="45" spans="1:2" x14ac:dyDescent="0.25">
      <c r="A45" s="20"/>
      <c r="B45" s="20"/>
    </row>
    <row r="46" spans="1:2" x14ac:dyDescent="0.25">
      <c r="A46" s="20"/>
      <c r="B46" s="20"/>
    </row>
    <row r="47" spans="1:2" x14ac:dyDescent="0.25">
      <c r="A47" s="20"/>
      <c r="B47" s="20"/>
    </row>
    <row r="48" spans="1:2" x14ac:dyDescent="0.25">
      <c r="A48" s="20"/>
      <c r="B48" s="20"/>
    </row>
    <row r="49" spans="1:2" x14ac:dyDescent="0.25">
      <c r="A49" s="20"/>
      <c r="B49" s="20"/>
    </row>
    <row r="50" spans="1:2" x14ac:dyDescent="0.25">
      <c r="A50" s="20"/>
      <c r="B50" s="20"/>
    </row>
    <row r="51" spans="1:2" x14ac:dyDescent="0.25">
      <c r="A51" s="20"/>
      <c r="B51" s="20"/>
    </row>
    <row r="52" spans="1:2" x14ac:dyDescent="0.25">
      <c r="A52" s="20"/>
      <c r="B52" s="20"/>
    </row>
    <row r="53" spans="1:2" x14ac:dyDescent="0.25">
      <c r="A53" s="20"/>
      <c r="B53" s="20"/>
    </row>
    <row r="54" spans="1:2" x14ac:dyDescent="0.25">
      <c r="A54" s="20"/>
      <c r="B54" s="20"/>
    </row>
    <row r="55" spans="1:2" x14ac:dyDescent="0.25">
      <c r="A55" s="20"/>
      <c r="B55" s="20"/>
    </row>
    <row r="56" spans="1:2" x14ac:dyDescent="0.25">
      <c r="A56" s="20"/>
      <c r="B56" s="20"/>
    </row>
    <row r="57" spans="1:2" x14ac:dyDescent="0.25">
      <c r="A57" s="20"/>
      <c r="B57" s="20"/>
    </row>
    <row r="58" spans="1:2" x14ac:dyDescent="0.25">
      <c r="A58" s="20"/>
      <c r="B58" s="20"/>
    </row>
    <row r="59" spans="1:2" x14ac:dyDescent="0.25">
      <c r="A59" s="20"/>
      <c r="B59" s="20"/>
    </row>
    <row r="60" spans="1:2" x14ac:dyDescent="0.25">
      <c r="A60" s="20"/>
      <c r="B60" s="20"/>
    </row>
    <row r="61" spans="1:2" x14ac:dyDescent="0.25">
      <c r="A61" s="20"/>
      <c r="B61" s="20"/>
    </row>
    <row r="62" spans="1:2" x14ac:dyDescent="0.25">
      <c r="A62" s="20"/>
      <c r="B62" s="20"/>
    </row>
    <row r="63" spans="1:2" x14ac:dyDescent="0.25">
      <c r="A63" s="20"/>
      <c r="B63" s="20"/>
    </row>
    <row r="64" spans="1:2" x14ac:dyDescent="0.25">
      <c r="A64" s="20"/>
      <c r="B64" s="20"/>
    </row>
    <row r="65" spans="1:2" x14ac:dyDescent="0.25">
      <c r="A65" s="20"/>
      <c r="B65" s="20"/>
    </row>
    <row r="66" spans="1:2" x14ac:dyDescent="0.25">
      <c r="A66" s="20"/>
      <c r="B66" s="20"/>
    </row>
    <row r="67" spans="1:2" x14ac:dyDescent="0.25">
      <c r="A67" s="20"/>
      <c r="B67" s="20"/>
    </row>
    <row r="68" spans="1:2" x14ac:dyDescent="0.25">
      <c r="A68" s="20"/>
      <c r="B68" s="20"/>
    </row>
    <row r="69" spans="1:2" x14ac:dyDescent="0.25">
      <c r="A69" s="20"/>
      <c r="B69" s="20"/>
    </row>
    <row r="70" spans="1:2" x14ac:dyDescent="0.25">
      <c r="A70" s="20"/>
      <c r="B70" s="20"/>
    </row>
    <row r="71" spans="1:2" x14ac:dyDescent="0.25">
      <c r="A71" s="20"/>
      <c r="B71" s="20"/>
    </row>
    <row r="72" spans="1:2" x14ac:dyDescent="0.25">
      <c r="A72" s="20"/>
      <c r="B72" s="20"/>
    </row>
    <row r="73" spans="1:2" x14ac:dyDescent="0.25">
      <c r="A73" s="20"/>
      <c r="B73" s="20"/>
    </row>
    <row r="74" spans="1:2" x14ac:dyDescent="0.25">
      <c r="A74" s="20"/>
      <c r="B74" s="20"/>
    </row>
    <row r="75" spans="1:2" x14ac:dyDescent="0.25">
      <c r="A75" s="20"/>
      <c r="B75" s="20"/>
    </row>
    <row r="76" spans="1:2" x14ac:dyDescent="0.25">
      <c r="A76" s="20"/>
      <c r="B76" s="20"/>
    </row>
    <row r="77" spans="1:2" x14ac:dyDescent="0.25">
      <c r="A77" s="20"/>
      <c r="B77" s="20"/>
    </row>
    <row r="78" spans="1:2" x14ac:dyDescent="0.25">
      <c r="A78" s="20"/>
      <c r="B78" s="20"/>
    </row>
    <row r="79" spans="1:2" x14ac:dyDescent="0.25">
      <c r="A79" s="20"/>
      <c r="B79" s="20"/>
    </row>
    <row r="80" spans="1:2" x14ac:dyDescent="0.25">
      <c r="A80" s="20"/>
      <c r="B80" s="20"/>
    </row>
    <row r="81" spans="1:2" x14ac:dyDescent="0.25">
      <c r="A81" s="20"/>
      <c r="B81" s="20"/>
    </row>
    <row r="82" spans="1:2" x14ac:dyDescent="0.25">
      <c r="A82" s="20"/>
      <c r="B82" s="20"/>
    </row>
    <row r="83" spans="1:2" x14ac:dyDescent="0.25">
      <c r="A83" s="20"/>
      <c r="B83" s="20"/>
    </row>
    <row r="84" spans="1:2" x14ac:dyDescent="0.25">
      <c r="A84" s="20"/>
      <c r="B84" s="20"/>
    </row>
    <row r="85" spans="1:2" x14ac:dyDescent="0.25">
      <c r="A85" s="20"/>
      <c r="B85" s="20"/>
    </row>
    <row r="86" spans="1:2" x14ac:dyDescent="0.25">
      <c r="A86" s="20"/>
      <c r="B86" s="20"/>
    </row>
    <row r="87" spans="1:2" x14ac:dyDescent="0.25">
      <c r="A87" s="20"/>
      <c r="B87" s="20"/>
    </row>
    <row r="88" spans="1:2" x14ac:dyDescent="0.25">
      <c r="A88" s="20"/>
      <c r="B88" s="20"/>
    </row>
    <row r="89" spans="1:2" x14ac:dyDescent="0.25">
      <c r="A89" s="20"/>
      <c r="B89" s="20"/>
    </row>
    <row r="90" spans="1:2" x14ac:dyDescent="0.25">
      <c r="A90" s="20"/>
      <c r="B90" s="20"/>
    </row>
    <row r="91" spans="1:2" x14ac:dyDescent="0.25">
      <c r="A91" s="20"/>
      <c r="B91" s="20"/>
    </row>
  </sheetData>
  <sheetProtection sheet="1" objects="1" scenarios="1" selectLockedCells="1"/>
  <mergeCells count="7">
    <mergeCell ref="A20:B21"/>
    <mergeCell ref="A22:B23"/>
    <mergeCell ref="B1:N1"/>
    <mergeCell ref="A3:B4"/>
    <mergeCell ref="A7:B8"/>
    <mergeCell ref="F8:G9"/>
    <mergeCell ref="A5:B6"/>
  </mergeCells>
  <hyperlinks>
    <hyperlink ref="A3:B4" location="Race_Stats!A1" display="Race stats" xr:uid="{88E67534-535B-4859-88E6-EDED1A001F26}"/>
    <hyperlink ref="A7:B8" location="Runners_Stats!A1" display="Runner's stats" xr:uid="{78495A23-FFD2-404C-8AA8-639415F6FAF6}"/>
    <hyperlink ref="A5:B6" location="Race_Stats_Filtered!A1" display="Filtered Race Stats" xr:uid="{7A78E1D2-CDA7-4645-948F-8F3A254B774B}"/>
  </hyperlinks>
  <pageMargins left="0.7" right="0.7" top="0.75" bottom="0.75" header="0.3" footer="0.3"/>
  <pageSetup paperSize="8" orientation="landscape"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A114F969-AE56-4E2F-832E-5C897501CCC7}">
          <x14:formula1>
            <xm:f>Data_Validation_Runner!$A$1:$A$4219</xm:f>
          </x14:formula1>
          <xm:sqref>B10:B11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F1D5E-CA26-453D-B403-24751321B814}">
  <dimension ref="A1:XFC91"/>
  <sheetViews>
    <sheetView showRowColHeaders="0" zoomScaleNormal="100" workbookViewId="0">
      <selection activeCell="A3" sqref="A3:B4"/>
    </sheetView>
  </sheetViews>
  <sheetFormatPr defaultColWidth="0" defaultRowHeight="15" zeroHeight="1" x14ac:dyDescent="0.25"/>
  <cols>
    <col min="1" max="2" width="9.28515625" style="20" customWidth="1"/>
    <col min="3" max="3" width="10.85546875" style="15" customWidth="1"/>
    <col min="4" max="20" width="9.28515625" style="15" customWidth="1"/>
    <col min="21" max="21" width="6.7109375" style="15" customWidth="1"/>
    <col min="22" max="16383" width="9.28515625" style="15" hidden="1"/>
    <col min="16384" max="16384" width="1.85546875" style="15" hidden="1" customWidth="1"/>
  </cols>
  <sheetData>
    <row r="1" spans="1:20" s="13" customFormat="1" ht="55.9" customHeight="1" x14ac:dyDescent="0.25">
      <c r="B1" s="34"/>
      <c r="C1" s="34"/>
      <c r="D1" s="34"/>
      <c r="E1" s="34"/>
      <c r="F1" s="34"/>
      <c r="G1" s="34"/>
      <c r="H1" s="34"/>
      <c r="I1" s="34"/>
      <c r="J1" s="34"/>
      <c r="K1" s="34"/>
      <c r="L1" s="34"/>
      <c r="M1" s="34"/>
      <c r="N1" s="34"/>
      <c r="O1" s="14"/>
      <c r="P1" s="14"/>
      <c r="Q1" s="14"/>
      <c r="R1" s="14"/>
      <c r="S1" s="14"/>
      <c r="T1" s="14"/>
    </row>
    <row r="2" spans="1:20" ht="15" customHeight="1" x14ac:dyDescent="0.25">
      <c r="A2" s="21"/>
      <c r="B2" s="21"/>
      <c r="C2" s="16"/>
      <c r="D2" s="16"/>
      <c r="E2" s="16"/>
      <c r="F2" s="16"/>
      <c r="G2" s="16"/>
      <c r="H2" s="16"/>
      <c r="I2" s="16"/>
      <c r="J2" s="16"/>
      <c r="K2" s="16"/>
      <c r="L2" s="16"/>
      <c r="M2" s="16"/>
      <c r="N2" s="16"/>
      <c r="O2" s="16"/>
      <c r="P2" s="16"/>
      <c r="Q2" s="16"/>
      <c r="R2" s="16"/>
      <c r="S2" s="16"/>
      <c r="T2" s="16"/>
    </row>
    <row r="3" spans="1:20" ht="15" customHeight="1" x14ac:dyDescent="0.25">
      <c r="A3" s="37" t="s">
        <v>9194</v>
      </c>
      <c r="B3" s="37"/>
      <c r="C3" s="16"/>
      <c r="D3" s="16"/>
      <c r="E3" s="16"/>
      <c r="F3" s="16"/>
      <c r="G3" s="16"/>
      <c r="H3" s="16"/>
      <c r="I3" s="16"/>
      <c r="J3" s="16"/>
      <c r="K3" s="16"/>
      <c r="L3" s="16"/>
      <c r="M3" s="16"/>
      <c r="N3" s="16"/>
      <c r="O3" s="16"/>
      <c r="P3" s="16"/>
      <c r="Q3" s="16"/>
      <c r="R3" s="16"/>
      <c r="S3" s="16"/>
      <c r="T3" s="16"/>
    </row>
    <row r="4" spans="1:20" ht="14.65" customHeight="1" x14ac:dyDescent="0.25">
      <c r="A4" s="37"/>
      <c r="B4" s="37"/>
    </row>
    <row r="5" spans="1:20" ht="15.95" customHeight="1" x14ac:dyDescent="0.25">
      <c r="A5" s="35" t="s">
        <v>9192</v>
      </c>
      <c r="B5" s="36"/>
      <c r="F5" s="29"/>
    </row>
    <row r="6" spans="1:20" ht="14.65" customHeight="1" x14ac:dyDescent="0.25">
      <c r="A6" s="35"/>
      <c r="B6" s="36"/>
      <c r="F6" s="29"/>
    </row>
    <row r="7" spans="1:20" x14ac:dyDescent="0.25">
      <c r="A7" s="37" t="s">
        <v>9193</v>
      </c>
      <c r="B7" s="37"/>
      <c r="K7" s="30"/>
      <c r="N7" s="27"/>
    </row>
    <row r="8" spans="1:20" ht="14.65" customHeight="1" x14ac:dyDescent="0.25">
      <c r="A8" s="37"/>
      <c r="B8" s="37"/>
      <c r="F8" s="38"/>
      <c r="G8" s="38"/>
      <c r="J8" s="30"/>
      <c r="K8" s="30"/>
    </row>
    <row r="9" spans="1:20" ht="14.65" customHeight="1" x14ac:dyDescent="0.25">
      <c r="A9" s="25"/>
      <c r="B9" s="25"/>
      <c r="F9" s="38"/>
      <c r="G9" s="38"/>
    </row>
    <row r="10" spans="1:20" ht="14.65" customHeight="1" x14ac:dyDescent="0.25">
      <c r="A10" s="25"/>
      <c r="B10" s="31"/>
    </row>
    <row r="11" spans="1:20" ht="14.65" customHeight="1" x14ac:dyDescent="0.25">
      <c r="A11" s="25"/>
      <c r="B11" s="31"/>
    </row>
    <row r="12" spans="1:20" ht="15.75" x14ac:dyDescent="0.25">
      <c r="A12" s="25"/>
    </row>
    <row r="13" spans="1:20" ht="15.75" x14ac:dyDescent="0.25">
      <c r="A13" s="25"/>
      <c r="H13" s="22"/>
    </row>
    <row r="14" spans="1:20" ht="15.75" x14ac:dyDescent="0.25">
      <c r="A14" s="25"/>
    </row>
    <row r="15" spans="1:20" x14ac:dyDescent="0.25">
      <c r="H15" s="19"/>
    </row>
    <row r="16" spans="1:20" x14ac:dyDescent="0.25">
      <c r="H16" s="19"/>
    </row>
    <row r="17" spans="1:5" x14ac:dyDescent="0.25"/>
    <row r="18" spans="1:5" x14ac:dyDescent="0.25">
      <c r="E18" s="15" t="s">
        <v>9195</v>
      </c>
    </row>
    <row r="19" spans="1:5" x14ac:dyDescent="0.25">
      <c r="A19" s="26"/>
      <c r="B19" s="26"/>
    </row>
    <row r="20" spans="1:5" x14ac:dyDescent="0.25">
      <c r="A20" s="32"/>
      <c r="B20" s="32"/>
    </row>
    <row r="21" spans="1:5" x14ac:dyDescent="0.25">
      <c r="A21" s="32"/>
      <c r="B21" s="32"/>
    </row>
    <row r="22" spans="1:5" x14ac:dyDescent="0.25">
      <c r="A22" s="33"/>
      <c r="B22" s="33"/>
    </row>
    <row r="23" spans="1:5" x14ac:dyDescent="0.25">
      <c r="A23" s="33"/>
      <c r="B23" s="33"/>
    </row>
    <row r="24" spans="1:5" x14ac:dyDescent="0.25"/>
    <row r="25" spans="1:5" x14ac:dyDescent="0.25"/>
    <row r="26" spans="1:5" x14ac:dyDescent="0.25"/>
    <row r="27" spans="1:5" x14ac:dyDescent="0.25"/>
    <row r="28" spans="1:5" x14ac:dyDescent="0.25"/>
    <row r="29" spans="1:5" x14ac:dyDescent="0.25"/>
    <row r="30" spans="1:5" x14ac:dyDescent="0.25"/>
    <row r="31" spans="1:5" x14ac:dyDescent="0.25"/>
    <row r="32" spans="1:5"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sheetData>
  <sheetProtection sheet="1" objects="1" scenarios="1" selectLockedCells="1" pivotTables="0"/>
  <mergeCells count="7">
    <mergeCell ref="A22:B23"/>
    <mergeCell ref="A5:B6"/>
    <mergeCell ref="B1:N1"/>
    <mergeCell ref="A3:B4"/>
    <mergeCell ref="A7:B8"/>
    <mergeCell ref="F8:G9"/>
    <mergeCell ref="A20:B21"/>
  </mergeCells>
  <hyperlinks>
    <hyperlink ref="A3:B4" location="Race_Stats!A1" display="Race stats" xr:uid="{1A9B9353-43AE-446F-AB8F-2BF0AB2692B5}"/>
    <hyperlink ref="A7:B8" location="Runners_Stats!A1" display="Runner's stats" xr:uid="{C786538B-14C0-4EC7-8F35-459F4E0117D0}"/>
    <hyperlink ref="A5:B6" location="Race_Stats_Filtered!A1" display="Filtered Race Stats" xr:uid="{76158C31-46D3-4BFB-830D-575739F5307A}"/>
  </hyperlinks>
  <pageMargins left="0.7" right="0.7" top="0.75" bottom="0.75" header="0.3" footer="0.3"/>
  <drawing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F3E67EB5-6C41-4271-9536-19F94BB9F59F}">
          <x14:formula1>
            <xm:f>Data_Validation_Runner!$A$1:$A$4219</xm:f>
          </x14:formula1>
          <xm:sqref>B10:B11</xm:sqref>
        </x14:dataValidation>
      </x14:dataValidations>
    </ex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04947-9E1A-4C2E-9A0E-CB9552B70550}">
  <dimension ref="A1:XFC91"/>
  <sheetViews>
    <sheetView showRowColHeaders="0" tabSelected="1" zoomScaleNormal="100" workbookViewId="0">
      <selection activeCell="A12" sqref="A12:B13"/>
    </sheetView>
  </sheetViews>
  <sheetFormatPr defaultColWidth="0" defaultRowHeight="15" zeroHeight="1" x14ac:dyDescent="0.25"/>
  <cols>
    <col min="1" max="2" width="9.28515625" style="20" customWidth="1"/>
    <col min="3" max="3" width="10.85546875" style="15" customWidth="1"/>
    <col min="4" max="20" width="9.28515625" style="15" customWidth="1"/>
    <col min="21" max="21" width="6.7109375" style="15" customWidth="1"/>
    <col min="22" max="16383" width="9.28515625" style="15" hidden="1"/>
    <col min="16384" max="16384" width="1.85546875" style="15" hidden="1" customWidth="1"/>
  </cols>
  <sheetData>
    <row r="1" spans="1:20" s="13" customFormat="1" ht="55.9" customHeight="1" x14ac:dyDescent="0.25">
      <c r="B1" s="34"/>
      <c r="C1" s="34"/>
      <c r="D1" s="34"/>
      <c r="E1" s="34"/>
      <c r="F1" s="34"/>
      <c r="G1" s="34"/>
      <c r="H1" s="34"/>
      <c r="I1" s="34"/>
      <c r="J1" s="34"/>
      <c r="K1" s="34"/>
      <c r="L1" s="34"/>
      <c r="M1" s="34"/>
      <c r="N1" s="34"/>
      <c r="O1" s="14"/>
      <c r="P1" s="14"/>
      <c r="Q1" s="14"/>
      <c r="R1" s="14"/>
      <c r="S1" s="14"/>
      <c r="T1" s="14"/>
    </row>
    <row r="2" spans="1:20" ht="15" customHeight="1" x14ac:dyDescent="0.25">
      <c r="A2" s="21"/>
      <c r="B2" s="21"/>
      <c r="C2" s="16"/>
      <c r="D2" s="16"/>
      <c r="E2" s="16"/>
      <c r="F2" s="16"/>
      <c r="G2" s="16"/>
      <c r="H2" s="16"/>
      <c r="I2" s="16"/>
      <c r="J2" s="16"/>
      <c r="K2" s="16"/>
      <c r="L2" s="16"/>
      <c r="M2" s="16"/>
      <c r="N2" s="16"/>
      <c r="O2" s="16"/>
      <c r="P2" s="16"/>
      <c r="Q2" s="16"/>
      <c r="R2" s="16"/>
      <c r="S2" s="16"/>
      <c r="T2" s="16"/>
    </row>
    <row r="3" spans="1:20" ht="15" customHeight="1" x14ac:dyDescent="0.25">
      <c r="A3" s="37" t="s">
        <v>9194</v>
      </c>
      <c r="B3" s="37"/>
      <c r="C3" s="16"/>
      <c r="D3" s="16"/>
      <c r="E3" s="16"/>
      <c r="F3" s="16"/>
      <c r="G3" s="16"/>
      <c r="H3" s="16"/>
      <c r="I3" s="16"/>
      <c r="J3" s="16"/>
      <c r="K3" s="16"/>
      <c r="L3" s="16"/>
      <c r="M3" s="16"/>
      <c r="N3" s="16"/>
      <c r="O3" s="16"/>
      <c r="P3" s="16"/>
      <c r="Q3" s="16"/>
      <c r="R3" s="16"/>
      <c r="S3" s="16"/>
      <c r="T3" s="16"/>
    </row>
    <row r="4" spans="1:20" ht="14.65" customHeight="1" x14ac:dyDescent="0.25">
      <c r="A4" s="37"/>
      <c r="B4" s="37"/>
    </row>
    <row r="5" spans="1:20" ht="15.95" customHeight="1" x14ac:dyDescent="0.25">
      <c r="A5" s="37" t="s">
        <v>9192</v>
      </c>
      <c r="B5" s="37"/>
      <c r="F5" s="17"/>
    </row>
    <row r="6" spans="1:20" ht="14.65" customHeight="1" x14ac:dyDescent="0.25">
      <c r="A6" s="37"/>
      <c r="B6" s="37"/>
      <c r="F6" s="17"/>
    </row>
    <row r="7" spans="1:20" x14ac:dyDescent="0.25">
      <c r="A7" s="35" t="s">
        <v>9193</v>
      </c>
      <c r="B7" s="36"/>
      <c r="K7" s="18"/>
    </row>
    <row r="8" spans="1:20" ht="14.85" customHeight="1" x14ac:dyDescent="0.25">
      <c r="A8" s="35"/>
      <c r="B8" s="36"/>
      <c r="F8" s="38"/>
      <c r="G8" s="38"/>
      <c r="J8" s="18"/>
      <c r="K8" s="18"/>
    </row>
    <row r="9" spans="1:20" x14ac:dyDescent="0.25">
      <c r="F9" s="38"/>
      <c r="G9" s="38"/>
    </row>
    <row r="10" spans="1:20" ht="15" customHeight="1" x14ac:dyDescent="0.25">
      <c r="A10" s="43" t="s">
        <v>9183</v>
      </c>
      <c r="B10" s="43"/>
    </row>
    <row r="11" spans="1:20" ht="15" customHeight="1" thickBot="1" x14ac:dyDescent="0.3">
      <c r="A11" s="43"/>
      <c r="B11" s="43"/>
    </row>
    <row r="12" spans="1:20" ht="15.75" thickTop="1" x14ac:dyDescent="0.25">
      <c r="A12" s="39" t="s">
        <v>9182</v>
      </c>
      <c r="B12" s="40"/>
    </row>
    <row r="13" spans="1:20" ht="15.75" thickBot="1" x14ac:dyDescent="0.3">
      <c r="A13" s="41"/>
      <c r="B13" s="42"/>
      <c r="H13" s="22"/>
    </row>
    <row r="14" spans="1:20" ht="15.75" thickTop="1" x14ac:dyDescent="0.25">
      <c r="C14" s="28"/>
    </row>
    <row r="15" spans="1:20" x14ac:dyDescent="0.25">
      <c r="H15" s="19"/>
    </row>
    <row r="16" spans="1:20" x14ac:dyDescent="0.25">
      <c r="H16" s="19"/>
    </row>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spans="6:12" x14ac:dyDescent="0.25"/>
    <row r="34" spans="6:12" x14ac:dyDescent="0.25"/>
    <row r="35" spans="6:12" x14ac:dyDescent="0.25"/>
    <row r="36" spans="6:12" x14ac:dyDescent="0.25"/>
    <row r="37" spans="6:12" x14ac:dyDescent="0.25"/>
    <row r="38" spans="6:12" x14ac:dyDescent="0.25"/>
    <row r="39" spans="6:12" x14ac:dyDescent="0.25"/>
    <row r="40" spans="6:12" x14ac:dyDescent="0.25">
      <c r="L40" s="15" t="s">
        <v>9195</v>
      </c>
    </row>
    <row r="41" spans="6:12" x14ac:dyDescent="0.25"/>
    <row r="42" spans="6:12" x14ac:dyDescent="0.25">
      <c r="F42" s="15" t="s">
        <v>9195</v>
      </c>
    </row>
    <row r="43" spans="6:12" x14ac:dyDescent="0.25"/>
    <row r="44" spans="6:12" x14ac:dyDescent="0.25"/>
    <row r="45" spans="6:12" x14ac:dyDescent="0.25"/>
    <row r="46" spans="6:12" x14ac:dyDescent="0.25"/>
    <row r="47" spans="6:12" x14ac:dyDescent="0.25"/>
    <row r="48" spans="6:12"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sheetData>
  <sheetProtection sheet="1" objects="1" scenarios="1" selectLockedCells="1"/>
  <mergeCells count="7">
    <mergeCell ref="A12:B13"/>
    <mergeCell ref="A5:B6"/>
    <mergeCell ref="B1:N1"/>
    <mergeCell ref="A10:B11"/>
    <mergeCell ref="A3:B4"/>
    <mergeCell ref="A7:B8"/>
    <mergeCell ref="F8:G9"/>
  </mergeCells>
  <hyperlinks>
    <hyperlink ref="A3:B4" location="Race_Stats!A1" display="Race stats" xr:uid="{A44FB10B-439E-44F2-954F-FA0E94590478}"/>
    <hyperlink ref="A7:B8" location="Runners_Stats!A1" display="Runner's stats" xr:uid="{C2BDBD03-842E-4527-BFDD-D5FCF77254EC}"/>
    <hyperlink ref="A5:B6" location="Race_Stats_Filtered!A1" display="Filtered Race Stats" xr:uid="{0CFF21E8-181B-4054-8619-7D1065FE722F}"/>
  </hyperlink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2AF0C479-79FB-4CC1-B093-4BC8EA3C86C7}">
          <x14:formula1>
            <xm:f>Data_Validation_Runner!$A$1:$A$4219</xm:f>
          </x14:formula1>
          <xm:sqref>A12:B13</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4780B5F2-1369-42D8-8163-DA1994F625EF}">
  <ds:schemaRefs/>
</ds:datastoreItem>
</file>

<file path=customXml/itemProps2.xml><?xml version="1.0" encoding="utf-8"?>
<ds:datastoreItem xmlns:ds="http://schemas.openxmlformats.org/officeDocument/2006/customXml" ds:itemID="{60C4B22B-920B-4B27-BABB-1363EDBFCE8E}">
  <ds:schemaRefs/>
</ds:datastoreItem>
</file>

<file path=customXml/itemProps3.xml><?xml version="1.0" encoding="utf-8"?>
<ds:datastoreItem xmlns:ds="http://schemas.openxmlformats.org/officeDocument/2006/customXml" ds:itemID="{FA942D20-A220-4DB6-9970-56678B2B311A}">
  <ds:schemaRefs/>
</ds:datastoreItem>
</file>

<file path=customXml/itemProps4.xml><?xml version="1.0" encoding="utf-8"?>
<ds:datastoreItem xmlns:ds="http://schemas.openxmlformats.org/officeDocument/2006/customXml" ds:itemID="{C063E094-8128-4785-A64E-5FE536681B7B}">
  <ds:schemaRefs/>
</ds:datastoreItem>
</file>

<file path=customXml/itemProps5.xml><?xml version="1.0" encoding="utf-8"?>
<ds:datastoreItem xmlns:ds="http://schemas.openxmlformats.org/officeDocument/2006/customXml" ds:itemID="{A9238896-01E2-40EA-8610-08EFDFF3DCF2}">
  <ds:schemaRefs/>
</ds:datastoreItem>
</file>

<file path=customXml/itemProps6.xml><?xml version="1.0" encoding="utf-8"?>
<ds:datastoreItem xmlns:ds="http://schemas.openxmlformats.org/officeDocument/2006/customXml" ds:itemID="{04D91013-A52C-4F19-B317-BF413A1C39A3}">
  <ds:schemaRefs/>
</ds:datastoreItem>
</file>

<file path=customXml/itemProps7.xml><?xml version="1.0" encoding="utf-8"?>
<ds:datastoreItem xmlns:ds="http://schemas.openxmlformats.org/officeDocument/2006/customXml" ds:itemID="{5C4E6140-8537-40F7-81B7-00148D027CE5}">
  <ds:schemaRefs/>
</ds:datastoreItem>
</file>

<file path=customXml/itemProps8.xml><?xml version="1.0" encoding="utf-8"?>
<ds:datastoreItem xmlns:ds="http://schemas.openxmlformats.org/officeDocument/2006/customXml" ds:itemID="{5D850A4A-1F6D-4253-9068-EFD7613BA2F4}">
  <ds:schemaRefs/>
</ds:datastoreItem>
</file>

<file path=customXml/itemProps9.xml><?xml version="1.0" encoding="utf-8"?>
<ds:datastoreItem xmlns:ds="http://schemas.openxmlformats.org/officeDocument/2006/customXml" ds:itemID="{D50D870F-853F-43C8-BF0B-CBA818619E86}">
  <ds:schemaRefs/>
</ds:datastoreItem>
</file>

<file path=customXml/itemProps10.xml><?xml version="1.0" encoding="utf-8"?>
<ds:datastoreItem xmlns:ds="http://schemas.openxmlformats.org/officeDocument/2006/customXml" ds:itemID="{C8704A85-F5BB-4B41-995B-3A172419D93E}">
  <ds:schemaRefs/>
</ds:datastoreItem>
</file>

<file path=customXml/itemProps11.xml><?xml version="1.0" encoding="utf-8"?>
<ds:datastoreItem xmlns:ds="http://schemas.openxmlformats.org/officeDocument/2006/customXml" ds:itemID="{4A85042F-1F12-45E7-BEB6-6A314A013009}">
  <ds:schemaRefs/>
</ds:datastoreItem>
</file>

<file path=customXml/itemProps12.xml><?xml version="1.0" encoding="utf-8"?>
<ds:datastoreItem xmlns:ds="http://schemas.openxmlformats.org/officeDocument/2006/customXml" ds:itemID="{A3DC8F34-9D2B-4E66-A7C9-E59A6F55800F}">
  <ds:schemaRefs/>
</ds:datastoreItem>
</file>

<file path=customXml/itemProps13.xml><?xml version="1.0" encoding="utf-8"?>
<ds:datastoreItem xmlns:ds="http://schemas.openxmlformats.org/officeDocument/2006/customXml" ds:itemID="{1D449DFA-21EC-496B-A02C-45B765E81C2C}">
  <ds:schemaRefs/>
</ds:datastoreItem>
</file>

<file path=customXml/itemProps14.xml><?xml version="1.0" encoding="utf-8"?>
<ds:datastoreItem xmlns:ds="http://schemas.openxmlformats.org/officeDocument/2006/customXml" ds:itemID="{FF34309F-312A-47AA-A34B-9B295A7BCCD7}">
  <ds:schemaRefs/>
</ds:datastoreItem>
</file>

<file path=customXml/itemProps15.xml><?xml version="1.0" encoding="utf-8"?>
<ds:datastoreItem xmlns:ds="http://schemas.openxmlformats.org/officeDocument/2006/customXml" ds:itemID="{B05C89F9-44EF-40D3-8508-ACBCBD9D7FBA}">
  <ds:schemaRefs/>
</ds:datastoreItem>
</file>

<file path=customXml/itemProps16.xml><?xml version="1.0" encoding="utf-8"?>
<ds:datastoreItem xmlns:ds="http://schemas.openxmlformats.org/officeDocument/2006/customXml" ds:itemID="{DBCAC4F9-3853-40D3-9D1E-82086BDC1CB2}">
  <ds:schemaRefs/>
</ds:datastoreItem>
</file>

<file path=customXml/itemProps17.xml><?xml version="1.0" encoding="utf-8"?>
<ds:datastoreItem xmlns:ds="http://schemas.openxmlformats.org/officeDocument/2006/customXml" ds:itemID="{EFBF8ECD-5467-4B21-8EF5-FF25905E9DA1}">
  <ds:schemaRefs/>
</ds:datastoreItem>
</file>

<file path=customXml/itemProps18.xml><?xml version="1.0" encoding="utf-8"?>
<ds:datastoreItem xmlns:ds="http://schemas.openxmlformats.org/officeDocument/2006/customXml" ds:itemID="{3093F58B-EEF1-4AEF-B46F-FA2C63A0EEAC}">
  <ds:schemaRefs/>
</ds:datastoreItem>
</file>

<file path=customXml/itemProps19.xml><?xml version="1.0" encoding="utf-8"?>
<ds:datastoreItem xmlns:ds="http://schemas.openxmlformats.org/officeDocument/2006/customXml" ds:itemID="{E45D9F30-D3B3-44A8-9CB8-4C3D72F02C4D}">
  <ds:schemaRefs/>
</ds:datastoreItem>
</file>

<file path=customXml/itemProps20.xml><?xml version="1.0" encoding="utf-8"?>
<ds:datastoreItem xmlns:ds="http://schemas.openxmlformats.org/officeDocument/2006/customXml" ds:itemID="{0FFCD69D-C14A-45CA-BE73-A786AF88ADA5}">
  <ds:schemaRefs/>
</ds:datastoreItem>
</file>

<file path=customXml/itemProps21.xml><?xml version="1.0" encoding="utf-8"?>
<ds:datastoreItem xmlns:ds="http://schemas.openxmlformats.org/officeDocument/2006/customXml" ds:itemID="{2CAA17BD-B8CE-4742-ADA3-DF16829D133E}">
  <ds:schemaRefs>
    <ds:schemaRef ds:uri="http://schemas.microsoft.com/DataMashup"/>
  </ds:schemaRefs>
</ds:datastoreItem>
</file>

<file path=customXml/itemProps22.xml><?xml version="1.0" encoding="utf-8"?>
<ds:datastoreItem xmlns:ds="http://schemas.openxmlformats.org/officeDocument/2006/customXml" ds:itemID="{7A5A3CBA-A0F1-4F57-8172-E49B124F0A7A}">
  <ds:schemaRefs/>
</ds:datastoreItem>
</file>

<file path=customXml/itemProps23.xml><?xml version="1.0" encoding="utf-8"?>
<ds:datastoreItem xmlns:ds="http://schemas.openxmlformats.org/officeDocument/2006/customXml" ds:itemID="{495B6942-7CD9-4C40-8D13-A9192A787D8B}">
  <ds:schemaRefs/>
</ds:datastoreItem>
</file>

<file path=customXml/itemProps24.xml><?xml version="1.0" encoding="utf-8"?>
<ds:datastoreItem xmlns:ds="http://schemas.openxmlformats.org/officeDocument/2006/customXml" ds:itemID="{EA211E71-2024-4039-AD5B-76DCE4FC67CD}">
  <ds:schemaRefs/>
</ds:datastoreItem>
</file>

<file path=customXml/itemProps25.xml><?xml version="1.0" encoding="utf-8"?>
<ds:datastoreItem xmlns:ds="http://schemas.openxmlformats.org/officeDocument/2006/customXml" ds:itemID="{A3C6869D-A419-4AA1-B343-FFA31511178F}">
  <ds:schemaRefs/>
</ds:datastoreItem>
</file>

<file path=customXml/itemProps26.xml><?xml version="1.0" encoding="utf-8"?>
<ds:datastoreItem xmlns:ds="http://schemas.openxmlformats.org/officeDocument/2006/customXml" ds:itemID="{0AD7295E-0C5E-44A5-AE2C-178577D37896}">
  <ds:schemaRefs/>
</ds:datastoreItem>
</file>

<file path=customXml/itemProps27.xml><?xml version="1.0" encoding="utf-8"?>
<ds:datastoreItem xmlns:ds="http://schemas.openxmlformats.org/officeDocument/2006/customXml" ds:itemID="{3D4F438D-C325-4FA1-A29F-3A659837C16D}">
  <ds:schemaRefs/>
</ds:datastoreItem>
</file>

<file path=customXml/itemProps28.xml><?xml version="1.0" encoding="utf-8"?>
<ds:datastoreItem xmlns:ds="http://schemas.openxmlformats.org/officeDocument/2006/customXml" ds:itemID="{96947C0C-CD2E-4314-9067-25932016520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32</vt:i4>
      </vt:variant>
    </vt:vector>
  </HeadingPairs>
  <TitlesOfParts>
    <vt:vector size="39" baseType="lpstr">
      <vt:lpstr>recordowa_dziesiatka_results</vt:lpstr>
      <vt:lpstr>EDA</vt:lpstr>
      <vt:lpstr>Data_Validation_Runner</vt:lpstr>
      <vt:lpstr>Data_Validation_Race</vt:lpstr>
      <vt:lpstr>Race_Stats</vt:lpstr>
      <vt:lpstr>Race_Stats_Filtered</vt:lpstr>
      <vt:lpstr>Runners_Stats</vt:lpstr>
      <vt:lpstr>Error_Text</vt:lpstr>
      <vt:lpstr>Filtered_Avg_Pace</vt:lpstr>
      <vt:lpstr>Filtered_Avg_Time</vt:lpstr>
      <vt:lpstr>Filtered_Number_Of_Runners</vt:lpstr>
      <vt:lpstr>General_Avg_Pace</vt:lpstr>
      <vt:lpstr>General_Avg_Time</vt:lpstr>
      <vt:lpstr>General_Number_Of_Runners</vt:lpstr>
      <vt:lpstr>General_Number_Of_Runners_F</vt:lpstr>
      <vt:lpstr>General_Number_Of_Runners_M</vt:lpstr>
      <vt:lpstr>General_Percentage_Of_Runners_F</vt:lpstr>
      <vt:lpstr>General_Percentage_Of_Runners_M</vt:lpstr>
      <vt:lpstr>Pace_By_Place_Runner</vt:lpstr>
      <vt:lpstr>User_10K</vt:lpstr>
      <vt:lpstr>User_10K_Minutes</vt:lpstr>
      <vt:lpstr>User_5K</vt:lpstr>
      <vt:lpstr>User_5K_10K</vt:lpstr>
      <vt:lpstr>Race_Stats!User_Bib</vt:lpstr>
      <vt:lpstr>Race_Stats_Filtered!User_Bib</vt:lpstr>
      <vt:lpstr>User_Bib</vt:lpstr>
      <vt:lpstr>User_Category</vt:lpstr>
      <vt:lpstr>User_City</vt:lpstr>
      <vt:lpstr>User_Country</vt:lpstr>
      <vt:lpstr>User_Name</vt:lpstr>
      <vt:lpstr>User_Pace</vt:lpstr>
      <vt:lpstr>User_Place</vt:lpstr>
      <vt:lpstr>User_Place_Category</vt:lpstr>
      <vt:lpstr>User_Result_Chart_Info</vt:lpstr>
      <vt:lpstr>User_Results_Category</vt:lpstr>
      <vt:lpstr>User_Split_Description</vt:lpstr>
      <vt:lpstr>User_Split_Percentage</vt:lpstr>
      <vt:lpstr>User_Split_Seconds</vt:lpstr>
      <vt:lpstr>User_Split_Type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Bartosz Łowicki</dc:creator>
  <cp:lastModifiedBy>Aleksandra Łowicka (254365)</cp:lastModifiedBy>
  <cp:lastPrinted>2025-03-28T13:50:33Z</cp:lastPrinted>
  <dcterms:created xsi:type="dcterms:W3CDTF">2025-03-18T09:35:38Z</dcterms:created>
  <dcterms:modified xsi:type="dcterms:W3CDTF">2025-03-31T13:40:38Z</dcterms:modified>
</cp:coreProperties>
</file>